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<sst xmlns="http://schemas.openxmlformats.org/spreadsheetml/2006/main" count="1611" uniqueCount="120">
  <si>
    <t>./restaurant-1000_user-input-2000</t>
  </si>
  <si>
    <t>./restaurant-1000_user-input-4000</t>
  </si>
  <si>
    <t>./restaurant-1000_user-input-6000</t>
  </si>
  <si>
    <t>./restaurant-100_user-input-200</t>
  </si>
  <si>
    <t>./restaurant-100_user-input-400</t>
  </si>
  <si>
    <t>./restaurant-100_user-input-600</t>
  </si>
  <si>
    <t>./restaurant-1500_user-input-3000</t>
  </si>
  <si>
    <t>./restaurant-1500_user-input-6000</t>
  </si>
  <si>
    <t>./restaurant-1500_user-input-9000</t>
  </si>
  <si>
    <t>./restaurant-2000_user-input-12000</t>
  </si>
  <si>
    <t>./restaurant-2000_user-input-4000</t>
  </si>
  <si>
    <t>./restaurant-2000_user-input-8000</t>
  </si>
  <si>
    <t>./restaurant-500_user-input-1000</t>
  </si>
  <si>
    <t>./restaurant-500_user-input-2000</t>
  </si>
  <si>
    <t>./restaurant-500_user-input-3000</t>
  </si>
  <si>
    <t>./travelbike-max10_user-input-p121-v264</t>
  </si>
  <si>
    <t>./travelbike-max10_user-input-p332-v497</t>
  </si>
  <si>
    <t>./travelbike-max10_user-input-p509-v674</t>
  </si>
  <si>
    <t>./travelbike-max10_user-input-p569-v45</t>
  </si>
  <si>
    <t>./travelbike-max10_user-input-p732-v511</t>
  </si>
  <si>
    <t>./travelbike-max15_user-input-p1203-v146</t>
  </si>
  <si>
    <t>./travelbike-max15_user-input-p1204-v1295</t>
  </si>
  <si>
    <t>./travelbike-max15_user-input-p372-v755</t>
  </si>
  <si>
    <t>./travelbike-max15_user-input-p520-v746</t>
  </si>
  <si>
    <t>./travelbike-max15_user-input-p894-v133</t>
  </si>
  <si>
    <t>./travelbike-max20_user-input-p1218-v1451</t>
  </si>
  <si>
    <t>./travelbike-max20_user-input-p1253-v348</t>
  </si>
  <si>
    <t>./travelbike-max20_user-input-p401-v1615</t>
  </si>
  <si>
    <t>./travelbike-max20_user-input-p868-v699</t>
  </si>
  <si>
    <t>./travelbike-max20_user-input-p955-v1234</t>
  </si>
  <si>
    <t>./travelbike-max5_user-input-p303-v379</t>
  </si>
  <si>
    <t>./travelbike-max5_user-input-p370-v122</t>
  </si>
  <si>
    <t>./travelbike-max5_user-input-p373-v155</t>
  </si>
  <si>
    <t>./travelbike-max5_user-input-p42-v350</t>
  </si>
  <si>
    <t>./travelbike-max5_user-input-p496-v356</t>
  </si>
  <si>
    <t>./cargobike-nested-100_user-input-0</t>
  </si>
  <si>
    <t>./cargobike-nested-100_user-input-1</t>
  </si>
  <si>
    <t>./cargobike-nested-100_user-input-2</t>
  </si>
  <si>
    <t>./cargobike-nested-100_user-input-3</t>
  </si>
  <si>
    <t>./cargobike-nested-100_user-input-4</t>
  </si>
  <si>
    <t>./cargobike-nested-200_user-input-0</t>
  </si>
  <si>
    <t>./cargobike-nested-200_user-input-1</t>
  </si>
  <si>
    <t>./cargobike-nested-200_user-input-2</t>
  </si>
  <si>
    <t>./cargobike-nested-200_user-input-3</t>
  </si>
  <si>
    <t>./cargobike-nested-200_user-input-4</t>
  </si>
  <si>
    <t>./cargobike-nested-300_user-input-0</t>
  </si>
  <si>
    <t>./cargobike-nested-300_user-input-1</t>
  </si>
  <si>
    <t>./cargobike-nested-300_user-input-2</t>
  </si>
  <si>
    <t>./cargobike-nested-300_user-input-3</t>
  </si>
  <si>
    <t>./cargobike-nested-300_user-input-4</t>
  </si>
  <si>
    <t>./cargobike-nested-400_user-input-0</t>
  </si>
  <si>
    <t>./cargobike-nested-400_user-input-1</t>
  </si>
  <si>
    <t>./cargobike-nested-400_user-input-2</t>
  </si>
  <si>
    <t>./cargobike-nested-400_user-input-3</t>
  </si>
  <si>
    <t>./cargobike-nested-400_user-input-4</t>
  </si>
  <si>
    <t>./cargobike-nested-500_user-input-0</t>
  </si>
  <si>
    <t>./cargobike-nested-500_user-input-1</t>
  </si>
  <si>
    <t>./cargobike-nested-500_user-input-2</t>
  </si>
  <si>
    <t>./cargobike-nested-500_user-input-3</t>
  </si>
  <si>
    <t>./cargobike-nested-500_user-input-4</t>
  </si>
  <si>
    <t>SUM</t>
  </si>
  <si>
    <t>AVG</t>
  </si>
  <si>
    <t>DEV</t>
  </si>
  <si>
    <t>DST</t>
  </si>
  <si>
    <t>BEST</t>
  </si>
  <si>
    <t>BETTER</t>
  </si>
  <si>
    <t>WORSE</t>
  </si>
  <si>
    <t>WORST</t>
  </si>
  <si>
    <t>coomsuite-1.1.2/incremental-exponential_clingo_1.25</t>
  </si>
  <si>
    <t>time</t>
  </si>
  <si>
    <t>timeout</t>
  </si>
  <si>
    <t>coomsuite-1.1.2/incremental-exponential_clingo_1.33</t>
  </si>
  <si>
    <t>coomsuite-1.1.2/incremental-exponential_clingo_1.5</t>
  </si>
  <si>
    <t>coomsuite-1.1.2/incremental-exponential_clingo_1.66</t>
  </si>
  <si>
    <t>coomsuite-1.1.2/incremental-exponential_clingo_1.75</t>
  </si>
  <si>
    <t>coomsuite-1.1.2/incremental-exponential_clingo_2</t>
  </si>
  <si>
    <t>coomsuite-1.1.2/incremental-exponential_clingo_2.25</t>
  </si>
  <si>
    <t>coomsuite-1.1.2/incremental-exponential_clingo_2.33</t>
  </si>
  <si>
    <t>coomsuite-1.1.2/incremental-exponential_clingo_2.5</t>
  </si>
  <si>
    <t>coomsuite-1.1.2/incremental-exponential_clingo_2.66</t>
  </si>
  <si>
    <t>coomsuite-1.1.2/incremental-exponential_clingo_2.75</t>
  </si>
  <si>
    <t>coomsuite-1.1.2/incremental-exponential_flingo_1.25</t>
  </si>
  <si>
    <t>coomsuite-1.1.2/incremental-exponential_flingo_1.33</t>
  </si>
  <si>
    <t>coomsuite-1.1.2/incremental-exponential_flingo_1.5</t>
  </si>
  <si>
    <t>coomsuite-1.1.2/incremental-exponential_flingo_1.66</t>
  </si>
  <si>
    <t>coomsuite-1.1.2/incremental-exponential_flingo_1.75</t>
  </si>
  <si>
    <t>coomsuite-1.1.2/incremental-exponential_flingo_2</t>
  </si>
  <si>
    <t>coomsuite-1.1.2/incremental-exponential_flingo_2.25</t>
  </si>
  <si>
    <t>coomsuite-1.1.2/incremental-exponential_flingo_2.33</t>
  </si>
  <si>
    <t>coomsuite-1.1.2/incremental-exponential_flingo_2.5</t>
  </si>
  <si>
    <t>coomsuite-1.1.2/incremental-exponential_flingo_2.66</t>
  </si>
  <si>
    <t>coomsuite-1.1.2/incremental-exponential_flingo_2.75</t>
  </si>
  <si>
    <t>coomsuite-1.1.2/multishot-exponential_1.25</t>
  </si>
  <si>
    <t>coomsuite-1.1.2/multishot-exponential_1.33</t>
  </si>
  <si>
    <t>coomsuite-1.1.2/multishot-exponential_1.5</t>
  </si>
  <si>
    <t>coomsuite-1.1.2/multishot-exponential_1.66</t>
  </si>
  <si>
    <t>coomsuite-1.1.2/multishot-exponential_1.75</t>
  </si>
  <si>
    <t>coomsuite-1.1.2/multishot-exponential_2</t>
  </si>
  <si>
    <t>coomsuite-1.1.2/multishot-exponential_2.25</t>
  </si>
  <si>
    <t>coomsuite-1.1.2/multishot-exponential_2.33</t>
  </si>
  <si>
    <t>coomsuite-1.1.2/multishot-exponential_2.5</t>
  </si>
  <si>
    <t>coomsuite-1.1.2/multishot-exponential_2.66</t>
  </si>
  <si>
    <t>coomsuite-1.1.2/multishot-exponential_2.75</t>
  </si>
  <si>
    <t>min</t>
  </si>
  <si>
    <t>median</t>
  </si>
  <si>
    <t>max</t>
  </si>
  <si>
    <t>Merge criteria:</t>
  </si>
  <si>
    <t>.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</si>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</sst>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" fontId="0" fillId="3" borderId="0" xfId="0" applyNumberFormat="1" applyFill="1"/>
    <xf numFmtId="1" fontId="0" fillId="2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Helper!JM3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(Helper!JP5:JP125)</c:f>
            </c:numRef>
          </c:xVal>
          <c:yVal>
            <c:numRef>
              <c:f>(Helper!JO5:JO125)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Helper!JQ3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(Helper!JT5:JT125)</c:f>
            </c:numRef>
          </c:xVal>
          <c:yVal>
            <c:numRef>
              <c:f>(Helper!JS5:JS125)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Helper!JU3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(Helper!JX5:JX125)</c:f>
            </c:numRef>
          </c:xVal>
          <c:yVal>
            <c:numRef>
              <c:f>(Helper!JW5:JW125)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Helper!JY3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(Helper!KB5:KB125)</c:f>
            </c:numRef>
          </c:xVal>
          <c:yVal>
            <c:numRef>
              <c:f>(Helper!KA5:KA125)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Helper!KC3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(Helper!KF5:KF125)</c:f>
            </c:numRef>
          </c:xVal>
          <c:yVal>
            <c:numRef>
              <c:f>(Helper!KE5:KE125)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Helper!KG3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(Helper!KJ5:KJ125)</c:f>
            </c:numRef>
          </c:xVal>
          <c:yVal>
            <c:numRef>
              <c:f>(Helper!KI5:KI125)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Helper!KK3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(Helper!KN5:KN125)</c:f>
            </c:numRef>
          </c:xVal>
          <c:yVal>
            <c:numRef>
              <c:f>(Helper!KM5:KM125)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Helper!KO3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(Helper!KR5:KR125)</c:f>
            </c:numRef>
          </c:xVal>
          <c:yVal>
            <c:numRef>
              <c:f>(Helper!KQ5:KQ125)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Helper!KS3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(Helper!KV5:KV125)</c:f>
            </c:numRef>
          </c:xVal>
          <c:yVal>
            <c:numRef>
              <c:f>(Helper!KU5:KU125)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Helper!KW3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(Helper!KZ5:KZ125)</c:f>
            </c:numRef>
          </c:xVal>
          <c:yVal>
            <c:numRef>
              <c:f>(Helper!KY5:KY125)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Helper!LA3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(Helper!LD5:LD125)</c:f>
            </c:numRef>
          </c:xVal>
          <c:yVal>
            <c:numRef>
              <c:f>(Helper!LC5:LC125)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Helper!LE3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(Helper!LH5:LH125)</c:f>
            </c:numRef>
          </c:xVal>
          <c:yVal>
            <c:numRef>
              <c:f>(Helper!LG5:LG125)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Helper!LI3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(Helper!LL5:LL125)</c:f>
            </c:numRef>
          </c:xVal>
          <c:yVal>
            <c:numRef>
              <c:f>(Helper!LK5:LK125)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Helper!LM3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(Helper!LP5:LP125)</c:f>
            </c:numRef>
          </c:xVal>
          <c:yVal>
            <c:numRef>
              <c:f>(Helper!LO5:LO125)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Helper!LQ3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(Helper!LT5:LT125)</c:f>
            </c:numRef>
          </c:xVal>
          <c:yVal>
            <c:numRef>
              <c:f>(Helper!LS5:LS125)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Helper!LU3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(Helper!LX5:LX125)</c:f>
            </c:numRef>
          </c:xVal>
          <c:yVal>
            <c:numRef>
              <c:f>(Helper!LW5:LW125)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strRef>
              <c:f>Helper!LY3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(Helper!MB5:MB125)</c:f>
            </c:numRef>
          </c:xVal>
          <c:yVal>
            <c:numRef>
              <c:f>(Helper!MA5:MA125)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strRef>
              <c:f>Helper!MC3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(Helper!MF5:MF125)</c:f>
            </c:numRef>
          </c:xVal>
          <c:yVal>
            <c:numRef>
              <c:f>(Helper!ME5:ME125)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strRef>
              <c:f>Helper!MG3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(Helper!MJ5:MJ125)</c:f>
            </c:numRef>
          </c:xVal>
          <c:yVal>
            <c:numRef>
              <c:f>(Helper!MI5:MI125)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strRef>
              <c:f>Helper!MK3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(Helper!MN5:MN125)</c:f>
            </c:numRef>
          </c:xVal>
          <c:yVal>
            <c:numRef>
              <c:f>(Helper!MM5:MM125)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strRef>
              <c:f>Helper!MO3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(Helper!MR5:MR125)</c:f>
            </c:numRef>
          </c:xVal>
          <c:yVal>
            <c:numRef>
              <c:f>(Helper!MQ5:MQ125)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strRef>
              <c:f>Helper!MS3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(Helper!MV5:MV125)</c:f>
            </c:numRef>
          </c:xVal>
          <c:yVal>
            <c:numRef>
              <c:f>(Helper!MU5:MU125)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strRef>
              <c:f>Helper!MW3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(Helper!MZ5:MZ125)</c:f>
            </c:numRef>
          </c:xVal>
          <c:yVal>
            <c:numRef>
              <c:f>(Helper!MY5:MY125)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strRef>
              <c:f>Helper!NA3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(Helper!ND5:ND125)</c:f>
            </c:numRef>
          </c:xVal>
          <c:yVal>
            <c:numRef>
              <c:f>(Helper!NC5:NC125)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strRef>
              <c:f>Helper!NE3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(Helper!NH5:NH125)</c:f>
            </c:numRef>
          </c:xVal>
          <c:yVal>
            <c:numRef>
              <c:f>(Helper!NG5:NG125)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strRef>
              <c:f>Helper!NI3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(Helper!NL5:NL125)</c:f>
            </c:numRef>
          </c:xVal>
          <c:yVal>
            <c:numRef>
              <c:f>(Helper!NK5:NK125)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strRef>
              <c:f>Helper!NM3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(Helper!NP5:NP125)</c:f>
            </c:numRef>
          </c:xVal>
          <c:yVal>
            <c:numRef>
              <c:f>(Helper!NO5:NO125)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strRef>
              <c:f>Helper!NQ3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(Helper!NT5:NT125)</c:f>
            </c:numRef>
          </c:xVal>
          <c:yVal>
            <c:numRef>
              <c:f>(Helper!NS5:NS125)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strRef>
              <c:f>Helper!NU3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(Helper!NX5:NX125)</c:f>
            </c:numRef>
          </c:xVal>
          <c:yVal>
            <c:numRef>
              <c:f>(Helper!NW5:NW125)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strRef>
              <c:f>Helper!NY3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(Helper!OB5:OB125)</c:f>
            </c:numRef>
          </c:xVal>
          <c:yVal>
            <c:numRef>
              <c:f>(Helper!OA5:OA125)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strRef>
              <c:f>Helper!OC3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(Helper!OF5:OF125)</c:f>
            </c:numRef>
          </c:xVal>
          <c:yVal>
            <c:numRef>
              <c:f>(Helper!OE5:OE125)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strRef>
              <c:f>Helper!OG3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(Helper!OJ5:OJ125)</c:f>
            </c:numRef>
          </c:xVal>
          <c:yVal>
            <c:numRef>
              <c:f>(Helper!OI5:OI125)</c:f>
              <c:numCache>
                <c:formatCode>General</c:formatCode>
                <c:ptCount val="0"/>
              </c:numCache>
            </c:numRef>
          </c:yVal>
        </c:ser>
        <c:ser>
          <c:idx val="32"/>
          <c:order val="32"/>
          <c:tx>
            <c:strRef>
              <c:f>Helper!OK3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(Helper!ON5:ON125)</c:f>
            </c:numRef>
          </c:xVal>
          <c:yVal>
            <c:numRef>
              <c:f>(Helper!OM5:OM125)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Helper!JM3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(Helper!JM5:JM125)</c:f>
            </c:numRef>
          </c:xVal>
          <c:yVal>
            <c:numRef>
              <c:f>(Helper!JN5:JN125)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Helper!JQ3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(Helper!JQ5:JQ125)</c:f>
            </c:numRef>
          </c:xVal>
          <c:yVal>
            <c:numRef>
              <c:f>(Helper!JR5:JR125)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Helper!JU3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(Helper!JU5:JU125)</c:f>
            </c:numRef>
          </c:xVal>
          <c:yVal>
            <c:numRef>
              <c:f>(Helper!JV5:JV125)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Helper!JY3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(Helper!JY5:JY125)</c:f>
            </c:numRef>
          </c:xVal>
          <c:yVal>
            <c:numRef>
              <c:f>(Helper!JZ5:JZ125)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Helper!KC3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(Helper!KC5:KC125)</c:f>
            </c:numRef>
          </c:xVal>
          <c:yVal>
            <c:numRef>
              <c:f>(Helper!KD5:KD125)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Helper!KG3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(Helper!KG5:KG125)</c:f>
            </c:numRef>
          </c:xVal>
          <c:yVal>
            <c:numRef>
              <c:f>(Helper!KH5:KH125)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Helper!KK3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(Helper!KK5:KK125)</c:f>
            </c:numRef>
          </c:xVal>
          <c:yVal>
            <c:numRef>
              <c:f>(Helper!KL5:KL125)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Helper!KO3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(Helper!KO5:KO125)</c:f>
            </c:numRef>
          </c:xVal>
          <c:yVal>
            <c:numRef>
              <c:f>(Helper!KP5:KP125)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Helper!KS3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(Helper!KS5:KS125)</c:f>
            </c:numRef>
          </c:xVal>
          <c:yVal>
            <c:numRef>
              <c:f>(Helper!KT5:KT125)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Helper!KW3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(Helper!KW5:KW125)</c:f>
            </c:numRef>
          </c:xVal>
          <c:yVal>
            <c:numRef>
              <c:f>(Helper!KX5:KX125)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Helper!LA3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(Helper!LA5:LA125)</c:f>
            </c:numRef>
          </c:xVal>
          <c:yVal>
            <c:numRef>
              <c:f>(Helper!LB5:LB125)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Helper!LE3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(Helper!LE5:LE125)</c:f>
            </c:numRef>
          </c:xVal>
          <c:yVal>
            <c:numRef>
              <c:f>(Helper!LF5:LF125)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Helper!LI3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(Helper!LI5:LI125)</c:f>
            </c:numRef>
          </c:xVal>
          <c:yVal>
            <c:numRef>
              <c:f>(Helper!LJ5:LJ125)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Helper!LM3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(Helper!LM5:LM125)</c:f>
            </c:numRef>
          </c:xVal>
          <c:yVal>
            <c:numRef>
              <c:f>(Helper!LN5:LN125)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Helper!LQ3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(Helper!LQ5:LQ125)</c:f>
            </c:numRef>
          </c:xVal>
          <c:yVal>
            <c:numRef>
              <c:f>(Helper!LR5:LR125)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Helper!LU3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(Helper!LU5:LU125)</c:f>
            </c:numRef>
          </c:xVal>
          <c:yVal>
            <c:numRef>
              <c:f>(Helper!LV5:LV125)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strRef>
              <c:f>Helper!LY3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(Helper!LY5:LY125)</c:f>
            </c:numRef>
          </c:xVal>
          <c:yVal>
            <c:numRef>
              <c:f>(Helper!LZ5:LZ125)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strRef>
              <c:f>Helper!MC3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(Helper!MC5:MC125)</c:f>
            </c:numRef>
          </c:xVal>
          <c:yVal>
            <c:numRef>
              <c:f>(Helper!MD5:MD125)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strRef>
              <c:f>Helper!MG3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(Helper!MG5:MG125)</c:f>
            </c:numRef>
          </c:xVal>
          <c:yVal>
            <c:numRef>
              <c:f>(Helper!MH5:MH125)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strRef>
              <c:f>Helper!MK3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(Helper!MK5:MK125)</c:f>
            </c:numRef>
          </c:xVal>
          <c:yVal>
            <c:numRef>
              <c:f>(Helper!ML5:ML125)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strRef>
              <c:f>Helper!MO3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(Helper!MO5:MO125)</c:f>
            </c:numRef>
          </c:xVal>
          <c:yVal>
            <c:numRef>
              <c:f>(Helper!MP5:MP125)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strRef>
              <c:f>Helper!MS3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(Helper!MS5:MS125)</c:f>
            </c:numRef>
          </c:xVal>
          <c:yVal>
            <c:numRef>
              <c:f>(Helper!MT5:MT125)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strRef>
              <c:f>Helper!MW3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(Helper!MW5:MW125)</c:f>
            </c:numRef>
          </c:xVal>
          <c:yVal>
            <c:numRef>
              <c:f>(Helper!MX5:MX125)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strRef>
              <c:f>Helper!NA3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(Helper!NA5:NA125)</c:f>
            </c:numRef>
          </c:xVal>
          <c:yVal>
            <c:numRef>
              <c:f>(Helper!NB5:NB125)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strRef>
              <c:f>Helper!NE3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(Helper!NE5:NE125)</c:f>
            </c:numRef>
          </c:xVal>
          <c:yVal>
            <c:numRef>
              <c:f>(Helper!NF5:NF125)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strRef>
              <c:f>Helper!NI3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(Helper!NI5:NI125)</c:f>
            </c:numRef>
          </c:xVal>
          <c:yVal>
            <c:numRef>
              <c:f>(Helper!NJ5:NJ125)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strRef>
              <c:f>Helper!NM3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(Helper!NM5:NM125)</c:f>
            </c:numRef>
          </c:xVal>
          <c:yVal>
            <c:numRef>
              <c:f>(Helper!NN5:NN125)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strRef>
              <c:f>Helper!NQ3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(Helper!NQ5:NQ125)</c:f>
            </c:numRef>
          </c:xVal>
          <c:yVal>
            <c:numRef>
              <c:f>(Helper!NR5:NR125)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strRef>
              <c:f>Helper!NU3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(Helper!NU5:NU125)</c:f>
            </c:numRef>
          </c:xVal>
          <c:yVal>
            <c:numRef>
              <c:f>(Helper!NV5:NV125)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strRef>
              <c:f>Helper!NY3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(Helper!NY5:NY125)</c:f>
            </c:numRef>
          </c:xVal>
          <c:yVal>
            <c:numRef>
              <c:f>(Helper!NZ5:NZ125)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strRef>
              <c:f>Helper!OC3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(Helper!OC5:OC125)</c:f>
            </c:numRef>
          </c:xVal>
          <c:yVal>
            <c:numRef>
              <c:f>(Helper!OD5:OD125)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strRef>
              <c:f>Helper!OG3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(Helper!OG5:OG125)</c:f>
            </c:numRef>
          </c:xVal>
          <c:yVal>
            <c:numRef>
              <c:f>(Helper!OH5:OH125)</c:f>
              <c:numCache>
                <c:formatCode>General</c:formatCode>
                <c:ptCount val="0"/>
              </c:numCache>
            </c:numRef>
          </c:yVal>
        </c:ser>
        <c:ser>
          <c:idx val="32"/>
          <c:order val="32"/>
          <c:tx>
            <c:strRef>
              <c:f>Helper!OK3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(Helper!OK5:OK125)</c:f>
            </c:numRef>
          </c:xVal>
          <c:yVal>
            <c:numRef>
              <c:f>(Helper!OL5:OL125)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Helper!JM3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(Helper!JN5:JN125)</c:f>
            </c:numRef>
          </c:xVal>
          <c:yVal>
            <c:numRef>
              <c:f>(Helper!JM5:JM125)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Helper!JQ3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(Helper!JR5:JR125)</c:f>
            </c:numRef>
          </c:xVal>
          <c:yVal>
            <c:numRef>
              <c:f>(Helper!JQ5:JQ125)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Helper!JU3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(Helper!JV5:JV125)</c:f>
            </c:numRef>
          </c:xVal>
          <c:yVal>
            <c:numRef>
              <c:f>(Helper!JU5:JU125)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Helper!JY3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(Helper!JZ5:JZ125)</c:f>
            </c:numRef>
          </c:xVal>
          <c:yVal>
            <c:numRef>
              <c:f>(Helper!JY5:JY125)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Helper!KC3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(Helper!KD5:KD125)</c:f>
            </c:numRef>
          </c:xVal>
          <c:yVal>
            <c:numRef>
              <c:f>(Helper!KC5:KC125)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Helper!KG3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(Helper!KH5:KH125)</c:f>
            </c:numRef>
          </c:xVal>
          <c:yVal>
            <c:numRef>
              <c:f>(Helper!KG5:KG125)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Helper!KK3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(Helper!KL5:KL125)</c:f>
            </c:numRef>
          </c:xVal>
          <c:yVal>
            <c:numRef>
              <c:f>(Helper!KK5:KK125)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Helper!KO3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(Helper!KP5:KP125)</c:f>
            </c:numRef>
          </c:xVal>
          <c:yVal>
            <c:numRef>
              <c:f>(Helper!KO5:KO125)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Helper!KS3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(Helper!KT5:KT125)</c:f>
            </c:numRef>
          </c:xVal>
          <c:yVal>
            <c:numRef>
              <c:f>(Helper!KS5:KS125)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Helper!KW3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(Helper!KX5:KX125)</c:f>
            </c:numRef>
          </c:xVal>
          <c:yVal>
            <c:numRef>
              <c:f>(Helper!KW5:KW125)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Helper!LA3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(Helper!LB5:LB125)</c:f>
            </c:numRef>
          </c:xVal>
          <c:yVal>
            <c:numRef>
              <c:f>(Helper!LA5:LA125)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Helper!LE3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(Helper!LF5:LF125)</c:f>
            </c:numRef>
          </c:xVal>
          <c:yVal>
            <c:numRef>
              <c:f>(Helper!LE5:LE125)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Helper!LI3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(Helper!LJ5:LJ125)</c:f>
            </c:numRef>
          </c:xVal>
          <c:yVal>
            <c:numRef>
              <c:f>(Helper!LI5:LI125)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Helper!LM3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(Helper!LN5:LN125)</c:f>
            </c:numRef>
          </c:xVal>
          <c:yVal>
            <c:numRef>
              <c:f>(Helper!LM5:LM125)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Helper!LQ3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(Helper!LR5:LR125)</c:f>
            </c:numRef>
          </c:xVal>
          <c:yVal>
            <c:numRef>
              <c:f>(Helper!LQ5:LQ125)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Helper!LU3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(Helper!LV5:LV125)</c:f>
            </c:numRef>
          </c:xVal>
          <c:yVal>
            <c:numRef>
              <c:f>(Helper!LU5:LU125)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strRef>
              <c:f>Helper!LY3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(Helper!LZ5:LZ125)</c:f>
            </c:numRef>
          </c:xVal>
          <c:yVal>
            <c:numRef>
              <c:f>(Helper!LY5:LY125)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strRef>
              <c:f>Helper!MC3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(Helper!MD5:MD125)</c:f>
            </c:numRef>
          </c:xVal>
          <c:yVal>
            <c:numRef>
              <c:f>(Helper!MC5:MC125)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strRef>
              <c:f>Helper!MG3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(Helper!MH5:MH125)</c:f>
            </c:numRef>
          </c:xVal>
          <c:yVal>
            <c:numRef>
              <c:f>(Helper!MG5:MG125)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strRef>
              <c:f>Helper!MK3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(Helper!ML5:ML125)</c:f>
            </c:numRef>
          </c:xVal>
          <c:yVal>
            <c:numRef>
              <c:f>(Helper!MK5:MK125)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strRef>
              <c:f>Helper!MO3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(Helper!MP5:MP125)</c:f>
            </c:numRef>
          </c:xVal>
          <c:yVal>
            <c:numRef>
              <c:f>(Helper!MO5:MO125)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strRef>
              <c:f>Helper!MS3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(Helper!MT5:MT125)</c:f>
            </c:numRef>
          </c:xVal>
          <c:yVal>
            <c:numRef>
              <c:f>(Helper!MS5:MS125)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strRef>
              <c:f>Helper!MW3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(Helper!MX5:MX125)</c:f>
            </c:numRef>
          </c:xVal>
          <c:yVal>
            <c:numRef>
              <c:f>(Helper!MW5:MW125)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strRef>
              <c:f>Helper!NA3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(Helper!NB5:NB125)</c:f>
            </c:numRef>
          </c:xVal>
          <c:yVal>
            <c:numRef>
              <c:f>(Helper!NA5:NA125)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strRef>
              <c:f>Helper!NE3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(Helper!NF5:NF125)</c:f>
            </c:numRef>
          </c:xVal>
          <c:yVal>
            <c:numRef>
              <c:f>(Helper!NE5:NE125)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strRef>
              <c:f>Helper!NI3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(Helper!NJ5:NJ125)</c:f>
            </c:numRef>
          </c:xVal>
          <c:yVal>
            <c:numRef>
              <c:f>(Helper!NI5:NI125)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strRef>
              <c:f>Helper!NM3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(Helper!NN5:NN125)</c:f>
            </c:numRef>
          </c:xVal>
          <c:yVal>
            <c:numRef>
              <c:f>(Helper!NM5:NM125)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strRef>
              <c:f>Helper!NQ3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(Helper!NR5:NR125)</c:f>
            </c:numRef>
          </c:xVal>
          <c:yVal>
            <c:numRef>
              <c:f>(Helper!NQ5:NQ125)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strRef>
              <c:f>Helper!NU3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(Helper!NV5:NV125)</c:f>
            </c:numRef>
          </c:xVal>
          <c:yVal>
            <c:numRef>
              <c:f>(Helper!NU5:NU125)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strRef>
              <c:f>Helper!NY3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(Helper!NZ5:NZ125)</c:f>
            </c:numRef>
          </c:xVal>
          <c:yVal>
            <c:numRef>
              <c:f>(Helper!NY5:NY125)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strRef>
              <c:f>Helper!OC3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(Helper!OD5:OD125)</c:f>
            </c:numRef>
          </c:xVal>
          <c:yVal>
            <c:numRef>
              <c:f>(Helper!OC5:OC125)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strRef>
              <c:f>Helper!OG3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(Helper!OH5:OH125)</c:f>
            </c:numRef>
          </c:xVal>
          <c:yVal>
            <c:numRef>
              <c:f>(Helper!OG5:OG125)</c:f>
              <c:numCache>
                <c:formatCode>General</c:formatCode>
                <c:ptCount val="0"/>
              </c:numCache>
            </c:numRef>
          </c:yVal>
        </c:ser>
        <c:ser>
          <c:idx val="32"/>
          <c:order val="32"/>
          <c:tx>
            <c:strRef>
              <c:f>Helper!OK3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(Helper!OL5:OL125)</c:f>
            </c:numRef>
          </c:xVal>
          <c:yVal>
            <c:numRef>
              <c:f>(Helper!OK5:OK125)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U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5" width="24.42578125" customWidth="1"/>
    <col min="6" max="7" width="24" customWidth="1"/>
    <col min="8" max="11" width="24.42578125" customWidth="1"/>
    <col min="12" max="13" width="23.140625" customWidth="1"/>
    <col min="14" max="17" width="24.42578125" customWidth="1"/>
    <col min="18" max="19" width="24" customWidth="1"/>
    <col min="20" max="27" width="24.42578125" customWidth="1"/>
    <col min="28" max="29" width="23.85546875" customWidth="1"/>
    <col min="30" max="33" width="24.42578125" customWidth="1"/>
    <col min="34" max="35" width="23.140625" customWidth="1"/>
    <col min="36" max="39" width="24.42578125" customWidth="1"/>
    <col min="40" max="41" width="23.85546875" customWidth="1"/>
    <col min="42" max="45" width="24.42578125" customWidth="1"/>
    <col min="46" max="49" width="20.28515625" customWidth="1"/>
    <col min="50" max="51" width="19.7109375" customWidth="1"/>
    <col min="52" max="55" width="20.28515625" customWidth="1"/>
    <col min="56" max="57" width="19" customWidth="1"/>
    <col min="58" max="61" width="20.28515625" customWidth="1"/>
    <col min="62" max="63" width="19.7109375" customWidth="1"/>
    <col min="64" max="67" width="20.28515625" customWidth="1"/>
    <col min="68" max="73" width="11.42578125" customWidth="1"/>
  </cols>
  <sheetData>
    <row r="1" spans="1:73">
      <c r="A1" s="1"/>
      <c r="B1" s="1" t="s">
        <v>68</v>
      </c>
      <c r="C1" s="2"/>
      <c r="D1" s="1" t="s">
        <v>71</v>
      </c>
      <c r="E1" s="2"/>
      <c r="F1" s="1" t="s">
        <v>72</v>
      </c>
      <c r="G1" s="2"/>
      <c r="H1" s="1" t="s">
        <v>73</v>
      </c>
      <c r="I1" s="2"/>
      <c r="J1" s="1" t="s">
        <v>74</v>
      </c>
      <c r="K1" s="2"/>
      <c r="L1" s="1" t="s">
        <v>75</v>
      </c>
      <c r="M1" s="2"/>
      <c r="N1" s="1" t="s">
        <v>76</v>
      </c>
      <c r="O1" s="2"/>
      <c r="P1" s="1" t="s">
        <v>77</v>
      </c>
      <c r="Q1" s="2"/>
      <c r="R1" s="1" t="s">
        <v>78</v>
      </c>
      <c r="S1" s="2"/>
      <c r="T1" s="1" t="s">
        <v>79</v>
      </c>
      <c r="U1" s="2"/>
      <c r="V1" s="1" t="s">
        <v>80</v>
      </c>
      <c r="W1" s="2"/>
      <c r="X1" s="1" t="s">
        <v>81</v>
      </c>
      <c r="Y1" s="2"/>
      <c r="Z1" s="1" t="s">
        <v>82</v>
      </c>
      <c r="AA1" s="2"/>
      <c r="AB1" s="1" t="s">
        <v>83</v>
      </c>
      <c r="AC1" s="2"/>
      <c r="AD1" s="1" t="s">
        <v>84</v>
      </c>
      <c r="AE1" s="2"/>
      <c r="AF1" s="1" t="s">
        <v>85</v>
      </c>
      <c r="AG1" s="2"/>
      <c r="AH1" s="1" t="s">
        <v>86</v>
      </c>
      <c r="AI1" s="2"/>
      <c r="AJ1" s="1" t="s">
        <v>87</v>
      </c>
      <c r="AK1" s="2"/>
      <c r="AL1" s="1" t="s">
        <v>88</v>
      </c>
      <c r="AM1" s="2"/>
      <c r="AN1" s="1" t="s">
        <v>89</v>
      </c>
      <c r="AO1" s="2"/>
      <c r="AP1" s="1" t="s">
        <v>90</v>
      </c>
      <c r="AQ1" s="2"/>
      <c r="AR1" s="1" t="s">
        <v>91</v>
      </c>
      <c r="AS1" s="2"/>
      <c r="AT1" s="1" t="s">
        <v>92</v>
      </c>
      <c r="AU1" s="2"/>
      <c r="AV1" s="1" t="s">
        <v>93</v>
      </c>
      <c r="AW1" s="2"/>
      <c r="AX1" s="1" t="s">
        <v>94</v>
      </c>
      <c r="AY1" s="2"/>
      <c r="AZ1" s="1" t="s">
        <v>95</v>
      </c>
      <c r="BA1" s="2"/>
      <c r="BB1" s="1" t="s">
        <v>96</v>
      </c>
      <c r="BC1" s="2"/>
      <c r="BD1" s="1" t="s">
        <v>97</v>
      </c>
      <c r="BE1" s="2"/>
      <c r="BF1" s="1" t="s">
        <v>98</v>
      </c>
      <c r="BG1" s="2"/>
      <c r="BH1" s="1" t="s">
        <v>99</v>
      </c>
      <c r="BI1" s="2"/>
      <c r="BJ1" s="1" t="s">
        <v>100</v>
      </c>
      <c r="BK1" s="2"/>
      <c r="BL1" s="1" t="s">
        <v>101</v>
      </c>
      <c r="BM1" s="2"/>
      <c r="BN1" s="1" t="s">
        <v>102</v>
      </c>
      <c r="BO1" s="2"/>
      <c r="BP1" s="1" t="s">
        <v>103</v>
      </c>
      <c r="BQ1" s="1"/>
      <c r="BR1" s="1" t="s">
        <v>104</v>
      </c>
      <c r="BS1" s="1"/>
      <c r="BT1" s="1" t="s">
        <v>105</v>
      </c>
      <c r="BU1" s="1"/>
    </row>
    <row r="2" spans="1:73">
      <c r="A2" s="1"/>
      <c r="B2" s="1" t="s">
        <v>69</v>
      </c>
      <c r="C2" s="2" t="s">
        <v>70</v>
      </c>
      <c r="D2" s="1" t="s">
        <v>69</v>
      </c>
      <c r="E2" s="2" t="s">
        <v>70</v>
      </c>
      <c r="F2" s="1" t="s">
        <v>69</v>
      </c>
      <c r="G2" s="2" t="s">
        <v>70</v>
      </c>
      <c r="H2" s="1" t="s">
        <v>69</v>
      </c>
      <c r="I2" s="2" t="s">
        <v>70</v>
      </c>
      <c r="J2" s="1" t="s">
        <v>69</v>
      </c>
      <c r="K2" s="2" t="s">
        <v>70</v>
      </c>
      <c r="L2" s="1" t="s">
        <v>69</v>
      </c>
      <c r="M2" s="2" t="s">
        <v>70</v>
      </c>
      <c r="N2" s="1" t="s">
        <v>69</v>
      </c>
      <c r="O2" s="2" t="s">
        <v>70</v>
      </c>
      <c r="P2" s="1" t="s">
        <v>69</v>
      </c>
      <c r="Q2" s="2" t="s">
        <v>70</v>
      </c>
      <c r="R2" s="1" t="s">
        <v>69</v>
      </c>
      <c r="S2" s="2" t="s">
        <v>70</v>
      </c>
      <c r="T2" s="1" t="s">
        <v>69</v>
      </c>
      <c r="U2" s="2" t="s">
        <v>70</v>
      </c>
      <c r="V2" s="1" t="s">
        <v>69</v>
      </c>
      <c r="W2" s="2" t="s">
        <v>70</v>
      </c>
      <c r="X2" s="1" t="s">
        <v>69</v>
      </c>
      <c r="Y2" s="2" t="s">
        <v>70</v>
      </c>
      <c r="Z2" s="1" t="s">
        <v>69</v>
      </c>
      <c r="AA2" s="2" t="s">
        <v>70</v>
      </c>
      <c r="AB2" s="1" t="s">
        <v>69</v>
      </c>
      <c r="AC2" s="2" t="s">
        <v>70</v>
      </c>
      <c r="AD2" s="1" t="s">
        <v>69</v>
      </c>
      <c r="AE2" s="2" t="s">
        <v>70</v>
      </c>
      <c r="AF2" s="1" t="s">
        <v>69</v>
      </c>
      <c r="AG2" s="2" t="s">
        <v>70</v>
      </c>
      <c r="AH2" s="1" t="s">
        <v>69</v>
      </c>
      <c r="AI2" s="2" t="s">
        <v>70</v>
      </c>
      <c r="AJ2" s="1" t="s">
        <v>69</v>
      </c>
      <c r="AK2" s="2" t="s">
        <v>70</v>
      </c>
      <c r="AL2" s="1" t="s">
        <v>69</v>
      </c>
      <c r="AM2" s="2" t="s">
        <v>70</v>
      </c>
      <c r="AN2" s="1" t="s">
        <v>69</v>
      </c>
      <c r="AO2" s="2" t="s">
        <v>70</v>
      </c>
      <c r="AP2" s="1" t="s">
        <v>69</v>
      </c>
      <c r="AQ2" s="2" t="s">
        <v>70</v>
      </c>
      <c r="AR2" s="1" t="s">
        <v>69</v>
      </c>
      <c r="AS2" s="2" t="s">
        <v>70</v>
      </c>
      <c r="AT2" s="1" t="s">
        <v>69</v>
      </c>
      <c r="AU2" s="2" t="s">
        <v>70</v>
      </c>
      <c r="AV2" s="1" t="s">
        <v>69</v>
      </c>
      <c r="AW2" s="2" t="s">
        <v>70</v>
      </c>
      <c r="AX2" s="1" t="s">
        <v>69</v>
      </c>
      <c r="AY2" s="2" t="s">
        <v>70</v>
      </c>
      <c r="AZ2" s="1" t="s">
        <v>69</v>
      </c>
      <c r="BA2" s="2" t="s">
        <v>70</v>
      </c>
      <c r="BB2" s="1" t="s">
        <v>69</v>
      </c>
      <c r="BC2" s="2" t="s">
        <v>70</v>
      </c>
      <c r="BD2" s="1" t="s">
        <v>69</v>
      </c>
      <c r="BE2" s="2" t="s">
        <v>70</v>
      </c>
      <c r="BF2" s="1" t="s">
        <v>69</v>
      </c>
      <c r="BG2" s="2" t="s">
        <v>70</v>
      </c>
      <c r="BH2" s="1" t="s">
        <v>69</v>
      </c>
      <c r="BI2" s="2" t="s">
        <v>70</v>
      </c>
      <c r="BJ2" s="1" t="s">
        <v>69</v>
      </c>
      <c r="BK2" s="2" t="s">
        <v>70</v>
      </c>
      <c r="BL2" s="1" t="s">
        <v>69</v>
      </c>
      <c r="BM2" s="2" t="s">
        <v>70</v>
      </c>
      <c r="BN2" s="1" t="s">
        <v>69</v>
      </c>
      <c r="BO2" s="2" t="s">
        <v>70</v>
      </c>
      <c r="BP2" s="1" t="s">
        <v>69</v>
      </c>
      <c r="BQ2" s="1" t="s">
        <v>70</v>
      </c>
      <c r="BR2" s="1" t="s">
        <v>69</v>
      </c>
      <c r="BS2" s="1" t="s">
        <v>70</v>
      </c>
      <c r="BT2" s="1" t="s">
        <v>69</v>
      </c>
      <c r="BU2" s="1" t="s">
        <v>70</v>
      </c>
    </row>
    <row r="3" spans="1:73">
      <c r="A3" s="1" t="s">
        <v>0</v>
      </c>
      <c r="B3" s="1">
        <v>61.48</v>
      </c>
      <c r="C3" s="2">
        <v>0</v>
      </c>
      <c r="D3" s="1">
        <v>58.23</v>
      </c>
      <c r="E3" s="2">
        <v>0</v>
      </c>
      <c r="F3" s="3">
        <v>51.57</v>
      </c>
      <c r="G3" s="2">
        <v>0</v>
      </c>
      <c r="H3" s="4">
        <v>600</v>
      </c>
      <c r="I3" s="5">
        <v>1</v>
      </c>
      <c r="J3" s="1">
        <v>76.26000000000001</v>
      </c>
      <c r="K3" s="2">
        <v>0</v>
      </c>
      <c r="L3" s="1">
        <v>70.26000000000001</v>
      </c>
      <c r="M3" s="2">
        <v>0</v>
      </c>
      <c r="N3" s="1">
        <v>56.63</v>
      </c>
      <c r="O3" s="2">
        <v>0</v>
      </c>
      <c r="P3" s="1">
        <v>53.89</v>
      </c>
      <c r="Q3" s="2">
        <v>0</v>
      </c>
      <c r="R3" s="1">
        <v>85.84999999999999</v>
      </c>
      <c r="S3" s="2">
        <v>0</v>
      </c>
      <c r="T3" s="1">
        <v>156.64</v>
      </c>
      <c r="U3" s="2">
        <v>0</v>
      </c>
      <c r="V3" s="1">
        <v>59.89</v>
      </c>
      <c r="W3" s="2">
        <v>0</v>
      </c>
      <c r="X3" s="1">
        <v>345.86</v>
      </c>
      <c r="Y3" s="2">
        <v>0</v>
      </c>
      <c r="Z3" s="1">
        <v>164.17</v>
      </c>
      <c r="AA3" s="2">
        <v>0</v>
      </c>
      <c r="AB3" s="1">
        <v>161.96</v>
      </c>
      <c r="AC3" s="2">
        <v>0</v>
      </c>
      <c r="AD3" s="1">
        <v>487.56</v>
      </c>
      <c r="AE3" s="2">
        <v>0</v>
      </c>
      <c r="AF3" s="1">
        <v>403.53</v>
      </c>
      <c r="AG3" s="2">
        <v>0</v>
      </c>
      <c r="AH3" s="1">
        <v>462.17</v>
      </c>
      <c r="AI3" s="2">
        <v>0</v>
      </c>
      <c r="AJ3" s="1">
        <v>222.95</v>
      </c>
      <c r="AK3" s="2">
        <v>0</v>
      </c>
      <c r="AL3" s="1">
        <v>300.01</v>
      </c>
      <c r="AM3" s="2">
        <v>0</v>
      </c>
      <c r="AN3" s="1">
        <v>468.04</v>
      </c>
      <c r="AO3" s="2">
        <v>0</v>
      </c>
      <c r="AP3" s="1">
        <v>188.79</v>
      </c>
      <c r="AQ3" s="2">
        <v>0</v>
      </c>
      <c r="AR3" s="1">
        <v>316.88</v>
      </c>
      <c r="AS3" s="2">
        <v>0</v>
      </c>
      <c r="AT3" s="4">
        <v>600</v>
      </c>
      <c r="AU3" s="5">
        <v>1</v>
      </c>
      <c r="AV3" s="4">
        <v>600</v>
      </c>
      <c r="AW3" s="5">
        <v>1</v>
      </c>
      <c r="AX3" s="4">
        <v>600</v>
      </c>
      <c r="AY3" s="5">
        <v>1</v>
      </c>
      <c r="AZ3" s="4">
        <v>600</v>
      </c>
      <c r="BA3" s="5">
        <v>1</v>
      </c>
      <c r="BB3" s="4">
        <v>600</v>
      </c>
      <c r="BC3" s="5">
        <v>1</v>
      </c>
      <c r="BD3" s="4">
        <v>600</v>
      </c>
      <c r="BE3" s="5">
        <v>1</v>
      </c>
      <c r="BF3" s="4">
        <v>600</v>
      </c>
      <c r="BG3" s="5">
        <v>1</v>
      </c>
      <c r="BH3" s="4">
        <v>600</v>
      </c>
      <c r="BI3" s="5">
        <v>1</v>
      </c>
      <c r="BJ3" s="4">
        <v>600</v>
      </c>
      <c r="BK3" s="5">
        <v>1</v>
      </c>
      <c r="BL3" s="4">
        <v>600</v>
      </c>
      <c r="BM3" s="5">
        <v>1</v>
      </c>
      <c r="BN3" s="4">
        <v>600</v>
      </c>
      <c r="BO3" s="5">
        <v>1</v>
      </c>
      <c r="BP3" s="1">
        <f>MIN($B3,$D3,$F3,$H3,$J3,$L3,$N3,$P3,$R3,$T3,$V3,$X3,$Z3,$AB3,$AD3,$AF3,$AH3,$AJ3,$AL3,$AN3,$AP3,$AR3,$AT3,$AV3,$AX3,$AZ3,$BB3,$BD3,$BF3,$BH3,$BJ3,$BL3,$BN3)</f>
        <v>0</v>
      </c>
      <c r="BQ3" s="1">
        <f>MIN($C3,$E3,$G3,$I3,$K3,$M3,$O3,$Q3,$S3,$U3,$W3,$Y3,$AA3,$AC3,$AE3,$AG3,$AI3,$AK3,$AM3,$AO3,$AQ3,$AS3,$AU3,$AW3,$AY3,$BA3,$BC3,$BE3,$BG3,$BI3,$BK3,$BM3,$BO3)</f>
        <v>0</v>
      </c>
      <c r="BR3" s="1">
        <f>MEDIAN($B3,$D3,$F3,$H3,$J3,$L3,$N3,$P3,$R3,$T3,$V3,$X3,$Z3,$AB3,$AD3,$AF3,$AH3,$AJ3,$AL3,$AN3,$AP3,$AR3,$AT3,$AV3,$AX3,$AZ3,$BB3,$BD3,$BF3,$BH3,$BJ3,$BL3,$BN3)</f>
        <v>0</v>
      </c>
      <c r="BS3" s="1">
        <f>MEDIAN($C3,$E3,$G3,$I3,$K3,$M3,$O3,$Q3,$S3,$U3,$W3,$Y3,$AA3,$AC3,$AE3,$AG3,$AI3,$AK3,$AM3,$AO3,$AQ3,$AS3,$AU3,$AW3,$AY3,$BA3,$BC3,$BE3,$BG3,$BI3,$BK3,$BM3,$BO3)</f>
        <v>0</v>
      </c>
      <c r="BT3" s="1">
        <f>MAX($B3,$D3,$F3,$H3,$J3,$L3,$N3,$P3,$R3,$T3,$V3,$X3,$Z3,$AB3,$AD3,$AF3,$AH3,$AJ3,$AL3,$AN3,$AP3,$AR3,$AT3,$AV3,$AX3,$AZ3,$BB3,$BD3,$BF3,$BH3,$BJ3,$BL3,$BN3)</f>
        <v>0</v>
      </c>
      <c r="BU3" s="1">
        <f>MAX($C3,$E3,$G3,$I3,$K3,$M3,$O3,$Q3,$S3,$U3,$W3,$Y3,$AA3,$AC3,$AE3,$AG3,$AI3,$AK3,$AM3,$AO3,$AQ3,$AS3,$AU3,$AW3,$AY3,$BA3,$BC3,$BE3,$BG3,$BI3,$BK3,$BM3,$BO3)</f>
        <v>0</v>
      </c>
    </row>
    <row r="4" spans="1:73">
      <c r="A4" s="1" t="s">
        <v>1</v>
      </c>
      <c r="B4" s="1">
        <v>386.3</v>
      </c>
      <c r="C4" s="6">
        <v>0</v>
      </c>
      <c r="D4" s="3">
        <v>242.88</v>
      </c>
      <c r="E4" s="6">
        <v>0</v>
      </c>
      <c r="F4" s="1">
        <v>248.14</v>
      </c>
      <c r="G4" s="6">
        <v>0</v>
      </c>
      <c r="H4" s="1">
        <v>496.72</v>
      </c>
      <c r="I4" s="6">
        <v>0</v>
      </c>
      <c r="J4" s="1">
        <v>413.61</v>
      </c>
      <c r="K4" s="6">
        <v>0</v>
      </c>
      <c r="L4" s="1">
        <v>320.11</v>
      </c>
      <c r="M4" s="6">
        <v>0</v>
      </c>
      <c r="N4" s="1">
        <v>306.68</v>
      </c>
      <c r="O4" s="6">
        <v>0</v>
      </c>
      <c r="P4" s="1">
        <v>298.94</v>
      </c>
      <c r="Q4" s="6">
        <v>0</v>
      </c>
      <c r="R4" s="1">
        <v>296.01</v>
      </c>
      <c r="S4" s="6">
        <v>0</v>
      </c>
      <c r="T4" s="1">
        <v>354.49</v>
      </c>
      <c r="U4" s="6">
        <v>0</v>
      </c>
      <c r="V4" s="1">
        <v>320.92</v>
      </c>
      <c r="W4" s="6">
        <v>0</v>
      </c>
      <c r="X4" s="1">
        <v>600</v>
      </c>
      <c r="Y4" s="2">
        <v>1</v>
      </c>
      <c r="Z4" s="1">
        <v>600</v>
      </c>
      <c r="AA4" s="2">
        <v>1</v>
      </c>
      <c r="AB4" s="1">
        <v>600</v>
      </c>
      <c r="AC4" s="2">
        <v>1</v>
      </c>
      <c r="AD4" s="1">
        <v>600</v>
      </c>
      <c r="AE4" s="2">
        <v>1</v>
      </c>
      <c r="AF4" s="1">
        <v>600</v>
      </c>
      <c r="AG4" s="2">
        <v>1</v>
      </c>
      <c r="AH4" s="1">
        <v>600</v>
      </c>
      <c r="AI4" s="2">
        <v>1</v>
      </c>
      <c r="AJ4" s="1">
        <v>600</v>
      </c>
      <c r="AK4" s="2">
        <v>1</v>
      </c>
      <c r="AL4" s="1">
        <v>600</v>
      </c>
      <c r="AM4" s="2">
        <v>1</v>
      </c>
      <c r="AN4" s="1">
        <v>600</v>
      </c>
      <c r="AO4" s="2">
        <v>1</v>
      </c>
      <c r="AP4" s="1">
        <v>600</v>
      </c>
      <c r="AQ4" s="2">
        <v>1</v>
      </c>
      <c r="AR4" s="1">
        <v>600</v>
      </c>
      <c r="AS4" s="2">
        <v>1</v>
      </c>
      <c r="AT4" s="1">
        <v>600</v>
      </c>
      <c r="AU4" s="2">
        <v>1</v>
      </c>
      <c r="AV4" s="1">
        <v>600</v>
      </c>
      <c r="AW4" s="2">
        <v>1</v>
      </c>
      <c r="AX4" s="1">
        <v>600</v>
      </c>
      <c r="AY4" s="2">
        <v>1</v>
      </c>
      <c r="AZ4" s="1">
        <v>600</v>
      </c>
      <c r="BA4" s="2">
        <v>1</v>
      </c>
      <c r="BB4" s="1">
        <v>600</v>
      </c>
      <c r="BC4" s="2">
        <v>1</v>
      </c>
      <c r="BD4" s="1">
        <v>600</v>
      </c>
      <c r="BE4" s="2">
        <v>1</v>
      </c>
      <c r="BF4" s="1">
        <v>600</v>
      </c>
      <c r="BG4" s="2">
        <v>1</v>
      </c>
      <c r="BH4" s="1">
        <v>600</v>
      </c>
      <c r="BI4" s="2">
        <v>1</v>
      </c>
      <c r="BJ4" s="1">
        <v>600</v>
      </c>
      <c r="BK4" s="2">
        <v>1</v>
      </c>
      <c r="BL4" s="1">
        <v>600</v>
      </c>
      <c r="BM4" s="2">
        <v>1</v>
      </c>
      <c r="BN4" s="1">
        <v>600</v>
      </c>
      <c r="BO4" s="2">
        <v>1</v>
      </c>
      <c r="BP4" s="1">
        <f>MIN($B4,$D4,$F4,$H4,$J4,$L4,$N4,$P4,$R4,$T4,$V4,$X4,$Z4,$AB4,$AD4,$AF4,$AH4,$AJ4,$AL4,$AN4,$AP4,$AR4,$AT4,$AV4,$AX4,$AZ4,$BB4,$BD4,$BF4,$BH4,$BJ4,$BL4,$BN4)</f>
        <v>0</v>
      </c>
      <c r="BQ4" s="1">
        <f>MIN($C4,$E4,$G4,$I4,$K4,$M4,$O4,$Q4,$S4,$U4,$W4,$Y4,$AA4,$AC4,$AE4,$AG4,$AI4,$AK4,$AM4,$AO4,$AQ4,$AS4,$AU4,$AW4,$AY4,$BA4,$BC4,$BE4,$BG4,$BI4,$BK4,$BM4,$BO4)</f>
        <v>0</v>
      </c>
      <c r="BR4" s="1">
        <f>MEDIAN($B4,$D4,$F4,$H4,$J4,$L4,$N4,$P4,$R4,$T4,$V4,$X4,$Z4,$AB4,$AD4,$AF4,$AH4,$AJ4,$AL4,$AN4,$AP4,$AR4,$AT4,$AV4,$AX4,$AZ4,$BB4,$BD4,$BF4,$BH4,$BJ4,$BL4,$BN4)</f>
        <v>0</v>
      </c>
      <c r="BS4" s="1">
        <f>MEDIAN($C4,$E4,$G4,$I4,$K4,$M4,$O4,$Q4,$S4,$U4,$W4,$Y4,$AA4,$AC4,$AE4,$AG4,$AI4,$AK4,$AM4,$AO4,$AQ4,$AS4,$AU4,$AW4,$AY4,$BA4,$BC4,$BE4,$BG4,$BI4,$BK4,$BM4,$BO4)</f>
        <v>0</v>
      </c>
      <c r="BT4" s="1">
        <f>MAX($B4,$D4,$F4,$H4,$J4,$L4,$N4,$P4,$R4,$T4,$V4,$X4,$Z4,$AB4,$AD4,$AF4,$AH4,$AJ4,$AL4,$AN4,$AP4,$AR4,$AT4,$AV4,$AX4,$AZ4,$BB4,$BD4,$BF4,$BH4,$BJ4,$BL4,$BN4)</f>
        <v>0</v>
      </c>
      <c r="BU4" s="1">
        <f>MAX($C4,$E4,$G4,$I4,$K4,$M4,$O4,$Q4,$S4,$U4,$W4,$Y4,$AA4,$AC4,$AE4,$AG4,$AI4,$AK4,$AM4,$AO4,$AQ4,$AS4,$AU4,$AW4,$AY4,$BA4,$BC4,$BE4,$BG4,$BI4,$BK4,$BM4,$BO4)</f>
        <v>0</v>
      </c>
    </row>
    <row r="5" spans="1:73">
      <c r="A5" s="1" t="s">
        <v>2</v>
      </c>
      <c r="B5" s="1">
        <v>600</v>
      </c>
      <c r="C5" s="2">
        <v>1</v>
      </c>
      <c r="D5" s="1">
        <v>597.9400000000001</v>
      </c>
      <c r="E5" s="6">
        <v>0</v>
      </c>
      <c r="F5" s="1">
        <v>600</v>
      </c>
      <c r="G5" s="2">
        <v>1</v>
      </c>
      <c r="H5" s="1">
        <v>600</v>
      </c>
      <c r="I5" s="2">
        <v>1</v>
      </c>
      <c r="J5" s="1">
        <v>600</v>
      </c>
      <c r="K5" s="2">
        <v>1</v>
      </c>
      <c r="L5" s="3">
        <v>577.88</v>
      </c>
      <c r="M5" s="6">
        <v>0</v>
      </c>
      <c r="N5" s="1">
        <v>600</v>
      </c>
      <c r="O5" s="2">
        <v>1</v>
      </c>
      <c r="P5" s="1">
        <v>600</v>
      </c>
      <c r="Q5" s="2">
        <v>1</v>
      </c>
      <c r="R5" s="1">
        <v>600</v>
      </c>
      <c r="S5" s="2">
        <v>1</v>
      </c>
      <c r="T5" s="1">
        <v>600</v>
      </c>
      <c r="U5" s="2">
        <v>1</v>
      </c>
      <c r="V5" s="1">
        <v>600</v>
      </c>
      <c r="W5" s="2">
        <v>1</v>
      </c>
      <c r="X5" s="1">
        <v>600</v>
      </c>
      <c r="Y5" s="2">
        <v>1</v>
      </c>
      <c r="Z5" s="1">
        <v>600</v>
      </c>
      <c r="AA5" s="2">
        <v>1</v>
      </c>
      <c r="AB5" s="1">
        <v>600</v>
      </c>
      <c r="AC5" s="2">
        <v>1</v>
      </c>
      <c r="AD5" s="1">
        <v>600</v>
      </c>
      <c r="AE5" s="2">
        <v>1</v>
      </c>
      <c r="AF5" s="1">
        <v>600</v>
      </c>
      <c r="AG5" s="2">
        <v>1</v>
      </c>
      <c r="AH5" s="1">
        <v>600</v>
      </c>
      <c r="AI5" s="2">
        <v>1</v>
      </c>
      <c r="AJ5" s="1">
        <v>600</v>
      </c>
      <c r="AK5" s="2">
        <v>1</v>
      </c>
      <c r="AL5" s="1">
        <v>600</v>
      </c>
      <c r="AM5" s="2">
        <v>1</v>
      </c>
      <c r="AN5" s="1">
        <v>600</v>
      </c>
      <c r="AO5" s="2">
        <v>1</v>
      </c>
      <c r="AP5" s="1">
        <v>600</v>
      </c>
      <c r="AQ5" s="2">
        <v>1</v>
      </c>
      <c r="AR5" s="1">
        <v>600</v>
      </c>
      <c r="AS5" s="2">
        <v>1</v>
      </c>
      <c r="AT5" s="1">
        <v>600</v>
      </c>
      <c r="AU5" s="2">
        <v>1</v>
      </c>
      <c r="AV5" s="1">
        <v>600</v>
      </c>
      <c r="AW5" s="2">
        <v>1</v>
      </c>
      <c r="AX5" s="1">
        <v>600</v>
      </c>
      <c r="AY5" s="2">
        <v>1</v>
      </c>
      <c r="AZ5" s="1">
        <v>600</v>
      </c>
      <c r="BA5" s="2">
        <v>1</v>
      </c>
      <c r="BB5" s="1">
        <v>600</v>
      </c>
      <c r="BC5" s="2">
        <v>1</v>
      </c>
      <c r="BD5" s="1">
        <v>600</v>
      </c>
      <c r="BE5" s="2">
        <v>1</v>
      </c>
      <c r="BF5" s="1">
        <v>600</v>
      </c>
      <c r="BG5" s="2">
        <v>1</v>
      </c>
      <c r="BH5" s="1">
        <v>600</v>
      </c>
      <c r="BI5" s="2">
        <v>1</v>
      </c>
      <c r="BJ5" s="1">
        <v>600</v>
      </c>
      <c r="BK5" s="2">
        <v>1</v>
      </c>
      <c r="BL5" s="1">
        <v>600</v>
      </c>
      <c r="BM5" s="2">
        <v>1</v>
      </c>
      <c r="BN5" s="1">
        <v>600</v>
      </c>
      <c r="BO5" s="2">
        <v>1</v>
      </c>
      <c r="BP5" s="1">
        <f>MIN($B5,$D5,$F5,$H5,$J5,$L5,$N5,$P5,$R5,$T5,$V5,$X5,$Z5,$AB5,$AD5,$AF5,$AH5,$AJ5,$AL5,$AN5,$AP5,$AR5,$AT5,$AV5,$AX5,$AZ5,$BB5,$BD5,$BF5,$BH5,$BJ5,$BL5,$BN5)</f>
        <v>0</v>
      </c>
      <c r="BQ5" s="1">
        <f>MIN($C5,$E5,$G5,$I5,$K5,$M5,$O5,$Q5,$S5,$U5,$W5,$Y5,$AA5,$AC5,$AE5,$AG5,$AI5,$AK5,$AM5,$AO5,$AQ5,$AS5,$AU5,$AW5,$AY5,$BA5,$BC5,$BE5,$BG5,$BI5,$BK5,$BM5,$BO5)</f>
        <v>0</v>
      </c>
      <c r="BR5" s="1">
        <f>MEDIAN($B5,$D5,$F5,$H5,$J5,$L5,$N5,$P5,$R5,$T5,$V5,$X5,$Z5,$AB5,$AD5,$AF5,$AH5,$AJ5,$AL5,$AN5,$AP5,$AR5,$AT5,$AV5,$AX5,$AZ5,$BB5,$BD5,$BF5,$BH5,$BJ5,$BL5,$BN5)</f>
        <v>0</v>
      </c>
      <c r="BS5" s="1">
        <f>MEDIAN($C5,$E5,$G5,$I5,$K5,$M5,$O5,$Q5,$S5,$U5,$W5,$Y5,$AA5,$AC5,$AE5,$AG5,$AI5,$AK5,$AM5,$AO5,$AQ5,$AS5,$AU5,$AW5,$AY5,$BA5,$BC5,$BE5,$BG5,$BI5,$BK5,$BM5,$BO5)</f>
        <v>0</v>
      </c>
      <c r="BT5" s="1">
        <f>MAX($B5,$D5,$F5,$H5,$J5,$L5,$N5,$P5,$R5,$T5,$V5,$X5,$Z5,$AB5,$AD5,$AF5,$AH5,$AJ5,$AL5,$AN5,$AP5,$AR5,$AT5,$AV5,$AX5,$AZ5,$BB5,$BD5,$BF5,$BH5,$BJ5,$BL5,$BN5)</f>
        <v>0</v>
      </c>
      <c r="BU5" s="1">
        <f>MAX($C5,$E5,$G5,$I5,$K5,$M5,$O5,$Q5,$S5,$U5,$W5,$Y5,$AA5,$AC5,$AE5,$AG5,$AI5,$AK5,$AM5,$AO5,$AQ5,$AS5,$AU5,$AW5,$AY5,$BA5,$BC5,$BE5,$BG5,$BI5,$BK5,$BM5,$BO5)</f>
        <v>0</v>
      </c>
    </row>
    <row r="6" spans="1:73">
      <c r="A6" s="1" t="s">
        <v>3</v>
      </c>
      <c r="B6" s="1">
        <v>1.61</v>
      </c>
      <c r="C6" s="2">
        <v>0</v>
      </c>
      <c r="D6" s="1">
        <v>1.55</v>
      </c>
      <c r="E6" s="2">
        <v>0</v>
      </c>
      <c r="F6" s="1">
        <v>2.37</v>
      </c>
      <c r="G6" s="2">
        <v>0</v>
      </c>
      <c r="H6" s="1">
        <v>1.34</v>
      </c>
      <c r="I6" s="2">
        <v>0</v>
      </c>
      <c r="J6" s="1">
        <v>1.5</v>
      </c>
      <c r="K6" s="2">
        <v>0</v>
      </c>
      <c r="L6" s="3">
        <v>1.17</v>
      </c>
      <c r="M6" s="2">
        <v>0</v>
      </c>
      <c r="N6" s="1">
        <v>1.86</v>
      </c>
      <c r="O6" s="2">
        <v>0</v>
      </c>
      <c r="P6" s="1">
        <v>1.37</v>
      </c>
      <c r="Q6" s="2">
        <v>0</v>
      </c>
      <c r="R6" s="1">
        <v>1.4</v>
      </c>
      <c r="S6" s="2">
        <v>0</v>
      </c>
      <c r="T6" s="1">
        <v>2.04</v>
      </c>
      <c r="U6" s="2">
        <v>0</v>
      </c>
      <c r="V6" s="1">
        <v>1.96</v>
      </c>
      <c r="W6" s="2">
        <v>0</v>
      </c>
      <c r="X6" s="1">
        <v>6.04</v>
      </c>
      <c r="Y6" s="2">
        <v>0</v>
      </c>
      <c r="Z6" s="1">
        <v>5.92</v>
      </c>
      <c r="AA6" s="2">
        <v>0</v>
      </c>
      <c r="AB6" s="1">
        <v>6.52</v>
      </c>
      <c r="AC6" s="2">
        <v>0</v>
      </c>
      <c r="AD6" s="1">
        <v>4.83</v>
      </c>
      <c r="AE6" s="2">
        <v>0</v>
      </c>
      <c r="AF6" s="1">
        <v>6.02</v>
      </c>
      <c r="AG6" s="2">
        <v>0</v>
      </c>
      <c r="AH6" s="1">
        <v>5.03</v>
      </c>
      <c r="AI6" s="2">
        <v>0</v>
      </c>
      <c r="AJ6" s="1">
        <v>7.54</v>
      </c>
      <c r="AK6" s="2">
        <v>0</v>
      </c>
      <c r="AL6" s="1">
        <v>4.98</v>
      </c>
      <c r="AM6" s="2">
        <v>0</v>
      </c>
      <c r="AN6" s="1">
        <v>5.04</v>
      </c>
      <c r="AO6" s="2">
        <v>0</v>
      </c>
      <c r="AP6" s="1">
        <v>6.23</v>
      </c>
      <c r="AQ6" s="2">
        <v>0</v>
      </c>
      <c r="AR6" s="1">
        <v>8.24</v>
      </c>
      <c r="AS6" s="2">
        <v>0</v>
      </c>
      <c r="AT6" s="1">
        <v>4.14</v>
      </c>
      <c r="AU6" s="2">
        <v>0</v>
      </c>
      <c r="AV6" s="1">
        <v>5.15</v>
      </c>
      <c r="AW6" s="2">
        <v>0</v>
      </c>
      <c r="AX6" s="1">
        <v>12.67</v>
      </c>
      <c r="AY6" s="2">
        <v>0</v>
      </c>
      <c r="AZ6" s="1">
        <v>4.83</v>
      </c>
      <c r="BA6" s="2">
        <v>0</v>
      </c>
      <c r="BB6" s="1">
        <v>4.3</v>
      </c>
      <c r="BC6" s="2">
        <v>0</v>
      </c>
      <c r="BD6" s="1">
        <v>3.93</v>
      </c>
      <c r="BE6" s="2">
        <v>0</v>
      </c>
      <c r="BF6" s="1">
        <v>15.17</v>
      </c>
      <c r="BG6" s="2">
        <v>0</v>
      </c>
      <c r="BH6" s="1">
        <v>4.74</v>
      </c>
      <c r="BI6" s="2">
        <v>0</v>
      </c>
      <c r="BJ6" s="1">
        <v>5.88</v>
      </c>
      <c r="BK6" s="2">
        <v>0</v>
      </c>
      <c r="BL6" s="1">
        <v>13.41</v>
      </c>
      <c r="BM6" s="2">
        <v>0</v>
      </c>
      <c r="BN6" s="4">
        <v>15.4</v>
      </c>
      <c r="BO6" s="2">
        <v>0</v>
      </c>
      <c r="BP6" s="1">
        <f>MIN($B6,$D6,$F6,$H6,$J6,$L6,$N6,$P6,$R6,$T6,$V6,$X6,$Z6,$AB6,$AD6,$AF6,$AH6,$AJ6,$AL6,$AN6,$AP6,$AR6,$AT6,$AV6,$AX6,$AZ6,$BB6,$BD6,$BF6,$BH6,$BJ6,$BL6,$BN6)</f>
        <v>0</v>
      </c>
      <c r="BQ6" s="1">
        <f>MIN($C6,$E6,$G6,$I6,$K6,$M6,$O6,$Q6,$S6,$U6,$W6,$Y6,$AA6,$AC6,$AE6,$AG6,$AI6,$AK6,$AM6,$AO6,$AQ6,$AS6,$AU6,$AW6,$AY6,$BA6,$BC6,$BE6,$BG6,$BI6,$BK6,$BM6,$BO6)</f>
        <v>0</v>
      </c>
      <c r="BR6" s="1">
        <f>MEDIAN($B6,$D6,$F6,$H6,$J6,$L6,$N6,$P6,$R6,$T6,$V6,$X6,$Z6,$AB6,$AD6,$AF6,$AH6,$AJ6,$AL6,$AN6,$AP6,$AR6,$AT6,$AV6,$AX6,$AZ6,$BB6,$BD6,$BF6,$BH6,$BJ6,$BL6,$BN6)</f>
        <v>0</v>
      </c>
      <c r="BS6" s="1">
        <f>MEDIAN($C6,$E6,$G6,$I6,$K6,$M6,$O6,$Q6,$S6,$U6,$W6,$Y6,$AA6,$AC6,$AE6,$AG6,$AI6,$AK6,$AM6,$AO6,$AQ6,$AS6,$AU6,$AW6,$AY6,$BA6,$BC6,$BE6,$BG6,$BI6,$BK6,$BM6,$BO6)</f>
        <v>0</v>
      </c>
      <c r="BT6" s="1">
        <f>MAX($B6,$D6,$F6,$H6,$J6,$L6,$N6,$P6,$R6,$T6,$V6,$X6,$Z6,$AB6,$AD6,$AF6,$AH6,$AJ6,$AL6,$AN6,$AP6,$AR6,$AT6,$AV6,$AX6,$AZ6,$BB6,$BD6,$BF6,$BH6,$BJ6,$BL6,$BN6)</f>
        <v>0</v>
      </c>
      <c r="BU6" s="1">
        <f>MAX($C6,$E6,$G6,$I6,$K6,$M6,$O6,$Q6,$S6,$U6,$W6,$Y6,$AA6,$AC6,$AE6,$AG6,$AI6,$AK6,$AM6,$AO6,$AQ6,$AS6,$AU6,$AW6,$AY6,$BA6,$BC6,$BE6,$BG6,$BI6,$BK6,$BM6,$BO6)</f>
        <v>0</v>
      </c>
    </row>
    <row r="7" spans="1:73">
      <c r="A7" s="1" t="s">
        <v>4</v>
      </c>
      <c r="B7" s="1">
        <v>3.71</v>
      </c>
      <c r="C7" s="2">
        <v>0</v>
      </c>
      <c r="D7" s="1">
        <v>3.42</v>
      </c>
      <c r="E7" s="2">
        <v>0</v>
      </c>
      <c r="F7" s="1">
        <v>2.93</v>
      </c>
      <c r="G7" s="2">
        <v>0</v>
      </c>
      <c r="H7" s="1">
        <v>2.77</v>
      </c>
      <c r="I7" s="2">
        <v>0</v>
      </c>
      <c r="J7" s="1">
        <v>3.42</v>
      </c>
      <c r="K7" s="2">
        <v>0</v>
      </c>
      <c r="L7" s="1">
        <v>2.74</v>
      </c>
      <c r="M7" s="2">
        <v>0</v>
      </c>
      <c r="N7" s="3">
        <v>2.32</v>
      </c>
      <c r="O7" s="2">
        <v>0</v>
      </c>
      <c r="P7" s="1">
        <v>2.88</v>
      </c>
      <c r="Q7" s="2">
        <v>0</v>
      </c>
      <c r="R7" s="1">
        <v>3.63</v>
      </c>
      <c r="S7" s="2">
        <v>0</v>
      </c>
      <c r="T7" s="1">
        <v>4.81</v>
      </c>
      <c r="U7" s="2">
        <v>0</v>
      </c>
      <c r="V7" s="1">
        <v>2.47</v>
      </c>
      <c r="W7" s="2">
        <v>0</v>
      </c>
      <c r="X7" s="1">
        <v>14.64</v>
      </c>
      <c r="Y7" s="2">
        <v>0</v>
      </c>
      <c r="Z7" s="1">
        <v>13.72</v>
      </c>
      <c r="AA7" s="2">
        <v>0</v>
      </c>
      <c r="AB7" s="1">
        <v>11.94</v>
      </c>
      <c r="AC7" s="2">
        <v>0</v>
      </c>
      <c r="AD7" s="1">
        <v>11.99</v>
      </c>
      <c r="AE7" s="2">
        <v>0</v>
      </c>
      <c r="AF7" s="1">
        <v>14.04</v>
      </c>
      <c r="AG7" s="2">
        <v>0</v>
      </c>
      <c r="AH7" s="1">
        <v>10.7</v>
      </c>
      <c r="AI7" s="2">
        <v>0</v>
      </c>
      <c r="AJ7" s="1">
        <v>8.98</v>
      </c>
      <c r="AK7" s="2">
        <v>0</v>
      </c>
      <c r="AL7" s="1">
        <v>10.64</v>
      </c>
      <c r="AM7" s="2">
        <v>0</v>
      </c>
      <c r="AN7" s="1">
        <v>13.41</v>
      </c>
      <c r="AO7" s="2">
        <v>0</v>
      </c>
      <c r="AP7" s="1">
        <v>21.39</v>
      </c>
      <c r="AQ7" s="2">
        <v>0</v>
      </c>
      <c r="AR7" s="1">
        <v>10</v>
      </c>
      <c r="AS7" s="2">
        <v>0</v>
      </c>
      <c r="AT7" s="1">
        <v>152.68</v>
      </c>
      <c r="AU7" s="2">
        <v>0</v>
      </c>
      <c r="AV7" s="1">
        <v>33.36</v>
      </c>
      <c r="AW7" s="2">
        <v>0</v>
      </c>
      <c r="AX7" s="1">
        <v>20.95</v>
      </c>
      <c r="AY7" s="2">
        <v>0</v>
      </c>
      <c r="AZ7" s="1">
        <v>66.78</v>
      </c>
      <c r="BA7" s="2">
        <v>0</v>
      </c>
      <c r="BB7" s="1">
        <v>61.72</v>
      </c>
      <c r="BC7" s="2">
        <v>0</v>
      </c>
      <c r="BD7" s="1">
        <v>57.23</v>
      </c>
      <c r="BE7" s="2">
        <v>0</v>
      </c>
      <c r="BF7" s="1">
        <v>79.18000000000001</v>
      </c>
      <c r="BG7" s="2">
        <v>0</v>
      </c>
      <c r="BH7" s="1">
        <v>101.25</v>
      </c>
      <c r="BI7" s="2">
        <v>0</v>
      </c>
      <c r="BJ7" s="1">
        <v>75.69</v>
      </c>
      <c r="BK7" s="2">
        <v>0</v>
      </c>
      <c r="BL7" s="4">
        <v>256.73</v>
      </c>
      <c r="BM7" s="2">
        <v>0</v>
      </c>
      <c r="BN7" s="1">
        <v>37.34</v>
      </c>
      <c r="BO7" s="2">
        <v>0</v>
      </c>
      <c r="BP7" s="1">
        <f>MIN($B7,$D7,$F7,$H7,$J7,$L7,$N7,$P7,$R7,$T7,$V7,$X7,$Z7,$AB7,$AD7,$AF7,$AH7,$AJ7,$AL7,$AN7,$AP7,$AR7,$AT7,$AV7,$AX7,$AZ7,$BB7,$BD7,$BF7,$BH7,$BJ7,$BL7,$BN7)</f>
        <v>0</v>
      </c>
      <c r="BQ7" s="1">
        <f>MIN($C7,$E7,$G7,$I7,$K7,$M7,$O7,$Q7,$S7,$U7,$W7,$Y7,$AA7,$AC7,$AE7,$AG7,$AI7,$AK7,$AM7,$AO7,$AQ7,$AS7,$AU7,$AW7,$AY7,$BA7,$BC7,$BE7,$BG7,$BI7,$BK7,$BM7,$BO7)</f>
        <v>0</v>
      </c>
      <c r="BR7" s="1">
        <f>MEDIAN($B7,$D7,$F7,$H7,$J7,$L7,$N7,$P7,$R7,$T7,$V7,$X7,$Z7,$AB7,$AD7,$AF7,$AH7,$AJ7,$AL7,$AN7,$AP7,$AR7,$AT7,$AV7,$AX7,$AZ7,$BB7,$BD7,$BF7,$BH7,$BJ7,$BL7,$BN7)</f>
        <v>0</v>
      </c>
      <c r="BS7" s="1">
        <f>MEDIAN($C7,$E7,$G7,$I7,$K7,$M7,$O7,$Q7,$S7,$U7,$W7,$Y7,$AA7,$AC7,$AE7,$AG7,$AI7,$AK7,$AM7,$AO7,$AQ7,$AS7,$AU7,$AW7,$AY7,$BA7,$BC7,$BE7,$BG7,$BI7,$BK7,$BM7,$BO7)</f>
        <v>0</v>
      </c>
      <c r="BT7" s="1">
        <f>MAX($B7,$D7,$F7,$H7,$J7,$L7,$N7,$P7,$R7,$T7,$V7,$X7,$Z7,$AB7,$AD7,$AF7,$AH7,$AJ7,$AL7,$AN7,$AP7,$AR7,$AT7,$AV7,$AX7,$AZ7,$BB7,$BD7,$BF7,$BH7,$BJ7,$BL7,$BN7)</f>
        <v>0</v>
      </c>
      <c r="BU7" s="1">
        <f>MAX($C7,$E7,$G7,$I7,$K7,$M7,$O7,$Q7,$S7,$U7,$W7,$Y7,$AA7,$AC7,$AE7,$AG7,$AI7,$AK7,$AM7,$AO7,$AQ7,$AS7,$AU7,$AW7,$AY7,$BA7,$BC7,$BE7,$BG7,$BI7,$BK7,$BM7,$BO7)</f>
        <v>0</v>
      </c>
    </row>
    <row r="8" spans="1:73">
      <c r="A8" s="1" t="s">
        <v>5</v>
      </c>
      <c r="B8" s="1">
        <v>6.34</v>
      </c>
      <c r="C8" s="2">
        <v>0</v>
      </c>
      <c r="D8" s="1">
        <v>5.95</v>
      </c>
      <c r="E8" s="2">
        <v>0</v>
      </c>
      <c r="F8" s="1">
        <v>4.78</v>
      </c>
      <c r="G8" s="2">
        <v>0</v>
      </c>
      <c r="H8" s="1">
        <v>5.35</v>
      </c>
      <c r="I8" s="2">
        <v>0</v>
      </c>
      <c r="J8" s="3">
        <v>4.32</v>
      </c>
      <c r="K8" s="2">
        <v>0</v>
      </c>
      <c r="L8" s="1">
        <v>5.78</v>
      </c>
      <c r="M8" s="2">
        <v>0</v>
      </c>
      <c r="N8" s="1">
        <v>5.64</v>
      </c>
      <c r="O8" s="2">
        <v>0</v>
      </c>
      <c r="P8" s="1">
        <v>8.210000000000001</v>
      </c>
      <c r="Q8" s="2">
        <v>0</v>
      </c>
      <c r="R8" s="1">
        <v>5.11</v>
      </c>
      <c r="S8" s="2">
        <v>0</v>
      </c>
      <c r="T8" s="1">
        <v>6.12</v>
      </c>
      <c r="U8" s="2">
        <v>0</v>
      </c>
      <c r="V8" s="1">
        <v>9.720000000000001</v>
      </c>
      <c r="W8" s="2">
        <v>0</v>
      </c>
      <c r="X8" s="1">
        <v>23.42</v>
      </c>
      <c r="Y8" s="2">
        <v>0</v>
      </c>
      <c r="Z8" s="1">
        <v>22.26</v>
      </c>
      <c r="AA8" s="2">
        <v>0</v>
      </c>
      <c r="AB8" s="1">
        <v>22.14</v>
      </c>
      <c r="AC8" s="2">
        <v>0</v>
      </c>
      <c r="AD8" s="1">
        <v>21.17</v>
      </c>
      <c r="AE8" s="2">
        <v>0</v>
      </c>
      <c r="AF8" s="1">
        <v>17.23</v>
      </c>
      <c r="AG8" s="2">
        <v>0</v>
      </c>
      <c r="AH8" s="1">
        <v>24.55</v>
      </c>
      <c r="AI8" s="2">
        <v>0</v>
      </c>
      <c r="AJ8" s="1">
        <v>22.25</v>
      </c>
      <c r="AK8" s="2">
        <v>0</v>
      </c>
      <c r="AL8" s="1">
        <v>35.17</v>
      </c>
      <c r="AM8" s="2">
        <v>0</v>
      </c>
      <c r="AN8" s="1">
        <v>17.22</v>
      </c>
      <c r="AO8" s="2">
        <v>0</v>
      </c>
      <c r="AP8" s="1">
        <v>25.46</v>
      </c>
      <c r="AQ8" s="2">
        <v>0</v>
      </c>
      <c r="AR8" s="1">
        <v>29.16</v>
      </c>
      <c r="AS8" s="2">
        <v>0</v>
      </c>
      <c r="AT8" s="1">
        <v>62.3</v>
      </c>
      <c r="AU8" s="2">
        <v>0</v>
      </c>
      <c r="AV8" s="1">
        <v>505.37</v>
      </c>
      <c r="AW8" s="2">
        <v>0</v>
      </c>
      <c r="AX8" s="1">
        <v>252.48</v>
      </c>
      <c r="AY8" s="2">
        <v>0</v>
      </c>
      <c r="AZ8" s="1">
        <v>543.9299999999999</v>
      </c>
      <c r="BA8" s="2">
        <v>0</v>
      </c>
      <c r="BB8" s="1">
        <v>484.54</v>
      </c>
      <c r="BC8" s="2">
        <v>0</v>
      </c>
      <c r="BD8" s="1">
        <v>583.2</v>
      </c>
      <c r="BE8" s="2">
        <v>0</v>
      </c>
      <c r="BF8" s="1">
        <v>490.95</v>
      </c>
      <c r="BG8" s="2">
        <v>0</v>
      </c>
      <c r="BH8" s="1">
        <v>445.55</v>
      </c>
      <c r="BI8" s="2">
        <v>0</v>
      </c>
      <c r="BJ8" s="1">
        <v>574.4</v>
      </c>
      <c r="BK8" s="2">
        <v>0</v>
      </c>
      <c r="BL8" s="4">
        <v>600</v>
      </c>
      <c r="BM8" s="5">
        <v>1</v>
      </c>
      <c r="BN8" s="4">
        <v>600</v>
      </c>
      <c r="BO8" s="5">
        <v>1</v>
      </c>
      <c r="BP8" s="1">
        <f>MIN($B8,$D8,$F8,$H8,$J8,$L8,$N8,$P8,$R8,$T8,$V8,$X8,$Z8,$AB8,$AD8,$AF8,$AH8,$AJ8,$AL8,$AN8,$AP8,$AR8,$AT8,$AV8,$AX8,$AZ8,$BB8,$BD8,$BF8,$BH8,$BJ8,$BL8,$BN8)</f>
        <v>0</v>
      </c>
      <c r="BQ8" s="1">
        <f>MIN($C8,$E8,$G8,$I8,$K8,$M8,$O8,$Q8,$S8,$U8,$W8,$Y8,$AA8,$AC8,$AE8,$AG8,$AI8,$AK8,$AM8,$AO8,$AQ8,$AS8,$AU8,$AW8,$AY8,$BA8,$BC8,$BE8,$BG8,$BI8,$BK8,$BM8,$BO8)</f>
        <v>0</v>
      </c>
      <c r="BR8" s="1">
        <f>MEDIAN($B8,$D8,$F8,$H8,$J8,$L8,$N8,$P8,$R8,$T8,$V8,$X8,$Z8,$AB8,$AD8,$AF8,$AH8,$AJ8,$AL8,$AN8,$AP8,$AR8,$AT8,$AV8,$AX8,$AZ8,$BB8,$BD8,$BF8,$BH8,$BJ8,$BL8,$BN8)</f>
        <v>0</v>
      </c>
      <c r="BS8" s="1">
        <f>MEDIAN($C8,$E8,$G8,$I8,$K8,$M8,$O8,$Q8,$S8,$U8,$W8,$Y8,$AA8,$AC8,$AE8,$AG8,$AI8,$AK8,$AM8,$AO8,$AQ8,$AS8,$AU8,$AW8,$AY8,$BA8,$BC8,$BE8,$BG8,$BI8,$BK8,$BM8,$BO8)</f>
        <v>0</v>
      </c>
      <c r="BT8" s="1">
        <f>MAX($B8,$D8,$F8,$H8,$J8,$L8,$N8,$P8,$R8,$T8,$V8,$X8,$Z8,$AB8,$AD8,$AF8,$AH8,$AJ8,$AL8,$AN8,$AP8,$AR8,$AT8,$AV8,$AX8,$AZ8,$BB8,$BD8,$BF8,$BH8,$BJ8,$BL8,$BN8)</f>
        <v>0</v>
      </c>
      <c r="BU8" s="1">
        <f>MAX($C8,$E8,$G8,$I8,$K8,$M8,$O8,$Q8,$S8,$U8,$W8,$Y8,$AA8,$AC8,$AE8,$AG8,$AI8,$AK8,$AM8,$AO8,$AQ8,$AS8,$AU8,$AW8,$AY8,$BA8,$BC8,$BE8,$BG8,$BI8,$BK8,$BM8,$BO8)</f>
        <v>0</v>
      </c>
    </row>
    <row r="9" spans="1:73">
      <c r="A9" s="1" t="s">
        <v>6</v>
      </c>
      <c r="B9" s="1">
        <v>323.69</v>
      </c>
      <c r="C9" s="6">
        <v>0</v>
      </c>
      <c r="D9" s="1">
        <v>200.66</v>
      </c>
      <c r="E9" s="6">
        <v>0</v>
      </c>
      <c r="F9" s="1">
        <v>120.59</v>
      </c>
      <c r="G9" s="6">
        <v>0</v>
      </c>
      <c r="H9" s="1">
        <v>166.37</v>
      </c>
      <c r="I9" s="6">
        <v>0</v>
      </c>
      <c r="J9" s="1">
        <v>131.59</v>
      </c>
      <c r="K9" s="6">
        <v>0</v>
      </c>
      <c r="L9" s="1">
        <v>198.48</v>
      </c>
      <c r="M9" s="6">
        <v>0</v>
      </c>
      <c r="N9" s="1">
        <v>228.39</v>
      </c>
      <c r="O9" s="6">
        <v>0</v>
      </c>
      <c r="P9" s="1">
        <v>173.14</v>
      </c>
      <c r="Q9" s="6">
        <v>0</v>
      </c>
      <c r="R9" s="1">
        <v>234.49</v>
      </c>
      <c r="S9" s="6">
        <v>0</v>
      </c>
      <c r="T9" s="1">
        <v>288.06</v>
      </c>
      <c r="U9" s="6">
        <v>0</v>
      </c>
      <c r="V9" s="3">
        <v>110.34</v>
      </c>
      <c r="W9" s="6">
        <v>0</v>
      </c>
      <c r="X9" s="1">
        <v>600</v>
      </c>
      <c r="Y9" s="2">
        <v>1</v>
      </c>
      <c r="Z9" s="1">
        <v>600</v>
      </c>
      <c r="AA9" s="2">
        <v>1</v>
      </c>
      <c r="AB9" s="1">
        <v>600</v>
      </c>
      <c r="AC9" s="2">
        <v>1</v>
      </c>
      <c r="AD9" s="1">
        <v>600</v>
      </c>
      <c r="AE9" s="2">
        <v>1</v>
      </c>
      <c r="AF9" s="1">
        <v>600</v>
      </c>
      <c r="AG9" s="2">
        <v>1</v>
      </c>
      <c r="AH9" s="1">
        <v>600</v>
      </c>
      <c r="AI9" s="2">
        <v>1</v>
      </c>
      <c r="AJ9" s="1">
        <v>600</v>
      </c>
      <c r="AK9" s="2">
        <v>1</v>
      </c>
      <c r="AL9" s="1">
        <v>600</v>
      </c>
      <c r="AM9" s="2">
        <v>1</v>
      </c>
      <c r="AN9" s="1">
        <v>600</v>
      </c>
      <c r="AO9" s="2">
        <v>1</v>
      </c>
      <c r="AP9" s="1">
        <v>600</v>
      </c>
      <c r="AQ9" s="2">
        <v>1</v>
      </c>
      <c r="AR9" s="1">
        <v>600</v>
      </c>
      <c r="AS9" s="2">
        <v>1</v>
      </c>
      <c r="AT9" s="1">
        <v>600</v>
      </c>
      <c r="AU9" s="2">
        <v>1</v>
      </c>
      <c r="AV9" s="1">
        <v>600</v>
      </c>
      <c r="AW9" s="2">
        <v>1</v>
      </c>
      <c r="AX9" s="1">
        <v>600</v>
      </c>
      <c r="AY9" s="2">
        <v>1</v>
      </c>
      <c r="AZ9" s="1">
        <v>600</v>
      </c>
      <c r="BA9" s="2">
        <v>1</v>
      </c>
      <c r="BB9" s="1">
        <v>600</v>
      </c>
      <c r="BC9" s="2">
        <v>1</v>
      </c>
      <c r="BD9" s="1">
        <v>600</v>
      </c>
      <c r="BE9" s="2">
        <v>1</v>
      </c>
      <c r="BF9" s="1">
        <v>600</v>
      </c>
      <c r="BG9" s="2">
        <v>1</v>
      </c>
      <c r="BH9" s="1">
        <v>600</v>
      </c>
      <c r="BI9" s="2">
        <v>1</v>
      </c>
      <c r="BJ9" s="1">
        <v>600</v>
      </c>
      <c r="BK9" s="2">
        <v>1</v>
      </c>
      <c r="BL9" s="1">
        <v>600</v>
      </c>
      <c r="BM9" s="2">
        <v>1</v>
      </c>
      <c r="BN9" s="1">
        <v>600</v>
      </c>
      <c r="BO9" s="2">
        <v>1</v>
      </c>
      <c r="BP9" s="1">
        <f>MIN($B9,$D9,$F9,$H9,$J9,$L9,$N9,$P9,$R9,$T9,$V9,$X9,$Z9,$AB9,$AD9,$AF9,$AH9,$AJ9,$AL9,$AN9,$AP9,$AR9,$AT9,$AV9,$AX9,$AZ9,$BB9,$BD9,$BF9,$BH9,$BJ9,$BL9,$BN9)</f>
        <v>0</v>
      </c>
      <c r="BQ9" s="1">
        <f>MIN($C9,$E9,$G9,$I9,$K9,$M9,$O9,$Q9,$S9,$U9,$W9,$Y9,$AA9,$AC9,$AE9,$AG9,$AI9,$AK9,$AM9,$AO9,$AQ9,$AS9,$AU9,$AW9,$AY9,$BA9,$BC9,$BE9,$BG9,$BI9,$BK9,$BM9,$BO9)</f>
        <v>0</v>
      </c>
      <c r="BR9" s="1">
        <f>MEDIAN($B9,$D9,$F9,$H9,$J9,$L9,$N9,$P9,$R9,$T9,$V9,$X9,$Z9,$AB9,$AD9,$AF9,$AH9,$AJ9,$AL9,$AN9,$AP9,$AR9,$AT9,$AV9,$AX9,$AZ9,$BB9,$BD9,$BF9,$BH9,$BJ9,$BL9,$BN9)</f>
        <v>0</v>
      </c>
      <c r="BS9" s="1">
        <f>MEDIAN($C9,$E9,$G9,$I9,$K9,$M9,$O9,$Q9,$S9,$U9,$W9,$Y9,$AA9,$AC9,$AE9,$AG9,$AI9,$AK9,$AM9,$AO9,$AQ9,$AS9,$AU9,$AW9,$AY9,$BA9,$BC9,$BE9,$BG9,$BI9,$BK9,$BM9,$BO9)</f>
        <v>0</v>
      </c>
      <c r="BT9" s="1">
        <f>MAX($B9,$D9,$F9,$H9,$J9,$L9,$N9,$P9,$R9,$T9,$V9,$X9,$Z9,$AB9,$AD9,$AF9,$AH9,$AJ9,$AL9,$AN9,$AP9,$AR9,$AT9,$AV9,$AX9,$AZ9,$BB9,$BD9,$BF9,$BH9,$BJ9,$BL9,$BN9)</f>
        <v>0</v>
      </c>
      <c r="BU9" s="1">
        <f>MAX($C9,$E9,$G9,$I9,$K9,$M9,$O9,$Q9,$S9,$U9,$W9,$Y9,$AA9,$AC9,$AE9,$AG9,$AI9,$AK9,$AM9,$AO9,$AQ9,$AS9,$AU9,$AW9,$AY9,$BA9,$BC9,$BE9,$BG9,$BI9,$BK9,$BM9,$BO9)</f>
        <v>0</v>
      </c>
    </row>
    <row r="10" spans="1:73">
      <c r="A10" s="1" t="s">
        <v>7</v>
      </c>
      <c r="B10" s="1">
        <v>600</v>
      </c>
      <c r="C10" s="2">
        <v>1</v>
      </c>
      <c r="D10" s="1">
        <v>600</v>
      </c>
      <c r="E10" s="2">
        <v>1</v>
      </c>
      <c r="F10" s="1">
        <v>600</v>
      </c>
      <c r="G10" s="2">
        <v>1</v>
      </c>
      <c r="H10" s="1">
        <v>600</v>
      </c>
      <c r="I10" s="2">
        <v>1</v>
      </c>
      <c r="J10" s="1">
        <v>600</v>
      </c>
      <c r="K10" s="2">
        <v>1</v>
      </c>
      <c r="L10" s="3">
        <v>586.25</v>
      </c>
      <c r="M10" s="6">
        <v>0</v>
      </c>
      <c r="N10" s="1">
        <v>600</v>
      </c>
      <c r="O10" s="2">
        <v>1</v>
      </c>
      <c r="P10" s="1">
        <v>600</v>
      </c>
      <c r="Q10" s="2">
        <v>1</v>
      </c>
      <c r="R10" s="1">
        <v>600</v>
      </c>
      <c r="S10" s="2">
        <v>1</v>
      </c>
      <c r="T10" s="1">
        <v>600</v>
      </c>
      <c r="U10" s="2">
        <v>1</v>
      </c>
      <c r="V10" s="1">
        <v>600</v>
      </c>
      <c r="W10" s="2">
        <v>1</v>
      </c>
      <c r="X10" s="1">
        <v>600</v>
      </c>
      <c r="Y10" s="2">
        <v>1</v>
      </c>
      <c r="Z10" s="1">
        <v>600</v>
      </c>
      <c r="AA10" s="2">
        <v>1</v>
      </c>
      <c r="AB10" s="1">
        <v>600</v>
      </c>
      <c r="AC10" s="2">
        <v>1</v>
      </c>
      <c r="AD10" s="1">
        <v>600</v>
      </c>
      <c r="AE10" s="2">
        <v>1</v>
      </c>
      <c r="AF10" s="1">
        <v>600</v>
      </c>
      <c r="AG10" s="2">
        <v>1</v>
      </c>
      <c r="AH10" s="1">
        <v>600</v>
      </c>
      <c r="AI10" s="2">
        <v>1</v>
      </c>
      <c r="AJ10" s="1">
        <v>600</v>
      </c>
      <c r="AK10" s="2">
        <v>1</v>
      </c>
      <c r="AL10" s="1">
        <v>600</v>
      </c>
      <c r="AM10" s="2">
        <v>1</v>
      </c>
      <c r="AN10" s="1">
        <v>600</v>
      </c>
      <c r="AO10" s="2">
        <v>1</v>
      </c>
      <c r="AP10" s="1">
        <v>600</v>
      </c>
      <c r="AQ10" s="2">
        <v>1</v>
      </c>
      <c r="AR10" s="1">
        <v>600</v>
      </c>
      <c r="AS10" s="2">
        <v>1</v>
      </c>
      <c r="AT10" s="1">
        <v>600</v>
      </c>
      <c r="AU10" s="2">
        <v>1</v>
      </c>
      <c r="AV10" s="1">
        <v>600</v>
      </c>
      <c r="AW10" s="2">
        <v>1</v>
      </c>
      <c r="AX10" s="1">
        <v>600</v>
      </c>
      <c r="AY10" s="2">
        <v>1</v>
      </c>
      <c r="AZ10" s="1">
        <v>600</v>
      </c>
      <c r="BA10" s="2">
        <v>1</v>
      </c>
      <c r="BB10" s="1">
        <v>600</v>
      </c>
      <c r="BC10" s="2">
        <v>1</v>
      </c>
      <c r="BD10" s="1">
        <v>600</v>
      </c>
      <c r="BE10" s="2">
        <v>1</v>
      </c>
      <c r="BF10" s="1">
        <v>600</v>
      </c>
      <c r="BG10" s="2">
        <v>1</v>
      </c>
      <c r="BH10" s="1">
        <v>600</v>
      </c>
      <c r="BI10" s="2">
        <v>1</v>
      </c>
      <c r="BJ10" s="1">
        <v>600</v>
      </c>
      <c r="BK10" s="2">
        <v>1</v>
      </c>
      <c r="BL10" s="1">
        <v>600</v>
      </c>
      <c r="BM10" s="2">
        <v>1</v>
      </c>
      <c r="BN10" s="1">
        <v>600</v>
      </c>
      <c r="BO10" s="2">
        <v>1</v>
      </c>
      <c r="BP10" s="1">
        <f>MIN($B10,$D10,$F10,$H10,$J10,$L10,$N10,$P10,$R10,$T10,$V10,$X10,$Z10,$AB10,$AD10,$AF10,$AH10,$AJ10,$AL10,$AN10,$AP10,$AR10,$AT10,$AV10,$AX10,$AZ10,$BB10,$BD10,$BF10,$BH10,$BJ10,$BL10,$BN10)</f>
        <v>0</v>
      </c>
      <c r="BQ10" s="1">
        <f>MIN($C10,$E10,$G10,$I10,$K10,$M10,$O10,$Q10,$S10,$U10,$W10,$Y10,$AA10,$AC10,$AE10,$AG10,$AI10,$AK10,$AM10,$AO10,$AQ10,$AS10,$AU10,$AW10,$AY10,$BA10,$BC10,$BE10,$BG10,$BI10,$BK10,$BM10,$BO10)</f>
        <v>0</v>
      </c>
      <c r="BR10" s="1">
        <f>MEDIAN($B10,$D10,$F10,$H10,$J10,$L10,$N10,$P10,$R10,$T10,$V10,$X10,$Z10,$AB10,$AD10,$AF10,$AH10,$AJ10,$AL10,$AN10,$AP10,$AR10,$AT10,$AV10,$AX10,$AZ10,$BB10,$BD10,$BF10,$BH10,$BJ10,$BL10,$BN10)</f>
        <v>0</v>
      </c>
      <c r="BS10" s="1">
        <f>MEDIAN($C10,$E10,$G10,$I10,$K10,$M10,$O10,$Q10,$S10,$U10,$W10,$Y10,$AA10,$AC10,$AE10,$AG10,$AI10,$AK10,$AM10,$AO10,$AQ10,$AS10,$AU10,$AW10,$AY10,$BA10,$BC10,$BE10,$BG10,$BI10,$BK10,$BM10,$BO10)</f>
        <v>0</v>
      </c>
      <c r="BT10" s="1">
        <f>MAX($B10,$D10,$F10,$H10,$J10,$L10,$N10,$P10,$R10,$T10,$V10,$X10,$Z10,$AB10,$AD10,$AF10,$AH10,$AJ10,$AL10,$AN10,$AP10,$AR10,$AT10,$AV10,$AX10,$AZ10,$BB10,$BD10,$BF10,$BH10,$BJ10,$BL10,$BN10)</f>
        <v>0</v>
      </c>
      <c r="BU10" s="1">
        <f>MAX($C10,$E10,$G10,$I10,$K10,$M10,$O10,$Q10,$S10,$U10,$W10,$Y10,$AA10,$AC10,$AE10,$AG10,$AI10,$AK10,$AM10,$AO10,$AQ10,$AS10,$AU10,$AW10,$AY10,$BA10,$BC10,$BE10,$BG10,$BI10,$BK10,$BM10,$BO10)</f>
        <v>0</v>
      </c>
    </row>
    <row r="11" spans="1:73">
      <c r="A11" s="1" t="s">
        <v>8</v>
      </c>
      <c r="B11" s="1">
        <v>600</v>
      </c>
      <c r="C11" s="2">
        <v>1</v>
      </c>
      <c r="D11" s="1">
        <v>600</v>
      </c>
      <c r="E11" s="2">
        <v>1</v>
      </c>
      <c r="F11" s="1">
        <v>600</v>
      </c>
      <c r="G11" s="2">
        <v>1</v>
      </c>
      <c r="H11" s="1">
        <v>600</v>
      </c>
      <c r="I11" s="2">
        <v>1</v>
      </c>
      <c r="J11" s="1">
        <v>600</v>
      </c>
      <c r="K11" s="2">
        <v>1</v>
      </c>
      <c r="L11" s="1">
        <v>600</v>
      </c>
      <c r="M11" s="2">
        <v>1</v>
      </c>
      <c r="N11" s="1">
        <v>600</v>
      </c>
      <c r="O11" s="2">
        <v>1</v>
      </c>
      <c r="P11" s="1">
        <v>600</v>
      </c>
      <c r="Q11" s="2">
        <v>1</v>
      </c>
      <c r="R11" s="1">
        <v>600</v>
      </c>
      <c r="S11" s="2">
        <v>1</v>
      </c>
      <c r="T11" s="1">
        <v>600</v>
      </c>
      <c r="U11" s="2">
        <v>1</v>
      </c>
      <c r="V11" s="1">
        <v>600</v>
      </c>
      <c r="W11" s="2">
        <v>1</v>
      </c>
      <c r="X11" s="1">
        <v>600</v>
      </c>
      <c r="Y11" s="2">
        <v>1</v>
      </c>
      <c r="Z11" s="1">
        <v>600</v>
      </c>
      <c r="AA11" s="2">
        <v>1</v>
      </c>
      <c r="AB11" s="1">
        <v>600</v>
      </c>
      <c r="AC11" s="2">
        <v>1</v>
      </c>
      <c r="AD11" s="1">
        <v>600</v>
      </c>
      <c r="AE11" s="2">
        <v>1</v>
      </c>
      <c r="AF11" s="1">
        <v>600</v>
      </c>
      <c r="AG11" s="2">
        <v>1</v>
      </c>
      <c r="AH11" s="1">
        <v>600</v>
      </c>
      <c r="AI11" s="2">
        <v>1</v>
      </c>
      <c r="AJ11" s="1">
        <v>600</v>
      </c>
      <c r="AK11" s="2">
        <v>1</v>
      </c>
      <c r="AL11" s="1">
        <v>600</v>
      </c>
      <c r="AM11" s="2">
        <v>1</v>
      </c>
      <c r="AN11" s="1">
        <v>600</v>
      </c>
      <c r="AO11" s="2">
        <v>1</v>
      </c>
      <c r="AP11" s="1">
        <v>600</v>
      </c>
      <c r="AQ11" s="2">
        <v>1</v>
      </c>
      <c r="AR11" s="1">
        <v>600</v>
      </c>
      <c r="AS11" s="2">
        <v>1</v>
      </c>
      <c r="AT11" s="1">
        <v>600</v>
      </c>
      <c r="AU11" s="2">
        <v>1</v>
      </c>
      <c r="AV11" s="1">
        <v>600</v>
      </c>
      <c r="AW11" s="2">
        <v>1</v>
      </c>
      <c r="AX11" s="1">
        <v>600</v>
      </c>
      <c r="AY11" s="2">
        <v>1</v>
      </c>
      <c r="AZ11" s="1">
        <v>600</v>
      </c>
      <c r="BA11" s="2">
        <v>1</v>
      </c>
      <c r="BB11" s="1">
        <v>600</v>
      </c>
      <c r="BC11" s="2">
        <v>1</v>
      </c>
      <c r="BD11" s="1">
        <v>600</v>
      </c>
      <c r="BE11" s="2">
        <v>1</v>
      </c>
      <c r="BF11" s="1">
        <v>600</v>
      </c>
      <c r="BG11" s="2">
        <v>1</v>
      </c>
      <c r="BH11" s="1">
        <v>600</v>
      </c>
      <c r="BI11" s="2">
        <v>1</v>
      </c>
      <c r="BJ11" s="1">
        <v>600</v>
      </c>
      <c r="BK11" s="2">
        <v>1</v>
      </c>
      <c r="BL11" s="1">
        <v>600</v>
      </c>
      <c r="BM11" s="2">
        <v>1</v>
      </c>
      <c r="BN11" s="1">
        <v>600</v>
      </c>
      <c r="BO11" s="2">
        <v>1</v>
      </c>
      <c r="BP11" s="1">
        <f>MIN($B11,$D11,$F11,$H11,$J11,$L11,$N11,$P11,$R11,$T11,$V11,$X11,$Z11,$AB11,$AD11,$AF11,$AH11,$AJ11,$AL11,$AN11,$AP11,$AR11,$AT11,$AV11,$AX11,$AZ11,$BB11,$BD11,$BF11,$BH11,$BJ11,$BL11,$BN11)</f>
        <v>0</v>
      </c>
      <c r="BQ11" s="1">
        <f>MIN($C11,$E11,$G11,$I11,$K11,$M11,$O11,$Q11,$S11,$U11,$W11,$Y11,$AA11,$AC11,$AE11,$AG11,$AI11,$AK11,$AM11,$AO11,$AQ11,$AS11,$AU11,$AW11,$AY11,$BA11,$BC11,$BE11,$BG11,$BI11,$BK11,$BM11,$BO11)</f>
        <v>0</v>
      </c>
      <c r="BR11" s="1">
        <f>MEDIAN($B11,$D11,$F11,$H11,$J11,$L11,$N11,$P11,$R11,$T11,$V11,$X11,$Z11,$AB11,$AD11,$AF11,$AH11,$AJ11,$AL11,$AN11,$AP11,$AR11,$AT11,$AV11,$AX11,$AZ11,$BB11,$BD11,$BF11,$BH11,$BJ11,$BL11,$BN11)</f>
        <v>0</v>
      </c>
      <c r="BS11" s="1">
        <f>MEDIAN($C11,$E11,$G11,$I11,$K11,$M11,$O11,$Q11,$S11,$U11,$W11,$Y11,$AA11,$AC11,$AE11,$AG11,$AI11,$AK11,$AM11,$AO11,$AQ11,$AS11,$AU11,$AW11,$AY11,$BA11,$BC11,$BE11,$BG11,$BI11,$BK11,$BM11,$BO11)</f>
        <v>0</v>
      </c>
      <c r="BT11" s="1">
        <f>MAX($B11,$D11,$F11,$H11,$J11,$L11,$N11,$P11,$R11,$T11,$V11,$X11,$Z11,$AB11,$AD11,$AF11,$AH11,$AJ11,$AL11,$AN11,$AP11,$AR11,$AT11,$AV11,$AX11,$AZ11,$BB11,$BD11,$BF11,$BH11,$BJ11,$BL11,$BN11)</f>
        <v>0</v>
      </c>
      <c r="BU11" s="1">
        <f>MAX($C11,$E11,$G11,$I11,$K11,$M11,$O11,$Q11,$S11,$U11,$W11,$Y11,$AA11,$AC11,$AE11,$AG11,$AI11,$AK11,$AM11,$AO11,$AQ11,$AS11,$AU11,$AW11,$AY11,$BA11,$BC11,$BE11,$BG11,$BI11,$BK11,$BM11,$BO11)</f>
        <v>0</v>
      </c>
    </row>
    <row r="12" spans="1:73">
      <c r="A12" s="1" t="s">
        <v>9</v>
      </c>
      <c r="B12" s="1">
        <v>600</v>
      </c>
      <c r="C12" s="2">
        <v>1</v>
      </c>
      <c r="D12" s="1">
        <v>600</v>
      </c>
      <c r="E12" s="2">
        <v>1</v>
      </c>
      <c r="F12" s="1">
        <v>600</v>
      </c>
      <c r="G12" s="2">
        <v>1</v>
      </c>
      <c r="H12" s="1">
        <v>600</v>
      </c>
      <c r="I12" s="2">
        <v>1</v>
      </c>
      <c r="J12" s="1">
        <v>600</v>
      </c>
      <c r="K12" s="2">
        <v>1</v>
      </c>
      <c r="L12" s="1">
        <v>600</v>
      </c>
      <c r="M12" s="2">
        <v>1</v>
      </c>
      <c r="N12" s="1">
        <v>600</v>
      </c>
      <c r="O12" s="2">
        <v>1</v>
      </c>
      <c r="P12" s="1">
        <v>600</v>
      </c>
      <c r="Q12" s="2">
        <v>1</v>
      </c>
      <c r="R12" s="1">
        <v>600</v>
      </c>
      <c r="S12" s="2">
        <v>1</v>
      </c>
      <c r="T12" s="1">
        <v>600</v>
      </c>
      <c r="U12" s="2">
        <v>1</v>
      </c>
      <c r="V12" s="1">
        <v>600</v>
      </c>
      <c r="W12" s="2">
        <v>1</v>
      </c>
      <c r="X12" s="1">
        <v>600</v>
      </c>
      <c r="Y12" s="2">
        <v>1</v>
      </c>
      <c r="Z12" s="1">
        <v>600</v>
      </c>
      <c r="AA12" s="2">
        <v>1</v>
      </c>
      <c r="AB12" s="1">
        <v>600</v>
      </c>
      <c r="AC12" s="2">
        <v>1</v>
      </c>
      <c r="AD12" s="1">
        <v>600</v>
      </c>
      <c r="AE12" s="2">
        <v>1</v>
      </c>
      <c r="AF12" s="1">
        <v>600</v>
      </c>
      <c r="AG12" s="2">
        <v>1</v>
      </c>
      <c r="AH12" s="1">
        <v>600</v>
      </c>
      <c r="AI12" s="2">
        <v>1</v>
      </c>
      <c r="AJ12" s="1">
        <v>600</v>
      </c>
      <c r="AK12" s="2">
        <v>1</v>
      </c>
      <c r="AL12" s="1">
        <v>600</v>
      </c>
      <c r="AM12" s="2">
        <v>1</v>
      </c>
      <c r="AN12" s="1">
        <v>600</v>
      </c>
      <c r="AO12" s="2">
        <v>1</v>
      </c>
      <c r="AP12" s="1">
        <v>600</v>
      </c>
      <c r="AQ12" s="2">
        <v>1</v>
      </c>
      <c r="AR12" s="1">
        <v>600</v>
      </c>
      <c r="AS12" s="2">
        <v>1</v>
      </c>
      <c r="AT12" s="1">
        <v>600</v>
      </c>
      <c r="AU12" s="2">
        <v>1</v>
      </c>
      <c r="AV12" s="1">
        <v>600</v>
      </c>
      <c r="AW12" s="2">
        <v>1</v>
      </c>
      <c r="AX12" s="1">
        <v>600</v>
      </c>
      <c r="AY12" s="2">
        <v>1</v>
      </c>
      <c r="AZ12" s="1">
        <v>600</v>
      </c>
      <c r="BA12" s="2">
        <v>1</v>
      </c>
      <c r="BB12" s="1">
        <v>600</v>
      </c>
      <c r="BC12" s="2">
        <v>1</v>
      </c>
      <c r="BD12" s="1">
        <v>600</v>
      </c>
      <c r="BE12" s="2">
        <v>1</v>
      </c>
      <c r="BF12" s="1">
        <v>600</v>
      </c>
      <c r="BG12" s="2">
        <v>1</v>
      </c>
      <c r="BH12" s="1">
        <v>600</v>
      </c>
      <c r="BI12" s="2">
        <v>1</v>
      </c>
      <c r="BJ12" s="1">
        <v>600</v>
      </c>
      <c r="BK12" s="2">
        <v>1</v>
      </c>
      <c r="BL12" s="1">
        <v>600</v>
      </c>
      <c r="BM12" s="2">
        <v>1</v>
      </c>
      <c r="BN12" s="1">
        <v>600</v>
      </c>
      <c r="BO12" s="2">
        <v>1</v>
      </c>
      <c r="BP12" s="1">
        <f>MIN($B12,$D12,$F12,$H12,$J12,$L12,$N12,$P12,$R12,$T12,$V12,$X12,$Z12,$AB12,$AD12,$AF12,$AH12,$AJ12,$AL12,$AN12,$AP12,$AR12,$AT12,$AV12,$AX12,$AZ12,$BB12,$BD12,$BF12,$BH12,$BJ12,$BL12,$BN12)</f>
        <v>0</v>
      </c>
      <c r="BQ12" s="1">
        <f>MIN($C12,$E12,$G12,$I12,$K12,$M12,$O12,$Q12,$S12,$U12,$W12,$Y12,$AA12,$AC12,$AE12,$AG12,$AI12,$AK12,$AM12,$AO12,$AQ12,$AS12,$AU12,$AW12,$AY12,$BA12,$BC12,$BE12,$BG12,$BI12,$BK12,$BM12,$BO12)</f>
        <v>0</v>
      </c>
      <c r="BR12" s="1">
        <f>MEDIAN($B12,$D12,$F12,$H12,$J12,$L12,$N12,$P12,$R12,$T12,$V12,$X12,$Z12,$AB12,$AD12,$AF12,$AH12,$AJ12,$AL12,$AN12,$AP12,$AR12,$AT12,$AV12,$AX12,$AZ12,$BB12,$BD12,$BF12,$BH12,$BJ12,$BL12,$BN12)</f>
        <v>0</v>
      </c>
      <c r="BS12" s="1">
        <f>MEDIAN($C12,$E12,$G12,$I12,$K12,$M12,$O12,$Q12,$S12,$U12,$W12,$Y12,$AA12,$AC12,$AE12,$AG12,$AI12,$AK12,$AM12,$AO12,$AQ12,$AS12,$AU12,$AW12,$AY12,$BA12,$BC12,$BE12,$BG12,$BI12,$BK12,$BM12,$BO12)</f>
        <v>0</v>
      </c>
      <c r="BT12" s="1">
        <f>MAX($B12,$D12,$F12,$H12,$J12,$L12,$N12,$P12,$R12,$T12,$V12,$X12,$Z12,$AB12,$AD12,$AF12,$AH12,$AJ12,$AL12,$AN12,$AP12,$AR12,$AT12,$AV12,$AX12,$AZ12,$BB12,$BD12,$BF12,$BH12,$BJ12,$BL12,$BN12)</f>
        <v>0</v>
      </c>
      <c r="BU12" s="1">
        <f>MAX($C12,$E12,$G12,$I12,$K12,$M12,$O12,$Q12,$S12,$U12,$W12,$Y12,$AA12,$AC12,$AE12,$AG12,$AI12,$AK12,$AM12,$AO12,$AQ12,$AS12,$AU12,$AW12,$AY12,$BA12,$BC12,$BE12,$BG12,$BI12,$BK12,$BM12,$BO12)</f>
        <v>0</v>
      </c>
    </row>
    <row r="13" spans="1:73">
      <c r="A13" s="1" t="s">
        <v>10</v>
      </c>
      <c r="B13" s="1">
        <v>419.55</v>
      </c>
      <c r="C13" s="6">
        <v>0</v>
      </c>
      <c r="D13" s="3">
        <v>280.17</v>
      </c>
      <c r="E13" s="6">
        <v>0</v>
      </c>
      <c r="F13" s="1">
        <v>351.77</v>
      </c>
      <c r="G13" s="6">
        <v>0</v>
      </c>
      <c r="H13" s="1">
        <v>389.3</v>
      </c>
      <c r="I13" s="6">
        <v>0</v>
      </c>
      <c r="J13" s="1">
        <v>404.74</v>
      </c>
      <c r="K13" s="6">
        <v>0</v>
      </c>
      <c r="L13" s="1">
        <v>325.32</v>
      </c>
      <c r="M13" s="6">
        <v>0</v>
      </c>
      <c r="N13" s="1">
        <v>302.35</v>
      </c>
      <c r="O13" s="6">
        <v>0</v>
      </c>
      <c r="P13" s="1">
        <v>319.67</v>
      </c>
      <c r="Q13" s="6">
        <v>0</v>
      </c>
      <c r="R13" s="1">
        <v>309.04</v>
      </c>
      <c r="S13" s="6">
        <v>0</v>
      </c>
      <c r="T13" s="1">
        <v>342.66</v>
      </c>
      <c r="U13" s="6">
        <v>0</v>
      </c>
      <c r="V13" s="1">
        <v>426.14</v>
      </c>
      <c r="W13" s="6">
        <v>0</v>
      </c>
      <c r="X13" s="1">
        <v>600</v>
      </c>
      <c r="Y13" s="2">
        <v>1</v>
      </c>
      <c r="Z13" s="1">
        <v>600</v>
      </c>
      <c r="AA13" s="2">
        <v>1</v>
      </c>
      <c r="AB13" s="1">
        <v>600</v>
      </c>
      <c r="AC13" s="2">
        <v>1</v>
      </c>
      <c r="AD13" s="1">
        <v>600</v>
      </c>
      <c r="AE13" s="2">
        <v>1</v>
      </c>
      <c r="AF13" s="1">
        <v>600</v>
      </c>
      <c r="AG13" s="2">
        <v>1</v>
      </c>
      <c r="AH13" s="1">
        <v>600</v>
      </c>
      <c r="AI13" s="2">
        <v>1</v>
      </c>
      <c r="AJ13" s="1">
        <v>600</v>
      </c>
      <c r="AK13" s="2">
        <v>1</v>
      </c>
      <c r="AL13" s="1">
        <v>600</v>
      </c>
      <c r="AM13" s="2">
        <v>1</v>
      </c>
      <c r="AN13" s="1">
        <v>600</v>
      </c>
      <c r="AO13" s="2">
        <v>1</v>
      </c>
      <c r="AP13" s="1">
        <v>600</v>
      </c>
      <c r="AQ13" s="2">
        <v>1</v>
      </c>
      <c r="AR13" s="1">
        <v>600</v>
      </c>
      <c r="AS13" s="2">
        <v>1</v>
      </c>
      <c r="AT13" s="1">
        <v>600</v>
      </c>
      <c r="AU13" s="2">
        <v>1</v>
      </c>
      <c r="AV13" s="1">
        <v>600</v>
      </c>
      <c r="AW13" s="2">
        <v>1</v>
      </c>
      <c r="AX13" s="1">
        <v>600</v>
      </c>
      <c r="AY13" s="2">
        <v>1</v>
      </c>
      <c r="AZ13" s="1">
        <v>600</v>
      </c>
      <c r="BA13" s="2">
        <v>1</v>
      </c>
      <c r="BB13" s="1">
        <v>600</v>
      </c>
      <c r="BC13" s="2">
        <v>1</v>
      </c>
      <c r="BD13" s="1">
        <v>600</v>
      </c>
      <c r="BE13" s="2">
        <v>1</v>
      </c>
      <c r="BF13" s="1">
        <v>600</v>
      </c>
      <c r="BG13" s="2">
        <v>1</v>
      </c>
      <c r="BH13" s="1">
        <v>600</v>
      </c>
      <c r="BI13" s="2">
        <v>1</v>
      </c>
      <c r="BJ13" s="1">
        <v>600</v>
      </c>
      <c r="BK13" s="2">
        <v>1</v>
      </c>
      <c r="BL13" s="1">
        <v>600</v>
      </c>
      <c r="BM13" s="2">
        <v>1</v>
      </c>
      <c r="BN13" s="1">
        <v>600</v>
      </c>
      <c r="BO13" s="2">
        <v>1</v>
      </c>
      <c r="BP13" s="1">
        <f>MIN($B13,$D13,$F13,$H13,$J13,$L13,$N13,$P13,$R13,$T13,$V13,$X13,$Z13,$AB13,$AD13,$AF13,$AH13,$AJ13,$AL13,$AN13,$AP13,$AR13,$AT13,$AV13,$AX13,$AZ13,$BB13,$BD13,$BF13,$BH13,$BJ13,$BL13,$BN13)</f>
        <v>0</v>
      </c>
      <c r="BQ13" s="1">
        <f>MIN($C13,$E13,$G13,$I13,$K13,$M13,$O13,$Q13,$S13,$U13,$W13,$Y13,$AA13,$AC13,$AE13,$AG13,$AI13,$AK13,$AM13,$AO13,$AQ13,$AS13,$AU13,$AW13,$AY13,$BA13,$BC13,$BE13,$BG13,$BI13,$BK13,$BM13,$BO13)</f>
        <v>0</v>
      </c>
      <c r="BR13" s="1">
        <f>MEDIAN($B13,$D13,$F13,$H13,$J13,$L13,$N13,$P13,$R13,$T13,$V13,$X13,$Z13,$AB13,$AD13,$AF13,$AH13,$AJ13,$AL13,$AN13,$AP13,$AR13,$AT13,$AV13,$AX13,$AZ13,$BB13,$BD13,$BF13,$BH13,$BJ13,$BL13,$BN13)</f>
        <v>0</v>
      </c>
      <c r="BS13" s="1">
        <f>MEDIAN($C13,$E13,$G13,$I13,$K13,$M13,$O13,$Q13,$S13,$U13,$W13,$Y13,$AA13,$AC13,$AE13,$AG13,$AI13,$AK13,$AM13,$AO13,$AQ13,$AS13,$AU13,$AW13,$AY13,$BA13,$BC13,$BE13,$BG13,$BI13,$BK13,$BM13,$BO13)</f>
        <v>0</v>
      </c>
      <c r="BT13" s="1">
        <f>MAX($B13,$D13,$F13,$H13,$J13,$L13,$N13,$P13,$R13,$T13,$V13,$X13,$Z13,$AB13,$AD13,$AF13,$AH13,$AJ13,$AL13,$AN13,$AP13,$AR13,$AT13,$AV13,$AX13,$AZ13,$BB13,$BD13,$BF13,$BH13,$BJ13,$BL13,$BN13)</f>
        <v>0</v>
      </c>
      <c r="BU13" s="1">
        <f>MAX($C13,$E13,$G13,$I13,$K13,$M13,$O13,$Q13,$S13,$U13,$W13,$Y13,$AA13,$AC13,$AE13,$AG13,$AI13,$AK13,$AM13,$AO13,$AQ13,$AS13,$AU13,$AW13,$AY13,$BA13,$BC13,$BE13,$BG13,$BI13,$BK13,$BM13,$BO13)</f>
        <v>0</v>
      </c>
    </row>
    <row r="14" spans="1:73">
      <c r="A14" s="1" t="s">
        <v>11</v>
      </c>
      <c r="B14" s="1">
        <v>600</v>
      </c>
      <c r="C14" s="2">
        <v>1</v>
      </c>
      <c r="D14" s="1">
        <v>600</v>
      </c>
      <c r="E14" s="2">
        <v>1</v>
      </c>
      <c r="F14" s="1">
        <v>600</v>
      </c>
      <c r="G14" s="2">
        <v>1</v>
      </c>
      <c r="H14" s="1">
        <v>600</v>
      </c>
      <c r="I14" s="2">
        <v>1</v>
      </c>
      <c r="J14" s="1">
        <v>600</v>
      </c>
      <c r="K14" s="2">
        <v>1</v>
      </c>
      <c r="L14" s="1">
        <v>600</v>
      </c>
      <c r="M14" s="2">
        <v>1</v>
      </c>
      <c r="N14" s="1">
        <v>600</v>
      </c>
      <c r="O14" s="2">
        <v>1</v>
      </c>
      <c r="P14" s="1">
        <v>600</v>
      </c>
      <c r="Q14" s="2">
        <v>1</v>
      </c>
      <c r="R14" s="1">
        <v>600</v>
      </c>
      <c r="S14" s="2">
        <v>1</v>
      </c>
      <c r="T14" s="1">
        <v>600</v>
      </c>
      <c r="U14" s="2">
        <v>1</v>
      </c>
      <c r="V14" s="1">
        <v>600</v>
      </c>
      <c r="W14" s="2">
        <v>1</v>
      </c>
      <c r="X14" s="1">
        <v>600</v>
      </c>
      <c r="Y14" s="2">
        <v>1</v>
      </c>
      <c r="Z14" s="1">
        <v>600</v>
      </c>
      <c r="AA14" s="2">
        <v>1</v>
      </c>
      <c r="AB14" s="1">
        <v>600</v>
      </c>
      <c r="AC14" s="2">
        <v>1</v>
      </c>
      <c r="AD14" s="1">
        <v>600</v>
      </c>
      <c r="AE14" s="2">
        <v>1</v>
      </c>
      <c r="AF14" s="1">
        <v>600</v>
      </c>
      <c r="AG14" s="2">
        <v>1</v>
      </c>
      <c r="AH14" s="1">
        <v>600</v>
      </c>
      <c r="AI14" s="2">
        <v>1</v>
      </c>
      <c r="AJ14" s="1">
        <v>600</v>
      </c>
      <c r="AK14" s="2">
        <v>1</v>
      </c>
      <c r="AL14" s="1">
        <v>600</v>
      </c>
      <c r="AM14" s="2">
        <v>1</v>
      </c>
      <c r="AN14" s="1">
        <v>600</v>
      </c>
      <c r="AO14" s="2">
        <v>1</v>
      </c>
      <c r="AP14" s="1">
        <v>600</v>
      </c>
      <c r="AQ14" s="2">
        <v>1</v>
      </c>
      <c r="AR14" s="1">
        <v>600</v>
      </c>
      <c r="AS14" s="2">
        <v>1</v>
      </c>
      <c r="AT14" s="1">
        <v>600</v>
      </c>
      <c r="AU14" s="2">
        <v>1</v>
      </c>
      <c r="AV14" s="1">
        <v>600</v>
      </c>
      <c r="AW14" s="2">
        <v>1</v>
      </c>
      <c r="AX14" s="1">
        <v>600</v>
      </c>
      <c r="AY14" s="2">
        <v>1</v>
      </c>
      <c r="AZ14" s="1">
        <v>600</v>
      </c>
      <c r="BA14" s="2">
        <v>1</v>
      </c>
      <c r="BB14" s="1">
        <v>600</v>
      </c>
      <c r="BC14" s="2">
        <v>1</v>
      </c>
      <c r="BD14" s="1">
        <v>600</v>
      </c>
      <c r="BE14" s="2">
        <v>1</v>
      </c>
      <c r="BF14" s="1">
        <v>600</v>
      </c>
      <c r="BG14" s="2">
        <v>1</v>
      </c>
      <c r="BH14" s="1">
        <v>600</v>
      </c>
      <c r="BI14" s="2">
        <v>1</v>
      </c>
      <c r="BJ14" s="1">
        <v>600</v>
      </c>
      <c r="BK14" s="2">
        <v>1</v>
      </c>
      <c r="BL14" s="1">
        <v>600</v>
      </c>
      <c r="BM14" s="2">
        <v>1</v>
      </c>
      <c r="BN14" s="1">
        <v>600</v>
      </c>
      <c r="BO14" s="2">
        <v>1</v>
      </c>
      <c r="BP14" s="1">
        <f>MIN($B14,$D14,$F14,$H14,$J14,$L14,$N14,$P14,$R14,$T14,$V14,$X14,$Z14,$AB14,$AD14,$AF14,$AH14,$AJ14,$AL14,$AN14,$AP14,$AR14,$AT14,$AV14,$AX14,$AZ14,$BB14,$BD14,$BF14,$BH14,$BJ14,$BL14,$BN14)</f>
        <v>0</v>
      </c>
      <c r="BQ14" s="1">
        <f>MIN($C14,$E14,$G14,$I14,$K14,$M14,$O14,$Q14,$S14,$U14,$W14,$Y14,$AA14,$AC14,$AE14,$AG14,$AI14,$AK14,$AM14,$AO14,$AQ14,$AS14,$AU14,$AW14,$AY14,$BA14,$BC14,$BE14,$BG14,$BI14,$BK14,$BM14,$BO14)</f>
        <v>0</v>
      </c>
      <c r="BR14" s="1">
        <f>MEDIAN($B14,$D14,$F14,$H14,$J14,$L14,$N14,$P14,$R14,$T14,$V14,$X14,$Z14,$AB14,$AD14,$AF14,$AH14,$AJ14,$AL14,$AN14,$AP14,$AR14,$AT14,$AV14,$AX14,$AZ14,$BB14,$BD14,$BF14,$BH14,$BJ14,$BL14,$BN14)</f>
        <v>0</v>
      </c>
      <c r="BS14" s="1">
        <f>MEDIAN($C14,$E14,$G14,$I14,$K14,$M14,$O14,$Q14,$S14,$U14,$W14,$Y14,$AA14,$AC14,$AE14,$AG14,$AI14,$AK14,$AM14,$AO14,$AQ14,$AS14,$AU14,$AW14,$AY14,$BA14,$BC14,$BE14,$BG14,$BI14,$BK14,$BM14,$BO14)</f>
        <v>0</v>
      </c>
      <c r="BT14" s="1">
        <f>MAX($B14,$D14,$F14,$H14,$J14,$L14,$N14,$P14,$R14,$T14,$V14,$X14,$Z14,$AB14,$AD14,$AF14,$AH14,$AJ14,$AL14,$AN14,$AP14,$AR14,$AT14,$AV14,$AX14,$AZ14,$BB14,$BD14,$BF14,$BH14,$BJ14,$BL14,$BN14)</f>
        <v>0</v>
      </c>
      <c r="BU14" s="1">
        <f>MAX($C14,$E14,$G14,$I14,$K14,$M14,$O14,$Q14,$S14,$U14,$W14,$Y14,$AA14,$AC14,$AE14,$AG14,$AI14,$AK14,$AM14,$AO14,$AQ14,$AS14,$AU14,$AW14,$AY14,$BA14,$BC14,$BE14,$BG14,$BI14,$BK14,$BM14,$BO14)</f>
        <v>0</v>
      </c>
    </row>
    <row r="15" spans="1:73">
      <c r="A15" s="1" t="s">
        <v>12</v>
      </c>
      <c r="B15" s="1">
        <v>16.26</v>
      </c>
      <c r="C15" s="2">
        <v>0</v>
      </c>
      <c r="D15" s="1">
        <v>18.64</v>
      </c>
      <c r="E15" s="2">
        <v>0</v>
      </c>
      <c r="F15" s="1">
        <v>20.36</v>
      </c>
      <c r="G15" s="2">
        <v>0</v>
      </c>
      <c r="H15" s="1">
        <v>11.64</v>
      </c>
      <c r="I15" s="2">
        <v>0</v>
      </c>
      <c r="J15" s="1">
        <v>11.92</v>
      </c>
      <c r="K15" s="2">
        <v>0</v>
      </c>
      <c r="L15" s="1">
        <v>19.19</v>
      </c>
      <c r="M15" s="2">
        <v>0</v>
      </c>
      <c r="N15" s="1">
        <v>27.01</v>
      </c>
      <c r="O15" s="2">
        <v>0</v>
      </c>
      <c r="P15" s="1">
        <v>12.61</v>
      </c>
      <c r="Q15" s="2">
        <v>0</v>
      </c>
      <c r="R15" s="1">
        <v>16.87</v>
      </c>
      <c r="S15" s="2">
        <v>0</v>
      </c>
      <c r="T15" s="1">
        <v>27.44</v>
      </c>
      <c r="U15" s="2">
        <v>0</v>
      </c>
      <c r="V15" s="3">
        <v>10.53</v>
      </c>
      <c r="W15" s="2">
        <v>0</v>
      </c>
      <c r="X15" s="1">
        <v>55.62</v>
      </c>
      <c r="Y15" s="2">
        <v>0</v>
      </c>
      <c r="Z15" s="1">
        <v>66.78</v>
      </c>
      <c r="AA15" s="2">
        <v>0</v>
      </c>
      <c r="AB15" s="1">
        <v>54.22</v>
      </c>
      <c r="AC15" s="2">
        <v>0</v>
      </c>
      <c r="AD15" s="1">
        <v>43.64</v>
      </c>
      <c r="AE15" s="2">
        <v>0</v>
      </c>
      <c r="AF15" s="1">
        <v>47.46</v>
      </c>
      <c r="AG15" s="2">
        <v>0</v>
      </c>
      <c r="AH15" s="1">
        <v>74.33</v>
      </c>
      <c r="AI15" s="2">
        <v>0</v>
      </c>
      <c r="AJ15" s="1">
        <v>117.5</v>
      </c>
      <c r="AK15" s="2">
        <v>0</v>
      </c>
      <c r="AL15" s="1">
        <v>43.54</v>
      </c>
      <c r="AM15" s="2">
        <v>0</v>
      </c>
      <c r="AN15" s="1">
        <v>73.15000000000001</v>
      </c>
      <c r="AO15" s="2">
        <v>0</v>
      </c>
      <c r="AP15" s="1">
        <v>145.84</v>
      </c>
      <c r="AQ15" s="2">
        <v>0</v>
      </c>
      <c r="AR15" s="1">
        <v>34.96</v>
      </c>
      <c r="AS15" s="2">
        <v>0</v>
      </c>
      <c r="AT15" s="4">
        <v>600</v>
      </c>
      <c r="AU15" s="5">
        <v>1</v>
      </c>
      <c r="AV15" s="4">
        <v>600</v>
      </c>
      <c r="AW15" s="5">
        <v>1</v>
      </c>
      <c r="AX15" s="4">
        <v>600</v>
      </c>
      <c r="AY15" s="5">
        <v>1</v>
      </c>
      <c r="AZ15" s="4">
        <v>600</v>
      </c>
      <c r="BA15" s="5">
        <v>1</v>
      </c>
      <c r="BB15" s="4">
        <v>600</v>
      </c>
      <c r="BC15" s="5">
        <v>1</v>
      </c>
      <c r="BD15" s="4">
        <v>600</v>
      </c>
      <c r="BE15" s="5">
        <v>1</v>
      </c>
      <c r="BF15" s="4">
        <v>600</v>
      </c>
      <c r="BG15" s="5">
        <v>1</v>
      </c>
      <c r="BH15" s="4">
        <v>600</v>
      </c>
      <c r="BI15" s="5">
        <v>1</v>
      </c>
      <c r="BJ15" s="4">
        <v>600</v>
      </c>
      <c r="BK15" s="5">
        <v>1</v>
      </c>
      <c r="BL15" s="4">
        <v>600</v>
      </c>
      <c r="BM15" s="5">
        <v>1</v>
      </c>
      <c r="BN15" s="4">
        <v>600</v>
      </c>
      <c r="BO15" s="5">
        <v>1</v>
      </c>
      <c r="BP15" s="1">
        <f>MIN($B15,$D15,$F15,$H15,$J15,$L15,$N15,$P15,$R15,$T15,$V15,$X15,$Z15,$AB15,$AD15,$AF15,$AH15,$AJ15,$AL15,$AN15,$AP15,$AR15,$AT15,$AV15,$AX15,$AZ15,$BB15,$BD15,$BF15,$BH15,$BJ15,$BL15,$BN15)</f>
        <v>0</v>
      </c>
      <c r="BQ15" s="1">
        <f>MIN($C15,$E15,$G15,$I15,$K15,$M15,$O15,$Q15,$S15,$U15,$W15,$Y15,$AA15,$AC15,$AE15,$AG15,$AI15,$AK15,$AM15,$AO15,$AQ15,$AS15,$AU15,$AW15,$AY15,$BA15,$BC15,$BE15,$BG15,$BI15,$BK15,$BM15,$BO15)</f>
        <v>0</v>
      </c>
      <c r="BR15" s="1">
        <f>MEDIAN($B15,$D15,$F15,$H15,$J15,$L15,$N15,$P15,$R15,$T15,$V15,$X15,$Z15,$AB15,$AD15,$AF15,$AH15,$AJ15,$AL15,$AN15,$AP15,$AR15,$AT15,$AV15,$AX15,$AZ15,$BB15,$BD15,$BF15,$BH15,$BJ15,$BL15,$BN15)</f>
        <v>0</v>
      </c>
      <c r="BS15" s="1">
        <f>MEDIAN($C15,$E15,$G15,$I15,$K15,$M15,$O15,$Q15,$S15,$U15,$W15,$Y15,$AA15,$AC15,$AE15,$AG15,$AI15,$AK15,$AM15,$AO15,$AQ15,$AS15,$AU15,$AW15,$AY15,$BA15,$BC15,$BE15,$BG15,$BI15,$BK15,$BM15,$BO15)</f>
        <v>0</v>
      </c>
      <c r="BT15" s="1">
        <f>MAX($B15,$D15,$F15,$H15,$J15,$L15,$N15,$P15,$R15,$T15,$V15,$X15,$Z15,$AB15,$AD15,$AF15,$AH15,$AJ15,$AL15,$AN15,$AP15,$AR15,$AT15,$AV15,$AX15,$AZ15,$BB15,$BD15,$BF15,$BH15,$BJ15,$BL15,$BN15)</f>
        <v>0</v>
      </c>
      <c r="BU15" s="1">
        <f>MAX($C15,$E15,$G15,$I15,$K15,$M15,$O15,$Q15,$S15,$U15,$W15,$Y15,$AA15,$AC15,$AE15,$AG15,$AI15,$AK15,$AM15,$AO15,$AQ15,$AS15,$AU15,$AW15,$AY15,$BA15,$BC15,$BE15,$BG15,$BI15,$BK15,$BM15,$BO15)</f>
        <v>0</v>
      </c>
    </row>
    <row r="16" spans="1:73">
      <c r="A16" s="1" t="s">
        <v>13</v>
      </c>
      <c r="B16" s="1">
        <v>61.43</v>
      </c>
      <c r="C16" s="2">
        <v>0</v>
      </c>
      <c r="D16" s="1">
        <v>57.22</v>
      </c>
      <c r="E16" s="2">
        <v>0</v>
      </c>
      <c r="F16" s="3">
        <v>54.28</v>
      </c>
      <c r="G16" s="2">
        <v>0</v>
      </c>
      <c r="H16" s="4">
        <v>600</v>
      </c>
      <c r="I16" s="5">
        <v>1</v>
      </c>
      <c r="J16" s="1">
        <v>65.18000000000001</v>
      </c>
      <c r="K16" s="2">
        <v>0</v>
      </c>
      <c r="L16" s="1">
        <v>69.98999999999999</v>
      </c>
      <c r="M16" s="2">
        <v>0</v>
      </c>
      <c r="N16" s="1">
        <v>59.2</v>
      </c>
      <c r="O16" s="2">
        <v>0</v>
      </c>
      <c r="P16" s="1">
        <v>54.45</v>
      </c>
      <c r="Q16" s="2">
        <v>0</v>
      </c>
      <c r="R16" s="1">
        <v>94.23</v>
      </c>
      <c r="S16" s="2">
        <v>0</v>
      </c>
      <c r="T16" s="1">
        <v>152.6</v>
      </c>
      <c r="U16" s="2">
        <v>0</v>
      </c>
      <c r="V16" s="1">
        <v>58.64</v>
      </c>
      <c r="W16" s="2">
        <v>0</v>
      </c>
      <c r="X16" s="1">
        <v>340.51</v>
      </c>
      <c r="Y16" s="2">
        <v>0</v>
      </c>
      <c r="Z16" s="1">
        <v>185.61</v>
      </c>
      <c r="AA16" s="2">
        <v>0</v>
      </c>
      <c r="AB16" s="1">
        <v>168.62</v>
      </c>
      <c r="AC16" s="2">
        <v>0</v>
      </c>
      <c r="AD16" s="1">
        <v>481.02</v>
      </c>
      <c r="AE16" s="2">
        <v>0</v>
      </c>
      <c r="AF16" s="1">
        <v>432.74</v>
      </c>
      <c r="AG16" s="2">
        <v>0</v>
      </c>
      <c r="AH16" s="1">
        <v>571.95</v>
      </c>
      <c r="AI16" s="2">
        <v>0</v>
      </c>
      <c r="AJ16" s="1">
        <v>251.92</v>
      </c>
      <c r="AK16" s="2">
        <v>0</v>
      </c>
      <c r="AL16" s="1">
        <v>327.72</v>
      </c>
      <c r="AM16" s="2">
        <v>0</v>
      </c>
      <c r="AN16" s="1">
        <v>423.02</v>
      </c>
      <c r="AO16" s="2">
        <v>0</v>
      </c>
      <c r="AP16" s="1">
        <v>200.55</v>
      </c>
      <c r="AQ16" s="2">
        <v>0</v>
      </c>
      <c r="AR16" s="1">
        <v>317.41</v>
      </c>
      <c r="AS16" s="2">
        <v>0</v>
      </c>
      <c r="AT16" s="4">
        <v>600</v>
      </c>
      <c r="AU16" s="5">
        <v>1</v>
      </c>
      <c r="AV16" s="4">
        <v>600</v>
      </c>
      <c r="AW16" s="5">
        <v>1</v>
      </c>
      <c r="AX16" s="4">
        <v>600</v>
      </c>
      <c r="AY16" s="5">
        <v>1</v>
      </c>
      <c r="AZ16" s="4">
        <v>600</v>
      </c>
      <c r="BA16" s="5">
        <v>1</v>
      </c>
      <c r="BB16" s="4">
        <v>600</v>
      </c>
      <c r="BC16" s="5">
        <v>1</v>
      </c>
      <c r="BD16" s="4">
        <v>600</v>
      </c>
      <c r="BE16" s="5">
        <v>1</v>
      </c>
      <c r="BF16" s="4">
        <v>600</v>
      </c>
      <c r="BG16" s="5">
        <v>1</v>
      </c>
      <c r="BH16" s="4">
        <v>600</v>
      </c>
      <c r="BI16" s="5">
        <v>1</v>
      </c>
      <c r="BJ16" s="4">
        <v>600</v>
      </c>
      <c r="BK16" s="5">
        <v>1</v>
      </c>
      <c r="BL16" s="4">
        <v>600</v>
      </c>
      <c r="BM16" s="5">
        <v>1</v>
      </c>
      <c r="BN16" s="4">
        <v>600</v>
      </c>
      <c r="BO16" s="5">
        <v>1</v>
      </c>
      <c r="BP16" s="1">
        <f>MIN($B16,$D16,$F16,$H16,$J16,$L16,$N16,$P16,$R16,$T16,$V16,$X16,$Z16,$AB16,$AD16,$AF16,$AH16,$AJ16,$AL16,$AN16,$AP16,$AR16,$AT16,$AV16,$AX16,$AZ16,$BB16,$BD16,$BF16,$BH16,$BJ16,$BL16,$BN16)</f>
        <v>0</v>
      </c>
      <c r="BQ16" s="1">
        <f>MIN($C16,$E16,$G16,$I16,$K16,$M16,$O16,$Q16,$S16,$U16,$W16,$Y16,$AA16,$AC16,$AE16,$AG16,$AI16,$AK16,$AM16,$AO16,$AQ16,$AS16,$AU16,$AW16,$AY16,$BA16,$BC16,$BE16,$BG16,$BI16,$BK16,$BM16,$BO16)</f>
        <v>0</v>
      </c>
      <c r="BR16" s="1">
        <f>MEDIAN($B16,$D16,$F16,$H16,$J16,$L16,$N16,$P16,$R16,$T16,$V16,$X16,$Z16,$AB16,$AD16,$AF16,$AH16,$AJ16,$AL16,$AN16,$AP16,$AR16,$AT16,$AV16,$AX16,$AZ16,$BB16,$BD16,$BF16,$BH16,$BJ16,$BL16,$BN16)</f>
        <v>0</v>
      </c>
      <c r="BS16" s="1">
        <f>MEDIAN($C16,$E16,$G16,$I16,$K16,$M16,$O16,$Q16,$S16,$U16,$W16,$Y16,$AA16,$AC16,$AE16,$AG16,$AI16,$AK16,$AM16,$AO16,$AQ16,$AS16,$AU16,$AW16,$AY16,$BA16,$BC16,$BE16,$BG16,$BI16,$BK16,$BM16,$BO16)</f>
        <v>0</v>
      </c>
      <c r="BT16" s="1">
        <f>MAX($B16,$D16,$F16,$H16,$J16,$L16,$N16,$P16,$R16,$T16,$V16,$X16,$Z16,$AB16,$AD16,$AF16,$AH16,$AJ16,$AL16,$AN16,$AP16,$AR16,$AT16,$AV16,$AX16,$AZ16,$BB16,$BD16,$BF16,$BH16,$BJ16,$BL16,$BN16)</f>
        <v>0</v>
      </c>
      <c r="BU16" s="1">
        <f>MAX($C16,$E16,$G16,$I16,$K16,$M16,$O16,$Q16,$S16,$U16,$W16,$Y16,$AA16,$AC16,$AE16,$AG16,$AI16,$AK16,$AM16,$AO16,$AQ16,$AS16,$AU16,$AW16,$AY16,$BA16,$BC16,$BE16,$BG16,$BI16,$BK16,$BM16,$BO16)</f>
        <v>0</v>
      </c>
    </row>
    <row r="17" spans="1:73">
      <c r="A17" s="1" t="s">
        <v>14</v>
      </c>
      <c r="B17" s="1">
        <v>283.15</v>
      </c>
      <c r="C17" s="6">
        <v>0</v>
      </c>
      <c r="D17" s="1">
        <v>211.2</v>
      </c>
      <c r="E17" s="6">
        <v>0</v>
      </c>
      <c r="F17" s="1">
        <v>129.18</v>
      </c>
      <c r="G17" s="6">
        <v>0</v>
      </c>
      <c r="H17" s="1">
        <v>164.2</v>
      </c>
      <c r="I17" s="6">
        <v>0</v>
      </c>
      <c r="J17" s="3">
        <v>124.97</v>
      </c>
      <c r="K17" s="6">
        <v>0</v>
      </c>
      <c r="L17" s="1">
        <v>182.13</v>
      </c>
      <c r="M17" s="6">
        <v>0</v>
      </c>
      <c r="N17" s="1">
        <v>230.66</v>
      </c>
      <c r="O17" s="6">
        <v>0</v>
      </c>
      <c r="P17" s="1">
        <v>197.51</v>
      </c>
      <c r="Q17" s="6">
        <v>0</v>
      </c>
      <c r="R17" s="1">
        <v>212.57</v>
      </c>
      <c r="S17" s="6">
        <v>0</v>
      </c>
      <c r="T17" s="1">
        <v>304.97</v>
      </c>
      <c r="U17" s="6">
        <v>0</v>
      </c>
      <c r="V17" s="1">
        <v>137.15</v>
      </c>
      <c r="W17" s="6">
        <v>0</v>
      </c>
      <c r="X17" s="1">
        <v>600</v>
      </c>
      <c r="Y17" s="2">
        <v>1</v>
      </c>
      <c r="Z17" s="1">
        <v>600</v>
      </c>
      <c r="AA17" s="2">
        <v>1</v>
      </c>
      <c r="AB17" s="1">
        <v>600</v>
      </c>
      <c r="AC17" s="2">
        <v>1</v>
      </c>
      <c r="AD17" s="1">
        <v>600</v>
      </c>
      <c r="AE17" s="2">
        <v>1</v>
      </c>
      <c r="AF17" s="1">
        <v>600</v>
      </c>
      <c r="AG17" s="2">
        <v>1</v>
      </c>
      <c r="AH17" s="1">
        <v>600</v>
      </c>
      <c r="AI17" s="2">
        <v>1</v>
      </c>
      <c r="AJ17" s="1">
        <v>600</v>
      </c>
      <c r="AK17" s="2">
        <v>1</v>
      </c>
      <c r="AL17" s="1">
        <v>600</v>
      </c>
      <c r="AM17" s="2">
        <v>1</v>
      </c>
      <c r="AN17" s="1">
        <v>600</v>
      </c>
      <c r="AO17" s="2">
        <v>1</v>
      </c>
      <c r="AP17" s="1">
        <v>600</v>
      </c>
      <c r="AQ17" s="2">
        <v>1</v>
      </c>
      <c r="AR17" s="1">
        <v>600</v>
      </c>
      <c r="AS17" s="2">
        <v>1</v>
      </c>
      <c r="AT17" s="1">
        <v>600</v>
      </c>
      <c r="AU17" s="2">
        <v>1</v>
      </c>
      <c r="AV17" s="1">
        <v>600</v>
      </c>
      <c r="AW17" s="2">
        <v>1</v>
      </c>
      <c r="AX17" s="1">
        <v>600</v>
      </c>
      <c r="AY17" s="2">
        <v>1</v>
      </c>
      <c r="AZ17" s="1">
        <v>600</v>
      </c>
      <c r="BA17" s="2">
        <v>1</v>
      </c>
      <c r="BB17" s="1">
        <v>600</v>
      </c>
      <c r="BC17" s="2">
        <v>1</v>
      </c>
      <c r="BD17" s="1">
        <v>600</v>
      </c>
      <c r="BE17" s="2">
        <v>1</v>
      </c>
      <c r="BF17" s="1">
        <v>600</v>
      </c>
      <c r="BG17" s="2">
        <v>1</v>
      </c>
      <c r="BH17" s="1">
        <v>600</v>
      </c>
      <c r="BI17" s="2">
        <v>1</v>
      </c>
      <c r="BJ17" s="1">
        <v>600</v>
      </c>
      <c r="BK17" s="2">
        <v>1</v>
      </c>
      <c r="BL17" s="1">
        <v>600</v>
      </c>
      <c r="BM17" s="2">
        <v>1</v>
      </c>
      <c r="BN17" s="1">
        <v>600</v>
      </c>
      <c r="BO17" s="2">
        <v>1</v>
      </c>
      <c r="BP17" s="1">
        <f>MIN($B17,$D17,$F17,$H17,$J17,$L17,$N17,$P17,$R17,$T17,$V17,$X17,$Z17,$AB17,$AD17,$AF17,$AH17,$AJ17,$AL17,$AN17,$AP17,$AR17,$AT17,$AV17,$AX17,$AZ17,$BB17,$BD17,$BF17,$BH17,$BJ17,$BL17,$BN17)</f>
        <v>0</v>
      </c>
      <c r="BQ17" s="1">
        <f>MIN($C17,$E17,$G17,$I17,$K17,$M17,$O17,$Q17,$S17,$U17,$W17,$Y17,$AA17,$AC17,$AE17,$AG17,$AI17,$AK17,$AM17,$AO17,$AQ17,$AS17,$AU17,$AW17,$AY17,$BA17,$BC17,$BE17,$BG17,$BI17,$BK17,$BM17,$BO17)</f>
        <v>0</v>
      </c>
      <c r="BR17" s="1">
        <f>MEDIAN($B17,$D17,$F17,$H17,$J17,$L17,$N17,$P17,$R17,$T17,$V17,$X17,$Z17,$AB17,$AD17,$AF17,$AH17,$AJ17,$AL17,$AN17,$AP17,$AR17,$AT17,$AV17,$AX17,$AZ17,$BB17,$BD17,$BF17,$BH17,$BJ17,$BL17,$BN17)</f>
        <v>0</v>
      </c>
      <c r="BS17" s="1">
        <f>MEDIAN($C17,$E17,$G17,$I17,$K17,$M17,$O17,$Q17,$S17,$U17,$W17,$Y17,$AA17,$AC17,$AE17,$AG17,$AI17,$AK17,$AM17,$AO17,$AQ17,$AS17,$AU17,$AW17,$AY17,$BA17,$BC17,$BE17,$BG17,$BI17,$BK17,$BM17,$BO17)</f>
        <v>0</v>
      </c>
      <c r="BT17" s="1">
        <f>MAX($B17,$D17,$F17,$H17,$J17,$L17,$N17,$P17,$R17,$T17,$V17,$X17,$Z17,$AB17,$AD17,$AF17,$AH17,$AJ17,$AL17,$AN17,$AP17,$AR17,$AT17,$AV17,$AX17,$AZ17,$BB17,$BD17,$BF17,$BH17,$BJ17,$BL17,$BN17)</f>
        <v>0</v>
      </c>
      <c r="BU17" s="1">
        <f>MAX($C17,$E17,$G17,$I17,$K17,$M17,$O17,$Q17,$S17,$U17,$W17,$Y17,$AA17,$AC17,$AE17,$AG17,$AI17,$AK17,$AM17,$AO17,$AQ17,$AS17,$AU17,$AW17,$AY17,$BA17,$BC17,$BE17,$BG17,$BI17,$BK17,$BM17,$BO17)</f>
        <v>0</v>
      </c>
    </row>
    <row r="18" spans="1:73">
      <c r="A18" s="1" t="s">
        <v>15</v>
      </c>
      <c r="B18" s="1">
        <v>245.52</v>
      </c>
      <c r="C18" s="2">
        <v>0</v>
      </c>
      <c r="D18" s="1">
        <v>311.68</v>
      </c>
      <c r="E18" s="2">
        <v>0</v>
      </c>
      <c r="F18" s="1">
        <v>291.47</v>
      </c>
      <c r="G18" s="2">
        <v>0</v>
      </c>
      <c r="H18" s="1">
        <v>344.48</v>
      </c>
      <c r="I18" s="2">
        <v>0</v>
      </c>
      <c r="J18" s="1">
        <v>501.07</v>
      </c>
      <c r="K18" s="2">
        <v>0</v>
      </c>
      <c r="L18" s="1">
        <v>543.91</v>
      </c>
      <c r="M18" s="2">
        <v>0</v>
      </c>
      <c r="N18" s="1">
        <v>253.46</v>
      </c>
      <c r="O18" s="2">
        <v>0</v>
      </c>
      <c r="P18" s="1">
        <v>237.11</v>
      </c>
      <c r="Q18" s="2">
        <v>0</v>
      </c>
      <c r="R18" s="1">
        <v>239.38</v>
      </c>
      <c r="S18" s="2">
        <v>0</v>
      </c>
      <c r="T18" s="1">
        <v>281.22</v>
      </c>
      <c r="U18" s="2">
        <v>0</v>
      </c>
      <c r="V18" s="1">
        <v>233</v>
      </c>
      <c r="W18" s="2">
        <v>0</v>
      </c>
      <c r="X18" s="1">
        <v>3.13</v>
      </c>
      <c r="Y18" s="2">
        <v>0</v>
      </c>
      <c r="Z18" s="1">
        <v>3.8</v>
      </c>
      <c r="AA18" s="2">
        <v>0</v>
      </c>
      <c r="AB18" s="1">
        <v>3.27</v>
      </c>
      <c r="AC18" s="2">
        <v>0</v>
      </c>
      <c r="AD18" s="3">
        <v>2.99</v>
      </c>
      <c r="AE18" s="2">
        <v>0</v>
      </c>
      <c r="AF18" s="1">
        <v>5.12</v>
      </c>
      <c r="AG18" s="2">
        <v>0</v>
      </c>
      <c r="AH18" s="1">
        <v>5.49</v>
      </c>
      <c r="AI18" s="2">
        <v>0</v>
      </c>
      <c r="AJ18" s="1">
        <v>3.12</v>
      </c>
      <c r="AK18" s="2">
        <v>0</v>
      </c>
      <c r="AL18" s="1">
        <v>3.03</v>
      </c>
      <c r="AM18" s="2">
        <v>0</v>
      </c>
      <c r="AN18" s="1">
        <v>3</v>
      </c>
      <c r="AO18" s="2">
        <v>0</v>
      </c>
      <c r="AP18" s="1">
        <v>3.1</v>
      </c>
      <c r="AQ18" s="2">
        <v>0</v>
      </c>
      <c r="AR18" s="1">
        <v>3.17</v>
      </c>
      <c r="AS18" s="2">
        <v>0</v>
      </c>
      <c r="AT18" s="1">
        <v>254.91</v>
      </c>
      <c r="AU18" s="2">
        <v>0</v>
      </c>
      <c r="AV18" s="1">
        <v>197.77</v>
      </c>
      <c r="AW18" s="2">
        <v>0</v>
      </c>
      <c r="AX18" s="1">
        <v>205.58</v>
      </c>
      <c r="AY18" s="2">
        <v>0</v>
      </c>
      <c r="AZ18" s="1">
        <v>250.89</v>
      </c>
      <c r="BA18" s="2">
        <v>0</v>
      </c>
      <c r="BB18" s="1">
        <v>192.89</v>
      </c>
      <c r="BC18" s="2">
        <v>0</v>
      </c>
      <c r="BD18" s="1">
        <v>197.44</v>
      </c>
      <c r="BE18" s="2">
        <v>0</v>
      </c>
      <c r="BF18" s="4">
        <v>600</v>
      </c>
      <c r="BG18" s="5">
        <v>1</v>
      </c>
      <c r="BH18" s="4">
        <v>600</v>
      </c>
      <c r="BI18" s="5">
        <v>1</v>
      </c>
      <c r="BJ18" s="4">
        <v>600</v>
      </c>
      <c r="BK18" s="5">
        <v>1</v>
      </c>
      <c r="BL18" s="4">
        <v>600</v>
      </c>
      <c r="BM18" s="5">
        <v>1</v>
      </c>
      <c r="BN18" s="4">
        <v>600</v>
      </c>
      <c r="BO18" s="5">
        <v>1</v>
      </c>
      <c r="BP18" s="1">
        <f>MIN($B18,$D18,$F18,$H18,$J18,$L18,$N18,$P18,$R18,$T18,$V18,$X18,$Z18,$AB18,$AD18,$AF18,$AH18,$AJ18,$AL18,$AN18,$AP18,$AR18,$AT18,$AV18,$AX18,$AZ18,$BB18,$BD18,$BF18,$BH18,$BJ18,$BL18,$BN18)</f>
        <v>0</v>
      </c>
      <c r="BQ18" s="1">
        <f>MIN($C18,$E18,$G18,$I18,$K18,$M18,$O18,$Q18,$S18,$U18,$W18,$Y18,$AA18,$AC18,$AE18,$AG18,$AI18,$AK18,$AM18,$AO18,$AQ18,$AS18,$AU18,$AW18,$AY18,$BA18,$BC18,$BE18,$BG18,$BI18,$BK18,$BM18,$BO18)</f>
        <v>0</v>
      </c>
      <c r="BR18" s="1">
        <f>MEDIAN($B18,$D18,$F18,$H18,$J18,$L18,$N18,$P18,$R18,$T18,$V18,$X18,$Z18,$AB18,$AD18,$AF18,$AH18,$AJ18,$AL18,$AN18,$AP18,$AR18,$AT18,$AV18,$AX18,$AZ18,$BB18,$BD18,$BF18,$BH18,$BJ18,$BL18,$BN18)</f>
        <v>0</v>
      </c>
      <c r="BS18" s="1">
        <f>MEDIAN($C18,$E18,$G18,$I18,$K18,$M18,$O18,$Q18,$S18,$U18,$W18,$Y18,$AA18,$AC18,$AE18,$AG18,$AI18,$AK18,$AM18,$AO18,$AQ18,$AS18,$AU18,$AW18,$AY18,$BA18,$BC18,$BE18,$BG18,$BI18,$BK18,$BM18,$BO18)</f>
        <v>0</v>
      </c>
      <c r="BT18" s="1">
        <f>MAX($B18,$D18,$F18,$H18,$J18,$L18,$N18,$P18,$R18,$T18,$V18,$X18,$Z18,$AB18,$AD18,$AF18,$AH18,$AJ18,$AL18,$AN18,$AP18,$AR18,$AT18,$AV18,$AX18,$AZ18,$BB18,$BD18,$BF18,$BH18,$BJ18,$BL18,$BN18)</f>
        <v>0</v>
      </c>
      <c r="BU18" s="1">
        <f>MAX($C18,$E18,$G18,$I18,$K18,$M18,$O18,$Q18,$S18,$U18,$W18,$Y18,$AA18,$AC18,$AE18,$AG18,$AI18,$AK18,$AM18,$AO18,$AQ18,$AS18,$AU18,$AW18,$AY18,$BA18,$BC18,$BE18,$BG18,$BI18,$BK18,$BM18,$BO18)</f>
        <v>0</v>
      </c>
    </row>
    <row r="19" spans="1:73">
      <c r="A19" s="1" t="s">
        <v>16</v>
      </c>
      <c r="B19" s="1">
        <v>420.48</v>
      </c>
      <c r="C19" s="2">
        <v>0</v>
      </c>
      <c r="D19" s="1">
        <v>486.59</v>
      </c>
      <c r="E19" s="2">
        <v>0</v>
      </c>
      <c r="F19" s="1">
        <v>551.15</v>
      </c>
      <c r="G19" s="2">
        <v>0</v>
      </c>
      <c r="H19" s="1">
        <v>380.1</v>
      </c>
      <c r="I19" s="2">
        <v>0</v>
      </c>
      <c r="J19" s="1">
        <v>461.05</v>
      </c>
      <c r="K19" s="2">
        <v>0</v>
      </c>
      <c r="L19" s="4">
        <v>600</v>
      </c>
      <c r="M19" s="5">
        <v>1</v>
      </c>
      <c r="N19" s="1">
        <v>497.4</v>
      </c>
      <c r="O19" s="2">
        <v>0</v>
      </c>
      <c r="P19" s="1">
        <v>587.25</v>
      </c>
      <c r="Q19" s="2">
        <v>0</v>
      </c>
      <c r="R19" s="4">
        <v>600</v>
      </c>
      <c r="S19" s="5">
        <v>1</v>
      </c>
      <c r="T19" s="4">
        <v>600</v>
      </c>
      <c r="U19" s="5">
        <v>1</v>
      </c>
      <c r="V19" s="4">
        <v>600</v>
      </c>
      <c r="W19" s="5">
        <v>1</v>
      </c>
      <c r="X19" s="1">
        <v>7.44</v>
      </c>
      <c r="Y19" s="2">
        <v>0</v>
      </c>
      <c r="Z19" s="1">
        <v>8.06</v>
      </c>
      <c r="AA19" s="2">
        <v>0</v>
      </c>
      <c r="AB19" s="1">
        <v>10.49</v>
      </c>
      <c r="AC19" s="2">
        <v>0</v>
      </c>
      <c r="AD19" s="3">
        <v>7.37</v>
      </c>
      <c r="AE19" s="2">
        <v>0</v>
      </c>
      <c r="AF19" s="1">
        <v>12.94</v>
      </c>
      <c r="AG19" s="2">
        <v>0</v>
      </c>
      <c r="AH19" s="1">
        <v>18.44</v>
      </c>
      <c r="AI19" s="2">
        <v>0</v>
      </c>
      <c r="AJ19" s="1">
        <v>11.66</v>
      </c>
      <c r="AK19" s="2">
        <v>0</v>
      </c>
      <c r="AL19" s="1">
        <v>9.17</v>
      </c>
      <c r="AM19" s="2">
        <v>0</v>
      </c>
      <c r="AN19" s="1">
        <v>10.54</v>
      </c>
      <c r="AO19" s="2">
        <v>0</v>
      </c>
      <c r="AP19" s="1">
        <v>11.13</v>
      </c>
      <c r="AQ19" s="2">
        <v>0</v>
      </c>
      <c r="AR19" s="1">
        <v>11.03</v>
      </c>
      <c r="AS19" s="2">
        <v>0</v>
      </c>
      <c r="AT19" s="1">
        <v>213.01</v>
      </c>
      <c r="AU19" s="2">
        <v>0</v>
      </c>
      <c r="AV19" s="1">
        <v>196.53</v>
      </c>
      <c r="AW19" s="2">
        <v>0</v>
      </c>
      <c r="AX19" s="1">
        <v>224.33</v>
      </c>
      <c r="AY19" s="2">
        <v>0</v>
      </c>
      <c r="AZ19" s="1">
        <v>206.74</v>
      </c>
      <c r="BA19" s="2">
        <v>0</v>
      </c>
      <c r="BB19" s="1">
        <v>203.76</v>
      </c>
      <c r="BC19" s="2">
        <v>0</v>
      </c>
      <c r="BD19" s="1">
        <v>189.08</v>
      </c>
      <c r="BE19" s="2">
        <v>0</v>
      </c>
      <c r="BF19" s="4">
        <v>600</v>
      </c>
      <c r="BG19" s="5">
        <v>1</v>
      </c>
      <c r="BH19" s="4">
        <v>600</v>
      </c>
      <c r="BI19" s="5">
        <v>1</v>
      </c>
      <c r="BJ19" s="4">
        <v>600</v>
      </c>
      <c r="BK19" s="5">
        <v>1</v>
      </c>
      <c r="BL19" s="4">
        <v>600</v>
      </c>
      <c r="BM19" s="5">
        <v>1</v>
      </c>
      <c r="BN19" s="4">
        <v>600</v>
      </c>
      <c r="BO19" s="5">
        <v>1</v>
      </c>
      <c r="BP19" s="1">
        <f>MIN($B19,$D19,$F19,$H19,$J19,$L19,$N19,$P19,$R19,$T19,$V19,$X19,$Z19,$AB19,$AD19,$AF19,$AH19,$AJ19,$AL19,$AN19,$AP19,$AR19,$AT19,$AV19,$AX19,$AZ19,$BB19,$BD19,$BF19,$BH19,$BJ19,$BL19,$BN19)</f>
        <v>0</v>
      </c>
      <c r="BQ19" s="1">
        <f>MIN($C19,$E19,$G19,$I19,$K19,$M19,$O19,$Q19,$S19,$U19,$W19,$Y19,$AA19,$AC19,$AE19,$AG19,$AI19,$AK19,$AM19,$AO19,$AQ19,$AS19,$AU19,$AW19,$AY19,$BA19,$BC19,$BE19,$BG19,$BI19,$BK19,$BM19,$BO19)</f>
        <v>0</v>
      </c>
      <c r="BR19" s="1">
        <f>MEDIAN($B19,$D19,$F19,$H19,$J19,$L19,$N19,$P19,$R19,$T19,$V19,$X19,$Z19,$AB19,$AD19,$AF19,$AH19,$AJ19,$AL19,$AN19,$AP19,$AR19,$AT19,$AV19,$AX19,$AZ19,$BB19,$BD19,$BF19,$BH19,$BJ19,$BL19,$BN19)</f>
        <v>0</v>
      </c>
      <c r="BS19" s="1">
        <f>MEDIAN($C19,$E19,$G19,$I19,$K19,$M19,$O19,$Q19,$S19,$U19,$W19,$Y19,$AA19,$AC19,$AE19,$AG19,$AI19,$AK19,$AM19,$AO19,$AQ19,$AS19,$AU19,$AW19,$AY19,$BA19,$BC19,$BE19,$BG19,$BI19,$BK19,$BM19,$BO19)</f>
        <v>0</v>
      </c>
      <c r="BT19" s="1">
        <f>MAX($B19,$D19,$F19,$H19,$J19,$L19,$N19,$P19,$R19,$T19,$V19,$X19,$Z19,$AB19,$AD19,$AF19,$AH19,$AJ19,$AL19,$AN19,$AP19,$AR19,$AT19,$AV19,$AX19,$AZ19,$BB19,$BD19,$BF19,$BH19,$BJ19,$BL19,$BN19)</f>
        <v>0</v>
      </c>
      <c r="BU19" s="1">
        <f>MAX($C19,$E19,$G19,$I19,$K19,$M19,$O19,$Q19,$S19,$U19,$W19,$Y19,$AA19,$AC19,$AE19,$AG19,$AI19,$AK19,$AM19,$AO19,$AQ19,$AS19,$AU19,$AW19,$AY19,$BA19,$BC19,$BE19,$BG19,$BI19,$BK19,$BM19,$BO19)</f>
        <v>0</v>
      </c>
    </row>
    <row r="20" spans="1:73">
      <c r="A20" s="1" t="s">
        <v>17</v>
      </c>
      <c r="B20" s="1">
        <v>600</v>
      </c>
      <c r="C20" s="2">
        <v>1</v>
      </c>
      <c r="D20" s="1">
        <v>600</v>
      </c>
      <c r="E20" s="2">
        <v>1</v>
      </c>
      <c r="F20" s="1">
        <v>600</v>
      </c>
      <c r="G20" s="2">
        <v>1</v>
      </c>
      <c r="H20" s="1">
        <v>600</v>
      </c>
      <c r="I20" s="2">
        <v>1</v>
      </c>
      <c r="J20" s="1">
        <v>600</v>
      </c>
      <c r="K20" s="2">
        <v>1</v>
      </c>
      <c r="L20" s="1">
        <v>600</v>
      </c>
      <c r="M20" s="2">
        <v>1</v>
      </c>
      <c r="N20" s="1">
        <v>600</v>
      </c>
      <c r="O20" s="2">
        <v>1</v>
      </c>
      <c r="P20" s="1">
        <v>600</v>
      </c>
      <c r="Q20" s="2">
        <v>1</v>
      </c>
      <c r="R20" s="1">
        <v>600</v>
      </c>
      <c r="S20" s="2">
        <v>1</v>
      </c>
      <c r="T20" s="1">
        <v>600</v>
      </c>
      <c r="U20" s="2">
        <v>1</v>
      </c>
      <c r="V20" s="1">
        <v>600</v>
      </c>
      <c r="W20" s="2">
        <v>1</v>
      </c>
      <c r="X20" s="1">
        <v>25.51</v>
      </c>
      <c r="Y20" s="6">
        <v>0</v>
      </c>
      <c r="Z20" s="1">
        <v>20.11</v>
      </c>
      <c r="AA20" s="6">
        <v>0</v>
      </c>
      <c r="AB20" s="1">
        <v>18.3</v>
      </c>
      <c r="AC20" s="6">
        <v>0</v>
      </c>
      <c r="AD20" s="1">
        <v>23.14</v>
      </c>
      <c r="AE20" s="6">
        <v>0</v>
      </c>
      <c r="AF20" s="1">
        <v>21.99</v>
      </c>
      <c r="AG20" s="6">
        <v>0</v>
      </c>
      <c r="AH20" s="1">
        <v>16.26</v>
      </c>
      <c r="AI20" s="6">
        <v>0</v>
      </c>
      <c r="AJ20" s="1">
        <v>600</v>
      </c>
      <c r="AK20" s="2">
        <v>1</v>
      </c>
      <c r="AL20" s="1">
        <v>600</v>
      </c>
      <c r="AM20" s="2">
        <v>1</v>
      </c>
      <c r="AN20" s="3">
        <v>12.25</v>
      </c>
      <c r="AO20" s="6">
        <v>0</v>
      </c>
      <c r="AP20" s="1">
        <v>16.88</v>
      </c>
      <c r="AQ20" s="6">
        <v>0</v>
      </c>
      <c r="AR20" s="1">
        <v>17.04</v>
      </c>
      <c r="AS20" s="6">
        <v>0</v>
      </c>
      <c r="AT20" s="1">
        <v>600</v>
      </c>
      <c r="AU20" s="2">
        <v>1</v>
      </c>
      <c r="AV20" s="1">
        <v>600</v>
      </c>
      <c r="AW20" s="2">
        <v>1</v>
      </c>
      <c r="AX20" s="1">
        <v>600</v>
      </c>
      <c r="AY20" s="2">
        <v>1</v>
      </c>
      <c r="AZ20" s="1">
        <v>600</v>
      </c>
      <c r="BA20" s="2">
        <v>1</v>
      </c>
      <c r="BB20" s="1">
        <v>600</v>
      </c>
      <c r="BC20" s="2">
        <v>1</v>
      </c>
      <c r="BD20" s="1">
        <v>600</v>
      </c>
      <c r="BE20" s="2">
        <v>1</v>
      </c>
      <c r="BF20" s="1">
        <v>600</v>
      </c>
      <c r="BG20" s="2">
        <v>1</v>
      </c>
      <c r="BH20" s="1">
        <v>600</v>
      </c>
      <c r="BI20" s="2">
        <v>1</v>
      </c>
      <c r="BJ20" s="1">
        <v>600</v>
      </c>
      <c r="BK20" s="2">
        <v>1</v>
      </c>
      <c r="BL20" s="1">
        <v>600</v>
      </c>
      <c r="BM20" s="2">
        <v>1</v>
      </c>
      <c r="BN20" s="1">
        <v>600</v>
      </c>
      <c r="BO20" s="2">
        <v>1</v>
      </c>
      <c r="BP20" s="1">
        <f>MIN($B20,$D20,$F20,$H20,$J20,$L20,$N20,$P20,$R20,$T20,$V20,$X20,$Z20,$AB20,$AD20,$AF20,$AH20,$AJ20,$AL20,$AN20,$AP20,$AR20,$AT20,$AV20,$AX20,$AZ20,$BB20,$BD20,$BF20,$BH20,$BJ20,$BL20,$BN20)</f>
        <v>0</v>
      </c>
      <c r="BQ20" s="1">
        <f>MIN($C20,$E20,$G20,$I20,$K20,$M20,$O20,$Q20,$S20,$U20,$W20,$Y20,$AA20,$AC20,$AE20,$AG20,$AI20,$AK20,$AM20,$AO20,$AQ20,$AS20,$AU20,$AW20,$AY20,$BA20,$BC20,$BE20,$BG20,$BI20,$BK20,$BM20,$BO20)</f>
        <v>0</v>
      </c>
      <c r="BR20" s="1">
        <f>MEDIAN($B20,$D20,$F20,$H20,$J20,$L20,$N20,$P20,$R20,$T20,$V20,$X20,$Z20,$AB20,$AD20,$AF20,$AH20,$AJ20,$AL20,$AN20,$AP20,$AR20,$AT20,$AV20,$AX20,$AZ20,$BB20,$BD20,$BF20,$BH20,$BJ20,$BL20,$BN20)</f>
        <v>0</v>
      </c>
      <c r="BS20" s="1">
        <f>MEDIAN($C20,$E20,$G20,$I20,$K20,$M20,$O20,$Q20,$S20,$U20,$W20,$Y20,$AA20,$AC20,$AE20,$AG20,$AI20,$AK20,$AM20,$AO20,$AQ20,$AS20,$AU20,$AW20,$AY20,$BA20,$BC20,$BE20,$BG20,$BI20,$BK20,$BM20,$BO20)</f>
        <v>0</v>
      </c>
      <c r="BT20" s="1">
        <f>MAX($B20,$D20,$F20,$H20,$J20,$L20,$N20,$P20,$R20,$T20,$V20,$X20,$Z20,$AB20,$AD20,$AF20,$AH20,$AJ20,$AL20,$AN20,$AP20,$AR20,$AT20,$AV20,$AX20,$AZ20,$BB20,$BD20,$BF20,$BH20,$BJ20,$BL20,$BN20)</f>
        <v>0</v>
      </c>
      <c r="BU20" s="1">
        <f>MAX($C20,$E20,$G20,$I20,$K20,$M20,$O20,$Q20,$S20,$U20,$W20,$Y20,$AA20,$AC20,$AE20,$AG20,$AI20,$AK20,$AM20,$AO20,$AQ20,$AS20,$AU20,$AW20,$AY20,$BA20,$BC20,$BE20,$BG20,$BI20,$BK20,$BM20,$BO20)</f>
        <v>0</v>
      </c>
    </row>
    <row r="21" spans="1:73">
      <c r="A21" s="1" t="s">
        <v>18</v>
      </c>
      <c r="B21" s="1">
        <v>44.59</v>
      </c>
      <c r="C21" s="2">
        <v>0</v>
      </c>
      <c r="D21" s="1">
        <v>47</v>
      </c>
      <c r="E21" s="2">
        <v>0</v>
      </c>
      <c r="F21" s="4">
        <v>47.37</v>
      </c>
      <c r="G21" s="2">
        <v>0</v>
      </c>
      <c r="H21" s="1">
        <v>42.69</v>
      </c>
      <c r="I21" s="2">
        <v>0</v>
      </c>
      <c r="J21" s="1">
        <v>42.36</v>
      </c>
      <c r="K21" s="2">
        <v>0</v>
      </c>
      <c r="L21" s="1">
        <v>42.83</v>
      </c>
      <c r="M21" s="2">
        <v>0</v>
      </c>
      <c r="N21" s="1">
        <v>43.57</v>
      </c>
      <c r="O21" s="2">
        <v>0</v>
      </c>
      <c r="P21" s="1">
        <v>42.68</v>
      </c>
      <c r="Q21" s="2">
        <v>0</v>
      </c>
      <c r="R21" s="1">
        <v>45.17</v>
      </c>
      <c r="S21" s="2">
        <v>0</v>
      </c>
      <c r="T21" s="1">
        <v>42.92</v>
      </c>
      <c r="U21" s="2">
        <v>0</v>
      </c>
      <c r="V21" s="1">
        <v>41.41</v>
      </c>
      <c r="W21" s="2">
        <v>0</v>
      </c>
      <c r="X21" s="1">
        <v>0.95</v>
      </c>
      <c r="Y21" s="2">
        <v>0</v>
      </c>
      <c r="Z21" s="1">
        <v>0.95</v>
      </c>
      <c r="AA21" s="2">
        <v>0</v>
      </c>
      <c r="AB21" s="3">
        <v>0.83</v>
      </c>
      <c r="AC21" s="2">
        <v>0</v>
      </c>
      <c r="AD21" s="1">
        <v>0.97</v>
      </c>
      <c r="AE21" s="2">
        <v>0</v>
      </c>
      <c r="AF21" s="1">
        <v>0.93</v>
      </c>
      <c r="AG21" s="2">
        <v>0</v>
      </c>
      <c r="AH21" s="1">
        <v>0.9399999999999999</v>
      </c>
      <c r="AI21" s="2">
        <v>0</v>
      </c>
      <c r="AJ21" s="1">
        <v>0.96</v>
      </c>
      <c r="AK21" s="2">
        <v>0</v>
      </c>
      <c r="AL21" s="1">
        <v>0.95</v>
      </c>
      <c r="AM21" s="2">
        <v>0</v>
      </c>
      <c r="AN21" s="1">
        <v>0.95</v>
      </c>
      <c r="AO21" s="2">
        <v>0</v>
      </c>
      <c r="AP21" s="1">
        <v>0.96</v>
      </c>
      <c r="AQ21" s="2">
        <v>0</v>
      </c>
      <c r="AR21" s="1">
        <v>0.9399999999999999</v>
      </c>
      <c r="AS21" s="2">
        <v>0</v>
      </c>
      <c r="AT21" s="1">
        <v>1.65</v>
      </c>
      <c r="AU21" s="2">
        <v>0</v>
      </c>
      <c r="AV21" s="1">
        <v>1.25</v>
      </c>
      <c r="AW21" s="2">
        <v>0</v>
      </c>
      <c r="AX21" s="1">
        <v>1.24</v>
      </c>
      <c r="AY21" s="2">
        <v>0</v>
      </c>
      <c r="AZ21" s="1">
        <v>1.36</v>
      </c>
      <c r="BA21" s="2">
        <v>0</v>
      </c>
      <c r="BB21" s="1">
        <v>1.31</v>
      </c>
      <c r="BC21" s="2">
        <v>0</v>
      </c>
      <c r="BD21" s="1">
        <v>1.23</v>
      </c>
      <c r="BE21" s="2">
        <v>0</v>
      </c>
      <c r="BF21" s="1">
        <v>1.31</v>
      </c>
      <c r="BG21" s="2">
        <v>0</v>
      </c>
      <c r="BH21" s="1">
        <v>1.28</v>
      </c>
      <c r="BI21" s="2">
        <v>0</v>
      </c>
      <c r="BJ21" s="1">
        <v>1.34</v>
      </c>
      <c r="BK21" s="2">
        <v>0</v>
      </c>
      <c r="BL21" s="1">
        <v>1.17</v>
      </c>
      <c r="BM21" s="2">
        <v>0</v>
      </c>
      <c r="BN21" s="1">
        <v>1.29</v>
      </c>
      <c r="BO21" s="2">
        <v>0</v>
      </c>
      <c r="BP21" s="1">
        <f>MIN($B21,$D21,$F21,$H21,$J21,$L21,$N21,$P21,$R21,$T21,$V21,$X21,$Z21,$AB21,$AD21,$AF21,$AH21,$AJ21,$AL21,$AN21,$AP21,$AR21,$AT21,$AV21,$AX21,$AZ21,$BB21,$BD21,$BF21,$BH21,$BJ21,$BL21,$BN21)</f>
        <v>0</v>
      </c>
      <c r="BQ21" s="1">
        <f>MIN($C21,$E21,$G21,$I21,$K21,$M21,$O21,$Q21,$S21,$U21,$W21,$Y21,$AA21,$AC21,$AE21,$AG21,$AI21,$AK21,$AM21,$AO21,$AQ21,$AS21,$AU21,$AW21,$AY21,$BA21,$BC21,$BE21,$BG21,$BI21,$BK21,$BM21,$BO21)</f>
        <v>0</v>
      </c>
      <c r="BR21" s="1">
        <f>MEDIAN($B21,$D21,$F21,$H21,$J21,$L21,$N21,$P21,$R21,$T21,$V21,$X21,$Z21,$AB21,$AD21,$AF21,$AH21,$AJ21,$AL21,$AN21,$AP21,$AR21,$AT21,$AV21,$AX21,$AZ21,$BB21,$BD21,$BF21,$BH21,$BJ21,$BL21,$BN21)</f>
        <v>0</v>
      </c>
      <c r="BS21" s="1">
        <f>MEDIAN($C21,$E21,$G21,$I21,$K21,$M21,$O21,$Q21,$S21,$U21,$W21,$Y21,$AA21,$AC21,$AE21,$AG21,$AI21,$AK21,$AM21,$AO21,$AQ21,$AS21,$AU21,$AW21,$AY21,$BA21,$BC21,$BE21,$BG21,$BI21,$BK21,$BM21,$BO21)</f>
        <v>0</v>
      </c>
      <c r="BT21" s="1">
        <f>MAX($B21,$D21,$F21,$H21,$J21,$L21,$N21,$P21,$R21,$T21,$V21,$X21,$Z21,$AB21,$AD21,$AF21,$AH21,$AJ21,$AL21,$AN21,$AP21,$AR21,$AT21,$AV21,$AX21,$AZ21,$BB21,$BD21,$BF21,$BH21,$BJ21,$BL21,$BN21)</f>
        <v>0</v>
      </c>
      <c r="BU21" s="1">
        <f>MAX($C21,$E21,$G21,$I21,$K21,$M21,$O21,$Q21,$S21,$U21,$W21,$Y21,$AA21,$AC21,$AE21,$AG21,$AI21,$AK21,$AM21,$AO21,$AQ21,$AS21,$AU21,$AW21,$AY21,$BA21,$BC21,$BE21,$BG21,$BI21,$BK21,$BM21,$BO21)</f>
        <v>0</v>
      </c>
    </row>
    <row r="22" spans="1:73">
      <c r="A22" s="1" t="s">
        <v>19</v>
      </c>
      <c r="B22" s="1">
        <v>600</v>
      </c>
      <c r="C22" s="2">
        <v>1</v>
      </c>
      <c r="D22" s="1">
        <v>600</v>
      </c>
      <c r="E22" s="2">
        <v>1</v>
      </c>
      <c r="F22" s="1">
        <v>600</v>
      </c>
      <c r="G22" s="2">
        <v>1</v>
      </c>
      <c r="H22" s="1">
        <v>600</v>
      </c>
      <c r="I22" s="2">
        <v>1</v>
      </c>
      <c r="J22" s="1">
        <v>600</v>
      </c>
      <c r="K22" s="2">
        <v>1</v>
      </c>
      <c r="L22" s="1">
        <v>600</v>
      </c>
      <c r="M22" s="2">
        <v>1</v>
      </c>
      <c r="N22" s="1">
        <v>600</v>
      </c>
      <c r="O22" s="2">
        <v>1</v>
      </c>
      <c r="P22" s="1">
        <v>600</v>
      </c>
      <c r="Q22" s="2">
        <v>1</v>
      </c>
      <c r="R22" s="1">
        <v>600</v>
      </c>
      <c r="S22" s="2">
        <v>1</v>
      </c>
      <c r="T22" s="1">
        <v>600</v>
      </c>
      <c r="U22" s="2">
        <v>1</v>
      </c>
      <c r="V22" s="1">
        <v>600</v>
      </c>
      <c r="W22" s="2">
        <v>1</v>
      </c>
      <c r="X22" s="1">
        <v>11.18</v>
      </c>
      <c r="Y22" s="6">
        <v>0</v>
      </c>
      <c r="Z22" s="1">
        <v>10.61</v>
      </c>
      <c r="AA22" s="6">
        <v>0</v>
      </c>
      <c r="AB22" s="1">
        <v>10.82</v>
      </c>
      <c r="AC22" s="6">
        <v>0</v>
      </c>
      <c r="AD22" s="1">
        <v>600</v>
      </c>
      <c r="AE22" s="2">
        <v>1</v>
      </c>
      <c r="AF22" s="3">
        <v>9.66</v>
      </c>
      <c r="AG22" s="6">
        <v>0</v>
      </c>
      <c r="AH22" s="1">
        <v>600</v>
      </c>
      <c r="AI22" s="2">
        <v>1</v>
      </c>
      <c r="AJ22" s="1">
        <v>9.81</v>
      </c>
      <c r="AK22" s="6">
        <v>0</v>
      </c>
      <c r="AL22" s="1">
        <v>11.31</v>
      </c>
      <c r="AM22" s="6">
        <v>0</v>
      </c>
      <c r="AN22" s="1">
        <v>11.82</v>
      </c>
      <c r="AO22" s="6">
        <v>0</v>
      </c>
      <c r="AP22" s="1">
        <v>600</v>
      </c>
      <c r="AQ22" s="2">
        <v>1</v>
      </c>
      <c r="AR22" s="1">
        <v>600</v>
      </c>
      <c r="AS22" s="2">
        <v>1</v>
      </c>
      <c r="AT22" s="1">
        <v>600</v>
      </c>
      <c r="AU22" s="2">
        <v>1</v>
      </c>
      <c r="AV22" s="1">
        <v>600</v>
      </c>
      <c r="AW22" s="2">
        <v>1</v>
      </c>
      <c r="AX22" s="1">
        <v>600</v>
      </c>
      <c r="AY22" s="2">
        <v>1</v>
      </c>
      <c r="AZ22" s="1">
        <v>600</v>
      </c>
      <c r="BA22" s="2">
        <v>1</v>
      </c>
      <c r="BB22" s="1">
        <v>600</v>
      </c>
      <c r="BC22" s="2">
        <v>1</v>
      </c>
      <c r="BD22" s="1">
        <v>600</v>
      </c>
      <c r="BE22" s="2">
        <v>1</v>
      </c>
      <c r="BF22" s="1">
        <v>600</v>
      </c>
      <c r="BG22" s="2">
        <v>1</v>
      </c>
      <c r="BH22" s="1">
        <v>600</v>
      </c>
      <c r="BI22" s="2">
        <v>1</v>
      </c>
      <c r="BJ22" s="1">
        <v>600</v>
      </c>
      <c r="BK22" s="2">
        <v>1</v>
      </c>
      <c r="BL22" s="1">
        <v>600</v>
      </c>
      <c r="BM22" s="2">
        <v>1</v>
      </c>
      <c r="BN22" s="1">
        <v>600</v>
      </c>
      <c r="BO22" s="2">
        <v>1</v>
      </c>
      <c r="BP22" s="1">
        <f>MIN($B22,$D22,$F22,$H22,$J22,$L22,$N22,$P22,$R22,$T22,$V22,$X22,$Z22,$AB22,$AD22,$AF22,$AH22,$AJ22,$AL22,$AN22,$AP22,$AR22,$AT22,$AV22,$AX22,$AZ22,$BB22,$BD22,$BF22,$BH22,$BJ22,$BL22,$BN22)</f>
        <v>0</v>
      </c>
      <c r="BQ22" s="1">
        <f>MIN($C22,$E22,$G22,$I22,$K22,$M22,$O22,$Q22,$S22,$U22,$W22,$Y22,$AA22,$AC22,$AE22,$AG22,$AI22,$AK22,$AM22,$AO22,$AQ22,$AS22,$AU22,$AW22,$AY22,$BA22,$BC22,$BE22,$BG22,$BI22,$BK22,$BM22,$BO22)</f>
        <v>0</v>
      </c>
      <c r="BR22" s="1">
        <f>MEDIAN($B22,$D22,$F22,$H22,$J22,$L22,$N22,$P22,$R22,$T22,$V22,$X22,$Z22,$AB22,$AD22,$AF22,$AH22,$AJ22,$AL22,$AN22,$AP22,$AR22,$AT22,$AV22,$AX22,$AZ22,$BB22,$BD22,$BF22,$BH22,$BJ22,$BL22,$BN22)</f>
        <v>0</v>
      </c>
      <c r="BS22" s="1">
        <f>MEDIAN($C22,$E22,$G22,$I22,$K22,$M22,$O22,$Q22,$S22,$U22,$W22,$Y22,$AA22,$AC22,$AE22,$AG22,$AI22,$AK22,$AM22,$AO22,$AQ22,$AS22,$AU22,$AW22,$AY22,$BA22,$BC22,$BE22,$BG22,$BI22,$BK22,$BM22,$BO22)</f>
        <v>0</v>
      </c>
      <c r="BT22" s="1">
        <f>MAX($B22,$D22,$F22,$H22,$J22,$L22,$N22,$P22,$R22,$T22,$V22,$X22,$Z22,$AB22,$AD22,$AF22,$AH22,$AJ22,$AL22,$AN22,$AP22,$AR22,$AT22,$AV22,$AX22,$AZ22,$BB22,$BD22,$BF22,$BH22,$BJ22,$BL22,$BN22)</f>
        <v>0</v>
      </c>
      <c r="BU22" s="1">
        <f>MAX($C22,$E22,$G22,$I22,$K22,$M22,$O22,$Q22,$S22,$U22,$W22,$Y22,$AA22,$AC22,$AE22,$AG22,$AI22,$AK22,$AM22,$AO22,$AQ22,$AS22,$AU22,$AW22,$AY22,$BA22,$BC22,$BE22,$BG22,$BI22,$BK22,$BM22,$BO22)</f>
        <v>0</v>
      </c>
    </row>
    <row r="23" spans="1:73">
      <c r="A23" s="1" t="s">
        <v>20</v>
      </c>
      <c r="B23" s="1">
        <v>410.35</v>
      </c>
      <c r="C23" s="2">
        <v>0</v>
      </c>
      <c r="D23" s="1">
        <v>438.83</v>
      </c>
      <c r="E23" s="2">
        <v>0</v>
      </c>
      <c r="F23" s="1">
        <v>496.83</v>
      </c>
      <c r="G23" s="2">
        <v>0</v>
      </c>
      <c r="H23" s="1">
        <v>475.83</v>
      </c>
      <c r="I23" s="2">
        <v>0</v>
      </c>
      <c r="J23" s="1">
        <v>422.74</v>
      </c>
      <c r="K23" s="2">
        <v>0</v>
      </c>
      <c r="L23" s="1">
        <v>403.43</v>
      </c>
      <c r="M23" s="2">
        <v>0</v>
      </c>
      <c r="N23" s="4">
        <v>600</v>
      </c>
      <c r="O23" s="5">
        <v>1</v>
      </c>
      <c r="P23" s="4">
        <v>600</v>
      </c>
      <c r="Q23" s="5">
        <v>1</v>
      </c>
      <c r="R23" s="4">
        <v>600</v>
      </c>
      <c r="S23" s="5">
        <v>1</v>
      </c>
      <c r="T23" s="4">
        <v>600</v>
      </c>
      <c r="U23" s="5">
        <v>1</v>
      </c>
      <c r="V23" s="4">
        <v>600</v>
      </c>
      <c r="W23" s="5">
        <v>1</v>
      </c>
      <c r="X23" s="1">
        <v>2.11</v>
      </c>
      <c r="Y23" s="2">
        <v>0</v>
      </c>
      <c r="Z23" s="1">
        <v>1.74</v>
      </c>
      <c r="AA23" s="2">
        <v>0</v>
      </c>
      <c r="AB23" s="1">
        <v>1.77</v>
      </c>
      <c r="AC23" s="2">
        <v>0</v>
      </c>
      <c r="AD23" s="1">
        <v>2.12</v>
      </c>
      <c r="AE23" s="2">
        <v>0</v>
      </c>
      <c r="AF23" s="1">
        <v>1.76</v>
      </c>
      <c r="AG23" s="2">
        <v>0</v>
      </c>
      <c r="AH23" s="1">
        <v>2.44</v>
      </c>
      <c r="AI23" s="2">
        <v>0</v>
      </c>
      <c r="AJ23" s="1">
        <v>3.21</v>
      </c>
      <c r="AK23" s="2">
        <v>0</v>
      </c>
      <c r="AL23" s="1">
        <v>3.27</v>
      </c>
      <c r="AM23" s="2">
        <v>0</v>
      </c>
      <c r="AN23" s="1">
        <v>4.02</v>
      </c>
      <c r="AO23" s="2">
        <v>0</v>
      </c>
      <c r="AP23" s="1">
        <v>3.06</v>
      </c>
      <c r="AQ23" s="2">
        <v>0</v>
      </c>
      <c r="AR23" s="1">
        <v>3.18</v>
      </c>
      <c r="AS23" s="2">
        <v>0</v>
      </c>
      <c r="AT23" s="1">
        <v>1.53</v>
      </c>
      <c r="AU23" s="2">
        <v>0</v>
      </c>
      <c r="AV23" s="3">
        <v>1.19</v>
      </c>
      <c r="AW23" s="2">
        <v>0</v>
      </c>
      <c r="AX23" s="1">
        <v>1.4</v>
      </c>
      <c r="AY23" s="2">
        <v>0</v>
      </c>
      <c r="AZ23" s="1">
        <v>1.47</v>
      </c>
      <c r="BA23" s="2">
        <v>0</v>
      </c>
      <c r="BB23" s="1">
        <v>1.3</v>
      </c>
      <c r="BC23" s="2">
        <v>0</v>
      </c>
      <c r="BD23" s="1">
        <v>1.34</v>
      </c>
      <c r="BE23" s="2">
        <v>0</v>
      </c>
      <c r="BF23" s="1">
        <v>1.28</v>
      </c>
      <c r="BG23" s="2">
        <v>0</v>
      </c>
      <c r="BH23" s="1">
        <v>1.36</v>
      </c>
      <c r="BI23" s="2">
        <v>0</v>
      </c>
      <c r="BJ23" s="1">
        <v>1.33</v>
      </c>
      <c r="BK23" s="2">
        <v>0</v>
      </c>
      <c r="BL23" s="1">
        <v>1.29</v>
      </c>
      <c r="BM23" s="2">
        <v>0</v>
      </c>
      <c r="BN23" s="1">
        <v>1.35</v>
      </c>
      <c r="BO23" s="2">
        <v>0</v>
      </c>
      <c r="BP23" s="1">
        <f>MIN($B23,$D23,$F23,$H23,$J23,$L23,$N23,$P23,$R23,$T23,$V23,$X23,$Z23,$AB23,$AD23,$AF23,$AH23,$AJ23,$AL23,$AN23,$AP23,$AR23,$AT23,$AV23,$AX23,$AZ23,$BB23,$BD23,$BF23,$BH23,$BJ23,$BL23,$BN23)</f>
        <v>0</v>
      </c>
      <c r="BQ23" s="1">
        <f>MIN($C23,$E23,$G23,$I23,$K23,$M23,$O23,$Q23,$S23,$U23,$W23,$Y23,$AA23,$AC23,$AE23,$AG23,$AI23,$AK23,$AM23,$AO23,$AQ23,$AS23,$AU23,$AW23,$AY23,$BA23,$BC23,$BE23,$BG23,$BI23,$BK23,$BM23,$BO23)</f>
        <v>0</v>
      </c>
      <c r="BR23" s="1">
        <f>MEDIAN($B23,$D23,$F23,$H23,$J23,$L23,$N23,$P23,$R23,$T23,$V23,$X23,$Z23,$AB23,$AD23,$AF23,$AH23,$AJ23,$AL23,$AN23,$AP23,$AR23,$AT23,$AV23,$AX23,$AZ23,$BB23,$BD23,$BF23,$BH23,$BJ23,$BL23,$BN23)</f>
        <v>0</v>
      </c>
      <c r="BS23" s="1">
        <f>MEDIAN($C23,$E23,$G23,$I23,$K23,$M23,$O23,$Q23,$S23,$U23,$W23,$Y23,$AA23,$AC23,$AE23,$AG23,$AI23,$AK23,$AM23,$AO23,$AQ23,$AS23,$AU23,$AW23,$AY23,$BA23,$BC23,$BE23,$BG23,$BI23,$BK23,$BM23,$BO23)</f>
        <v>0</v>
      </c>
      <c r="BT23" s="1">
        <f>MAX($B23,$D23,$F23,$H23,$J23,$L23,$N23,$P23,$R23,$T23,$V23,$X23,$Z23,$AB23,$AD23,$AF23,$AH23,$AJ23,$AL23,$AN23,$AP23,$AR23,$AT23,$AV23,$AX23,$AZ23,$BB23,$BD23,$BF23,$BH23,$BJ23,$BL23,$BN23)</f>
        <v>0</v>
      </c>
      <c r="BU23" s="1">
        <f>MAX($C23,$E23,$G23,$I23,$K23,$M23,$O23,$Q23,$S23,$U23,$W23,$Y23,$AA23,$AC23,$AE23,$AG23,$AI23,$AK23,$AM23,$AO23,$AQ23,$AS23,$AU23,$AW23,$AY23,$BA23,$BC23,$BE23,$BG23,$BI23,$BK23,$BM23,$BO23)</f>
        <v>0</v>
      </c>
    </row>
    <row r="24" spans="1:73">
      <c r="A24" s="1" t="s">
        <v>21</v>
      </c>
      <c r="B24" s="1">
        <v>600</v>
      </c>
      <c r="C24" s="2">
        <v>1</v>
      </c>
      <c r="D24" s="1">
        <v>600</v>
      </c>
      <c r="E24" s="2">
        <v>1</v>
      </c>
      <c r="F24" s="1">
        <v>600</v>
      </c>
      <c r="G24" s="2">
        <v>1</v>
      </c>
      <c r="H24" s="1">
        <v>600</v>
      </c>
      <c r="I24" s="2">
        <v>1</v>
      </c>
      <c r="J24" s="1">
        <v>600</v>
      </c>
      <c r="K24" s="2">
        <v>1</v>
      </c>
      <c r="L24" s="1">
        <v>600</v>
      </c>
      <c r="M24" s="2">
        <v>1</v>
      </c>
      <c r="N24" s="1">
        <v>600</v>
      </c>
      <c r="O24" s="2">
        <v>1</v>
      </c>
      <c r="P24" s="1">
        <v>600</v>
      </c>
      <c r="Q24" s="2">
        <v>1</v>
      </c>
      <c r="R24" s="1">
        <v>600</v>
      </c>
      <c r="S24" s="2">
        <v>1</v>
      </c>
      <c r="T24" s="1">
        <v>600</v>
      </c>
      <c r="U24" s="2">
        <v>1</v>
      </c>
      <c r="V24" s="1">
        <v>600</v>
      </c>
      <c r="W24" s="2">
        <v>1</v>
      </c>
      <c r="X24" s="3">
        <v>324.48</v>
      </c>
      <c r="Y24" s="6">
        <v>0</v>
      </c>
      <c r="Z24" s="1">
        <v>546.97</v>
      </c>
      <c r="AA24" s="6">
        <v>0</v>
      </c>
      <c r="AB24" s="1">
        <v>371.53</v>
      </c>
      <c r="AC24" s="6">
        <v>0</v>
      </c>
      <c r="AD24" s="1">
        <v>478.3</v>
      </c>
      <c r="AE24" s="6">
        <v>0</v>
      </c>
      <c r="AF24" s="1">
        <v>398.12</v>
      </c>
      <c r="AG24" s="6">
        <v>0</v>
      </c>
      <c r="AH24" s="1">
        <v>600</v>
      </c>
      <c r="AI24" s="2">
        <v>1</v>
      </c>
      <c r="AJ24" s="1">
        <v>600</v>
      </c>
      <c r="AK24" s="2">
        <v>1</v>
      </c>
      <c r="AL24" s="1">
        <v>600</v>
      </c>
      <c r="AM24" s="2">
        <v>1</v>
      </c>
      <c r="AN24" s="1">
        <v>362.86</v>
      </c>
      <c r="AO24" s="6">
        <v>0</v>
      </c>
      <c r="AP24" s="1">
        <v>600</v>
      </c>
      <c r="AQ24" s="2">
        <v>1</v>
      </c>
      <c r="AR24" s="1">
        <v>585.12</v>
      </c>
      <c r="AS24" s="6">
        <v>0</v>
      </c>
      <c r="AT24" s="1">
        <v>600</v>
      </c>
      <c r="AU24" s="2">
        <v>1</v>
      </c>
      <c r="AV24" s="1">
        <v>600</v>
      </c>
      <c r="AW24" s="2">
        <v>1</v>
      </c>
      <c r="AX24" s="1">
        <v>600</v>
      </c>
      <c r="AY24" s="2">
        <v>1</v>
      </c>
      <c r="AZ24" s="1">
        <v>600</v>
      </c>
      <c r="BA24" s="2">
        <v>1</v>
      </c>
      <c r="BB24" s="1">
        <v>600</v>
      </c>
      <c r="BC24" s="2">
        <v>1</v>
      </c>
      <c r="BD24" s="1">
        <v>600</v>
      </c>
      <c r="BE24" s="2">
        <v>1</v>
      </c>
      <c r="BF24" s="1">
        <v>600</v>
      </c>
      <c r="BG24" s="2">
        <v>1</v>
      </c>
      <c r="BH24" s="1">
        <v>600</v>
      </c>
      <c r="BI24" s="2">
        <v>1</v>
      </c>
      <c r="BJ24" s="1">
        <v>600</v>
      </c>
      <c r="BK24" s="2">
        <v>1</v>
      </c>
      <c r="BL24" s="1">
        <v>600</v>
      </c>
      <c r="BM24" s="2">
        <v>1</v>
      </c>
      <c r="BN24" s="1">
        <v>600</v>
      </c>
      <c r="BO24" s="2">
        <v>1</v>
      </c>
      <c r="BP24" s="1">
        <f>MIN($B24,$D24,$F24,$H24,$J24,$L24,$N24,$P24,$R24,$T24,$V24,$X24,$Z24,$AB24,$AD24,$AF24,$AH24,$AJ24,$AL24,$AN24,$AP24,$AR24,$AT24,$AV24,$AX24,$AZ24,$BB24,$BD24,$BF24,$BH24,$BJ24,$BL24,$BN24)</f>
        <v>0</v>
      </c>
      <c r="BQ24" s="1">
        <f>MIN($C24,$E24,$G24,$I24,$K24,$M24,$O24,$Q24,$S24,$U24,$W24,$Y24,$AA24,$AC24,$AE24,$AG24,$AI24,$AK24,$AM24,$AO24,$AQ24,$AS24,$AU24,$AW24,$AY24,$BA24,$BC24,$BE24,$BG24,$BI24,$BK24,$BM24,$BO24)</f>
        <v>0</v>
      </c>
      <c r="BR24" s="1">
        <f>MEDIAN($B24,$D24,$F24,$H24,$J24,$L24,$N24,$P24,$R24,$T24,$V24,$X24,$Z24,$AB24,$AD24,$AF24,$AH24,$AJ24,$AL24,$AN24,$AP24,$AR24,$AT24,$AV24,$AX24,$AZ24,$BB24,$BD24,$BF24,$BH24,$BJ24,$BL24,$BN24)</f>
        <v>0</v>
      </c>
      <c r="BS24" s="1">
        <f>MEDIAN($C24,$E24,$G24,$I24,$K24,$M24,$O24,$Q24,$S24,$U24,$W24,$Y24,$AA24,$AC24,$AE24,$AG24,$AI24,$AK24,$AM24,$AO24,$AQ24,$AS24,$AU24,$AW24,$AY24,$BA24,$BC24,$BE24,$BG24,$BI24,$BK24,$BM24,$BO24)</f>
        <v>0</v>
      </c>
      <c r="BT24" s="1">
        <f>MAX($B24,$D24,$F24,$H24,$J24,$L24,$N24,$P24,$R24,$T24,$V24,$X24,$Z24,$AB24,$AD24,$AF24,$AH24,$AJ24,$AL24,$AN24,$AP24,$AR24,$AT24,$AV24,$AX24,$AZ24,$BB24,$BD24,$BF24,$BH24,$BJ24,$BL24,$BN24)</f>
        <v>0</v>
      </c>
      <c r="BU24" s="1">
        <f>MAX($C24,$E24,$G24,$I24,$K24,$M24,$O24,$Q24,$S24,$U24,$W24,$Y24,$AA24,$AC24,$AE24,$AG24,$AI24,$AK24,$AM24,$AO24,$AQ24,$AS24,$AU24,$AW24,$AY24,$BA24,$BC24,$BE24,$BG24,$BI24,$BK24,$BM24,$BO24)</f>
        <v>0</v>
      </c>
    </row>
    <row r="25" spans="1:73">
      <c r="A25" s="1" t="s">
        <v>22</v>
      </c>
      <c r="B25" s="1">
        <v>600</v>
      </c>
      <c r="C25" s="2">
        <v>1</v>
      </c>
      <c r="D25" s="1">
        <v>600</v>
      </c>
      <c r="E25" s="2">
        <v>1</v>
      </c>
      <c r="F25" s="1">
        <v>600</v>
      </c>
      <c r="G25" s="2">
        <v>1</v>
      </c>
      <c r="H25" s="1">
        <v>600</v>
      </c>
      <c r="I25" s="2">
        <v>1</v>
      </c>
      <c r="J25" s="1">
        <v>600</v>
      </c>
      <c r="K25" s="2">
        <v>1</v>
      </c>
      <c r="L25" s="1">
        <v>600</v>
      </c>
      <c r="M25" s="2">
        <v>1</v>
      </c>
      <c r="N25" s="1">
        <v>600</v>
      </c>
      <c r="O25" s="2">
        <v>1</v>
      </c>
      <c r="P25" s="1">
        <v>600</v>
      </c>
      <c r="Q25" s="2">
        <v>1</v>
      </c>
      <c r="R25" s="1">
        <v>600</v>
      </c>
      <c r="S25" s="2">
        <v>1</v>
      </c>
      <c r="T25" s="1">
        <v>600</v>
      </c>
      <c r="U25" s="2">
        <v>1</v>
      </c>
      <c r="V25" s="1">
        <v>600</v>
      </c>
      <c r="W25" s="2">
        <v>1</v>
      </c>
      <c r="X25" s="1">
        <v>19.06</v>
      </c>
      <c r="Y25" s="6">
        <v>0</v>
      </c>
      <c r="Z25" s="1">
        <v>23.73</v>
      </c>
      <c r="AA25" s="6">
        <v>0</v>
      </c>
      <c r="AB25" s="1">
        <v>18.82</v>
      </c>
      <c r="AC25" s="6">
        <v>0</v>
      </c>
      <c r="AD25" s="1">
        <v>16.12</v>
      </c>
      <c r="AE25" s="6">
        <v>0</v>
      </c>
      <c r="AF25" s="1">
        <v>22.03</v>
      </c>
      <c r="AG25" s="6">
        <v>0</v>
      </c>
      <c r="AH25" s="1">
        <v>15.97</v>
      </c>
      <c r="AI25" s="6">
        <v>0</v>
      </c>
      <c r="AJ25" s="1">
        <v>33.77</v>
      </c>
      <c r="AK25" s="6">
        <v>0</v>
      </c>
      <c r="AL25" s="1">
        <v>120.12</v>
      </c>
      <c r="AM25" s="6">
        <v>0</v>
      </c>
      <c r="AN25" s="1">
        <v>600</v>
      </c>
      <c r="AO25" s="2">
        <v>1</v>
      </c>
      <c r="AP25" s="3">
        <v>15.46</v>
      </c>
      <c r="AQ25" s="6">
        <v>0</v>
      </c>
      <c r="AR25" s="1">
        <v>15.71</v>
      </c>
      <c r="AS25" s="6">
        <v>0</v>
      </c>
      <c r="AT25" s="1">
        <v>600</v>
      </c>
      <c r="AU25" s="2">
        <v>1</v>
      </c>
      <c r="AV25" s="1">
        <v>600</v>
      </c>
      <c r="AW25" s="2">
        <v>1</v>
      </c>
      <c r="AX25" s="1">
        <v>600</v>
      </c>
      <c r="AY25" s="2">
        <v>1</v>
      </c>
      <c r="AZ25" s="1">
        <v>600</v>
      </c>
      <c r="BA25" s="2">
        <v>1</v>
      </c>
      <c r="BB25" s="1">
        <v>600</v>
      </c>
      <c r="BC25" s="2">
        <v>1</v>
      </c>
      <c r="BD25" s="1">
        <v>600</v>
      </c>
      <c r="BE25" s="2">
        <v>1</v>
      </c>
      <c r="BF25" s="1">
        <v>600</v>
      </c>
      <c r="BG25" s="2">
        <v>1</v>
      </c>
      <c r="BH25" s="1">
        <v>600</v>
      </c>
      <c r="BI25" s="2">
        <v>1</v>
      </c>
      <c r="BJ25" s="1">
        <v>600</v>
      </c>
      <c r="BK25" s="2">
        <v>1</v>
      </c>
      <c r="BL25" s="1">
        <v>600</v>
      </c>
      <c r="BM25" s="2">
        <v>1</v>
      </c>
      <c r="BN25" s="1">
        <v>600</v>
      </c>
      <c r="BO25" s="2">
        <v>1</v>
      </c>
      <c r="BP25" s="1">
        <f>MIN($B25,$D25,$F25,$H25,$J25,$L25,$N25,$P25,$R25,$T25,$V25,$X25,$Z25,$AB25,$AD25,$AF25,$AH25,$AJ25,$AL25,$AN25,$AP25,$AR25,$AT25,$AV25,$AX25,$AZ25,$BB25,$BD25,$BF25,$BH25,$BJ25,$BL25,$BN25)</f>
        <v>0</v>
      </c>
      <c r="BQ25" s="1">
        <f>MIN($C25,$E25,$G25,$I25,$K25,$M25,$O25,$Q25,$S25,$U25,$W25,$Y25,$AA25,$AC25,$AE25,$AG25,$AI25,$AK25,$AM25,$AO25,$AQ25,$AS25,$AU25,$AW25,$AY25,$BA25,$BC25,$BE25,$BG25,$BI25,$BK25,$BM25,$BO25)</f>
        <v>0</v>
      </c>
      <c r="BR25" s="1">
        <f>MEDIAN($B25,$D25,$F25,$H25,$J25,$L25,$N25,$P25,$R25,$T25,$V25,$X25,$Z25,$AB25,$AD25,$AF25,$AH25,$AJ25,$AL25,$AN25,$AP25,$AR25,$AT25,$AV25,$AX25,$AZ25,$BB25,$BD25,$BF25,$BH25,$BJ25,$BL25,$BN25)</f>
        <v>0</v>
      </c>
      <c r="BS25" s="1">
        <f>MEDIAN($C25,$E25,$G25,$I25,$K25,$M25,$O25,$Q25,$S25,$U25,$W25,$Y25,$AA25,$AC25,$AE25,$AG25,$AI25,$AK25,$AM25,$AO25,$AQ25,$AS25,$AU25,$AW25,$AY25,$BA25,$BC25,$BE25,$BG25,$BI25,$BK25,$BM25,$BO25)</f>
        <v>0</v>
      </c>
      <c r="BT25" s="1">
        <f>MAX($B25,$D25,$F25,$H25,$J25,$L25,$N25,$P25,$R25,$T25,$V25,$X25,$Z25,$AB25,$AD25,$AF25,$AH25,$AJ25,$AL25,$AN25,$AP25,$AR25,$AT25,$AV25,$AX25,$AZ25,$BB25,$BD25,$BF25,$BH25,$BJ25,$BL25,$BN25)</f>
        <v>0</v>
      </c>
      <c r="BU25" s="1">
        <f>MAX($C25,$E25,$G25,$I25,$K25,$M25,$O25,$Q25,$S25,$U25,$W25,$Y25,$AA25,$AC25,$AE25,$AG25,$AI25,$AK25,$AM25,$AO25,$AQ25,$AS25,$AU25,$AW25,$AY25,$BA25,$BC25,$BE25,$BG25,$BI25,$BK25,$BM25,$BO25)</f>
        <v>0</v>
      </c>
    </row>
    <row r="26" spans="1:73">
      <c r="A26" s="1" t="s">
        <v>23</v>
      </c>
      <c r="B26" s="1">
        <v>600</v>
      </c>
      <c r="C26" s="2">
        <v>1</v>
      </c>
      <c r="D26" s="1">
        <v>600</v>
      </c>
      <c r="E26" s="2">
        <v>1</v>
      </c>
      <c r="F26" s="1">
        <v>600</v>
      </c>
      <c r="G26" s="2">
        <v>1</v>
      </c>
      <c r="H26" s="1">
        <v>600</v>
      </c>
      <c r="I26" s="2">
        <v>1</v>
      </c>
      <c r="J26" s="1">
        <v>600</v>
      </c>
      <c r="K26" s="2">
        <v>1</v>
      </c>
      <c r="L26" s="1">
        <v>600</v>
      </c>
      <c r="M26" s="2">
        <v>1</v>
      </c>
      <c r="N26" s="1">
        <v>600</v>
      </c>
      <c r="O26" s="2">
        <v>1</v>
      </c>
      <c r="P26" s="1">
        <v>600</v>
      </c>
      <c r="Q26" s="2">
        <v>1</v>
      </c>
      <c r="R26" s="1">
        <v>600</v>
      </c>
      <c r="S26" s="2">
        <v>1</v>
      </c>
      <c r="T26" s="1">
        <v>600</v>
      </c>
      <c r="U26" s="2">
        <v>1</v>
      </c>
      <c r="V26" s="1">
        <v>600</v>
      </c>
      <c r="W26" s="2">
        <v>1</v>
      </c>
      <c r="X26" s="1">
        <v>21.02</v>
      </c>
      <c r="Y26" s="6">
        <v>0</v>
      </c>
      <c r="Z26" s="1">
        <v>19.79</v>
      </c>
      <c r="AA26" s="6">
        <v>0</v>
      </c>
      <c r="AB26" s="1">
        <v>18.7</v>
      </c>
      <c r="AC26" s="6">
        <v>0</v>
      </c>
      <c r="AD26" s="1">
        <v>22.83</v>
      </c>
      <c r="AE26" s="6">
        <v>0</v>
      </c>
      <c r="AF26" s="1">
        <v>22.92</v>
      </c>
      <c r="AG26" s="6">
        <v>0</v>
      </c>
      <c r="AH26" s="1">
        <v>16.6</v>
      </c>
      <c r="AI26" s="6">
        <v>0</v>
      </c>
      <c r="AJ26" s="1">
        <v>29.58</v>
      </c>
      <c r="AK26" s="6">
        <v>0</v>
      </c>
      <c r="AL26" s="1">
        <v>600</v>
      </c>
      <c r="AM26" s="2">
        <v>1</v>
      </c>
      <c r="AN26" s="1">
        <v>600</v>
      </c>
      <c r="AO26" s="2">
        <v>1</v>
      </c>
      <c r="AP26" s="1">
        <v>16.76</v>
      </c>
      <c r="AQ26" s="6">
        <v>0</v>
      </c>
      <c r="AR26" s="3">
        <v>16.53</v>
      </c>
      <c r="AS26" s="6">
        <v>0</v>
      </c>
      <c r="AT26" s="1">
        <v>600</v>
      </c>
      <c r="AU26" s="2">
        <v>1</v>
      </c>
      <c r="AV26" s="1">
        <v>600</v>
      </c>
      <c r="AW26" s="2">
        <v>1</v>
      </c>
      <c r="AX26" s="1">
        <v>600</v>
      </c>
      <c r="AY26" s="2">
        <v>1</v>
      </c>
      <c r="AZ26" s="1">
        <v>600</v>
      </c>
      <c r="BA26" s="2">
        <v>1</v>
      </c>
      <c r="BB26" s="1">
        <v>600</v>
      </c>
      <c r="BC26" s="2">
        <v>1</v>
      </c>
      <c r="BD26" s="1">
        <v>600</v>
      </c>
      <c r="BE26" s="2">
        <v>1</v>
      </c>
      <c r="BF26" s="1">
        <v>600</v>
      </c>
      <c r="BG26" s="2">
        <v>1</v>
      </c>
      <c r="BH26" s="1">
        <v>600</v>
      </c>
      <c r="BI26" s="2">
        <v>1</v>
      </c>
      <c r="BJ26" s="1">
        <v>600</v>
      </c>
      <c r="BK26" s="2">
        <v>1</v>
      </c>
      <c r="BL26" s="1">
        <v>600</v>
      </c>
      <c r="BM26" s="2">
        <v>1</v>
      </c>
      <c r="BN26" s="1">
        <v>600</v>
      </c>
      <c r="BO26" s="2">
        <v>1</v>
      </c>
      <c r="BP26" s="1">
        <f>MIN($B26,$D26,$F26,$H26,$J26,$L26,$N26,$P26,$R26,$T26,$V26,$X26,$Z26,$AB26,$AD26,$AF26,$AH26,$AJ26,$AL26,$AN26,$AP26,$AR26,$AT26,$AV26,$AX26,$AZ26,$BB26,$BD26,$BF26,$BH26,$BJ26,$BL26,$BN26)</f>
        <v>0</v>
      </c>
      <c r="BQ26" s="1">
        <f>MIN($C26,$E26,$G26,$I26,$K26,$M26,$O26,$Q26,$S26,$U26,$W26,$Y26,$AA26,$AC26,$AE26,$AG26,$AI26,$AK26,$AM26,$AO26,$AQ26,$AS26,$AU26,$AW26,$AY26,$BA26,$BC26,$BE26,$BG26,$BI26,$BK26,$BM26,$BO26)</f>
        <v>0</v>
      </c>
      <c r="BR26" s="1">
        <f>MEDIAN($B26,$D26,$F26,$H26,$J26,$L26,$N26,$P26,$R26,$T26,$V26,$X26,$Z26,$AB26,$AD26,$AF26,$AH26,$AJ26,$AL26,$AN26,$AP26,$AR26,$AT26,$AV26,$AX26,$AZ26,$BB26,$BD26,$BF26,$BH26,$BJ26,$BL26,$BN26)</f>
        <v>0</v>
      </c>
      <c r="BS26" s="1">
        <f>MEDIAN($C26,$E26,$G26,$I26,$K26,$M26,$O26,$Q26,$S26,$U26,$W26,$Y26,$AA26,$AC26,$AE26,$AG26,$AI26,$AK26,$AM26,$AO26,$AQ26,$AS26,$AU26,$AW26,$AY26,$BA26,$BC26,$BE26,$BG26,$BI26,$BK26,$BM26,$BO26)</f>
        <v>0</v>
      </c>
      <c r="BT26" s="1">
        <f>MAX($B26,$D26,$F26,$H26,$J26,$L26,$N26,$P26,$R26,$T26,$V26,$X26,$Z26,$AB26,$AD26,$AF26,$AH26,$AJ26,$AL26,$AN26,$AP26,$AR26,$AT26,$AV26,$AX26,$AZ26,$BB26,$BD26,$BF26,$BH26,$BJ26,$BL26,$BN26)</f>
        <v>0</v>
      </c>
      <c r="BU26" s="1">
        <f>MAX($C26,$E26,$G26,$I26,$K26,$M26,$O26,$Q26,$S26,$U26,$W26,$Y26,$AA26,$AC26,$AE26,$AG26,$AI26,$AK26,$AM26,$AO26,$AQ26,$AS26,$AU26,$AW26,$AY26,$BA26,$BC26,$BE26,$BG26,$BI26,$BK26,$BM26,$BO26)</f>
        <v>0</v>
      </c>
    </row>
    <row r="27" spans="1:73">
      <c r="A27" s="1" t="s">
        <v>24</v>
      </c>
      <c r="B27" s="1">
        <v>418.57</v>
      </c>
      <c r="C27" s="2">
        <v>0</v>
      </c>
      <c r="D27" s="1">
        <v>418.88</v>
      </c>
      <c r="E27" s="2">
        <v>0</v>
      </c>
      <c r="F27" s="1">
        <v>427.09</v>
      </c>
      <c r="G27" s="2">
        <v>0</v>
      </c>
      <c r="H27" s="1">
        <v>410.66</v>
      </c>
      <c r="I27" s="2">
        <v>0</v>
      </c>
      <c r="J27" s="1">
        <v>405.01</v>
      </c>
      <c r="K27" s="2">
        <v>0</v>
      </c>
      <c r="L27" s="1">
        <v>410.47</v>
      </c>
      <c r="M27" s="2">
        <v>0</v>
      </c>
      <c r="N27" s="4">
        <v>600</v>
      </c>
      <c r="O27" s="5">
        <v>1</v>
      </c>
      <c r="P27" s="4">
        <v>600</v>
      </c>
      <c r="Q27" s="5">
        <v>1</v>
      </c>
      <c r="R27" s="4">
        <v>600</v>
      </c>
      <c r="S27" s="5">
        <v>1</v>
      </c>
      <c r="T27" s="4">
        <v>600</v>
      </c>
      <c r="U27" s="5">
        <v>1</v>
      </c>
      <c r="V27" s="4">
        <v>600</v>
      </c>
      <c r="W27" s="5">
        <v>1</v>
      </c>
      <c r="X27" s="1">
        <v>2.14</v>
      </c>
      <c r="Y27" s="2">
        <v>0</v>
      </c>
      <c r="Z27" s="1">
        <v>1.9</v>
      </c>
      <c r="AA27" s="2">
        <v>0</v>
      </c>
      <c r="AB27" s="1">
        <v>2.18</v>
      </c>
      <c r="AC27" s="2">
        <v>0</v>
      </c>
      <c r="AD27" s="1">
        <v>2.19</v>
      </c>
      <c r="AE27" s="2">
        <v>0</v>
      </c>
      <c r="AF27" s="1">
        <v>2.19</v>
      </c>
      <c r="AG27" s="2">
        <v>0</v>
      </c>
      <c r="AH27" s="1">
        <v>1.83</v>
      </c>
      <c r="AI27" s="2">
        <v>0</v>
      </c>
      <c r="AJ27" s="1">
        <v>3.94</v>
      </c>
      <c r="AK27" s="2">
        <v>0</v>
      </c>
      <c r="AL27" s="1">
        <v>3.18</v>
      </c>
      <c r="AM27" s="2">
        <v>0</v>
      </c>
      <c r="AN27" s="1">
        <v>3.18</v>
      </c>
      <c r="AO27" s="2">
        <v>0</v>
      </c>
      <c r="AP27" s="1">
        <v>3.29</v>
      </c>
      <c r="AQ27" s="2">
        <v>0</v>
      </c>
      <c r="AR27" s="1">
        <v>3.33</v>
      </c>
      <c r="AS27" s="2">
        <v>0</v>
      </c>
      <c r="AT27" s="3">
        <v>1.17</v>
      </c>
      <c r="AU27" s="2">
        <v>0</v>
      </c>
      <c r="AV27" s="1">
        <v>1.36</v>
      </c>
      <c r="AW27" s="2">
        <v>0</v>
      </c>
      <c r="AX27" s="1">
        <v>1.8</v>
      </c>
      <c r="AY27" s="2">
        <v>0</v>
      </c>
      <c r="AZ27" s="1">
        <v>1.69</v>
      </c>
      <c r="BA27" s="2">
        <v>0</v>
      </c>
      <c r="BB27" s="1">
        <v>1.26</v>
      </c>
      <c r="BC27" s="2">
        <v>0</v>
      </c>
      <c r="BD27" s="1">
        <v>1.26</v>
      </c>
      <c r="BE27" s="2">
        <v>0</v>
      </c>
      <c r="BF27" s="1">
        <v>1.32</v>
      </c>
      <c r="BG27" s="2">
        <v>0</v>
      </c>
      <c r="BH27" s="1">
        <v>1.27</v>
      </c>
      <c r="BI27" s="2">
        <v>0</v>
      </c>
      <c r="BJ27" s="1">
        <v>1.36</v>
      </c>
      <c r="BK27" s="2">
        <v>0</v>
      </c>
      <c r="BL27" s="1">
        <v>1.2</v>
      </c>
      <c r="BM27" s="2">
        <v>0</v>
      </c>
      <c r="BN27" s="1">
        <v>1.25</v>
      </c>
      <c r="BO27" s="2">
        <v>0</v>
      </c>
      <c r="BP27" s="1">
        <f>MIN($B27,$D27,$F27,$H27,$J27,$L27,$N27,$P27,$R27,$T27,$V27,$X27,$Z27,$AB27,$AD27,$AF27,$AH27,$AJ27,$AL27,$AN27,$AP27,$AR27,$AT27,$AV27,$AX27,$AZ27,$BB27,$BD27,$BF27,$BH27,$BJ27,$BL27,$BN27)</f>
        <v>0</v>
      </c>
      <c r="BQ27" s="1">
        <f>MIN($C27,$E27,$G27,$I27,$K27,$M27,$O27,$Q27,$S27,$U27,$W27,$Y27,$AA27,$AC27,$AE27,$AG27,$AI27,$AK27,$AM27,$AO27,$AQ27,$AS27,$AU27,$AW27,$AY27,$BA27,$BC27,$BE27,$BG27,$BI27,$BK27,$BM27,$BO27)</f>
        <v>0</v>
      </c>
      <c r="BR27" s="1">
        <f>MEDIAN($B27,$D27,$F27,$H27,$J27,$L27,$N27,$P27,$R27,$T27,$V27,$X27,$Z27,$AB27,$AD27,$AF27,$AH27,$AJ27,$AL27,$AN27,$AP27,$AR27,$AT27,$AV27,$AX27,$AZ27,$BB27,$BD27,$BF27,$BH27,$BJ27,$BL27,$BN27)</f>
        <v>0</v>
      </c>
      <c r="BS27" s="1">
        <f>MEDIAN($C27,$E27,$G27,$I27,$K27,$M27,$O27,$Q27,$S27,$U27,$W27,$Y27,$AA27,$AC27,$AE27,$AG27,$AI27,$AK27,$AM27,$AO27,$AQ27,$AS27,$AU27,$AW27,$AY27,$BA27,$BC27,$BE27,$BG27,$BI27,$BK27,$BM27,$BO27)</f>
        <v>0</v>
      </c>
      <c r="BT27" s="1">
        <f>MAX($B27,$D27,$F27,$H27,$J27,$L27,$N27,$P27,$R27,$T27,$V27,$X27,$Z27,$AB27,$AD27,$AF27,$AH27,$AJ27,$AL27,$AN27,$AP27,$AR27,$AT27,$AV27,$AX27,$AZ27,$BB27,$BD27,$BF27,$BH27,$BJ27,$BL27,$BN27)</f>
        <v>0</v>
      </c>
      <c r="BU27" s="1">
        <f>MAX($C27,$E27,$G27,$I27,$K27,$M27,$O27,$Q27,$S27,$U27,$W27,$Y27,$AA27,$AC27,$AE27,$AG27,$AI27,$AK27,$AM27,$AO27,$AQ27,$AS27,$AU27,$AW27,$AY27,$BA27,$BC27,$BE27,$BG27,$BI27,$BK27,$BM27,$BO27)</f>
        <v>0</v>
      </c>
    </row>
    <row r="28" spans="1:73">
      <c r="A28" s="1" t="s">
        <v>25</v>
      </c>
      <c r="B28" s="1">
        <v>600</v>
      </c>
      <c r="C28" s="2">
        <v>1</v>
      </c>
      <c r="D28" s="1">
        <v>600</v>
      </c>
      <c r="E28" s="2">
        <v>1</v>
      </c>
      <c r="F28" s="1">
        <v>600</v>
      </c>
      <c r="G28" s="2">
        <v>1</v>
      </c>
      <c r="H28" s="1">
        <v>600</v>
      </c>
      <c r="I28" s="2">
        <v>1</v>
      </c>
      <c r="J28" s="1">
        <v>600</v>
      </c>
      <c r="K28" s="2">
        <v>1</v>
      </c>
      <c r="L28" s="1">
        <v>600</v>
      </c>
      <c r="M28" s="2">
        <v>1</v>
      </c>
      <c r="N28" s="1">
        <v>600</v>
      </c>
      <c r="O28" s="2">
        <v>1</v>
      </c>
      <c r="P28" s="1">
        <v>600</v>
      </c>
      <c r="Q28" s="2">
        <v>1</v>
      </c>
      <c r="R28" s="1">
        <v>600</v>
      </c>
      <c r="S28" s="2">
        <v>1</v>
      </c>
      <c r="T28" s="1">
        <v>600</v>
      </c>
      <c r="U28" s="2">
        <v>1</v>
      </c>
      <c r="V28" s="1">
        <v>600</v>
      </c>
      <c r="W28" s="2">
        <v>1</v>
      </c>
      <c r="X28" s="1">
        <v>600</v>
      </c>
      <c r="Y28" s="2">
        <v>1</v>
      </c>
      <c r="Z28" s="1">
        <v>600</v>
      </c>
      <c r="AA28" s="2">
        <v>1</v>
      </c>
      <c r="AB28" s="1">
        <v>600</v>
      </c>
      <c r="AC28" s="2">
        <v>1</v>
      </c>
      <c r="AD28" s="1">
        <v>600</v>
      </c>
      <c r="AE28" s="2">
        <v>1</v>
      </c>
      <c r="AF28" s="1">
        <v>600</v>
      </c>
      <c r="AG28" s="2">
        <v>1</v>
      </c>
      <c r="AH28" s="1">
        <v>600</v>
      </c>
      <c r="AI28" s="2">
        <v>1</v>
      </c>
      <c r="AJ28" s="1">
        <v>600</v>
      </c>
      <c r="AK28" s="2">
        <v>1</v>
      </c>
      <c r="AL28" s="1">
        <v>600</v>
      </c>
      <c r="AM28" s="2">
        <v>1</v>
      </c>
      <c r="AN28" s="1">
        <v>600</v>
      </c>
      <c r="AO28" s="2">
        <v>1</v>
      </c>
      <c r="AP28" s="1">
        <v>600</v>
      </c>
      <c r="AQ28" s="2">
        <v>1</v>
      </c>
      <c r="AR28" s="1">
        <v>600</v>
      </c>
      <c r="AS28" s="2">
        <v>1</v>
      </c>
      <c r="AT28" s="1">
        <v>600</v>
      </c>
      <c r="AU28" s="2">
        <v>1</v>
      </c>
      <c r="AV28" s="1">
        <v>600</v>
      </c>
      <c r="AW28" s="2">
        <v>1</v>
      </c>
      <c r="AX28" s="1">
        <v>600</v>
      </c>
      <c r="AY28" s="2">
        <v>1</v>
      </c>
      <c r="AZ28" s="1">
        <v>600</v>
      </c>
      <c r="BA28" s="2">
        <v>1</v>
      </c>
      <c r="BB28" s="1">
        <v>600</v>
      </c>
      <c r="BC28" s="2">
        <v>1</v>
      </c>
      <c r="BD28" s="1">
        <v>600</v>
      </c>
      <c r="BE28" s="2">
        <v>1</v>
      </c>
      <c r="BF28" s="1">
        <v>600</v>
      </c>
      <c r="BG28" s="2">
        <v>1</v>
      </c>
      <c r="BH28" s="1">
        <v>600</v>
      </c>
      <c r="BI28" s="2">
        <v>1</v>
      </c>
      <c r="BJ28" s="1">
        <v>600</v>
      </c>
      <c r="BK28" s="2">
        <v>1</v>
      </c>
      <c r="BL28" s="1">
        <v>600</v>
      </c>
      <c r="BM28" s="2">
        <v>1</v>
      </c>
      <c r="BN28" s="1">
        <v>600</v>
      </c>
      <c r="BO28" s="2">
        <v>1</v>
      </c>
      <c r="BP28" s="1">
        <f>MIN($B28,$D28,$F28,$H28,$J28,$L28,$N28,$P28,$R28,$T28,$V28,$X28,$Z28,$AB28,$AD28,$AF28,$AH28,$AJ28,$AL28,$AN28,$AP28,$AR28,$AT28,$AV28,$AX28,$AZ28,$BB28,$BD28,$BF28,$BH28,$BJ28,$BL28,$BN28)</f>
        <v>0</v>
      </c>
      <c r="BQ28" s="1">
        <f>MIN($C28,$E28,$G28,$I28,$K28,$M28,$O28,$Q28,$S28,$U28,$W28,$Y28,$AA28,$AC28,$AE28,$AG28,$AI28,$AK28,$AM28,$AO28,$AQ28,$AS28,$AU28,$AW28,$AY28,$BA28,$BC28,$BE28,$BG28,$BI28,$BK28,$BM28,$BO28)</f>
        <v>0</v>
      </c>
      <c r="BR28" s="1">
        <f>MEDIAN($B28,$D28,$F28,$H28,$J28,$L28,$N28,$P28,$R28,$T28,$V28,$X28,$Z28,$AB28,$AD28,$AF28,$AH28,$AJ28,$AL28,$AN28,$AP28,$AR28,$AT28,$AV28,$AX28,$AZ28,$BB28,$BD28,$BF28,$BH28,$BJ28,$BL28,$BN28)</f>
        <v>0</v>
      </c>
      <c r="BS28" s="1">
        <f>MEDIAN($C28,$E28,$G28,$I28,$K28,$M28,$O28,$Q28,$S28,$U28,$W28,$Y28,$AA28,$AC28,$AE28,$AG28,$AI28,$AK28,$AM28,$AO28,$AQ28,$AS28,$AU28,$AW28,$AY28,$BA28,$BC28,$BE28,$BG28,$BI28,$BK28,$BM28,$BO28)</f>
        <v>0</v>
      </c>
      <c r="BT28" s="1">
        <f>MAX($B28,$D28,$F28,$H28,$J28,$L28,$N28,$P28,$R28,$T28,$V28,$X28,$Z28,$AB28,$AD28,$AF28,$AH28,$AJ28,$AL28,$AN28,$AP28,$AR28,$AT28,$AV28,$AX28,$AZ28,$BB28,$BD28,$BF28,$BH28,$BJ28,$BL28,$BN28)</f>
        <v>0</v>
      </c>
      <c r="BU28" s="1">
        <f>MAX($C28,$E28,$G28,$I28,$K28,$M28,$O28,$Q28,$S28,$U28,$W28,$Y28,$AA28,$AC28,$AE28,$AG28,$AI28,$AK28,$AM28,$AO28,$AQ28,$AS28,$AU28,$AW28,$AY28,$BA28,$BC28,$BE28,$BG28,$BI28,$BK28,$BM28,$BO28)</f>
        <v>0</v>
      </c>
    </row>
    <row r="29" spans="1:73">
      <c r="A29" s="1" t="s">
        <v>26</v>
      </c>
      <c r="B29" s="1">
        <v>600</v>
      </c>
      <c r="C29" s="2">
        <v>1</v>
      </c>
      <c r="D29" s="1">
        <v>600</v>
      </c>
      <c r="E29" s="2">
        <v>1</v>
      </c>
      <c r="F29" s="1">
        <v>600</v>
      </c>
      <c r="G29" s="2">
        <v>1</v>
      </c>
      <c r="H29" s="1">
        <v>600</v>
      </c>
      <c r="I29" s="2">
        <v>1</v>
      </c>
      <c r="J29" s="1">
        <v>600</v>
      </c>
      <c r="K29" s="2">
        <v>1</v>
      </c>
      <c r="L29" s="1">
        <v>600</v>
      </c>
      <c r="M29" s="2">
        <v>1</v>
      </c>
      <c r="N29" s="1">
        <v>600</v>
      </c>
      <c r="O29" s="2">
        <v>1</v>
      </c>
      <c r="P29" s="1">
        <v>600</v>
      </c>
      <c r="Q29" s="2">
        <v>1</v>
      </c>
      <c r="R29" s="1">
        <v>600</v>
      </c>
      <c r="S29" s="2">
        <v>1</v>
      </c>
      <c r="T29" s="1">
        <v>600</v>
      </c>
      <c r="U29" s="2">
        <v>1</v>
      </c>
      <c r="V29" s="1">
        <v>600</v>
      </c>
      <c r="W29" s="2">
        <v>1</v>
      </c>
      <c r="X29" s="1">
        <v>6.73</v>
      </c>
      <c r="Y29" s="6">
        <v>0</v>
      </c>
      <c r="Z29" s="1">
        <v>5.24</v>
      </c>
      <c r="AA29" s="6">
        <v>0</v>
      </c>
      <c r="AB29" s="3">
        <v>5.22</v>
      </c>
      <c r="AC29" s="6">
        <v>0</v>
      </c>
      <c r="AD29" s="1">
        <v>9.25</v>
      </c>
      <c r="AE29" s="6">
        <v>0</v>
      </c>
      <c r="AF29" s="1">
        <v>6.33</v>
      </c>
      <c r="AG29" s="6">
        <v>0</v>
      </c>
      <c r="AH29" s="1">
        <v>7.19</v>
      </c>
      <c r="AI29" s="6">
        <v>0</v>
      </c>
      <c r="AJ29" s="1">
        <v>600</v>
      </c>
      <c r="AK29" s="2">
        <v>1</v>
      </c>
      <c r="AL29" s="1">
        <v>600</v>
      </c>
      <c r="AM29" s="2">
        <v>1</v>
      </c>
      <c r="AN29" s="1">
        <v>14.24</v>
      </c>
      <c r="AO29" s="6">
        <v>0</v>
      </c>
      <c r="AP29" s="1">
        <v>10.9</v>
      </c>
      <c r="AQ29" s="6">
        <v>0</v>
      </c>
      <c r="AR29" s="1">
        <v>11.4</v>
      </c>
      <c r="AS29" s="6">
        <v>0</v>
      </c>
      <c r="AT29" s="1">
        <v>189.32</v>
      </c>
      <c r="AU29" s="6">
        <v>0</v>
      </c>
      <c r="AV29" s="1">
        <v>187.83</v>
      </c>
      <c r="AW29" s="6">
        <v>0</v>
      </c>
      <c r="AX29" s="1">
        <v>196.56</v>
      </c>
      <c r="AY29" s="6">
        <v>0</v>
      </c>
      <c r="AZ29" s="1">
        <v>216.41</v>
      </c>
      <c r="BA29" s="6">
        <v>0</v>
      </c>
      <c r="BB29" s="1">
        <v>209.79</v>
      </c>
      <c r="BC29" s="6">
        <v>0</v>
      </c>
      <c r="BD29" s="1">
        <v>187.88</v>
      </c>
      <c r="BE29" s="6">
        <v>0</v>
      </c>
      <c r="BF29" s="1">
        <v>600</v>
      </c>
      <c r="BG29" s="2">
        <v>1</v>
      </c>
      <c r="BH29" s="1">
        <v>600</v>
      </c>
      <c r="BI29" s="2">
        <v>1</v>
      </c>
      <c r="BJ29" s="1">
        <v>600</v>
      </c>
      <c r="BK29" s="2">
        <v>1</v>
      </c>
      <c r="BL29" s="1">
        <v>600</v>
      </c>
      <c r="BM29" s="2">
        <v>1</v>
      </c>
      <c r="BN29" s="1">
        <v>600</v>
      </c>
      <c r="BO29" s="2">
        <v>1</v>
      </c>
      <c r="BP29" s="1">
        <f>MIN($B29,$D29,$F29,$H29,$J29,$L29,$N29,$P29,$R29,$T29,$V29,$X29,$Z29,$AB29,$AD29,$AF29,$AH29,$AJ29,$AL29,$AN29,$AP29,$AR29,$AT29,$AV29,$AX29,$AZ29,$BB29,$BD29,$BF29,$BH29,$BJ29,$BL29,$BN29)</f>
        <v>0</v>
      </c>
      <c r="BQ29" s="1">
        <f>MIN($C29,$E29,$G29,$I29,$K29,$M29,$O29,$Q29,$S29,$U29,$W29,$Y29,$AA29,$AC29,$AE29,$AG29,$AI29,$AK29,$AM29,$AO29,$AQ29,$AS29,$AU29,$AW29,$AY29,$BA29,$BC29,$BE29,$BG29,$BI29,$BK29,$BM29,$BO29)</f>
        <v>0</v>
      </c>
      <c r="BR29" s="1">
        <f>MEDIAN($B29,$D29,$F29,$H29,$J29,$L29,$N29,$P29,$R29,$T29,$V29,$X29,$Z29,$AB29,$AD29,$AF29,$AH29,$AJ29,$AL29,$AN29,$AP29,$AR29,$AT29,$AV29,$AX29,$AZ29,$BB29,$BD29,$BF29,$BH29,$BJ29,$BL29,$BN29)</f>
        <v>0</v>
      </c>
      <c r="BS29" s="1">
        <f>MEDIAN($C29,$E29,$G29,$I29,$K29,$M29,$O29,$Q29,$S29,$U29,$W29,$Y29,$AA29,$AC29,$AE29,$AG29,$AI29,$AK29,$AM29,$AO29,$AQ29,$AS29,$AU29,$AW29,$AY29,$BA29,$BC29,$BE29,$BG29,$BI29,$BK29,$BM29,$BO29)</f>
        <v>0</v>
      </c>
      <c r="BT29" s="1">
        <f>MAX($B29,$D29,$F29,$H29,$J29,$L29,$N29,$P29,$R29,$T29,$V29,$X29,$Z29,$AB29,$AD29,$AF29,$AH29,$AJ29,$AL29,$AN29,$AP29,$AR29,$AT29,$AV29,$AX29,$AZ29,$BB29,$BD29,$BF29,$BH29,$BJ29,$BL29,$BN29)</f>
        <v>0</v>
      </c>
      <c r="BU29" s="1">
        <f>MAX($C29,$E29,$G29,$I29,$K29,$M29,$O29,$Q29,$S29,$U29,$W29,$Y29,$AA29,$AC29,$AE29,$AG29,$AI29,$AK29,$AM29,$AO29,$AQ29,$AS29,$AU29,$AW29,$AY29,$BA29,$BC29,$BE29,$BG29,$BI29,$BK29,$BM29,$BO29)</f>
        <v>0</v>
      </c>
    </row>
    <row r="30" spans="1:73">
      <c r="A30" s="1" t="s">
        <v>27</v>
      </c>
      <c r="B30" s="1">
        <v>600</v>
      </c>
      <c r="C30" s="2">
        <v>1</v>
      </c>
      <c r="D30" s="1">
        <v>600</v>
      </c>
      <c r="E30" s="2">
        <v>1</v>
      </c>
      <c r="F30" s="1">
        <v>600</v>
      </c>
      <c r="G30" s="2">
        <v>1</v>
      </c>
      <c r="H30" s="1">
        <v>600</v>
      </c>
      <c r="I30" s="2">
        <v>1</v>
      </c>
      <c r="J30" s="1">
        <v>600</v>
      </c>
      <c r="K30" s="2">
        <v>1</v>
      </c>
      <c r="L30" s="1">
        <v>600</v>
      </c>
      <c r="M30" s="2">
        <v>1</v>
      </c>
      <c r="N30" s="1">
        <v>600</v>
      </c>
      <c r="O30" s="2">
        <v>1</v>
      </c>
      <c r="P30" s="1">
        <v>600</v>
      </c>
      <c r="Q30" s="2">
        <v>1</v>
      </c>
      <c r="R30" s="1">
        <v>600</v>
      </c>
      <c r="S30" s="2">
        <v>1</v>
      </c>
      <c r="T30" s="1">
        <v>600</v>
      </c>
      <c r="U30" s="2">
        <v>1</v>
      </c>
      <c r="V30" s="1">
        <v>600</v>
      </c>
      <c r="W30" s="2">
        <v>1</v>
      </c>
      <c r="X30" s="1">
        <v>600</v>
      </c>
      <c r="Y30" s="2">
        <v>1</v>
      </c>
      <c r="Z30" s="1">
        <v>600</v>
      </c>
      <c r="AA30" s="2">
        <v>1</v>
      </c>
      <c r="AB30" s="1">
        <v>600</v>
      </c>
      <c r="AC30" s="2">
        <v>1</v>
      </c>
      <c r="AD30" s="1">
        <v>600</v>
      </c>
      <c r="AE30" s="2">
        <v>1</v>
      </c>
      <c r="AF30" s="1">
        <v>600</v>
      </c>
      <c r="AG30" s="2">
        <v>1</v>
      </c>
      <c r="AH30" s="1">
        <v>600</v>
      </c>
      <c r="AI30" s="2">
        <v>1</v>
      </c>
      <c r="AJ30" s="1">
        <v>600</v>
      </c>
      <c r="AK30" s="2">
        <v>1</v>
      </c>
      <c r="AL30" s="1">
        <v>600</v>
      </c>
      <c r="AM30" s="2">
        <v>1</v>
      </c>
      <c r="AN30" s="1">
        <v>600</v>
      </c>
      <c r="AO30" s="2">
        <v>1</v>
      </c>
      <c r="AP30" s="1">
        <v>600</v>
      </c>
      <c r="AQ30" s="2">
        <v>1</v>
      </c>
      <c r="AR30" s="1">
        <v>600</v>
      </c>
      <c r="AS30" s="2">
        <v>1</v>
      </c>
      <c r="AT30" s="1">
        <v>600</v>
      </c>
      <c r="AU30" s="2">
        <v>1</v>
      </c>
      <c r="AV30" s="1">
        <v>600</v>
      </c>
      <c r="AW30" s="2">
        <v>1</v>
      </c>
      <c r="AX30" s="1">
        <v>600</v>
      </c>
      <c r="AY30" s="2">
        <v>1</v>
      </c>
      <c r="AZ30" s="1">
        <v>600</v>
      </c>
      <c r="BA30" s="2">
        <v>1</v>
      </c>
      <c r="BB30" s="1">
        <v>600</v>
      </c>
      <c r="BC30" s="2">
        <v>1</v>
      </c>
      <c r="BD30" s="1">
        <v>600</v>
      </c>
      <c r="BE30" s="2">
        <v>1</v>
      </c>
      <c r="BF30" s="1">
        <v>600</v>
      </c>
      <c r="BG30" s="2">
        <v>1</v>
      </c>
      <c r="BH30" s="1">
        <v>600</v>
      </c>
      <c r="BI30" s="2">
        <v>1</v>
      </c>
      <c r="BJ30" s="1">
        <v>600</v>
      </c>
      <c r="BK30" s="2">
        <v>1</v>
      </c>
      <c r="BL30" s="1">
        <v>600</v>
      </c>
      <c r="BM30" s="2">
        <v>1</v>
      </c>
      <c r="BN30" s="1">
        <v>600</v>
      </c>
      <c r="BO30" s="2">
        <v>1</v>
      </c>
      <c r="BP30" s="1">
        <f>MIN($B30,$D30,$F30,$H30,$J30,$L30,$N30,$P30,$R30,$T30,$V30,$X30,$Z30,$AB30,$AD30,$AF30,$AH30,$AJ30,$AL30,$AN30,$AP30,$AR30,$AT30,$AV30,$AX30,$AZ30,$BB30,$BD30,$BF30,$BH30,$BJ30,$BL30,$BN30)</f>
        <v>0</v>
      </c>
      <c r="BQ30" s="1">
        <f>MIN($C30,$E30,$G30,$I30,$K30,$M30,$O30,$Q30,$S30,$U30,$W30,$Y30,$AA30,$AC30,$AE30,$AG30,$AI30,$AK30,$AM30,$AO30,$AQ30,$AS30,$AU30,$AW30,$AY30,$BA30,$BC30,$BE30,$BG30,$BI30,$BK30,$BM30,$BO30)</f>
        <v>0</v>
      </c>
      <c r="BR30" s="1">
        <f>MEDIAN($B30,$D30,$F30,$H30,$J30,$L30,$N30,$P30,$R30,$T30,$V30,$X30,$Z30,$AB30,$AD30,$AF30,$AH30,$AJ30,$AL30,$AN30,$AP30,$AR30,$AT30,$AV30,$AX30,$AZ30,$BB30,$BD30,$BF30,$BH30,$BJ30,$BL30,$BN30)</f>
        <v>0</v>
      </c>
      <c r="BS30" s="1">
        <f>MEDIAN($C30,$E30,$G30,$I30,$K30,$M30,$O30,$Q30,$S30,$U30,$W30,$Y30,$AA30,$AC30,$AE30,$AG30,$AI30,$AK30,$AM30,$AO30,$AQ30,$AS30,$AU30,$AW30,$AY30,$BA30,$BC30,$BE30,$BG30,$BI30,$BK30,$BM30,$BO30)</f>
        <v>0</v>
      </c>
      <c r="BT30" s="1">
        <f>MAX($B30,$D30,$F30,$H30,$J30,$L30,$N30,$P30,$R30,$T30,$V30,$X30,$Z30,$AB30,$AD30,$AF30,$AH30,$AJ30,$AL30,$AN30,$AP30,$AR30,$AT30,$AV30,$AX30,$AZ30,$BB30,$BD30,$BF30,$BH30,$BJ30,$BL30,$BN30)</f>
        <v>0</v>
      </c>
      <c r="BU30" s="1">
        <f>MAX($C30,$E30,$G30,$I30,$K30,$M30,$O30,$Q30,$S30,$U30,$W30,$Y30,$AA30,$AC30,$AE30,$AG30,$AI30,$AK30,$AM30,$AO30,$AQ30,$AS30,$AU30,$AW30,$AY30,$BA30,$BC30,$BE30,$BG30,$BI30,$BK30,$BM30,$BO30)</f>
        <v>0</v>
      </c>
    </row>
    <row r="31" spans="1:73">
      <c r="A31" s="1" t="s">
        <v>28</v>
      </c>
      <c r="B31" s="1">
        <v>600</v>
      </c>
      <c r="C31" s="2">
        <v>1</v>
      </c>
      <c r="D31" s="1">
        <v>600</v>
      </c>
      <c r="E31" s="2">
        <v>1</v>
      </c>
      <c r="F31" s="1">
        <v>600</v>
      </c>
      <c r="G31" s="2">
        <v>1</v>
      </c>
      <c r="H31" s="1">
        <v>600</v>
      </c>
      <c r="I31" s="2">
        <v>1</v>
      </c>
      <c r="J31" s="1">
        <v>600</v>
      </c>
      <c r="K31" s="2">
        <v>1</v>
      </c>
      <c r="L31" s="1">
        <v>600</v>
      </c>
      <c r="M31" s="2">
        <v>1</v>
      </c>
      <c r="N31" s="1">
        <v>600</v>
      </c>
      <c r="O31" s="2">
        <v>1</v>
      </c>
      <c r="P31" s="1">
        <v>600</v>
      </c>
      <c r="Q31" s="2">
        <v>1</v>
      </c>
      <c r="R31" s="1">
        <v>600</v>
      </c>
      <c r="S31" s="2">
        <v>1</v>
      </c>
      <c r="T31" s="1">
        <v>600</v>
      </c>
      <c r="U31" s="2">
        <v>1</v>
      </c>
      <c r="V31" s="1">
        <v>600</v>
      </c>
      <c r="W31" s="2">
        <v>1</v>
      </c>
      <c r="X31" s="1">
        <v>20.53</v>
      </c>
      <c r="Y31" s="6">
        <v>0</v>
      </c>
      <c r="Z31" s="1">
        <v>21.44</v>
      </c>
      <c r="AA31" s="6">
        <v>0</v>
      </c>
      <c r="AB31" s="1">
        <v>18.6</v>
      </c>
      <c r="AC31" s="6">
        <v>0</v>
      </c>
      <c r="AD31" s="1">
        <v>23.21</v>
      </c>
      <c r="AE31" s="6">
        <v>0</v>
      </c>
      <c r="AF31" s="1">
        <v>25.39</v>
      </c>
      <c r="AG31" s="6">
        <v>0</v>
      </c>
      <c r="AH31" s="1">
        <v>16.91</v>
      </c>
      <c r="AI31" s="6">
        <v>0</v>
      </c>
      <c r="AJ31" s="1">
        <v>28.44</v>
      </c>
      <c r="AK31" s="6">
        <v>0</v>
      </c>
      <c r="AL31" s="1">
        <v>89</v>
      </c>
      <c r="AM31" s="6">
        <v>0</v>
      </c>
      <c r="AN31" s="3">
        <v>11.95</v>
      </c>
      <c r="AO31" s="6">
        <v>0</v>
      </c>
      <c r="AP31" s="1">
        <v>17.14</v>
      </c>
      <c r="AQ31" s="6">
        <v>0</v>
      </c>
      <c r="AR31" s="1">
        <v>16.86</v>
      </c>
      <c r="AS31" s="6">
        <v>0</v>
      </c>
      <c r="AT31" s="1">
        <v>600</v>
      </c>
      <c r="AU31" s="2">
        <v>1</v>
      </c>
      <c r="AV31" s="1">
        <v>600</v>
      </c>
      <c r="AW31" s="2">
        <v>1</v>
      </c>
      <c r="AX31" s="1">
        <v>600</v>
      </c>
      <c r="AY31" s="2">
        <v>1</v>
      </c>
      <c r="AZ31" s="1">
        <v>600</v>
      </c>
      <c r="BA31" s="2">
        <v>1</v>
      </c>
      <c r="BB31" s="1">
        <v>600</v>
      </c>
      <c r="BC31" s="2">
        <v>1</v>
      </c>
      <c r="BD31" s="1">
        <v>600</v>
      </c>
      <c r="BE31" s="2">
        <v>1</v>
      </c>
      <c r="BF31" s="1">
        <v>600</v>
      </c>
      <c r="BG31" s="2">
        <v>1</v>
      </c>
      <c r="BH31" s="1">
        <v>600</v>
      </c>
      <c r="BI31" s="2">
        <v>1</v>
      </c>
      <c r="BJ31" s="1">
        <v>600</v>
      </c>
      <c r="BK31" s="2">
        <v>1</v>
      </c>
      <c r="BL31" s="1">
        <v>600</v>
      </c>
      <c r="BM31" s="2">
        <v>1</v>
      </c>
      <c r="BN31" s="1">
        <v>600</v>
      </c>
      <c r="BO31" s="2">
        <v>1</v>
      </c>
      <c r="BP31" s="1">
        <f>MIN($B31,$D31,$F31,$H31,$J31,$L31,$N31,$P31,$R31,$T31,$V31,$X31,$Z31,$AB31,$AD31,$AF31,$AH31,$AJ31,$AL31,$AN31,$AP31,$AR31,$AT31,$AV31,$AX31,$AZ31,$BB31,$BD31,$BF31,$BH31,$BJ31,$BL31,$BN31)</f>
        <v>0</v>
      </c>
      <c r="BQ31" s="1">
        <f>MIN($C31,$E31,$G31,$I31,$K31,$M31,$O31,$Q31,$S31,$U31,$W31,$Y31,$AA31,$AC31,$AE31,$AG31,$AI31,$AK31,$AM31,$AO31,$AQ31,$AS31,$AU31,$AW31,$AY31,$BA31,$BC31,$BE31,$BG31,$BI31,$BK31,$BM31,$BO31)</f>
        <v>0</v>
      </c>
      <c r="BR31" s="1">
        <f>MEDIAN($B31,$D31,$F31,$H31,$J31,$L31,$N31,$P31,$R31,$T31,$V31,$X31,$Z31,$AB31,$AD31,$AF31,$AH31,$AJ31,$AL31,$AN31,$AP31,$AR31,$AT31,$AV31,$AX31,$AZ31,$BB31,$BD31,$BF31,$BH31,$BJ31,$BL31,$BN31)</f>
        <v>0</v>
      </c>
      <c r="BS31" s="1">
        <f>MEDIAN($C31,$E31,$G31,$I31,$K31,$M31,$O31,$Q31,$S31,$U31,$W31,$Y31,$AA31,$AC31,$AE31,$AG31,$AI31,$AK31,$AM31,$AO31,$AQ31,$AS31,$AU31,$AW31,$AY31,$BA31,$BC31,$BE31,$BG31,$BI31,$BK31,$BM31,$BO31)</f>
        <v>0</v>
      </c>
      <c r="BT31" s="1">
        <f>MAX($B31,$D31,$F31,$H31,$J31,$L31,$N31,$P31,$R31,$T31,$V31,$X31,$Z31,$AB31,$AD31,$AF31,$AH31,$AJ31,$AL31,$AN31,$AP31,$AR31,$AT31,$AV31,$AX31,$AZ31,$BB31,$BD31,$BF31,$BH31,$BJ31,$BL31,$BN31)</f>
        <v>0</v>
      </c>
      <c r="BU31" s="1">
        <f>MAX($C31,$E31,$G31,$I31,$K31,$M31,$O31,$Q31,$S31,$U31,$W31,$Y31,$AA31,$AC31,$AE31,$AG31,$AI31,$AK31,$AM31,$AO31,$AQ31,$AS31,$AU31,$AW31,$AY31,$BA31,$BC31,$BE31,$BG31,$BI31,$BK31,$BM31,$BO31)</f>
        <v>0</v>
      </c>
    </row>
    <row r="32" spans="1:73">
      <c r="A32" s="1" t="s">
        <v>29</v>
      </c>
      <c r="B32" s="1">
        <v>600</v>
      </c>
      <c r="C32" s="2">
        <v>1</v>
      </c>
      <c r="D32" s="1">
        <v>600</v>
      </c>
      <c r="E32" s="2">
        <v>1</v>
      </c>
      <c r="F32" s="1">
        <v>600</v>
      </c>
      <c r="G32" s="2">
        <v>1</v>
      </c>
      <c r="H32" s="1">
        <v>600</v>
      </c>
      <c r="I32" s="2">
        <v>1</v>
      </c>
      <c r="J32" s="1">
        <v>600</v>
      </c>
      <c r="K32" s="2">
        <v>1</v>
      </c>
      <c r="L32" s="1">
        <v>600</v>
      </c>
      <c r="M32" s="2">
        <v>1</v>
      </c>
      <c r="N32" s="1">
        <v>600</v>
      </c>
      <c r="O32" s="2">
        <v>1</v>
      </c>
      <c r="P32" s="1">
        <v>600</v>
      </c>
      <c r="Q32" s="2">
        <v>1</v>
      </c>
      <c r="R32" s="1">
        <v>600</v>
      </c>
      <c r="S32" s="2">
        <v>1</v>
      </c>
      <c r="T32" s="1">
        <v>600</v>
      </c>
      <c r="U32" s="2">
        <v>1</v>
      </c>
      <c r="V32" s="1">
        <v>600</v>
      </c>
      <c r="W32" s="2">
        <v>1</v>
      </c>
      <c r="X32" s="1">
        <v>600</v>
      </c>
      <c r="Y32" s="2">
        <v>1</v>
      </c>
      <c r="Z32" s="1">
        <v>600</v>
      </c>
      <c r="AA32" s="2">
        <v>1</v>
      </c>
      <c r="AB32" s="1">
        <v>600</v>
      </c>
      <c r="AC32" s="2">
        <v>1</v>
      </c>
      <c r="AD32" s="1">
        <v>600</v>
      </c>
      <c r="AE32" s="2">
        <v>1</v>
      </c>
      <c r="AF32" s="1">
        <v>600</v>
      </c>
      <c r="AG32" s="2">
        <v>1</v>
      </c>
      <c r="AH32" s="1">
        <v>600</v>
      </c>
      <c r="AI32" s="2">
        <v>1</v>
      </c>
      <c r="AJ32" s="1">
        <v>600</v>
      </c>
      <c r="AK32" s="2">
        <v>1</v>
      </c>
      <c r="AL32" s="1">
        <v>600</v>
      </c>
      <c r="AM32" s="2">
        <v>1</v>
      </c>
      <c r="AN32" s="1">
        <v>600</v>
      </c>
      <c r="AO32" s="2">
        <v>1</v>
      </c>
      <c r="AP32" s="1">
        <v>600</v>
      </c>
      <c r="AQ32" s="2">
        <v>1</v>
      </c>
      <c r="AR32" s="1">
        <v>600</v>
      </c>
      <c r="AS32" s="2">
        <v>1</v>
      </c>
      <c r="AT32" s="1">
        <v>600</v>
      </c>
      <c r="AU32" s="2">
        <v>1</v>
      </c>
      <c r="AV32" s="1">
        <v>600</v>
      </c>
      <c r="AW32" s="2">
        <v>1</v>
      </c>
      <c r="AX32" s="1">
        <v>600</v>
      </c>
      <c r="AY32" s="2">
        <v>1</v>
      </c>
      <c r="AZ32" s="1">
        <v>600</v>
      </c>
      <c r="BA32" s="2">
        <v>1</v>
      </c>
      <c r="BB32" s="1">
        <v>600</v>
      </c>
      <c r="BC32" s="2">
        <v>1</v>
      </c>
      <c r="BD32" s="1">
        <v>600</v>
      </c>
      <c r="BE32" s="2">
        <v>1</v>
      </c>
      <c r="BF32" s="1">
        <v>600</v>
      </c>
      <c r="BG32" s="2">
        <v>1</v>
      </c>
      <c r="BH32" s="1">
        <v>600</v>
      </c>
      <c r="BI32" s="2">
        <v>1</v>
      </c>
      <c r="BJ32" s="1">
        <v>600</v>
      </c>
      <c r="BK32" s="2">
        <v>1</v>
      </c>
      <c r="BL32" s="1">
        <v>600</v>
      </c>
      <c r="BM32" s="2">
        <v>1</v>
      </c>
      <c r="BN32" s="1">
        <v>600</v>
      </c>
      <c r="BO32" s="2">
        <v>1</v>
      </c>
      <c r="BP32" s="1">
        <f>MIN($B32,$D32,$F32,$H32,$J32,$L32,$N32,$P32,$R32,$T32,$V32,$X32,$Z32,$AB32,$AD32,$AF32,$AH32,$AJ32,$AL32,$AN32,$AP32,$AR32,$AT32,$AV32,$AX32,$AZ32,$BB32,$BD32,$BF32,$BH32,$BJ32,$BL32,$BN32)</f>
        <v>0</v>
      </c>
      <c r="BQ32" s="1">
        <f>MIN($C32,$E32,$G32,$I32,$K32,$M32,$O32,$Q32,$S32,$U32,$W32,$Y32,$AA32,$AC32,$AE32,$AG32,$AI32,$AK32,$AM32,$AO32,$AQ32,$AS32,$AU32,$AW32,$AY32,$BA32,$BC32,$BE32,$BG32,$BI32,$BK32,$BM32,$BO32)</f>
        <v>0</v>
      </c>
      <c r="BR32" s="1">
        <f>MEDIAN($B32,$D32,$F32,$H32,$J32,$L32,$N32,$P32,$R32,$T32,$V32,$X32,$Z32,$AB32,$AD32,$AF32,$AH32,$AJ32,$AL32,$AN32,$AP32,$AR32,$AT32,$AV32,$AX32,$AZ32,$BB32,$BD32,$BF32,$BH32,$BJ32,$BL32,$BN32)</f>
        <v>0</v>
      </c>
      <c r="BS32" s="1">
        <f>MEDIAN($C32,$E32,$G32,$I32,$K32,$M32,$O32,$Q32,$S32,$U32,$W32,$Y32,$AA32,$AC32,$AE32,$AG32,$AI32,$AK32,$AM32,$AO32,$AQ32,$AS32,$AU32,$AW32,$AY32,$BA32,$BC32,$BE32,$BG32,$BI32,$BK32,$BM32,$BO32)</f>
        <v>0</v>
      </c>
      <c r="BT32" s="1">
        <f>MAX($B32,$D32,$F32,$H32,$J32,$L32,$N32,$P32,$R32,$T32,$V32,$X32,$Z32,$AB32,$AD32,$AF32,$AH32,$AJ32,$AL32,$AN32,$AP32,$AR32,$AT32,$AV32,$AX32,$AZ32,$BB32,$BD32,$BF32,$BH32,$BJ32,$BL32,$BN32)</f>
        <v>0</v>
      </c>
      <c r="BU32" s="1">
        <f>MAX($C32,$E32,$G32,$I32,$K32,$M32,$O32,$Q32,$S32,$U32,$W32,$Y32,$AA32,$AC32,$AE32,$AG32,$AI32,$AK32,$AM32,$AO32,$AQ32,$AS32,$AU32,$AW32,$AY32,$BA32,$BC32,$BE32,$BG32,$BI32,$BK32,$BM32,$BO32)</f>
        <v>0</v>
      </c>
    </row>
    <row r="33" spans="1:73">
      <c r="A33" s="1" t="s">
        <v>30</v>
      </c>
      <c r="B33" s="1">
        <v>67.79000000000001</v>
      </c>
      <c r="C33" s="2">
        <v>0</v>
      </c>
      <c r="D33" s="1">
        <v>75.81999999999999</v>
      </c>
      <c r="E33" s="2">
        <v>0</v>
      </c>
      <c r="F33" s="1">
        <v>61.98</v>
      </c>
      <c r="G33" s="2">
        <v>0</v>
      </c>
      <c r="H33" s="1">
        <v>147.82</v>
      </c>
      <c r="I33" s="2">
        <v>0</v>
      </c>
      <c r="J33" s="1">
        <v>68.28</v>
      </c>
      <c r="K33" s="2">
        <v>0</v>
      </c>
      <c r="L33" s="1">
        <v>62.63</v>
      </c>
      <c r="M33" s="2">
        <v>0</v>
      </c>
      <c r="N33" s="1">
        <v>203.99</v>
      </c>
      <c r="O33" s="2">
        <v>0</v>
      </c>
      <c r="P33" s="1">
        <v>251.76</v>
      </c>
      <c r="Q33" s="2">
        <v>0</v>
      </c>
      <c r="R33" s="1">
        <v>497.81</v>
      </c>
      <c r="S33" s="2">
        <v>0</v>
      </c>
      <c r="T33" s="1">
        <v>506.29</v>
      </c>
      <c r="U33" s="2">
        <v>0</v>
      </c>
      <c r="V33" s="1">
        <v>444.04</v>
      </c>
      <c r="W33" s="2">
        <v>0</v>
      </c>
      <c r="X33" s="3">
        <v>5</v>
      </c>
      <c r="Y33" s="2">
        <v>0</v>
      </c>
      <c r="Z33" s="1">
        <v>5.09</v>
      </c>
      <c r="AA33" s="2">
        <v>0</v>
      </c>
      <c r="AB33" s="1">
        <v>5.22</v>
      </c>
      <c r="AC33" s="2">
        <v>0</v>
      </c>
      <c r="AD33" s="1">
        <v>8.779999999999999</v>
      </c>
      <c r="AE33" s="2">
        <v>0</v>
      </c>
      <c r="AF33" s="1">
        <v>6.01</v>
      </c>
      <c r="AG33" s="2">
        <v>0</v>
      </c>
      <c r="AH33" s="1">
        <v>5.01</v>
      </c>
      <c r="AI33" s="2">
        <v>0</v>
      </c>
      <c r="AJ33" s="1">
        <v>7.1</v>
      </c>
      <c r="AK33" s="2">
        <v>0</v>
      </c>
      <c r="AL33" s="1">
        <v>6.85</v>
      </c>
      <c r="AM33" s="2">
        <v>0</v>
      </c>
      <c r="AN33" s="1">
        <v>13.97</v>
      </c>
      <c r="AO33" s="2">
        <v>0</v>
      </c>
      <c r="AP33" s="1">
        <v>10.9</v>
      </c>
      <c r="AQ33" s="2">
        <v>0</v>
      </c>
      <c r="AR33" s="1">
        <v>11.06</v>
      </c>
      <c r="AS33" s="2">
        <v>0</v>
      </c>
      <c r="AT33" s="1">
        <v>223.08</v>
      </c>
      <c r="AU33" s="2">
        <v>0</v>
      </c>
      <c r="AV33" s="1">
        <v>189.57</v>
      </c>
      <c r="AW33" s="2">
        <v>0</v>
      </c>
      <c r="AX33" s="1">
        <v>219.76</v>
      </c>
      <c r="AY33" s="2">
        <v>0</v>
      </c>
      <c r="AZ33" s="1">
        <v>195.01</v>
      </c>
      <c r="BA33" s="2">
        <v>0</v>
      </c>
      <c r="BB33" s="1">
        <v>189.04</v>
      </c>
      <c r="BC33" s="2">
        <v>0</v>
      </c>
      <c r="BD33" s="1">
        <v>183.44</v>
      </c>
      <c r="BE33" s="2">
        <v>0</v>
      </c>
      <c r="BF33" s="4">
        <v>600</v>
      </c>
      <c r="BG33" s="5">
        <v>1</v>
      </c>
      <c r="BH33" s="4">
        <v>600</v>
      </c>
      <c r="BI33" s="5">
        <v>1</v>
      </c>
      <c r="BJ33" s="4">
        <v>600</v>
      </c>
      <c r="BK33" s="5">
        <v>1</v>
      </c>
      <c r="BL33" s="4">
        <v>600</v>
      </c>
      <c r="BM33" s="5">
        <v>1</v>
      </c>
      <c r="BN33" s="4">
        <v>600</v>
      </c>
      <c r="BO33" s="5">
        <v>1</v>
      </c>
      <c r="BP33" s="1">
        <f>MIN($B33,$D33,$F33,$H33,$J33,$L33,$N33,$P33,$R33,$T33,$V33,$X33,$Z33,$AB33,$AD33,$AF33,$AH33,$AJ33,$AL33,$AN33,$AP33,$AR33,$AT33,$AV33,$AX33,$AZ33,$BB33,$BD33,$BF33,$BH33,$BJ33,$BL33,$BN33)</f>
        <v>0</v>
      </c>
      <c r="BQ33" s="1">
        <f>MIN($C33,$E33,$G33,$I33,$K33,$M33,$O33,$Q33,$S33,$U33,$W33,$Y33,$AA33,$AC33,$AE33,$AG33,$AI33,$AK33,$AM33,$AO33,$AQ33,$AS33,$AU33,$AW33,$AY33,$BA33,$BC33,$BE33,$BG33,$BI33,$BK33,$BM33,$BO33)</f>
        <v>0</v>
      </c>
      <c r="BR33" s="1">
        <f>MEDIAN($B33,$D33,$F33,$H33,$J33,$L33,$N33,$P33,$R33,$T33,$V33,$X33,$Z33,$AB33,$AD33,$AF33,$AH33,$AJ33,$AL33,$AN33,$AP33,$AR33,$AT33,$AV33,$AX33,$AZ33,$BB33,$BD33,$BF33,$BH33,$BJ33,$BL33,$BN33)</f>
        <v>0</v>
      </c>
      <c r="BS33" s="1">
        <f>MEDIAN($C33,$E33,$G33,$I33,$K33,$M33,$O33,$Q33,$S33,$U33,$W33,$Y33,$AA33,$AC33,$AE33,$AG33,$AI33,$AK33,$AM33,$AO33,$AQ33,$AS33,$AU33,$AW33,$AY33,$BA33,$BC33,$BE33,$BG33,$BI33,$BK33,$BM33,$BO33)</f>
        <v>0</v>
      </c>
      <c r="BT33" s="1">
        <f>MAX($B33,$D33,$F33,$H33,$J33,$L33,$N33,$P33,$R33,$T33,$V33,$X33,$Z33,$AB33,$AD33,$AF33,$AH33,$AJ33,$AL33,$AN33,$AP33,$AR33,$AT33,$AV33,$AX33,$AZ33,$BB33,$BD33,$BF33,$BH33,$BJ33,$BL33,$BN33)</f>
        <v>0</v>
      </c>
      <c r="BU33" s="1">
        <f>MAX($C33,$E33,$G33,$I33,$K33,$M33,$O33,$Q33,$S33,$U33,$W33,$Y33,$AA33,$AC33,$AE33,$AG33,$AI33,$AK33,$AM33,$AO33,$AQ33,$AS33,$AU33,$AW33,$AY33,$BA33,$BC33,$BE33,$BG33,$BI33,$BK33,$BM33,$BO33)</f>
        <v>0</v>
      </c>
    </row>
    <row r="34" spans="1:73">
      <c r="A34" s="1" t="s">
        <v>31</v>
      </c>
      <c r="B34" s="1">
        <v>12.09</v>
      </c>
      <c r="C34" s="2">
        <v>0</v>
      </c>
      <c r="D34" s="1">
        <v>13.7</v>
      </c>
      <c r="E34" s="2">
        <v>0</v>
      </c>
      <c r="F34" s="1">
        <v>11.94</v>
      </c>
      <c r="G34" s="2">
        <v>0</v>
      </c>
      <c r="H34" s="1">
        <v>15.61</v>
      </c>
      <c r="I34" s="2">
        <v>0</v>
      </c>
      <c r="J34" s="1">
        <v>12.28</v>
      </c>
      <c r="K34" s="2">
        <v>0</v>
      </c>
      <c r="L34" s="1">
        <v>12.19</v>
      </c>
      <c r="M34" s="2">
        <v>0</v>
      </c>
      <c r="N34" s="4">
        <v>38.88</v>
      </c>
      <c r="O34" s="2">
        <v>0</v>
      </c>
      <c r="P34" s="1">
        <v>29.46</v>
      </c>
      <c r="Q34" s="2">
        <v>0</v>
      </c>
      <c r="R34" s="1">
        <v>29.44</v>
      </c>
      <c r="S34" s="2">
        <v>0</v>
      </c>
      <c r="T34" s="1">
        <v>33.5</v>
      </c>
      <c r="U34" s="2">
        <v>0</v>
      </c>
      <c r="V34" s="1">
        <v>28.5</v>
      </c>
      <c r="W34" s="2">
        <v>0</v>
      </c>
      <c r="X34" s="1">
        <v>1.8</v>
      </c>
      <c r="Y34" s="2">
        <v>0</v>
      </c>
      <c r="Z34" s="1">
        <v>1.86</v>
      </c>
      <c r="AA34" s="2">
        <v>0</v>
      </c>
      <c r="AB34" s="1">
        <v>1.94</v>
      </c>
      <c r="AC34" s="2">
        <v>0</v>
      </c>
      <c r="AD34" s="1">
        <v>1.93</v>
      </c>
      <c r="AE34" s="2">
        <v>0</v>
      </c>
      <c r="AF34" s="1">
        <v>1.96</v>
      </c>
      <c r="AG34" s="2">
        <v>0</v>
      </c>
      <c r="AH34" s="1">
        <v>2.28</v>
      </c>
      <c r="AI34" s="2">
        <v>0</v>
      </c>
      <c r="AJ34" s="1">
        <v>3.43</v>
      </c>
      <c r="AK34" s="2">
        <v>0</v>
      </c>
      <c r="AL34" s="1">
        <v>3.16</v>
      </c>
      <c r="AM34" s="2">
        <v>0</v>
      </c>
      <c r="AN34" s="1">
        <v>3.33</v>
      </c>
      <c r="AO34" s="2">
        <v>0</v>
      </c>
      <c r="AP34" s="1">
        <v>3.18</v>
      </c>
      <c r="AQ34" s="2">
        <v>0</v>
      </c>
      <c r="AR34" s="1">
        <v>3.31</v>
      </c>
      <c r="AS34" s="2">
        <v>0</v>
      </c>
      <c r="AT34" s="1">
        <v>1.24</v>
      </c>
      <c r="AU34" s="2">
        <v>0</v>
      </c>
      <c r="AV34" s="3">
        <v>1.23</v>
      </c>
      <c r="AW34" s="2">
        <v>0</v>
      </c>
      <c r="AX34" s="1">
        <v>1.24</v>
      </c>
      <c r="AY34" s="2">
        <v>0</v>
      </c>
      <c r="AZ34" s="1">
        <v>1.24</v>
      </c>
      <c r="BA34" s="2">
        <v>0</v>
      </c>
      <c r="BB34" s="1">
        <v>1.3</v>
      </c>
      <c r="BC34" s="2">
        <v>0</v>
      </c>
      <c r="BD34" s="1">
        <v>1.28</v>
      </c>
      <c r="BE34" s="2">
        <v>0</v>
      </c>
      <c r="BF34" s="1">
        <v>1.24</v>
      </c>
      <c r="BG34" s="2">
        <v>0</v>
      </c>
      <c r="BH34" s="1">
        <v>1.26</v>
      </c>
      <c r="BI34" s="2">
        <v>0</v>
      </c>
      <c r="BJ34" s="1">
        <v>1.25</v>
      </c>
      <c r="BK34" s="2">
        <v>0</v>
      </c>
      <c r="BL34" s="1">
        <v>1.25</v>
      </c>
      <c r="BM34" s="2">
        <v>0</v>
      </c>
      <c r="BN34" s="1">
        <v>1.29</v>
      </c>
      <c r="BO34" s="2">
        <v>0</v>
      </c>
      <c r="BP34" s="1">
        <f>MIN($B34,$D34,$F34,$H34,$J34,$L34,$N34,$P34,$R34,$T34,$V34,$X34,$Z34,$AB34,$AD34,$AF34,$AH34,$AJ34,$AL34,$AN34,$AP34,$AR34,$AT34,$AV34,$AX34,$AZ34,$BB34,$BD34,$BF34,$BH34,$BJ34,$BL34,$BN34)</f>
        <v>0</v>
      </c>
      <c r="BQ34" s="1">
        <f>MIN($C34,$E34,$G34,$I34,$K34,$M34,$O34,$Q34,$S34,$U34,$W34,$Y34,$AA34,$AC34,$AE34,$AG34,$AI34,$AK34,$AM34,$AO34,$AQ34,$AS34,$AU34,$AW34,$AY34,$BA34,$BC34,$BE34,$BG34,$BI34,$BK34,$BM34,$BO34)</f>
        <v>0</v>
      </c>
      <c r="BR34" s="1">
        <f>MEDIAN($B34,$D34,$F34,$H34,$J34,$L34,$N34,$P34,$R34,$T34,$V34,$X34,$Z34,$AB34,$AD34,$AF34,$AH34,$AJ34,$AL34,$AN34,$AP34,$AR34,$AT34,$AV34,$AX34,$AZ34,$BB34,$BD34,$BF34,$BH34,$BJ34,$BL34,$BN34)</f>
        <v>0</v>
      </c>
      <c r="BS34" s="1">
        <f>MEDIAN($C34,$E34,$G34,$I34,$K34,$M34,$O34,$Q34,$S34,$U34,$W34,$Y34,$AA34,$AC34,$AE34,$AG34,$AI34,$AK34,$AM34,$AO34,$AQ34,$AS34,$AU34,$AW34,$AY34,$BA34,$BC34,$BE34,$BG34,$BI34,$BK34,$BM34,$BO34)</f>
        <v>0</v>
      </c>
      <c r="BT34" s="1">
        <f>MAX($B34,$D34,$F34,$H34,$J34,$L34,$N34,$P34,$R34,$T34,$V34,$X34,$Z34,$AB34,$AD34,$AF34,$AH34,$AJ34,$AL34,$AN34,$AP34,$AR34,$AT34,$AV34,$AX34,$AZ34,$BB34,$BD34,$BF34,$BH34,$BJ34,$BL34,$BN34)</f>
        <v>0</v>
      </c>
      <c r="BU34" s="1">
        <f>MAX($C34,$E34,$G34,$I34,$K34,$M34,$O34,$Q34,$S34,$U34,$W34,$Y34,$AA34,$AC34,$AE34,$AG34,$AI34,$AK34,$AM34,$AO34,$AQ34,$AS34,$AU34,$AW34,$AY34,$BA34,$BC34,$BE34,$BG34,$BI34,$BK34,$BM34,$BO34)</f>
        <v>0</v>
      </c>
    </row>
    <row r="35" spans="1:73">
      <c r="A35" s="1" t="s">
        <v>32</v>
      </c>
      <c r="B35" s="1">
        <v>12.09</v>
      </c>
      <c r="C35" s="2">
        <v>0</v>
      </c>
      <c r="D35" s="1">
        <v>14.34</v>
      </c>
      <c r="E35" s="2">
        <v>0</v>
      </c>
      <c r="F35" s="1">
        <v>14.56</v>
      </c>
      <c r="G35" s="2">
        <v>0</v>
      </c>
      <c r="H35" s="1">
        <v>11.95</v>
      </c>
      <c r="I35" s="2">
        <v>0</v>
      </c>
      <c r="J35" s="1">
        <v>14.93</v>
      </c>
      <c r="K35" s="2">
        <v>0</v>
      </c>
      <c r="L35" s="1">
        <v>12.05</v>
      </c>
      <c r="M35" s="2">
        <v>0</v>
      </c>
      <c r="N35" s="4">
        <v>32.78</v>
      </c>
      <c r="O35" s="2">
        <v>0</v>
      </c>
      <c r="P35" s="1">
        <v>29.09</v>
      </c>
      <c r="Q35" s="2">
        <v>0</v>
      </c>
      <c r="R35" s="1">
        <v>29.08</v>
      </c>
      <c r="S35" s="2">
        <v>0</v>
      </c>
      <c r="T35" s="1">
        <v>30.65</v>
      </c>
      <c r="U35" s="2">
        <v>0</v>
      </c>
      <c r="V35" s="1">
        <v>28.57</v>
      </c>
      <c r="W35" s="2">
        <v>0</v>
      </c>
      <c r="X35" s="1">
        <v>1.76</v>
      </c>
      <c r="Y35" s="2">
        <v>0</v>
      </c>
      <c r="Z35" s="1">
        <v>1.77</v>
      </c>
      <c r="AA35" s="2">
        <v>0</v>
      </c>
      <c r="AB35" s="1">
        <v>1.8</v>
      </c>
      <c r="AC35" s="2">
        <v>0</v>
      </c>
      <c r="AD35" s="1">
        <v>1.74</v>
      </c>
      <c r="AE35" s="2">
        <v>0</v>
      </c>
      <c r="AF35" s="1">
        <v>2.31</v>
      </c>
      <c r="AG35" s="2">
        <v>0</v>
      </c>
      <c r="AH35" s="1">
        <v>2.03</v>
      </c>
      <c r="AI35" s="2">
        <v>0</v>
      </c>
      <c r="AJ35" s="1">
        <v>3.36</v>
      </c>
      <c r="AK35" s="2">
        <v>0</v>
      </c>
      <c r="AL35" s="1">
        <v>3.12</v>
      </c>
      <c r="AM35" s="2">
        <v>0</v>
      </c>
      <c r="AN35" s="1">
        <v>3.17</v>
      </c>
      <c r="AO35" s="2">
        <v>0</v>
      </c>
      <c r="AP35" s="1">
        <v>3.18</v>
      </c>
      <c r="AQ35" s="2">
        <v>0</v>
      </c>
      <c r="AR35" s="1">
        <v>3.15</v>
      </c>
      <c r="AS35" s="2">
        <v>0</v>
      </c>
      <c r="AT35" s="1">
        <v>1.52</v>
      </c>
      <c r="AU35" s="2">
        <v>0</v>
      </c>
      <c r="AV35" s="1">
        <v>1.22</v>
      </c>
      <c r="AW35" s="2">
        <v>0</v>
      </c>
      <c r="AX35" s="1">
        <v>1.21</v>
      </c>
      <c r="AY35" s="2">
        <v>0</v>
      </c>
      <c r="AZ35" s="1">
        <v>1.22</v>
      </c>
      <c r="BA35" s="2">
        <v>0</v>
      </c>
      <c r="BB35" s="1">
        <v>1.27</v>
      </c>
      <c r="BC35" s="2">
        <v>0</v>
      </c>
      <c r="BD35" s="1">
        <v>1.3</v>
      </c>
      <c r="BE35" s="2">
        <v>0</v>
      </c>
      <c r="BF35" s="3">
        <v>1.11</v>
      </c>
      <c r="BG35" s="2">
        <v>0</v>
      </c>
      <c r="BH35" s="1">
        <v>1.53</v>
      </c>
      <c r="BI35" s="2">
        <v>0</v>
      </c>
      <c r="BJ35" s="1">
        <v>1.25</v>
      </c>
      <c r="BK35" s="2">
        <v>0</v>
      </c>
      <c r="BL35" s="1">
        <v>1.21</v>
      </c>
      <c r="BM35" s="2">
        <v>0</v>
      </c>
      <c r="BN35" s="1">
        <v>1.17</v>
      </c>
      <c r="BO35" s="2">
        <v>0</v>
      </c>
      <c r="BP35" s="1">
        <f>MIN($B35,$D35,$F35,$H35,$J35,$L35,$N35,$P35,$R35,$T35,$V35,$X35,$Z35,$AB35,$AD35,$AF35,$AH35,$AJ35,$AL35,$AN35,$AP35,$AR35,$AT35,$AV35,$AX35,$AZ35,$BB35,$BD35,$BF35,$BH35,$BJ35,$BL35,$BN35)</f>
        <v>0</v>
      </c>
      <c r="BQ35" s="1">
        <f>MIN($C35,$E35,$G35,$I35,$K35,$M35,$O35,$Q35,$S35,$U35,$W35,$Y35,$AA35,$AC35,$AE35,$AG35,$AI35,$AK35,$AM35,$AO35,$AQ35,$AS35,$AU35,$AW35,$AY35,$BA35,$BC35,$BE35,$BG35,$BI35,$BK35,$BM35,$BO35)</f>
        <v>0</v>
      </c>
      <c r="BR35" s="1">
        <f>MEDIAN($B35,$D35,$F35,$H35,$J35,$L35,$N35,$P35,$R35,$T35,$V35,$X35,$Z35,$AB35,$AD35,$AF35,$AH35,$AJ35,$AL35,$AN35,$AP35,$AR35,$AT35,$AV35,$AX35,$AZ35,$BB35,$BD35,$BF35,$BH35,$BJ35,$BL35,$BN35)</f>
        <v>0</v>
      </c>
      <c r="BS35" s="1">
        <f>MEDIAN($C35,$E35,$G35,$I35,$K35,$M35,$O35,$Q35,$S35,$U35,$W35,$Y35,$AA35,$AC35,$AE35,$AG35,$AI35,$AK35,$AM35,$AO35,$AQ35,$AS35,$AU35,$AW35,$AY35,$BA35,$BC35,$BE35,$BG35,$BI35,$BK35,$BM35,$BO35)</f>
        <v>0</v>
      </c>
      <c r="BT35" s="1">
        <f>MAX($B35,$D35,$F35,$H35,$J35,$L35,$N35,$P35,$R35,$T35,$V35,$X35,$Z35,$AB35,$AD35,$AF35,$AH35,$AJ35,$AL35,$AN35,$AP35,$AR35,$AT35,$AV35,$AX35,$AZ35,$BB35,$BD35,$BF35,$BH35,$BJ35,$BL35,$BN35)</f>
        <v>0</v>
      </c>
      <c r="BU35" s="1">
        <f>MAX($C35,$E35,$G35,$I35,$K35,$M35,$O35,$Q35,$S35,$U35,$W35,$Y35,$AA35,$AC35,$AE35,$AG35,$AI35,$AK35,$AM35,$AO35,$AQ35,$AS35,$AU35,$AW35,$AY35,$BA35,$BC35,$BE35,$BG35,$BI35,$BK35,$BM35,$BO35)</f>
        <v>0</v>
      </c>
    </row>
    <row r="36" spans="1:73">
      <c r="A36" s="1" t="s">
        <v>33</v>
      </c>
      <c r="B36" s="1">
        <v>600</v>
      </c>
      <c r="C36" s="2">
        <v>1</v>
      </c>
      <c r="D36" s="1">
        <v>600</v>
      </c>
      <c r="E36" s="2">
        <v>1</v>
      </c>
      <c r="F36" s="1">
        <v>600</v>
      </c>
      <c r="G36" s="2">
        <v>1</v>
      </c>
      <c r="H36" s="1">
        <v>600</v>
      </c>
      <c r="I36" s="2">
        <v>1</v>
      </c>
      <c r="J36" s="1">
        <v>600</v>
      </c>
      <c r="K36" s="2">
        <v>1</v>
      </c>
      <c r="L36" s="1">
        <v>600</v>
      </c>
      <c r="M36" s="2">
        <v>1</v>
      </c>
      <c r="N36" s="1">
        <v>600</v>
      </c>
      <c r="O36" s="2">
        <v>1</v>
      </c>
      <c r="P36" s="1">
        <v>600</v>
      </c>
      <c r="Q36" s="2">
        <v>1</v>
      </c>
      <c r="R36" s="1">
        <v>600</v>
      </c>
      <c r="S36" s="2">
        <v>1</v>
      </c>
      <c r="T36" s="1">
        <v>600</v>
      </c>
      <c r="U36" s="2">
        <v>1</v>
      </c>
      <c r="V36" s="1">
        <v>600</v>
      </c>
      <c r="W36" s="2">
        <v>1</v>
      </c>
      <c r="X36" s="1">
        <v>600</v>
      </c>
      <c r="Y36" s="2">
        <v>1</v>
      </c>
      <c r="Z36" s="1">
        <v>600</v>
      </c>
      <c r="AA36" s="2">
        <v>1</v>
      </c>
      <c r="AB36" s="1">
        <v>600</v>
      </c>
      <c r="AC36" s="2">
        <v>1</v>
      </c>
      <c r="AD36" s="1">
        <v>600</v>
      </c>
      <c r="AE36" s="2">
        <v>1</v>
      </c>
      <c r="AF36" s="1">
        <v>600</v>
      </c>
      <c r="AG36" s="2">
        <v>1</v>
      </c>
      <c r="AH36" s="1">
        <v>600</v>
      </c>
      <c r="AI36" s="2">
        <v>1</v>
      </c>
      <c r="AJ36" s="1">
        <v>600</v>
      </c>
      <c r="AK36" s="2">
        <v>1</v>
      </c>
      <c r="AL36" s="1">
        <v>600</v>
      </c>
      <c r="AM36" s="2">
        <v>1</v>
      </c>
      <c r="AN36" s="1">
        <v>600</v>
      </c>
      <c r="AO36" s="2">
        <v>1</v>
      </c>
      <c r="AP36" s="1">
        <v>600</v>
      </c>
      <c r="AQ36" s="2">
        <v>1</v>
      </c>
      <c r="AR36" s="1">
        <v>600</v>
      </c>
      <c r="AS36" s="2">
        <v>1</v>
      </c>
      <c r="AT36" s="1">
        <v>600</v>
      </c>
      <c r="AU36" s="2">
        <v>1</v>
      </c>
      <c r="AV36" s="1">
        <v>600</v>
      </c>
      <c r="AW36" s="2">
        <v>1</v>
      </c>
      <c r="AX36" s="1">
        <v>600</v>
      </c>
      <c r="AY36" s="2">
        <v>1</v>
      </c>
      <c r="AZ36" s="1">
        <v>600</v>
      </c>
      <c r="BA36" s="2">
        <v>1</v>
      </c>
      <c r="BB36" s="1">
        <v>600</v>
      </c>
      <c r="BC36" s="2">
        <v>1</v>
      </c>
      <c r="BD36" s="1">
        <v>600</v>
      </c>
      <c r="BE36" s="2">
        <v>1</v>
      </c>
      <c r="BF36" s="1">
        <v>600</v>
      </c>
      <c r="BG36" s="2">
        <v>1</v>
      </c>
      <c r="BH36" s="1">
        <v>600</v>
      </c>
      <c r="BI36" s="2">
        <v>1</v>
      </c>
      <c r="BJ36" s="1">
        <v>600</v>
      </c>
      <c r="BK36" s="2">
        <v>1</v>
      </c>
      <c r="BL36" s="1">
        <v>600</v>
      </c>
      <c r="BM36" s="2">
        <v>1</v>
      </c>
      <c r="BN36" s="1">
        <v>600</v>
      </c>
      <c r="BO36" s="2">
        <v>1</v>
      </c>
      <c r="BP36" s="1">
        <f>MIN($B36,$D36,$F36,$H36,$J36,$L36,$N36,$P36,$R36,$T36,$V36,$X36,$Z36,$AB36,$AD36,$AF36,$AH36,$AJ36,$AL36,$AN36,$AP36,$AR36,$AT36,$AV36,$AX36,$AZ36,$BB36,$BD36,$BF36,$BH36,$BJ36,$BL36,$BN36)</f>
        <v>0</v>
      </c>
      <c r="BQ36" s="1">
        <f>MIN($C36,$E36,$G36,$I36,$K36,$M36,$O36,$Q36,$S36,$U36,$W36,$Y36,$AA36,$AC36,$AE36,$AG36,$AI36,$AK36,$AM36,$AO36,$AQ36,$AS36,$AU36,$AW36,$AY36,$BA36,$BC36,$BE36,$BG36,$BI36,$BK36,$BM36,$BO36)</f>
        <v>0</v>
      </c>
      <c r="BR36" s="1">
        <f>MEDIAN($B36,$D36,$F36,$H36,$J36,$L36,$N36,$P36,$R36,$T36,$V36,$X36,$Z36,$AB36,$AD36,$AF36,$AH36,$AJ36,$AL36,$AN36,$AP36,$AR36,$AT36,$AV36,$AX36,$AZ36,$BB36,$BD36,$BF36,$BH36,$BJ36,$BL36,$BN36)</f>
        <v>0</v>
      </c>
      <c r="BS36" s="1">
        <f>MEDIAN($C36,$E36,$G36,$I36,$K36,$M36,$O36,$Q36,$S36,$U36,$W36,$Y36,$AA36,$AC36,$AE36,$AG36,$AI36,$AK36,$AM36,$AO36,$AQ36,$AS36,$AU36,$AW36,$AY36,$BA36,$BC36,$BE36,$BG36,$BI36,$BK36,$BM36,$BO36)</f>
        <v>0</v>
      </c>
      <c r="BT36" s="1">
        <f>MAX($B36,$D36,$F36,$H36,$J36,$L36,$N36,$P36,$R36,$T36,$V36,$X36,$Z36,$AB36,$AD36,$AF36,$AH36,$AJ36,$AL36,$AN36,$AP36,$AR36,$AT36,$AV36,$AX36,$AZ36,$BB36,$BD36,$BF36,$BH36,$BJ36,$BL36,$BN36)</f>
        <v>0</v>
      </c>
      <c r="BU36" s="1">
        <f>MAX($C36,$E36,$G36,$I36,$K36,$M36,$O36,$Q36,$S36,$U36,$W36,$Y36,$AA36,$AC36,$AE36,$AG36,$AI36,$AK36,$AM36,$AO36,$AQ36,$AS36,$AU36,$AW36,$AY36,$BA36,$BC36,$BE36,$BG36,$BI36,$BK36,$BM36,$BO36)</f>
        <v>0</v>
      </c>
    </row>
    <row r="37" spans="1:73">
      <c r="A37" s="1" t="s">
        <v>34</v>
      </c>
      <c r="B37" s="1">
        <v>68.73</v>
      </c>
      <c r="C37" s="2">
        <v>0</v>
      </c>
      <c r="D37" s="1">
        <v>85.44</v>
      </c>
      <c r="E37" s="2">
        <v>0</v>
      </c>
      <c r="F37" s="1">
        <v>86.61</v>
      </c>
      <c r="G37" s="2">
        <v>0</v>
      </c>
      <c r="H37" s="1">
        <v>147.45</v>
      </c>
      <c r="I37" s="2">
        <v>0</v>
      </c>
      <c r="J37" s="1">
        <v>75.58</v>
      </c>
      <c r="K37" s="2">
        <v>0</v>
      </c>
      <c r="L37" s="1">
        <v>66.15000000000001</v>
      </c>
      <c r="M37" s="2">
        <v>0</v>
      </c>
      <c r="N37" s="1">
        <v>169.03</v>
      </c>
      <c r="O37" s="2">
        <v>0</v>
      </c>
      <c r="P37" s="1">
        <v>149.52</v>
      </c>
      <c r="Q37" s="2">
        <v>0</v>
      </c>
      <c r="R37" s="1">
        <v>231.68</v>
      </c>
      <c r="S37" s="2">
        <v>0</v>
      </c>
      <c r="T37" s="1">
        <v>362.1</v>
      </c>
      <c r="U37" s="2">
        <v>0</v>
      </c>
      <c r="V37" s="1">
        <v>309.3</v>
      </c>
      <c r="W37" s="2">
        <v>0</v>
      </c>
      <c r="X37" s="3">
        <v>5.03</v>
      </c>
      <c r="Y37" s="2">
        <v>0</v>
      </c>
      <c r="Z37" s="1">
        <v>5.67</v>
      </c>
      <c r="AA37" s="2">
        <v>0</v>
      </c>
      <c r="AB37" s="1">
        <v>5.2</v>
      </c>
      <c r="AC37" s="2">
        <v>0</v>
      </c>
      <c r="AD37" s="1">
        <v>7.19</v>
      </c>
      <c r="AE37" s="2">
        <v>0</v>
      </c>
      <c r="AF37" s="1">
        <v>5.54</v>
      </c>
      <c r="AG37" s="2">
        <v>0</v>
      </c>
      <c r="AH37" s="1">
        <v>6.06</v>
      </c>
      <c r="AI37" s="2">
        <v>0</v>
      </c>
      <c r="AJ37" s="1">
        <v>7.19</v>
      </c>
      <c r="AK37" s="2">
        <v>0</v>
      </c>
      <c r="AL37" s="1">
        <v>6.96</v>
      </c>
      <c r="AM37" s="2">
        <v>0</v>
      </c>
      <c r="AN37" s="1">
        <v>10.02</v>
      </c>
      <c r="AO37" s="2">
        <v>0</v>
      </c>
      <c r="AP37" s="1">
        <v>11.06</v>
      </c>
      <c r="AQ37" s="2">
        <v>0</v>
      </c>
      <c r="AR37" s="1">
        <v>11.22</v>
      </c>
      <c r="AS37" s="2">
        <v>0</v>
      </c>
      <c r="AT37" s="1">
        <v>253.18</v>
      </c>
      <c r="AU37" s="2">
        <v>0</v>
      </c>
      <c r="AV37" s="1">
        <v>180.28</v>
      </c>
      <c r="AW37" s="2">
        <v>0</v>
      </c>
      <c r="AX37" s="1">
        <v>186.96</v>
      </c>
      <c r="AY37" s="2">
        <v>0</v>
      </c>
      <c r="AZ37" s="1">
        <v>190.34</v>
      </c>
      <c r="BA37" s="2">
        <v>0</v>
      </c>
      <c r="BB37" s="1">
        <v>183.44</v>
      </c>
      <c r="BC37" s="2">
        <v>0</v>
      </c>
      <c r="BD37" s="1">
        <v>189.48</v>
      </c>
      <c r="BE37" s="2">
        <v>0</v>
      </c>
      <c r="BF37" s="4">
        <v>600</v>
      </c>
      <c r="BG37" s="5">
        <v>1</v>
      </c>
      <c r="BH37" s="4">
        <v>600</v>
      </c>
      <c r="BI37" s="5">
        <v>1</v>
      </c>
      <c r="BJ37" s="4">
        <v>600</v>
      </c>
      <c r="BK37" s="5">
        <v>1</v>
      </c>
      <c r="BL37" s="4">
        <v>600</v>
      </c>
      <c r="BM37" s="5">
        <v>1</v>
      </c>
      <c r="BN37" s="4">
        <v>600</v>
      </c>
      <c r="BO37" s="5">
        <v>1</v>
      </c>
      <c r="BP37" s="1">
        <f>MIN($B37,$D37,$F37,$H37,$J37,$L37,$N37,$P37,$R37,$T37,$V37,$X37,$Z37,$AB37,$AD37,$AF37,$AH37,$AJ37,$AL37,$AN37,$AP37,$AR37,$AT37,$AV37,$AX37,$AZ37,$BB37,$BD37,$BF37,$BH37,$BJ37,$BL37,$BN37)</f>
        <v>0</v>
      </c>
      <c r="BQ37" s="1">
        <f>MIN($C37,$E37,$G37,$I37,$K37,$M37,$O37,$Q37,$S37,$U37,$W37,$Y37,$AA37,$AC37,$AE37,$AG37,$AI37,$AK37,$AM37,$AO37,$AQ37,$AS37,$AU37,$AW37,$AY37,$BA37,$BC37,$BE37,$BG37,$BI37,$BK37,$BM37,$BO37)</f>
        <v>0</v>
      </c>
      <c r="BR37" s="1">
        <f>MEDIAN($B37,$D37,$F37,$H37,$J37,$L37,$N37,$P37,$R37,$T37,$V37,$X37,$Z37,$AB37,$AD37,$AF37,$AH37,$AJ37,$AL37,$AN37,$AP37,$AR37,$AT37,$AV37,$AX37,$AZ37,$BB37,$BD37,$BF37,$BH37,$BJ37,$BL37,$BN37)</f>
        <v>0</v>
      </c>
      <c r="BS37" s="1">
        <f>MEDIAN($C37,$E37,$G37,$I37,$K37,$M37,$O37,$Q37,$S37,$U37,$W37,$Y37,$AA37,$AC37,$AE37,$AG37,$AI37,$AK37,$AM37,$AO37,$AQ37,$AS37,$AU37,$AW37,$AY37,$BA37,$BC37,$BE37,$BG37,$BI37,$BK37,$BM37,$BO37)</f>
        <v>0</v>
      </c>
      <c r="BT37" s="1">
        <f>MAX($B37,$D37,$F37,$H37,$J37,$L37,$N37,$P37,$R37,$T37,$V37,$X37,$Z37,$AB37,$AD37,$AF37,$AH37,$AJ37,$AL37,$AN37,$AP37,$AR37,$AT37,$AV37,$AX37,$AZ37,$BB37,$BD37,$BF37,$BH37,$BJ37,$BL37,$BN37)</f>
        <v>0</v>
      </c>
      <c r="BU37" s="1">
        <f>MAX($C37,$E37,$G37,$I37,$K37,$M37,$O37,$Q37,$S37,$U37,$W37,$Y37,$AA37,$AC37,$AE37,$AG37,$AI37,$AK37,$AM37,$AO37,$AQ37,$AS37,$AU37,$AW37,$AY37,$BA37,$BC37,$BE37,$BG37,$BI37,$BK37,$BM37,$BO37)</f>
        <v>0</v>
      </c>
    </row>
    <row r="38" spans="1:73">
      <c r="A38" s="1" t="s">
        <v>35</v>
      </c>
      <c r="B38" s="1">
        <v>0.45</v>
      </c>
      <c r="C38" s="2">
        <v>0</v>
      </c>
      <c r="D38" s="1">
        <v>0.48</v>
      </c>
      <c r="E38" s="2">
        <v>0</v>
      </c>
      <c r="F38" s="1">
        <v>0.45</v>
      </c>
      <c r="G38" s="2">
        <v>0</v>
      </c>
      <c r="H38" s="1">
        <v>0.53</v>
      </c>
      <c r="I38" s="2">
        <v>0</v>
      </c>
      <c r="J38" s="1">
        <v>0.54</v>
      </c>
      <c r="K38" s="2">
        <v>0</v>
      </c>
      <c r="L38" s="3">
        <v>0.42</v>
      </c>
      <c r="M38" s="2">
        <v>0</v>
      </c>
      <c r="N38" s="1">
        <v>0.46</v>
      </c>
      <c r="O38" s="2">
        <v>0</v>
      </c>
      <c r="P38" s="1">
        <v>0.46</v>
      </c>
      <c r="Q38" s="2">
        <v>0</v>
      </c>
      <c r="R38" s="1">
        <v>0.68</v>
      </c>
      <c r="S38" s="2">
        <v>0</v>
      </c>
      <c r="T38" s="1">
        <v>0.76</v>
      </c>
      <c r="U38" s="2">
        <v>0</v>
      </c>
      <c r="V38" s="1">
        <v>0.74</v>
      </c>
      <c r="W38" s="2">
        <v>0</v>
      </c>
      <c r="X38" s="1">
        <v>2.03</v>
      </c>
      <c r="Y38" s="2">
        <v>0</v>
      </c>
      <c r="Z38" s="1">
        <v>1.97</v>
      </c>
      <c r="AA38" s="2">
        <v>0</v>
      </c>
      <c r="AB38" s="1">
        <v>2.24</v>
      </c>
      <c r="AC38" s="2">
        <v>0</v>
      </c>
      <c r="AD38" s="1">
        <v>2.79</v>
      </c>
      <c r="AE38" s="2">
        <v>0</v>
      </c>
      <c r="AF38" s="1">
        <v>1.88</v>
      </c>
      <c r="AG38" s="2">
        <v>0</v>
      </c>
      <c r="AH38" s="1">
        <v>1.95</v>
      </c>
      <c r="AI38" s="2">
        <v>0</v>
      </c>
      <c r="AJ38" s="1">
        <v>2.87</v>
      </c>
      <c r="AK38" s="2">
        <v>0</v>
      </c>
      <c r="AL38" s="1">
        <v>2.94</v>
      </c>
      <c r="AM38" s="2">
        <v>0</v>
      </c>
      <c r="AN38" s="1">
        <v>4.25</v>
      </c>
      <c r="AO38" s="2">
        <v>0</v>
      </c>
      <c r="AP38" s="4">
        <v>4.6</v>
      </c>
      <c r="AQ38" s="2">
        <v>0</v>
      </c>
      <c r="AR38" s="1">
        <v>4.59</v>
      </c>
      <c r="AS38" s="2">
        <v>0</v>
      </c>
      <c r="AT38" s="1">
        <v>0.52</v>
      </c>
      <c r="AU38" s="2">
        <v>0</v>
      </c>
      <c r="AV38" s="1">
        <v>0.54</v>
      </c>
      <c r="AW38" s="2">
        <v>0</v>
      </c>
      <c r="AX38" s="3">
        <v>0.42</v>
      </c>
      <c r="AY38" s="2">
        <v>0</v>
      </c>
      <c r="AZ38" s="1">
        <v>0.79</v>
      </c>
      <c r="BA38" s="2">
        <v>0</v>
      </c>
      <c r="BB38" s="1">
        <v>0.48</v>
      </c>
      <c r="BC38" s="2">
        <v>0</v>
      </c>
      <c r="BD38" s="1">
        <v>0.47</v>
      </c>
      <c r="BE38" s="2">
        <v>0</v>
      </c>
      <c r="BF38" s="1">
        <v>0.68</v>
      </c>
      <c r="BG38" s="2">
        <v>0</v>
      </c>
      <c r="BH38" s="1">
        <v>0.61</v>
      </c>
      <c r="BI38" s="2">
        <v>0</v>
      </c>
      <c r="BJ38" s="1">
        <v>0.8100000000000001</v>
      </c>
      <c r="BK38" s="2">
        <v>0</v>
      </c>
      <c r="BL38" s="1">
        <v>0.82</v>
      </c>
      <c r="BM38" s="2">
        <v>0</v>
      </c>
      <c r="BN38" s="1">
        <v>0.86</v>
      </c>
      <c r="BO38" s="2">
        <v>0</v>
      </c>
      <c r="BP38" s="1">
        <f>MIN($B38,$D38,$F38,$H38,$J38,$L38,$N38,$P38,$R38,$T38,$V38,$X38,$Z38,$AB38,$AD38,$AF38,$AH38,$AJ38,$AL38,$AN38,$AP38,$AR38,$AT38,$AV38,$AX38,$AZ38,$BB38,$BD38,$BF38,$BH38,$BJ38,$BL38,$BN38)</f>
        <v>0</v>
      </c>
      <c r="BQ38" s="1">
        <f>MIN($C38,$E38,$G38,$I38,$K38,$M38,$O38,$Q38,$S38,$U38,$W38,$Y38,$AA38,$AC38,$AE38,$AG38,$AI38,$AK38,$AM38,$AO38,$AQ38,$AS38,$AU38,$AW38,$AY38,$BA38,$BC38,$BE38,$BG38,$BI38,$BK38,$BM38,$BO38)</f>
        <v>0</v>
      </c>
      <c r="BR38" s="1">
        <f>MEDIAN($B38,$D38,$F38,$H38,$J38,$L38,$N38,$P38,$R38,$T38,$V38,$X38,$Z38,$AB38,$AD38,$AF38,$AH38,$AJ38,$AL38,$AN38,$AP38,$AR38,$AT38,$AV38,$AX38,$AZ38,$BB38,$BD38,$BF38,$BH38,$BJ38,$BL38,$BN38)</f>
        <v>0</v>
      </c>
      <c r="BS38" s="1">
        <f>MEDIAN($C38,$E38,$G38,$I38,$K38,$M38,$O38,$Q38,$S38,$U38,$W38,$Y38,$AA38,$AC38,$AE38,$AG38,$AI38,$AK38,$AM38,$AO38,$AQ38,$AS38,$AU38,$AW38,$AY38,$BA38,$BC38,$BE38,$BG38,$BI38,$BK38,$BM38,$BO38)</f>
        <v>0</v>
      </c>
      <c r="BT38" s="1">
        <f>MAX($B38,$D38,$F38,$H38,$J38,$L38,$N38,$P38,$R38,$T38,$V38,$X38,$Z38,$AB38,$AD38,$AF38,$AH38,$AJ38,$AL38,$AN38,$AP38,$AR38,$AT38,$AV38,$AX38,$AZ38,$BB38,$BD38,$BF38,$BH38,$BJ38,$BL38,$BN38)</f>
        <v>0</v>
      </c>
      <c r="BU38" s="1">
        <f>MAX($C38,$E38,$G38,$I38,$K38,$M38,$O38,$Q38,$S38,$U38,$W38,$Y38,$AA38,$AC38,$AE38,$AG38,$AI38,$AK38,$AM38,$AO38,$AQ38,$AS38,$AU38,$AW38,$AY38,$BA38,$BC38,$BE38,$BG38,$BI38,$BK38,$BM38,$BO38)</f>
        <v>0</v>
      </c>
    </row>
    <row r="39" spans="1:73">
      <c r="A39" s="1" t="s">
        <v>36</v>
      </c>
      <c r="B39" s="1">
        <v>0.43</v>
      </c>
      <c r="C39" s="2">
        <v>0</v>
      </c>
      <c r="D39" s="1">
        <v>0.45</v>
      </c>
      <c r="E39" s="2">
        <v>0</v>
      </c>
      <c r="F39" s="1">
        <v>0.48</v>
      </c>
      <c r="G39" s="2">
        <v>0</v>
      </c>
      <c r="H39" s="1">
        <v>0.53</v>
      </c>
      <c r="I39" s="2">
        <v>0</v>
      </c>
      <c r="J39" s="1">
        <v>0.45</v>
      </c>
      <c r="K39" s="2">
        <v>0</v>
      </c>
      <c r="L39" s="3">
        <v>0.41</v>
      </c>
      <c r="M39" s="2">
        <v>0</v>
      </c>
      <c r="N39" s="1">
        <v>0.58</v>
      </c>
      <c r="O39" s="2">
        <v>0</v>
      </c>
      <c r="P39" s="1">
        <v>0.61</v>
      </c>
      <c r="Q39" s="2">
        <v>0</v>
      </c>
      <c r="R39" s="1">
        <v>0.65</v>
      </c>
      <c r="S39" s="2">
        <v>0</v>
      </c>
      <c r="T39" s="1">
        <v>0.6</v>
      </c>
      <c r="U39" s="2">
        <v>0</v>
      </c>
      <c r="V39" s="1">
        <v>0.8100000000000001</v>
      </c>
      <c r="W39" s="2">
        <v>0</v>
      </c>
      <c r="X39" s="1">
        <v>2.28</v>
      </c>
      <c r="Y39" s="2">
        <v>0</v>
      </c>
      <c r="Z39" s="1">
        <v>2.34</v>
      </c>
      <c r="AA39" s="2">
        <v>0</v>
      </c>
      <c r="AB39" s="1">
        <v>1.95</v>
      </c>
      <c r="AC39" s="2">
        <v>0</v>
      </c>
      <c r="AD39" s="1">
        <v>2.77</v>
      </c>
      <c r="AE39" s="2">
        <v>0</v>
      </c>
      <c r="AF39" s="1">
        <v>2.01</v>
      </c>
      <c r="AG39" s="2">
        <v>0</v>
      </c>
      <c r="AH39" s="1">
        <v>1.95</v>
      </c>
      <c r="AI39" s="2">
        <v>0</v>
      </c>
      <c r="AJ39" s="1">
        <v>2.91</v>
      </c>
      <c r="AK39" s="2">
        <v>0</v>
      </c>
      <c r="AL39" s="1">
        <v>2.84</v>
      </c>
      <c r="AM39" s="2">
        <v>0</v>
      </c>
      <c r="AN39" s="1">
        <v>4.17</v>
      </c>
      <c r="AO39" s="2">
        <v>0</v>
      </c>
      <c r="AP39" s="1">
        <v>4.55</v>
      </c>
      <c r="AQ39" s="2">
        <v>0</v>
      </c>
      <c r="AR39" s="4">
        <v>5.43</v>
      </c>
      <c r="AS39" s="2">
        <v>0</v>
      </c>
      <c r="AT39" s="1">
        <v>0.52</v>
      </c>
      <c r="AU39" s="2">
        <v>0</v>
      </c>
      <c r="AV39" s="1">
        <v>0.46</v>
      </c>
      <c r="AW39" s="2">
        <v>0</v>
      </c>
      <c r="AX39" s="1">
        <v>0.43</v>
      </c>
      <c r="AY39" s="2">
        <v>0</v>
      </c>
      <c r="AZ39" s="1">
        <v>0.55</v>
      </c>
      <c r="BA39" s="2">
        <v>0</v>
      </c>
      <c r="BB39" s="1">
        <v>0.43</v>
      </c>
      <c r="BC39" s="2">
        <v>0</v>
      </c>
      <c r="BD39" s="1">
        <v>0.52</v>
      </c>
      <c r="BE39" s="2">
        <v>0</v>
      </c>
      <c r="BF39" s="1">
        <v>0.63</v>
      </c>
      <c r="BG39" s="2">
        <v>0</v>
      </c>
      <c r="BH39" s="1">
        <v>0.63</v>
      </c>
      <c r="BI39" s="2">
        <v>0</v>
      </c>
      <c r="BJ39" s="1">
        <v>0.73</v>
      </c>
      <c r="BK39" s="2">
        <v>0</v>
      </c>
      <c r="BL39" s="1">
        <v>0.88</v>
      </c>
      <c r="BM39" s="2">
        <v>0</v>
      </c>
      <c r="BN39" s="1">
        <v>0.8</v>
      </c>
      <c r="BO39" s="2">
        <v>0</v>
      </c>
      <c r="BP39" s="1">
        <f>MIN($B39,$D39,$F39,$H39,$J39,$L39,$N39,$P39,$R39,$T39,$V39,$X39,$Z39,$AB39,$AD39,$AF39,$AH39,$AJ39,$AL39,$AN39,$AP39,$AR39,$AT39,$AV39,$AX39,$AZ39,$BB39,$BD39,$BF39,$BH39,$BJ39,$BL39,$BN39)</f>
        <v>0</v>
      </c>
      <c r="BQ39" s="1">
        <f>MIN($C39,$E39,$G39,$I39,$K39,$M39,$O39,$Q39,$S39,$U39,$W39,$Y39,$AA39,$AC39,$AE39,$AG39,$AI39,$AK39,$AM39,$AO39,$AQ39,$AS39,$AU39,$AW39,$AY39,$BA39,$BC39,$BE39,$BG39,$BI39,$BK39,$BM39,$BO39)</f>
        <v>0</v>
      </c>
      <c r="BR39" s="1">
        <f>MEDIAN($B39,$D39,$F39,$H39,$J39,$L39,$N39,$P39,$R39,$T39,$V39,$X39,$Z39,$AB39,$AD39,$AF39,$AH39,$AJ39,$AL39,$AN39,$AP39,$AR39,$AT39,$AV39,$AX39,$AZ39,$BB39,$BD39,$BF39,$BH39,$BJ39,$BL39,$BN39)</f>
        <v>0</v>
      </c>
      <c r="BS39" s="1">
        <f>MEDIAN($C39,$E39,$G39,$I39,$K39,$M39,$O39,$Q39,$S39,$U39,$W39,$Y39,$AA39,$AC39,$AE39,$AG39,$AI39,$AK39,$AM39,$AO39,$AQ39,$AS39,$AU39,$AW39,$AY39,$BA39,$BC39,$BE39,$BG39,$BI39,$BK39,$BM39,$BO39)</f>
        <v>0</v>
      </c>
      <c r="BT39" s="1">
        <f>MAX($B39,$D39,$F39,$H39,$J39,$L39,$N39,$P39,$R39,$T39,$V39,$X39,$Z39,$AB39,$AD39,$AF39,$AH39,$AJ39,$AL39,$AN39,$AP39,$AR39,$AT39,$AV39,$AX39,$AZ39,$BB39,$BD39,$BF39,$BH39,$BJ39,$BL39,$BN39)</f>
        <v>0</v>
      </c>
      <c r="BU39" s="1">
        <f>MAX($C39,$E39,$G39,$I39,$K39,$M39,$O39,$Q39,$S39,$U39,$W39,$Y39,$AA39,$AC39,$AE39,$AG39,$AI39,$AK39,$AM39,$AO39,$AQ39,$AS39,$AU39,$AW39,$AY39,$BA39,$BC39,$BE39,$BG39,$BI39,$BK39,$BM39,$BO39)</f>
        <v>0</v>
      </c>
    </row>
    <row r="40" spans="1:73">
      <c r="A40" s="1" t="s">
        <v>37</v>
      </c>
      <c r="B40" s="1">
        <v>0.66</v>
      </c>
      <c r="C40" s="2">
        <v>0</v>
      </c>
      <c r="D40" s="1">
        <v>0.67</v>
      </c>
      <c r="E40" s="2">
        <v>0</v>
      </c>
      <c r="F40" s="1">
        <v>0.74</v>
      </c>
      <c r="G40" s="2">
        <v>0</v>
      </c>
      <c r="H40" s="1">
        <v>0.67</v>
      </c>
      <c r="I40" s="2">
        <v>0</v>
      </c>
      <c r="J40" s="1">
        <v>0.87</v>
      </c>
      <c r="K40" s="2">
        <v>0</v>
      </c>
      <c r="L40" s="1">
        <v>0.87</v>
      </c>
      <c r="M40" s="2">
        <v>0</v>
      </c>
      <c r="N40" s="1">
        <v>0.78</v>
      </c>
      <c r="O40" s="2">
        <v>0</v>
      </c>
      <c r="P40" s="1">
        <v>0.66</v>
      </c>
      <c r="Q40" s="2">
        <v>0</v>
      </c>
      <c r="R40" s="1">
        <v>0.87</v>
      </c>
      <c r="S40" s="2">
        <v>0</v>
      </c>
      <c r="T40" s="1">
        <v>0.74</v>
      </c>
      <c r="U40" s="2">
        <v>0</v>
      </c>
      <c r="V40" s="1">
        <v>0.7</v>
      </c>
      <c r="W40" s="2">
        <v>0</v>
      </c>
      <c r="X40" s="1">
        <v>2.96</v>
      </c>
      <c r="Y40" s="2">
        <v>0</v>
      </c>
      <c r="Z40" s="1">
        <v>2.97</v>
      </c>
      <c r="AA40" s="2">
        <v>0</v>
      </c>
      <c r="AB40" s="1">
        <v>4.16</v>
      </c>
      <c r="AC40" s="2">
        <v>0</v>
      </c>
      <c r="AD40" s="1">
        <v>2.88</v>
      </c>
      <c r="AE40" s="2">
        <v>0</v>
      </c>
      <c r="AF40" s="1">
        <v>3.55</v>
      </c>
      <c r="AG40" s="2">
        <v>0</v>
      </c>
      <c r="AH40" s="4">
        <v>5.74</v>
      </c>
      <c r="AI40" s="2">
        <v>0</v>
      </c>
      <c r="AJ40" s="1">
        <v>3.92</v>
      </c>
      <c r="AK40" s="2">
        <v>0</v>
      </c>
      <c r="AL40" s="1">
        <v>3.92</v>
      </c>
      <c r="AM40" s="2">
        <v>0</v>
      </c>
      <c r="AN40" s="1">
        <v>5.46</v>
      </c>
      <c r="AO40" s="2">
        <v>0</v>
      </c>
      <c r="AP40" s="1">
        <v>4.53</v>
      </c>
      <c r="AQ40" s="2">
        <v>0</v>
      </c>
      <c r="AR40" s="1">
        <v>4.59</v>
      </c>
      <c r="AS40" s="2">
        <v>0</v>
      </c>
      <c r="AT40" s="1">
        <v>0.67</v>
      </c>
      <c r="AU40" s="2">
        <v>0</v>
      </c>
      <c r="AV40" s="1">
        <v>0.63</v>
      </c>
      <c r="AW40" s="2">
        <v>0</v>
      </c>
      <c r="AX40" s="1">
        <v>0.6</v>
      </c>
      <c r="AY40" s="2">
        <v>0</v>
      </c>
      <c r="AZ40" s="3">
        <v>0.57</v>
      </c>
      <c r="BA40" s="2">
        <v>0</v>
      </c>
      <c r="BB40" s="1">
        <v>0.76</v>
      </c>
      <c r="BC40" s="2">
        <v>0</v>
      </c>
      <c r="BD40" s="1">
        <v>1</v>
      </c>
      <c r="BE40" s="2">
        <v>0</v>
      </c>
      <c r="BF40" s="1">
        <v>0.7</v>
      </c>
      <c r="BG40" s="2">
        <v>0</v>
      </c>
      <c r="BH40" s="1">
        <v>0.63</v>
      </c>
      <c r="BI40" s="2">
        <v>0</v>
      </c>
      <c r="BJ40" s="1">
        <v>0.74</v>
      </c>
      <c r="BK40" s="2">
        <v>0</v>
      </c>
      <c r="BL40" s="1">
        <v>0.87</v>
      </c>
      <c r="BM40" s="2">
        <v>0</v>
      </c>
      <c r="BN40" s="1">
        <v>0.86</v>
      </c>
      <c r="BO40" s="2">
        <v>0</v>
      </c>
      <c r="BP40" s="1">
        <f>MIN($B40,$D40,$F40,$H40,$J40,$L40,$N40,$P40,$R40,$T40,$V40,$X40,$Z40,$AB40,$AD40,$AF40,$AH40,$AJ40,$AL40,$AN40,$AP40,$AR40,$AT40,$AV40,$AX40,$AZ40,$BB40,$BD40,$BF40,$BH40,$BJ40,$BL40,$BN40)</f>
        <v>0</v>
      </c>
      <c r="BQ40" s="1">
        <f>MIN($C40,$E40,$G40,$I40,$K40,$M40,$O40,$Q40,$S40,$U40,$W40,$Y40,$AA40,$AC40,$AE40,$AG40,$AI40,$AK40,$AM40,$AO40,$AQ40,$AS40,$AU40,$AW40,$AY40,$BA40,$BC40,$BE40,$BG40,$BI40,$BK40,$BM40,$BO40)</f>
        <v>0</v>
      </c>
      <c r="BR40" s="1">
        <f>MEDIAN($B40,$D40,$F40,$H40,$J40,$L40,$N40,$P40,$R40,$T40,$V40,$X40,$Z40,$AB40,$AD40,$AF40,$AH40,$AJ40,$AL40,$AN40,$AP40,$AR40,$AT40,$AV40,$AX40,$AZ40,$BB40,$BD40,$BF40,$BH40,$BJ40,$BL40,$BN40)</f>
        <v>0</v>
      </c>
      <c r="BS40" s="1">
        <f>MEDIAN($C40,$E40,$G40,$I40,$K40,$M40,$O40,$Q40,$S40,$U40,$W40,$Y40,$AA40,$AC40,$AE40,$AG40,$AI40,$AK40,$AM40,$AO40,$AQ40,$AS40,$AU40,$AW40,$AY40,$BA40,$BC40,$BE40,$BG40,$BI40,$BK40,$BM40,$BO40)</f>
        <v>0</v>
      </c>
      <c r="BT40" s="1">
        <f>MAX($B40,$D40,$F40,$H40,$J40,$L40,$N40,$P40,$R40,$T40,$V40,$X40,$Z40,$AB40,$AD40,$AF40,$AH40,$AJ40,$AL40,$AN40,$AP40,$AR40,$AT40,$AV40,$AX40,$AZ40,$BB40,$BD40,$BF40,$BH40,$BJ40,$BL40,$BN40)</f>
        <v>0</v>
      </c>
      <c r="BU40" s="1">
        <f>MAX($C40,$E40,$G40,$I40,$K40,$M40,$O40,$Q40,$S40,$U40,$W40,$Y40,$AA40,$AC40,$AE40,$AG40,$AI40,$AK40,$AM40,$AO40,$AQ40,$AS40,$AU40,$AW40,$AY40,$BA40,$BC40,$BE40,$BG40,$BI40,$BK40,$BM40,$BO40)</f>
        <v>0</v>
      </c>
    </row>
    <row r="41" spans="1:73">
      <c r="A41" s="1" t="s">
        <v>38</v>
      </c>
      <c r="B41" s="1">
        <v>1.01</v>
      </c>
      <c r="C41" s="2">
        <v>0</v>
      </c>
      <c r="D41" s="1">
        <v>0.84</v>
      </c>
      <c r="E41" s="2">
        <v>0</v>
      </c>
      <c r="F41" s="1">
        <v>0.8100000000000001</v>
      </c>
      <c r="G41" s="2">
        <v>0</v>
      </c>
      <c r="H41" s="1">
        <v>0.77</v>
      </c>
      <c r="I41" s="2">
        <v>0</v>
      </c>
      <c r="J41" s="3">
        <v>0.5600000000000001</v>
      </c>
      <c r="K41" s="2">
        <v>0</v>
      </c>
      <c r="L41" s="1">
        <v>0.8100000000000001</v>
      </c>
      <c r="M41" s="2">
        <v>0</v>
      </c>
      <c r="N41" s="1">
        <v>0.64</v>
      </c>
      <c r="O41" s="2">
        <v>0</v>
      </c>
      <c r="P41" s="1">
        <v>0.68</v>
      </c>
      <c r="Q41" s="2">
        <v>0</v>
      </c>
      <c r="R41" s="1">
        <v>0.58</v>
      </c>
      <c r="S41" s="2">
        <v>0</v>
      </c>
      <c r="T41" s="1">
        <v>0.76</v>
      </c>
      <c r="U41" s="2">
        <v>0</v>
      </c>
      <c r="V41" s="1">
        <v>0.87</v>
      </c>
      <c r="W41" s="2">
        <v>0</v>
      </c>
      <c r="X41" s="1">
        <v>4.45</v>
      </c>
      <c r="Y41" s="2">
        <v>0</v>
      </c>
      <c r="Z41" s="1">
        <v>4.3</v>
      </c>
      <c r="AA41" s="2">
        <v>0</v>
      </c>
      <c r="AB41" s="1">
        <v>4.97</v>
      </c>
      <c r="AC41" s="2">
        <v>0</v>
      </c>
      <c r="AD41" s="1">
        <v>5.44</v>
      </c>
      <c r="AE41" s="2">
        <v>0</v>
      </c>
      <c r="AF41" s="1">
        <v>3.69</v>
      </c>
      <c r="AG41" s="2">
        <v>0</v>
      </c>
      <c r="AH41" s="1">
        <v>5.72</v>
      </c>
      <c r="AI41" s="2">
        <v>0</v>
      </c>
      <c r="AJ41" s="1">
        <v>3.95</v>
      </c>
      <c r="AK41" s="2">
        <v>0</v>
      </c>
      <c r="AL41" s="1">
        <v>3.86</v>
      </c>
      <c r="AM41" s="2">
        <v>0</v>
      </c>
      <c r="AN41" s="1">
        <v>4.79</v>
      </c>
      <c r="AO41" s="2">
        <v>0</v>
      </c>
      <c r="AP41" s="1">
        <v>5.18</v>
      </c>
      <c r="AQ41" s="2">
        <v>0</v>
      </c>
      <c r="AR41" s="4">
        <v>6.67</v>
      </c>
      <c r="AS41" s="2">
        <v>0</v>
      </c>
      <c r="AT41" s="1">
        <v>0.9399999999999999</v>
      </c>
      <c r="AU41" s="2">
        <v>0</v>
      </c>
      <c r="AV41" s="1">
        <v>0.75</v>
      </c>
      <c r="AW41" s="2">
        <v>0</v>
      </c>
      <c r="AX41" s="1">
        <v>0.59</v>
      </c>
      <c r="AY41" s="2">
        <v>0</v>
      </c>
      <c r="AZ41" s="1">
        <v>0.8100000000000001</v>
      </c>
      <c r="BA41" s="2">
        <v>0</v>
      </c>
      <c r="BB41" s="1">
        <v>0.71</v>
      </c>
      <c r="BC41" s="2">
        <v>0</v>
      </c>
      <c r="BD41" s="1">
        <v>0.82</v>
      </c>
      <c r="BE41" s="2">
        <v>0</v>
      </c>
      <c r="BF41" s="1">
        <v>0.86</v>
      </c>
      <c r="BG41" s="2">
        <v>0</v>
      </c>
      <c r="BH41" s="1">
        <v>0.83</v>
      </c>
      <c r="BI41" s="2">
        <v>0</v>
      </c>
      <c r="BJ41" s="1">
        <v>0.75</v>
      </c>
      <c r="BK41" s="2">
        <v>0</v>
      </c>
      <c r="BL41" s="1">
        <v>0.86</v>
      </c>
      <c r="BM41" s="2">
        <v>0</v>
      </c>
      <c r="BN41" s="1">
        <v>0.97</v>
      </c>
      <c r="BO41" s="2">
        <v>0</v>
      </c>
      <c r="BP41" s="1">
        <f>MIN($B41,$D41,$F41,$H41,$J41,$L41,$N41,$P41,$R41,$T41,$V41,$X41,$Z41,$AB41,$AD41,$AF41,$AH41,$AJ41,$AL41,$AN41,$AP41,$AR41,$AT41,$AV41,$AX41,$AZ41,$BB41,$BD41,$BF41,$BH41,$BJ41,$BL41,$BN41)</f>
        <v>0</v>
      </c>
      <c r="BQ41" s="1">
        <f>MIN($C41,$E41,$G41,$I41,$K41,$M41,$O41,$Q41,$S41,$U41,$W41,$Y41,$AA41,$AC41,$AE41,$AG41,$AI41,$AK41,$AM41,$AO41,$AQ41,$AS41,$AU41,$AW41,$AY41,$BA41,$BC41,$BE41,$BG41,$BI41,$BK41,$BM41,$BO41)</f>
        <v>0</v>
      </c>
      <c r="BR41" s="1">
        <f>MEDIAN($B41,$D41,$F41,$H41,$J41,$L41,$N41,$P41,$R41,$T41,$V41,$X41,$Z41,$AB41,$AD41,$AF41,$AH41,$AJ41,$AL41,$AN41,$AP41,$AR41,$AT41,$AV41,$AX41,$AZ41,$BB41,$BD41,$BF41,$BH41,$BJ41,$BL41,$BN41)</f>
        <v>0</v>
      </c>
      <c r="BS41" s="1">
        <f>MEDIAN($C41,$E41,$G41,$I41,$K41,$M41,$O41,$Q41,$S41,$U41,$W41,$Y41,$AA41,$AC41,$AE41,$AG41,$AI41,$AK41,$AM41,$AO41,$AQ41,$AS41,$AU41,$AW41,$AY41,$BA41,$BC41,$BE41,$BG41,$BI41,$BK41,$BM41,$BO41)</f>
        <v>0</v>
      </c>
      <c r="BT41" s="1">
        <f>MAX($B41,$D41,$F41,$H41,$J41,$L41,$N41,$P41,$R41,$T41,$V41,$X41,$Z41,$AB41,$AD41,$AF41,$AH41,$AJ41,$AL41,$AN41,$AP41,$AR41,$AT41,$AV41,$AX41,$AZ41,$BB41,$BD41,$BF41,$BH41,$BJ41,$BL41,$BN41)</f>
        <v>0</v>
      </c>
      <c r="BU41" s="1">
        <f>MAX($C41,$E41,$G41,$I41,$K41,$M41,$O41,$Q41,$S41,$U41,$W41,$Y41,$AA41,$AC41,$AE41,$AG41,$AI41,$AK41,$AM41,$AO41,$AQ41,$AS41,$AU41,$AW41,$AY41,$BA41,$BC41,$BE41,$BG41,$BI41,$BK41,$BM41,$BO41)</f>
        <v>0</v>
      </c>
    </row>
    <row r="42" spans="1:73">
      <c r="A42" s="1" t="s">
        <v>39</v>
      </c>
      <c r="B42" s="1">
        <v>0.84</v>
      </c>
      <c r="C42" s="2">
        <v>0</v>
      </c>
      <c r="D42" s="1">
        <v>0.64</v>
      </c>
      <c r="E42" s="2">
        <v>0</v>
      </c>
      <c r="F42" s="1">
        <v>0.63</v>
      </c>
      <c r="G42" s="2">
        <v>0</v>
      </c>
      <c r="H42" s="1">
        <v>0.67</v>
      </c>
      <c r="I42" s="2">
        <v>0</v>
      </c>
      <c r="J42" s="1">
        <v>0.5600000000000001</v>
      </c>
      <c r="K42" s="2">
        <v>0</v>
      </c>
      <c r="L42" s="1">
        <v>0.67</v>
      </c>
      <c r="M42" s="2">
        <v>0</v>
      </c>
      <c r="N42" s="1">
        <v>0.54</v>
      </c>
      <c r="O42" s="2">
        <v>0</v>
      </c>
      <c r="P42" s="3">
        <v>0.53</v>
      </c>
      <c r="Q42" s="2">
        <v>0</v>
      </c>
      <c r="R42" s="1">
        <v>0.78</v>
      </c>
      <c r="S42" s="2">
        <v>0</v>
      </c>
      <c r="T42" s="1">
        <v>0.6</v>
      </c>
      <c r="U42" s="2">
        <v>0</v>
      </c>
      <c r="V42" s="1">
        <v>0.6899999999999999</v>
      </c>
      <c r="W42" s="2">
        <v>0</v>
      </c>
      <c r="X42" s="1">
        <v>4.2</v>
      </c>
      <c r="Y42" s="2">
        <v>0</v>
      </c>
      <c r="Z42" s="1">
        <v>4.69</v>
      </c>
      <c r="AA42" s="2">
        <v>0</v>
      </c>
      <c r="AB42" s="1">
        <v>4.82</v>
      </c>
      <c r="AC42" s="2">
        <v>0</v>
      </c>
      <c r="AD42" s="1">
        <v>5.29</v>
      </c>
      <c r="AE42" s="2">
        <v>0</v>
      </c>
      <c r="AF42" s="1">
        <v>3.48</v>
      </c>
      <c r="AG42" s="2">
        <v>0</v>
      </c>
      <c r="AH42" s="1">
        <v>5.63</v>
      </c>
      <c r="AI42" s="2">
        <v>0</v>
      </c>
      <c r="AJ42" s="1">
        <v>3.86</v>
      </c>
      <c r="AK42" s="2">
        <v>0</v>
      </c>
      <c r="AL42" s="1">
        <v>3.86</v>
      </c>
      <c r="AM42" s="2">
        <v>0</v>
      </c>
      <c r="AN42" s="1">
        <v>4.73</v>
      </c>
      <c r="AO42" s="2">
        <v>0</v>
      </c>
      <c r="AP42" s="1">
        <v>5.08</v>
      </c>
      <c r="AQ42" s="2">
        <v>0</v>
      </c>
      <c r="AR42" s="4">
        <v>6.37</v>
      </c>
      <c r="AS42" s="2">
        <v>0</v>
      </c>
      <c r="AT42" s="1">
        <v>0.78</v>
      </c>
      <c r="AU42" s="2">
        <v>0</v>
      </c>
      <c r="AV42" s="1">
        <v>0.72</v>
      </c>
      <c r="AW42" s="2">
        <v>0</v>
      </c>
      <c r="AX42" s="1">
        <v>0.58</v>
      </c>
      <c r="AY42" s="2">
        <v>0</v>
      </c>
      <c r="AZ42" s="1">
        <v>0.85</v>
      </c>
      <c r="BA42" s="2">
        <v>0</v>
      </c>
      <c r="BB42" s="1">
        <v>0.6899999999999999</v>
      </c>
      <c r="BC42" s="2">
        <v>0</v>
      </c>
      <c r="BD42" s="1">
        <v>0.82</v>
      </c>
      <c r="BE42" s="2">
        <v>0</v>
      </c>
      <c r="BF42" s="1">
        <v>0.83</v>
      </c>
      <c r="BG42" s="2">
        <v>0</v>
      </c>
      <c r="BH42" s="1">
        <v>0.7</v>
      </c>
      <c r="BI42" s="2">
        <v>0</v>
      </c>
      <c r="BJ42" s="1">
        <v>0.74</v>
      </c>
      <c r="BK42" s="2">
        <v>0</v>
      </c>
      <c r="BL42" s="1">
        <v>0.8100000000000001</v>
      </c>
      <c r="BM42" s="2">
        <v>0</v>
      </c>
      <c r="BN42" s="1">
        <v>0.82</v>
      </c>
      <c r="BO42" s="2">
        <v>0</v>
      </c>
      <c r="BP42" s="1">
        <f>MIN($B42,$D42,$F42,$H42,$J42,$L42,$N42,$P42,$R42,$T42,$V42,$X42,$Z42,$AB42,$AD42,$AF42,$AH42,$AJ42,$AL42,$AN42,$AP42,$AR42,$AT42,$AV42,$AX42,$AZ42,$BB42,$BD42,$BF42,$BH42,$BJ42,$BL42,$BN42)</f>
        <v>0</v>
      </c>
      <c r="BQ42" s="1">
        <f>MIN($C42,$E42,$G42,$I42,$K42,$M42,$O42,$Q42,$S42,$U42,$W42,$Y42,$AA42,$AC42,$AE42,$AG42,$AI42,$AK42,$AM42,$AO42,$AQ42,$AS42,$AU42,$AW42,$AY42,$BA42,$BC42,$BE42,$BG42,$BI42,$BK42,$BM42,$BO42)</f>
        <v>0</v>
      </c>
      <c r="BR42" s="1">
        <f>MEDIAN($B42,$D42,$F42,$H42,$J42,$L42,$N42,$P42,$R42,$T42,$V42,$X42,$Z42,$AB42,$AD42,$AF42,$AH42,$AJ42,$AL42,$AN42,$AP42,$AR42,$AT42,$AV42,$AX42,$AZ42,$BB42,$BD42,$BF42,$BH42,$BJ42,$BL42,$BN42)</f>
        <v>0</v>
      </c>
      <c r="BS42" s="1">
        <f>MEDIAN($C42,$E42,$G42,$I42,$K42,$M42,$O42,$Q42,$S42,$U42,$W42,$Y42,$AA42,$AC42,$AE42,$AG42,$AI42,$AK42,$AM42,$AO42,$AQ42,$AS42,$AU42,$AW42,$AY42,$BA42,$BC42,$BE42,$BG42,$BI42,$BK42,$BM42,$BO42)</f>
        <v>0</v>
      </c>
      <c r="BT42" s="1">
        <f>MAX($B42,$D42,$F42,$H42,$J42,$L42,$N42,$P42,$R42,$T42,$V42,$X42,$Z42,$AB42,$AD42,$AF42,$AH42,$AJ42,$AL42,$AN42,$AP42,$AR42,$AT42,$AV42,$AX42,$AZ42,$BB42,$BD42,$BF42,$BH42,$BJ42,$BL42,$BN42)</f>
        <v>0</v>
      </c>
      <c r="BU42" s="1">
        <f>MAX($C42,$E42,$G42,$I42,$K42,$M42,$O42,$Q42,$S42,$U42,$W42,$Y42,$AA42,$AC42,$AE42,$AG42,$AI42,$AK42,$AM42,$AO42,$AQ42,$AS42,$AU42,$AW42,$AY42,$BA42,$BC42,$BE42,$BG42,$BI42,$BK42,$BM42,$BO42)</f>
        <v>0</v>
      </c>
    </row>
    <row r="43" spans="1:73">
      <c r="A43" s="1" t="s">
        <v>40</v>
      </c>
      <c r="B43" s="1">
        <v>1.06</v>
      </c>
      <c r="C43" s="2">
        <v>0</v>
      </c>
      <c r="D43" s="1">
        <v>1.09</v>
      </c>
      <c r="E43" s="2">
        <v>0</v>
      </c>
      <c r="F43" s="1">
        <v>1.11</v>
      </c>
      <c r="G43" s="2">
        <v>0</v>
      </c>
      <c r="H43" s="1">
        <v>1.35</v>
      </c>
      <c r="I43" s="2">
        <v>0</v>
      </c>
      <c r="J43" s="1">
        <v>1.26</v>
      </c>
      <c r="K43" s="2">
        <v>0</v>
      </c>
      <c r="L43" s="1">
        <v>1.1</v>
      </c>
      <c r="M43" s="2">
        <v>0</v>
      </c>
      <c r="N43" s="1">
        <v>1.12</v>
      </c>
      <c r="O43" s="2">
        <v>0</v>
      </c>
      <c r="P43" s="1">
        <v>0.91</v>
      </c>
      <c r="Q43" s="2">
        <v>0</v>
      </c>
      <c r="R43" s="1">
        <v>1.04</v>
      </c>
      <c r="S43" s="2">
        <v>0</v>
      </c>
      <c r="T43" s="1">
        <v>1.05</v>
      </c>
      <c r="U43" s="2">
        <v>0</v>
      </c>
      <c r="V43" s="1">
        <v>1.53</v>
      </c>
      <c r="W43" s="2">
        <v>0</v>
      </c>
      <c r="X43" s="1">
        <v>4.21</v>
      </c>
      <c r="Y43" s="2">
        <v>0</v>
      </c>
      <c r="Z43" s="1">
        <v>4.17</v>
      </c>
      <c r="AA43" s="2">
        <v>0</v>
      </c>
      <c r="AB43" s="1">
        <v>4.2</v>
      </c>
      <c r="AC43" s="2">
        <v>0</v>
      </c>
      <c r="AD43" s="1">
        <v>5.25</v>
      </c>
      <c r="AE43" s="2">
        <v>0</v>
      </c>
      <c r="AF43" s="1">
        <v>3.57</v>
      </c>
      <c r="AG43" s="2">
        <v>0</v>
      </c>
      <c r="AH43" s="4">
        <v>5.61</v>
      </c>
      <c r="AI43" s="2">
        <v>0</v>
      </c>
      <c r="AJ43" s="1">
        <v>3.87</v>
      </c>
      <c r="AK43" s="2">
        <v>0</v>
      </c>
      <c r="AL43" s="1">
        <v>3.87</v>
      </c>
      <c r="AM43" s="2">
        <v>0</v>
      </c>
      <c r="AN43" s="1">
        <v>4.81</v>
      </c>
      <c r="AO43" s="2">
        <v>0</v>
      </c>
      <c r="AP43" s="1">
        <v>5.06</v>
      </c>
      <c r="AQ43" s="2">
        <v>0</v>
      </c>
      <c r="AR43" s="1">
        <v>5.22</v>
      </c>
      <c r="AS43" s="2">
        <v>0</v>
      </c>
      <c r="AT43" s="1">
        <v>0.85</v>
      </c>
      <c r="AU43" s="2">
        <v>0</v>
      </c>
      <c r="AV43" s="1">
        <v>0.71</v>
      </c>
      <c r="AW43" s="2">
        <v>0</v>
      </c>
      <c r="AX43" s="1">
        <v>0.6899999999999999</v>
      </c>
      <c r="AY43" s="2">
        <v>0</v>
      </c>
      <c r="AZ43" s="1">
        <v>0.91</v>
      </c>
      <c r="BA43" s="2">
        <v>0</v>
      </c>
      <c r="BB43" s="3">
        <v>0.68</v>
      </c>
      <c r="BC43" s="2">
        <v>0</v>
      </c>
      <c r="BD43" s="1">
        <v>0.99</v>
      </c>
      <c r="BE43" s="2">
        <v>0</v>
      </c>
      <c r="BF43" s="1">
        <v>0.74</v>
      </c>
      <c r="BG43" s="2">
        <v>0</v>
      </c>
      <c r="BH43" s="1">
        <v>0.7</v>
      </c>
      <c r="BI43" s="2">
        <v>0</v>
      </c>
      <c r="BJ43" s="1">
        <v>0.87</v>
      </c>
      <c r="BK43" s="2">
        <v>0</v>
      </c>
      <c r="BL43" s="1">
        <v>0.93</v>
      </c>
      <c r="BM43" s="2">
        <v>0</v>
      </c>
      <c r="BN43" s="1">
        <v>0.97</v>
      </c>
      <c r="BO43" s="2">
        <v>0</v>
      </c>
      <c r="BP43" s="1">
        <f>MIN($B43,$D43,$F43,$H43,$J43,$L43,$N43,$P43,$R43,$T43,$V43,$X43,$Z43,$AB43,$AD43,$AF43,$AH43,$AJ43,$AL43,$AN43,$AP43,$AR43,$AT43,$AV43,$AX43,$AZ43,$BB43,$BD43,$BF43,$BH43,$BJ43,$BL43,$BN43)</f>
        <v>0</v>
      </c>
      <c r="BQ43" s="1">
        <f>MIN($C43,$E43,$G43,$I43,$K43,$M43,$O43,$Q43,$S43,$U43,$W43,$Y43,$AA43,$AC43,$AE43,$AG43,$AI43,$AK43,$AM43,$AO43,$AQ43,$AS43,$AU43,$AW43,$AY43,$BA43,$BC43,$BE43,$BG43,$BI43,$BK43,$BM43,$BO43)</f>
        <v>0</v>
      </c>
      <c r="BR43" s="1">
        <f>MEDIAN($B43,$D43,$F43,$H43,$J43,$L43,$N43,$P43,$R43,$T43,$V43,$X43,$Z43,$AB43,$AD43,$AF43,$AH43,$AJ43,$AL43,$AN43,$AP43,$AR43,$AT43,$AV43,$AX43,$AZ43,$BB43,$BD43,$BF43,$BH43,$BJ43,$BL43,$BN43)</f>
        <v>0</v>
      </c>
      <c r="BS43" s="1">
        <f>MEDIAN($C43,$E43,$G43,$I43,$K43,$M43,$O43,$Q43,$S43,$U43,$W43,$Y43,$AA43,$AC43,$AE43,$AG43,$AI43,$AK43,$AM43,$AO43,$AQ43,$AS43,$AU43,$AW43,$AY43,$BA43,$BC43,$BE43,$BG43,$BI43,$BK43,$BM43,$BO43)</f>
        <v>0</v>
      </c>
      <c r="BT43" s="1">
        <f>MAX($B43,$D43,$F43,$H43,$J43,$L43,$N43,$P43,$R43,$T43,$V43,$X43,$Z43,$AB43,$AD43,$AF43,$AH43,$AJ43,$AL43,$AN43,$AP43,$AR43,$AT43,$AV43,$AX43,$AZ43,$BB43,$BD43,$BF43,$BH43,$BJ43,$BL43,$BN43)</f>
        <v>0</v>
      </c>
      <c r="BU43" s="1">
        <f>MAX($C43,$E43,$G43,$I43,$K43,$M43,$O43,$Q43,$S43,$U43,$W43,$Y43,$AA43,$AC43,$AE43,$AG43,$AI43,$AK43,$AM43,$AO43,$AQ43,$AS43,$AU43,$AW43,$AY43,$BA43,$BC43,$BE43,$BG43,$BI43,$BK43,$BM43,$BO43)</f>
        <v>0</v>
      </c>
    </row>
    <row r="44" spans="1:73">
      <c r="A44" s="1" t="s">
        <v>41</v>
      </c>
      <c r="B44" s="1">
        <v>1.65</v>
      </c>
      <c r="C44" s="2">
        <v>0</v>
      </c>
      <c r="D44" s="1">
        <v>1.73</v>
      </c>
      <c r="E44" s="2">
        <v>0</v>
      </c>
      <c r="F44" s="1">
        <v>1.48</v>
      </c>
      <c r="G44" s="2">
        <v>0</v>
      </c>
      <c r="H44" s="1">
        <v>1.5</v>
      </c>
      <c r="I44" s="2">
        <v>0</v>
      </c>
      <c r="J44" s="1">
        <v>1.79</v>
      </c>
      <c r="K44" s="2">
        <v>0</v>
      </c>
      <c r="L44" s="1">
        <v>1.3</v>
      </c>
      <c r="M44" s="2">
        <v>0</v>
      </c>
      <c r="N44" s="1">
        <v>1.47</v>
      </c>
      <c r="O44" s="2">
        <v>0</v>
      </c>
      <c r="P44" s="1">
        <v>1.54</v>
      </c>
      <c r="Q44" s="2">
        <v>0</v>
      </c>
      <c r="R44" s="1">
        <v>0.99</v>
      </c>
      <c r="S44" s="2">
        <v>0</v>
      </c>
      <c r="T44" s="1">
        <v>1.35</v>
      </c>
      <c r="U44" s="2">
        <v>0</v>
      </c>
      <c r="V44" s="1">
        <v>1.35</v>
      </c>
      <c r="W44" s="2">
        <v>0</v>
      </c>
      <c r="X44" s="1">
        <v>7.73</v>
      </c>
      <c r="Y44" s="2">
        <v>0</v>
      </c>
      <c r="Z44" s="1">
        <v>7.89</v>
      </c>
      <c r="AA44" s="2">
        <v>0</v>
      </c>
      <c r="AB44" s="1">
        <v>7.71</v>
      </c>
      <c r="AC44" s="2">
        <v>0</v>
      </c>
      <c r="AD44" s="1">
        <v>6.72</v>
      </c>
      <c r="AE44" s="2">
        <v>0</v>
      </c>
      <c r="AF44" s="1">
        <v>8.73</v>
      </c>
      <c r="AG44" s="2">
        <v>0</v>
      </c>
      <c r="AH44" s="1">
        <v>6.46</v>
      </c>
      <c r="AI44" s="2">
        <v>0</v>
      </c>
      <c r="AJ44" s="1">
        <v>10.04</v>
      </c>
      <c r="AK44" s="2">
        <v>0</v>
      </c>
      <c r="AL44" s="4">
        <v>11.25</v>
      </c>
      <c r="AM44" s="2">
        <v>0</v>
      </c>
      <c r="AN44" s="1">
        <v>5.22</v>
      </c>
      <c r="AO44" s="2">
        <v>0</v>
      </c>
      <c r="AP44" s="1">
        <v>6.68</v>
      </c>
      <c r="AQ44" s="2">
        <v>0</v>
      </c>
      <c r="AR44" s="1">
        <v>7.72</v>
      </c>
      <c r="AS44" s="2">
        <v>0</v>
      </c>
      <c r="AT44" s="1">
        <v>1.12</v>
      </c>
      <c r="AU44" s="2">
        <v>0</v>
      </c>
      <c r="AV44" s="1">
        <v>1.13</v>
      </c>
      <c r="AW44" s="2">
        <v>0</v>
      </c>
      <c r="AX44" s="1">
        <v>0.9</v>
      </c>
      <c r="AY44" s="2">
        <v>0</v>
      </c>
      <c r="AZ44" s="1">
        <v>0.89</v>
      </c>
      <c r="BA44" s="2">
        <v>0</v>
      </c>
      <c r="BB44" s="1">
        <v>1.37</v>
      </c>
      <c r="BC44" s="2">
        <v>0</v>
      </c>
      <c r="BD44" s="1">
        <v>0.95</v>
      </c>
      <c r="BE44" s="2">
        <v>0</v>
      </c>
      <c r="BF44" s="1">
        <v>1.99</v>
      </c>
      <c r="BG44" s="2">
        <v>0</v>
      </c>
      <c r="BH44" s="1">
        <v>2.03</v>
      </c>
      <c r="BI44" s="2">
        <v>0</v>
      </c>
      <c r="BJ44" s="3">
        <v>0.86</v>
      </c>
      <c r="BK44" s="2">
        <v>0</v>
      </c>
      <c r="BL44" s="1">
        <v>1.33</v>
      </c>
      <c r="BM44" s="2">
        <v>0</v>
      </c>
      <c r="BN44" s="1">
        <v>0.98</v>
      </c>
      <c r="BO44" s="2">
        <v>0</v>
      </c>
      <c r="BP44" s="1">
        <f>MIN($B44,$D44,$F44,$H44,$J44,$L44,$N44,$P44,$R44,$T44,$V44,$X44,$Z44,$AB44,$AD44,$AF44,$AH44,$AJ44,$AL44,$AN44,$AP44,$AR44,$AT44,$AV44,$AX44,$AZ44,$BB44,$BD44,$BF44,$BH44,$BJ44,$BL44,$BN44)</f>
        <v>0</v>
      </c>
      <c r="BQ44" s="1">
        <f>MIN($C44,$E44,$G44,$I44,$K44,$M44,$O44,$Q44,$S44,$U44,$W44,$Y44,$AA44,$AC44,$AE44,$AG44,$AI44,$AK44,$AM44,$AO44,$AQ44,$AS44,$AU44,$AW44,$AY44,$BA44,$BC44,$BE44,$BG44,$BI44,$BK44,$BM44,$BO44)</f>
        <v>0</v>
      </c>
      <c r="BR44" s="1">
        <f>MEDIAN($B44,$D44,$F44,$H44,$J44,$L44,$N44,$P44,$R44,$T44,$V44,$X44,$Z44,$AB44,$AD44,$AF44,$AH44,$AJ44,$AL44,$AN44,$AP44,$AR44,$AT44,$AV44,$AX44,$AZ44,$BB44,$BD44,$BF44,$BH44,$BJ44,$BL44,$BN44)</f>
        <v>0</v>
      </c>
      <c r="BS44" s="1">
        <f>MEDIAN($C44,$E44,$G44,$I44,$K44,$M44,$O44,$Q44,$S44,$U44,$W44,$Y44,$AA44,$AC44,$AE44,$AG44,$AI44,$AK44,$AM44,$AO44,$AQ44,$AS44,$AU44,$AW44,$AY44,$BA44,$BC44,$BE44,$BG44,$BI44,$BK44,$BM44,$BO44)</f>
        <v>0</v>
      </c>
      <c r="BT44" s="1">
        <f>MAX($B44,$D44,$F44,$H44,$J44,$L44,$N44,$P44,$R44,$T44,$V44,$X44,$Z44,$AB44,$AD44,$AF44,$AH44,$AJ44,$AL44,$AN44,$AP44,$AR44,$AT44,$AV44,$AX44,$AZ44,$BB44,$BD44,$BF44,$BH44,$BJ44,$BL44,$BN44)</f>
        <v>0</v>
      </c>
      <c r="BU44" s="1">
        <f>MAX($C44,$E44,$G44,$I44,$K44,$M44,$O44,$Q44,$S44,$U44,$W44,$Y44,$AA44,$AC44,$AE44,$AG44,$AI44,$AK44,$AM44,$AO44,$AQ44,$AS44,$AU44,$AW44,$AY44,$BA44,$BC44,$BE44,$BG44,$BI44,$BK44,$BM44,$BO44)</f>
        <v>0</v>
      </c>
    </row>
    <row r="45" spans="1:73">
      <c r="A45" s="1" t="s">
        <v>42</v>
      </c>
      <c r="B45" s="1">
        <v>1.84</v>
      </c>
      <c r="C45" s="2">
        <v>0</v>
      </c>
      <c r="D45" s="1">
        <v>1.73</v>
      </c>
      <c r="E45" s="2">
        <v>0</v>
      </c>
      <c r="F45" s="1">
        <v>2</v>
      </c>
      <c r="G45" s="2">
        <v>0</v>
      </c>
      <c r="H45" s="1">
        <v>1.5</v>
      </c>
      <c r="I45" s="2">
        <v>0</v>
      </c>
      <c r="J45" s="1">
        <v>2.06</v>
      </c>
      <c r="K45" s="2">
        <v>0</v>
      </c>
      <c r="L45" s="1">
        <v>1.4</v>
      </c>
      <c r="M45" s="2">
        <v>0</v>
      </c>
      <c r="N45" s="1">
        <v>2.44</v>
      </c>
      <c r="O45" s="2">
        <v>0</v>
      </c>
      <c r="P45" s="1">
        <v>1.79</v>
      </c>
      <c r="Q45" s="2">
        <v>0</v>
      </c>
      <c r="R45" s="1">
        <v>8.609999999999999</v>
      </c>
      <c r="S45" s="2">
        <v>0</v>
      </c>
      <c r="T45" s="1">
        <v>1.45</v>
      </c>
      <c r="U45" s="2">
        <v>0</v>
      </c>
      <c r="V45" s="1">
        <v>1.48</v>
      </c>
      <c r="W45" s="2">
        <v>0</v>
      </c>
      <c r="X45" s="1">
        <v>7.7</v>
      </c>
      <c r="Y45" s="2">
        <v>0</v>
      </c>
      <c r="Z45" s="1">
        <v>9.199999999999999</v>
      </c>
      <c r="AA45" s="2">
        <v>0</v>
      </c>
      <c r="AB45" s="1">
        <v>6.71</v>
      </c>
      <c r="AC45" s="2">
        <v>0</v>
      </c>
      <c r="AD45" s="1">
        <v>6.66</v>
      </c>
      <c r="AE45" s="2">
        <v>0</v>
      </c>
      <c r="AF45" s="1">
        <v>8.84</v>
      </c>
      <c r="AG45" s="2">
        <v>0</v>
      </c>
      <c r="AH45" s="1">
        <v>6.24</v>
      </c>
      <c r="AI45" s="2">
        <v>0</v>
      </c>
      <c r="AJ45" s="1">
        <v>12.19</v>
      </c>
      <c r="AK45" s="2">
        <v>0</v>
      </c>
      <c r="AL45" s="1">
        <v>12.29</v>
      </c>
      <c r="AM45" s="2">
        <v>0</v>
      </c>
      <c r="AN45" s="4">
        <v>17.02</v>
      </c>
      <c r="AO45" s="2">
        <v>0</v>
      </c>
      <c r="AP45" s="1">
        <v>8.02</v>
      </c>
      <c r="AQ45" s="2">
        <v>0</v>
      </c>
      <c r="AR45" s="1">
        <v>7.46</v>
      </c>
      <c r="AS45" s="2">
        <v>0</v>
      </c>
      <c r="AT45" s="1">
        <v>1.14</v>
      </c>
      <c r="AU45" s="2">
        <v>0</v>
      </c>
      <c r="AV45" s="1">
        <v>0.9399999999999999</v>
      </c>
      <c r="AW45" s="2">
        <v>0</v>
      </c>
      <c r="AX45" s="3">
        <v>0.89</v>
      </c>
      <c r="AY45" s="2">
        <v>0</v>
      </c>
      <c r="AZ45" s="1">
        <v>0.96</v>
      </c>
      <c r="BA45" s="2">
        <v>0</v>
      </c>
      <c r="BB45" s="1">
        <v>1.26</v>
      </c>
      <c r="BC45" s="2">
        <v>0</v>
      </c>
      <c r="BD45" s="1">
        <v>0.96</v>
      </c>
      <c r="BE45" s="2">
        <v>0</v>
      </c>
      <c r="BF45" s="1">
        <v>1.73</v>
      </c>
      <c r="BG45" s="2">
        <v>0</v>
      </c>
      <c r="BH45" s="1">
        <v>2.07</v>
      </c>
      <c r="BI45" s="2">
        <v>0</v>
      </c>
      <c r="BJ45" s="1">
        <v>2.92</v>
      </c>
      <c r="BK45" s="2">
        <v>0</v>
      </c>
      <c r="BL45" s="1">
        <v>0.93</v>
      </c>
      <c r="BM45" s="2">
        <v>0</v>
      </c>
      <c r="BN45" s="1">
        <v>0.95</v>
      </c>
      <c r="BO45" s="2">
        <v>0</v>
      </c>
      <c r="BP45" s="1">
        <f>MIN($B45,$D45,$F45,$H45,$J45,$L45,$N45,$P45,$R45,$T45,$V45,$X45,$Z45,$AB45,$AD45,$AF45,$AH45,$AJ45,$AL45,$AN45,$AP45,$AR45,$AT45,$AV45,$AX45,$AZ45,$BB45,$BD45,$BF45,$BH45,$BJ45,$BL45,$BN45)</f>
        <v>0</v>
      </c>
      <c r="BQ45" s="1">
        <f>MIN($C45,$E45,$G45,$I45,$K45,$M45,$O45,$Q45,$S45,$U45,$W45,$Y45,$AA45,$AC45,$AE45,$AG45,$AI45,$AK45,$AM45,$AO45,$AQ45,$AS45,$AU45,$AW45,$AY45,$BA45,$BC45,$BE45,$BG45,$BI45,$BK45,$BM45,$BO45)</f>
        <v>0</v>
      </c>
      <c r="BR45" s="1">
        <f>MEDIAN($B45,$D45,$F45,$H45,$J45,$L45,$N45,$P45,$R45,$T45,$V45,$X45,$Z45,$AB45,$AD45,$AF45,$AH45,$AJ45,$AL45,$AN45,$AP45,$AR45,$AT45,$AV45,$AX45,$AZ45,$BB45,$BD45,$BF45,$BH45,$BJ45,$BL45,$BN45)</f>
        <v>0</v>
      </c>
      <c r="BS45" s="1">
        <f>MEDIAN($C45,$E45,$G45,$I45,$K45,$M45,$O45,$Q45,$S45,$U45,$W45,$Y45,$AA45,$AC45,$AE45,$AG45,$AI45,$AK45,$AM45,$AO45,$AQ45,$AS45,$AU45,$AW45,$AY45,$BA45,$BC45,$BE45,$BG45,$BI45,$BK45,$BM45,$BO45)</f>
        <v>0</v>
      </c>
      <c r="BT45" s="1">
        <f>MAX($B45,$D45,$F45,$H45,$J45,$L45,$N45,$P45,$R45,$T45,$V45,$X45,$Z45,$AB45,$AD45,$AF45,$AH45,$AJ45,$AL45,$AN45,$AP45,$AR45,$AT45,$AV45,$AX45,$AZ45,$BB45,$BD45,$BF45,$BH45,$BJ45,$BL45,$BN45)</f>
        <v>0</v>
      </c>
      <c r="BU45" s="1">
        <f>MAX($C45,$E45,$G45,$I45,$K45,$M45,$O45,$Q45,$S45,$U45,$W45,$Y45,$AA45,$AC45,$AE45,$AG45,$AI45,$AK45,$AM45,$AO45,$AQ45,$AS45,$AU45,$AW45,$AY45,$BA45,$BC45,$BE45,$BG45,$BI45,$BK45,$BM45,$BO45)</f>
        <v>0</v>
      </c>
    </row>
    <row r="46" spans="1:73">
      <c r="A46" s="1" t="s">
        <v>43</v>
      </c>
      <c r="B46" s="1">
        <v>3</v>
      </c>
      <c r="C46" s="2">
        <v>0</v>
      </c>
      <c r="D46" s="1">
        <v>2.26</v>
      </c>
      <c r="E46" s="2">
        <v>0</v>
      </c>
      <c r="F46" s="1">
        <v>2.4</v>
      </c>
      <c r="G46" s="2">
        <v>0</v>
      </c>
      <c r="H46" s="1">
        <v>2.68</v>
      </c>
      <c r="I46" s="2">
        <v>0</v>
      </c>
      <c r="J46" s="1">
        <v>2.14</v>
      </c>
      <c r="K46" s="2">
        <v>0</v>
      </c>
      <c r="L46" s="1">
        <v>10.78</v>
      </c>
      <c r="M46" s="2">
        <v>0</v>
      </c>
      <c r="N46" s="1">
        <v>2.36</v>
      </c>
      <c r="O46" s="2">
        <v>0</v>
      </c>
      <c r="P46" s="1">
        <v>2.08</v>
      </c>
      <c r="Q46" s="2">
        <v>0</v>
      </c>
      <c r="R46" s="1">
        <v>11.46</v>
      </c>
      <c r="S46" s="2">
        <v>0</v>
      </c>
      <c r="T46" s="1">
        <v>428.91</v>
      </c>
      <c r="U46" s="2">
        <v>0</v>
      </c>
      <c r="V46" s="4">
        <v>600</v>
      </c>
      <c r="W46" s="5">
        <v>1</v>
      </c>
      <c r="X46" s="1">
        <v>11.49</v>
      </c>
      <c r="Y46" s="2">
        <v>0</v>
      </c>
      <c r="Z46" s="1">
        <v>13.56</v>
      </c>
      <c r="AA46" s="2">
        <v>0</v>
      </c>
      <c r="AB46" s="1">
        <v>14.37</v>
      </c>
      <c r="AC46" s="2">
        <v>0</v>
      </c>
      <c r="AD46" s="1">
        <v>13.56</v>
      </c>
      <c r="AE46" s="2">
        <v>0</v>
      </c>
      <c r="AF46" s="1">
        <v>9.56</v>
      </c>
      <c r="AG46" s="2">
        <v>0</v>
      </c>
      <c r="AH46" s="1">
        <v>19.03</v>
      </c>
      <c r="AI46" s="2">
        <v>0</v>
      </c>
      <c r="AJ46" s="1">
        <v>12.46</v>
      </c>
      <c r="AK46" s="2">
        <v>0</v>
      </c>
      <c r="AL46" s="1">
        <v>12.63</v>
      </c>
      <c r="AM46" s="2">
        <v>0</v>
      </c>
      <c r="AN46" s="1">
        <v>16.99</v>
      </c>
      <c r="AO46" s="2">
        <v>0</v>
      </c>
      <c r="AP46" s="1">
        <v>23.13</v>
      </c>
      <c r="AQ46" s="2">
        <v>0</v>
      </c>
      <c r="AR46" s="1">
        <v>24.66</v>
      </c>
      <c r="AS46" s="2">
        <v>0</v>
      </c>
      <c r="AT46" s="1">
        <v>1.57</v>
      </c>
      <c r="AU46" s="2">
        <v>0</v>
      </c>
      <c r="AV46" s="3">
        <v>1.2</v>
      </c>
      <c r="AW46" s="2">
        <v>0</v>
      </c>
      <c r="AX46" s="1">
        <v>1.71</v>
      </c>
      <c r="AY46" s="2">
        <v>0</v>
      </c>
      <c r="AZ46" s="1">
        <v>2.05</v>
      </c>
      <c r="BA46" s="2">
        <v>0</v>
      </c>
      <c r="BB46" s="1">
        <v>1.33</v>
      </c>
      <c r="BC46" s="2">
        <v>0</v>
      </c>
      <c r="BD46" s="1">
        <v>3.01</v>
      </c>
      <c r="BE46" s="2">
        <v>0</v>
      </c>
      <c r="BF46" s="1">
        <v>1.75</v>
      </c>
      <c r="BG46" s="2">
        <v>0</v>
      </c>
      <c r="BH46" s="1">
        <v>2.07</v>
      </c>
      <c r="BI46" s="2">
        <v>0</v>
      </c>
      <c r="BJ46" s="1">
        <v>3.17</v>
      </c>
      <c r="BK46" s="2">
        <v>0</v>
      </c>
      <c r="BL46" s="1">
        <v>4.44</v>
      </c>
      <c r="BM46" s="2">
        <v>0</v>
      </c>
      <c r="BN46" s="1">
        <v>5.85</v>
      </c>
      <c r="BO46" s="2">
        <v>0</v>
      </c>
      <c r="BP46" s="1">
        <f>MIN($B46,$D46,$F46,$H46,$J46,$L46,$N46,$P46,$R46,$T46,$V46,$X46,$Z46,$AB46,$AD46,$AF46,$AH46,$AJ46,$AL46,$AN46,$AP46,$AR46,$AT46,$AV46,$AX46,$AZ46,$BB46,$BD46,$BF46,$BH46,$BJ46,$BL46,$BN46)</f>
        <v>0</v>
      </c>
      <c r="BQ46" s="1">
        <f>MIN($C46,$E46,$G46,$I46,$K46,$M46,$O46,$Q46,$S46,$U46,$W46,$Y46,$AA46,$AC46,$AE46,$AG46,$AI46,$AK46,$AM46,$AO46,$AQ46,$AS46,$AU46,$AW46,$AY46,$BA46,$BC46,$BE46,$BG46,$BI46,$BK46,$BM46,$BO46)</f>
        <v>0</v>
      </c>
      <c r="BR46" s="1">
        <f>MEDIAN($B46,$D46,$F46,$H46,$J46,$L46,$N46,$P46,$R46,$T46,$V46,$X46,$Z46,$AB46,$AD46,$AF46,$AH46,$AJ46,$AL46,$AN46,$AP46,$AR46,$AT46,$AV46,$AX46,$AZ46,$BB46,$BD46,$BF46,$BH46,$BJ46,$BL46,$BN46)</f>
        <v>0</v>
      </c>
      <c r="BS46" s="1">
        <f>MEDIAN($C46,$E46,$G46,$I46,$K46,$M46,$O46,$Q46,$S46,$U46,$W46,$Y46,$AA46,$AC46,$AE46,$AG46,$AI46,$AK46,$AM46,$AO46,$AQ46,$AS46,$AU46,$AW46,$AY46,$BA46,$BC46,$BE46,$BG46,$BI46,$BK46,$BM46,$BO46)</f>
        <v>0</v>
      </c>
      <c r="BT46" s="1">
        <f>MAX($B46,$D46,$F46,$H46,$J46,$L46,$N46,$P46,$R46,$T46,$V46,$X46,$Z46,$AB46,$AD46,$AF46,$AH46,$AJ46,$AL46,$AN46,$AP46,$AR46,$AT46,$AV46,$AX46,$AZ46,$BB46,$BD46,$BF46,$BH46,$BJ46,$BL46,$BN46)</f>
        <v>0</v>
      </c>
      <c r="BU46" s="1">
        <f>MAX($C46,$E46,$G46,$I46,$K46,$M46,$O46,$Q46,$S46,$U46,$W46,$Y46,$AA46,$AC46,$AE46,$AG46,$AI46,$AK46,$AM46,$AO46,$AQ46,$AS46,$AU46,$AW46,$AY46,$BA46,$BC46,$BE46,$BG46,$BI46,$BK46,$BM46,$BO46)</f>
        <v>0</v>
      </c>
    </row>
    <row r="47" spans="1:73">
      <c r="A47" s="1" t="s">
        <v>44</v>
      </c>
      <c r="B47" s="1">
        <v>5.9</v>
      </c>
      <c r="C47" s="2">
        <v>0</v>
      </c>
      <c r="D47" s="1">
        <v>6.8</v>
      </c>
      <c r="E47" s="2">
        <v>0</v>
      </c>
      <c r="F47" s="1">
        <v>6.07</v>
      </c>
      <c r="G47" s="2">
        <v>0</v>
      </c>
      <c r="H47" s="1">
        <v>5.99</v>
      </c>
      <c r="I47" s="2">
        <v>0</v>
      </c>
      <c r="J47" s="1">
        <v>6.38</v>
      </c>
      <c r="K47" s="2">
        <v>0</v>
      </c>
      <c r="L47" s="1">
        <v>12.63</v>
      </c>
      <c r="M47" s="2">
        <v>0</v>
      </c>
      <c r="N47" s="1">
        <v>5.14</v>
      </c>
      <c r="O47" s="2">
        <v>0</v>
      </c>
      <c r="P47" s="1">
        <v>5.52</v>
      </c>
      <c r="Q47" s="2">
        <v>0</v>
      </c>
      <c r="R47" s="1">
        <v>12.66</v>
      </c>
      <c r="S47" s="2">
        <v>0</v>
      </c>
      <c r="T47" s="4">
        <v>600</v>
      </c>
      <c r="U47" s="5">
        <v>1</v>
      </c>
      <c r="V47" s="4">
        <v>600</v>
      </c>
      <c r="W47" s="5">
        <v>1</v>
      </c>
      <c r="X47" s="1">
        <v>11.35</v>
      </c>
      <c r="Y47" s="2">
        <v>0</v>
      </c>
      <c r="Z47" s="1">
        <v>11.37</v>
      </c>
      <c r="AA47" s="2">
        <v>0</v>
      </c>
      <c r="AB47" s="1">
        <v>16.17</v>
      </c>
      <c r="AC47" s="2">
        <v>0</v>
      </c>
      <c r="AD47" s="1">
        <v>12.98</v>
      </c>
      <c r="AE47" s="2">
        <v>0</v>
      </c>
      <c r="AF47" s="1">
        <v>9.51</v>
      </c>
      <c r="AG47" s="2">
        <v>0</v>
      </c>
      <c r="AH47" s="1">
        <v>18.97</v>
      </c>
      <c r="AI47" s="2">
        <v>0</v>
      </c>
      <c r="AJ47" s="1">
        <v>11.32</v>
      </c>
      <c r="AK47" s="2">
        <v>0</v>
      </c>
      <c r="AL47" s="1">
        <v>15.98</v>
      </c>
      <c r="AM47" s="2">
        <v>0</v>
      </c>
      <c r="AN47" s="1">
        <v>17.73</v>
      </c>
      <c r="AO47" s="2">
        <v>0</v>
      </c>
      <c r="AP47" s="1">
        <v>21.41</v>
      </c>
      <c r="AQ47" s="2">
        <v>0</v>
      </c>
      <c r="AR47" s="1">
        <v>27.37</v>
      </c>
      <c r="AS47" s="2">
        <v>0</v>
      </c>
      <c r="AT47" s="1">
        <v>1.4</v>
      </c>
      <c r="AU47" s="2">
        <v>0</v>
      </c>
      <c r="AV47" s="1">
        <v>1.52</v>
      </c>
      <c r="AW47" s="2">
        <v>0</v>
      </c>
      <c r="AX47" s="1">
        <v>1.66</v>
      </c>
      <c r="AY47" s="2">
        <v>0</v>
      </c>
      <c r="AZ47" s="1">
        <v>1.86</v>
      </c>
      <c r="BA47" s="2">
        <v>0</v>
      </c>
      <c r="BB47" s="3">
        <v>1.29</v>
      </c>
      <c r="BC47" s="2">
        <v>0</v>
      </c>
      <c r="BD47" s="1">
        <v>3.08</v>
      </c>
      <c r="BE47" s="2">
        <v>0</v>
      </c>
      <c r="BF47" s="1">
        <v>1.85</v>
      </c>
      <c r="BG47" s="2">
        <v>0</v>
      </c>
      <c r="BH47" s="1">
        <v>1.95</v>
      </c>
      <c r="BI47" s="2">
        <v>0</v>
      </c>
      <c r="BJ47" s="1">
        <v>3.38</v>
      </c>
      <c r="BK47" s="2">
        <v>0</v>
      </c>
      <c r="BL47" s="1">
        <v>4.23</v>
      </c>
      <c r="BM47" s="2">
        <v>0</v>
      </c>
      <c r="BN47" s="1">
        <v>5.98</v>
      </c>
      <c r="BO47" s="2">
        <v>0</v>
      </c>
      <c r="BP47" s="1">
        <f>MIN($B47,$D47,$F47,$H47,$J47,$L47,$N47,$P47,$R47,$T47,$V47,$X47,$Z47,$AB47,$AD47,$AF47,$AH47,$AJ47,$AL47,$AN47,$AP47,$AR47,$AT47,$AV47,$AX47,$AZ47,$BB47,$BD47,$BF47,$BH47,$BJ47,$BL47,$BN47)</f>
        <v>0</v>
      </c>
      <c r="BQ47" s="1">
        <f>MIN($C47,$E47,$G47,$I47,$K47,$M47,$O47,$Q47,$S47,$U47,$W47,$Y47,$AA47,$AC47,$AE47,$AG47,$AI47,$AK47,$AM47,$AO47,$AQ47,$AS47,$AU47,$AW47,$AY47,$BA47,$BC47,$BE47,$BG47,$BI47,$BK47,$BM47,$BO47)</f>
        <v>0</v>
      </c>
      <c r="BR47" s="1">
        <f>MEDIAN($B47,$D47,$F47,$H47,$J47,$L47,$N47,$P47,$R47,$T47,$V47,$X47,$Z47,$AB47,$AD47,$AF47,$AH47,$AJ47,$AL47,$AN47,$AP47,$AR47,$AT47,$AV47,$AX47,$AZ47,$BB47,$BD47,$BF47,$BH47,$BJ47,$BL47,$BN47)</f>
        <v>0</v>
      </c>
      <c r="BS47" s="1">
        <f>MEDIAN($C47,$E47,$G47,$I47,$K47,$M47,$O47,$Q47,$S47,$U47,$W47,$Y47,$AA47,$AC47,$AE47,$AG47,$AI47,$AK47,$AM47,$AO47,$AQ47,$AS47,$AU47,$AW47,$AY47,$BA47,$BC47,$BE47,$BG47,$BI47,$BK47,$BM47,$BO47)</f>
        <v>0</v>
      </c>
      <c r="BT47" s="1">
        <f>MAX($B47,$D47,$F47,$H47,$J47,$L47,$N47,$P47,$R47,$T47,$V47,$X47,$Z47,$AB47,$AD47,$AF47,$AH47,$AJ47,$AL47,$AN47,$AP47,$AR47,$AT47,$AV47,$AX47,$AZ47,$BB47,$BD47,$BF47,$BH47,$BJ47,$BL47,$BN47)</f>
        <v>0</v>
      </c>
      <c r="BU47" s="1">
        <f>MAX($C47,$E47,$G47,$I47,$K47,$M47,$O47,$Q47,$S47,$U47,$W47,$Y47,$AA47,$AC47,$AE47,$AG47,$AI47,$AK47,$AM47,$AO47,$AQ47,$AS47,$AU47,$AW47,$AY47,$BA47,$BC47,$BE47,$BG47,$BI47,$BK47,$BM47,$BO47)</f>
        <v>0</v>
      </c>
    </row>
    <row r="48" spans="1:73">
      <c r="A48" s="1" t="s">
        <v>45</v>
      </c>
      <c r="B48" s="1">
        <v>4.18</v>
      </c>
      <c r="C48" s="2">
        <v>0</v>
      </c>
      <c r="D48" s="1">
        <v>4.27</v>
      </c>
      <c r="E48" s="2">
        <v>0</v>
      </c>
      <c r="F48" s="1">
        <v>3.84</v>
      </c>
      <c r="G48" s="2">
        <v>0</v>
      </c>
      <c r="H48" s="1">
        <v>4.3</v>
      </c>
      <c r="I48" s="2">
        <v>0</v>
      </c>
      <c r="J48" s="1">
        <v>3.75</v>
      </c>
      <c r="K48" s="2">
        <v>0</v>
      </c>
      <c r="L48" s="1">
        <v>3.25</v>
      </c>
      <c r="M48" s="2">
        <v>0</v>
      </c>
      <c r="N48" s="1">
        <v>4.12</v>
      </c>
      <c r="O48" s="2">
        <v>0</v>
      </c>
      <c r="P48" s="1">
        <v>3.98</v>
      </c>
      <c r="Q48" s="2">
        <v>0</v>
      </c>
      <c r="R48" s="1">
        <v>5.14</v>
      </c>
      <c r="S48" s="2">
        <v>0</v>
      </c>
      <c r="T48" s="1">
        <v>3.31</v>
      </c>
      <c r="U48" s="2">
        <v>0</v>
      </c>
      <c r="V48" s="1">
        <v>4.64</v>
      </c>
      <c r="W48" s="2">
        <v>0</v>
      </c>
      <c r="X48" s="1">
        <v>9.32</v>
      </c>
      <c r="Y48" s="2">
        <v>0</v>
      </c>
      <c r="Z48" s="1">
        <v>9.09</v>
      </c>
      <c r="AA48" s="2">
        <v>0</v>
      </c>
      <c r="AB48" s="1">
        <v>6.78</v>
      </c>
      <c r="AC48" s="2">
        <v>0</v>
      </c>
      <c r="AD48" s="1">
        <v>6.74</v>
      </c>
      <c r="AE48" s="2">
        <v>0</v>
      </c>
      <c r="AF48" s="1">
        <v>9.109999999999999</v>
      </c>
      <c r="AG48" s="2">
        <v>0</v>
      </c>
      <c r="AH48" s="1">
        <v>6.45</v>
      </c>
      <c r="AI48" s="2">
        <v>0</v>
      </c>
      <c r="AJ48" s="1">
        <v>12.19</v>
      </c>
      <c r="AK48" s="2">
        <v>0</v>
      </c>
      <c r="AL48" s="1">
        <v>13.33</v>
      </c>
      <c r="AM48" s="2">
        <v>0</v>
      </c>
      <c r="AN48" s="4">
        <v>16.81</v>
      </c>
      <c r="AO48" s="2">
        <v>0</v>
      </c>
      <c r="AP48" s="1">
        <v>6.65</v>
      </c>
      <c r="AQ48" s="2">
        <v>0</v>
      </c>
      <c r="AR48" s="1">
        <v>7.78</v>
      </c>
      <c r="AS48" s="2">
        <v>0</v>
      </c>
      <c r="AT48" s="1">
        <v>1.5</v>
      </c>
      <c r="AU48" s="2">
        <v>0</v>
      </c>
      <c r="AV48" s="3">
        <v>1.2</v>
      </c>
      <c r="AW48" s="2">
        <v>0</v>
      </c>
      <c r="AX48" s="1">
        <v>1.21</v>
      </c>
      <c r="AY48" s="2">
        <v>0</v>
      </c>
      <c r="AZ48" s="1">
        <v>1.27</v>
      </c>
      <c r="BA48" s="2">
        <v>0</v>
      </c>
      <c r="BB48" s="1">
        <v>1.62</v>
      </c>
      <c r="BC48" s="2">
        <v>0</v>
      </c>
      <c r="BD48" s="1">
        <v>1.66</v>
      </c>
      <c r="BE48" s="2">
        <v>0</v>
      </c>
      <c r="BF48" s="1">
        <v>2.04</v>
      </c>
      <c r="BG48" s="2">
        <v>0</v>
      </c>
      <c r="BH48" s="1">
        <v>2.33</v>
      </c>
      <c r="BI48" s="2">
        <v>0</v>
      </c>
      <c r="BJ48" s="1">
        <v>3.51</v>
      </c>
      <c r="BK48" s="2">
        <v>0</v>
      </c>
      <c r="BL48" s="1">
        <v>1.31</v>
      </c>
      <c r="BM48" s="2">
        <v>0</v>
      </c>
      <c r="BN48" s="1">
        <v>1.22</v>
      </c>
      <c r="BO48" s="2">
        <v>0</v>
      </c>
      <c r="BP48" s="1">
        <f>MIN($B48,$D48,$F48,$H48,$J48,$L48,$N48,$P48,$R48,$T48,$V48,$X48,$Z48,$AB48,$AD48,$AF48,$AH48,$AJ48,$AL48,$AN48,$AP48,$AR48,$AT48,$AV48,$AX48,$AZ48,$BB48,$BD48,$BF48,$BH48,$BJ48,$BL48,$BN48)</f>
        <v>0</v>
      </c>
      <c r="BQ48" s="1">
        <f>MIN($C48,$E48,$G48,$I48,$K48,$M48,$O48,$Q48,$S48,$U48,$W48,$Y48,$AA48,$AC48,$AE48,$AG48,$AI48,$AK48,$AM48,$AO48,$AQ48,$AS48,$AU48,$AW48,$AY48,$BA48,$BC48,$BE48,$BG48,$BI48,$BK48,$BM48,$BO48)</f>
        <v>0</v>
      </c>
      <c r="BR48" s="1">
        <f>MEDIAN($B48,$D48,$F48,$H48,$J48,$L48,$N48,$P48,$R48,$T48,$V48,$X48,$Z48,$AB48,$AD48,$AF48,$AH48,$AJ48,$AL48,$AN48,$AP48,$AR48,$AT48,$AV48,$AX48,$AZ48,$BB48,$BD48,$BF48,$BH48,$BJ48,$BL48,$BN48)</f>
        <v>0</v>
      </c>
      <c r="BS48" s="1">
        <f>MEDIAN($C48,$E48,$G48,$I48,$K48,$M48,$O48,$Q48,$S48,$U48,$W48,$Y48,$AA48,$AC48,$AE48,$AG48,$AI48,$AK48,$AM48,$AO48,$AQ48,$AS48,$AU48,$AW48,$AY48,$BA48,$BC48,$BE48,$BG48,$BI48,$BK48,$BM48,$BO48)</f>
        <v>0</v>
      </c>
      <c r="BT48" s="1">
        <f>MAX($B48,$D48,$F48,$H48,$J48,$L48,$N48,$P48,$R48,$T48,$V48,$X48,$Z48,$AB48,$AD48,$AF48,$AH48,$AJ48,$AL48,$AN48,$AP48,$AR48,$AT48,$AV48,$AX48,$AZ48,$BB48,$BD48,$BF48,$BH48,$BJ48,$BL48,$BN48)</f>
        <v>0</v>
      </c>
      <c r="BU48" s="1">
        <f>MAX($C48,$E48,$G48,$I48,$K48,$M48,$O48,$Q48,$S48,$U48,$W48,$Y48,$AA48,$AC48,$AE48,$AG48,$AI48,$AK48,$AM48,$AO48,$AQ48,$AS48,$AU48,$AW48,$AY48,$BA48,$BC48,$BE48,$BG48,$BI48,$BK48,$BM48,$BO48)</f>
        <v>0</v>
      </c>
    </row>
    <row r="49" spans="1:73">
      <c r="A49" s="1" t="s">
        <v>46</v>
      </c>
      <c r="B49" s="1">
        <v>5.51</v>
      </c>
      <c r="C49" s="2">
        <v>0</v>
      </c>
      <c r="D49" s="1">
        <v>5.62</v>
      </c>
      <c r="E49" s="2">
        <v>0</v>
      </c>
      <c r="F49" s="1">
        <v>5.75</v>
      </c>
      <c r="G49" s="2">
        <v>0</v>
      </c>
      <c r="H49" s="1">
        <v>5.27</v>
      </c>
      <c r="I49" s="2">
        <v>0</v>
      </c>
      <c r="J49" s="1">
        <v>5.59</v>
      </c>
      <c r="K49" s="2">
        <v>0</v>
      </c>
      <c r="L49" s="1">
        <v>5.26</v>
      </c>
      <c r="M49" s="2">
        <v>0</v>
      </c>
      <c r="N49" s="1">
        <v>3.97</v>
      </c>
      <c r="O49" s="2">
        <v>0</v>
      </c>
      <c r="P49" s="1">
        <v>4.5</v>
      </c>
      <c r="Q49" s="2">
        <v>0</v>
      </c>
      <c r="R49" s="1">
        <v>4.91</v>
      </c>
      <c r="S49" s="2">
        <v>0</v>
      </c>
      <c r="T49" s="1">
        <v>5.15</v>
      </c>
      <c r="U49" s="2">
        <v>0</v>
      </c>
      <c r="V49" s="1">
        <v>5.98</v>
      </c>
      <c r="W49" s="2">
        <v>0</v>
      </c>
      <c r="X49" s="1">
        <v>11.34</v>
      </c>
      <c r="Y49" s="2">
        <v>0</v>
      </c>
      <c r="Z49" s="1">
        <v>15.56</v>
      </c>
      <c r="AA49" s="2">
        <v>0</v>
      </c>
      <c r="AB49" s="1">
        <v>14.33</v>
      </c>
      <c r="AC49" s="2">
        <v>0</v>
      </c>
      <c r="AD49" s="1">
        <v>13.37</v>
      </c>
      <c r="AE49" s="2">
        <v>0</v>
      </c>
      <c r="AF49" s="1">
        <v>9.460000000000001</v>
      </c>
      <c r="AG49" s="2">
        <v>0</v>
      </c>
      <c r="AH49" s="1">
        <v>18.88</v>
      </c>
      <c r="AI49" s="2">
        <v>0</v>
      </c>
      <c r="AJ49" s="1">
        <v>11.17</v>
      </c>
      <c r="AK49" s="2">
        <v>0</v>
      </c>
      <c r="AL49" s="1">
        <v>14.88</v>
      </c>
      <c r="AM49" s="2">
        <v>0</v>
      </c>
      <c r="AN49" s="1">
        <v>19.68</v>
      </c>
      <c r="AO49" s="2">
        <v>0</v>
      </c>
      <c r="AP49" s="1">
        <v>21.14</v>
      </c>
      <c r="AQ49" s="2">
        <v>0</v>
      </c>
      <c r="AR49" s="4">
        <v>27.1</v>
      </c>
      <c r="AS49" s="2">
        <v>0</v>
      </c>
      <c r="AT49" s="1">
        <v>1.98</v>
      </c>
      <c r="AU49" s="2">
        <v>0</v>
      </c>
      <c r="AV49" s="3">
        <v>1.84</v>
      </c>
      <c r="AW49" s="2">
        <v>0</v>
      </c>
      <c r="AX49" s="1">
        <v>1.94</v>
      </c>
      <c r="AY49" s="2">
        <v>0</v>
      </c>
      <c r="AZ49" s="1">
        <v>2.29</v>
      </c>
      <c r="BA49" s="2">
        <v>0</v>
      </c>
      <c r="BB49" s="1">
        <v>1.95</v>
      </c>
      <c r="BC49" s="2">
        <v>0</v>
      </c>
      <c r="BD49" s="1">
        <v>3.3</v>
      </c>
      <c r="BE49" s="2">
        <v>0</v>
      </c>
      <c r="BF49" s="1">
        <v>2.31</v>
      </c>
      <c r="BG49" s="2">
        <v>0</v>
      </c>
      <c r="BH49" s="1">
        <v>2.25</v>
      </c>
      <c r="BI49" s="2">
        <v>0</v>
      </c>
      <c r="BJ49" s="1">
        <v>3.58</v>
      </c>
      <c r="BK49" s="2">
        <v>0</v>
      </c>
      <c r="BL49" s="1">
        <v>5.32</v>
      </c>
      <c r="BM49" s="2">
        <v>0</v>
      </c>
      <c r="BN49" s="1">
        <v>6.13</v>
      </c>
      <c r="BO49" s="2">
        <v>0</v>
      </c>
      <c r="BP49" s="1">
        <f>MIN($B49,$D49,$F49,$H49,$J49,$L49,$N49,$P49,$R49,$T49,$V49,$X49,$Z49,$AB49,$AD49,$AF49,$AH49,$AJ49,$AL49,$AN49,$AP49,$AR49,$AT49,$AV49,$AX49,$AZ49,$BB49,$BD49,$BF49,$BH49,$BJ49,$BL49,$BN49)</f>
        <v>0</v>
      </c>
      <c r="BQ49" s="1">
        <f>MIN($C49,$E49,$G49,$I49,$K49,$M49,$O49,$Q49,$S49,$U49,$W49,$Y49,$AA49,$AC49,$AE49,$AG49,$AI49,$AK49,$AM49,$AO49,$AQ49,$AS49,$AU49,$AW49,$AY49,$BA49,$BC49,$BE49,$BG49,$BI49,$BK49,$BM49,$BO49)</f>
        <v>0</v>
      </c>
      <c r="BR49" s="1">
        <f>MEDIAN($B49,$D49,$F49,$H49,$J49,$L49,$N49,$P49,$R49,$T49,$V49,$X49,$Z49,$AB49,$AD49,$AF49,$AH49,$AJ49,$AL49,$AN49,$AP49,$AR49,$AT49,$AV49,$AX49,$AZ49,$BB49,$BD49,$BF49,$BH49,$BJ49,$BL49,$BN49)</f>
        <v>0</v>
      </c>
      <c r="BS49" s="1">
        <f>MEDIAN($C49,$E49,$G49,$I49,$K49,$M49,$O49,$Q49,$S49,$U49,$W49,$Y49,$AA49,$AC49,$AE49,$AG49,$AI49,$AK49,$AM49,$AO49,$AQ49,$AS49,$AU49,$AW49,$AY49,$BA49,$BC49,$BE49,$BG49,$BI49,$BK49,$BM49,$BO49)</f>
        <v>0</v>
      </c>
      <c r="BT49" s="1">
        <f>MAX($B49,$D49,$F49,$H49,$J49,$L49,$N49,$P49,$R49,$T49,$V49,$X49,$Z49,$AB49,$AD49,$AF49,$AH49,$AJ49,$AL49,$AN49,$AP49,$AR49,$AT49,$AV49,$AX49,$AZ49,$BB49,$BD49,$BF49,$BH49,$BJ49,$BL49,$BN49)</f>
        <v>0</v>
      </c>
      <c r="BU49" s="1">
        <f>MAX($C49,$E49,$G49,$I49,$K49,$M49,$O49,$Q49,$S49,$U49,$W49,$Y49,$AA49,$AC49,$AE49,$AG49,$AI49,$AK49,$AM49,$AO49,$AQ49,$AS49,$AU49,$AW49,$AY49,$BA49,$BC49,$BE49,$BG49,$BI49,$BK49,$BM49,$BO49)</f>
        <v>0</v>
      </c>
    </row>
    <row r="50" spans="1:73">
      <c r="A50" s="1" t="s">
        <v>47</v>
      </c>
      <c r="B50" s="1">
        <v>45.62</v>
      </c>
      <c r="C50" s="2">
        <v>0</v>
      </c>
      <c r="D50" s="1">
        <v>47.88</v>
      </c>
      <c r="E50" s="2">
        <v>0</v>
      </c>
      <c r="F50" s="1">
        <v>45.02</v>
      </c>
      <c r="G50" s="2">
        <v>0</v>
      </c>
      <c r="H50" s="1">
        <v>48.85</v>
      </c>
      <c r="I50" s="2">
        <v>0</v>
      </c>
      <c r="J50" s="1">
        <v>58.15</v>
      </c>
      <c r="K50" s="2">
        <v>0</v>
      </c>
      <c r="L50" s="1">
        <v>42.76</v>
      </c>
      <c r="M50" s="2">
        <v>0</v>
      </c>
      <c r="N50" s="1">
        <v>43.09</v>
      </c>
      <c r="O50" s="2">
        <v>0</v>
      </c>
      <c r="P50" s="1">
        <v>40.16</v>
      </c>
      <c r="Q50" s="2">
        <v>0</v>
      </c>
      <c r="R50" s="1">
        <v>41.61</v>
      </c>
      <c r="S50" s="2">
        <v>0</v>
      </c>
      <c r="T50" s="1">
        <v>44.11</v>
      </c>
      <c r="U50" s="2">
        <v>0</v>
      </c>
      <c r="V50" s="4">
        <v>58.97</v>
      </c>
      <c r="W50" s="2">
        <v>0</v>
      </c>
      <c r="X50" s="1">
        <v>16.11</v>
      </c>
      <c r="Y50" s="2">
        <v>0</v>
      </c>
      <c r="Z50" s="1">
        <v>21.89</v>
      </c>
      <c r="AA50" s="2">
        <v>0</v>
      </c>
      <c r="AB50" s="1">
        <v>15.08</v>
      </c>
      <c r="AC50" s="2">
        <v>0</v>
      </c>
      <c r="AD50" s="1">
        <v>17.7</v>
      </c>
      <c r="AE50" s="2">
        <v>0</v>
      </c>
      <c r="AF50" s="1">
        <v>23.67</v>
      </c>
      <c r="AG50" s="2">
        <v>0</v>
      </c>
      <c r="AH50" s="1">
        <v>19.89</v>
      </c>
      <c r="AI50" s="2">
        <v>0</v>
      </c>
      <c r="AJ50" s="1">
        <v>14.53</v>
      </c>
      <c r="AK50" s="2">
        <v>0</v>
      </c>
      <c r="AL50" s="1">
        <v>15.87</v>
      </c>
      <c r="AM50" s="2">
        <v>0</v>
      </c>
      <c r="AN50" s="1">
        <v>20.7</v>
      </c>
      <c r="AO50" s="2">
        <v>0</v>
      </c>
      <c r="AP50" s="1">
        <v>25.2</v>
      </c>
      <c r="AQ50" s="2">
        <v>0</v>
      </c>
      <c r="AR50" s="1">
        <v>26.12</v>
      </c>
      <c r="AS50" s="2">
        <v>0</v>
      </c>
      <c r="AT50" s="1">
        <v>2.5</v>
      </c>
      <c r="AU50" s="2">
        <v>0</v>
      </c>
      <c r="AV50" s="1">
        <v>2.43</v>
      </c>
      <c r="AW50" s="2">
        <v>0</v>
      </c>
      <c r="AX50" s="3">
        <v>1.93</v>
      </c>
      <c r="AY50" s="2">
        <v>0</v>
      </c>
      <c r="AZ50" s="1">
        <v>2.3</v>
      </c>
      <c r="BA50" s="2">
        <v>0</v>
      </c>
      <c r="BB50" s="1">
        <v>3.76</v>
      </c>
      <c r="BC50" s="2">
        <v>0</v>
      </c>
      <c r="BD50" s="1">
        <v>3.68</v>
      </c>
      <c r="BE50" s="2">
        <v>0</v>
      </c>
      <c r="BF50" s="1">
        <v>2.31</v>
      </c>
      <c r="BG50" s="2">
        <v>0</v>
      </c>
      <c r="BH50" s="1">
        <v>2.36</v>
      </c>
      <c r="BI50" s="2">
        <v>0</v>
      </c>
      <c r="BJ50" s="1">
        <v>3.63</v>
      </c>
      <c r="BK50" s="2">
        <v>0</v>
      </c>
      <c r="BL50" s="1">
        <v>6.44</v>
      </c>
      <c r="BM50" s="2">
        <v>0</v>
      </c>
      <c r="BN50" s="1">
        <v>6.48</v>
      </c>
      <c r="BO50" s="2">
        <v>0</v>
      </c>
      <c r="BP50" s="1">
        <f>MIN($B50,$D50,$F50,$H50,$J50,$L50,$N50,$P50,$R50,$T50,$V50,$X50,$Z50,$AB50,$AD50,$AF50,$AH50,$AJ50,$AL50,$AN50,$AP50,$AR50,$AT50,$AV50,$AX50,$AZ50,$BB50,$BD50,$BF50,$BH50,$BJ50,$BL50,$BN50)</f>
        <v>0</v>
      </c>
      <c r="BQ50" s="1">
        <f>MIN($C50,$E50,$G50,$I50,$K50,$M50,$O50,$Q50,$S50,$U50,$W50,$Y50,$AA50,$AC50,$AE50,$AG50,$AI50,$AK50,$AM50,$AO50,$AQ50,$AS50,$AU50,$AW50,$AY50,$BA50,$BC50,$BE50,$BG50,$BI50,$BK50,$BM50,$BO50)</f>
        <v>0</v>
      </c>
      <c r="BR50" s="1">
        <f>MEDIAN($B50,$D50,$F50,$H50,$J50,$L50,$N50,$P50,$R50,$T50,$V50,$X50,$Z50,$AB50,$AD50,$AF50,$AH50,$AJ50,$AL50,$AN50,$AP50,$AR50,$AT50,$AV50,$AX50,$AZ50,$BB50,$BD50,$BF50,$BH50,$BJ50,$BL50,$BN50)</f>
        <v>0</v>
      </c>
      <c r="BS50" s="1">
        <f>MEDIAN($C50,$E50,$G50,$I50,$K50,$M50,$O50,$Q50,$S50,$U50,$W50,$Y50,$AA50,$AC50,$AE50,$AG50,$AI50,$AK50,$AM50,$AO50,$AQ50,$AS50,$AU50,$AW50,$AY50,$BA50,$BC50,$BE50,$BG50,$BI50,$BK50,$BM50,$BO50)</f>
        <v>0</v>
      </c>
      <c r="BT50" s="1">
        <f>MAX($B50,$D50,$F50,$H50,$J50,$L50,$N50,$P50,$R50,$T50,$V50,$X50,$Z50,$AB50,$AD50,$AF50,$AH50,$AJ50,$AL50,$AN50,$AP50,$AR50,$AT50,$AV50,$AX50,$AZ50,$BB50,$BD50,$BF50,$BH50,$BJ50,$BL50,$BN50)</f>
        <v>0</v>
      </c>
      <c r="BU50" s="1">
        <f>MAX($C50,$E50,$G50,$I50,$K50,$M50,$O50,$Q50,$S50,$U50,$W50,$Y50,$AA50,$AC50,$AE50,$AG50,$AI50,$AK50,$AM50,$AO50,$AQ50,$AS50,$AU50,$AW50,$AY50,$BA50,$BC50,$BE50,$BG50,$BI50,$BK50,$BM50,$BO50)</f>
        <v>0</v>
      </c>
    </row>
    <row r="51" spans="1:73">
      <c r="A51" s="1" t="s">
        <v>48</v>
      </c>
      <c r="B51" s="4">
        <v>483.02</v>
      </c>
      <c r="C51" s="2">
        <v>0</v>
      </c>
      <c r="D51" s="1">
        <v>434.9</v>
      </c>
      <c r="E51" s="2">
        <v>0</v>
      </c>
      <c r="F51" s="1">
        <v>428.74</v>
      </c>
      <c r="G51" s="2">
        <v>0</v>
      </c>
      <c r="H51" s="1">
        <v>417.6</v>
      </c>
      <c r="I51" s="2">
        <v>0</v>
      </c>
      <c r="J51" s="1">
        <v>397.13</v>
      </c>
      <c r="K51" s="2">
        <v>0</v>
      </c>
      <c r="L51" s="1">
        <v>402.88</v>
      </c>
      <c r="M51" s="2">
        <v>0</v>
      </c>
      <c r="N51" s="1">
        <v>447.35</v>
      </c>
      <c r="O51" s="2">
        <v>0</v>
      </c>
      <c r="P51" s="1">
        <v>352.67</v>
      </c>
      <c r="Q51" s="2">
        <v>0</v>
      </c>
      <c r="R51" s="1">
        <v>390.89</v>
      </c>
      <c r="S51" s="2">
        <v>0</v>
      </c>
      <c r="T51" s="1">
        <v>380.55</v>
      </c>
      <c r="U51" s="2">
        <v>0</v>
      </c>
      <c r="V51" s="1">
        <v>455.46</v>
      </c>
      <c r="W51" s="2">
        <v>0</v>
      </c>
      <c r="X51" s="1">
        <v>29.7</v>
      </c>
      <c r="Y51" s="2">
        <v>0</v>
      </c>
      <c r="Z51" s="1">
        <v>26.69</v>
      </c>
      <c r="AA51" s="2">
        <v>0</v>
      </c>
      <c r="AB51" s="1">
        <v>32.67</v>
      </c>
      <c r="AC51" s="2">
        <v>0</v>
      </c>
      <c r="AD51" s="1">
        <v>36.33</v>
      </c>
      <c r="AE51" s="2">
        <v>0</v>
      </c>
      <c r="AF51" s="1">
        <v>27.32</v>
      </c>
      <c r="AG51" s="2">
        <v>0</v>
      </c>
      <c r="AH51" s="1">
        <v>23.27</v>
      </c>
      <c r="AI51" s="2">
        <v>0</v>
      </c>
      <c r="AJ51" s="1">
        <v>46.91</v>
      </c>
      <c r="AK51" s="2">
        <v>0</v>
      </c>
      <c r="AL51" s="1">
        <v>57.06</v>
      </c>
      <c r="AM51" s="2">
        <v>0</v>
      </c>
      <c r="AN51" s="1">
        <v>21.83</v>
      </c>
      <c r="AO51" s="2">
        <v>0</v>
      </c>
      <c r="AP51" s="1">
        <v>31.23</v>
      </c>
      <c r="AQ51" s="2">
        <v>0</v>
      </c>
      <c r="AR51" s="1">
        <v>31.7</v>
      </c>
      <c r="AS51" s="2">
        <v>0</v>
      </c>
      <c r="AT51" s="1">
        <v>3.45</v>
      </c>
      <c r="AU51" s="2">
        <v>0</v>
      </c>
      <c r="AV51" s="3">
        <v>2.49</v>
      </c>
      <c r="AW51" s="2">
        <v>0</v>
      </c>
      <c r="AX51" s="1">
        <v>4.09</v>
      </c>
      <c r="AY51" s="2">
        <v>0</v>
      </c>
      <c r="AZ51" s="1">
        <v>6.87</v>
      </c>
      <c r="BA51" s="2">
        <v>0</v>
      </c>
      <c r="BB51" s="1">
        <v>4.11</v>
      </c>
      <c r="BC51" s="2">
        <v>0</v>
      </c>
      <c r="BD51" s="1">
        <v>3.93</v>
      </c>
      <c r="BE51" s="2">
        <v>0</v>
      </c>
      <c r="BF51" s="1">
        <v>11.18</v>
      </c>
      <c r="BG51" s="2">
        <v>0</v>
      </c>
      <c r="BH51" s="1">
        <v>15.54</v>
      </c>
      <c r="BI51" s="2">
        <v>0</v>
      </c>
      <c r="BJ51" s="1">
        <v>3.44</v>
      </c>
      <c r="BK51" s="2">
        <v>0</v>
      </c>
      <c r="BL51" s="1">
        <v>5.05</v>
      </c>
      <c r="BM51" s="2">
        <v>0</v>
      </c>
      <c r="BN51" s="1">
        <v>6.6</v>
      </c>
      <c r="BO51" s="2">
        <v>0</v>
      </c>
      <c r="BP51" s="1">
        <f>MIN($B51,$D51,$F51,$H51,$J51,$L51,$N51,$P51,$R51,$T51,$V51,$X51,$Z51,$AB51,$AD51,$AF51,$AH51,$AJ51,$AL51,$AN51,$AP51,$AR51,$AT51,$AV51,$AX51,$AZ51,$BB51,$BD51,$BF51,$BH51,$BJ51,$BL51,$BN51)</f>
        <v>0</v>
      </c>
      <c r="BQ51" s="1">
        <f>MIN($C51,$E51,$G51,$I51,$K51,$M51,$O51,$Q51,$S51,$U51,$W51,$Y51,$AA51,$AC51,$AE51,$AG51,$AI51,$AK51,$AM51,$AO51,$AQ51,$AS51,$AU51,$AW51,$AY51,$BA51,$BC51,$BE51,$BG51,$BI51,$BK51,$BM51,$BO51)</f>
        <v>0</v>
      </c>
      <c r="BR51" s="1">
        <f>MEDIAN($B51,$D51,$F51,$H51,$J51,$L51,$N51,$P51,$R51,$T51,$V51,$X51,$Z51,$AB51,$AD51,$AF51,$AH51,$AJ51,$AL51,$AN51,$AP51,$AR51,$AT51,$AV51,$AX51,$AZ51,$BB51,$BD51,$BF51,$BH51,$BJ51,$BL51,$BN51)</f>
        <v>0</v>
      </c>
      <c r="BS51" s="1">
        <f>MEDIAN($C51,$E51,$G51,$I51,$K51,$M51,$O51,$Q51,$S51,$U51,$W51,$Y51,$AA51,$AC51,$AE51,$AG51,$AI51,$AK51,$AM51,$AO51,$AQ51,$AS51,$AU51,$AW51,$AY51,$BA51,$BC51,$BE51,$BG51,$BI51,$BK51,$BM51,$BO51)</f>
        <v>0</v>
      </c>
      <c r="BT51" s="1">
        <f>MAX($B51,$D51,$F51,$H51,$J51,$L51,$N51,$P51,$R51,$T51,$V51,$X51,$Z51,$AB51,$AD51,$AF51,$AH51,$AJ51,$AL51,$AN51,$AP51,$AR51,$AT51,$AV51,$AX51,$AZ51,$BB51,$BD51,$BF51,$BH51,$BJ51,$BL51,$BN51)</f>
        <v>0</v>
      </c>
      <c r="BU51" s="1">
        <f>MAX($C51,$E51,$G51,$I51,$K51,$M51,$O51,$Q51,$S51,$U51,$W51,$Y51,$AA51,$AC51,$AE51,$AG51,$AI51,$AK51,$AM51,$AO51,$AQ51,$AS51,$AU51,$AW51,$AY51,$BA51,$BC51,$BE51,$BG51,$BI51,$BK51,$BM51,$BO51)</f>
        <v>0</v>
      </c>
    </row>
    <row r="52" spans="1:73">
      <c r="A52" s="1" t="s">
        <v>49</v>
      </c>
      <c r="B52" s="4">
        <v>600</v>
      </c>
      <c r="C52" s="5">
        <v>1</v>
      </c>
      <c r="D52" s="4">
        <v>600</v>
      </c>
      <c r="E52" s="5">
        <v>1</v>
      </c>
      <c r="F52" s="4">
        <v>600</v>
      </c>
      <c r="G52" s="5">
        <v>1</v>
      </c>
      <c r="H52" s="4">
        <v>600</v>
      </c>
      <c r="I52" s="5">
        <v>1</v>
      </c>
      <c r="J52" s="4">
        <v>600</v>
      </c>
      <c r="K52" s="5">
        <v>1</v>
      </c>
      <c r="L52" s="4">
        <v>600</v>
      </c>
      <c r="M52" s="5">
        <v>1</v>
      </c>
      <c r="N52" s="4">
        <v>600</v>
      </c>
      <c r="O52" s="5">
        <v>1</v>
      </c>
      <c r="P52" s="4">
        <v>600</v>
      </c>
      <c r="Q52" s="5">
        <v>1</v>
      </c>
      <c r="R52" s="4">
        <v>600</v>
      </c>
      <c r="S52" s="5">
        <v>1</v>
      </c>
      <c r="T52" s="4">
        <v>600</v>
      </c>
      <c r="U52" s="5">
        <v>1</v>
      </c>
      <c r="V52" s="4">
        <v>600</v>
      </c>
      <c r="W52" s="5">
        <v>1</v>
      </c>
      <c r="X52" s="1">
        <v>27.36</v>
      </c>
      <c r="Y52" s="2">
        <v>0</v>
      </c>
      <c r="Z52" s="1">
        <v>36.43</v>
      </c>
      <c r="AA52" s="2">
        <v>0</v>
      </c>
      <c r="AB52" s="1">
        <v>33.08</v>
      </c>
      <c r="AC52" s="2">
        <v>0</v>
      </c>
      <c r="AD52" s="1">
        <v>35.43</v>
      </c>
      <c r="AE52" s="2">
        <v>0</v>
      </c>
      <c r="AF52" s="1">
        <v>27.13</v>
      </c>
      <c r="AG52" s="2">
        <v>0</v>
      </c>
      <c r="AH52" s="1">
        <v>24.23</v>
      </c>
      <c r="AI52" s="2">
        <v>0</v>
      </c>
      <c r="AJ52" s="1">
        <v>46.27</v>
      </c>
      <c r="AK52" s="2">
        <v>0</v>
      </c>
      <c r="AL52" s="1">
        <v>60</v>
      </c>
      <c r="AM52" s="2">
        <v>0</v>
      </c>
      <c r="AN52" s="1">
        <v>30.78</v>
      </c>
      <c r="AO52" s="2">
        <v>0</v>
      </c>
      <c r="AP52" s="1">
        <v>33.81</v>
      </c>
      <c r="AQ52" s="2">
        <v>0</v>
      </c>
      <c r="AR52" s="1">
        <v>31.45</v>
      </c>
      <c r="AS52" s="2">
        <v>0</v>
      </c>
      <c r="AT52" s="1">
        <v>3.46</v>
      </c>
      <c r="AU52" s="2">
        <v>0</v>
      </c>
      <c r="AV52" s="1">
        <v>4.83</v>
      </c>
      <c r="AW52" s="2">
        <v>0</v>
      </c>
      <c r="AX52" s="1">
        <v>4.06</v>
      </c>
      <c r="AY52" s="2">
        <v>0</v>
      </c>
      <c r="AZ52" s="1">
        <v>5.75</v>
      </c>
      <c r="BA52" s="2">
        <v>0</v>
      </c>
      <c r="BB52" s="1">
        <v>4.23</v>
      </c>
      <c r="BC52" s="2">
        <v>0</v>
      </c>
      <c r="BD52" s="3">
        <v>3.44</v>
      </c>
      <c r="BE52" s="2">
        <v>0</v>
      </c>
      <c r="BF52" s="1">
        <v>11.25</v>
      </c>
      <c r="BG52" s="2">
        <v>0</v>
      </c>
      <c r="BH52" s="1">
        <v>14.63</v>
      </c>
      <c r="BI52" s="2">
        <v>0</v>
      </c>
      <c r="BJ52" s="1">
        <v>3.61</v>
      </c>
      <c r="BK52" s="2">
        <v>0</v>
      </c>
      <c r="BL52" s="1">
        <v>5.14</v>
      </c>
      <c r="BM52" s="2">
        <v>0</v>
      </c>
      <c r="BN52" s="1">
        <v>6.43</v>
      </c>
      <c r="BO52" s="2">
        <v>0</v>
      </c>
      <c r="BP52" s="1">
        <f>MIN($B52,$D52,$F52,$H52,$J52,$L52,$N52,$P52,$R52,$T52,$V52,$X52,$Z52,$AB52,$AD52,$AF52,$AH52,$AJ52,$AL52,$AN52,$AP52,$AR52,$AT52,$AV52,$AX52,$AZ52,$BB52,$BD52,$BF52,$BH52,$BJ52,$BL52,$BN52)</f>
        <v>0</v>
      </c>
      <c r="BQ52" s="1">
        <f>MIN($C52,$E52,$G52,$I52,$K52,$M52,$O52,$Q52,$S52,$U52,$W52,$Y52,$AA52,$AC52,$AE52,$AG52,$AI52,$AK52,$AM52,$AO52,$AQ52,$AS52,$AU52,$AW52,$AY52,$BA52,$BC52,$BE52,$BG52,$BI52,$BK52,$BM52,$BO52)</f>
        <v>0</v>
      </c>
      <c r="BR52" s="1">
        <f>MEDIAN($B52,$D52,$F52,$H52,$J52,$L52,$N52,$P52,$R52,$T52,$V52,$X52,$Z52,$AB52,$AD52,$AF52,$AH52,$AJ52,$AL52,$AN52,$AP52,$AR52,$AT52,$AV52,$AX52,$AZ52,$BB52,$BD52,$BF52,$BH52,$BJ52,$BL52,$BN52)</f>
        <v>0</v>
      </c>
      <c r="BS52" s="1">
        <f>MEDIAN($C52,$E52,$G52,$I52,$K52,$M52,$O52,$Q52,$S52,$U52,$W52,$Y52,$AA52,$AC52,$AE52,$AG52,$AI52,$AK52,$AM52,$AO52,$AQ52,$AS52,$AU52,$AW52,$AY52,$BA52,$BC52,$BE52,$BG52,$BI52,$BK52,$BM52,$BO52)</f>
        <v>0</v>
      </c>
      <c r="BT52" s="1">
        <f>MAX($B52,$D52,$F52,$H52,$J52,$L52,$N52,$P52,$R52,$T52,$V52,$X52,$Z52,$AB52,$AD52,$AF52,$AH52,$AJ52,$AL52,$AN52,$AP52,$AR52,$AT52,$AV52,$AX52,$AZ52,$BB52,$BD52,$BF52,$BH52,$BJ52,$BL52,$BN52)</f>
        <v>0</v>
      </c>
      <c r="BU52" s="1">
        <f>MAX($C52,$E52,$G52,$I52,$K52,$M52,$O52,$Q52,$S52,$U52,$W52,$Y52,$AA52,$AC52,$AE52,$AG52,$AI52,$AK52,$AM52,$AO52,$AQ52,$AS52,$AU52,$AW52,$AY52,$BA52,$BC52,$BE52,$BG52,$BI52,$BK52,$BM52,$BO52)</f>
        <v>0</v>
      </c>
    </row>
    <row r="53" spans="1:73">
      <c r="A53" s="1" t="s">
        <v>50</v>
      </c>
      <c r="B53" s="1">
        <v>14.02</v>
      </c>
      <c r="C53" s="2">
        <v>0</v>
      </c>
      <c r="D53" s="1">
        <v>13.88</v>
      </c>
      <c r="E53" s="2">
        <v>0</v>
      </c>
      <c r="F53" s="1">
        <v>14.22</v>
      </c>
      <c r="G53" s="2">
        <v>0</v>
      </c>
      <c r="H53" s="1">
        <v>14.19</v>
      </c>
      <c r="I53" s="2">
        <v>0</v>
      </c>
      <c r="J53" s="1">
        <v>14.33</v>
      </c>
      <c r="K53" s="2">
        <v>0</v>
      </c>
      <c r="L53" s="1">
        <v>12.77</v>
      </c>
      <c r="M53" s="2">
        <v>0</v>
      </c>
      <c r="N53" s="1">
        <v>10.18</v>
      </c>
      <c r="O53" s="2">
        <v>0</v>
      </c>
      <c r="P53" s="1">
        <v>11.17</v>
      </c>
      <c r="Q53" s="2">
        <v>0</v>
      </c>
      <c r="R53" s="1">
        <v>11.91</v>
      </c>
      <c r="S53" s="2">
        <v>0</v>
      </c>
      <c r="T53" s="1">
        <v>12.13</v>
      </c>
      <c r="U53" s="2">
        <v>0</v>
      </c>
      <c r="V53" s="1">
        <v>20.16</v>
      </c>
      <c r="W53" s="2">
        <v>0</v>
      </c>
      <c r="X53" s="1">
        <v>11.42</v>
      </c>
      <c r="Y53" s="2">
        <v>0</v>
      </c>
      <c r="Z53" s="1">
        <v>11.44</v>
      </c>
      <c r="AA53" s="2">
        <v>0</v>
      </c>
      <c r="AB53" s="1">
        <v>14.63</v>
      </c>
      <c r="AC53" s="2">
        <v>0</v>
      </c>
      <c r="AD53" s="1">
        <v>13.33</v>
      </c>
      <c r="AE53" s="2">
        <v>0</v>
      </c>
      <c r="AF53" s="1">
        <v>9.640000000000001</v>
      </c>
      <c r="AG53" s="2">
        <v>0</v>
      </c>
      <c r="AH53" s="1">
        <v>18.87</v>
      </c>
      <c r="AI53" s="2">
        <v>0</v>
      </c>
      <c r="AJ53" s="1">
        <v>11.41</v>
      </c>
      <c r="AK53" s="2">
        <v>0</v>
      </c>
      <c r="AL53" s="1">
        <v>15.33</v>
      </c>
      <c r="AM53" s="2">
        <v>0</v>
      </c>
      <c r="AN53" s="1">
        <v>17.7</v>
      </c>
      <c r="AO53" s="2">
        <v>0</v>
      </c>
      <c r="AP53" s="1">
        <v>21.21</v>
      </c>
      <c r="AQ53" s="2">
        <v>0</v>
      </c>
      <c r="AR53" s="4">
        <v>27.58</v>
      </c>
      <c r="AS53" s="2">
        <v>0</v>
      </c>
      <c r="AT53" s="1">
        <v>2.83</v>
      </c>
      <c r="AU53" s="2">
        <v>0</v>
      </c>
      <c r="AV53" s="3">
        <v>2.29</v>
      </c>
      <c r="AW53" s="2">
        <v>0</v>
      </c>
      <c r="AX53" s="1">
        <v>2.76</v>
      </c>
      <c r="AY53" s="2">
        <v>0</v>
      </c>
      <c r="AZ53" s="1">
        <v>3.24</v>
      </c>
      <c r="BA53" s="2">
        <v>0</v>
      </c>
      <c r="BB53" s="1">
        <v>2.32</v>
      </c>
      <c r="BC53" s="2">
        <v>0</v>
      </c>
      <c r="BD53" s="1">
        <v>4.11</v>
      </c>
      <c r="BE53" s="2">
        <v>0</v>
      </c>
      <c r="BF53" s="1">
        <v>3.08</v>
      </c>
      <c r="BG53" s="2">
        <v>0</v>
      </c>
      <c r="BH53" s="1">
        <v>3.17</v>
      </c>
      <c r="BI53" s="2">
        <v>0</v>
      </c>
      <c r="BJ53" s="1">
        <v>4.31</v>
      </c>
      <c r="BK53" s="2">
        <v>0</v>
      </c>
      <c r="BL53" s="1">
        <v>5.83</v>
      </c>
      <c r="BM53" s="2">
        <v>0</v>
      </c>
      <c r="BN53" s="1">
        <v>6.96</v>
      </c>
      <c r="BO53" s="2">
        <v>0</v>
      </c>
      <c r="BP53" s="1">
        <f>MIN($B53,$D53,$F53,$H53,$J53,$L53,$N53,$P53,$R53,$T53,$V53,$X53,$Z53,$AB53,$AD53,$AF53,$AH53,$AJ53,$AL53,$AN53,$AP53,$AR53,$AT53,$AV53,$AX53,$AZ53,$BB53,$BD53,$BF53,$BH53,$BJ53,$BL53,$BN53)</f>
        <v>0</v>
      </c>
      <c r="BQ53" s="1">
        <f>MIN($C53,$E53,$G53,$I53,$K53,$M53,$O53,$Q53,$S53,$U53,$W53,$Y53,$AA53,$AC53,$AE53,$AG53,$AI53,$AK53,$AM53,$AO53,$AQ53,$AS53,$AU53,$AW53,$AY53,$BA53,$BC53,$BE53,$BG53,$BI53,$BK53,$BM53,$BO53)</f>
        <v>0</v>
      </c>
      <c r="BR53" s="1">
        <f>MEDIAN($B53,$D53,$F53,$H53,$J53,$L53,$N53,$P53,$R53,$T53,$V53,$X53,$Z53,$AB53,$AD53,$AF53,$AH53,$AJ53,$AL53,$AN53,$AP53,$AR53,$AT53,$AV53,$AX53,$AZ53,$BB53,$BD53,$BF53,$BH53,$BJ53,$BL53,$BN53)</f>
        <v>0</v>
      </c>
      <c r="BS53" s="1">
        <f>MEDIAN($C53,$E53,$G53,$I53,$K53,$M53,$O53,$Q53,$S53,$U53,$W53,$Y53,$AA53,$AC53,$AE53,$AG53,$AI53,$AK53,$AM53,$AO53,$AQ53,$AS53,$AU53,$AW53,$AY53,$BA53,$BC53,$BE53,$BG53,$BI53,$BK53,$BM53,$BO53)</f>
        <v>0</v>
      </c>
      <c r="BT53" s="1">
        <f>MAX($B53,$D53,$F53,$H53,$J53,$L53,$N53,$P53,$R53,$T53,$V53,$X53,$Z53,$AB53,$AD53,$AF53,$AH53,$AJ53,$AL53,$AN53,$AP53,$AR53,$AT53,$AV53,$AX53,$AZ53,$BB53,$BD53,$BF53,$BH53,$BJ53,$BL53,$BN53)</f>
        <v>0</v>
      </c>
      <c r="BU53" s="1">
        <f>MAX($C53,$E53,$G53,$I53,$K53,$M53,$O53,$Q53,$S53,$U53,$W53,$Y53,$AA53,$AC53,$AE53,$AG53,$AI53,$AK53,$AM53,$AO53,$AQ53,$AS53,$AU53,$AW53,$AY53,$BA53,$BC53,$BE53,$BG53,$BI53,$BK53,$BM53,$BO53)</f>
        <v>0</v>
      </c>
    </row>
    <row r="54" spans="1:73">
      <c r="A54" s="1" t="s">
        <v>51</v>
      </c>
      <c r="B54" s="1">
        <v>290.36</v>
      </c>
      <c r="C54" s="2">
        <v>0</v>
      </c>
      <c r="D54" s="1">
        <v>277.35</v>
      </c>
      <c r="E54" s="2">
        <v>0</v>
      </c>
      <c r="F54" s="1">
        <v>291.72</v>
      </c>
      <c r="G54" s="2">
        <v>0</v>
      </c>
      <c r="H54" s="4">
        <v>294.27</v>
      </c>
      <c r="I54" s="2">
        <v>0</v>
      </c>
      <c r="J54" s="1">
        <v>274.02</v>
      </c>
      <c r="K54" s="2">
        <v>0</v>
      </c>
      <c r="L54" s="1">
        <v>240</v>
      </c>
      <c r="M54" s="2">
        <v>0</v>
      </c>
      <c r="N54" s="1">
        <v>258.82</v>
      </c>
      <c r="O54" s="2">
        <v>0</v>
      </c>
      <c r="P54" s="1">
        <v>261.61</v>
      </c>
      <c r="Q54" s="2">
        <v>0</v>
      </c>
      <c r="R54" s="1">
        <v>289.25</v>
      </c>
      <c r="S54" s="2">
        <v>0</v>
      </c>
      <c r="T54" s="1">
        <v>293.84</v>
      </c>
      <c r="U54" s="2">
        <v>0</v>
      </c>
      <c r="V54" s="1">
        <v>279.19</v>
      </c>
      <c r="W54" s="2">
        <v>0</v>
      </c>
      <c r="X54" s="1">
        <v>28.07</v>
      </c>
      <c r="Y54" s="2">
        <v>0</v>
      </c>
      <c r="Z54" s="1">
        <v>26.65</v>
      </c>
      <c r="AA54" s="2">
        <v>0</v>
      </c>
      <c r="AB54" s="1">
        <v>27.46</v>
      </c>
      <c r="AC54" s="2">
        <v>0</v>
      </c>
      <c r="AD54" s="1">
        <v>17.96</v>
      </c>
      <c r="AE54" s="2">
        <v>0</v>
      </c>
      <c r="AF54" s="1">
        <v>23.04</v>
      </c>
      <c r="AG54" s="2">
        <v>0</v>
      </c>
      <c r="AH54" s="1">
        <v>23.68</v>
      </c>
      <c r="AI54" s="2">
        <v>0</v>
      </c>
      <c r="AJ54" s="1">
        <v>40.86</v>
      </c>
      <c r="AK54" s="2">
        <v>0</v>
      </c>
      <c r="AL54" s="1">
        <v>16.32</v>
      </c>
      <c r="AM54" s="2">
        <v>0</v>
      </c>
      <c r="AN54" s="1">
        <v>20.87</v>
      </c>
      <c r="AO54" s="2">
        <v>0</v>
      </c>
      <c r="AP54" s="1">
        <v>30.33</v>
      </c>
      <c r="AQ54" s="2">
        <v>0</v>
      </c>
      <c r="AR54" s="1">
        <v>33.86</v>
      </c>
      <c r="AS54" s="2">
        <v>0</v>
      </c>
      <c r="AT54" s="1">
        <v>4.29</v>
      </c>
      <c r="AU54" s="2">
        <v>0</v>
      </c>
      <c r="AV54" s="1">
        <v>3.35</v>
      </c>
      <c r="AW54" s="2">
        <v>0</v>
      </c>
      <c r="AX54" s="1">
        <v>5.28</v>
      </c>
      <c r="AY54" s="2">
        <v>0</v>
      </c>
      <c r="AZ54" s="3">
        <v>3.11</v>
      </c>
      <c r="BA54" s="2">
        <v>0</v>
      </c>
      <c r="BB54" s="1">
        <v>4.57</v>
      </c>
      <c r="BC54" s="2">
        <v>0</v>
      </c>
      <c r="BD54" s="1">
        <v>4.22</v>
      </c>
      <c r="BE54" s="2">
        <v>0</v>
      </c>
      <c r="BF54" s="1">
        <v>11.64</v>
      </c>
      <c r="BG54" s="2">
        <v>0</v>
      </c>
      <c r="BH54" s="1">
        <v>3.14</v>
      </c>
      <c r="BI54" s="2">
        <v>0</v>
      </c>
      <c r="BJ54" s="1">
        <v>4.25</v>
      </c>
      <c r="BK54" s="2">
        <v>0</v>
      </c>
      <c r="BL54" s="1">
        <v>5.66</v>
      </c>
      <c r="BM54" s="2">
        <v>0</v>
      </c>
      <c r="BN54" s="1">
        <v>6.99</v>
      </c>
      <c r="BO54" s="2">
        <v>0</v>
      </c>
      <c r="BP54" s="1">
        <f>MIN($B54,$D54,$F54,$H54,$J54,$L54,$N54,$P54,$R54,$T54,$V54,$X54,$Z54,$AB54,$AD54,$AF54,$AH54,$AJ54,$AL54,$AN54,$AP54,$AR54,$AT54,$AV54,$AX54,$AZ54,$BB54,$BD54,$BF54,$BH54,$BJ54,$BL54,$BN54)</f>
        <v>0</v>
      </c>
      <c r="BQ54" s="1">
        <f>MIN($C54,$E54,$G54,$I54,$K54,$M54,$O54,$Q54,$S54,$U54,$W54,$Y54,$AA54,$AC54,$AE54,$AG54,$AI54,$AK54,$AM54,$AO54,$AQ54,$AS54,$AU54,$AW54,$AY54,$BA54,$BC54,$BE54,$BG54,$BI54,$BK54,$BM54,$BO54)</f>
        <v>0</v>
      </c>
      <c r="BR54" s="1">
        <f>MEDIAN($B54,$D54,$F54,$H54,$J54,$L54,$N54,$P54,$R54,$T54,$V54,$X54,$Z54,$AB54,$AD54,$AF54,$AH54,$AJ54,$AL54,$AN54,$AP54,$AR54,$AT54,$AV54,$AX54,$AZ54,$BB54,$BD54,$BF54,$BH54,$BJ54,$BL54,$BN54)</f>
        <v>0</v>
      </c>
      <c r="BS54" s="1">
        <f>MEDIAN($C54,$E54,$G54,$I54,$K54,$M54,$O54,$Q54,$S54,$U54,$W54,$Y54,$AA54,$AC54,$AE54,$AG54,$AI54,$AK54,$AM54,$AO54,$AQ54,$AS54,$AU54,$AW54,$AY54,$BA54,$BC54,$BE54,$BG54,$BI54,$BK54,$BM54,$BO54)</f>
        <v>0</v>
      </c>
      <c r="BT54" s="1">
        <f>MAX($B54,$D54,$F54,$H54,$J54,$L54,$N54,$P54,$R54,$T54,$V54,$X54,$Z54,$AB54,$AD54,$AF54,$AH54,$AJ54,$AL54,$AN54,$AP54,$AR54,$AT54,$AV54,$AX54,$AZ54,$BB54,$BD54,$BF54,$BH54,$BJ54,$BL54,$BN54)</f>
        <v>0</v>
      </c>
      <c r="BU54" s="1">
        <f>MAX($C54,$E54,$G54,$I54,$K54,$M54,$O54,$Q54,$S54,$U54,$W54,$Y54,$AA54,$AC54,$AE54,$AG54,$AI54,$AK54,$AM54,$AO54,$AQ54,$AS54,$AU54,$AW54,$AY54,$BA54,$BC54,$BE54,$BG54,$BI54,$BK54,$BM54,$BO54)</f>
        <v>0</v>
      </c>
    </row>
    <row r="55" spans="1:73">
      <c r="A55" s="1" t="s">
        <v>52</v>
      </c>
      <c r="B55" s="4">
        <v>600</v>
      </c>
      <c r="C55" s="5">
        <v>1</v>
      </c>
      <c r="D55" s="4">
        <v>600</v>
      </c>
      <c r="E55" s="5">
        <v>1</v>
      </c>
      <c r="F55" s="4">
        <v>600</v>
      </c>
      <c r="G55" s="5">
        <v>1</v>
      </c>
      <c r="H55" s="4">
        <v>600</v>
      </c>
      <c r="I55" s="5">
        <v>1</v>
      </c>
      <c r="J55" s="4">
        <v>600</v>
      </c>
      <c r="K55" s="5">
        <v>1</v>
      </c>
      <c r="L55" s="4">
        <v>600</v>
      </c>
      <c r="M55" s="5">
        <v>1</v>
      </c>
      <c r="N55" s="4">
        <v>600</v>
      </c>
      <c r="O55" s="5">
        <v>1</v>
      </c>
      <c r="P55" s="4">
        <v>600</v>
      </c>
      <c r="Q55" s="5">
        <v>1</v>
      </c>
      <c r="R55" s="4">
        <v>600</v>
      </c>
      <c r="S55" s="5">
        <v>1</v>
      </c>
      <c r="T55" s="4">
        <v>600</v>
      </c>
      <c r="U55" s="5">
        <v>1</v>
      </c>
      <c r="V55" s="4">
        <v>600</v>
      </c>
      <c r="W55" s="5">
        <v>1</v>
      </c>
      <c r="X55" s="1">
        <v>28.18</v>
      </c>
      <c r="Y55" s="2">
        <v>0</v>
      </c>
      <c r="Z55" s="1">
        <v>40.92</v>
      </c>
      <c r="AA55" s="2">
        <v>0</v>
      </c>
      <c r="AB55" s="1">
        <v>32.39</v>
      </c>
      <c r="AC55" s="2">
        <v>0</v>
      </c>
      <c r="AD55" s="1">
        <v>35.07</v>
      </c>
      <c r="AE55" s="2">
        <v>0</v>
      </c>
      <c r="AF55" s="1">
        <v>26.18</v>
      </c>
      <c r="AG55" s="2">
        <v>0</v>
      </c>
      <c r="AH55" s="1">
        <v>24.77</v>
      </c>
      <c r="AI55" s="2">
        <v>0</v>
      </c>
      <c r="AJ55" s="1">
        <v>46.66</v>
      </c>
      <c r="AK55" s="2">
        <v>0</v>
      </c>
      <c r="AL55" s="1">
        <v>56.03</v>
      </c>
      <c r="AM55" s="2">
        <v>0</v>
      </c>
      <c r="AN55" s="1">
        <v>28.8</v>
      </c>
      <c r="AO55" s="2">
        <v>0</v>
      </c>
      <c r="AP55" s="1">
        <v>34.67</v>
      </c>
      <c r="AQ55" s="2">
        <v>0</v>
      </c>
      <c r="AR55" s="1">
        <v>33.07</v>
      </c>
      <c r="AS55" s="2">
        <v>0</v>
      </c>
      <c r="AT55" s="1">
        <v>4.44</v>
      </c>
      <c r="AU55" s="2">
        <v>0</v>
      </c>
      <c r="AV55" s="1">
        <v>4.76</v>
      </c>
      <c r="AW55" s="2">
        <v>0</v>
      </c>
      <c r="AX55" s="1">
        <v>4.83</v>
      </c>
      <c r="AY55" s="2">
        <v>0</v>
      </c>
      <c r="AZ55" s="1">
        <v>6.69</v>
      </c>
      <c r="BA55" s="2">
        <v>0</v>
      </c>
      <c r="BB55" s="1">
        <v>4.97</v>
      </c>
      <c r="BC55" s="2">
        <v>0</v>
      </c>
      <c r="BD55" s="1">
        <v>4.4</v>
      </c>
      <c r="BE55" s="2">
        <v>0</v>
      </c>
      <c r="BF55" s="1">
        <v>13.34</v>
      </c>
      <c r="BG55" s="2">
        <v>0</v>
      </c>
      <c r="BH55" s="1">
        <v>17.96</v>
      </c>
      <c r="BI55" s="2">
        <v>0</v>
      </c>
      <c r="BJ55" s="3">
        <v>4.35</v>
      </c>
      <c r="BK55" s="2">
        <v>0</v>
      </c>
      <c r="BL55" s="1">
        <v>5.55</v>
      </c>
      <c r="BM55" s="2">
        <v>0</v>
      </c>
      <c r="BN55" s="1">
        <v>7.74</v>
      </c>
      <c r="BO55" s="2">
        <v>0</v>
      </c>
      <c r="BP55" s="1">
        <f>MIN($B55,$D55,$F55,$H55,$J55,$L55,$N55,$P55,$R55,$T55,$V55,$X55,$Z55,$AB55,$AD55,$AF55,$AH55,$AJ55,$AL55,$AN55,$AP55,$AR55,$AT55,$AV55,$AX55,$AZ55,$BB55,$BD55,$BF55,$BH55,$BJ55,$BL55,$BN55)</f>
        <v>0</v>
      </c>
      <c r="BQ55" s="1">
        <f>MIN($C55,$E55,$G55,$I55,$K55,$M55,$O55,$Q55,$S55,$U55,$W55,$Y55,$AA55,$AC55,$AE55,$AG55,$AI55,$AK55,$AM55,$AO55,$AQ55,$AS55,$AU55,$AW55,$AY55,$BA55,$BC55,$BE55,$BG55,$BI55,$BK55,$BM55,$BO55)</f>
        <v>0</v>
      </c>
      <c r="BR55" s="1">
        <f>MEDIAN($B55,$D55,$F55,$H55,$J55,$L55,$N55,$P55,$R55,$T55,$V55,$X55,$Z55,$AB55,$AD55,$AF55,$AH55,$AJ55,$AL55,$AN55,$AP55,$AR55,$AT55,$AV55,$AX55,$AZ55,$BB55,$BD55,$BF55,$BH55,$BJ55,$BL55,$BN55)</f>
        <v>0</v>
      </c>
      <c r="BS55" s="1">
        <f>MEDIAN($C55,$E55,$G55,$I55,$K55,$M55,$O55,$Q55,$S55,$U55,$W55,$Y55,$AA55,$AC55,$AE55,$AG55,$AI55,$AK55,$AM55,$AO55,$AQ55,$AS55,$AU55,$AW55,$AY55,$BA55,$BC55,$BE55,$BG55,$BI55,$BK55,$BM55,$BO55)</f>
        <v>0</v>
      </c>
      <c r="BT55" s="1">
        <f>MAX($B55,$D55,$F55,$H55,$J55,$L55,$N55,$P55,$R55,$T55,$V55,$X55,$Z55,$AB55,$AD55,$AF55,$AH55,$AJ55,$AL55,$AN55,$AP55,$AR55,$AT55,$AV55,$AX55,$AZ55,$BB55,$BD55,$BF55,$BH55,$BJ55,$BL55,$BN55)</f>
        <v>0</v>
      </c>
      <c r="BU55" s="1">
        <f>MAX($C55,$E55,$G55,$I55,$K55,$M55,$O55,$Q55,$S55,$U55,$W55,$Y55,$AA55,$AC55,$AE55,$AG55,$AI55,$AK55,$AM55,$AO55,$AQ55,$AS55,$AU55,$AW55,$AY55,$BA55,$BC55,$BE55,$BG55,$BI55,$BK55,$BM55,$BO55)</f>
        <v>0</v>
      </c>
    </row>
    <row r="56" spans="1:73">
      <c r="A56" s="1" t="s">
        <v>53</v>
      </c>
      <c r="B56" s="4">
        <v>600</v>
      </c>
      <c r="C56" s="5">
        <v>1</v>
      </c>
      <c r="D56" s="4">
        <v>600</v>
      </c>
      <c r="E56" s="5">
        <v>1</v>
      </c>
      <c r="F56" s="4">
        <v>600</v>
      </c>
      <c r="G56" s="5">
        <v>1</v>
      </c>
      <c r="H56" s="4">
        <v>600</v>
      </c>
      <c r="I56" s="5">
        <v>1</v>
      </c>
      <c r="J56" s="4">
        <v>600</v>
      </c>
      <c r="K56" s="5">
        <v>1</v>
      </c>
      <c r="L56" s="4">
        <v>600</v>
      </c>
      <c r="M56" s="5">
        <v>1</v>
      </c>
      <c r="N56" s="4">
        <v>600</v>
      </c>
      <c r="O56" s="5">
        <v>1</v>
      </c>
      <c r="P56" s="4">
        <v>600</v>
      </c>
      <c r="Q56" s="5">
        <v>1</v>
      </c>
      <c r="R56" s="4">
        <v>600</v>
      </c>
      <c r="S56" s="5">
        <v>1</v>
      </c>
      <c r="T56" s="4">
        <v>600</v>
      </c>
      <c r="U56" s="5">
        <v>1</v>
      </c>
      <c r="V56" s="4">
        <v>600</v>
      </c>
      <c r="W56" s="5">
        <v>1</v>
      </c>
      <c r="X56" s="1">
        <v>49.83</v>
      </c>
      <c r="Y56" s="2">
        <v>0</v>
      </c>
      <c r="Z56" s="1">
        <v>42.31</v>
      </c>
      <c r="AA56" s="2">
        <v>0</v>
      </c>
      <c r="AB56" s="1">
        <v>38.15</v>
      </c>
      <c r="AC56" s="2">
        <v>0</v>
      </c>
      <c r="AD56" s="1">
        <v>41.54</v>
      </c>
      <c r="AE56" s="2">
        <v>0</v>
      </c>
      <c r="AF56" s="1">
        <v>61.45</v>
      </c>
      <c r="AG56" s="2">
        <v>0</v>
      </c>
      <c r="AH56" s="1">
        <v>72.81999999999999</v>
      </c>
      <c r="AI56" s="2">
        <v>0</v>
      </c>
      <c r="AJ56" s="1">
        <v>50.46</v>
      </c>
      <c r="AK56" s="2">
        <v>0</v>
      </c>
      <c r="AL56" s="1">
        <v>63.25</v>
      </c>
      <c r="AM56" s="2">
        <v>0</v>
      </c>
      <c r="AN56" s="1">
        <v>101.17</v>
      </c>
      <c r="AO56" s="2">
        <v>0</v>
      </c>
      <c r="AP56" s="1">
        <v>38.54</v>
      </c>
      <c r="AQ56" s="2">
        <v>0</v>
      </c>
      <c r="AR56" s="1">
        <v>50.49</v>
      </c>
      <c r="AS56" s="2">
        <v>0</v>
      </c>
      <c r="AT56" s="1">
        <v>6.49</v>
      </c>
      <c r="AU56" s="2">
        <v>0</v>
      </c>
      <c r="AV56" s="3">
        <v>4.82</v>
      </c>
      <c r="AW56" s="2">
        <v>0</v>
      </c>
      <c r="AX56" s="3">
        <v>4.82</v>
      </c>
      <c r="AY56" s="2">
        <v>0</v>
      </c>
      <c r="AZ56" s="1">
        <v>6.57</v>
      </c>
      <c r="BA56" s="2">
        <v>0</v>
      </c>
      <c r="BB56" s="1">
        <v>15.65</v>
      </c>
      <c r="BC56" s="2">
        <v>0</v>
      </c>
      <c r="BD56" s="1">
        <v>22.8</v>
      </c>
      <c r="BE56" s="2">
        <v>0</v>
      </c>
      <c r="BF56" s="1">
        <v>12.5</v>
      </c>
      <c r="BG56" s="2">
        <v>0</v>
      </c>
      <c r="BH56" s="1">
        <v>18.71</v>
      </c>
      <c r="BI56" s="2">
        <v>0</v>
      </c>
      <c r="BJ56" s="1">
        <v>47.01</v>
      </c>
      <c r="BK56" s="2">
        <v>0</v>
      </c>
      <c r="BL56" s="1">
        <v>6.04</v>
      </c>
      <c r="BM56" s="2">
        <v>0</v>
      </c>
      <c r="BN56" s="1">
        <v>7.36</v>
      </c>
      <c r="BO56" s="2">
        <v>0</v>
      </c>
      <c r="BP56" s="1">
        <f>MIN($B56,$D56,$F56,$H56,$J56,$L56,$N56,$P56,$R56,$T56,$V56,$X56,$Z56,$AB56,$AD56,$AF56,$AH56,$AJ56,$AL56,$AN56,$AP56,$AR56,$AT56,$AV56,$AX56,$AZ56,$BB56,$BD56,$BF56,$BH56,$BJ56,$BL56,$BN56)</f>
        <v>0</v>
      </c>
      <c r="BQ56" s="1">
        <f>MIN($C56,$E56,$G56,$I56,$K56,$M56,$O56,$Q56,$S56,$U56,$W56,$Y56,$AA56,$AC56,$AE56,$AG56,$AI56,$AK56,$AM56,$AO56,$AQ56,$AS56,$AU56,$AW56,$AY56,$BA56,$BC56,$BE56,$BG56,$BI56,$BK56,$BM56,$BO56)</f>
        <v>0</v>
      </c>
      <c r="BR56" s="1">
        <f>MEDIAN($B56,$D56,$F56,$H56,$J56,$L56,$N56,$P56,$R56,$T56,$V56,$X56,$Z56,$AB56,$AD56,$AF56,$AH56,$AJ56,$AL56,$AN56,$AP56,$AR56,$AT56,$AV56,$AX56,$AZ56,$BB56,$BD56,$BF56,$BH56,$BJ56,$BL56,$BN56)</f>
        <v>0</v>
      </c>
      <c r="BS56" s="1">
        <f>MEDIAN($C56,$E56,$G56,$I56,$K56,$M56,$O56,$Q56,$S56,$U56,$W56,$Y56,$AA56,$AC56,$AE56,$AG56,$AI56,$AK56,$AM56,$AO56,$AQ56,$AS56,$AU56,$AW56,$AY56,$BA56,$BC56,$BE56,$BG56,$BI56,$BK56,$BM56,$BO56)</f>
        <v>0</v>
      </c>
      <c r="BT56" s="1">
        <f>MAX($B56,$D56,$F56,$H56,$J56,$L56,$N56,$P56,$R56,$T56,$V56,$X56,$Z56,$AB56,$AD56,$AF56,$AH56,$AJ56,$AL56,$AN56,$AP56,$AR56,$AT56,$AV56,$AX56,$AZ56,$BB56,$BD56,$BF56,$BH56,$BJ56,$BL56,$BN56)</f>
        <v>0</v>
      </c>
      <c r="BU56" s="1">
        <f>MAX($C56,$E56,$G56,$I56,$K56,$M56,$O56,$Q56,$S56,$U56,$W56,$Y56,$AA56,$AC56,$AE56,$AG56,$AI56,$AK56,$AM56,$AO56,$AQ56,$AS56,$AU56,$AW56,$AY56,$BA56,$BC56,$BE56,$BG56,$BI56,$BK56,$BM56,$BO56)</f>
        <v>0</v>
      </c>
    </row>
    <row r="57" spans="1:73">
      <c r="A57" s="1" t="s">
        <v>54</v>
      </c>
      <c r="B57" s="4">
        <v>600</v>
      </c>
      <c r="C57" s="5">
        <v>1</v>
      </c>
      <c r="D57" s="4">
        <v>600</v>
      </c>
      <c r="E57" s="5">
        <v>1</v>
      </c>
      <c r="F57" s="4">
        <v>600</v>
      </c>
      <c r="G57" s="5">
        <v>1</v>
      </c>
      <c r="H57" s="4">
        <v>600</v>
      </c>
      <c r="I57" s="5">
        <v>1</v>
      </c>
      <c r="J57" s="4">
        <v>600</v>
      </c>
      <c r="K57" s="5">
        <v>1</v>
      </c>
      <c r="L57" s="4">
        <v>600</v>
      </c>
      <c r="M57" s="5">
        <v>1</v>
      </c>
      <c r="N57" s="4">
        <v>600</v>
      </c>
      <c r="O57" s="5">
        <v>1</v>
      </c>
      <c r="P57" s="4">
        <v>600</v>
      </c>
      <c r="Q57" s="5">
        <v>1</v>
      </c>
      <c r="R57" s="4">
        <v>600</v>
      </c>
      <c r="S57" s="5">
        <v>1</v>
      </c>
      <c r="T57" s="4">
        <v>600</v>
      </c>
      <c r="U57" s="5">
        <v>1</v>
      </c>
      <c r="V57" s="4">
        <v>600</v>
      </c>
      <c r="W57" s="5">
        <v>1</v>
      </c>
      <c r="X57" s="1">
        <v>61.3</v>
      </c>
      <c r="Y57" s="2">
        <v>0</v>
      </c>
      <c r="Z57" s="1">
        <v>72.27</v>
      </c>
      <c r="AA57" s="2">
        <v>0</v>
      </c>
      <c r="AB57" s="1">
        <v>62.76</v>
      </c>
      <c r="AC57" s="2">
        <v>0</v>
      </c>
      <c r="AD57" s="1">
        <v>42.07</v>
      </c>
      <c r="AE57" s="2">
        <v>0</v>
      </c>
      <c r="AF57" s="1">
        <v>67.31999999999999</v>
      </c>
      <c r="AG57" s="2">
        <v>0</v>
      </c>
      <c r="AH57" s="1">
        <v>74.05</v>
      </c>
      <c r="AI57" s="2">
        <v>0</v>
      </c>
      <c r="AJ57" s="1">
        <v>52.74</v>
      </c>
      <c r="AK57" s="2">
        <v>0</v>
      </c>
      <c r="AL57" s="1">
        <v>65.17</v>
      </c>
      <c r="AM57" s="2">
        <v>0</v>
      </c>
      <c r="AN57" s="1">
        <v>100.37</v>
      </c>
      <c r="AO57" s="2">
        <v>0</v>
      </c>
      <c r="AP57" s="1">
        <v>153.68</v>
      </c>
      <c r="AQ57" s="2">
        <v>0</v>
      </c>
      <c r="AR57" s="1">
        <v>48.27</v>
      </c>
      <c r="AS57" s="2">
        <v>0</v>
      </c>
      <c r="AT57" s="1">
        <v>10.13</v>
      </c>
      <c r="AU57" s="2">
        <v>0</v>
      </c>
      <c r="AV57" s="1">
        <v>8.890000000000001</v>
      </c>
      <c r="AW57" s="2">
        <v>0</v>
      </c>
      <c r="AX57" s="1">
        <v>10.29</v>
      </c>
      <c r="AY57" s="2">
        <v>0</v>
      </c>
      <c r="AZ57" s="3">
        <v>6.73</v>
      </c>
      <c r="BA57" s="2">
        <v>0</v>
      </c>
      <c r="BB57" s="1">
        <v>14.78</v>
      </c>
      <c r="BC57" s="2">
        <v>0</v>
      </c>
      <c r="BD57" s="1">
        <v>19.74</v>
      </c>
      <c r="BE57" s="2">
        <v>0</v>
      </c>
      <c r="BF57" s="1">
        <v>13.23</v>
      </c>
      <c r="BG57" s="2">
        <v>0</v>
      </c>
      <c r="BH57" s="1">
        <v>17.15</v>
      </c>
      <c r="BI57" s="2">
        <v>0</v>
      </c>
      <c r="BJ57" s="1">
        <v>46.02</v>
      </c>
      <c r="BK57" s="2">
        <v>0</v>
      </c>
      <c r="BL57" s="1">
        <v>83.92</v>
      </c>
      <c r="BM57" s="2">
        <v>0</v>
      </c>
      <c r="BN57" s="1">
        <v>7.12</v>
      </c>
      <c r="BO57" s="2">
        <v>0</v>
      </c>
      <c r="BP57" s="1">
        <f>MIN($B57,$D57,$F57,$H57,$J57,$L57,$N57,$P57,$R57,$T57,$V57,$X57,$Z57,$AB57,$AD57,$AF57,$AH57,$AJ57,$AL57,$AN57,$AP57,$AR57,$AT57,$AV57,$AX57,$AZ57,$BB57,$BD57,$BF57,$BH57,$BJ57,$BL57,$BN57)</f>
        <v>0</v>
      </c>
      <c r="BQ57" s="1">
        <f>MIN($C57,$E57,$G57,$I57,$K57,$M57,$O57,$Q57,$S57,$U57,$W57,$Y57,$AA57,$AC57,$AE57,$AG57,$AI57,$AK57,$AM57,$AO57,$AQ57,$AS57,$AU57,$AW57,$AY57,$BA57,$BC57,$BE57,$BG57,$BI57,$BK57,$BM57,$BO57)</f>
        <v>0</v>
      </c>
      <c r="BR57" s="1">
        <f>MEDIAN($B57,$D57,$F57,$H57,$J57,$L57,$N57,$P57,$R57,$T57,$V57,$X57,$Z57,$AB57,$AD57,$AF57,$AH57,$AJ57,$AL57,$AN57,$AP57,$AR57,$AT57,$AV57,$AX57,$AZ57,$BB57,$BD57,$BF57,$BH57,$BJ57,$BL57,$BN57)</f>
        <v>0</v>
      </c>
      <c r="BS57" s="1">
        <f>MEDIAN($C57,$E57,$G57,$I57,$K57,$M57,$O57,$Q57,$S57,$U57,$W57,$Y57,$AA57,$AC57,$AE57,$AG57,$AI57,$AK57,$AM57,$AO57,$AQ57,$AS57,$AU57,$AW57,$AY57,$BA57,$BC57,$BE57,$BG57,$BI57,$BK57,$BM57,$BO57)</f>
        <v>0</v>
      </c>
      <c r="BT57" s="1">
        <f>MAX($B57,$D57,$F57,$H57,$J57,$L57,$N57,$P57,$R57,$T57,$V57,$X57,$Z57,$AB57,$AD57,$AF57,$AH57,$AJ57,$AL57,$AN57,$AP57,$AR57,$AT57,$AV57,$AX57,$AZ57,$BB57,$BD57,$BF57,$BH57,$BJ57,$BL57,$BN57)</f>
        <v>0</v>
      </c>
      <c r="BU57" s="1">
        <f>MAX($C57,$E57,$G57,$I57,$K57,$M57,$O57,$Q57,$S57,$U57,$W57,$Y57,$AA57,$AC57,$AE57,$AG57,$AI57,$AK57,$AM57,$AO57,$AQ57,$AS57,$AU57,$AW57,$AY57,$BA57,$BC57,$BE57,$BG57,$BI57,$BK57,$BM57,$BO57)</f>
        <v>0</v>
      </c>
    </row>
    <row r="58" spans="1:73">
      <c r="A58" s="1" t="s">
        <v>55</v>
      </c>
      <c r="B58" s="1">
        <v>575.08</v>
      </c>
      <c r="C58" s="2">
        <v>0</v>
      </c>
      <c r="D58" s="4">
        <v>600</v>
      </c>
      <c r="E58" s="5">
        <v>1</v>
      </c>
      <c r="F58" s="1">
        <v>555.87</v>
      </c>
      <c r="G58" s="2">
        <v>0</v>
      </c>
      <c r="H58" s="1">
        <v>573.5700000000001</v>
      </c>
      <c r="I58" s="2">
        <v>0</v>
      </c>
      <c r="J58" s="4">
        <v>600</v>
      </c>
      <c r="K58" s="5">
        <v>1</v>
      </c>
      <c r="L58" s="1">
        <v>514.14</v>
      </c>
      <c r="M58" s="2">
        <v>0</v>
      </c>
      <c r="N58" s="1">
        <v>563.89</v>
      </c>
      <c r="O58" s="2">
        <v>0</v>
      </c>
      <c r="P58" s="1">
        <v>521.41</v>
      </c>
      <c r="Q58" s="2">
        <v>0</v>
      </c>
      <c r="R58" s="1">
        <v>589.91</v>
      </c>
      <c r="S58" s="2">
        <v>0</v>
      </c>
      <c r="T58" s="1">
        <v>589.35</v>
      </c>
      <c r="U58" s="2">
        <v>0</v>
      </c>
      <c r="V58" s="4">
        <v>600</v>
      </c>
      <c r="W58" s="5">
        <v>1</v>
      </c>
      <c r="X58" s="1">
        <v>23</v>
      </c>
      <c r="Y58" s="2">
        <v>0</v>
      </c>
      <c r="Z58" s="1">
        <v>26.96</v>
      </c>
      <c r="AA58" s="2">
        <v>0</v>
      </c>
      <c r="AB58" s="1">
        <v>27.25</v>
      </c>
      <c r="AC58" s="2">
        <v>0</v>
      </c>
      <c r="AD58" s="1">
        <v>17.98</v>
      </c>
      <c r="AE58" s="2">
        <v>0</v>
      </c>
      <c r="AF58" s="1">
        <v>22.86</v>
      </c>
      <c r="AG58" s="2">
        <v>0</v>
      </c>
      <c r="AH58" s="1">
        <v>23.53</v>
      </c>
      <c r="AI58" s="2">
        <v>0</v>
      </c>
      <c r="AJ58" s="1">
        <v>41.86</v>
      </c>
      <c r="AK58" s="2">
        <v>0</v>
      </c>
      <c r="AL58" s="1">
        <v>16.44</v>
      </c>
      <c r="AM58" s="2">
        <v>0</v>
      </c>
      <c r="AN58" s="1">
        <v>20.89</v>
      </c>
      <c r="AO58" s="2">
        <v>0</v>
      </c>
      <c r="AP58" s="1">
        <v>26.37</v>
      </c>
      <c r="AQ58" s="2">
        <v>0</v>
      </c>
      <c r="AR58" s="1">
        <v>31.97</v>
      </c>
      <c r="AS58" s="2">
        <v>0</v>
      </c>
      <c r="AT58" s="1">
        <v>6.33</v>
      </c>
      <c r="AU58" s="2">
        <v>0</v>
      </c>
      <c r="AV58" s="1">
        <v>4.98</v>
      </c>
      <c r="AW58" s="2">
        <v>0</v>
      </c>
      <c r="AX58" s="1">
        <v>6.42</v>
      </c>
      <c r="AY58" s="2">
        <v>0</v>
      </c>
      <c r="AZ58" s="3">
        <v>4.93</v>
      </c>
      <c r="BA58" s="2">
        <v>0</v>
      </c>
      <c r="BB58" s="1">
        <v>6.21</v>
      </c>
      <c r="BC58" s="2">
        <v>0</v>
      </c>
      <c r="BD58" s="1">
        <v>6.71</v>
      </c>
      <c r="BE58" s="2">
        <v>0</v>
      </c>
      <c r="BF58" s="1">
        <v>13.31</v>
      </c>
      <c r="BG58" s="2">
        <v>0</v>
      </c>
      <c r="BH58" s="1">
        <v>4.96</v>
      </c>
      <c r="BI58" s="2">
        <v>0</v>
      </c>
      <c r="BJ58" s="1">
        <v>6.41</v>
      </c>
      <c r="BK58" s="2">
        <v>0</v>
      </c>
      <c r="BL58" s="1">
        <v>7.41</v>
      </c>
      <c r="BM58" s="2">
        <v>0</v>
      </c>
      <c r="BN58" s="1">
        <v>8.85</v>
      </c>
      <c r="BO58" s="2">
        <v>0</v>
      </c>
      <c r="BP58" s="1">
        <f>MIN($B58,$D58,$F58,$H58,$J58,$L58,$N58,$P58,$R58,$T58,$V58,$X58,$Z58,$AB58,$AD58,$AF58,$AH58,$AJ58,$AL58,$AN58,$AP58,$AR58,$AT58,$AV58,$AX58,$AZ58,$BB58,$BD58,$BF58,$BH58,$BJ58,$BL58,$BN58)</f>
        <v>0</v>
      </c>
      <c r="BQ58" s="1">
        <f>MIN($C58,$E58,$G58,$I58,$K58,$M58,$O58,$Q58,$S58,$U58,$W58,$Y58,$AA58,$AC58,$AE58,$AG58,$AI58,$AK58,$AM58,$AO58,$AQ58,$AS58,$AU58,$AW58,$AY58,$BA58,$BC58,$BE58,$BG58,$BI58,$BK58,$BM58,$BO58)</f>
        <v>0</v>
      </c>
      <c r="BR58" s="1">
        <f>MEDIAN($B58,$D58,$F58,$H58,$J58,$L58,$N58,$P58,$R58,$T58,$V58,$X58,$Z58,$AB58,$AD58,$AF58,$AH58,$AJ58,$AL58,$AN58,$AP58,$AR58,$AT58,$AV58,$AX58,$AZ58,$BB58,$BD58,$BF58,$BH58,$BJ58,$BL58,$BN58)</f>
        <v>0</v>
      </c>
      <c r="BS58" s="1">
        <f>MEDIAN($C58,$E58,$G58,$I58,$K58,$M58,$O58,$Q58,$S58,$U58,$W58,$Y58,$AA58,$AC58,$AE58,$AG58,$AI58,$AK58,$AM58,$AO58,$AQ58,$AS58,$AU58,$AW58,$AY58,$BA58,$BC58,$BE58,$BG58,$BI58,$BK58,$BM58,$BO58)</f>
        <v>0</v>
      </c>
      <c r="BT58" s="1">
        <f>MAX($B58,$D58,$F58,$H58,$J58,$L58,$N58,$P58,$R58,$T58,$V58,$X58,$Z58,$AB58,$AD58,$AF58,$AH58,$AJ58,$AL58,$AN58,$AP58,$AR58,$AT58,$AV58,$AX58,$AZ58,$BB58,$BD58,$BF58,$BH58,$BJ58,$BL58,$BN58)</f>
        <v>0</v>
      </c>
      <c r="BU58" s="1">
        <f>MAX($C58,$E58,$G58,$I58,$K58,$M58,$O58,$Q58,$S58,$U58,$W58,$Y58,$AA58,$AC58,$AE58,$AG58,$AI58,$AK58,$AM58,$AO58,$AQ58,$AS58,$AU58,$AW58,$AY58,$BA58,$BC58,$BE58,$BG58,$BI58,$BK58,$BM58,$BO58)</f>
        <v>0</v>
      </c>
    </row>
    <row r="59" spans="1:73">
      <c r="A59" s="1" t="s">
        <v>56</v>
      </c>
      <c r="B59" s="4">
        <v>600</v>
      </c>
      <c r="C59" s="5">
        <v>1</v>
      </c>
      <c r="D59" s="4">
        <v>600</v>
      </c>
      <c r="E59" s="5">
        <v>1</v>
      </c>
      <c r="F59" s="4">
        <v>600</v>
      </c>
      <c r="G59" s="5">
        <v>1</v>
      </c>
      <c r="H59" s="4">
        <v>600</v>
      </c>
      <c r="I59" s="5">
        <v>1</v>
      </c>
      <c r="J59" s="4">
        <v>600</v>
      </c>
      <c r="K59" s="5">
        <v>1</v>
      </c>
      <c r="L59" s="4">
        <v>600</v>
      </c>
      <c r="M59" s="5">
        <v>1</v>
      </c>
      <c r="N59" s="4">
        <v>600</v>
      </c>
      <c r="O59" s="5">
        <v>1</v>
      </c>
      <c r="P59" s="4">
        <v>600</v>
      </c>
      <c r="Q59" s="5">
        <v>1</v>
      </c>
      <c r="R59" s="4">
        <v>600</v>
      </c>
      <c r="S59" s="5">
        <v>1</v>
      </c>
      <c r="T59" s="4">
        <v>600</v>
      </c>
      <c r="U59" s="5">
        <v>1</v>
      </c>
      <c r="V59" s="4">
        <v>600</v>
      </c>
      <c r="W59" s="5">
        <v>1</v>
      </c>
      <c r="X59" s="1">
        <v>42.15</v>
      </c>
      <c r="Y59" s="2">
        <v>0</v>
      </c>
      <c r="Z59" s="1">
        <v>34.09</v>
      </c>
      <c r="AA59" s="2">
        <v>0</v>
      </c>
      <c r="AB59" s="1">
        <v>33.2</v>
      </c>
      <c r="AC59" s="2">
        <v>0</v>
      </c>
      <c r="AD59" s="1">
        <v>35.9</v>
      </c>
      <c r="AE59" s="2">
        <v>0</v>
      </c>
      <c r="AF59" s="1">
        <v>27.61</v>
      </c>
      <c r="AG59" s="2">
        <v>0</v>
      </c>
      <c r="AH59" s="1">
        <v>26.22</v>
      </c>
      <c r="AI59" s="2">
        <v>0</v>
      </c>
      <c r="AJ59" s="1">
        <v>51.78</v>
      </c>
      <c r="AK59" s="2">
        <v>0</v>
      </c>
      <c r="AL59" s="1">
        <v>62.24</v>
      </c>
      <c r="AM59" s="2">
        <v>0</v>
      </c>
      <c r="AN59" s="1">
        <v>28.13</v>
      </c>
      <c r="AO59" s="2">
        <v>0</v>
      </c>
      <c r="AP59" s="1">
        <v>33.64</v>
      </c>
      <c r="AQ59" s="2">
        <v>0</v>
      </c>
      <c r="AR59" s="1">
        <v>39.22</v>
      </c>
      <c r="AS59" s="2">
        <v>0</v>
      </c>
      <c r="AT59" s="1">
        <v>8.880000000000001</v>
      </c>
      <c r="AU59" s="2">
        <v>0</v>
      </c>
      <c r="AV59" s="1">
        <v>7.81</v>
      </c>
      <c r="AW59" s="2">
        <v>0</v>
      </c>
      <c r="AX59" s="1">
        <v>6.45</v>
      </c>
      <c r="AY59" s="2">
        <v>0</v>
      </c>
      <c r="AZ59" s="1">
        <v>8.33</v>
      </c>
      <c r="BA59" s="2">
        <v>0</v>
      </c>
      <c r="BB59" s="1">
        <v>6.72</v>
      </c>
      <c r="BC59" s="2">
        <v>0</v>
      </c>
      <c r="BD59" s="1">
        <v>6.21</v>
      </c>
      <c r="BE59" s="2">
        <v>0</v>
      </c>
      <c r="BF59" s="1">
        <v>13.75</v>
      </c>
      <c r="BG59" s="2">
        <v>0</v>
      </c>
      <c r="BH59" s="1">
        <v>18.88</v>
      </c>
      <c r="BI59" s="2">
        <v>0</v>
      </c>
      <c r="BJ59" s="3">
        <v>6.07</v>
      </c>
      <c r="BK59" s="2">
        <v>0</v>
      </c>
      <c r="BL59" s="1">
        <v>7.65</v>
      </c>
      <c r="BM59" s="2">
        <v>0</v>
      </c>
      <c r="BN59" s="1">
        <v>9.43</v>
      </c>
      <c r="BO59" s="2">
        <v>0</v>
      </c>
      <c r="BP59" s="1">
        <f>MIN($B59,$D59,$F59,$H59,$J59,$L59,$N59,$P59,$R59,$T59,$V59,$X59,$Z59,$AB59,$AD59,$AF59,$AH59,$AJ59,$AL59,$AN59,$AP59,$AR59,$AT59,$AV59,$AX59,$AZ59,$BB59,$BD59,$BF59,$BH59,$BJ59,$BL59,$BN59)</f>
        <v>0</v>
      </c>
      <c r="BQ59" s="1">
        <f>MIN($C59,$E59,$G59,$I59,$K59,$M59,$O59,$Q59,$S59,$U59,$W59,$Y59,$AA59,$AC59,$AE59,$AG59,$AI59,$AK59,$AM59,$AO59,$AQ59,$AS59,$AU59,$AW59,$AY59,$BA59,$BC59,$BE59,$BG59,$BI59,$BK59,$BM59,$BO59)</f>
        <v>0</v>
      </c>
      <c r="BR59" s="1">
        <f>MEDIAN($B59,$D59,$F59,$H59,$J59,$L59,$N59,$P59,$R59,$T59,$V59,$X59,$Z59,$AB59,$AD59,$AF59,$AH59,$AJ59,$AL59,$AN59,$AP59,$AR59,$AT59,$AV59,$AX59,$AZ59,$BB59,$BD59,$BF59,$BH59,$BJ59,$BL59,$BN59)</f>
        <v>0</v>
      </c>
      <c r="BS59" s="1">
        <f>MEDIAN($C59,$E59,$G59,$I59,$K59,$M59,$O59,$Q59,$S59,$U59,$W59,$Y59,$AA59,$AC59,$AE59,$AG59,$AI59,$AK59,$AM59,$AO59,$AQ59,$AS59,$AU59,$AW59,$AY59,$BA59,$BC59,$BE59,$BG59,$BI59,$BK59,$BM59,$BO59)</f>
        <v>0</v>
      </c>
      <c r="BT59" s="1">
        <f>MAX($B59,$D59,$F59,$H59,$J59,$L59,$N59,$P59,$R59,$T59,$V59,$X59,$Z59,$AB59,$AD59,$AF59,$AH59,$AJ59,$AL59,$AN59,$AP59,$AR59,$AT59,$AV59,$AX59,$AZ59,$BB59,$BD59,$BF59,$BH59,$BJ59,$BL59,$BN59)</f>
        <v>0</v>
      </c>
      <c r="BU59" s="1">
        <f>MAX($C59,$E59,$G59,$I59,$K59,$M59,$O59,$Q59,$S59,$U59,$W59,$Y59,$AA59,$AC59,$AE59,$AG59,$AI59,$AK59,$AM59,$AO59,$AQ59,$AS59,$AU59,$AW59,$AY59,$BA59,$BC59,$BE59,$BG59,$BI59,$BK59,$BM59,$BO59)</f>
        <v>0</v>
      </c>
    </row>
    <row r="60" spans="1:73">
      <c r="A60" s="1" t="s">
        <v>57</v>
      </c>
      <c r="B60" s="4">
        <v>600</v>
      </c>
      <c r="C60" s="5">
        <v>1</v>
      </c>
      <c r="D60" s="4">
        <v>600</v>
      </c>
      <c r="E60" s="5">
        <v>1</v>
      </c>
      <c r="F60" s="4">
        <v>600</v>
      </c>
      <c r="G60" s="5">
        <v>1</v>
      </c>
      <c r="H60" s="4">
        <v>600</v>
      </c>
      <c r="I60" s="5">
        <v>1</v>
      </c>
      <c r="J60" s="4">
        <v>600</v>
      </c>
      <c r="K60" s="5">
        <v>1</v>
      </c>
      <c r="L60" s="4">
        <v>600</v>
      </c>
      <c r="M60" s="5">
        <v>1</v>
      </c>
      <c r="N60" s="4">
        <v>600</v>
      </c>
      <c r="O60" s="5">
        <v>1</v>
      </c>
      <c r="P60" s="4">
        <v>600</v>
      </c>
      <c r="Q60" s="5">
        <v>1</v>
      </c>
      <c r="R60" s="4">
        <v>600</v>
      </c>
      <c r="S60" s="5">
        <v>1</v>
      </c>
      <c r="T60" s="4">
        <v>600</v>
      </c>
      <c r="U60" s="5">
        <v>1</v>
      </c>
      <c r="V60" s="4">
        <v>600</v>
      </c>
      <c r="W60" s="5">
        <v>1</v>
      </c>
      <c r="X60" s="1">
        <v>47.39</v>
      </c>
      <c r="Y60" s="2">
        <v>0</v>
      </c>
      <c r="Z60" s="1">
        <v>64.62</v>
      </c>
      <c r="AA60" s="2">
        <v>0</v>
      </c>
      <c r="AB60" s="1">
        <v>63.39</v>
      </c>
      <c r="AC60" s="2">
        <v>0</v>
      </c>
      <c r="AD60" s="1">
        <v>40.9</v>
      </c>
      <c r="AE60" s="2">
        <v>0</v>
      </c>
      <c r="AF60" s="1">
        <v>71.29000000000001</v>
      </c>
      <c r="AG60" s="2">
        <v>0</v>
      </c>
      <c r="AH60" s="1">
        <v>74.56</v>
      </c>
      <c r="AI60" s="2">
        <v>0</v>
      </c>
      <c r="AJ60" s="1">
        <v>49.62</v>
      </c>
      <c r="AK60" s="2">
        <v>0</v>
      </c>
      <c r="AL60" s="1">
        <v>62.85</v>
      </c>
      <c r="AM60" s="2">
        <v>0</v>
      </c>
      <c r="AN60" s="1">
        <v>99.11</v>
      </c>
      <c r="AO60" s="2">
        <v>0</v>
      </c>
      <c r="AP60" s="1">
        <v>37.74</v>
      </c>
      <c r="AQ60" s="2">
        <v>0</v>
      </c>
      <c r="AR60" s="1">
        <v>50.66</v>
      </c>
      <c r="AS60" s="2">
        <v>0</v>
      </c>
      <c r="AT60" s="1">
        <v>8.41</v>
      </c>
      <c r="AU60" s="2">
        <v>0</v>
      </c>
      <c r="AV60" s="1">
        <v>10.47</v>
      </c>
      <c r="AW60" s="2">
        <v>0</v>
      </c>
      <c r="AX60" s="1">
        <v>12.84</v>
      </c>
      <c r="AY60" s="2">
        <v>0</v>
      </c>
      <c r="AZ60" s="1">
        <v>8.960000000000001</v>
      </c>
      <c r="BA60" s="2">
        <v>0</v>
      </c>
      <c r="BB60" s="1">
        <v>17.59</v>
      </c>
      <c r="BC60" s="2">
        <v>0</v>
      </c>
      <c r="BD60" s="1">
        <v>25.87</v>
      </c>
      <c r="BE60" s="2">
        <v>0</v>
      </c>
      <c r="BF60" s="1">
        <v>13.42</v>
      </c>
      <c r="BG60" s="2">
        <v>0</v>
      </c>
      <c r="BH60" s="1">
        <v>19.04</v>
      </c>
      <c r="BI60" s="2">
        <v>0</v>
      </c>
      <c r="BJ60" s="1">
        <v>38.04</v>
      </c>
      <c r="BK60" s="2">
        <v>0</v>
      </c>
      <c r="BL60" s="3">
        <v>7.94</v>
      </c>
      <c r="BM60" s="2">
        <v>0</v>
      </c>
      <c r="BN60" s="1">
        <v>8.5</v>
      </c>
      <c r="BO60" s="2">
        <v>0</v>
      </c>
      <c r="BP60" s="1">
        <f>MIN($B60,$D60,$F60,$H60,$J60,$L60,$N60,$P60,$R60,$T60,$V60,$X60,$Z60,$AB60,$AD60,$AF60,$AH60,$AJ60,$AL60,$AN60,$AP60,$AR60,$AT60,$AV60,$AX60,$AZ60,$BB60,$BD60,$BF60,$BH60,$BJ60,$BL60,$BN60)</f>
        <v>0</v>
      </c>
      <c r="BQ60" s="1">
        <f>MIN($C60,$E60,$G60,$I60,$K60,$M60,$O60,$Q60,$S60,$U60,$W60,$Y60,$AA60,$AC60,$AE60,$AG60,$AI60,$AK60,$AM60,$AO60,$AQ60,$AS60,$AU60,$AW60,$AY60,$BA60,$BC60,$BE60,$BG60,$BI60,$BK60,$BM60,$BO60)</f>
        <v>0</v>
      </c>
      <c r="BR60" s="1">
        <f>MEDIAN($B60,$D60,$F60,$H60,$J60,$L60,$N60,$P60,$R60,$T60,$V60,$X60,$Z60,$AB60,$AD60,$AF60,$AH60,$AJ60,$AL60,$AN60,$AP60,$AR60,$AT60,$AV60,$AX60,$AZ60,$BB60,$BD60,$BF60,$BH60,$BJ60,$BL60,$BN60)</f>
        <v>0</v>
      </c>
      <c r="BS60" s="1">
        <f>MEDIAN($C60,$E60,$G60,$I60,$K60,$M60,$O60,$Q60,$S60,$U60,$W60,$Y60,$AA60,$AC60,$AE60,$AG60,$AI60,$AK60,$AM60,$AO60,$AQ60,$AS60,$AU60,$AW60,$AY60,$BA60,$BC60,$BE60,$BG60,$BI60,$BK60,$BM60,$BO60)</f>
        <v>0</v>
      </c>
      <c r="BT60" s="1">
        <f>MAX($B60,$D60,$F60,$H60,$J60,$L60,$N60,$P60,$R60,$T60,$V60,$X60,$Z60,$AB60,$AD60,$AF60,$AH60,$AJ60,$AL60,$AN60,$AP60,$AR60,$AT60,$AV60,$AX60,$AZ60,$BB60,$BD60,$BF60,$BH60,$BJ60,$BL60,$BN60)</f>
        <v>0</v>
      </c>
      <c r="BU60" s="1">
        <f>MAX($C60,$E60,$G60,$I60,$K60,$M60,$O60,$Q60,$S60,$U60,$W60,$Y60,$AA60,$AC60,$AE60,$AG60,$AI60,$AK60,$AM60,$AO60,$AQ60,$AS60,$AU60,$AW60,$AY60,$BA60,$BC60,$BE60,$BG60,$BI60,$BK60,$BM60,$BO60)</f>
        <v>0</v>
      </c>
    </row>
    <row r="61" spans="1:73">
      <c r="A61" s="1" t="s">
        <v>58</v>
      </c>
      <c r="B61" s="4">
        <v>600</v>
      </c>
      <c r="C61" s="5">
        <v>1</v>
      </c>
      <c r="D61" s="4">
        <v>600</v>
      </c>
      <c r="E61" s="5">
        <v>1</v>
      </c>
      <c r="F61" s="4">
        <v>600</v>
      </c>
      <c r="G61" s="5">
        <v>1</v>
      </c>
      <c r="H61" s="4">
        <v>600</v>
      </c>
      <c r="I61" s="5">
        <v>1</v>
      </c>
      <c r="J61" s="4">
        <v>600</v>
      </c>
      <c r="K61" s="5">
        <v>1</v>
      </c>
      <c r="L61" s="4">
        <v>600</v>
      </c>
      <c r="M61" s="5">
        <v>1</v>
      </c>
      <c r="N61" s="4">
        <v>600</v>
      </c>
      <c r="O61" s="5">
        <v>1</v>
      </c>
      <c r="P61" s="4">
        <v>600</v>
      </c>
      <c r="Q61" s="5">
        <v>1</v>
      </c>
      <c r="R61" s="4">
        <v>600</v>
      </c>
      <c r="S61" s="5">
        <v>1</v>
      </c>
      <c r="T61" s="4">
        <v>600</v>
      </c>
      <c r="U61" s="5">
        <v>1</v>
      </c>
      <c r="V61" s="4">
        <v>600</v>
      </c>
      <c r="W61" s="5">
        <v>1</v>
      </c>
      <c r="X61" s="1">
        <v>68.55</v>
      </c>
      <c r="Y61" s="2">
        <v>0</v>
      </c>
      <c r="Z61" s="1">
        <v>68.31</v>
      </c>
      <c r="AA61" s="2">
        <v>0</v>
      </c>
      <c r="AB61" s="1">
        <v>61.98</v>
      </c>
      <c r="AC61" s="2">
        <v>0</v>
      </c>
      <c r="AD61" s="1">
        <v>87.7</v>
      </c>
      <c r="AE61" s="2">
        <v>0</v>
      </c>
      <c r="AF61" s="1">
        <v>76.31</v>
      </c>
      <c r="AG61" s="2">
        <v>0</v>
      </c>
      <c r="AH61" s="1">
        <v>77.06999999999999</v>
      </c>
      <c r="AI61" s="2">
        <v>0</v>
      </c>
      <c r="AJ61" s="1">
        <v>61.42</v>
      </c>
      <c r="AK61" s="2">
        <v>0</v>
      </c>
      <c r="AL61" s="1">
        <v>78.45</v>
      </c>
      <c r="AM61" s="2">
        <v>0</v>
      </c>
      <c r="AN61" s="1">
        <v>107.79</v>
      </c>
      <c r="AO61" s="2">
        <v>0</v>
      </c>
      <c r="AP61" s="1">
        <v>173.57</v>
      </c>
      <c r="AQ61" s="2">
        <v>0</v>
      </c>
      <c r="AR61" s="1">
        <v>240.58</v>
      </c>
      <c r="AS61" s="2">
        <v>0</v>
      </c>
      <c r="AT61" s="1">
        <v>11.34</v>
      </c>
      <c r="AU61" s="2">
        <v>0</v>
      </c>
      <c r="AV61" s="3">
        <v>10.42</v>
      </c>
      <c r="AW61" s="2">
        <v>0</v>
      </c>
      <c r="AX61" s="1">
        <v>12</v>
      </c>
      <c r="AY61" s="2">
        <v>0</v>
      </c>
      <c r="AZ61" s="1">
        <v>27.41</v>
      </c>
      <c r="BA61" s="2">
        <v>0</v>
      </c>
      <c r="BB61" s="1">
        <v>19.89</v>
      </c>
      <c r="BC61" s="2">
        <v>0</v>
      </c>
      <c r="BD61" s="1">
        <v>31.54</v>
      </c>
      <c r="BE61" s="2">
        <v>0</v>
      </c>
      <c r="BF61" s="1">
        <v>14.91</v>
      </c>
      <c r="BG61" s="2">
        <v>0</v>
      </c>
      <c r="BH61" s="1">
        <v>20.19</v>
      </c>
      <c r="BI61" s="2">
        <v>0</v>
      </c>
      <c r="BJ61" s="1">
        <v>44.96</v>
      </c>
      <c r="BK61" s="2">
        <v>0</v>
      </c>
      <c r="BL61" s="1">
        <v>187.57</v>
      </c>
      <c r="BM61" s="2">
        <v>0</v>
      </c>
      <c r="BN61" s="1">
        <v>127.67</v>
      </c>
      <c r="BO61" s="2">
        <v>0</v>
      </c>
      <c r="BP61" s="1">
        <f>MIN($B61,$D61,$F61,$H61,$J61,$L61,$N61,$P61,$R61,$T61,$V61,$X61,$Z61,$AB61,$AD61,$AF61,$AH61,$AJ61,$AL61,$AN61,$AP61,$AR61,$AT61,$AV61,$AX61,$AZ61,$BB61,$BD61,$BF61,$BH61,$BJ61,$BL61,$BN61)</f>
        <v>0</v>
      </c>
      <c r="BQ61" s="1">
        <f>MIN($C61,$E61,$G61,$I61,$K61,$M61,$O61,$Q61,$S61,$U61,$W61,$Y61,$AA61,$AC61,$AE61,$AG61,$AI61,$AK61,$AM61,$AO61,$AQ61,$AS61,$AU61,$AW61,$AY61,$BA61,$BC61,$BE61,$BG61,$BI61,$BK61,$BM61,$BO61)</f>
        <v>0</v>
      </c>
      <c r="BR61" s="1">
        <f>MEDIAN($B61,$D61,$F61,$H61,$J61,$L61,$N61,$P61,$R61,$T61,$V61,$X61,$Z61,$AB61,$AD61,$AF61,$AH61,$AJ61,$AL61,$AN61,$AP61,$AR61,$AT61,$AV61,$AX61,$AZ61,$BB61,$BD61,$BF61,$BH61,$BJ61,$BL61,$BN61)</f>
        <v>0</v>
      </c>
      <c r="BS61" s="1">
        <f>MEDIAN($C61,$E61,$G61,$I61,$K61,$M61,$O61,$Q61,$S61,$U61,$W61,$Y61,$AA61,$AC61,$AE61,$AG61,$AI61,$AK61,$AM61,$AO61,$AQ61,$AS61,$AU61,$AW61,$AY61,$BA61,$BC61,$BE61,$BG61,$BI61,$BK61,$BM61,$BO61)</f>
        <v>0</v>
      </c>
      <c r="BT61" s="1">
        <f>MAX($B61,$D61,$F61,$H61,$J61,$L61,$N61,$P61,$R61,$T61,$V61,$X61,$Z61,$AB61,$AD61,$AF61,$AH61,$AJ61,$AL61,$AN61,$AP61,$AR61,$AT61,$AV61,$AX61,$AZ61,$BB61,$BD61,$BF61,$BH61,$BJ61,$BL61,$BN61)</f>
        <v>0</v>
      </c>
      <c r="BU61" s="1">
        <f>MAX($C61,$E61,$G61,$I61,$K61,$M61,$O61,$Q61,$S61,$U61,$W61,$Y61,$AA61,$AC61,$AE61,$AG61,$AI61,$AK61,$AM61,$AO61,$AQ61,$AS61,$AU61,$AW61,$AY61,$BA61,$BC61,$BE61,$BG61,$BI61,$BK61,$BM61,$BO61)</f>
        <v>0</v>
      </c>
    </row>
    <row r="62" spans="1:73">
      <c r="A62" s="1" t="s">
        <v>59</v>
      </c>
      <c r="B62" s="4">
        <v>600</v>
      </c>
      <c r="C62" s="5">
        <v>1</v>
      </c>
      <c r="D62" s="4">
        <v>600</v>
      </c>
      <c r="E62" s="5">
        <v>1</v>
      </c>
      <c r="F62" s="4">
        <v>600</v>
      </c>
      <c r="G62" s="5">
        <v>1</v>
      </c>
      <c r="H62" s="4">
        <v>600</v>
      </c>
      <c r="I62" s="5">
        <v>1</v>
      </c>
      <c r="J62" s="4">
        <v>600</v>
      </c>
      <c r="K62" s="5">
        <v>1</v>
      </c>
      <c r="L62" s="4">
        <v>600</v>
      </c>
      <c r="M62" s="5">
        <v>1</v>
      </c>
      <c r="N62" s="4">
        <v>600</v>
      </c>
      <c r="O62" s="5">
        <v>1</v>
      </c>
      <c r="P62" s="4">
        <v>600</v>
      </c>
      <c r="Q62" s="5">
        <v>1</v>
      </c>
      <c r="R62" s="4">
        <v>600</v>
      </c>
      <c r="S62" s="5">
        <v>1</v>
      </c>
      <c r="T62" s="4">
        <v>600</v>
      </c>
      <c r="U62" s="5">
        <v>1</v>
      </c>
      <c r="V62" s="4">
        <v>600</v>
      </c>
      <c r="W62" s="5">
        <v>1</v>
      </c>
      <c r="X62" s="1">
        <v>107.08</v>
      </c>
      <c r="Y62" s="2">
        <v>0</v>
      </c>
      <c r="Z62" s="1">
        <v>92.17</v>
      </c>
      <c r="AA62" s="2">
        <v>0</v>
      </c>
      <c r="AB62" s="1">
        <v>83.97</v>
      </c>
      <c r="AC62" s="2">
        <v>0</v>
      </c>
      <c r="AD62" s="1">
        <v>105.8</v>
      </c>
      <c r="AE62" s="2">
        <v>0</v>
      </c>
      <c r="AF62" s="1">
        <v>85.81</v>
      </c>
      <c r="AG62" s="2">
        <v>0</v>
      </c>
      <c r="AH62" s="1">
        <v>98.02</v>
      </c>
      <c r="AI62" s="2">
        <v>0</v>
      </c>
      <c r="AJ62" s="1">
        <v>71.7</v>
      </c>
      <c r="AK62" s="2">
        <v>0</v>
      </c>
      <c r="AL62" s="1">
        <v>79.5</v>
      </c>
      <c r="AM62" s="2">
        <v>0</v>
      </c>
      <c r="AN62" s="1">
        <v>118.29</v>
      </c>
      <c r="AO62" s="2">
        <v>0</v>
      </c>
      <c r="AP62" s="1">
        <v>162.95</v>
      </c>
      <c r="AQ62" s="2">
        <v>0</v>
      </c>
      <c r="AR62" s="1">
        <v>220.92</v>
      </c>
      <c r="AS62" s="2">
        <v>0</v>
      </c>
      <c r="AT62" s="1">
        <v>21.71</v>
      </c>
      <c r="AU62" s="2">
        <v>0</v>
      </c>
      <c r="AV62" s="1">
        <v>23.66</v>
      </c>
      <c r="AW62" s="2">
        <v>0</v>
      </c>
      <c r="AX62" s="3">
        <v>13.12</v>
      </c>
      <c r="AY62" s="2">
        <v>0</v>
      </c>
      <c r="AZ62" s="1">
        <v>27.19</v>
      </c>
      <c r="BA62" s="2">
        <v>0</v>
      </c>
      <c r="BB62" s="1">
        <v>16.75</v>
      </c>
      <c r="BC62" s="2">
        <v>0</v>
      </c>
      <c r="BD62" s="1">
        <v>25.91</v>
      </c>
      <c r="BE62" s="2">
        <v>0</v>
      </c>
      <c r="BF62" s="1">
        <v>13.85</v>
      </c>
      <c r="BG62" s="2">
        <v>0</v>
      </c>
      <c r="BH62" s="1">
        <v>19.79</v>
      </c>
      <c r="BI62" s="2">
        <v>0</v>
      </c>
      <c r="BJ62" s="1">
        <v>46.91</v>
      </c>
      <c r="BK62" s="2">
        <v>0</v>
      </c>
      <c r="BL62" s="1">
        <v>85.53</v>
      </c>
      <c r="BM62" s="2">
        <v>0</v>
      </c>
      <c r="BN62" s="1">
        <v>151.67</v>
      </c>
      <c r="BO62" s="2">
        <v>0</v>
      </c>
      <c r="BP62" s="1">
        <f>MIN($B62,$D62,$F62,$H62,$J62,$L62,$N62,$P62,$R62,$T62,$V62,$X62,$Z62,$AB62,$AD62,$AF62,$AH62,$AJ62,$AL62,$AN62,$AP62,$AR62,$AT62,$AV62,$AX62,$AZ62,$BB62,$BD62,$BF62,$BH62,$BJ62,$BL62,$BN62)</f>
        <v>0</v>
      </c>
      <c r="BQ62" s="1">
        <f>MIN($C62,$E62,$G62,$I62,$K62,$M62,$O62,$Q62,$S62,$U62,$W62,$Y62,$AA62,$AC62,$AE62,$AG62,$AI62,$AK62,$AM62,$AO62,$AQ62,$AS62,$AU62,$AW62,$AY62,$BA62,$BC62,$BE62,$BG62,$BI62,$BK62,$BM62,$BO62)</f>
        <v>0</v>
      </c>
      <c r="BR62" s="1">
        <f>MEDIAN($B62,$D62,$F62,$H62,$J62,$L62,$N62,$P62,$R62,$T62,$V62,$X62,$Z62,$AB62,$AD62,$AF62,$AH62,$AJ62,$AL62,$AN62,$AP62,$AR62,$AT62,$AV62,$AX62,$AZ62,$BB62,$BD62,$BF62,$BH62,$BJ62,$BL62,$BN62)</f>
        <v>0</v>
      </c>
      <c r="BS62" s="1">
        <f>MEDIAN($C62,$E62,$G62,$I62,$K62,$M62,$O62,$Q62,$S62,$U62,$W62,$Y62,$AA62,$AC62,$AE62,$AG62,$AI62,$AK62,$AM62,$AO62,$AQ62,$AS62,$AU62,$AW62,$AY62,$BA62,$BC62,$BE62,$BG62,$BI62,$BK62,$BM62,$BO62)</f>
        <v>0</v>
      </c>
      <c r="BT62" s="1">
        <f>MAX($B62,$D62,$F62,$H62,$J62,$L62,$N62,$P62,$R62,$T62,$V62,$X62,$Z62,$AB62,$AD62,$AF62,$AH62,$AJ62,$AL62,$AN62,$AP62,$AR62,$AT62,$AV62,$AX62,$AZ62,$BB62,$BD62,$BF62,$BH62,$BJ62,$BL62,$BN62)</f>
        <v>0</v>
      </c>
      <c r="BU62" s="1">
        <f>MAX($C62,$E62,$G62,$I62,$K62,$M62,$O62,$Q62,$S62,$U62,$W62,$Y62,$AA62,$AC62,$AE62,$AG62,$AI62,$AK62,$AM62,$AO62,$AQ62,$AS62,$AU62,$AW62,$AY62,$BA62,$BC62,$BE62,$BG62,$BI62,$BK62,$BM62,$BO62)</f>
        <v>0</v>
      </c>
    </row>
    <row r="63" spans="1:73">
      <c r="A63" s="1"/>
      <c r="B63" s="1"/>
      <c r="C63" s="2"/>
      <c r="D63" s="1"/>
      <c r="E63" s="2"/>
      <c r="F63" s="1"/>
      <c r="G63" s="2"/>
      <c r="H63" s="1"/>
      <c r="I63" s="2"/>
      <c r="J63" s="1"/>
      <c r="K63" s="2"/>
      <c r="L63" s="1"/>
      <c r="M63" s="2"/>
      <c r="N63" s="1"/>
      <c r="O63" s="2"/>
      <c r="P63" s="1"/>
      <c r="Q63" s="2"/>
      <c r="R63" s="1"/>
      <c r="S63" s="2"/>
      <c r="T63" s="1"/>
      <c r="U63" s="2"/>
      <c r="V63" s="1"/>
      <c r="W63" s="2"/>
      <c r="X63" s="1"/>
      <c r="Y63" s="2"/>
      <c r="Z63" s="1"/>
      <c r="AA63" s="2"/>
      <c r="AB63" s="1"/>
      <c r="AC63" s="2"/>
      <c r="AD63" s="1"/>
      <c r="AE63" s="2"/>
      <c r="AF63" s="1"/>
      <c r="AG63" s="2"/>
      <c r="AH63" s="1"/>
      <c r="AI63" s="2"/>
      <c r="AJ63" s="1"/>
      <c r="AK63" s="2"/>
      <c r="AL63" s="1"/>
      <c r="AM63" s="2"/>
      <c r="AN63" s="1"/>
      <c r="AO63" s="2"/>
      <c r="AP63" s="1"/>
      <c r="AQ63" s="2"/>
      <c r="AR63" s="1"/>
      <c r="AS63" s="2"/>
      <c r="AT63" s="1"/>
      <c r="AU63" s="2"/>
      <c r="AV63" s="1"/>
      <c r="AW63" s="2"/>
      <c r="AX63" s="1"/>
      <c r="AY63" s="2"/>
      <c r="AZ63" s="1"/>
      <c r="BA63" s="2"/>
      <c r="BB63" s="1"/>
      <c r="BC63" s="2"/>
      <c r="BD63" s="1"/>
      <c r="BE63" s="2"/>
      <c r="BF63" s="1"/>
      <c r="BG63" s="2"/>
      <c r="BH63" s="1"/>
      <c r="BI63" s="2"/>
      <c r="BJ63" s="1"/>
      <c r="BK63" s="2"/>
      <c r="BL63" s="1"/>
      <c r="BM63" s="2"/>
      <c r="BN63" s="1"/>
      <c r="BO63" s="2"/>
      <c r="BP63" s="1"/>
      <c r="BQ63" s="1"/>
      <c r="BR63" s="1"/>
      <c r="BS63" s="1"/>
      <c r="BT63" s="1"/>
      <c r="BU63" s="1"/>
    </row>
    <row r="64" spans="1:73">
      <c r="A64" s="1" t="s">
        <v>60</v>
      </c>
      <c r="B64" s="1">
        <f>SUM(B$3:B$62)</f>
        <v>0</v>
      </c>
      <c r="C64" s="1">
        <f>SUM(C$3:C$62)</f>
        <v>0</v>
      </c>
      <c r="D64" s="1">
        <f>SUM(D$3:D$62)</f>
        <v>0</v>
      </c>
      <c r="E64" s="1">
        <f>SUM(E$3:E$62)</f>
        <v>0</v>
      </c>
      <c r="F64" s="1">
        <f>SUM(F$3:F$62)</f>
        <v>0</v>
      </c>
      <c r="G64" s="1">
        <f>SUM(G$3:G$62)</f>
        <v>0</v>
      </c>
      <c r="H64" s="1">
        <f>SUM(H$3:H$62)</f>
        <v>0</v>
      </c>
      <c r="I64" s="1">
        <f>SUM(I$3:I$62)</f>
        <v>0</v>
      </c>
      <c r="J64" s="1">
        <f>SUM(J$3:J$62)</f>
        <v>0</v>
      </c>
      <c r="K64" s="1">
        <f>SUM(K$3:K$62)</f>
        <v>0</v>
      </c>
      <c r="L64" s="1">
        <f>SUM(L$3:L$62)</f>
        <v>0</v>
      </c>
      <c r="M64" s="1">
        <f>SUM(M$3:M$62)</f>
        <v>0</v>
      </c>
      <c r="N64" s="1">
        <f>SUM(N$3:N$62)</f>
        <v>0</v>
      </c>
      <c r="O64" s="1">
        <f>SUM(O$3:O$62)</f>
        <v>0</v>
      </c>
      <c r="P64" s="1">
        <f>SUM(P$3:P$62)</f>
        <v>0</v>
      </c>
      <c r="Q64" s="1">
        <f>SUM(Q$3:Q$62)</f>
        <v>0</v>
      </c>
      <c r="R64" s="1">
        <f>SUM(R$3:R$62)</f>
        <v>0</v>
      </c>
      <c r="S64" s="1">
        <f>SUM(S$3:S$62)</f>
        <v>0</v>
      </c>
      <c r="T64" s="4">
        <f>SUM(T$3:T$62)</f>
        <v>0</v>
      </c>
      <c r="U64" s="1">
        <f>SUM(U$3:U$62)</f>
        <v>0</v>
      </c>
      <c r="V64" s="1">
        <f>SUM(V$3:V$62)</f>
        <v>0</v>
      </c>
      <c r="W64" s="4">
        <f>SUM(W$3:W$62)</f>
        <v>0</v>
      </c>
      <c r="X64" s="1">
        <f>SUM(X$3:X$62)</f>
        <v>0</v>
      </c>
      <c r="Y64" s="3">
        <f>SUM(Y$3:Y$62)</f>
        <v>0</v>
      </c>
      <c r="Z64" s="1">
        <f>SUM(Z$3:Z$62)</f>
        <v>0</v>
      </c>
      <c r="AA64" s="3">
        <f>SUM(AA$3:AA$62)</f>
        <v>0</v>
      </c>
      <c r="AB64" s="3">
        <f>SUM(AB$3:AB$62)</f>
        <v>0</v>
      </c>
      <c r="AC64" s="3">
        <f>SUM(AC$3:AC$62)</f>
        <v>0</v>
      </c>
      <c r="AD64" s="1">
        <f>SUM(AD$3:AD$62)</f>
        <v>0</v>
      </c>
      <c r="AE64" s="1">
        <f>SUM(AE$3:AE$62)</f>
        <v>0</v>
      </c>
      <c r="AF64" s="1">
        <f>SUM(AF$3:AF$62)</f>
        <v>0</v>
      </c>
      <c r="AG64" s="3">
        <f>SUM(AG$3:AG$62)</f>
        <v>0</v>
      </c>
      <c r="AH64" s="1">
        <f>SUM(AH$3:AH$62)</f>
        <v>0</v>
      </c>
      <c r="AI64" s="1">
        <f>SUM(AI$3:AI$62)</f>
        <v>0</v>
      </c>
      <c r="AJ64" s="1">
        <f>SUM(AJ$3:AJ$62)</f>
        <v>0</v>
      </c>
      <c r="AK64" s="1">
        <f>SUM(AK$3:AK$62)</f>
        <v>0</v>
      </c>
      <c r="AL64" s="1">
        <f>SUM(AL$3:AL$62)</f>
        <v>0</v>
      </c>
      <c r="AM64" s="1">
        <f>SUM(AM$3:AM$62)</f>
        <v>0</v>
      </c>
      <c r="AN64" s="1">
        <f>SUM(AN$3:AN$62)</f>
        <v>0</v>
      </c>
      <c r="AO64" s="1">
        <f>SUM(AO$3:AO$62)</f>
        <v>0</v>
      </c>
      <c r="AP64" s="1">
        <f>SUM(AP$3:AP$62)</f>
        <v>0</v>
      </c>
      <c r="AQ64" s="1">
        <f>SUM(AQ$3:AQ$62)</f>
        <v>0</v>
      </c>
      <c r="AR64" s="1">
        <f>SUM(AR$3:AR$62)</f>
        <v>0</v>
      </c>
      <c r="AS64" s="1">
        <f>SUM(AS$3:AS$62)</f>
        <v>0</v>
      </c>
      <c r="AT64" s="1">
        <f>SUM(AT$3:AT$62)</f>
        <v>0</v>
      </c>
      <c r="AU64" s="1">
        <f>SUM(AU$3:AU$62)</f>
        <v>0</v>
      </c>
      <c r="AV64" s="1">
        <f>SUM(AV$3:AV$62)</f>
        <v>0</v>
      </c>
      <c r="AW64" s="1">
        <f>SUM(AW$3:AW$62)</f>
        <v>0</v>
      </c>
      <c r="AX64" s="1">
        <f>SUM(AX$3:AX$62)</f>
        <v>0</v>
      </c>
      <c r="AY64" s="1">
        <f>SUM(AY$3:AY$62)</f>
        <v>0</v>
      </c>
      <c r="AZ64" s="1">
        <f>SUM(AZ$3:AZ$62)</f>
        <v>0</v>
      </c>
      <c r="BA64" s="1">
        <f>SUM(BA$3:BA$62)</f>
        <v>0</v>
      </c>
      <c r="BB64" s="1">
        <f>SUM(BB$3:BB$62)</f>
        <v>0</v>
      </c>
      <c r="BC64" s="1">
        <f>SUM(BC$3:BC$62)</f>
        <v>0</v>
      </c>
      <c r="BD64" s="1">
        <f>SUM(BD$3:BD$62)</f>
        <v>0</v>
      </c>
      <c r="BE64" s="1">
        <f>SUM(BE$3:BE$62)</f>
        <v>0</v>
      </c>
      <c r="BF64" s="1">
        <f>SUM(BF$3:BF$62)</f>
        <v>0</v>
      </c>
      <c r="BG64" s="1">
        <f>SUM(BG$3:BG$62)</f>
        <v>0</v>
      </c>
      <c r="BH64" s="1">
        <f>SUM(BH$3:BH$62)</f>
        <v>0</v>
      </c>
      <c r="BI64" s="1">
        <f>SUM(BI$3:BI$62)</f>
        <v>0</v>
      </c>
      <c r="BJ64" s="1">
        <f>SUM(BJ$3:BJ$62)</f>
        <v>0</v>
      </c>
      <c r="BK64" s="1">
        <f>SUM(BK$3:BK$62)</f>
        <v>0</v>
      </c>
      <c r="BL64" s="1">
        <f>SUM(BL$3:BL$62)</f>
        <v>0</v>
      </c>
      <c r="BM64" s="1">
        <f>SUM(BM$3:BM$62)</f>
        <v>0</v>
      </c>
      <c r="BN64" s="1">
        <f>SUM(BN$3:BN$62)</f>
        <v>0</v>
      </c>
      <c r="BO64" s="1">
        <f>SUM(BO$3:BO$62)</f>
        <v>0</v>
      </c>
      <c r="BP64" s="1">
        <f>SUM(BP$3:BP$62)</f>
        <v>0</v>
      </c>
      <c r="BQ64" s="1">
        <f>SUM(BQ$3:BQ$62)</f>
        <v>0</v>
      </c>
      <c r="BR64" s="1">
        <f>SUM(BR$3:BR$62)</f>
        <v>0</v>
      </c>
      <c r="BS64" s="1">
        <f>SUM(BS$3:BS$62)</f>
        <v>0</v>
      </c>
      <c r="BT64" s="1">
        <f>SUM(BT$3:BT$62)</f>
        <v>0</v>
      </c>
      <c r="BU64" s="1">
        <f>SUM(BU$3:BU$62)</f>
        <v>0</v>
      </c>
    </row>
    <row r="65" spans="1:73">
      <c r="A65" s="1" t="s">
        <v>61</v>
      </c>
      <c r="B65" s="1">
        <f>AVERAGE(B$3:B$62)</f>
        <v>0</v>
      </c>
      <c r="C65" s="1">
        <f>AVERAGE(C$3:C$62)</f>
        <v>0</v>
      </c>
      <c r="D65" s="1">
        <f>AVERAGE(D$3:D$62)</f>
        <v>0</v>
      </c>
      <c r="E65" s="1">
        <f>AVERAGE(E$3:E$62)</f>
        <v>0</v>
      </c>
      <c r="F65" s="1">
        <f>AVERAGE(F$3:F$62)</f>
        <v>0</v>
      </c>
      <c r="G65" s="1">
        <f>AVERAGE(G$3:G$62)</f>
        <v>0</v>
      </c>
      <c r="H65" s="1">
        <f>AVERAGE(H$3:H$62)</f>
        <v>0</v>
      </c>
      <c r="I65" s="1">
        <f>AVERAGE(I$3:I$62)</f>
        <v>0</v>
      </c>
      <c r="J65" s="1">
        <f>AVERAGE(J$3:J$62)</f>
        <v>0</v>
      </c>
      <c r="K65" s="1">
        <f>AVERAGE(K$3:K$62)</f>
        <v>0</v>
      </c>
      <c r="L65" s="1">
        <f>AVERAGE(L$3:L$62)</f>
        <v>0</v>
      </c>
      <c r="M65" s="1">
        <f>AVERAGE(M$3:M$62)</f>
        <v>0</v>
      </c>
      <c r="N65" s="1">
        <f>AVERAGE(N$3:N$62)</f>
        <v>0</v>
      </c>
      <c r="O65" s="1">
        <f>AVERAGE(O$3:O$62)</f>
        <v>0</v>
      </c>
      <c r="P65" s="1">
        <f>AVERAGE(P$3:P$62)</f>
        <v>0</v>
      </c>
      <c r="Q65" s="1">
        <f>AVERAGE(Q$3:Q$62)</f>
        <v>0</v>
      </c>
      <c r="R65" s="1">
        <f>AVERAGE(R$3:R$62)</f>
        <v>0</v>
      </c>
      <c r="S65" s="1">
        <f>AVERAGE(S$3:S$62)</f>
        <v>0</v>
      </c>
      <c r="T65" s="4">
        <f>AVERAGE(T$3:T$62)</f>
        <v>0</v>
      </c>
      <c r="U65" s="1">
        <f>AVERAGE(U$3:U$62)</f>
        <v>0</v>
      </c>
      <c r="V65" s="1">
        <f>AVERAGE(V$3:V$62)</f>
        <v>0</v>
      </c>
      <c r="W65" s="4">
        <f>AVERAGE(W$3:W$62)</f>
        <v>0</v>
      </c>
      <c r="X65" s="1">
        <f>AVERAGE(X$3:X$62)</f>
        <v>0</v>
      </c>
      <c r="Y65" s="3">
        <f>AVERAGE(Y$3:Y$62)</f>
        <v>0</v>
      </c>
      <c r="Z65" s="1">
        <f>AVERAGE(Z$3:Z$62)</f>
        <v>0</v>
      </c>
      <c r="AA65" s="3">
        <f>AVERAGE(AA$3:AA$62)</f>
        <v>0</v>
      </c>
      <c r="AB65" s="3">
        <f>AVERAGE(AB$3:AB$62)</f>
        <v>0</v>
      </c>
      <c r="AC65" s="3">
        <f>AVERAGE(AC$3:AC$62)</f>
        <v>0</v>
      </c>
      <c r="AD65" s="1">
        <f>AVERAGE(AD$3:AD$62)</f>
        <v>0</v>
      </c>
      <c r="AE65" s="1">
        <f>AVERAGE(AE$3:AE$62)</f>
        <v>0</v>
      </c>
      <c r="AF65" s="1">
        <f>AVERAGE(AF$3:AF$62)</f>
        <v>0</v>
      </c>
      <c r="AG65" s="3">
        <f>AVERAGE(AG$3:AG$62)</f>
        <v>0</v>
      </c>
      <c r="AH65" s="1">
        <f>AVERAGE(AH$3:AH$62)</f>
        <v>0</v>
      </c>
      <c r="AI65" s="1">
        <f>AVERAGE(AI$3:AI$62)</f>
        <v>0</v>
      </c>
      <c r="AJ65" s="1">
        <f>AVERAGE(AJ$3:AJ$62)</f>
        <v>0</v>
      </c>
      <c r="AK65" s="1">
        <f>AVERAGE(AK$3:AK$62)</f>
        <v>0</v>
      </c>
      <c r="AL65" s="1">
        <f>AVERAGE(AL$3:AL$62)</f>
        <v>0</v>
      </c>
      <c r="AM65" s="1">
        <f>AVERAGE(AM$3:AM$62)</f>
        <v>0</v>
      </c>
      <c r="AN65" s="1">
        <f>AVERAGE(AN$3:AN$62)</f>
        <v>0</v>
      </c>
      <c r="AO65" s="1">
        <f>AVERAGE(AO$3:AO$62)</f>
        <v>0</v>
      </c>
      <c r="AP65" s="1">
        <f>AVERAGE(AP$3:AP$62)</f>
        <v>0</v>
      </c>
      <c r="AQ65" s="1">
        <f>AVERAGE(AQ$3:AQ$62)</f>
        <v>0</v>
      </c>
      <c r="AR65" s="1">
        <f>AVERAGE(AR$3:AR$62)</f>
        <v>0</v>
      </c>
      <c r="AS65" s="1">
        <f>AVERAGE(AS$3:AS$62)</f>
        <v>0</v>
      </c>
      <c r="AT65" s="1">
        <f>AVERAGE(AT$3:AT$62)</f>
        <v>0</v>
      </c>
      <c r="AU65" s="1">
        <f>AVERAGE(AU$3:AU$62)</f>
        <v>0</v>
      </c>
      <c r="AV65" s="1">
        <f>AVERAGE(AV$3:AV$62)</f>
        <v>0</v>
      </c>
      <c r="AW65" s="1">
        <f>AVERAGE(AW$3:AW$62)</f>
        <v>0</v>
      </c>
      <c r="AX65" s="1">
        <f>AVERAGE(AX$3:AX$62)</f>
        <v>0</v>
      </c>
      <c r="AY65" s="1">
        <f>AVERAGE(AY$3:AY$62)</f>
        <v>0</v>
      </c>
      <c r="AZ65" s="1">
        <f>AVERAGE(AZ$3:AZ$62)</f>
        <v>0</v>
      </c>
      <c r="BA65" s="1">
        <f>AVERAGE(BA$3:BA$62)</f>
        <v>0</v>
      </c>
      <c r="BB65" s="1">
        <f>AVERAGE(BB$3:BB$62)</f>
        <v>0</v>
      </c>
      <c r="BC65" s="1">
        <f>AVERAGE(BC$3:BC$62)</f>
        <v>0</v>
      </c>
      <c r="BD65" s="1">
        <f>AVERAGE(BD$3:BD$62)</f>
        <v>0</v>
      </c>
      <c r="BE65" s="1">
        <f>AVERAGE(BE$3:BE$62)</f>
        <v>0</v>
      </c>
      <c r="BF65" s="1">
        <f>AVERAGE(BF$3:BF$62)</f>
        <v>0</v>
      </c>
      <c r="BG65" s="1">
        <f>AVERAGE(BG$3:BG$62)</f>
        <v>0</v>
      </c>
      <c r="BH65" s="1">
        <f>AVERAGE(BH$3:BH$62)</f>
        <v>0</v>
      </c>
      <c r="BI65" s="1">
        <f>AVERAGE(BI$3:BI$62)</f>
        <v>0</v>
      </c>
      <c r="BJ65" s="1">
        <f>AVERAGE(BJ$3:BJ$62)</f>
        <v>0</v>
      </c>
      <c r="BK65" s="1">
        <f>AVERAGE(BK$3:BK$62)</f>
        <v>0</v>
      </c>
      <c r="BL65" s="1">
        <f>AVERAGE(BL$3:BL$62)</f>
        <v>0</v>
      </c>
      <c r="BM65" s="1">
        <f>AVERAGE(BM$3:BM$62)</f>
        <v>0</v>
      </c>
      <c r="BN65" s="1">
        <f>AVERAGE(BN$3:BN$62)</f>
        <v>0</v>
      </c>
      <c r="BO65" s="1">
        <f>AVERAGE(BO$3:BO$62)</f>
        <v>0</v>
      </c>
      <c r="BP65" s="1">
        <f>AVERAGE(BP$3:BP$62)</f>
        <v>0</v>
      </c>
      <c r="BQ65" s="1">
        <f>AVERAGE(BQ$3:BQ$62)</f>
        <v>0</v>
      </c>
      <c r="BR65" s="1">
        <f>AVERAGE(BR$3:BR$62)</f>
        <v>0</v>
      </c>
      <c r="BS65" s="1">
        <f>AVERAGE(BS$3:BS$62)</f>
        <v>0</v>
      </c>
      <c r="BT65" s="1">
        <f>AVERAGE(BT$3:BT$62)</f>
        <v>0</v>
      </c>
      <c r="BU65" s="1">
        <f>AVERAGE(BU$3:BU$62)</f>
        <v>0</v>
      </c>
    </row>
    <row r="66" spans="1:73">
      <c r="A66" s="1" t="s">
        <v>62</v>
      </c>
      <c r="B66" s="1">
        <f>STDEV(B$3:B$62)</f>
        <v>0</v>
      </c>
      <c r="C66" s="1">
        <f>STDEV(C$3:C$62)</f>
        <v>0</v>
      </c>
      <c r="D66" s="1">
        <f>STDEV(D$3:D$62)</f>
        <v>0</v>
      </c>
      <c r="E66" s="1">
        <f>STDEV(E$3:E$62)</f>
        <v>0</v>
      </c>
      <c r="F66" s="1">
        <f>STDEV(F$3:F$62)</f>
        <v>0</v>
      </c>
      <c r="G66" s="1">
        <f>STDEV(G$3:G$62)</f>
        <v>0</v>
      </c>
      <c r="H66" s="1">
        <f>STDEV(H$3:H$62)</f>
        <v>0</v>
      </c>
      <c r="I66" s="1">
        <f>STDEV(I$3:I$62)</f>
        <v>0</v>
      </c>
      <c r="J66" s="1">
        <f>STDEV(J$3:J$62)</f>
        <v>0</v>
      </c>
      <c r="K66" s="1">
        <f>STDEV(K$3:K$62)</f>
        <v>0</v>
      </c>
      <c r="L66" s="1">
        <f>STDEV(L$3:L$62)</f>
        <v>0</v>
      </c>
      <c r="M66" s="1">
        <f>STDEV(M$3:M$62)</f>
        <v>0</v>
      </c>
      <c r="N66" s="1">
        <f>STDEV(N$3:N$62)</f>
        <v>0</v>
      </c>
      <c r="O66" s="1">
        <f>STDEV(O$3:O$62)</f>
        <v>0</v>
      </c>
      <c r="P66" s="1">
        <f>STDEV(P$3:P$62)</f>
        <v>0</v>
      </c>
      <c r="Q66" s="1">
        <f>STDEV(Q$3:Q$62)</f>
        <v>0</v>
      </c>
      <c r="R66" s="1">
        <f>STDEV(R$3:R$62)</f>
        <v>0</v>
      </c>
      <c r="S66" s="1">
        <f>STDEV(S$3:S$62)</f>
        <v>0</v>
      </c>
      <c r="T66" s="1">
        <f>STDEV(T$3:T$62)</f>
        <v>0</v>
      </c>
      <c r="U66" s="1">
        <f>STDEV(U$3:U$62)</f>
        <v>0</v>
      </c>
      <c r="V66" s="1">
        <f>STDEV(V$3:V$62)</f>
        <v>0</v>
      </c>
      <c r="W66" s="4">
        <f>STDEV(W$3:W$62)</f>
        <v>0</v>
      </c>
      <c r="X66" s="1">
        <f>STDEV(X$3:X$62)</f>
        <v>0</v>
      </c>
      <c r="Y66" s="3">
        <f>STDEV(Y$3:Y$62)</f>
        <v>0</v>
      </c>
      <c r="Z66" s="1">
        <f>STDEV(Z$3:Z$62)</f>
        <v>0</v>
      </c>
      <c r="AA66" s="3">
        <f>STDEV(AA$3:AA$62)</f>
        <v>0</v>
      </c>
      <c r="AB66" s="3">
        <f>STDEV(AB$3:AB$62)</f>
        <v>0</v>
      </c>
      <c r="AC66" s="3">
        <f>STDEV(AC$3:AC$62)</f>
        <v>0</v>
      </c>
      <c r="AD66" s="1">
        <f>STDEV(AD$3:AD$62)</f>
        <v>0</v>
      </c>
      <c r="AE66" s="1">
        <f>STDEV(AE$3:AE$62)</f>
        <v>0</v>
      </c>
      <c r="AF66" s="1">
        <f>STDEV(AF$3:AF$62)</f>
        <v>0</v>
      </c>
      <c r="AG66" s="3">
        <f>STDEV(AG$3:AG$62)</f>
        <v>0</v>
      </c>
      <c r="AH66" s="1">
        <f>STDEV(AH$3:AH$62)</f>
        <v>0</v>
      </c>
      <c r="AI66" s="1">
        <f>STDEV(AI$3:AI$62)</f>
        <v>0</v>
      </c>
      <c r="AJ66" s="1">
        <f>STDEV(AJ$3:AJ$62)</f>
        <v>0</v>
      </c>
      <c r="AK66" s="1">
        <f>STDEV(AK$3:AK$62)</f>
        <v>0</v>
      </c>
      <c r="AL66" s="1">
        <f>STDEV(AL$3:AL$62)</f>
        <v>0</v>
      </c>
      <c r="AM66" s="1">
        <f>STDEV(AM$3:AM$62)</f>
        <v>0</v>
      </c>
      <c r="AN66" s="1">
        <f>STDEV(AN$3:AN$62)</f>
        <v>0</v>
      </c>
      <c r="AO66" s="1">
        <f>STDEV(AO$3:AO$62)</f>
        <v>0</v>
      </c>
      <c r="AP66" s="1">
        <f>STDEV(AP$3:AP$62)</f>
        <v>0</v>
      </c>
      <c r="AQ66" s="1">
        <f>STDEV(AQ$3:AQ$62)</f>
        <v>0</v>
      </c>
      <c r="AR66" s="1">
        <f>STDEV(AR$3:AR$62)</f>
        <v>0</v>
      </c>
      <c r="AS66" s="1">
        <f>STDEV(AS$3:AS$62)</f>
        <v>0</v>
      </c>
      <c r="AT66" s="1">
        <f>STDEV(AT$3:AT$62)</f>
        <v>0</v>
      </c>
      <c r="AU66" s="1">
        <f>STDEV(AU$3:AU$62)</f>
        <v>0</v>
      </c>
      <c r="AV66" s="1">
        <f>STDEV(AV$3:AV$62)</f>
        <v>0</v>
      </c>
      <c r="AW66" s="1">
        <f>STDEV(AW$3:AW$62)</f>
        <v>0</v>
      </c>
      <c r="AX66" s="1">
        <f>STDEV(AX$3:AX$62)</f>
        <v>0</v>
      </c>
      <c r="AY66" s="1">
        <f>STDEV(AY$3:AY$62)</f>
        <v>0</v>
      </c>
      <c r="AZ66" s="1">
        <f>STDEV(AZ$3:AZ$62)</f>
        <v>0</v>
      </c>
      <c r="BA66" s="1">
        <f>STDEV(BA$3:BA$62)</f>
        <v>0</v>
      </c>
      <c r="BB66" s="1">
        <f>STDEV(BB$3:BB$62)</f>
        <v>0</v>
      </c>
      <c r="BC66" s="1">
        <f>STDEV(BC$3:BC$62)</f>
        <v>0</v>
      </c>
      <c r="BD66" s="1">
        <f>STDEV(BD$3:BD$62)</f>
        <v>0</v>
      </c>
      <c r="BE66" s="1">
        <f>STDEV(BE$3:BE$62)</f>
        <v>0</v>
      </c>
      <c r="BF66" s="4">
        <f>STDEV(BF$3:BF$62)</f>
        <v>0</v>
      </c>
      <c r="BG66" s="1">
        <f>STDEV(BG$3:BG$62)</f>
        <v>0</v>
      </c>
      <c r="BH66" s="1">
        <f>STDEV(BH$3:BH$62)</f>
        <v>0</v>
      </c>
      <c r="BI66" s="1">
        <f>STDEV(BI$3:BI$62)</f>
        <v>0</v>
      </c>
      <c r="BJ66" s="1">
        <f>STDEV(BJ$3:BJ$62)</f>
        <v>0</v>
      </c>
      <c r="BK66" s="1">
        <f>STDEV(BK$3:BK$62)</f>
        <v>0</v>
      </c>
      <c r="BL66" s="1">
        <f>STDEV(BL$3:BL$62)</f>
        <v>0</v>
      </c>
      <c r="BM66" s="1">
        <f>STDEV(BM$3:BM$62)</f>
        <v>0</v>
      </c>
      <c r="BN66" s="1">
        <f>STDEV(BN$3:BN$62)</f>
        <v>0</v>
      </c>
      <c r="BO66" s="1">
        <f>STDEV(BO$3:BO$62)</f>
        <v>0</v>
      </c>
      <c r="BP66" s="1">
        <f>STDEV(BP$3:BP$62)</f>
        <v>0</v>
      </c>
      <c r="BQ66" s="1">
        <f>STDEV(BQ$3:BQ$62)</f>
        <v>0</v>
      </c>
      <c r="BR66" s="1">
        <f>STDEV(BR$3:BR$62)</f>
        <v>0</v>
      </c>
      <c r="BS66" s="1">
        <f>STDEV(BS$3:BS$62)</f>
        <v>0</v>
      </c>
      <c r="BT66" s="1">
        <f>STDEV(BT$3:BT$62)</f>
        <v>0</v>
      </c>
      <c r="BU66" s="1">
        <f>STDEV(BU$3:BU$62)</f>
        <v>0</v>
      </c>
    </row>
    <row r="67" spans="1:73">
      <c r="A67" s="1" t="s">
        <v>63</v>
      </c>
      <c r="B67" s="1">
        <f>SUMPRODUCT(--(B$3:B$62-$BP$3:$BP$62)^2)^0.5</f>
        <v>0</v>
      </c>
      <c r="C67" s="1">
        <f>SUMPRODUCT(--(C$3:C$62-$BQ$3:$BQ$62)^2)^0.5</f>
        <v>0</v>
      </c>
      <c r="D67" s="1">
        <f>SUMPRODUCT(--(D$3:D$62-$BP$3:$BP$62)^2)^0.5</f>
        <v>0</v>
      </c>
      <c r="E67" s="1">
        <f>SUMPRODUCT(--(E$3:E$62-$BQ$3:$BQ$62)^2)^0.5</f>
        <v>0</v>
      </c>
      <c r="F67" s="1">
        <f>SUMPRODUCT(--(F$3:F$62-$BP$3:$BP$62)^2)^0.5</f>
        <v>0</v>
      </c>
      <c r="G67" s="1">
        <f>SUMPRODUCT(--(G$3:G$62-$BQ$3:$BQ$62)^2)^0.5</f>
        <v>0</v>
      </c>
      <c r="H67" s="1">
        <f>SUMPRODUCT(--(H$3:H$62-$BP$3:$BP$62)^2)^0.5</f>
        <v>0</v>
      </c>
      <c r="I67" s="1">
        <f>SUMPRODUCT(--(I$3:I$62-$BQ$3:$BQ$62)^2)^0.5</f>
        <v>0</v>
      </c>
      <c r="J67" s="1">
        <f>SUMPRODUCT(--(J$3:J$62-$BP$3:$BP$62)^2)^0.5</f>
        <v>0</v>
      </c>
      <c r="K67" s="1">
        <f>SUMPRODUCT(--(K$3:K$62-$BQ$3:$BQ$62)^2)^0.5</f>
        <v>0</v>
      </c>
      <c r="L67" s="1">
        <f>SUMPRODUCT(--(L$3:L$62-$BP$3:$BP$62)^2)^0.5</f>
        <v>0</v>
      </c>
      <c r="M67" s="1">
        <f>SUMPRODUCT(--(M$3:M$62-$BQ$3:$BQ$62)^2)^0.5</f>
        <v>0</v>
      </c>
      <c r="N67" s="1">
        <f>SUMPRODUCT(--(N$3:N$62-$BP$3:$BP$62)^2)^0.5</f>
        <v>0</v>
      </c>
      <c r="O67" s="1">
        <f>SUMPRODUCT(--(O$3:O$62-$BQ$3:$BQ$62)^2)^0.5</f>
        <v>0</v>
      </c>
      <c r="P67" s="1">
        <f>SUMPRODUCT(--(P$3:P$62-$BP$3:$BP$62)^2)^0.5</f>
        <v>0</v>
      </c>
      <c r="Q67" s="1">
        <f>SUMPRODUCT(--(Q$3:Q$62-$BQ$3:$BQ$62)^2)^0.5</f>
        <v>0</v>
      </c>
      <c r="R67" s="1">
        <f>SUMPRODUCT(--(R$3:R$62-$BP$3:$BP$62)^2)^0.5</f>
        <v>0</v>
      </c>
      <c r="S67" s="1">
        <f>SUMPRODUCT(--(S$3:S$62-$BQ$3:$BQ$62)^2)^0.5</f>
        <v>0</v>
      </c>
      <c r="T67" s="1">
        <f>SUMPRODUCT(--(T$3:T$62-$BP$3:$BP$62)^2)^0.5</f>
        <v>0</v>
      </c>
      <c r="U67" s="1">
        <f>SUMPRODUCT(--(U$3:U$62-$BQ$3:$BQ$62)^2)^0.5</f>
        <v>0</v>
      </c>
      <c r="V67" s="4">
        <f>SUMPRODUCT(--(V$3:V$62-$BP$3:$BP$62)^2)^0.5</f>
        <v>0</v>
      </c>
      <c r="W67" s="4">
        <f>SUMPRODUCT(--(W$3:W$62-$BQ$3:$BQ$62)^2)^0.5</f>
        <v>0</v>
      </c>
      <c r="X67" s="1">
        <f>SUMPRODUCT(--(X$3:X$62-$BP$3:$BP$62)^2)^0.5</f>
        <v>0</v>
      </c>
      <c r="Y67" s="3">
        <f>SUMPRODUCT(--(Y$3:Y$62-$BQ$3:$BQ$62)^2)^0.5</f>
        <v>0</v>
      </c>
      <c r="Z67" s="1">
        <f>SUMPRODUCT(--(Z$3:Z$62-$BP$3:$BP$62)^2)^0.5</f>
        <v>0</v>
      </c>
      <c r="AA67" s="3">
        <f>SUMPRODUCT(--(AA$3:AA$62-$BQ$3:$BQ$62)^2)^0.5</f>
        <v>0</v>
      </c>
      <c r="AB67" s="3">
        <f>SUMPRODUCT(--(AB$3:AB$62-$BP$3:$BP$62)^2)^0.5</f>
        <v>0</v>
      </c>
      <c r="AC67" s="3">
        <f>SUMPRODUCT(--(AC$3:AC$62-$BQ$3:$BQ$62)^2)^0.5</f>
        <v>0</v>
      </c>
      <c r="AD67" s="1">
        <f>SUMPRODUCT(--(AD$3:AD$62-$BP$3:$BP$62)^2)^0.5</f>
        <v>0</v>
      </c>
      <c r="AE67" s="1">
        <f>SUMPRODUCT(--(AE$3:AE$62-$BQ$3:$BQ$62)^2)^0.5</f>
        <v>0</v>
      </c>
      <c r="AF67" s="1">
        <f>SUMPRODUCT(--(AF$3:AF$62-$BP$3:$BP$62)^2)^0.5</f>
        <v>0</v>
      </c>
      <c r="AG67" s="3">
        <f>SUMPRODUCT(--(AG$3:AG$62-$BQ$3:$BQ$62)^2)^0.5</f>
        <v>0</v>
      </c>
      <c r="AH67" s="1">
        <f>SUMPRODUCT(--(AH$3:AH$62-$BP$3:$BP$62)^2)^0.5</f>
        <v>0</v>
      </c>
      <c r="AI67" s="1">
        <f>SUMPRODUCT(--(AI$3:AI$62-$BQ$3:$BQ$62)^2)^0.5</f>
        <v>0</v>
      </c>
      <c r="AJ67" s="1">
        <f>SUMPRODUCT(--(AJ$3:AJ$62-$BP$3:$BP$62)^2)^0.5</f>
        <v>0</v>
      </c>
      <c r="AK67" s="1">
        <f>SUMPRODUCT(--(AK$3:AK$62-$BQ$3:$BQ$62)^2)^0.5</f>
        <v>0</v>
      </c>
      <c r="AL67" s="1">
        <f>SUMPRODUCT(--(AL$3:AL$62-$BP$3:$BP$62)^2)^0.5</f>
        <v>0</v>
      </c>
      <c r="AM67" s="1">
        <f>SUMPRODUCT(--(AM$3:AM$62-$BQ$3:$BQ$62)^2)^0.5</f>
        <v>0</v>
      </c>
      <c r="AN67" s="1">
        <f>SUMPRODUCT(--(AN$3:AN$62-$BP$3:$BP$62)^2)^0.5</f>
        <v>0</v>
      </c>
      <c r="AO67" s="1">
        <f>SUMPRODUCT(--(AO$3:AO$62-$BQ$3:$BQ$62)^2)^0.5</f>
        <v>0</v>
      </c>
      <c r="AP67" s="1">
        <f>SUMPRODUCT(--(AP$3:AP$62-$BP$3:$BP$62)^2)^0.5</f>
        <v>0</v>
      </c>
      <c r="AQ67" s="1">
        <f>SUMPRODUCT(--(AQ$3:AQ$62-$BQ$3:$BQ$62)^2)^0.5</f>
        <v>0</v>
      </c>
      <c r="AR67" s="1">
        <f>SUMPRODUCT(--(AR$3:AR$62-$BP$3:$BP$62)^2)^0.5</f>
        <v>0</v>
      </c>
      <c r="AS67" s="1">
        <f>SUMPRODUCT(--(AS$3:AS$62-$BQ$3:$BQ$62)^2)^0.5</f>
        <v>0</v>
      </c>
      <c r="AT67" s="1">
        <f>SUMPRODUCT(--(AT$3:AT$62-$BP$3:$BP$62)^2)^0.5</f>
        <v>0</v>
      </c>
      <c r="AU67" s="1">
        <f>SUMPRODUCT(--(AU$3:AU$62-$BQ$3:$BQ$62)^2)^0.5</f>
        <v>0</v>
      </c>
      <c r="AV67" s="1">
        <f>SUMPRODUCT(--(AV$3:AV$62-$BP$3:$BP$62)^2)^0.5</f>
        <v>0</v>
      </c>
      <c r="AW67" s="1">
        <f>SUMPRODUCT(--(AW$3:AW$62-$BQ$3:$BQ$62)^2)^0.5</f>
        <v>0</v>
      </c>
      <c r="AX67" s="1">
        <f>SUMPRODUCT(--(AX$3:AX$62-$BP$3:$BP$62)^2)^0.5</f>
        <v>0</v>
      </c>
      <c r="AY67" s="1">
        <f>SUMPRODUCT(--(AY$3:AY$62-$BQ$3:$BQ$62)^2)^0.5</f>
        <v>0</v>
      </c>
      <c r="AZ67" s="1">
        <f>SUMPRODUCT(--(AZ$3:AZ$62-$BP$3:$BP$62)^2)^0.5</f>
        <v>0</v>
      </c>
      <c r="BA67" s="1">
        <f>SUMPRODUCT(--(BA$3:BA$62-$BQ$3:$BQ$62)^2)^0.5</f>
        <v>0</v>
      </c>
      <c r="BB67" s="1">
        <f>SUMPRODUCT(--(BB$3:BB$62-$BP$3:$BP$62)^2)^0.5</f>
        <v>0</v>
      </c>
      <c r="BC67" s="1">
        <f>SUMPRODUCT(--(BC$3:BC$62-$BQ$3:$BQ$62)^2)^0.5</f>
        <v>0</v>
      </c>
      <c r="BD67" s="1">
        <f>SUMPRODUCT(--(BD$3:BD$62-$BP$3:$BP$62)^2)^0.5</f>
        <v>0</v>
      </c>
      <c r="BE67" s="1">
        <f>SUMPRODUCT(--(BE$3:BE$62-$BQ$3:$BQ$62)^2)^0.5</f>
        <v>0</v>
      </c>
      <c r="BF67" s="1">
        <f>SUMPRODUCT(--(BF$3:BF$62-$BP$3:$BP$62)^2)^0.5</f>
        <v>0</v>
      </c>
      <c r="BG67" s="1">
        <f>SUMPRODUCT(--(BG$3:BG$62-$BQ$3:$BQ$62)^2)^0.5</f>
        <v>0</v>
      </c>
      <c r="BH67" s="1">
        <f>SUMPRODUCT(--(BH$3:BH$62-$BP$3:$BP$62)^2)^0.5</f>
        <v>0</v>
      </c>
      <c r="BI67" s="1">
        <f>SUMPRODUCT(--(BI$3:BI$62-$BQ$3:$BQ$62)^2)^0.5</f>
        <v>0</v>
      </c>
      <c r="BJ67" s="1">
        <f>SUMPRODUCT(--(BJ$3:BJ$62-$BP$3:$BP$62)^2)^0.5</f>
        <v>0</v>
      </c>
      <c r="BK67" s="1">
        <f>SUMPRODUCT(--(BK$3:BK$62-$BQ$3:$BQ$62)^2)^0.5</f>
        <v>0</v>
      </c>
      <c r="BL67" s="1">
        <f>SUMPRODUCT(--(BL$3:BL$62-$BP$3:$BP$62)^2)^0.5</f>
        <v>0</v>
      </c>
      <c r="BM67" s="1">
        <f>SUMPRODUCT(--(BM$3:BM$62-$BQ$3:$BQ$62)^2)^0.5</f>
        <v>0</v>
      </c>
      <c r="BN67" s="1">
        <f>SUMPRODUCT(--(BN$3:BN$62-$BP$3:$BP$62)^2)^0.5</f>
        <v>0</v>
      </c>
      <c r="BO67" s="1">
        <f>SUMPRODUCT(--(BO$3:BO$62-$BQ$3:$BQ$62)^2)^0.5</f>
        <v>0</v>
      </c>
      <c r="BP67" s="1"/>
      <c r="BQ67" s="1"/>
      <c r="BR67" s="1"/>
      <c r="BS67" s="1"/>
      <c r="BT67" s="1"/>
      <c r="BU67" s="1"/>
    </row>
    <row r="68" spans="1:73">
      <c r="A68" s="1" t="s">
        <v>64</v>
      </c>
      <c r="B68" s="1">
        <f>SUMPRODUCT(NOT(ISBLANK(B$3:B$62))*(B$3:B$62=$BP$3:$BP$62))</f>
        <v>0</v>
      </c>
      <c r="C68" s="1">
        <f>SUMPRODUCT(NOT(ISBLANK(C$3:C$62))*(C$3:C$62=$BQ$3:$BQ$62))</f>
        <v>0</v>
      </c>
      <c r="D68" s="1">
        <f>SUMPRODUCT(NOT(ISBLANK(D$3:D$62))*(D$3:D$62=$BP$3:$BP$62))</f>
        <v>0</v>
      </c>
      <c r="E68" s="1">
        <f>SUMPRODUCT(NOT(ISBLANK(E$3:E$62))*(E$3:E$62=$BQ$3:$BQ$62))</f>
        <v>0</v>
      </c>
      <c r="F68" s="1">
        <f>SUMPRODUCT(NOT(ISBLANK(F$3:F$62))*(F$3:F$62=$BP$3:$BP$62))</f>
        <v>0</v>
      </c>
      <c r="G68" s="1">
        <f>SUMPRODUCT(NOT(ISBLANK(G$3:G$62))*(G$3:G$62=$BQ$3:$BQ$62))</f>
        <v>0</v>
      </c>
      <c r="H68" s="1">
        <f>SUMPRODUCT(NOT(ISBLANK(H$3:H$62))*(H$3:H$62=$BP$3:$BP$62))</f>
        <v>0</v>
      </c>
      <c r="I68" s="1">
        <f>SUMPRODUCT(NOT(ISBLANK(I$3:I$62))*(I$3:I$62=$BQ$3:$BQ$62))</f>
        <v>0</v>
      </c>
      <c r="J68" s="1">
        <f>SUMPRODUCT(NOT(ISBLANK(J$3:J$62))*(J$3:J$62=$BP$3:$BP$62))</f>
        <v>0</v>
      </c>
      <c r="K68" s="1">
        <f>SUMPRODUCT(NOT(ISBLANK(K$3:K$62))*(K$3:K$62=$BQ$3:$BQ$62))</f>
        <v>0</v>
      </c>
      <c r="L68" s="1">
        <f>SUMPRODUCT(NOT(ISBLANK(L$3:L$62))*(L$3:L$62=$BP$3:$BP$62))</f>
        <v>0</v>
      </c>
      <c r="M68" s="1">
        <f>SUMPRODUCT(NOT(ISBLANK(M$3:M$62))*(M$3:M$62=$BQ$3:$BQ$62))</f>
        <v>0</v>
      </c>
      <c r="N68" s="1">
        <f>SUMPRODUCT(NOT(ISBLANK(N$3:N$62))*(N$3:N$62=$BP$3:$BP$62))</f>
        <v>0</v>
      </c>
      <c r="O68" s="1">
        <f>SUMPRODUCT(NOT(ISBLANK(O$3:O$62))*(O$3:O$62=$BQ$3:$BQ$62))</f>
        <v>0</v>
      </c>
      <c r="P68" s="1">
        <f>SUMPRODUCT(NOT(ISBLANK(P$3:P$62))*(P$3:P$62=$BP$3:$BP$62))</f>
        <v>0</v>
      </c>
      <c r="Q68" s="1">
        <f>SUMPRODUCT(NOT(ISBLANK(Q$3:Q$62))*(Q$3:Q$62=$BQ$3:$BQ$62))</f>
        <v>0</v>
      </c>
      <c r="R68" s="1">
        <f>SUMPRODUCT(NOT(ISBLANK(R$3:R$62))*(R$3:R$62=$BP$3:$BP$62))</f>
        <v>0</v>
      </c>
      <c r="S68" s="1">
        <f>SUMPRODUCT(NOT(ISBLANK(S$3:S$62))*(S$3:S$62=$BQ$3:$BQ$62))</f>
        <v>0</v>
      </c>
      <c r="T68" s="1">
        <f>SUMPRODUCT(NOT(ISBLANK(T$3:T$62))*(T$3:T$62=$BP$3:$BP$62))</f>
        <v>0</v>
      </c>
      <c r="U68" s="1">
        <f>SUMPRODUCT(NOT(ISBLANK(U$3:U$62))*(U$3:U$62=$BQ$3:$BQ$62))</f>
        <v>0</v>
      </c>
      <c r="V68" s="1">
        <f>SUMPRODUCT(NOT(ISBLANK(V$3:V$62))*(V$3:V$62=$BP$3:$BP$62))</f>
        <v>0</v>
      </c>
      <c r="W68" s="4">
        <f>SUMPRODUCT(NOT(ISBLANK(W$3:W$62))*(W$3:W$62=$BQ$3:$BQ$62))</f>
        <v>0</v>
      </c>
      <c r="X68" s="1">
        <f>SUMPRODUCT(NOT(ISBLANK(X$3:X$62))*(X$3:X$62=$BP$3:$BP$62))</f>
        <v>0</v>
      </c>
      <c r="Y68" s="3">
        <f>SUMPRODUCT(NOT(ISBLANK(Y$3:Y$62))*(Y$3:Y$62=$BQ$3:$BQ$62))</f>
        <v>0</v>
      </c>
      <c r="Z68" s="1">
        <f>SUMPRODUCT(NOT(ISBLANK(Z$3:Z$62))*(Z$3:Z$62=$BP$3:$BP$62))</f>
        <v>0</v>
      </c>
      <c r="AA68" s="3">
        <f>SUMPRODUCT(NOT(ISBLANK(AA$3:AA$62))*(AA$3:AA$62=$BQ$3:$BQ$62))</f>
        <v>0</v>
      </c>
      <c r="AB68" s="1">
        <f>SUMPRODUCT(NOT(ISBLANK(AB$3:AB$62))*(AB$3:AB$62=$BP$3:$BP$62))</f>
        <v>0</v>
      </c>
      <c r="AC68" s="3">
        <f>SUMPRODUCT(NOT(ISBLANK(AC$3:AC$62))*(AC$3:AC$62=$BQ$3:$BQ$62))</f>
        <v>0</v>
      </c>
      <c r="AD68" s="1">
        <f>SUMPRODUCT(NOT(ISBLANK(AD$3:AD$62))*(AD$3:AD$62=$BP$3:$BP$62))</f>
        <v>0</v>
      </c>
      <c r="AE68" s="1">
        <f>SUMPRODUCT(NOT(ISBLANK(AE$3:AE$62))*(AE$3:AE$62=$BQ$3:$BQ$62))</f>
        <v>0</v>
      </c>
      <c r="AF68" s="1">
        <f>SUMPRODUCT(NOT(ISBLANK(AF$3:AF$62))*(AF$3:AF$62=$BP$3:$BP$62))</f>
        <v>0</v>
      </c>
      <c r="AG68" s="3">
        <f>SUMPRODUCT(NOT(ISBLANK(AG$3:AG$62))*(AG$3:AG$62=$BQ$3:$BQ$62))</f>
        <v>0</v>
      </c>
      <c r="AH68" s="1">
        <f>SUMPRODUCT(NOT(ISBLANK(AH$3:AH$62))*(AH$3:AH$62=$BP$3:$BP$62))</f>
        <v>0</v>
      </c>
      <c r="AI68" s="1">
        <f>SUMPRODUCT(NOT(ISBLANK(AI$3:AI$62))*(AI$3:AI$62=$BQ$3:$BQ$62))</f>
        <v>0</v>
      </c>
      <c r="AJ68" s="1">
        <f>SUMPRODUCT(NOT(ISBLANK(AJ$3:AJ$62))*(AJ$3:AJ$62=$BP$3:$BP$62))</f>
        <v>0</v>
      </c>
      <c r="AK68" s="1">
        <f>SUMPRODUCT(NOT(ISBLANK(AK$3:AK$62))*(AK$3:AK$62=$BQ$3:$BQ$62))</f>
        <v>0</v>
      </c>
      <c r="AL68" s="1">
        <f>SUMPRODUCT(NOT(ISBLANK(AL$3:AL$62))*(AL$3:AL$62=$BP$3:$BP$62))</f>
        <v>0</v>
      </c>
      <c r="AM68" s="1">
        <f>SUMPRODUCT(NOT(ISBLANK(AM$3:AM$62))*(AM$3:AM$62=$BQ$3:$BQ$62))</f>
        <v>0</v>
      </c>
      <c r="AN68" s="1">
        <f>SUMPRODUCT(NOT(ISBLANK(AN$3:AN$62))*(AN$3:AN$62=$BP$3:$BP$62))</f>
        <v>0</v>
      </c>
      <c r="AO68" s="1">
        <f>SUMPRODUCT(NOT(ISBLANK(AO$3:AO$62))*(AO$3:AO$62=$BQ$3:$BQ$62))</f>
        <v>0</v>
      </c>
      <c r="AP68" s="1">
        <f>SUMPRODUCT(NOT(ISBLANK(AP$3:AP$62))*(AP$3:AP$62=$BP$3:$BP$62))</f>
        <v>0</v>
      </c>
      <c r="AQ68" s="1">
        <f>SUMPRODUCT(NOT(ISBLANK(AQ$3:AQ$62))*(AQ$3:AQ$62=$BQ$3:$BQ$62))</f>
        <v>0</v>
      </c>
      <c r="AR68" s="1">
        <f>SUMPRODUCT(NOT(ISBLANK(AR$3:AR$62))*(AR$3:AR$62=$BP$3:$BP$62))</f>
        <v>0</v>
      </c>
      <c r="AS68" s="1">
        <f>SUMPRODUCT(NOT(ISBLANK(AS$3:AS$62))*(AS$3:AS$62=$BQ$3:$BQ$62))</f>
        <v>0</v>
      </c>
      <c r="AT68" s="1">
        <f>SUMPRODUCT(NOT(ISBLANK(AT$3:AT$62))*(AT$3:AT$62=$BP$3:$BP$62))</f>
        <v>0</v>
      </c>
      <c r="AU68" s="1">
        <f>SUMPRODUCT(NOT(ISBLANK(AU$3:AU$62))*(AU$3:AU$62=$BQ$3:$BQ$62))</f>
        <v>0</v>
      </c>
      <c r="AV68" s="3">
        <f>SUMPRODUCT(NOT(ISBLANK(AV$3:AV$62))*(AV$3:AV$62=$BP$3:$BP$62))</f>
        <v>0</v>
      </c>
      <c r="AW68" s="1">
        <f>SUMPRODUCT(NOT(ISBLANK(AW$3:AW$62))*(AW$3:AW$62=$BQ$3:$BQ$62))</f>
        <v>0</v>
      </c>
      <c r="AX68" s="1">
        <f>SUMPRODUCT(NOT(ISBLANK(AX$3:AX$62))*(AX$3:AX$62=$BP$3:$BP$62))</f>
        <v>0</v>
      </c>
      <c r="AY68" s="1">
        <f>SUMPRODUCT(NOT(ISBLANK(AY$3:AY$62))*(AY$3:AY$62=$BQ$3:$BQ$62))</f>
        <v>0</v>
      </c>
      <c r="AZ68" s="1">
        <f>SUMPRODUCT(NOT(ISBLANK(AZ$3:AZ$62))*(AZ$3:AZ$62=$BP$3:$BP$62))</f>
        <v>0</v>
      </c>
      <c r="BA68" s="1">
        <f>SUMPRODUCT(NOT(ISBLANK(BA$3:BA$62))*(BA$3:BA$62=$BQ$3:$BQ$62))</f>
        <v>0</v>
      </c>
      <c r="BB68" s="1">
        <f>SUMPRODUCT(NOT(ISBLANK(BB$3:BB$62))*(BB$3:BB$62=$BP$3:$BP$62))</f>
        <v>0</v>
      </c>
      <c r="BC68" s="1">
        <f>SUMPRODUCT(NOT(ISBLANK(BC$3:BC$62))*(BC$3:BC$62=$BQ$3:$BQ$62))</f>
        <v>0</v>
      </c>
      <c r="BD68" s="1">
        <f>SUMPRODUCT(NOT(ISBLANK(BD$3:BD$62))*(BD$3:BD$62=$BP$3:$BP$62))</f>
        <v>0</v>
      </c>
      <c r="BE68" s="1">
        <f>SUMPRODUCT(NOT(ISBLANK(BE$3:BE$62))*(BE$3:BE$62=$BQ$3:$BQ$62))</f>
        <v>0</v>
      </c>
      <c r="BF68" s="1">
        <f>SUMPRODUCT(NOT(ISBLANK(BF$3:BF$62))*(BF$3:BF$62=$BP$3:$BP$62))</f>
        <v>0</v>
      </c>
      <c r="BG68" s="1">
        <f>SUMPRODUCT(NOT(ISBLANK(BG$3:BG$62))*(BG$3:BG$62=$BQ$3:$BQ$62))</f>
        <v>0</v>
      </c>
      <c r="BH68" s="1">
        <f>SUMPRODUCT(NOT(ISBLANK(BH$3:BH$62))*(BH$3:BH$62=$BP$3:$BP$62))</f>
        <v>0</v>
      </c>
      <c r="BI68" s="1">
        <f>SUMPRODUCT(NOT(ISBLANK(BI$3:BI$62))*(BI$3:BI$62=$BQ$3:$BQ$62))</f>
        <v>0</v>
      </c>
      <c r="BJ68" s="1">
        <f>SUMPRODUCT(NOT(ISBLANK(BJ$3:BJ$62))*(BJ$3:BJ$62=$BP$3:$BP$62))</f>
        <v>0</v>
      </c>
      <c r="BK68" s="1">
        <f>SUMPRODUCT(NOT(ISBLANK(BK$3:BK$62))*(BK$3:BK$62=$BQ$3:$BQ$62))</f>
        <v>0</v>
      </c>
      <c r="BL68" s="1">
        <f>SUMPRODUCT(NOT(ISBLANK(BL$3:BL$62))*(BL$3:BL$62=$BP$3:$BP$62))</f>
        <v>0</v>
      </c>
      <c r="BM68" s="1">
        <f>SUMPRODUCT(NOT(ISBLANK(BM$3:BM$62))*(BM$3:BM$62=$BQ$3:$BQ$62))</f>
        <v>0</v>
      </c>
      <c r="BN68" s="1">
        <f>SUMPRODUCT(NOT(ISBLANK(BN$3:BN$62))*(BN$3:BN$62=$BP$3:$BP$62))</f>
        <v>0</v>
      </c>
      <c r="BO68" s="1">
        <f>SUMPRODUCT(NOT(ISBLANK(BO$3:BO$62))*(BO$3:BO$62=$BQ$3:$BQ$62))</f>
        <v>0</v>
      </c>
      <c r="BP68" s="1"/>
      <c r="BQ68" s="1"/>
      <c r="BR68" s="1"/>
      <c r="BS68" s="1"/>
      <c r="BT68" s="1"/>
      <c r="BU68" s="1"/>
    </row>
    <row r="69" spans="1:73">
      <c r="A69" s="1" t="s">
        <v>65</v>
      </c>
      <c r="B69" s="1">
        <f>SUMPRODUCT(NOT(ISBLANK(B$3:B$62))*(B$3:B$62&lt;$BR$3:$BR$62))</f>
        <v>0</v>
      </c>
      <c r="C69" s="1">
        <f>SUMPRODUCT(NOT(ISBLANK(C$3:C$62))*(C$3:C$62&lt;$BS$3:$BS$62))</f>
        <v>0</v>
      </c>
      <c r="D69" s="1">
        <f>SUMPRODUCT(NOT(ISBLANK(D$3:D$62))*(D$3:D$62&lt;$BR$3:$BR$62))</f>
        <v>0</v>
      </c>
      <c r="E69" s="1">
        <f>SUMPRODUCT(NOT(ISBLANK(E$3:E$62))*(E$3:E$62&lt;$BS$3:$BS$62))</f>
        <v>0</v>
      </c>
      <c r="F69" s="1">
        <f>SUMPRODUCT(NOT(ISBLANK(F$3:F$62))*(F$3:F$62&lt;$BR$3:$BR$62))</f>
        <v>0</v>
      </c>
      <c r="G69" s="1">
        <f>SUMPRODUCT(NOT(ISBLANK(G$3:G$62))*(G$3:G$62&lt;$BS$3:$BS$62))</f>
        <v>0</v>
      </c>
      <c r="H69" s="1">
        <f>SUMPRODUCT(NOT(ISBLANK(H$3:H$62))*(H$3:H$62&lt;$BR$3:$BR$62))</f>
        <v>0</v>
      </c>
      <c r="I69" s="1">
        <f>SUMPRODUCT(NOT(ISBLANK(I$3:I$62))*(I$3:I$62&lt;$BS$3:$BS$62))</f>
        <v>0</v>
      </c>
      <c r="J69" s="1">
        <f>SUMPRODUCT(NOT(ISBLANK(J$3:J$62))*(J$3:J$62&lt;$BR$3:$BR$62))</f>
        <v>0</v>
      </c>
      <c r="K69" s="1">
        <f>SUMPRODUCT(NOT(ISBLANK(K$3:K$62))*(K$3:K$62&lt;$BS$3:$BS$62))</f>
        <v>0</v>
      </c>
      <c r="L69" s="1">
        <f>SUMPRODUCT(NOT(ISBLANK(L$3:L$62))*(L$3:L$62&lt;$BR$3:$BR$62))</f>
        <v>0</v>
      </c>
      <c r="M69" s="1">
        <f>SUMPRODUCT(NOT(ISBLANK(M$3:M$62))*(M$3:M$62&lt;$BS$3:$BS$62))</f>
        <v>0</v>
      </c>
      <c r="N69" s="1">
        <f>SUMPRODUCT(NOT(ISBLANK(N$3:N$62))*(N$3:N$62&lt;$BR$3:$BR$62))</f>
        <v>0</v>
      </c>
      <c r="O69" s="1">
        <f>SUMPRODUCT(NOT(ISBLANK(O$3:O$62))*(O$3:O$62&lt;$BS$3:$BS$62))</f>
        <v>0</v>
      </c>
      <c r="P69" s="1">
        <f>SUMPRODUCT(NOT(ISBLANK(P$3:P$62))*(P$3:P$62&lt;$BR$3:$BR$62))</f>
        <v>0</v>
      </c>
      <c r="Q69" s="1">
        <f>SUMPRODUCT(NOT(ISBLANK(Q$3:Q$62))*(Q$3:Q$62&lt;$BS$3:$BS$62))</f>
        <v>0</v>
      </c>
      <c r="R69" s="1">
        <f>SUMPRODUCT(NOT(ISBLANK(R$3:R$62))*(R$3:R$62&lt;$BR$3:$BR$62))</f>
        <v>0</v>
      </c>
      <c r="S69" s="1">
        <f>SUMPRODUCT(NOT(ISBLANK(S$3:S$62))*(S$3:S$62&lt;$BS$3:$BS$62))</f>
        <v>0</v>
      </c>
      <c r="T69" s="1">
        <f>SUMPRODUCT(NOT(ISBLANK(T$3:T$62))*(T$3:T$62&lt;$BR$3:$BR$62))</f>
        <v>0</v>
      </c>
      <c r="U69" s="1">
        <f>SUMPRODUCT(NOT(ISBLANK(U$3:U$62))*(U$3:U$62&lt;$BS$3:$BS$62))</f>
        <v>0</v>
      </c>
      <c r="V69" s="4">
        <f>SUMPRODUCT(NOT(ISBLANK(V$3:V$62))*(V$3:V$62&lt;$BR$3:$BR$62))</f>
        <v>0</v>
      </c>
      <c r="W69" s="1">
        <f>SUMPRODUCT(NOT(ISBLANK(W$3:W$62))*(W$3:W$62&lt;$BS$3:$BS$62))</f>
        <v>0</v>
      </c>
      <c r="X69" s="1">
        <f>SUMPRODUCT(NOT(ISBLANK(X$3:X$62))*(X$3:X$62&lt;$BR$3:$BR$62))</f>
        <v>0</v>
      </c>
      <c r="Y69" s="3">
        <f>SUMPRODUCT(NOT(ISBLANK(Y$3:Y$62))*(Y$3:Y$62&lt;$BS$3:$BS$62))</f>
        <v>0</v>
      </c>
      <c r="Z69" s="1">
        <f>SUMPRODUCT(NOT(ISBLANK(Z$3:Z$62))*(Z$3:Z$62&lt;$BR$3:$BR$62))</f>
        <v>0</v>
      </c>
      <c r="AA69" s="3">
        <f>SUMPRODUCT(NOT(ISBLANK(AA$3:AA$62))*(AA$3:AA$62&lt;$BS$3:$BS$62))</f>
        <v>0</v>
      </c>
      <c r="AB69" s="1">
        <f>SUMPRODUCT(NOT(ISBLANK(AB$3:AB$62))*(AB$3:AB$62&lt;$BR$3:$BR$62))</f>
        <v>0</v>
      </c>
      <c r="AC69" s="3">
        <f>SUMPRODUCT(NOT(ISBLANK(AC$3:AC$62))*(AC$3:AC$62&lt;$BS$3:$BS$62))</f>
        <v>0</v>
      </c>
      <c r="AD69" s="1">
        <f>SUMPRODUCT(NOT(ISBLANK(AD$3:AD$62))*(AD$3:AD$62&lt;$BR$3:$BR$62))</f>
        <v>0</v>
      </c>
      <c r="AE69" s="1">
        <f>SUMPRODUCT(NOT(ISBLANK(AE$3:AE$62))*(AE$3:AE$62&lt;$BS$3:$BS$62))</f>
        <v>0</v>
      </c>
      <c r="AF69" s="1">
        <f>SUMPRODUCT(NOT(ISBLANK(AF$3:AF$62))*(AF$3:AF$62&lt;$BR$3:$BR$62))</f>
        <v>0</v>
      </c>
      <c r="AG69" s="3">
        <f>SUMPRODUCT(NOT(ISBLANK(AG$3:AG$62))*(AG$3:AG$62&lt;$BS$3:$BS$62))</f>
        <v>0</v>
      </c>
      <c r="AH69" s="1">
        <f>SUMPRODUCT(NOT(ISBLANK(AH$3:AH$62))*(AH$3:AH$62&lt;$BR$3:$BR$62))</f>
        <v>0</v>
      </c>
      <c r="AI69" s="1">
        <f>SUMPRODUCT(NOT(ISBLANK(AI$3:AI$62))*(AI$3:AI$62&lt;$BS$3:$BS$62))</f>
        <v>0</v>
      </c>
      <c r="AJ69" s="1">
        <f>SUMPRODUCT(NOT(ISBLANK(AJ$3:AJ$62))*(AJ$3:AJ$62&lt;$BR$3:$BR$62))</f>
        <v>0</v>
      </c>
      <c r="AK69" s="1">
        <f>SUMPRODUCT(NOT(ISBLANK(AK$3:AK$62))*(AK$3:AK$62&lt;$BS$3:$BS$62))</f>
        <v>0</v>
      </c>
      <c r="AL69" s="1">
        <f>SUMPRODUCT(NOT(ISBLANK(AL$3:AL$62))*(AL$3:AL$62&lt;$BR$3:$BR$62))</f>
        <v>0</v>
      </c>
      <c r="AM69" s="1">
        <f>SUMPRODUCT(NOT(ISBLANK(AM$3:AM$62))*(AM$3:AM$62&lt;$BS$3:$BS$62))</f>
        <v>0</v>
      </c>
      <c r="AN69" s="1">
        <f>SUMPRODUCT(NOT(ISBLANK(AN$3:AN$62))*(AN$3:AN$62&lt;$BR$3:$BR$62))</f>
        <v>0</v>
      </c>
      <c r="AO69" s="1">
        <f>SUMPRODUCT(NOT(ISBLANK(AO$3:AO$62))*(AO$3:AO$62&lt;$BS$3:$BS$62))</f>
        <v>0</v>
      </c>
      <c r="AP69" s="4">
        <f>SUMPRODUCT(NOT(ISBLANK(AP$3:AP$62))*(AP$3:AP$62&lt;$BR$3:$BR$62))</f>
        <v>0</v>
      </c>
      <c r="AQ69" s="1">
        <f>SUMPRODUCT(NOT(ISBLANK(AQ$3:AQ$62))*(AQ$3:AQ$62&lt;$BS$3:$BS$62))</f>
        <v>0</v>
      </c>
      <c r="AR69" s="1">
        <f>SUMPRODUCT(NOT(ISBLANK(AR$3:AR$62))*(AR$3:AR$62&lt;$BR$3:$BR$62))</f>
        <v>0</v>
      </c>
      <c r="AS69" s="1">
        <f>SUMPRODUCT(NOT(ISBLANK(AS$3:AS$62))*(AS$3:AS$62&lt;$BS$3:$BS$62))</f>
        <v>0</v>
      </c>
      <c r="AT69" s="1">
        <f>SUMPRODUCT(NOT(ISBLANK(AT$3:AT$62))*(AT$3:AT$62&lt;$BR$3:$BR$62))</f>
        <v>0</v>
      </c>
      <c r="AU69" s="1">
        <f>SUMPRODUCT(NOT(ISBLANK(AU$3:AU$62))*(AU$3:AU$62&lt;$BS$3:$BS$62))</f>
        <v>0</v>
      </c>
      <c r="AV69" s="3">
        <f>SUMPRODUCT(NOT(ISBLANK(AV$3:AV$62))*(AV$3:AV$62&lt;$BR$3:$BR$62))</f>
        <v>0</v>
      </c>
      <c r="AW69" s="1">
        <f>SUMPRODUCT(NOT(ISBLANK(AW$3:AW$62))*(AW$3:AW$62&lt;$BS$3:$BS$62))</f>
        <v>0</v>
      </c>
      <c r="AX69" s="1">
        <f>SUMPRODUCT(NOT(ISBLANK(AX$3:AX$62))*(AX$3:AX$62&lt;$BR$3:$BR$62))</f>
        <v>0</v>
      </c>
      <c r="AY69" s="1">
        <f>SUMPRODUCT(NOT(ISBLANK(AY$3:AY$62))*(AY$3:AY$62&lt;$BS$3:$BS$62))</f>
        <v>0</v>
      </c>
      <c r="AZ69" s="1">
        <f>SUMPRODUCT(NOT(ISBLANK(AZ$3:AZ$62))*(AZ$3:AZ$62&lt;$BR$3:$BR$62))</f>
        <v>0</v>
      </c>
      <c r="BA69" s="1">
        <f>SUMPRODUCT(NOT(ISBLANK(BA$3:BA$62))*(BA$3:BA$62&lt;$BS$3:$BS$62))</f>
        <v>0</v>
      </c>
      <c r="BB69" s="3">
        <f>SUMPRODUCT(NOT(ISBLANK(BB$3:BB$62))*(BB$3:BB$62&lt;$BR$3:$BR$62))</f>
        <v>0</v>
      </c>
      <c r="BC69" s="1">
        <f>SUMPRODUCT(NOT(ISBLANK(BC$3:BC$62))*(BC$3:BC$62&lt;$BS$3:$BS$62))</f>
        <v>0</v>
      </c>
      <c r="BD69" s="1">
        <f>SUMPRODUCT(NOT(ISBLANK(BD$3:BD$62))*(BD$3:BD$62&lt;$BR$3:$BR$62))</f>
        <v>0</v>
      </c>
      <c r="BE69" s="1">
        <f>SUMPRODUCT(NOT(ISBLANK(BE$3:BE$62))*(BE$3:BE$62&lt;$BS$3:$BS$62))</f>
        <v>0</v>
      </c>
      <c r="BF69" s="1">
        <f>SUMPRODUCT(NOT(ISBLANK(BF$3:BF$62))*(BF$3:BF$62&lt;$BR$3:$BR$62))</f>
        <v>0</v>
      </c>
      <c r="BG69" s="4">
        <f>SUMPRODUCT(NOT(ISBLANK(BG$3:BG$62))*(BG$3:BG$62&lt;$BS$3:$BS$62))</f>
        <v>0</v>
      </c>
      <c r="BH69" s="1">
        <f>SUMPRODUCT(NOT(ISBLANK(BH$3:BH$62))*(BH$3:BH$62&lt;$BR$3:$BR$62))</f>
        <v>0</v>
      </c>
      <c r="BI69" s="4">
        <f>SUMPRODUCT(NOT(ISBLANK(BI$3:BI$62))*(BI$3:BI$62&lt;$BS$3:$BS$62))</f>
        <v>0</v>
      </c>
      <c r="BJ69" s="1">
        <f>SUMPRODUCT(NOT(ISBLANK(BJ$3:BJ$62))*(BJ$3:BJ$62&lt;$BR$3:$BR$62))</f>
        <v>0</v>
      </c>
      <c r="BK69" s="4">
        <f>SUMPRODUCT(NOT(ISBLANK(BK$3:BK$62))*(BK$3:BK$62&lt;$BS$3:$BS$62))</f>
        <v>0</v>
      </c>
      <c r="BL69" s="1">
        <f>SUMPRODUCT(NOT(ISBLANK(BL$3:BL$62))*(BL$3:BL$62&lt;$BR$3:$BR$62))</f>
        <v>0</v>
      </c>
      <c r="BM69" s="4">
        <f>SUMPRODUCT(NOT(ISBLANK(BM$3:BM$62))*(BM$3:BM$62&lt;$BS$3:$BS$62))</f>
        <v>0</v>
      </c>
      <c r="BN69" s="1">
        <f>SUMPRODUCT(NOT(ISBLANK(BN$3:BN$62))*(BN$3:BN$62&lt;$BR$3:$BR$62))</f>
        <v>0</v>
      </c>
      <c r="BO69" s="4">
        <f>SUMPRODUCT(NOT(ISBLANK(BO$3:BO$62))*(BO$3:BO$62&lt;$BS$3:$BS$62))</f>
        <v>0</v>
      </c>
      <c r="BP69" s="1"/>
      <c r="BQ69" s="1"/>
      <c r="BR69" s="1"/>
      <c r="BS69" s="1"/>
      <c r="BT69" s="1"/>
      <c r="BU69" s="1"/>
    </row>
    <row r="70" spans="1:73">
      <c r="A70" s="1" t="s">
        <v>66</v>
      </c>
      <c r="B70" s="1">
        <f>SUMPRODUCT((NOT(ISBLANK(B$3:B$62))*(B$3:B$62&gt;$BR$3:$BR$62))+ISBLANK(B$3:B$62))</f>
        <v>0</v>
      </c>
      <c r="C70" s="1">
        <f>SUMPRODUCT((NOT(ISBLANK(C$3:C$62))*(C$3:C$62&gt;$BS$3:$BS$62))+ISBLANK(C$3:C$62))</f>
        <v>0</v>
      </c>
      <c r="D70" s="1">
        <f>SUMPRODUCT((NOT(ISBLANK(D$3:D$62))*(D$3:D$62&gt;$BR$3:$BR$62))+ISBLANK(D$3:D$62))</f>
        <v>0</v>
      </c>
      <c r="E70" s="1">
        <f>SUMPRODUCT((NOT(ISBLANK(E$3:E$62))*(E$3:E$62&gt;$BS$3:$BS$62))+ISBLANK(E$3:E$62))</f>
        <v>0</v>
      </c>
      <c r="F70" s="1">
        <f>SUMPRODUCT((NOT(ISBLANK(F$3:F$62))*(F$3:F$62&gt;$BR$3:$BR$62))+ISBLANK(F$3:F$62))</f>
        <v>0</v>
      </c>
      <c r="G70" s="1">
        <f>SUMPRODUCT((NOT(ISBLANK(G$3:G$62))*(G$3:G$62&gt;$BS$3:$BS$62))+ISBLANK(G$3:G$62))</f>
        <v>0</v>
      </c>
      <c r="H70" s="1">
        <f>SUMPRODUCT((NOT(ISBLANK(H$3:H$62))*(H$3:H$62&gt;$BR$3:$BR$62))+ISBLANK(H$3:H$62))</f>
        <v>0</v>
      </c>
      <c r="I70" s="1">
        <f>SUMPRODUCT((NOT(ISBLANK(I$3:I$62))*(I$3:I$62&gt;$BS$3:$BS$62))+ISBLANK(I$3:I$62))</f>
        <v>0</v>
      </c>
      <c r="J70" s="1">
        <f>SUMPRODUCT((NOT(ISBLANK(J$3:J$62))*(J$3:J$62&gt;$BR$3:$BR$62))+ISBLANK(J$3:J$62))</f>
        <v>0</v>
      </c>
      <c r="K70" s="1">
        <f>SUMPRODUCT((NOT(ISBLANK(K$3:K$62))*(K$3:K$62&gt;$BS$3:$BS$62))+ISBLANK(K$3:K$62))</f>
        <v>0</v>
      </c>
      <c r="L70" s="1">
        <f>SUMPRODUCT((NOT(ISBLANK(L$3:L$62))*(L$3:L$62&gt;$BR$3:$BR$62))+ISBLANK(L$3:L$62))</f>
        <v>0</v>
      </c>
      <c r="M70" s="1">
        <f>SUMPRODUCT((NOT(ISBLANK(M$3:M$62))*(M$3:M$62&gt;$BS$3:$BS$62))+ISBLANK(M$3:M$62))</f>
        <v>0</v>
      </c>
      <c r="N70" s="1">
        <f>SUMPRODUCT((NOT(ISBLANK(N$3:N$62))*(N$3:N$62&gt;$BR$3:$BR$62))+ISBLANK(N$3:N$62))</f>
        <v>0</v>
      </c>
      <c r="O70" s="1">
        <f>SUMPRODUCT((NOT(ISBLANK(O$3:O$62))*(O$3:O$62&gt;$BS$3:$BS$62))+ISBLANK(O$3:O$62))</f>
        <v>0</v>
      </c>
      <c r="P70" s="1">
        <f>SUMPRODUCT((NOT(ISBLANK(P$3:P$62))*(P$3:P$62&gt;$BR$3:$BR$62))+ISBLANK(P$3:P$62))</f>
        <v>0</v>
      </c>
      <c r="Q70" s="1">
        <f>SUMPRODUCT((NOT(ISBLANK(Q$3:Q$62))*(Q$3:Q$62&gt;$BS$3:$BS$62))+ISBLANK(Q$3:Q$62))</f>
        <v>0</v>
      </c>
      <c r="R70" s="1">
        <f>SUMPRODUCT((NOT(ISBLANK(R$3:R$62))*(R$3:R$62&gt;$BR$3:$BR$62))+ISBLANK(R$3:R$62))</f>
        <v>0</v>
      </c>
      <c r="S70" s="1">
        <f>SUMPRODUCT((NOT(ISBLANK(S$3:S$62))*(S$3:S$62&gt;$BS$3:$BS$62))+ISBLANK(S$3:S$62))</f>
        <v>0</v>
      </c>
      <c r="T70" s="1">
        <f>SUMPRODUCT((NOT(ISBLANK(T$3:T$62))*(T$3:T$62&gt;$BR$3:$BR$62))+ISBLANK(T$3:T$62))</f>
        <v>0</v>
      </c>
      <c r="U70" s="1">
        <f>SUMPRODUCT((NOT(ISBLANK(U$3:U$62))*(U$3:U$62&gt;$BS$3:$BS$62))+ISBLANK(U$3:U$62))</f>
        <v>0</v>
      </c>
      <c r="V70" s="1">
        <f>SUMPRODUCT((NOT(ISBLANK(V$3:V$62))*(V$3:V$62&gt;$BR$3:$BR$62))+ISBLANK(V$3:V$62))</f>
        <v>0</v>
      </c>
      <c r="W70" s="4">
        <f>SUMPRODUCT((NOT(ISBLANK(W$3:W$62))*(W$3:W$62&gt;$BS$3:$BS$62))+ISBLANK(W$3:W$62))</f>
        <v>0</v>
      </c>
      <c r="X70" s="1">
        <f>SUMPRODUCT((NOT(ISBLANK(X$3:X$62))*(X$3:X$62&gt;$BR$3:$BR$62))+ISBLANK(X$3:X$62))</f>
        <v>0</v>
      </c>
      <c r="Y70" s="3">
        <f>SUMPRODUCT((NOT(ISBLANK(Y$3:Y$62))*(Y$3:Y$62&gt;$BS$3:$BS$62))+ISBLANK(Y$3:Y$62))</f>
        <v>0</v>
      </c>
      <c r="Z70" s="1">
        <f>SUMPRODUCT((NOT(ISBLANK(Z$3:Z$62))*(Z$3:Z$62&gt;$BR$3:$BR$62))+ISBLANK(Z$3:Z$62))</f>
        <v>0</v>
      </c>
      <c r="AA70" s="3">
        <f>SUMPRODUCT((NOT(ISBLANK(AA$3:AA$62))*(AA$3:AA$62&gt;$BS$3:$BS$62))+ISBLANK(AA$3:AA$62))</f>
        <v>0</v>
      </c>
      <c r="AB70" s="1">
        <f>SUMPRODUCT((NOT(ISBLANK(AB$3:AB$62))*(AB$3:AB$62&gt;$BR$3:$BR$62))+ISBLANK(AB$3:AB$62))</f>
        <v>0</v>
      </c>
      <c r="AC70" s="3">
        <f>SUMPRODUCT((NOT(ISBLANK(AC$3:AC$62))*(AC$3:AC$62&gt;$BS$3:$BS$62))+ISBLANK(AC$3:AC$62))</f>
        <v>0</v>
      </c>
      <c r="AD70" s="1">
        <f>SUMPRODUCT((NOT(ISBLANK(AD$3:AD$62))*(AD$3:AD$62&gt;$BR$3:$BR$62))+ISBLANK(AD$3:AD$62))</f>
        <v>0</v>
      </c>
      <c r="AE70" s="3">
        <f>SUMPRODUCT((NOT(ISBLANK(AE$3:AE$62))*(AE$3:AE$62&gt;$BS$3:$BS$62))+ISBLANK(AE$3:AE$62))</f>
        <v>0</v>
      </c>
      <c r="AF70" s="1">
        <f>SUMPRODUCT((NOT(ISBLANK(AF$3:AF$62))*(AF$3:AF$62&gt;$BR$3:$BR$62))+ISBLANK(AF$3:AF$62))</f>
        <v>0</v>
      </c>
      <c r="AG70" s="3">
        <f>SUMPRODUCT((NOT(ISBLANK(AG$3:AG$62))*(AG$3:AG$62&gt;$BS$3:$BS$62))+ISBLANK(AG$3:AG$62))</f>
        <v>0</v>
      </c>
      <c r="AH70" s="1">
        <f>SUMPRODUCT((NOT(ISBLANK(AH$3:AH$62))*(AH$3:AH$62&gt;$BR$3:$BR$62))+ISBLANK(AH$3:AH$62))</f>
        <v>0</v>
      </c>
      <c r="AI70" s="3">
        <f>SUMPRODUCT((NOT(ISBLANK(AI$3:AI$62))*(AI$3:AI$62&gt;$BS$3:$BS$62))+ISBLANK(AI$3:AI$62))</f>
        <v>0</v>
      </c>
      <c r="AJ70" s="1">
        <f>SUMPRODUCT((NOT(ISBLANK(AJ$3:AJ$62))*(AJ$3:AJ$62&gt;$BR$3:$BR$62))+ISBLANK(AJ$3:AJ$62))</f>
        <v>0</v>
      </c>
      <c r="AK70" s="3">
        <f>SUMPRODUCT((NOT(ISBLANK(AK$3:AK$62))*(AK$3:AK$62&gt;$BS$3:$BS$62))+ISBLANK(AK$3:AK$62))</f>
        <v>0</v>
      </c>
      <c r="AL70" s="1">
        <f>SUMPRODUCT((NOT(ISBLANK(AL$3:AL$62))*(AL$3:AL$62&gt;$BR$3:$BR$62))+ISBLANK(AL$3:AL$62))</f>
        <v>0</v>
      </c>
      <c r="AM70" s="3">
        <f>SUMPRODUCT((NOT(ISBLANK(AM$3:AM$62))*(AM$3:AM$62&gt;$BS$3:$BS$62))+ISBLANK(AM$3:AM$62))</f>
        <v>0</v>
      </c>
      <c r="AN70" s="1">
        <f>SUMPRODUCT((NOT(ISBLANK(AN$3:AN$62))*(AN$3:AN$62&gt;$BR$3:$BR$62))+ISBLANK(AN$3:AN$62))</f>
        <v>0</v>
      </c>
      <c r="AO70" s="3">
        <f>SUMPRODUCT((NOT(ISBLANK(AO$3:AO$62))*(AO$3:AO$62&gt;$BS$3:$BS$62))+ISBLANK(AO$3:AO$62))</f>
        <v>0</v>
      </c>
      <c r="AP70" s="4">
        <f>SUMPRODUCT((NOT(ISBLANK(AP$3:AP$62))*(AP$3:AP$62&gt;$BR$3:$BR$62))+ISBLANK(AP$3:AP$62))</f>
        <v>0</v>
      </c>
      <c r="AQ70" s="3">
        <f>SUMPRODUCT((NOT(ISBLANK(AQ$3:AQ$62))*(AQ$3:AQ$62&gt;$BS$3:$BS$62))+ISBLANK(AQ$3:AQ$62))</f>
        <v>0</v>
      </c>
      <c r="AR70" s="1">
        <f>SUMPRODUCT((NOT(ISBLANK(AR$3:AR$62))*(AR$3:AR$62&gt;$BR$3:$BR$62))+ISBLANK(AR$3:AR$62))</f>
        <v>0</v>
      </c>
      <c r="AS70" s="3">
        <f>SUMPRODUCT((NOT(ISBLANK(AS$3:AS$62))*(AS$3:AS$62&gt;$BS$3:$BS$62))+ISBLANK(AS$3:AS$62))</f>
        <v>0</v>
      </c>
      <c r="AT70" s="1">
        <f>SUMPRODUCT((NOT(ISBLANK(AT$3:AT$62))*(AT$3:AT$62&gt;$BR$3:$BR$62))+ISBLANK(AT$3:AT$62))</f>
        <v>0</v>
      </c>
      <c r="AU70" s="1">
        <f>SUMPRODUCT((NOT(ISBLANK(AU$3:AU$62))*(AU$3:AU$62&gt;$BS$3:$BS$62))+ISBLANK(AU$3:AU$62))</f>
        <v>0</v>
      </c>
      <c r="AV70" s="3">
        <f>SUMPRODUCT((NOT(ISBLANK(AV$3:AV$62))*(AV$3:AV$62&gt;$BR$3:$BR$62))+ISBLANK(AV$3:AV$62))</f>
        <v>0</v>
      </c>
      <c r="AW70" s="1">
        <f>SUMPRODUCT((NOT(ISBLANK(AW$3:AW$62))*(AW$3:AW$62&gt;$BS$3:$BS$62))+ISBLANK(AW$3:AW$62))</f>
        <v>0</v>
      </c>
      <c r="AX70" s="3">
        <f>SUMPRODUCT((NOT(ISBLANK(AX$3:AX$62))*(AX$3:AX$62&gt;$BR$3:$BR$62))+ISBLANK(AX$3:AX$62))</f>
        <v>0</v>
      </c>
      <c r="AY70" s="1">
        <f>SUMPRODUCT((NOT(ISBLANK(AY$3:AY$62))*(AY$3:AY$62&gt;$BS$3:$BS$62))+ISBLANK(AY$3:AY$62))</f>
        <v>0</v>
      </c>
      <c r="AZ70" s="1">
        <f>SUMPRODUCT((NOT(ISBLANK(AZ$3:AZ$62))*(AZ$3:AZ$62&gt;$BR$3:$BR$62))+ISBLANK(AZ$3:AZ$62))</f>
        <v>0</v>
      </c>
      <c r="BA70" s="1">
        <f>SUMPRODUCT((NOT(ISBLANK(BA$3:BA$62))*(BA$3:BA$62&gt;$BS$3:$BS$62))+ISBLANK(BA$3:BA$62))</f>
        <v>0</v>
      </c>
      <c r="BB70" s="3">
        <f>SUMPRODUCT((NOT(ISBLANK(BB$3:BB$62))*(BB$3:BB$62&gt;$BR$3:$BR$62))+ISBLANK(BB$3:BB$62))</f>
        <v>0</v>
      </c>
      <c r="BC70" s="1">
        <f>SUMPRODUCT((NOT(ISBLANK(BC$3:BC$62))*(BC$3:BC$62&gt;$BS$3:$BS$62))+ISBLANK(BC$3:BC$62))</f>
        <v>0</v>
      </c>
      <c r="BD70" s="1">
        <f>SUMPRODUCT((NOT(ISBLANK(BD$3:BD$62))*(BD$3:BD$62&gt;$BR$3:$BR$62))+ISBLANK(BD$3:BD$62))</f>
        <v>0</v>
      </c>
      <c r="BE70" s="1">
        <f>SUMPRODUCT((NOT(ISBLANK(BE$3:BE$62))*(BE$3:BE$62&gt;$BS$3:$BS$62))+ISBLANK(BE$3:BE$62))</f>
        <v>0</v>
      </c>
      <c r="BF70" s="1">
        <f>SUMPRODUCT((NOT(ISBLANK(BF$3:BF$62))*(BF$3:BF$62&gt;$BR$3:$BR$62))+ISBLANK(BF$3:BF$62))</f>
        <v>0</v>
      </c>
      <c r="BG70" s="1">
        <f>SUMPRODUCT((NOT(ISBLANK(BG$3:BG$62))*(BG$3:BG$62&gt;$BS$3:$BS$62))+ISBLANK(BG$3:BG$62))</f>
        <v>0</v>
      </c>
      <c r="BH70" s="1">
        <f>SUMPRODUCT((NOT(ISBLANK(BH$3:BH$62))*(BH$3:BH$62&gt;$BR$3:$BR$62))+ISBLANK(BH$3:BH$62))</f>
        <v>0</v>
      </c>
      <c r="BI70" s="1">
        <f>SUMPRODUCT((NOT(ISBLANK(BI$3:BI$62))*(BI$3:BI$62&gt;$BS$3:$BS$62))+ISBLANK(BI$3:BI$62))</f>
        <v>0</v>
      </c>
      <c r="BJ70" s="1">
        <f>SUMPRODUCT((NOT(ISBLANK(BJ$3:BJ$62))*(BJ$3:BJ$62&gt;$BR$3:$BR$62))+ISBLANK(BJ$3:BJ$62))</f>
        <v>0</v>
      </c>
      <c r="BK70" s="1">
        <f>SUMPRODUCT((NOT(ISBLANK(BK$3:BK$62))*(BK$3:BK$62&gt;$BS$3:$BS$62))+ISBLANK(BK$3:BK$62))</f>
        <v>0</v>
      </c>
      <c r="BL70" s="1">
        <f>SUMPRODUCT((NOT(ISBLANK(BL$3:BL$62))*(BL$3:BL$62&gt;$BR$3:$BR$62))+ISBLANK(BL$3:BL$62))</f>
        <v>0</v>
      </c>
      <c r="BM70" s="1">
        <f>SUMPRODUCT((NOT(ISBLANK(BM$3:BM$62))*(BM$3:BM$62&gt;$BS$3:$BS$62))+ISBLANK(BM$3:BM$62))</f>
        <v>0</v>
      </c>
      <c r="BN70" s="1">
        <f>SUMPRODUCT((NOT(ISBLANK(BN$3:BN$62))*(BN$3:BN$62&gt;$BR$3:$BR$62))+ISBLANK(BN$3:BN$62))</f>
        <v>0</v>
      </c>
      <c r="BO70" s="1">
        <f>SUMPRODUCT((NOT(ISBLANK(BO$3:BO$62))*(BO$3:BO$62&gt;$BS$3:$BS$62))+ISBLANK(BO$3:BO$62))</f>
        <v>0</v>
      </c>
      <c r="BP70" s="1"/>
      <c r="BQ70" s="1"/>
      <c r="BR70" s="1"/>
      <c r="BS70" s="1"/>
      <c r="BT70" s="1"/>
      <c r="BU70" s="1"/>
    </row>
    <row r="71" spans="1:73">
      <c r="A71" s="1" t="s">
        <v>67</v>
      </c>
      <c r="B71" s="1">
        <f>SUMPRODUCT((NOT(ISBLANK(B$3:B$62))*(B$3:B$62=$BT$3:$BT$62))+ISBLANK(B$3:B$62))</f>
        <v>0</v>
      </c>
      <c r="C71" s="1">
        <f>SUMPRODUCT((NOT(ISBLANK(C$3:C$62))*(C$3:C$62=$BU$3:$BU$62))+ISBLANK(C$3:C$62))</f>
        <v>0</v>
      </c>
      <c r="D71" s="1">
        <f>SUMPRODUCT((NOT(ISBLANK(D$3:D$62))*(D$3:D$62=$BT$3:$BT$62))+ISBLANK(D$3:D$62))</f>
        <v>0</v>
      </c>
      <c r="E71" s="1">
        <f>SUMPRODUCT((NOT(ISBLANK(E$3:E$62))*(E$3:E$62=$BU$3:$BU$62))+ISBLANK(E$3:E$62))</f>
        <v>0</v>
      </c>
      <c r="F71" s="1">
        <f>SUMPRODUCT((NOT(ISBLANK(F$3:F$62))*(F$3:F$62=$BT$3:$BT$62))+ISBLANK(F$3:F$62))</f>
        <v>0</v>
      </c>
      <c r="G71" s="1">
        <f>SUMPRODUCT((NOT(ISBLANK(G$3:G$62))*(G$3:G$62=$BU$3:$BU$62))+ISBLANK(G$3:G$62))</f>
        <v>0</v>
      </c>
      <c r="H71" s="1">
        <f>SUMPRODUCT((NOT(ISBLANK(H$3:H$62))*(H$3:H$62=$BT$3:$BT$62))+ISBLANK(H$3:H$62))</f>
        <v>0</v>
      </c>
      <c r="I71" s="1">
        <f>SUMPRODUCT((NOT(ISBLANK(I$3:I$62))*(I$3:I$62=$BU$3:$BU$62))+ISBLANK(I$3:I$62))</f>
        <v>0</v>
      </c>
      <c r="J71" s="1">
        <f>SUMPRODUCT((NOT(ISBLANK(J$3:J$62))*(J$3:J$62=$BT$3:$BT$62))+ISBLANK(J$3:J$62))</f>
        <v>0</v>
      </c>
      <c r="K71" s="1">
        <f>SUMPRODUCT((NOT(ISBLANK(K$3:K$62))*(K$3:K$62=$BU$3:$BU$62))+ISBLANK(K$3:K$62))</f>
        <v>0</v>
      </c>
      <c r="L71" s="1">
        <f>SUMPRODUCT((NOT(ISBLANK(L$3:L$62))*(L$3:L$62=$BT$3:$BT$62))+ISBLANK(L$3:L$62))</f>
        <v>0</v>
      </c>
      <c r="M71" s="1">
        <f>SUMPRODUCT((NOT(ISBLANK(M$3:M$62))*(M$3:M$62=$BU$3:$BU$62))+ISBLANK(M$3:M$62))</f>
        <v>0</v>
      </c>
      <c r="N71" s="1">
        <f>SUMPRODUCT((NOT(ISBLANK(N$3:N$62))*(N$3:N$62=$BT$3:$BT$62))+ISBLANK(N$3:N$62))</f>
        <v>0</v>
      </c>
      <c r="O71" s="1">
        <f>SUMPRODUCT((NOT(ISBLANK(O$3:O$62))*(O$3:O$62=$BU$3:$BU$62))+ISBLANK(O$3:O$62))</f>
        <v>0</v>
      </c>
      <c r="P71" s="1">
        <f>SUMPRODUCT((NOT(ISBLANK(P$3:P$62))*(P$3:P$62=$BT$3:$BT$62))+ISBLANK(P$3:P$62))</f>
        <v>0</v>
      </c>
      <c r="Q71" s="1">
        <f>SUMPRODUCT((NOT(ISBLANK(Q$3:Q$62))*(Q$3:Q$62=$BU$3:$BU$62))+ISBLANK(Q$3:Q$62))</f>
        <v>0</v>
      </c>
      <c r="R71" s="1">
        <f>SUMPRODUCT((NOT(ISBLANK(R$3:R$62))*(R$3:R$62=$BT$3:$BT$62))+ISBLANK(R$3:R$62))</f>
        <v>0</v>
      </c>
      <c r="S71" s="1">
        <f>SUMPRODUCT((NOT(ISBLANK(S$3:S$62))*(S$3:S$62=$BU$3:$BU$62))+ISBLANK(S$3:S$62))</f>
        <v>0</v>
      </c>
      <c r="T71" s="1">
        <f>SUMPRODUCT((NOT(ISBLANK(T$3:T$62))*(T$3:T$62=$BT$3:$BT$62))+ISBLANK(T$3:T$62))</f>
        <v>0</v>
      </c>
      <c r="U71" s="1">
        <f>SUMPRODUCT((NOT(ISBLANK(U$3:U$62))*(U$3:U$62=$BU$3:$BU$62))+ISBLANK(U$3:U$62))</f>
        <v>0</v>
      </c>
      <c r="V71" s="4">
        <f>SUMPRODUCT((NOT(ISBLANK(V$3:V$62))*(V$3:V$62=$BT$3:$BT$62))+ISBLANK(V$3:V$62))</f>
        <v>0</v>
      </c>
      <c r="W71" s="4">
        <f>SUMPRODUCT((NOT(ISBLANK(W$3:W$62))*(W$3:W$62=$BU$3:$BU$62))+ISBLANK(W$3:W$62))</f>
        <v>0</v>
      </c>
      <c r="X71" s="3">
        <f>SUMPRODUCT((NOT(ISBLANK(X$3:X$62))*(X$3:X$62=$BT$3:$BT$62))+ISBLANK(X$3:X$62))</f>
        <v>0</v>
      </c>
      <c r="Y71" s="3">
        <f>SUMPRODUCT((NOT(ISBLANK(Y$3:Y$62))*(Y$3:Y$62=$BU$3:$BU$62))+ISBLANK(Y$3:Y$62))</f>
        <v>0</v>
      </c>
      <c r="Z71" s="3">
        <f>SUMPRODUCT((NOT(ISBLANK(Z$3:Z$62))*(Z$3:Z$62=$BT$3:$BT$62))+ISBLANK(Z$3:Z$62))</f>
        <v>0</v>
      </c>
      <c r="AA71" s="3">
        <f>SUMPRODUCT((NOT(ISBLANK(AA$3:AA$62))*(AA$3:AA$62=$BU$3:$BU$62))+ISBLANK(AA$3:AA$62))</f>
        <v>0</v>
      </c>
      <c r="AB71" s="3">
        <f>SUMPRODUCT((NOT(ISBLANK(AB$3:AB$62))*(AB$3:AB$62=$BT$3:$BT$62))+ISBLANK(AB$3:AB$62))</f>
        <v>0</v>
      </c>
      <c r="AC71" s="3">
        <f>SUMPRODUCT((NOT(ISBLANK(AC$3:AC$62))*(AC$3:AC$62=$BU$3:$BU$62))+ISBLANK(AC$3:AC$62))</f>
        <v>0</v>
      </c>
      <c r="AD71" s="1">
        <f>SUMPRODUCT((NOT(ISBLANK(AD$3:AD$62))*(AD$3:AD$62=$BT$3:$BT$62))+ISBLANK(AD$3:AD$62))</f>
        <v>0</v>
      </c>
      <c r="AE71" s="1">
        <f>SUMPRODUCT((NOT(ISBLANK(AE$3:AE$62))*(AE$3:AE$62=$BU$3:$BU$62))+ISBLANK(AE$3:AE$62))</f>
        <v>0</v>
      </c>
      <c r="AF71" s="3">
        <f>SUMPRODUCT((NOT(ISBLANK(AF$3:AF$62))*(AF$3:AF$62=$BT$3:$BT$62))+ISBLANK(AF$3:AF$62))</f>
        <v>0</v>
      </c>
      <c r="AG71" s="3">
        <f>SUMPRODUCT((NOT(ISBLANK(AG$3:AG$62))*(AG$3:AG$62=$BU$3:$BU$62))+ISBLANK(AG$3:AG$62))</f>
        <v>0</v>
      </c>
      <c r="AH71" s="1">
        <f>SUMPRODUCT((NOT(ISBLANK(AH$3:AH$62))*(AH$3:AH$62=$BT$3:$BT$62))+ISBLANK(AH$3:AH$62))</f>
        <v>0</v>
      </c>
      <c r="AI71" s="1">
        <f>SUMPRODUCT((NOT(ISBLANK(AI$3:AI$62))*(AI$3:AI$62=$BU$3:$BU$62))+ISBLANK(AI$3:AI$62))</f>
        <v>0</v>
      </c>
      <c r="AJ71" s="1">
        <f>SUMPRODUCT((NOT(ISBLANK(AJ$3:AJ$62))*(AJ$3:AJ$62=$BT$3:$BT$62))+ISBLANK(AJ$3:AJ$62))</f>
        <v>0</v>
      </c>
      <c r="AK71" s="1">
        <f>SUMPRODUCT((NOT(ISBLANK(AK$3:AK$62))*(AK$3:AK$62=$BU$3:$BU$62))+ISBLANK(AK$3:AK$62))</f>
        <v>0</v>
      </c>
      <c r="AL71" s="1">
        <f>SUMPRODUCT((NOT(ISBLANK(AL$3:AL$62))*(AL$3:AL$62=$BT$3:$BT$62))+ISBLANK(AL$3:AL$62))</f>
        <v>0</v>
      </c>
      <c r="AM71" s="1">
        <f>SUMPRODUCT((NOT(ISBLANK(AM$3:AM$62))*(AM$3:AM$62=$BU$3:$BU$62))+ISBLANK(AM$3:AM$62))</f>
        <v>0</v>
      </c>
      <c r="AN71" s="1">
        <f>SUMPRODUCT((NOT(ISBLANK(AN$3:AN$62))*(AN$3:AN$62=$BT$3:$BT$62))+ISBLANK(AN$3:AN$62))</f>
        <v>0</v>
      </c>
      <c r="AO71" s="1">
        <f>SUMPRODUCT((NOT(ISBLANK(AO$3:AO$62))*(AO$3:AO$62=$BU$3:$BU$62))+ISBLANK(AO$3:AO$62))</f>
        <v>0</v>
      </c>
      <c r="AP71" s="1">
        <f>SUMPRODUCT((NOT(ISBLANK(AP$3:AP$62))*(AP$3:AP$62=$BT$3:$BT$62))+ISBLANK(AP$3:AP$62))</f>
        <v>0</v>
      </c>
      <c r="AQ71" s="1">
        <f>SUMPRODUCT((NOT(ISBLANK(AQ$3:AQ$62))*(AQ$3:AQ$62=$BU$3:$BU$62))+ISBLANK(AQ$3:AQ$62))</f>
        <v>0</v>
      </c>
      <c r="AR71" s="1">
        <f>SUMPRODUCT((NOT(ISBLANK(AR$3:AR$62))*(AR$3:AR$62=$BT$3:$BT$62))+ISBLANK(AR$3:AR$62))</f>
        <v>0</v>
      </c>
      <c r="AS71" s="1">
        <f>SUMPRODUCT((NOT(ISBLANK(AS$3:AS$62))*(AS$3:AS$62=$BU$3:$BU$62))+ISBLANK(AS$3:AS$62))</f>
        <v>0</v>
      </c>
      <c r="AT71" s="1">
        <f>SUMPRODUCT((NOT(ISBLANK(AT$3:AT$62))*(AT$3:AT$62=$BT$3:$BT$62))+ISBLANK(AT$3:AT$62))</f>
        <v>0</v>
      </c>
      <c r="AU71" s="1">
        <f>SUMPRODUCT((NOT(ISBLANK(AU$3:AU$62))*(AU$3:AU$62=$BU$3:$BU$62))+ISBLANK(AU$3:AU$62))</f>
        <v>0</v>
      </c>
      <c r="AV71" s="1">
        <f>SUMPRODUCT((NOT(ISBLANK(AV$3:AV$62))*(AV$3:AV$62=$BT$3:$BT$62))+ISBLANK(AV$3:AV$62))</f>
        <v>0</v>
      </c>
      <c r="AW71" s="1">
        <f>SUMPRODUCT((NOT(ISBLANK(AW$3:AW$62))*(AW$3:AW$62=$BU$3:$BU$62))+ISBLANK(AW$3:AW$62))</f>
        <v>0</v>
      </c>
      <c r="AX71" s="1">
        <f>SUMPRODUCT((NOT(ISBLANK(AX$3:AX$62))*(AX$3:AX$62=$BT$3:$BT$62))+ISBLANK(AX$3:AX$62))</f>
        <v>0</v>
      </c>
      <c r="AY71" s="1">
        <f>SUMPRODUCT((NOT(ISBLANK(AY$3:AY$62))*(AY$3:AY$62=$BU$3:$BU$62))+ISBLANK(AY$3:AY$62))</f>
        <v>0</v>
      </c>
      <c r="AZ71" s="1">
        <f>SUMPRODUCT((NOT(ISBLANK(AZ$3:AZ$62))*(AZ$3:AZ$62=$BT$3:$BT$62))+ISBLANK(AZ$3:AZ$62))</f>
        <v>0</v>
      </c>
      <c r="BA71" s="1">
        <f>SUMPRODUCT((NOT(ISBLANK(BA$3:BA$62))*(BA$3:BA$62=$BU$3:$BU$62))+ISBLANK(BA$3:BA$62))</f>
        <v>0</v>
      </c>
      <c r="BB71" s="1">
        <f>SUMPRODUCT((NOT(ISBLANK(BB$3:BB$62))*(BB$3:BB$62=$BT$3:$BT$62))+ISBLANK(BB$3:BB$62))</f>
        <v>0</v>
      </c>
      <c r="BC71" s="1">
        <f>SUMPRODUCT((NOT(ISBLANK(BC$3:BC$62))*(BC$3:BC$62=$BU$3:$BU$62))+ISBLANK(BC$3:BC$62))</f>
        <v>0</v>
      </c>
      <c r="BD71" s="1">
        <f>SUMPRODUCT((NOT(ISBLANK(BD$3:BD$62))*(BD$3:BD$62=$BT$3:$BT$62))+ISBLANK(BD$3:BD$62))</f>
        <v>0</v>
      </c>
      <c r="BE71" s="1">
        <f>SUMPRODUCT((NOT(ISBLANK(BE$3:BE$62))*(BE$3:BE$62=$BU$3:$BU$62))+ISBLANK(BE$3:BE$62))</f>
        <v>0</v>
      </c>
      <c r="BF71" s="1">
        <f>SUMPRODUCT((NOT(ISBLANK(BF$3:BF$62))*(BF$3:BF$62=$BT$3:$BT$62))+ISBLANK(BF$3:BF$62))</f>
        <v>0</v>
      </c>
      <c r="BG71" s="1">
        <f>SUMPRODUCT((NOT(ISBLANK(BG$3:BG$62))*(BG$3:BG$62=$BU$3:$BU$62))+ISBLANK(BG$3:BG$62))</f>
        <v>0</v>
      </c>
      <c r="BH71" s="1">
        <f>SUMPRODUCT((NOT(ISBLANK(BH$3:BH$62))*(BH$3:BH$62=$BT$3:$BT$62))+ISBLANK(BH$3:BH$62))</f>
        <v>0</v>
      </c>
      <c r="BI71" s="1">
        <f>SUMPRODUCT((NOT(ISBLANK(BI$3:BI$62))*(BI$3:BI$62=$BU$3:$BU$62))+ISBLANK(BI$3:BI$62))</f>
        <v>0</v>
      </c>
      <c r="BJ71" s="1">
        <f>SUMPRODUCT((NOT(ISBLANK(BJ$3:BJ$62))*(BJ$3:BJ$62=$BT$3:$BT$62))+ISBLANK(BJ$3:BJ$62))</f>
        <v>0</v>
      </c>
      <c r="BK71" s="1">
        <f>SUMPRODUCT((NOT(ISBLANK(BK$3:BK$62))*(BK$3:BK$62=$BU$3:$BU$62))+ISBLANK(BK$3:BK$62))</f>
        <v>0</v>
      </c>
      <c r="BL71" s="1">
        <f>SUMPRODUCT((NOT(ISBLANK(BL$3:BL$62))*(BL$3:BL$62=$BT$3:$BT$62))+ISBLANK(BL$3:BL$62))</f>
        <v>0</v>
      </c>
      <c r="BM71" s="1">
        <f>SUMPRODUCT((NOT(ISBLANK(BM$3:BM$62))*(BM$3:BM$62=$BU$3:$BU$62))+ISBLANK(BM$3:BM$62))</f>
        <v>0</v>
      </c>
      <c r="BN71" s="1">
        <f>SUMPRODUCT((NOT(ISBLANK(BN$3:BN$62))*(BN$3:BN$62=$BT$3:$BT$62))+ISBLANK(BN$3:BN$62))</f>
        <v>0</v>
      </c>
      <c r="BO71" s="1">
        <f>SUMPRODUCT((NOT(ISBLANK(BO$3:BO$62))*(BO$3:BO$62=$BU$3:$BU$62))+ISBLANK(BO$3:BO$62))</f>
        <v>0</v>
      </c>
      <c r="BP71" s="1"/>
      <c r="BQ71" s="1"/>
      <c r="BR71" s="1"/>
      <c r="BS71" s="1"/>
      <c r="BT71" s="1"/>
      <c r="BU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5" width="24.42578125" customWidth="1"/>
    <col min="6" max="7" width="24" customWidth="1"/>
    <col min="8" max="11" width="24.42578125" customWidth="1"/>
    <col min="12" max="13" width="23.140625" customWidth="1"/>
    <col min="14" max="17" width="24.42578125" customWidth="1"/>
    <col min="18" max="19" width="24" customWidth="1"/>
    <col min="20" max="27" width="24.42578125" customWidth="1"/>
    <col min="28" max="29" width="23.85546875" customWidth="1"/>
    <col min="30" max="33" width="24.42578125" customWidth="1"/>
    <col min="34" max="35" width="23.140625" customWidth="1"/>
    <col min="36" max="39" width="24.42578125" customWidth="1"/>
    <col min="40" max="41" width="23.85546875" customWidth="1"/>
    <col min="42" max="45" width="24.42578125" customWidth="1"/>
    <col min="46" max="49" width="20.28515625" customWidth="1"/>
    <col min="50" max="51" width="19.7109375" customWidth="1"/>
    <col min="52" max="55" width="20.28515625" customWidth="1"/>
    <col min="56" max="57" width="19" customWidth="1"/>
    <col min="58" max="61" width="20.28515625" customWidth="1"/>
    <col min="62" max="63" width="19.7109375" customWidth="1"/>
    <col min="64" max="67" width="20.28515625" customWidth="1"/>
    <col min="68" max="73" width="11.42578125" customWidth="1"/>
  </cols>
  <sheetData>
    <row r="1" spans="1:73">
      <c r="A1" s="1" t="s">
        <v>106</v>
      </c>
      <c r="B1" s="1" t="s">
        <v>68</v>
      </c>
      <c r="C1" s="2"/>
      <c r="D1" s="1" t="s">
        <v>71</v>
      </c>
      <c r="E1" s="2"/>
      <c r="F1" s="1" t="s">
        <v>72</v>
      </c>
      <c r="G1" s="2"/>
      <c r="H1" s="1" t="s">
        <v>73</v>
      </c>
      <c r="I1" s="2"/>
      <c r="J1" s="1" t="s">
        <v>74</v>
      </c>
      <c r="K1" s="2"/>
      <c r="L1" s="1" t="s">
        <v>75</v>
      </c>
      <c r="M1" s="2"/>
      <c r="N1" s="1" t="s">
        <v>76</v>
      </c>
      <c r="O1" s="2"/>
      <c r="P1" s="1" t="s">
        <v>77</v>
      </c>
      <c r="Q1" s="2"/>
      <c r="R1" s="1" t="s">
        <v>78</v>
      </c>
      <c r="S1" s="2"/>
      <c r="T1" s="1" t="s">
        <v>79</v>
      </c>
      <c r="U1" s="2"/>
      <c r="V1" s="1" t="s">
        <v>80</v>
      </c>
      <c r="W1" s="2"/>
      <c r="X1" s="1" t="s">
        <v>81</v>
      </c>
      <c r="Y1" s="2"/>
      <c r="Z1" s="1" t="s">
        <v>82</v>
      </c>
      <c r="AA1" s="2"/>
      <c r="AB1" s="1" t="s">
        <v>83</v>
      </c>
      <c r="AC1" s="2"/>
      <c r="AD1" s="1" t="s">
        <v>84</v>
      </c>
      <c r="AE1" s="2"/>
      <c r="AF1" s="1" t="s">
        <v>85</v>
      </c>
      <c r="AG1" s="2"/>
      <c r="AH1" s="1" t="s">
        <v>86</v>
      </c>
      <c r="AI1" s="2"/>
      <c r="AJ1" s="1" t="s">
        <v>87</v>
      </c>
      <c r="AK1" s="2"/>
      <c r="AL1" s="1" t="s">
        <v>88</v>
      </c>
      <c r="AM1" s="2"/>
      <c r="AN1" s="1" t="s">
        <v>89</v>
      </c>
      <c r="AO1" s="2"/>
      <c r="AP1" s="1" t="s">
        <v>90</v>
      </c>
      <c r="AQ1" s="2"/>
      <c r="AR1" s="1" t="s">
        <v>91</v>
      </c>
      <c r="AS1" s="2"/>
      <c r="AT1" s="1" t="s">
        <v>92</v>
      </c>
      <c r="AU1" s="2"/>
      <c r="AV1" s="1" t="s">
        <v>93</v>
      </c>
      <c r="AW1" s="2"/>
      <c r="AX1" s="1" t="s">
        <v>94</v>
      </c>
      <c r="AY1" s="2"/>
      <c r="AZ1" s="1" t="s">
        <v>95</v>
      </c>
      <c r="BA1" s="2"/>
      <c r="BB1" s="1" t="s">
        <v>96</v>
      </c>
      <c r="BC1" s="2"/>
      <c r="BD1" s="1" t="s">
        <v>97</v>
      </c>
      <c r="BE1" s="2"/>
      <c r="BF1" s="1" t="s">
        <v>98</v>
      </c>
      <c r="BG1" s="2"/>
      <c r="BH1" s="1" t="s">
        <v>99</v>
      </c>
      <c r="BI1" s="2"/>
      <c r="BJ1" s="1" t="s">
        <v>100</v>
      </c>
      <c r="BK1" s="2"/>
      <c r="BL1" s="1" t="s">
        <v>101</v>
      </c>
      <c r="BM1" s="2"/>
      <c r="BN1" s="1" t="s">
        <v>102</v>
      </c>
      <c r="BO1" s="2"/>
      <c r="BP1" s="1" t="s">
        <v>103</v>
      </c>
      <c r="BQ1" s="1"/>
      <c r="BR1" s="1" t="s">
        <v>104</v>
      </c>
      <c r="BS1" s="1"/>
      <c r="BT1" s="1" t="s">
        <v>105</v>
      </c>
      <c r="BU1" s="1"/>
    </row>
    <row r="2" spans="1:73">
      <c r="A2" s="7" t="s">
        <v>104</v>
      </c>
      <c r="B2" s="1" t="s">
        <v>69</v>
      </c>
      <c r="C2" s="2" t="s">
        <v>70</v>
      </c>
      <c r="D2" s="1" t="s">
        <v>69</v>
      </c>
      <c r="E2" s="2" t="s">
        <v>70</v>
      </c>
      <c r="F2" s="1" t="s">
        <v>69</v>
      </c>
      <c r="G2" s="2" t="s">
        <v>70</v>
      </c>
      <c r="H2" s="1" t="s">
        <v>69</v>
      </c>
      <c r="I2" s="2" t="s">
        <v>70</v>
      </c>
      <c r="J2" s="1" t="s">
        <v>69</v>
      </c>
      <c r="K2" s="2" t="s">
        <v>70</v>
      </c>
      <c r="L2" s="1" t="s">
        <v>69</v>
      </c>
      <c r="M2" s="2" t="s">
        <v>70</v>
      </c>
      <c r="N2" s="1" t="s">
        <v>69</v>
      </c>
      <c r="O2" s="2" t="s">
        <v>70</v>
      </c>
      <c r="P2" s="1" t="s">
        <v>69</v>
      </c>
      <c r="Q2" s="2" t="s">
        <v>70</v>
      </c>
      <c r="R2" s="1" t="s">
        <v>69</v>
      </c>
      <c r="S2" s="2" t="s">
        <v>70</v>
      </c>
      <c r="T2" s="1" t="s">
        <v>69</v>
      </c>
      <c r="U2" s="2" t="s">
        <v>70</v>
      </c>
      <c r="V2" s="1" t="s">
        <v>69</v>
      </c>
      <c r="W2" s="2" t="s">
        <v>70</v>
      </c>
      <c r="X2" s="1" t="s">
        <v>69</v>
      </c>
      <c r="Y2" s="2" t="s">
        <v>70</v>
      </c>
      <c r="Z2" s="1" t="s">
        <v>69</v>
      </c>
      <c r="AA2" s="2" t="s">
        <v>70</v>
      </c>
      <c r="AB2" s="1" t="s">
        <v>69</v>
      </c>
      <c r="AC2" s="2" t="s">
        <v>70</v>
      </c>
      <c r="AD2" s="1" t="s">
        <v>69</v>
      </c>
      <c r="AE2" s="2" t="s">
        <v>70</v>
      </c>
      <c r="AF2" s="1" t="s">
        <v>69</v>
      </c>
      <c r="AG2" s="2" t="s">
        <v>70</v>
      </c>
      <c r="AH2" s="1" t="s">
        <v>69</v>
      </c>
      <c r="AI2" s="2" t="s">
        <v>70</v>
      </c>
      <c r="AJ2" s="1" t="s">
        <v>69</v>
      </c>
      <c r="AK2" s="2" t="s">
        <v>70</v>
      </c>
      <c r="AL2" s="1" t="s">
        <v>69</v>
      </c>
      <c r="AM2" s="2" t="s">
        <v>70</v>
      </c>
      <c r="AN2" s="1" t="s">
        <v>69</v>
      </c>
      <c r="AO2" s="2" t="s">
        <v>70</v>
      </c>
      <c r="AP2" s="1" t="s">
        <v>69</v>
      </c>
      <c r="AQ2" s="2" t="s">
        <v>70</v>
      </c>
      <c r="AR2" s="1" t="s">
        <v>69</v>
      </c>
      <c r="AS2" s="2" t="s">
        <v>70</v>
      </c>
      <c r="AT2" s="1" t="s">
        <v>69</v>
      </c>
      <c r="AU2" s="2" t="s">
        <v>70</v>
      </c>
      <c r="AV2" s="1" t="s">
        <v>69</v>
      </c>
      <c r="AW2" s="2" t="s">
        <v>70</v>
      </c>
      <c r="AX2" s="1" t="s">
        <v>69</v>
      </c>
      <c r="AY2" s="2" t="s">
        <v>70</v>
      </c>
      <c r="AZ2" s="1" t="s">
        <v>69</v>
      </c>
      <c r="BA2" s="2" t="s">
        <v>70</v>
      </c>
      <c r="BB2" s="1" t="s">
        <v>69</v>
      </c>
      <c r="BC2" s="2" t="s">
        <v>70</v>
      </c>
      <c r="BD2" s="1" t="s">
        <v>69</v>
      </c>
      <c r="BE2" s="2" t="s">
        <v>70</v>
      </c>
      <c r="BF2" s="1" t="s">
        <v>69</v>
      </c>
      <c r="BG2" s="2" t="s">
        <v>70</v>
      </c>
      <c r="BH2" s="1" t="s">
        <v>69</v>
      </c>
      <c r="BI2" s="2" t="s">
        <v>70</v>
      </c>
      <c r="BJ2" s="1" t="s">
        <v>69</v>
      </c>
      <c r="BK2" s="2" t="s">
        <v>70</v>
      </c>
      <c r="BL2" s="1" t="s">
        <v>69</v>
      </c>
      <c r="BM2" s="2" t="s">
        <v>70</v>
      </c>
      <c r="BN2" s="1" t="s">
        <v>69</v>
      </c>
      <c r="BO2" s="2" t="s">
        <v>70</v>
      </c>
      <c r="BP2" s="1" t="s">
        <v>69</v>
      </c>
      <c r="BQ2" s="1" t="s">
        <v>70</v>
      </c>
      <c r="BR2" s="1" t="s">
        <v>69</v>
      </c>
      <c r="BS2" s="1" t="s">
        <v>70</v>
      </c>
      <c r="BT2" s="1" t="s">
        <v>69</v>
      </c>
      <c r="BU2" s="1" t="s">
        <v>70</v>
      </c>
    </row>
    <row r="3" spans="1:7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 cm="1">
        <f t="array" ref="Y3">_xlfn.SWITCH($A$2,"average", AVERAGE(Instances!Y3:Instances!Y3),"median", MEDIAN(Instances!Y3:Instances!Y3),"min", MIN(Instances!Y3:Instances!Y3),"max", MAX(Instances!Y3:Instances!Y3),"diff", MAX(Instances!Y3:Instances!Y3)-MIN(Instances!Y3:Instances!Y3))</f>
        <v>0</v>
      </c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 cm="1">
        <f t="array" ref="AF3">_xlfn.SWITCH($A$2,"average", AVERAGE(Instances!AF3:Instances!AF3),"median", MEDIAN(Instances!AF3:Instances!AF3),"min", MIN(Instances!AF3:Instances!AF3),"max", MAX(Instances!AF3:Instances!AF3),"diff", MAX(Instances!AF3:Instances!AF3)-MIN(Instances!AF3:Instances!AF3))</f>
        <v>0</v>
      </c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 cm="1">
        <f t="array" ref="AM3">_xlfn.SWITCH($A$2,"average", AVERAGE(Instances!AM3:Instances!AM3),"median", MEDIAN(Instances!AM3:Instances!AM3),"min", MIN(Instances!AM3:Instances!AM3),"max", MAX(Instances!AM3:Instances!AM3),"diff", MAX(Instances!AM3:Instances!AM3)-MIN(Instances!AM3:Instances!AM3))</f>
        <v>0</v>
      </c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 cm="1">
        <f t="array" ref="AT3">_xlfn.SWITCH($A$2,"average", AVERAGE(Instances!AT3:Instances!AT3),"median", MEDIAN(Instances!AT3:Instances!AT3),"min", MIN(Instances!AT3:Instances!AT3),"max", MAX(Instances!AT3:Instances!AT3),"diff", MAX(Instances!AT3:Instances!AT3)-MIN(Instances!AT3:Instances!AT3))</f>
        <v>0</v>
      </c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 cm="1">
        <f t="array" ref="BA3">_xlfn.SWITCH($A$2,"average", AVERAGE(Instances!BA3:Instances!BA3),"median", MEDIAN(Instances!BA3:Instances!BA3),"min", MIN(Instances!BA3:Instances!BA3),"max", MAX(Instances!BA3:Instances!BA3),"diff", MAX(Instances!BA3:Instances!BA3)-MIN(Instances!BA3:Instances!BA3))</f>
        <v>0</v>
      </c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 cm="1">
        <f t="array" ref="BH3">_xlfn.SWITCH($A$2,"average", AVERAGE(Instances!BH3:Instances!BH3),"median", MEDIAN(Instances!BH3:Instances!BH3),"min", MIN(Instances!BH3:Instances!BH3),"max", MAX(Instances!BH3:Instances!BH3),"diff", MAX(Instances!BH3:Instances!BH3)-MIN(Instances!BH3:Instances!BH3))</f>
        <v>0</v>
      </c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 cm="1">
        <f t="array" ref="BO3">_xlfn.SWITCH($A$2,"average", AVERAGE(Instances!BO3:Instances!BO3),"median", MEDIAN(Instances!BO3:Instances!BO3),"min", MIN(Instances!BO3:Instances!BO3),"max", MAX(Instances!BO3:Instances!BO3),"diff", MAX(Instances!BO3:Instances!BO3)-MIN(Instances!BO3:Instances!BO3))</f>
        <v>0</v>
      </c>
      <c r="BP3" s="1">
        <f>MIN($B3,$D3,$F3,$H3,$J3,$L3,$N3,$P3,$R3,$T3,$V3,$X3,$Z3,$AB3,$AD3,$AF3,$AH3,$AJ3,$AL3,$AN3,$AP3,$AR3,$AT3,$AV3,$AX3,$AZ3,$BB3,$BD3,$BF3,$BH3,$BJ3,$BL3,$BN3)</f>
        <v>0</v>
      </c>
      <c r="BQ3" s="1">
        <f>MIN($C3,$E3,$G3,$I3,$K3,$M3,$O3,$Q3,$S3,$U3,$W3,$Y3,$AA3,$AC3,$AE3,$AG3,$AI3,$AK3,$AM3,$AO3,$AQ3,$AS3,$AU3,$AW3,$AY3,$BA3,$BC3,$BE3,$BG3,$BI3,$BK3,$BM3,$BO3)</f>
        <v>0</v>
      </c>
      <c r="BR3" s="1">
        <f>MEDIAN($B3,$D3,$F3,$H3,$J3,$L3,$N3,$P3,$R3,$T3,$V3,$X3,$Z3,$AB3,$AD3,$AF3,$AH3,$AJ3,$AL3,$AN3,$AP3,$AR3,$AT3,$AV3,$AX3,$AZ3,$BB3,$BD3,$BF3,$BH3,$BJ3,$BL3,$BN3)</f>
        <v>0</v>
      </c>
      <c r="BS3" s="1">
        <f>MEDIAN($C3,$E3,$G3,$I3,$K3,$M3,$O3,$Q3,$S3,$U3,$W3,$Y3,$AA3,$AC3,$AE3,$AG3,$AI3,$AK3,$AM3,$AO3,$AQ3,$AS3,$AU3,$AW3,$AY3,$BA3,$BC3,$BE3,$BG3,$BI3,$BK3,$BM3,$BO3)</f>
        <v>0</v>
      </c>
      <c r="BT3" s="1">
        <f>MAX($B3,$D3,$F3,$H3,$J3,$L3,$N3,$P3,$R3,$T3,$V3,$X3,$Z3,$AB3,$AD3,$AF3,$AH3,$AJ3,$AL3,$AN3,$AP3,$AR3,$AT3,$AV3,$AX3,$AZ3,$BB3,$BD3,$BF3,$BH3,$BJ3,$BL3,$BN3)</f>
        <v>0</v>
      </c>
      <c r="BU3" s="1">
        <f>MAX($C3,$E3,$G3,$I3,$K3,$M3,$O3,$Q3,$S3,$U3,$W3,$Y3,$AA3,$AC3,$AE3,$AG3,$AI3,$AK3,$AM3,$AO3,$AQ3,$AS3,$AU3,$AW3,$AY3,$BA3,$BC3,$BE3,$BG3,$BI3,$BK3,$BM3,$BO3)</f>
        <v>0</v>
      </c>
    </row>
    <row r="4" spans="1:7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 cm="1">
        <f t="array" ref="Y4">_xlfn.SWITCH($A$2,"average", AVERAGE(Instances!Y4:Instances!Y4),"median", MEDIAN(Instances!Y4:Instances!Y4),"min", MIN(Instances!Y4:Instances!Y4),"max", MAX(Instances!Y4:Instances!Y4),"diff", MAX(Instances!Y4:Instances!Y4)-MIN(Instances!Y4:Instances!Y4))</f>
        <v>0</v>
      </c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 cm="1">
        <f t="array" ref="AF4">_xlfn.SWITCH($A$2,"average", AVERAGE(Instances!AF4:Instances!AF4),"median", MEDIAN(Instances!AF4:Instances!AF4),"min", MIN(Instances!AF4:Instances!AF4),"max", MAX(Instances!AF4:Instances!AF4),"diff", MAX(Instances!AF4:Instances!AF4)-MIN(Instances!AF4:Instances!AF4))</f>
        <v>0</v>
      </c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 cm="1">
        <f t="array" ref="AM4">_xlfn.SWITCH($A$2,"average", AVERAGE(Instances!AM4:Instances!AM4),"median", MEDIAN(Instances!AM4:Instances!AM4),"min", MIN(Instances!AM4:Instances!AM4),"max", MAX(Instances!AM4:Instances!AM4),"diff", MAX(Instances!AM4:Instances!AM4)-MIN(Instances!AM4:Instances!AM4))</f>
        <v>0</v>
      </c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 cm="1">
        <f t="array" ref="AR4">_xlfn.SWITCH($A$2,"average", AVERAGE(Instances!AR4:Instances!AR4),"median", MEDIAN(Instances!AR4:Instances!AR4),"min", MIN(Instances!AR4:Instances!AR4),"max", MAX(Instances!AR4:Instances!AR4),"diff", MAX(Instances!AR4:Instances!AR4)-MIN(Instances!AR4:Instances!AR4))</f>
        <v>0</v>
      </c>
      <c r="AS4" s="1" cm="1">
        <f t="array" ref="AS4">_xlfn.SWITCH($A$2,"average", AVERAGE(Instances!AS4:Instances!AS4),"median", MEDIAN(Instances!AS4:Instances!AS4),"min", MIN(Instances!AS4:Instances!AS4),"max", MAX(Instances!AS4:Instances!AS4),"diff", MAX(Instances!AS4:Instances!AS4)-MIN(Instances!AS4:Instances!AS4))</f>
        <v>0</v>
      </c>
      <c r="AT4" s="1" cm="1">
        <f t="array" ref="AT4">_xlfn.SWITCH($A$2,"average", AVERAGE(Instances!AT4:Instances!AT4),"median", MEDIAN(Instances!AT4:Instances!AT4),"min", MIN(Instances!AT4:Instances!AT4),"max", MAX(Instances!AT4:Instances!AT4),"diff", MAX(Instances!AT4:Instances!AT4)-MIN(Instances!AT4:Instances!AT4))</f>
        <v>0</v>
      </c>
      <c r="AU4" s="1" cm="1">
        <f t="array" ref="AU4">_xlfn.SWITCH($A$2,"average", AVERAGE(Instances!AU4:Instances!AU4),"median", MEDIAN(Instances!AU4:Instances!AU4),"min", MIN(Instances!AU4:Instances!AU4),"max", MAX(Instances!AU4:Instances!AU4),"diff", MAX(Instances!AU4:Instances!AU4)-MIN(Instances!AU4:Instances!AU4))</f>
        <v>0</v>
      </c>
      <c r="AV4" s="1" cm="1">
        <f t="array" ref="AV4">_xlfn.SWITCH($A$2,"average", AVERAGE(Instances!AV4:Instances!AV4),"median", MEDIAN(Instances!AV4:Instances!AV4),"min", MIN(Instances!AV4:Instances!AV4),"max", MAX(Instances!AV4:Instances!AV4),"diff", MAX(Instances!AV4:Instances!AV4)-MIN(Instances!AV4:Instances!AV4))</f>
        <v>0</v>
      </c>
      <c r="AW4" s="1" cm="1">
        <f t="array" ref="AW4">_xlfn.SWITCH($A$2,"average", AVERAGE(Instances!AW4:Instances!AW4),"median", MEDIAN(Instances!AW4:Instances!AW4),"min", MIN(Instances!AW4:Instances!AW4),"max", MAX(Instances!AW4:Instances!AW4),"diff", MAX(Instances!AW4:Instances!AW4)-MIN(Instances!AW4:Instances!AW4))</f>
        <v>0</v>
      </c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 cm="1">
        <f t="array" ref="AZ4">_xlfn.SWITCH($A$2,"average", AVERAGE(Instances!AZ4:Instances!AZ4),"median", MEDIAN(Instances!AZ4:Instances!AZ4),"min", MIN(Instances!AZ4:Instances!AZ4),"max", MAX(Instances!AZ4:Instances!AZ4),"diff", MAX(Instances!AZ4:Instances!AZ4)-MIN(Instances!AZ4:Instances!AZ4))</f>
        <v>0</v>
      </c>
      <c r="BA4" s="1" cm="1">
        <f t="array" ref="BA4">_xlfn.SWITCH($A$2,"average", AVERAGE(Instances!BA4:Instances!BA4),"median", MEDIAN(Instances!BA4:Instances!BA4),"min", MIN(Instances!BA4:Instances!BA4),"max", MAX(Instances!BA4:Instances!BA4),"diff", MAX(Instances!BA4:Instances!BA4)-MIN(Instances!BA4:Instances!BA4))</f>
        <v>0</v>
      </c>
      <c r="BB4" s="1" cm="1">
        <f t="array" ref="BB4">_xlfn.SWITCH($A$2,"average", AVERAGE(Instances!BB4:Instances!BB4),"median", MEDIAN(Instances!BB4:Instances!BB4),"min", MIN(Instances!BB4:Instances!BB4),"max", MAX(Instances!BB4:Instances!BB4),"diff", MAX(Instances!BB4:Instances!BB4)-MIN(Instances!BB4:Instances!BB4))</f>
        <v>0</v>
      </c>
      <c r="BC4" s="1" cm="1">
        <f t="array" ref="BC4">_xlfn.SWITCH($A$2,"average", AVERAGE(Instances!BC4:Instances!BC4),"median", MEDIAN(Instances!BC4:Instances!BC4),"min", MIN(Instances!BC4:Instances!BC4),"max", MAX(Instances!BC4:Instances!BC4),"diff", MAX(Instances!BC4:Instances!BC4)-MIN(Instances!BC4:Instances!BC4))</f>
        <v>0</v>
      </c>
      <c r="BD4" s="1" cm="1">
        <f t="array" ref="BD4">_xlfn.SWITCH($A$2,"average", AVERAGE(Instances!BD4:Instances!BD4),"median", MEDIAN(Instances!BD4:Instances!BD4),"min", MIN(Instances!BD4:Instances!BD4),"max", MAX(Instances!BD4:Instances!BD4),"diff", MAX(Instances!BD4:Instances!BD4)-MIN(Instances!BD4:Instances!BD4))</f>
        <v>0</v>
      </c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 cm="1">
        <f t="array" ref="BG4">_xlfn.SWITCH($A$2,"average", AVERAGE(Instances!BG4:Instances!BG4),"median", MEDIAN(Instances!BG4:Instances!BG4),"min", MIN(Instances!BG4:Instances!BG4),"max", MAX(Instances!BG4:Instances!BG4),"diff", MAX(Instances!BG4:Instances!BG4)-MIN(Instances!BG4:Instances!BG4))</f>
        <v>0</v>
      </c>
      <c r="BH4" s="1" cm="1">
        <f t="array" ref="BH4">_xlfn.SWITCH($A$2,"average", AVERAGE(Instances!BH4:Instances!BH4),"median", MEDIAN(Instances!BH4:Instances!BH4),"min", MIN(Instances!BH4:Instances!BH4),"max", MAX(Instances!BH4:Instances!BH4),"diff", MAX(Instances!BH4:Instances!BH4)-MIN(Instances!BH4:Instances!BH4))</f>
        <v>0</v>
      </c>
      <c r="BI4" s="1" cm="1">
        <f t="array" ref="BI4">_xlfn.SWITCH($A$2,"average", AVERAGE(Instances!BI4:Instances!BI4),"median", MEDIAN(Instances!BI4:Instances!BI4),"min", MIN(Instances!BI4:Instances!BI4),"max", MAX(Instances!BI4:Instances!BI4),"diff", MAX(Instances!BI4:Instances!BI4)-MIN(Instances!BI4:Instances!BI4))</f>
        <v>0</v>
      </c>
      <c r="BJ4" s="1" cm="1">
        <f t="array" ref="BJ4">_xlfn.SWITCH($A$2,"average", AVERAGE(Instances!BJ4:Instances!BJ4),"median", MEDIAN(Instances!BJ4:Instances!BJ4),"min", MIN(Instances!BJ4:Instances!BJ4),"max", MAX(Instances!BJ4:Instances!BJ4),"diff", MAX(Instances!BJ4:Instances!BJ4)-MIN(Instances!BJ4:Instances!BJ4))</f>
        <v>0</v>
      </c>
      <c r="BK4" s="1" cm="1">
        <f t="array" ref="BK4">_xlfn.SWITCH($A$2,"average", AVERAGE(Instances!BK4:Instances!BK4),"median", MEDIAN(Instances!BK4:Instances!BK4),"min", MIN(Instances!BK4:Instances!BK4),"max", MAX(Instances!BK4:Instances!BK4),"diff", MAX(Instances!BK4:Instances!BK4)-MIN(Instances!BK4:Instances!BK4))</f>
        <v>0</v>
      </c>
      <c r="BL4" s="1" cm="1">
        <f t="array" ref="BL4">_xlfn.SWITCH($A$2,"average", AVERAGE(Instances!BL4:Instances!BL4),"median", MEDIAN(Instances!BL4:Instances!BL4),"min", MIN(Instances!BL4:Instances!BL4),"max", MAX(Instances!BL4:Instances!BL4),"diff", MAX(Instances!BL4:Instances!BL4)-MIN(Instances!BL4:Instances!BL4))</f>
        <v>0</v>
      </c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 cm="1">
        <f t="array" ref="BN4">_xlfn.SWITCH($A$2,"average", AVERAGE(Instances!BN4:Instances!BN4),"median", MEDIAN(Instances!BN4:Instances!BN4),"min", MIN(Instances!BN4:Instances!BN4),"max", MAX(Instances!BN4:Instances!BN4),"diff", MAX(Instances!BN4:Instances!BN4)-MIN(Instances!BN4:Instances!BN4))</f>
        <v>0</v>
      </c>
      <c r="BO4" s="1" cm="1">
        <f t="array" ref="BO4">_xlfn.SWITCH($A$2,"average", AVERAGE(Instances!BO4:Instances!BO4),"median", MEDIAN(Instances!BO4:Instances!BO4),"min", MIN(Instances!BO4:Instances!BO4),"max", MAX(Instances!BO4:Instances!BO4),"diff", MAX(Instances!BO4:Instances!BO4)-MIN(Instances!BO4:Instances!BO4))</f>
        <v>0</v>
      </c>
      <c r="BP4" s="1">
        <f>MIN($B4,$D4,$F4,$H4,$J4,$L4,$N4,$P4,$R4,$T4,$V4,$X4,$Z4,$AB4,$AD4,$AF4,$AH4,$AJ4,$AL4,$AN4,$AP4,$AR4,$AT4,$AV4,$AX4,$AZ4,$BB4,$BD4,$BF4,$BH4,$BJ4,$BL4,$BN4)</f>
        <v>0</v>
      </c>
      <c r="BQ4" s="1">
        <f>MIN($C4,$E4,$G4,$I4,$K4,$M4,$O4,$Q4,$S4,$U4,$W4,$Y4,$AA4,$AC4,$AE4,$AG4,$AI4,$AK4,$AM4,$AO4,$AQ4,$AS4,$AU4,$AW4,$AY4,$BA4,$BC4,$BE4,$BG4,$BI4,$BK4,$BM4,$BO4)</f>
        <v>0</v>
      </c>
      <c r="BR4" s="1">
        <f>MEDIAN($B4,$D4,$F4,$H4,$J4,$L4,$N4,$P4,$R4,$T4,$V4,$X4,$Z4,$AB4,$AD4,$AF4,$AH4,$AJ4,$AL4,$AN4,$AP4,$AR4,$AT4,$AV4,$AX4,$AZ4,$BB4,$BD4,$BF4,$BH4,$BJ4,$BL4,$BN4)</f>
        <v>0</v>
      </c>
      <c r="BS4" s="1">
        <f>MEDIAN($C4,$E4,$G4,$I4,$K4,$M4,$O4,$Q4,$S4,$U4,$W4,$Y4,$AA4,$AC4,$AE4,$AG4,$AI4,$AK4,$AM4,$AO4,$AQ4,$AS4,$AU4,$AW4,$AY4,$BA4,$BC4,$BE4,$BG4,$BI4,$BK4,$BM4,$BO4)</f>
        <v>0</v>
      </c>
      <c r="BT4" s="1">
        <f>MAX($B4,$D4,$F4,$H4,$J4,$L4,$N4,$P4,$R4,$T4,$V4,$X4,$Z4,$AB4,$AD4,$AF4,$AH4,$AJ4,$AL4,$AN4,$AP4,$AR4,$AT4,$AV4,$AX4,$AZ4,$BB4,$BD4,$BF4,$BH4,$BJ4,$BL4,$BN4)</f>
        <v>0</v>
      </c>
      <c r="BU4" s="1">
        <f>MAX($C4,$E4,$G4,$I4,$K4,$M4,$O4,$Q4,$S4,$U4,$W4,$Y4,$AA4,$AC4,$AE4,$AG4,$AI4,$AK4,$AM4,$AO4,$AQ4,$AS4,$AU4,$AW4,$AY4,$BA4,$BC4,$BE4,$BG4,$BI4,$BK4,$BM4,$BO4)</f>
        <v>0</v>
      </c>
    </row>
    <row r="5" spans="1:7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 cm="1">
        <f t="array" ref="Y5">_xlfn.SWITCH($A$2,"average", AVERAGE(Instances!Y5:Instances!Y5),"median", MEDIAN(Instances!Y5:Instances!Y5),"min", MIN(Instances!Y5:Instances!Y5),"max", MAX(Instances!Y5:Instances!Y5),"diff", MAX(Instances!Y5:Instances!Y5)-MIN(Instances!Y5:Instances!Y5))</f>
        <v>0</v>
      </c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 cm="1">
        <f t="array" ref="AF5">_xlfn.SWITCH($A$2,"average", AVERAGE(Instances!AF5:Instances!AF5),"median", MEDIAN(Instances!AF5:Instances!AF5),"min", MIN(Instances!AF5:Instances!AF5),"max", MAX(Instances!AF5:Instances!AF5),"diff", MAX(Instances!AF5:Instances!AF5)-MIN(Instances!AF5:Instances!AF5))</f>
        <v>0</v>
      </c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 cm="1">
        <f t="array" ref="AM5">_xlfn.SWITCH($A$2,"average", AVERAGE(Instances!AM5:Instances!AM5),"median", MEDIAN(Instances!AM5:Instances!AM5),"min", MIN(Instances!AM5:Instances!AM5),"max", MAX(Instances!AM5:Instances!AM5),"diff", MAX(Instances!AM5:Instances!AM5)-MIN(Instances!AM5:Instances!AM5))</f>
        <v>0</v>
      </c>
      <c r="AN5" s="1" cm="1">
        <f t="array" ref="AN5">_xlfn.SWITCH($A$2,"average", AVERAGE(Instances!AN5:Instances!AN5),"median", MEDIAN(Instances!AN5:Instances!AN5),"min", MIN(Instances!AN5:Instances!AN5),"max", MAX(Instances!AN5:Instances!AN5),"diff", MAX(Instances!AN5:Instances!AN5)-MIN(Instances!AN5:Instances!AN5))</f>
        <v>0</v>
      </c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 cm="1">
        <f t="array" ref="AR5">_xlfn.SWITCH($A$2,"average", AVERAGE(Instances!AR5:Instances!AR5),"median", MEDIAN(Instances!AR5:Instances!AR5),"min", MIN(Instances!AR5:Instances!AR5),"max", MAX(Instances!AR5:Instances!AR5),"diff", MAX(Instances!AR5:Instances!AR5)-MIN(Instances!AR5:Instances!AR5))</f>
        <v>0</v>
      </c>
      <c r="AS5" s="1" cm="1">
        <f t="array" ref="AS5">_xlfn.SWITCH($A$2,"average", AVERAGE(Instances!AS5:Instances!AS5),"median", MEDIAN(Instances!AS5:Instances!AS5),"min", MIN(Instances!AS5:Instances!AS5),"max", MAX(Instances!AS5:Instances!AS5),"diff", MAX(Instances!AS5:Instances!AS5)-MIN(Instances!AS5:Instances!AS5))</f>
        <v>0</v>
      </c>
      <c r="AT5" s="1" cm="1">
        <f t="array" ref="AT5">_xlfn.SWITCH($A$2,"average", AVERAGE(Instances!AT5:Instances!AT5),"median", MEDIAN(Instances!AT5:Instances!AT5),"min", MIN(Instances!AT5:Instances!AT5),"max", MAX(Instances!AT5:Instances!AT5),"diff", MAX(Instances!AT5:Instances!AT5)-MIN(Instances!AT5:Instances!AT5))</f>
        <v>0</v>
      </c>
      <c r="AU5" s="1" cm="1">
        <f t="array" ref="AU5">_xlfn.SWITCH($A$2,"average", AVERAGE(Instances!AU5:Instances!AU5),"median", MEDIAN(Instances!AU5:Instances!AU5),"min", MIN(Instances!AU5:Instances!AU5),"max", MAX(Instances!AU5:Instances!AU5),"diff", MAX(Instances!AU5:Instances!AU5)-MIN(Instances!AU5:Instances!AU5))</f>
        <v>0</v>
      </c>
      <c r="AV5" s="1" cm="1">
        <f t="array" ref="AV5">_xlfn.SWITCH($A$2,"average", AVERAGE(Instances!AV5:Instances!AV5),"median", MEDIAN(Instances!AV5:Instances!AV5),"min", MIN(Instances!AV5:Instances!AV5),"max", MAX(Instances!AV5:Instances!AV5),"diff", MAX(Instances!AV5:Instances!AV5)-MIN(Instances!AV5:Instances!AV5))</f>
        <v>0</v>
      </c>
      <c r="AW5" s="1" cm="1">
        <f t="array" ref="AW5">_xlfn.SWITCH($A$2,"average", AVERAGE(Instances!AW5:Instances!AW5),"median", MEDIAN(Instances!AW5:Instances!AW5),"min", MIN(Instances!AW5:Instances!AW5),"max", MAX(Instances!AW5:Instances!AW5),"diff", MAX(Instances!AW5:Instances!AW5)-MIN(Instances!AW5:Instances!AW5))</f>
        <v>0</v>
      </c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 cm="1">
        <f t="array" ref="AY5">_xlfn.SWITCH($A$2,"average", AVERAGE(Instances!AY5:Instances!AY5),"median", MEDIAN(Instances!AY5:Instances!AY5),"min", MIN(Instances!AY5:Instances!AY5),"max", MAX(Instances!AY5:Instances!AY5),"diff", MAX(Instances!AY5:Instances!AY5)-MIN(Instances!AY5:Instances!AY5))</f>
        <v>0</v>
      </c>
      <c r="AZ5" s="1" cm="1">
        <f t="array" ref="AZ5">_xlfn.SWITCH($A$2,"average", AVERAGE(Instances!AZ5:Instances!AZ5),"median", MEDIAN(Instances!AZ5:Instances!AZ5),"min", MIN(Instances!AZ5:Instances!AZ5),"max", MAX(Instances!AZ5:Instances!AZ5),"diff", MAX(Instances!AZ5:Instances!AZ5)-MIN(Instances!AZ5:Instances!AZ5))</f>
        <v>0</v>
      </c>
      <c r="BA5" s="1" cm="1">
        <f t="array" ref="BA5">_xlfn.SWITCH($A$2,"average", AVERAGE(Instances!BA5:Instances!BA5),"median", MEDIAN(Instances!BA5:Instances!BA5),"min", MIN(Instances!BA5:Instances!BA5),"max", MAX(Instances!BA5:Instances!BA5),"diff", MAX(Instances!BA5:Instances!BA5)-MIN(Instances!BA5:Instances!BA5))</f>
        <v>0</v>
      </c>
      <c r="BB5" s="1" cm="1">
        <f t="array" ref="BB5">_xlfn.SWITCH($A$2,"average", AVERAGE(Instances!BB5:Instances!BB5),"median", MEDIAN(Instances!BB5:Instances!BB5),"min", MIN(Instances!BB5:Instances!BB5),"max", MAX(Instances!BB5:Instances!BB5),"diff", MAX(Instances!BB5:Instances!BB5)-MIN(Instances!BB5:Instances!BB5))</f>
        <v>0</v>
      </c>
      <c r="BC5" s="1" cm="1">
        <f t="array" ref="BC5">_xlfn.SWITCH($A$2,"average", AVERAGE(Instances!BC5:Instances!BC5),"median", MEDIAN(Instances!BC5:Instances!BC5),"min", MIN(Instances!BC5:Instances!BC5),"max", MAX(Instances!BC5:Instances!BC5),"diff", MAX(Instances!BC5:Instances!BC5)-MIN(Instances!BC5:Instances!BC5))</f>
        <v>0</v>
      </c>
      <c r="BD5" s="1" cm="1">
        <f t="array" ref="BD5">_xlfn.SWITCH($A$2,"average", AVERAGE(Instances!BD5:Instances!BD5),"median", MEDIAN(Instances!BD5:Instances!BD5),"min", MIN(Instances!BD5:Instances!BD5),"max", MAX(Instances!BD5:Instances!BD5),"diff", MAX(Instances!BD5:Instances!BD5)-MIN(Instances!BD5:Instances!BD5))</f>
        <v>0</v>
      </c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 cm="1">
        <f t="array" ref="BF5">_xlfn.SWITCH($A$2,"average", AVERAGE(Instances!BF5:Instances!BF5),"median", MEDIAN(Instances!BF5:Instances!BF5),"min", MIN(Instances!BF5:Instances!BF5),"max", MAX(Instances!BF5:Instances!BF5),"diff", MAX(Instances!BF5:Instances!BF5)-MIN(Instances!BF5:Instances!BF5))</f>
        <v>0</v>
      </c>
      <c r="BG5" s="1" cm="1">
        <f t="array" ref="BG5">_xlfn.SWITCH($A$2,"average", AVERAGE(Instances!BG5:Instances!BG5),"median", MEDIAN(Instances!BG5:Instances!BG5),"min", MIN(Instances!BG5:Instances!BG5),"max", MAX(Instances!BG5:Instances!BG5),"diff", MAX(Instances!BG5:Instances!BG5)-MIN(Instances!BG5:Instances!BG5))</f>
        <v>0</v>
      </c>
      <c r="BH5" s="1" cm="1">
        <f t="array" ref="BH5">_xlfn.SWITCH($A$2,"average", AVERAGE(Instances!BH5:Instances!BH5),"median", MEDIAN(Instances!BH5:Instances!BH5),"min", MIN(Instances!BH5:Instances!BH5),"max", MAX(Instances!BH5:Instances!BH5),"diff", MAX(Instances!BH5:Instances!BH5)-MIN(Instances!BH5:Instances!BH5))</f>
        <v>0</v>
      </c>
      <c r="BI5" s="1" cm="1">
        <f t="array" ref="BI5">_xlfn.SWITCH($A$2,"average", AVERAGE(Instances!BI5:Instances!BI5),"median", MEDIAN(Instances!BI5:Instances!BI5),"min", MIN(Instances!BI5:Instances!BI5),"max", MAX(Instances!BI5:Instances!BI5),"diff", MAX(Instances!BI5:Instances!BI5)-MIN(Instances!BI5:Instances!BI5))</f>
        <v>0</v>
      </c>
      <c r="BJ5" s="1" cm="1">
        <f t="array" ref="BJ5">_xlfn.SWITCH($A$2,"average", AVERAGE(Instances!BJ5:Instances!BJ5),"median", MEDIAN(Instances!BJ5:Instances!BJ5),"min", MIN(Instances!BJ5:Instances!BJ5),"max", MAX(Instances!BJ5:Instances!BJ5),"diff", MAX(Instances!BJ5:Instances!BJ5)-MIN(Instances!BJ5:Instances!BJ5))</f>
        <v>0</v>
      </c>
      <c r="BK5" s="1" cm="1">
        <f t="array" ref="BK5">_xlfn.SWITCH($A$2,"average", AVERAGE(Instances!BK5:Instances!BK5),"median", MEDIAN(Instances!BK5:Instances!BK5),"min", MIN(Instances!BK5:Instances!BK5),"max", MAX(Instances!BK5:Instances!BK5),"diff", MAX(Instances!BK5:Instances!BK5)-MIN(Instances!BK5:Instances!BK5))</f>
        <v>0</v>
      </c>
      <c r="BL5" s="1" cm="1">
        <f t="array" ref="BL5">_xlfn.SWITCH($A$2,"average", AVERAGE(Instances!BL5:Instances!BL5),"median", MEDIAN(Instances!BL5:Instances!BL5),"min", MIN(Instances!BL5:Instances!BL5),"max", MAX(Instances!BL5:Instances!BL5),"diff", MAX(Instances!BL5:Instances!BL5)-MIN(Instances!BL5:Instances!BL5))</f>
        <v>0</v>
      </c>
      <c r="BM5" s="1" cm="1">
        <f t="array" ref="BM5">_xlfn.SWITCH($A$2,"average", AVERAGE(Instances!BM5:Instances!BM5),"median", MEDIAN(Instances!BM5:Instances!BM5),"min", MIN(Instances!BM5:Instances!BM5),"max", MAX(Instances!BM5:Instances!BM5),"diff", MAX(Instances!BM5:Instances!BM5)-MIN(Instances!BM5:Instances!BM5))</f>
        <v>0</v>
      </c>
      <c r="BN5" s="1" cm="1">
        <f t="array" ref="BN5">_xlfn.SWITCH($A$2,"average", AVERAGE(Instances!BN5:Instances!BN5),"median", MEDIAN(Instances!BN5:Instances!BN5),"min", MIN(Instances!BN5:Instances!BN5),"max", MAX(Instances!BN5:Instances!BN5),"diff", MAX(Instances!BN5:Instances!BN5)-MIN(Instances!BN5:Instances!BN5))</f>
        <v>0</v>
      </c>
      <c r="BO5" s="1" cm="1">
        <f t="array" ref="BO5">_xlfn.SWITCH($A$2,"average", AVERAGE(Instances!BO5:Instances!BO5),"median", MEDIAN(Instances!BO5:Instances!BO5),"min", MIN(Instances!BO5:Instances!BO5),"max", MAX(Instances!BO5:Instances!BO5),"diff", MAX(Instances!BO5:Instances!BO5)-MIN(Instances!BO5:Instances!BO5))</f>
        <v>0</v>
      </c>
      <c r="BP5" s="1">
        <f>MIN($B5,$D5,$F5,$H5,$J5,$L5,$N5,$P5,$R5,$T5,$V5,$X5,$Z5,$AB5,$AD5,$AF5,$AH5,$AJ5,$AL5,$AN5,$AP5,$AR5,$AT5,$AV5,$AX5,$AZ5,$BB5,$BD5,$BF5,$BH5,$BJ5,$BL5,$BN5)</f>
        <v>0</v>
      </c>
      <c r="BQ5" s="1">
        <f>MIN($C5,$E5,$G5,$I5,$K5,$M5,$O5,$Q5,$S5,$U5,$W5,$Y5,$AA5,$AC5,$AE5,$AG5,$AI5,$AK5,$AM5,$AO5,$AQ5,$AS5,$AU5,$AW5,$AY5,$BA5,$BC5,$BE5,$BG5,$BI5,$BK5,$BM5,$BO5)</f>
        <v>0</v>
      </c>
      <c r="BR5" s="1">
        <f>MEDIAN($B5,$D5,$F5,$H5,$J5,$L5,$N5,$P5,$R5,$T5,$V5,$X5,$Z5,$AB5,$AD5,$AF5,$AH5,$AJ5,$AL5,$AN5,$AP5,$AR5,$AT5,$AV5,$AX5,$AZ5,$BB5,$BD5,$BF5,$BH5,$BJ5,$BL5,$BN5)</f>
        <v>0</v>
      </c>
      <c r="BS5" s="1">
        <f>MEDIAN($C5,$E5,$G5,$I5,$K5,$M5,$O5,$Q5,$S5,$U5,$W5,$Y5,$AA5,$AC5,$AE5,$AG5,$AI5,$AK5,$AM5,$AO5,$AQ5,$AS5,$AU5,$AW5,$AY5,$BA5,$BC5,$BE5,$BG5,$BI5,$BK5,$BM5,$BO5)</f>
        <v>0</v>
      </c>
      <c r="BT5" s="1">
        <f>MAX($B5,$D5,$F5,$H5,$J5,$L5,$N5,$P5,$R5,$T5,$V5,$X5,$Z5,$AB5,$AD5,$AF5,$AH5,$AJ5,$AL5,$AN5,$AP5,$AR5,$AT5,$AV5,$AX5,$AZ5,$BB5,$BD5,$BF5,$BH5,$BJ5,$BL5,$BN5)</f>
        <v>0</v>
      </c>
      <c r="BU5" s="1">
        <f>MAX($C5,$E5,$G5,$I5,$K5,$M5,$O5,$Q5,$S5,$U5,$W5,$Y5,$AA5,$AC5,$AE5,$AG5,$AI5,$AK5,$AM5,$AO5,$AQ5,$AS5,$AU5,$AW5,$AY5,$BA5,$BC5,$BE5,$BG5,$BI5,$BK5,$BM5,$BO5)</f>
        <v>0</v>
      </c>
    </row>
    <row r="6" spans="1:7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 cm="1">
        <f t="array" ref="W6">_xlfn.SWITCH($A$2,"average", AVERAGE(Instances!W6:Instances!W6),"median", MEDIAN(Instances!W6:Instances!W6),"min", MIN(Instances!W6:Instances!W6),"max", MAX(Instances!W6:Instances!W6),"diff", MAX(Instances!W6:Instances!W6)-MIN(Instances!W6:Instances!W6))</f>
        <v>0</v>
      </c>
      <c r="X6" s="1" cm="1">
        <f t="array" ref="X6">_xlfn.SWITCH($A$2,"average", AVERAGE(Instances!X6:Instances!X6),"median", MEDIAN(Instances!X6:Instances!X6),"min", MIN(Instances!X6:Instances!X6),"max", MAX(Instances!X6:Instances!X6),"diff", MAX(Instances!X6:Instances!X6)-MIN(Instances!X6:Instances!X6))</f>
        <v>0</v>
      </c>
      <c r="Y6" s="1" cm="1">
        <f t="array" ref="Y6">_xlfn.SWITCH($A$2,"average", AVERAGE(Instances!Y6:Instances!Y6),"median", MEDIAN(Instances!Y6:Instances!Y6),"min", MIN(Instances!Y6:Instances!Y6),"max", MAX(Instances!Y6:Instances!Y6),"diff", MAX(Instances!Y6:Instances!Y6)-MIN(Instances!Y6:Instances!Y6))</f>
        <v>0</v>
      </c>
      <c r="Z6" s="1" cm="1">
        <f t="array" ref="Z6">_xlfn.SWITCH($A$2,"average", AVERAGE(Instances!Z6:Instances!Z6),"median", MEDIAN(Instances!Z6:Instances!Z6),"min", MIN(Instances!Z6:Instances!Z6),"max", MAX(Instances!Z6:Instances!Z6),"diff", MAX(Instances!Z6:Instances!Z6)-MIN(Instances!Z6:Instances!Z6))</f>
        <v>0</v>
      </c>
      <c r="AA6" s="1" cm="1">
        <f t="array" ref="AA6">_xlfn.SWITCH($A$2,"average", AVERAGE(Instances!AA6:Instances!AA6),"median", MEDIAN(Instances!AA6:Instances!AA6),"min", MIN(Instances!AA6:Instances!AA6),"max", MAX(Instances!AA6:Instances!AA6),"diff", MAX(Instances!AA6:Instances!AA6)-MIN(Instances!AA6:Instances!AA6))</f>
        <v>0</v>
      </c>
      <c r="AB6" s="1" cm="1">
        <f t="array" ref="AB6">_xlfn.SWITCH($A$2,"average", AVERAGE(Instances!AB6:Instances!AB6),"median", MEDIAN(Instances!AB6:Instances!AB6),"min", MIN(Instances!AB6:Instances!AB6),"max", MAX(Instances!AB6:Instances!AB6),"diff", MAX(Instances!AB6:Instances!AB6)-MIN(Instances!AB6:Instances!AB6))</f>
        <v>0</v>
      </c>
      <c r="AC6" s="1" cm="1">
        <f t="array" ref="AC6">_xlfn.SWITCH($A$2,"average", AVERAGE(Instances!AC6:Instances!AC6),"median", MEDIAN(Instances!AC6:Instances!AC6),"min", MIN(Instances!AC6:Instances!AC6),"max", MAX(Instances!AC6:Instances!AC6),"diff", MAX(Instances!AC6:Instances!AC6)-MIN(Instances!AC6:Instances!AC6))</f>
        <v>0</v>
      </c>
      <c r="AD6" s="1" cm="1">
        <f t="array" ref="AD6">_xlfn.SWITCH($A$2,"average", AVERAGE(Instances!AD6:Instances!AD6),"median", MEDIAN(Instances!AD6:Instances!AD6),"min", MIN(Instances!AD6:Instances!AD6),"max", MAX(Instances!AD6:Instances!AD6),"diff", MAX(Instances!AD6:Instances!AD6)-MIN(Instances!AD6:Instances!AD6))</f>
        <v>0</v>
      </c>
      <c r="AE6" s="1" cm="1">
        <f t="array" ref="AE6">_xlfn.SWITCH($A$2,"average", AVERAGE(Instances!AE6:Instances!AE6),"median", MEDIAN(Instances!AE6:Instances!AE6),"min", MIN(Instances!AE6:Instances!AE6),"max", MAX(Instances!AE6:Instances!AE6),"diff", MAX(Instances!AE6:Instances!AE6)-MIN(Instances!AE6:Instances!AE6))</f>
        <v>0</v>
      </c>
      <c r="AF6" s="1" cm="1">
        <f t="array" ref="AF6">_xlfn.SWITCH($A$2,"average", AVERAGE(Instances!AF6:Instances!AF6),"median", MEDIAN(Instances!AF6:Instances!AF6),"min", MIN(Instances!AF6:Instances!AF6),"max", MAX(Instances!AF6:Instances!AF6),"diff", MAX(Instances!AF6:Instances!AF6)-MIN(Instances!AF6:Instances!AF6))</f>
        <v>0</v>
      </c>
      <c r="AG6" s="1" cm="1">
        <f t="array" ref="AG6">_xlfn.SWITCH($A$2,"average", AVERAGE(Instances!AG6:Instances!AG6),"median", MEDIAN(Instances!AG6:Instances!AG6),"min", MIN(Instances!AG6:Instances!AG6),"max", MAX(Instances!AG6:Instances!AG6),"diff", MAX(Instances!AG6:Instances!AG6)-MIN(Instances!AG6:Instances!AG6))</f>
        <v>0</v>
      </c>
      <c r="AH6" s="1" cm="1">
        <f t="array" ref="AH6">_xlfn.SWITCH($A$2,"average", AVERAGE(Instances!AH6:Instances!AH6),"median", MEDIAN(Instances!AH6:Instances!AH6),"min", MIN(Instances!AH6:Instances!AH6),"max", MAX(Instances!AH6:Instances!AH6),"diff", MAX(Instances!AH6:Instances!AH6)-MIN(Instances!AH6:Instances!AH6))</f>
        <v>0</v>
      </c>
      <c r="AI6" s="1" cm="1">
        <f t="array" ref="AI6">_xlfn.SWITCH($A$2,"average", AVERAGE(Instances!AI6:Instances!AI6),"median", MEDIAN(Instances!AI6:Instances!AI6),"min", MIN(Instances!AI6:Instances!AI6),"max", MAX(Instances!AI6:Instances!AI6),"diff", MAX(Instances!AI6:Instances!AI6)-MIN(Instances!AI6:Instances!AI6))</f>
        <v>0</v>
      </c>
      <c r="AJ6" s="1" cm="1">
        <f t="array" ref="AJ6">_xlfn.SWITCH($A$2,"average", AVERAGE(Instances!AJ6:Instances!AJ6),"median", MEDIAN(Instances!AJ6:Instances!AJ6),"min", MIN(Instances!AJ6:Instances!AJ6),"max", MAX(Instances!AJ6:Instances!AJ6),"diff", MAX(Instances!AJ6:Instances!AJ6)-MIN(Instances!AJ6:Instances!AJ6))</f>
        <v>0</v>
      </c>
      <c r="AK6" s="1" cm="1">
        <f t="array" ref="AK6">_xlfn.SWITCH($A$2,"average", AVERAGE(Instances!AK6:Instances!AK6),"median", MEDIAN(Instances!AK6:Instances!AK6),"min", MIN(Instances!AK6:Instances!AK6),"max", MAX(Instances!AK6:Instances!AK6),"diff", MAX(Instances!AK6:Instances!AK6)-MIN(Instances!AK6:Instances!AK6))</f>
        <v>0</v>
      </c>
      <c r="AL6" s="1" cm="1">
        <f t="array" ref="AL6">_xlfn.SWITCH($A$2,"average", AVERAGE(Instances!AL6:Instances!AL6),"median", MEDIAN(Instances!AL6:Instances!AL6),"min", MIN(Instances!AL6:Instances!AL6),"max", MAX(Instances!AL6:Instances!AL6),"diff", MAX(Instances!AL6:Instances!AL6)-MIN(Instances!AL6:Instances!AL6))</f>
        <v>0</v>
      </c>
      <c r="AM6" s="1" cm="1">
        <f t="array" ref="AM6">_xlfn.SWITCH($A$2,"average", AVERAGE(Instances!AM6:Instances!AM6),"median", MEDIAN(Instances!AM6:Instances!AM6),"min", MIN(Instances!AM6:Instances!AM6),"max", MAX(Instances!AM6:Instances!AM6),"diff", MAX(Instances!AM6:Instances!AM6)-MIN(Instances!AM6:Instances!AM6))</f>
        <v>0</v>
      </c>
      <c r="AN6" s="1" cm="1">
        <f t="array" ref="AN6">_xlfn.SWITCH($A$2,"average", AVERAGE(Instances!AN6:Instances!AN6),"median", MEDIAN(Instances!AN6:Instances!AN6),"min", MIN(Instances!AN6:Instances!AN6),"max", MAX(Instances!AN6:Instances!AN6),"diff", MAX(Instances!AN6:Instances!AN6)-MIN(Instances!AN6:Instances!AN6))</f>
        <v>0</v>
      </c>
      <c r="AO6" s="1" cm="1">
        <f t="array" ref="AO6">_xlfn.SWITCH($A$2,"average", AVERAGE(Instances!AO6:Instances!AO6),"median", MEDIAN(Instances!AO6:Instances!AO6),"min", MIN(Instances!AO6:Instances!AO6),"max", MAX(Instances!AO6:Instances!AO6),"diff", MAX(Instances!AO6:Instances!AO6)-MIN(Instances!AO6:Instances!AO6))</f>
        <v>0</v>
      </c>
      <c r="AP6" s="1" cm="1">
        <f t="array" ref="AP6">_xlfn.SWITCH($A$2,"average", AVERAGE(Instances!AP6:Instances!AP6),"median", MEDIAN(Instances!AP6:Instances!AP6),"min", MIN(Instances!AP6:Instances!AP6),"max", MAX(Instances!AP6:Instances!AP6),"diff", MAX(Instances!AP6:Instances!AP6)-MIN(Instances!AP6:Instances!AP6))</f>
        <v>0</v>
      </c>
      <c r="AQ6" s="1" cm="1">
        <f t="array" ref="AQ6">_xlfn.SWITCH($A$2,"average", AVERAGE(Instances!AQ6:Instances!AQ6),"median", MEDIAN(Instances!AQ6:Instances!AQ6),"min", MIN(Instances!AQ6:Instances!AQ6),"max", MAX(Instances!AQ6:Instances!AQ6),"diff", MAX(Instances!AQ6:Instances!AQ6)-MIN(Instances!AQ6:Instances!AQ6))</f>
        <v>0</v>
      </c>
      <c r="AR6" s="1" cm="1">
        <f t="array" ref="AR6">_xlfn.SWITCH($A$2,"average", AVERAGE(Instances!AR6:Instances!AR6),"median", MEDIAN(Instances!AR6:Instances!AR6),"min", MIN(Instances!AR6:Instances!AR6),"max", MAX(Instances!AR6:Instances!AR6),"diff", MAX(Instances!AR6:Instances!AR6)-MIN(Instances!AR6:Instances!AR6))</f>
        <v>0</v>
      </c>
      <c r="AS6" s="1" cm="1">
        <f t="array" ref="AS6">_xlfn.SWITCH($A$2,"average", AVERAGE(Instances!AS6:Instances!AS6),"median", MEDIAN(Instances!AS6:Instances!AS6),"min", MIN(Instances!AS6:Instances!AS6),"max", MAX(Instances!AS6:Instances!AS6),"diff", MAX(Instances!AS6:Instances!AS6)-MIN(Instances!AS6:Instances!AS6))</f>
        <v>0</v>
      </c>
      <c r="AT6" s="1" cm="1">
        <f t="array" ref="AT6">_xlfn.SWITCH($A$2,"average", AVERAGE(Instances!AT6:Instances!AT6),"median", MEDIAN(Instances!AT6:Instances!AT6),"min", MIN(Instances!AT6:Instances!AT6),"max", MAX(Instances!AT6:Instances!AT6),"diff", MAX(Instances!AT6:Instances!AT6)-MIN(Instances!AT6:Instances!AT6))</f>
        <v>0</v>
      </c>
      <c r="AU6" s="1" cm="1">
        <f t="array" ref="AU6">_xlfn.SWITCH($A$2,"average", AVERAGE(Instances!AU6:Instances!AU6),"median", MEDIAN(Instances!AU6:Instances!AU6),"min", MIN(Instances!AU6:Instances!AU6),"max", MAX(Instances!AU6:Instances!AU6),"diff", MAX(Instances!AU6:Instances!AU6)-MIN(Instances!AU6:Instances!AU6))</f>
        <v>0</v>
      </c>
      <c r="AV6" s="1" cm="1">
        <f t="array" ref="AV6">_xlfn.SWITCH($A$2,"average", AVERAGE(Instances!AV6:Instances!AV6),"median", MEDIAN(Instances!AV6:Instances!AV6),"min", MIN(Instances!AV6:Instances!AV6),"max", MAX(Instances!AV6:Instances!AV6),"diff", MAX(Instances!AV6:Instances!AV6)-MIN(Instances!AV6:Instances!AV6))</f>
        <v>0</v>
      </c>
      <c r="AW6" s="1" cm="1">
        <f t="array" ref="AW6">_xlfn.SWITCH($A$2,"average", AVERAGE(Instances!AW6:Instances!AW6),"median", MEDIAN(Instances!AW6:Instances!AW6),"min", MIN(Instances!AW6:Instances!AW6),"max", MAX(Instances!AW6:Instances!AW6),"diff", MAX(Instances!AW6:Instances!AW6)-MIN(Instances!AW6:Instances!AW6))</f>
        <v>0</v>
      </c>
      <c r="AX6" s="1" cm="1">
        <f t="array" ref="AX6">_xlfn.SWITCH($A$2,"average", AVERAGE(Instances!AX6:Instances!AX6),"median", MEDIAN(Instances!AX6:Instances!AX6),"min", MIN(Instances!AX6:Instances!AX6),"max", MAX(Instances!AX6:Instances!AX6),"diff", MAX(Instances!AX6:Instances!AX6)-MIN(Instances!AX6:Instances!AX6))</f>
        <v>0</v>
      </c>
      <c r="AY6" s="1" cm="1">
        <f t="array" ref="AY6">_xlfn.SWITCH($A$2,"average", AVERAGE(Instances!AY6:Instances!AY6),"median", MEDIAN(Instances!AY6:Instances!AY6),"min", MIN(Instances!AY6:Instances!AY6),"max", MAX(Instances!AY6:Instances!AY6),"diff", MAX(Instances!AY6:Instances!AY6)-MIN(Instances!AY6:Instances!AY6))</f>
        <v>0</v>
      </c>
      <c r="AZ6" s="1" cm="1">
        <f t="array" ref="AZ6">_xlfn.SWITCH($A$2,"average", AVERAGE(Instances!AZ6:Instances!AZ6),"median", MEDIAN(Instances!AZ6:Instances!AZ6),"min", MIN(Instances!AZ6:Instances!AZ6),"max", MAX(Instances!AZ6:Instances!AZ6),"diff", MAX(Instances!AZ6:Instances!AZ6)-MIN(Instances!AZ6:Instances!AZ6))</f>
        <v>0</v>
      </c>
      <c r="BA6" s="1" cm="1">
        <f t="array" ref="BA6">_xlfn.SWITCH($A$2,"average", AVERAGE(Instances!BA6:Instances!BA6),"median", MEDIAN(Instances!BA6:Instances!BA6),"min", MIN(Instances!BA6:Instances!BA6),"max", MAX(Instances!BA6:Instances!BA6),"diff", MAX(Instances!BA6:Instances!BA6)-MIN(Instances!BA6:Instances!BA6))</f>
        <v>0</v>
      </c>
      <c r="BB6" s="1" cm="1">
        <f t="array" ref="BB6">_xlfn.SWITCH($A$2,"average", AVERAGE(Instances!BB6:Instances!BB6),"median", MEDIAN(Instances!BB6:Instances!BB6),"min", MIN(Instances!BB6:Instances!BB6),"max", MAX(Instances!BB6:Instances!BB6),"diff", MAX(Instances!BB6:Instances!BB6)-MIN(Instances!BB6:Instances!BB6))</f>
        <v>0</v>
      </c>
      <c r="BC6" s="1" cm="1">
        <f t="array" ref="BC6">_xlfn.SWITCH($A$2,"average", AVERAGE(Instances!BC6:Instances!BC6),"median", MEDIAN(Instances!BC6:Instances!BC6),"min", MIN(Instances!BC6:Instances!BC6),"max", MAX(Instances!BC6:Instances!BC6),"diff", MAX(Instances!BC6:Instances!BC6)-MIN(Instances!BC6:Instances!BC6))</f>
        <v>0</v>
      </c>
      <c r="BD6" s="1" cm="1">
        <f t="array" ref="BD6">_xlfn.SWITCH($A$2,"average", AVERAGE(Instances!BD6:Instances!BD6),"median", MEDIAN(Instances!BD6:Instances!BD6),"min", MIN(Instances!BD6:Instances!BD6),"max", MAX(Instances!BD6:Instances!BD6),"diff", MAX(Instances!BD6:Instances!BD6)-MIN(Instances!BD6:Instances!BD6))</f>
        <v>0</v>
      </c>
      <c r="BE6" s="1" cm="1">
        <f t="array" ref="BE6">_xlfn.SWITCH($A$2,"average", AVERAGE(Instances!BE6:Instances!BE6),"median", MEDIAN(Instances!BE6:Instances!BE6),"min", MIN(Instances!BE6:Instances!BE6),"max", MAX(Instances!BE6:Instances!BE6),"diff", MAX(Instances!BE6:Instances!BE6)-MIN(Instances!BE6:Instances!BE6))</f>
        <v>0</v>
      </c>
      <c r="BF6" s="1" cm="1">
        <f t="array" ref="BF6">_xlfn.SWITCH($A$2,"average", AVERAGE(Instances!BF6:Instances!BF6),"median", MEDIAN(Instances!BF6:Instances!BF6),"min", MIN(Instances!BF6:Instances!BF6),"max", MAX(Instances!BF6:Instances!BF6),"diff", MAX(Instances!BF6:Instances!BF6)-MIN(Instances!BF6:Instances!BF6))</f>
        <v>0</v>
      </c>
      <c r="BG6" s="1" cm="1">
        <f t="array" ref="BG6">_xlfn.SWITCH($A$2,"average", AVERAGE(Instances!BG6:Instances!BG6),"median", MEDIAN(Instances!BG6:Instances!BG6),"min", MIN(Instances!BG6:Instances!BG6),"max", MAX(Instances!BG6:Instances!BG6),"diff", MAX(Instances!BG6:Instances!BG6)-MIN(Instances!BG6:Instances!BG6))</f>
        <v>0</v>
      </c>
      <c r="BH6" s="1" cm="1">
        <f t="array" ref="BH6">_xlfn.SWITCH($A$2,"average", AVERAGE(Instances!BH6:Instances!BH6),"median", MEDIAN(Instances!BH6:Instances!BH6),"min", MIN(Instances!BH6:Instances!BH6),"max", MAX(Instances!BH6:Instances!BH6),"diff", MAX(Instances!BH6:Instances!BH6)-MIN(Instances!BH6:Instances!BH6))</f>
        <v>0</v>
      </c>
      <c r="BI6" s="1" cm="1">
        <f t="array" ref="BI6">_xlfn.SWITCH($A$2,"average", AVERAGE(Instances!BI6:Instances!BI6),"median", MEDIAN(Instances!BI6:Instances!BI6),"min", MIN(Instances!BI6:Instances!BI6),"max", MAX(Instances!BI6:Instances!BI6),"diff", MAX(Instances!BI6:Instances!BI6)-MIN(Instances!BI6:Instances!BI6))</f>
        <v>0</v>
      </c>
      <c r="BJ6" s="1" cm="1">
        <f t="array" ref="BJ6">_xlfn.SWITCH($A$2,"average", AVERAGE(Instances!BJ6:Instances!BJ6),"median", MEDIAN(Instances!BJ6:Instances!BJ6),"min", MIN(Instances!BJ6:Instances!BJ6),"max", MAX(Instances!BJ6:Instances!BJ6),"diff", MAX(Instances!BJ6:Instances!BJ6)-MIN(Instances!BJ6:Instances!BJ6))</f>
        <v>0</v>
      </c>
      <c r="BK6" s="1" cm="1">
        <f t="array" ref="BK6">_xlfn.SWITCH($A$2,"average", AVERAGE(Instances!BK6:Instances!BK6),"median", MEDIAN(Instances!BK6:Instances!BK6),"min", MIN(Instances!BK6:Instances!BK6),"max", MAX(Instances!BK6:Instances!BK6),"diff", MAX(Instances!BK6:Instances!BK6)-MIN(Instances!BK6:Instances!BK6))</f>
        <v>0</v>
      </c>
      <c r="BL6" s="1" cm="1">
        <f t="array" ref="BL6">_xlfn.SWITCH($A$2,"average", AVERAGE(Instances!BL6:Instances!BL6),"median", MEDIAN(Instances!BL6:Instances!BL6),"min", MIN(Instances!BL6:Instances!BL6),"max", MAX(Instances!BL6:Instances!BL6),"diff", MAX(Instances!BL6:Instances!BL6)-MIN(Instances!BL6:Instances!BL6))</f>
        <v>0</v>
      </c>
      <c r="BM6" s="1" cm="1">
        <f t="array" ref="BM6">_xlfn.SWITCH($A$2,"average", AVERAGE(Instances!BM6:Instances!BM6),"median", MEDIAN(Instances!BM6:Instances!BM6),"min", MIN(Instances!BM6:Instances!BM6),"max", MAX(Instances!BM6:Instances!BM6),"diff", MAX(Instances!BM6:Instances!BM6)-MIN(Instances!BM6:Instances!BM6))</f>
        <v>0</v>
      </c>
      <c r="BN6" s="1" cm="1">
        <f t="array" ref="BN6">_xlfn.SWITCH($A$2,"average", AVERAGE(Instances!BN6:Instances!BN6),"median", MEDIAN(Instances!BN6:Instances!BN6),"min", MIN(Instances!BN6:Instances!BN6),"max", MAX(Instances!BN6:Instances!BN6),"diff", MAX(Instances!BN6:Instances!BN6)-MIN(Instances!BN6:Instances!BN6))</f>
        <v>0</v>
      </c>
      <c r="BO6" s="1" cm="1">
        <f t="array" ref="BO6">_xlfn.SWITCH($A$2,"average", AVERAGE(Instances!BO6:Instances!BO6),"median", MEDIAN(Instances!BO6:Instances!BO6),"min", MIN(Instances!BO6:Instances!BO6),"max", MAX(Instances!BO6:Instances!BO6),"diff", MAX(Instances!BO6:Instances!BO6)-MIN(Instances!BO6:Instances!BO6))</f>
        <v>0</v>
      </c>
      <c r="BP6" s="1">
        <f>MIN($B6,$D6,$F6,$H6,$J6,$L6,$N6,$P6,$R6,$T6,$V6,$X6,$Z6,$AB6,$AD6,$AF6,$AH6,$AJ6,$AL6,$AN6,$AP6,$AR6,$AT6,$AV6,$AX6,$AZ6,$BB6,$BD6,$BF6,$BH6,$BJ6,$BL6,$BN6)</f>
        <v>0</v>
      </c>
      <c r="BQ6" s="1">
        <f>MIN($C6,$E6,$G6,$I6,$K6,$M6,$O6,$Q6,$S6,$U6,$W6,$Y6,$AA6,$AC6,$AE6,$AG6,$AI6,$AK6,$AM6,$AO6,$AQ6,$AS6,$AU6,$AW6,$AY6,$BA6,$BC6,$BE6,$BG6,$BI6,$BK6,$BM6,$BO6)</f>
        <v>0</v>
      </c>
      <c r="BR6" s="1">
        <f>MEDIAN($B6,$D6,$F6,$H6,$J6,$L6,$N6,$P6,$R6,$T6,$V6,$X6,$Z6,$AB6,$AD6,$AF6,$AH6,$AJ6,$AL6,$AN6,$AP6,$AR6,$AT6,$AV6,$AX6,$AZ6,$BB6,$BD6,$BF6,$BH6,$BJ6,$BL6,$BN6)</f>
        <v>0</v>
      </c>
      <c r="BS6" s="1">
        <f>MEDIAN($C6,$E6,$G6,$I6,$K6,$M6,$O6,$Q6,$S6,$U6,$W6,$Y6,$AA6,$AC6,$AE6,$AG6,$AI6,$AK6,$AM6,$AO6,$AQ6,$AS6,$AU6,$AW6,$AY6,$BA6,$BC6,$BE6,$BG6,$BI6,$BK6,$BM6,$BO6)</f>
        <v>0</v>
      </c>
      <c r="BT6" s="1">
        <f>MAX($B6,$D6,$F6,$H6,$J6,$L6,$N6,$P6,$R6,$T6,$V6,$X6,$Z6,$AB6,$AD6,$AF6,$AH6,$AJ6,$AL6,$AN6,$AP6,$AR6,$AT6,$AV6,$AX6,$AZ6,$BB6,$BD6,$BF6,$BH6,$BJ6,$BL6,$BN6)</f>
        <v>0</v>
      </c>
      <c r="BU6" s="1">
        <f>MAX($C6,$E6,$G6,$I6,$K6,$M6,$O6,$Q6,$S6,$U6,$W6,$Y6,$AA6,$AC6,$AE6,$AG6,$AI6,$AK6,$AM6,$AO6,$AQ6,$AS6,$AU6,$AW6,$AY6,$BA6,$BC6,$BE6,$BG6,$BI6,$BK6,$BM6,$BO6)</f>
        <v>0</v>
      </c>
    </row>
    <row r="7" spans="1:7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 cm="1">
        <f t="array" ref="W7">_xlfn.SWITCH($A$2,"average", AVERAGE(Instances!W7:Instances!W7),"median", MEDIAN(Instances!W7:Instances!W7),"min", MIN(Instances!W7:Instances!W7),"max", MAX(Instances!W7:Instances!W7),"diff", MAX(Instances!W7:Instances!W7)-MIN(Instances!W7:Instances!W7))</f>
        <v>0</v>
      </c>
      <c r="X7" s="1" cm="1">
        <f t="array" ref="X7">_xlfn.SWITCH($A$2,"average", AVERAGE(Instances!X7:Instances!X7),"median", MEDIAN(Instances!X7:Instances!X7),"min", MIN(Instances!X7:Instances!X7),"max", MAX(Instances!X7:Instances!X7),"diff", MAX(Instances!X7:Instances!X7)-MIN(Instances!X7:Instances!X7))</f>
        <v>0</v>
      </c>
      <c r="Y7" s="1" cm="1">
        <f t="array" ref="Y7">_xlfn.SWITCH($A$2,"average", AVERAGE(Instances!Y7:Instances!Y7),"median", MEDIAN(Instances!Y7:Instances!Y7),"min", MIN(Instances!Y7:Instances!Y7),"max", MAX(Instances!Y7:Instances!Y7),"diff", MAX(Instances!Y7:Instances!Y7)-MIN(Instances!Y7:Instances!Y7))</f>
        <v>0</v>
      </c>
      <c r="Z7" s="1" cm="1">
        <f t="array" ref="Z7">_xlfn.SWITCH($A$2,"average", AVERAGE(Instances!Z7:Instances!Z7),"median", MEDIAN(Instances!Z7:Instances!Z7),"min", MIN(Instances!Z7:Instances!Z7),"max", MAX(Instances!Z7:Instances!Z7),"diff", MAX(Instances!Z7:Instances!Z7)-MIN(Instances!Z7:Instances!Z7))</f>
        <v>0</v>
      </c>
      <c r="AA7" s="1" cm="1">
        <f t="array" ref="AA7">_xlfn.SWITCH($A$2,"average", AVERAGE(Instances!AA7:Instances!AA7),"median", MEDIAN(Instances!AA7:Instances!AA7),"min", MIN(Instances!AA7:Instances!AA7),"max", MAX(Instances!AA7:Instances!AA7),"diff", MAX(Instances!AA7:Instances!AA7)-MIN(Instances!AA7:Instances!AA7))</f>
        <v>0</v>
      </c>
      <c r="AB7" s="1" cm="1">
        <f t="array" ref="AB7">_xlfn.SWITCH($A$2,"average", AVERAGE(Instances!AB7:Instances!AB7),"median", MEDIAN(Instances!AB7:Instances!AB7),"min", MIN(Instances!AB7:Instances!AB7),"max", MAX(Instances!AB7:Instances!AB7),"diff", MAX(Instances!AB7:Instances!AB7)-MIN(Instances!AB7:Instances!AB7))</f>
        <v>0</v>
      </c>
      <c r="AC7" s="1" cm="1">
        <f t="array" ref="AC7">_xlfn.SWITCH($A$2,"average", AVERAGE(Instances!AC7:Instances!AC7),"median", MEDIAN(Instances!AC7:Instances!AC7),"min", MIN(Instances!AC7:Instances!AC7),"max", MAX(Instances!AC7:Instances!AC7),"diff", MAX(Instances!AC7:Instances!AC7)-MIN(Instances!AC7:Instances!AC7))</f>
        <v>0</v>
      </c>
      <c r="AD7" s="1" cm="1">
        <f t="array" ref="AD7">_xlfn.SWITCH($A$2,"average", AVERAGE(Instances!AD7:Instances!AD7),"median", MEDIAN(Instances!AD7:Instances!AD7),"min", MIN(Instances!AD7:Instances!AD7),"max", MAX(Instances!AD7:Instances!AD7),"diff", MAX(Instances!AD7:Instances!AD7)-MIN(Instances!AD7:Instances!AD7))</f>
        <v>0</v>
      </c>
      <c r="AE7" s="1" cm="1">
        <f t="array" ref="AE7">_xlfn.SWITCH($A$2,"average", AVERAGE(Instances!AE7:Instances!AE7),"median", MEDIAN(Instances!AE7:Instances!AE7),"min", MIN(Instances!AE7:Instances!AE7),"max", MAX(Instances!AE7:Instances!AE7),"diff", MAX(Instances!AE7:Instances!AE7)-MIN(Instances!AE7:Instances!AE7))</f>
        <v>0</v>
      </c>
      <c r="AF7" s="1" cm="1">
        <f t="array" ref="AF7">_xlfn.SWITCH($A$2,"average", AVERAGE(Instances!AF7:Instances!AF7),"median", MEDIAN(Instances!AF7:Instances!AF7),"min", MIN(Instances!AF7:Instances!AF7),"max", MAX(Instances!AF7:Instances!AF7),"diff", MAX(Instances!AF7:Instances!AF7)-MIN(Instances!AF7:Instances!AF7))</f>
        <v>0</v>
      </c>
      <c r="AG7" s="1" cm="1">
        <f t="array" ref="AG7">_xlfn.SWITCH($A$2,"average", AVERAGE(Instances!AG7:Instances!AG7),"median", MEDIAN(Instances!AG7:Instances!AG7),"min", MIN(Instances!AG7:Instances!AG7),"max", MAX(Instances!AG7:Instances!AG7),"diff", MAX(Instances!AG7:Instances!AG7)-MIN(Instances!AG7:Instances!AG7))</f>
        <v>0</v>
      </c>
      <c r="AH7" s="1" cm="1">
        <f t="array" ref="AH7">_xlfn.SWITCH($A$2,"average", AVERAGE(Instances!AH7:Instances!AH7),"median", MEDIAN(Instances!AH7:Instances!AH7),"min", MIN(Instances!AH7:Instances!AH7),"max", MAX(Instances!AH7:Instances!AH7),"diff", MAX(Instances!AH7:Instances!AH7)-MIN(Instances!AH7:Instances!AH7))</f>
        <v>0</v>
      </c>
      <c r="AI7" s="1" cm="1">
        <f t="array" ref="AI7">_xlfn.SWITCH($A$2,"average", AVERAGE(Instances!AI7:Instances!AI7),"median", MEDIAN(Instances!AI7:Instances!AI7),"min", MIN(Instances!AI7:Instances!AI7),"max", MAX(Instances!AI7:Instances!AI7),"diff", MAX(Instances!AI7:Instances!AI7)-MIN(Instances!AI7:Instances!AI7))</f>
        <v>0</v>
      </c>
      <c r="AJ7" s="1" cm="1">
        <f t="array" ref="AJ7">_xlfn.SWITCH($A$2,"average", AVERAGE(Instances!AJ7:Instances!AJ7),"median", MEDIAN(Instances!AJ7:Instances!AJ7),"min", MIN(Instances!AJ7:Instances!AJ7),"max", MAX(Instances!AJ7:Instances!AJ7),"diff", MAX(Instances!AJ7:Instances!AJ7)-MIN(Instances!AJ7:Instances!AJ7))</f>
        <v>0</v>
      </c>
      <c r="AK7" s="1" cm="1">
        <f t="array" ref="AK7">_xlfn.SWITCH($A$2,"average", AVERAGE(Instances!AK7:Instances!AK7),"median", MEDIAN(Instances!AK7:Instances!AK7),"min", MIN(Instances!AK7:Instances!AK7),"max", MAX(Instances!AK7:Instances!AK7),"diff", MAX(Instances!AK7:Instances!AK7)-MIN(Instances!AK7:Instances!AK7))</f>
        <v>0</v>
      </c>
      <c r="AL7" s="1" cm="1">
        <f t="array" ref="AL7">_xlfn.SWITCH($A$2,"average", AVERAGE(Instances!AL7:Instances!AL7),"median", MEDIAN(Instances!AL7:Instances!AL7),"min", MIN(Instances!AL7:Instances!AL7),"max", MAX(Instances!AL7:Instances!AL7),"diff", MAX(Instances!AL7:Instances!AL7)-MIN(Instances!AL7:Instances!AL7))</f>
        <v>0</v>
      </c>
      <c r="AM7" s="1" cm="1">
        <f t="array" ref="AM7">_xlfn.SWITCH($A$2,"average", AVERAGE(Instances!AM7:Instances!AM7),"median", MEDIAN(Instances!AM7:Instances!AM7),"min", MIN(Instances!AM7:Instances!AM7),"max", MAX(Instances!AM7:Instances!AM7),"diff", MAX(Instances!AM7:Instances!AM7)-MIN(Instances!AM7:Instances!AM7))</f>
        <v>0</v>
      </c>
      <c r="AN7" s="1" cm="1">
        <f t="array" ref="AN7">_xlfn.SWITCH($A$2,"average", AVERAGE(Instances!AN7:Instances!AN7),"median", MEDIAN(Instances!AN7:Instances!AN7),"min", MIN(Instances!AN7:Instances!AN7),"max", MAX(Instances!AN7:Instances!AN7),"diff", MAX(Instances!AN7:Instances!AN7)-MIN(Instances!AN7:Instances!AN7))</f>
        <v>0</v>
      </c>
      <c r="AO7" s="1" cm="1">
        <f t="array" ref="AO7">_xlfn.SWITCH($A$2,"average", AVERAGE(Instances!AO7:Instances!AO7),"median", MEDIAN(Instances!AO7:Instances!AO7),"min", MIN(Instances!AO7:Instances!AO7),"max", MAX(Instances!AO7:Instances!AO7),"diff", MAX(Instances!AO7:Instances!AO7)-MIN(Instances!AO7:Instances!AO7))</f>
        <v>0</v>
      </c>
      <c r="AP7" s="1" cm="1">
        <f t="array" ref="AP7">_xlfn.SWITCH($A$2,"average", AVERAGE(Instances!AP7:Instances!AP7),"median", MEDIAN(Instances!AP7:Instances!AP7),"min", MIN(Instances!AP7:Instances!AP7),"max", MAX(Instances!AP7:Instances!AP7),"diff", MAX(Instances!AP7:Instances!AP7)-MIN(Instances!AP7:Instances!AP7))</f>
        <v>0</v>
      </c>
      <c r="AQ7" s="1" cm="1">
        <f t="array" ref="AQ7">_xlfn.SWITCH($A$2,"average", AVERAGE(Instances!AQ7:Instances!AQ7),"median", MEDIAN(Instances!AQ7:Instances!AQ7),"min", MIN(Instances!AQ7:Instances!AQ7),"max", MAX(Instances!AQ7:Instances!AQ7),"diff", MAX(Instances!AQ7:Instances!AQ7)-MIN(Instances!AQ7:Instances!AQ7))</f>
        <v>0</v>
      </c>
      <c r="AR7" s="1" cm="1">
        <f t="array" ref="AR7">_xlfn.SWITCH($A$2,"average", AVERAGE(Instances!AR7:Instances!AR7),"median", MEDIAN(Instances!AR7:Instances!AR7),"min", MIN(Instances!AR7:Instances!AR7),"max", MAX(Instances!AR7:Instances!AR7),"diff", MAX(Instances!AR7:Instances!AR7)-MIN(Instances!AR7:Instances!AR7))</f>
        <v>0</v>
      </c>
      <c r="AS7" s="1" cm="1">
        <f t="array" ref="AS7">_xlfn.SWITCH($A$2,"average", AVERAGE(Instances!AS7:Instances!AS7),"median", MEDIAN(Instances!AS7:Instances!AS7),"min", MIN(Instances!AS7:Instances!AS7),"max", MAX(Instances!AS7:Instances!AS7),"diff", MAX(Instances!AS7:Instances!AS7)-MIN(Instances!AS7:Instances!AS7))</f>
        <v>0</v>
      </c>
      <c r="AT7" s="1" cm="1">
        <f t="array" ref="AT7">_xlfn.SWITCH($A$2,"average", AVERAGE(Instances!AT7:Instances!AT7),"median", MEDIAN(Instances!AT7:Instances!AT7),"min", MIN(Instances!AT7:Instances!AT7),"max", MAX(Instances!AT7:Instances!AT7),"diff", MAX(Instances!AT7:Instances!AT7)-MIN(Instances!AT7:Instances!AT7))</f>
        <v>0</v>
      </c>
      <c r="AU7" s="1" cm="1">
        <f t="array" ref="AU7">_xlfn.SWITCH($A$2,"average", AVERAGE(Instances!AU7:Instances!AU7),"median", MEDIAN(Instances!AU7:Instances!AU7),"min", MIN(Instances!AU7:Instances!AU7),"max", MAX(Instances!AU7:Instances!AU7),"diff", MAX(Instances!AU7:Instances!AU7)-MIN(Instances!AU7:Instances!AU7))</f>
        <v>0</v>
      </c>
      <c r="AV7" s="1" cm="1">
        <f t="array" ref="AV7">_xlfn.SWITCH($A$2,"average", AVERAGE(Instances!AV7:Instances!AV7),"median", MEDIAN(Instances!AV7:Instances!AV7),"min", MIN(Instances!AV7:Instances!AV7),"max", MAX(Instances!AV7:Instances!AV7),"diff", MAX(Instances!AV7:Instances!AV7)-MIN(Instances!AV7:Instances!AV7))</f>
        <v>0</v>
      </c>
      <c r="AW7" s="1" cm="1">
        <f t="array" ref="AW7">_xlfn.SWITCH($A$2,"average", AVERAGE(Instances!AW7:Instances!AW7),"median", MEDIAN(Instances!AW7:Instances!AW7),"min", MIN(Instances!AW7:Instances!AW7),"max", MAX(Instances!AW7:Instances!AW7),"diff", MAX(Instances!AW7:Instances!AW7)-MIN(Instances!AW7:Instances!AW7))</f>
        <v>0</v>
      </c>
      <c r="AX7" s="1" cm="1">
        <f t="array" ref="AX7">_xlfn.SWITCH($A$2,"average", AVERAGE(Instances!AX7:Instances!AX7),"median", MEDIAN(Instances!AX7:Instances!AX7),"min", MIN(Instances!AX7:Instances!AX7),"max", MAX(Instances!AX7:Instances!AX7),"diff", MAX(Instances!AX7:Instances!AX7)-MIN(Instances!AX7:Instances!AX7))</f>
        <v>0</v>
      </c>
      <c r="AY7" s="1" cm="1">
        <f t="array" ref="AY7">_xlfn.SWITCH($A$2,"average", AVERAGE(Instances!AY7:Instances!AY7),"median", MEDIAN(Instances!AY7:Instances!AY7),"min", MIN(Instances!AY7:Instances!AY7),"max", MAX(Instances!AY7:Instances!AY7),"diff", MAX(Instances!AY7:Instances!AY7)-MIN(Instances!AY7:Instances!AY7))</f>
        <v>0</v>
      </c>
      <c r="AZ7" s="1" cm="1">
        <f t="array" ref="AZ7">_xlfn.SWITCH($A$2,"average", AVERAGE(Instances!AZ7:Instances!AZ7),"median", MEDIAN(Instances!AZ7:Instances!AZ7),"min", MIN(Instances!AZ7:Instances!AZ7),"max", MAX(Instances!AZ7:Instances!AZ7),"diff", MAX(Instances!AZ7:Instances!AZ7)-MIN(Instances!AZ7:Instances!AZ7))</f>
        <v>0</v>
      </c>
      <c r="BA7" s="1" cm="1">
        <f t="array" ref="BA7">_xlfn.SWITCH($A$2,"average", AVERAGE(Instances!BA7:Instances!BA7),"median", MEDIAN(Instances!BA7:Instances!BA7),"min", MIN(Instances!BA7:Instances!BA7),"max", MAX(Instances!BA7:Instances!BA7),"diff", MAX(Instances!BA7:Instances!BA7)-MIN(Instances!BA7:Instances!BA7))</f>
        <v>0</v>
      </c>
      <c r="BB7" s="1" cm="1">
        <f t="array" ref="BB7">_xlfn.SWITCH($A$2,"average", AVERAGE(Instances!BB7:Instances!BB7),"median", MEDIAN(Instances!BB7:Instances!BB7),"min", MIN(Instances!BB7:Instances!BB7),"max", MAX(Instances!BB7:Instances!BB7),"diff", MAX(Instances!BB7:Instances!BB7)-MIN(Instances!BB7:Instances!BB7))</f>
        <v>0</v>
      </c>
      <c r="BC7" s="1" cm="1">
        <f t="array" ref="BC7">_xlfn.SWITCH($A$2,"average", AVERAGE(Instances!BC7:Instances!BC7),"median", MEDIAN(Instances!BC7:Instances!BC7),"min", MIN(Instances!BC7:Instances!BC7),"max", MAX(Instances!BC7:Instances!BC7),"diff", MAX(Instances!BC7:Instances!BC7)-MIN(Instances!BC7:Instances!BC7))</f>
        <v>0</v>
      </c>
      <c r="BD7" s="1" cm="1">
        <f t="array" ref="BD7">_xlfn.SWITCH($A$2,"average", AVERAGE(Instances!BD7:Instances!BD7),"median", MEDIAN(Instances!BD7:Instances!BD7),"min", MIN(Instances!BD7:Instances!BD7),"max", MAX(Instances!BD7:Instances!BD7),"diff", MAX(Instances!BD7:Instances!BD7)-MIN(Instances!BD7:Instances!BD7))</f>
        <v>0</v>
      </c>
      <c r="BE7" s="1" cm="1">
        <f t="array" ref="BE7">_xlfn.SWITCH($A$2,"average", AVERAGE(Instances!BE7:Instances!BE7),"median", MEDIAN(Instances!BE7:Instances!BE7),"min", MIN(Instances!BE7:Instances!BE7),"max", MAX(Instances!BE7:Instances!BE7),"diff", MAX(Instances!BE7:Instances!BE7)-MIN(Instances!BE7:Instances!BE7))</f>
        <v>0</v>
      </c>
      <c r="BF7" s="1" cm="1">
        <f t="array" ref="BF7">_xlfn.SWITCH($A$2,"average", AVERAGE(Instances!BF7:Instances!BF7),"median", MEDIAN(Instances!BF7:Instances!BF7),"min", MIN(Instances!BF7:Instances!BF7),"max", MAX(Instances!BF7:Instances!BF7),"diff", MAX(Instances!BF7:Instances!BF7)-MIN(Instances!BF7:Instances!BF7))</f>
        <v>0</v>
      </c>
      <c r="BG7" s="1" cm="1">
        <f t="array" ref="BG7">_xlfn.SWITCH($A$2,"average", AVERAGE(Instances!BG7:Instances!BG7),"median", MEDIAN(Instances!BG7:Instances!BG7),"min", MIN(Instances!BG7:Instances!BG7),"max", MAX(Instances!BG7:Instances!BG7),"diff", MAX(Instances!BG7:Instances!BG7)-MIN(Instances!BG7:Instances!BG7))</f>
        <v>0</v>
      </c>
      <c r="BH7" s="1" cm="1">
        <f t="array" ref="BH7">_xlfn.SWITCH($A$2,"average", AVERAGE(Instances!BH7:Instances!BH7),"median", MEDIAN(Instances!BH7:Instances!BH7),"min", MIN(Instances!BH7:Instances!BH7),"max", MAX(Instances!BH7:Instances!BH7),"diff", MAX(Instances!BH7:Instances!BH7)-MIN(Instances!BH7:Instances!BH7))</f>
        <v>0</v>
      </c>
      <c r="BI7" s="1" cm="1">
        <f t="array" ref="BI7">_xlfn.SWITCH($A$2,"average", AVERAGE(Instances!BI7:Instances!BI7),"median", MEDIAN(Instances!BI7:Instances!BI7),"min", MIN(Instances!BI7:Instances!BI7),"max", MAX(Instances!BI7:Instances!BI7),"diff", MAX(Instances!BI7:Instances!BI7)-MIN(Instances!BI7:Instances!BI7))</f>
        <v>0</v>
      </c>
      <c r="BJ7" s="1" cm="1">
        <f t="array" ref="BJ7">_xlfn.SWITCH($A$2,"average", AVERAGE(Instances!BJ7:Instances!BJ7),"median", MEDIAN(Instances!BJ7:Instances!BJ7),"min", MIN(Instances!BJ7:Instances!BJ7),"max", MAX(Instances!BJ7:Instances!BJ7),"diff", MAX(Instances!BJ7:Instances!BJ7)-MIN(Instances!BJ7:Instances!BJ7))</f>
        <v>0</v>
      </c>
      <c r="BK7" s="1" cm="1">
        <f t="array" ref="BK7">_xlfn.SWITCH($A$2,"average", AVERAGE(Instances!BK7:Instances!BK7),"median", MEDIAN(Instances!BK7:Instances!BK7),"min", MIN(Instances!BK7:Instances!BK7),"max", MAX(Instances!BK7:Instances!BK7),"diff", MAX(Instances!BK7:Instances!BK7)-MIN(Instances!BK7:Instances!BK7))</f>
        <v>0</v>
      </c>
      <c r="BL7" s="1" cm="1">
        <f t="array" ref="BL7">_xlfn.SWITCH($A$2,"average", AVERAGE(Instances!BL7:Instances!BL7),"median", MEDIAN(Instances!BL7:Instances!BL7),"min", MIN(Instances!BL7:Instances!BL7),"max", MAX(Instances!BL7:Instances!BL7),"diff", MAX(Instances!BL7:Instances!BL7)-MIN(Instances!BL7:Instances!BL7))</f>
        <v>0</v>
      </c>
      <c r="BM7" s="1" cm="1">
        <f t="array" ref="BM7">_xlfn.SWITCH($A$2,"average", AVERAGE(Instances!BM7:Instances!BM7),"median", MEDIAN(Instances!BM7:Instances!BM7),"min", MIN(Instances!BM7:Instances!BM7),"max", MAX(Instances!BM7:Instances!BM7),"diff", MAX(Instances!BM7:Instances!BM7)-MIN(Instances!BM7:Instances!BM7))</f>
        <v>0</v>
      </c>
      <c r="BN7" s="1" cm="1">
        <f t="array" ref="BN7">_xlfn.SWITCH($A$2,"average", AVERAGE(Instances!BN7:Instances!BN7),"median", MEDIAN(Instances!BN7:Instances!BN7),"min", MIN(Instances!BN7:Instances!BN7),"max", MAX(Instances!BN7:Instances!BN7),"diff", MAX(Instances!BN7:Instances!BN7)-MIN(Instances!BN7:Instances!BN7))</f>
        <v>0</v>
      </c>
      <c r="BO7" s="1" cm="1">
        <f t="array" ref="BO7">_xlfn.SWITCH($A$2,"average", AVERAGE(Instances!BO7:Instances!BO7),"median", MEDIAN(Instances!BO7:Instances!BO7),"min", MIN(Instances!BO7:Instances!BO7),"max", MAX(Instances!BO7:Instances!BO7),"diff", MAX(Instances!BO7:Instances!BO7)-MIN(Instances!BO7:Instances!BO7))</f>
        <v>0</v>
      </c>
      <c r="BP7" s="1">
        <f>MIN($B7,$D7,$F7,$H7,$J7,$L7,$N7,$P7,$R7,$T7,$V7,$X7,$Z7,$AB7,$AD7,$AF7,$AH7,$AJ7,$AL7,$AN7,$AP7,$AR7,$AT7,$AV7,$AX7,$AZ7,$BB7,$BD7,$BF7,$BH7,$BJ7,$BL7,$BN7)</f>
        <v>0</v>
      </c>
      <c r="BQ7" s="1">
        <f>MIN($C7,$E7,$G7,$I7,$K7,$M7,$O7,$Q7,$S7,$U7,$W7,$Y7,$AA7,$AC7,$AE7,$AG7,$AI7,$AK7,$AM7,$AO7,$AQ7,$AS7,$AU7,$AW7,$AY7,$BA7,$BC7,$BE7,$BG7,$BI7,$BK7,$BM7,$BO7)</f>
        <v>0</v>
      </c>
      <c r="BR7" s="1">
        <f>MEDIAN($B7,$D7,$F7,$H7,$J7,$L7,$N7,$P7,$R7,$T7,$V7,$X7,$Z7,$AB7,$AD7,$AF7,$AH7,$AJ7,$AL7,$AN7,$AP7,$AR7,$AT7,$AV7,$AX7,$AZ7,$BB7,$BD7,$BF7,$BH7,$BJ7,$BL7,$BN7)</f>
        <v>0</v>
      </c>
      <c r="BS7" s="1">
        <f>MEDIAN($C7,$E7,$G7,$I7,$K7,$M7,$O7,$Q7,$S7,$U7,$W7,$Y7,$AA7,$AC7,$AE7,$AG7,$AI7,$AK7,$AM7,$AO7,$AQ7,$AS7,$AU7,$AW7,$AY7,$BA7,$BC7,$BE7,$BG7,$BI7,$BK7,$BM7,$BO7)</f>
        <v>0</v>
      </c>
      <c r="BT7" s="1">
        <f>MAX($B7,$D7,$F7,$H7,$J7,$L7,$N7,$P7,$R7,$T7,$V7,$X7,$Z7,$AB7,$AD7,$AF7,$AH7,$AJ7,$AL7,$AN7,$AP7,$AR7,$AT7,$AV7,$AX7,$AZ7,$BB7,$BD7,$BF7,$BH7,$BJ7,$BL7,$BN7)</f>
        <v>0</v>
      </c>
      <c r="BU7" s="1">
        <f>MAX($C7,$E7,$G7,$I7,$K7,$M7,$O7,$Q7,$S7,$U7,$W7,$Y7,$AA7,$AC7,$AE7,$AG7,$AI7,$AK7,$AM7,$AO7,$AQ7,$AS7,$AU7,$AW7,$AY7,$BA7,$BC7,$BE7,$BG7,$BI7,$BK7,$BM7,$BO7)</f>
        <v>0</v>
      </c>
    </row>
    <row r="8" spans="1:7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 cm="1">
        <f t="array" ref="W8">_xlfn.SWITCH($A$2,"average", AVERAGE(Instances!W8:Instances!W8),"median", MEDIAN(Instances!W8:Instances!W8),"min", MIN(Instances!W8:Instances!W8),"max", MAX(Instances!W8:Instances!W8),"diff", MAX(Instances!W8:Instances!W8)-MIN(Instances!W8:Instances!W8))</f>
        <v>0</v>
      </c>
      <c r="X8" s="1" cm="1">
        <f t="array" ref="X8">_xlfn.SWITCH($A$2,"average", AVERAGE(Instances!X8:Instances!X8),"median", MEDIAN(Instances!X8:Instances!X8),"min", MIN(Instances!X8:Instances!X8),"max", MAX(Instances!X8:Instances!X8),"diff", MAX(Instances!X8:Instances!X8)-MIN(Instances!X8:Instances!X8))</f>
        <v>0</v>
      </c>
      <c r="Y8" s="1" cm="1">
        <f t="array" ref="Y8">_xlfn.SWITCH($A$2,"average", AVERAGE(Instances!Y8:Instances!Y8),"median", MEDIAN(Instances!Y8:Instances!Y8),"min", MIN(Instances!Y8:Instances!Y8),"max", MAX(Instances!Y8:Instances!Y8),"diff", MAX(Instances!Y8:Instances!Y8)-MIN(Instances!Y8:Instances!Y8))</f>
        <v>0</v>
      </c>
      <c r="Z8" s="1" cm="1">
        <f t="array" ref="Z8">_xlfn.SWITCH($A$2,"average", AVERAGE(Instances!Z8:Instances!Z8),"median", MEDIAN(Instances!Z8:Instances!Z8),"min", MIN(Instances!Z8:Instances!Z8),"max", MAX(Instances!Z8:Instances!Z8),"diff", MAX(Instances!Z8:Instances!Z8)-MIN(Instances!Z8:Instances!Z8))</f>
        <v>0</v>
      </c>
      <c r="AA8" s="1" cm="1">
        <f t="array" ref="AA8">_xlfn.SWITCH($A$2,"average", AVERAGE(Instances!AA8:Instances!AA8),"median", MEDIAN(Instances!AA8:Instances!AA8),"min", MIN(Instances!AA8:Instances!AA8),"max", MAX(Instances!AA8:Instances!AA8),"diff", MAX(Instances!AA8:Instances!AA8)-MIN(Instances!AA8:Instances!AA8))</f>
        <v>0</v>
      </c>
      <c r="AB8" s="1" cm="1">
        <f t="array" ref="AB8">_xlfn.SWITCH($A$2,"average", AVERAGE(Instances!AB8:Instances!AB8),"median", MEDIAN(Instances!AB8:Instances!AB8),"min", MIN(Instances!AB8:Instances!AB8),"max", MAX(Instances!AB8:Instances!AB8),"diff", MAX(Instances!AB8:Instances!AB8)-MIN(Instances!AB8:Instances!AB8))</f>
        <v>0</v>
      </c>
      <c r="AC8" s="1" cm="1">
        <f t="array" ref="AC8">_xlfn.SWITCH($A$2,"average", AVERAGE(Instances!AC8:Instances!AC8),"median", MEDIAN(Instances!AC8:Instances!AC8),"min", MIN(Instances!AC8:Instances!AC8),"max", MAX(Instances!AC8:Instances!AC8),"diff", MAX(Instances!AC8:Instances!AC8)-MIN(Instances!AC8:Instances!AC8))</f>
        <v>0</v>
      </c>
      <c r="AD8" s="1" cm="1">
        <f t="array" ref="AD8">_xlfn.SWITCH($A$2,"average", AVERAGE(Instances!AD8:Instances!AD8),"median", MEDIAN(Instances!AD8:Instances!AD8),"min", MIN(Instances!AD8:Instances!AD8),"max", MAX(Instances!AD8:Instances!AD8),"diff", MAX(Instances!AD8:Instances!AD8)-MIN(Instances!AD8:Instances!AD8))</f>
        <v>0</v>
      </c>
      <c r="AE8" s="1" cm="1">
        <f t="array" ref="AE8">_xlfn.SWITCH($A$2,"average", AVERAGE(Instances!AE8:Instances!AE8),"median", MEDIAN(Instances!AE8:Instances!AE8),"min", MIN(Instances!AE8:Instances!AE8),"max", MAX(Instances!AE8:Instances!AE8),"diff", MAX(Instances!AE8:Instances!AE8)-MIN(Instances!AE8:Instances!AE8))</f>
        <v>0</v>
      </c>
      <c r="AF8" s="1" cm="1">
        <f t="array" ref="AF8">_xlfn.SWITCH($A$2,"average", AVERAGE(Instances!AF8:Instances!AF8),"median", MEDIAN(Instances!AF8:Instances!AF8),"min", MIN(Instances!AF8:Instances!AF8),"max", MAX(Instances!AF8:Instances!AF8),"diff", MAX(Instances!AF8:Instances!AF8)-MIN(Instances!AF8:Instances!AF8))</f>
        <v>0</v>
      </c>
      <c r="AG8" s="1" cm="1">
        <f t="array" ref="AG8">_xlfn.SWITCH($A$2,"average", AVERAGE(Instances!AG8:Instances!AG8),"median", MEDIAN(Instances!AG8:Instances!AG8),"min", MIN(Instances!AG8:Instances!AG8),"max", MAX(Instances!AG8:Instances!AG8),"diff", MAX(Instances!AG8:Instances!AG8)-MIN(Instances!AG8:Instances!AG8))</f>
        <v>0</v>
      </c>
      <c r="AH8" s="1" cm="1">
        <f t="array" ref="AH8">_xlfn.SWITCH($A$2,"average", AVERAGE(Instances!AH8:Instances!AH8),"median", MEDIAN(Instances!AH8:Instances!AH8),"min", MIN(Instances!AH8:Instances!AH8),"max", MAX(Instances!AH8:Instances!AH8),"diff", MAX(Instances!AH8:Instances!AH8)-MIN(Instances!AH8:Instances!AH8))</f>
        <v>0</v>
      </c>
      <c r="AI8" s="1" cm="1">
        <f t="array" ref="AI8">_xlfn.SWITCH($A$2,"average", AVERAGE(Instances!AI8:Instances!AI8),"median", MEDIAN(Instances!AI8:Instances!AI8),"min", MIN(Instances!AI8:Instances!AI8),"max", MAX(Instances!AI8:Instances!AI8),"diff", MAX(Instances!AI8:Instances!AI8)-MIN(Instances!AI8:Instances!AI8))</f>
        <v>0</v>
      </c>
      <c r="AJ8" s="1" cm="1">
        <f t="array" ref="AJ8">_xlfn.SWITCH($A$2,"average", AVERAGE(Instances!AJ8:Instances!AJ8),"median", MEDIAN(Instances!AJ8:Instances!AJ8),"min", MIN(Instances!AJ8:Instances!AJ8),"max", MAX(Instances!AJ8:Instances!AJ8),"diff", MAX(Instances!AJ8:Instances!AJ8)-MIN(Instances!AJ8:Instances!AJ8))</f>
        <v>0</v>
      </c>
      <c r="AK8" s="1" cm="1">
        <f t="array" ref="AK8">_xlfn.SWITCH($A$2,"average", AVERAGE(Instances!AK8:Instances!AK8),"median", MEDIAN(Instances!AK8:Instances!AK8),"min", MIN(Instances!AK8:Instances!AK8),"max", MAX(Instances!AK8:Instances!AK8),"diff", MAX(Instances!AK8:Instances!AK8)-MIN(Instances!AK8:Instances!AK8))</f>
        <v>0</v>
      </c>
      <c r="AL8" s="1" cm="1">
        <f t="array" ref="AL8">_xlfn.SWITCH($A$2,"average", AVERAGE(Instances!AL8:Instances!AL8),"median", MEDIAN(Instances!AL8:Instances!AL8),"min", MIN(Instances!AL8:Instances!AL8),"max", MAX(Instances!AL8:Instances!AL8),"diff", MAX(Instances!AL8:Instances!AL8)-MIN(Instances!AL8:Instances!AL8))</f>
        <v>0</v>
      </c>
      <c r="AM8" s="1" cm="1">
        <f t="array" ref="AM8">_xlfn.SWITCH($A$2,"average", AVERAGE(Instances!AM8:Instances!AM8),"median", MEDIAN(Instances!AM8:Instances!AM8),"min", MIN(Instances!AM8:Instances!AM8),"max", MAX(Instances!AM8:Instances!AM8),"diff", MAX(Instances!AM8:Instances!AM8)-MIN(Instances!AM8:Instances!AM8))</f>
        <v>0</v>
      </c>
      <c r="AN8" s="1" cm="1">
        <f t="array" ref="AN8">_xlfn.SWITCH($A$2,"average", AVERAGE(Instances!AN8:Instances!AN8),"median", MEDIAN(Instances!AN8:Instances!AN8),"min", MIN(Instances!AN8:Instances!AN8),"max", MAX(Instances!AN8:Instances!AN8),"diff", MAX(Instances!AN8:Instances!AN8)-MIN(Instances!AN8:Instances!AN8))</f>
        <v>0</v>
      </c>
      <c r="AO8" s="1" cm="1">
        <f t="array" ref="AO8">_xlfn.SWITCH($A$2,"average", AVERAGE(Instances!AO8:Instances!AO8),"median", MEDIAN(Instances!AO8:Instances!AO8),"min", MIN(Instances!AO8:Instances!AO8),"max", MAX(Instances!AO8:Instances!AO8),"diff", MAX(Instances!AO8:Instances!AO8)-MIN(Instances!AO8:Instances!AO8))</f>
        <v>0</v>
      </c>
      <c r="AP8" s="1" cm="1">
        <f t="array" ref="AP8">_xlfn.SWITCH($A$2,"average", AVERAGE(Instances!AP8:Instances!AP8),"median", MEDIAN(Instances!AP8:Instances!AP8),"min", MIN(Instances!AP8:Instances!AP8),"max", MAX(Instances!AP8:Instances!AP8),"diff", MAX(Instances!AP8:Instances!AP8)-MIN(Instances!AP8:Instances!AP8))</f>
        <v>0</v>
      </c>
      <c r="AQ8" s="1" cm="1">
        <f t="array" ref="AQ8">_xlfn.SWITCH($A$2,"average", AVERAGE(Instances!AQ8:Instances!AQ8),"median", MEDIAN(Instances!AQ8:Instances!AQ8),"min", MIN(Instances!AQ8:Instances!AQ8),"max", MAX(Instances!AQ8:Instances!AQ8),"diff", MAX(Instances!AQ8:Instances!AQ8)-MIN(Instances!AQ8:Instances!AQ8))</f>
        <v>0</v>
      </c>
      <c r="AR8" s="1" cm="1">
        <f t="array" ref="AR8">_xlfn.SWITCH($A$2,"average", AVERAGE(Instances!AR8:Instances!AR8),"median", MEDIAN(Instances!AR8:Instances!AR8),"min", MIN(Instances!AR8:Instances!AR8),"max", MAX(Instances!AR8:Instances!AR8),"diff", MAX(Instances!AR8:Instances!AR8)-MIN(Instances!AR8:Instances!AR8))</f>
        <v>0</v>
      </c>
      <c r="AS8" s="1" cm="1">
        <f t="array" ref="AS8">_xlfn.SWITCH($A$2,"average", AVERAGE(Instances!AS8:Instances!AS8),"median", MEDIAN(Instances!AS8:Instances!AS8),"min", MIN(Instances!AS8:Instances!AS8),"max", MAX(Instances!AS8:Instances!AS8),"diff", MAX(Instances!AS8:Instances!AS8)-MIN(Instances!AS8:Instances!AS8))</f>
        <v>0</v>
      </c>
      <c r="AT8" s="1" cm="1">
        <f t="array" ref="AT8">_xlfn.SWITCH($A$2,"average", AVERAGE(Instances!AT8:Instances!AT8),"median", MEDIAN(Instances!AT8:Instances!AT8),"min", MIN(Instances!AT8:Instances!AT8),"max", MAX(Instances!AT8:Instances!AT8),"diff", MAX(Instances!AT8:Instances!AT8)-MIN(Instances!AT8:Instances!AT8))</f>
        <v>0</v>
      </c>
      <c r="AU8" s="1" cm="1">
        <f t="array" ref="AU8">_xlfn.SWITCH($A$2,"average", AVERAGE(Instances!AU8:Instances!AU8),"median", MEDIAN(Instances!AU8:Instances!AU8),"min", MIN(Instances!AU8:Instances!AU8),"max", MAX(Instances!AU8:Instances!AU8),"diff", MAX(Instances!AU8:Instances!AU8)-MIN(Instances!AU8:Instances!AU8))</f>
        <v>0</v>
      </c>
      <c r="AV8" s="1" cm="1">
        <f t="array" ref="AV8">_xlfn.SWITCH($A$2,"average", AVERAGE(Instances!AV8:Instances!AV8),"median", MEDIAN(Instances!AV8:Instances!AV8),"min", MIN(Instances!AV8:Instances!AV8),"max", MAX(Instances!AV8:Instances!AV8),"diff", MAX(Instances!AV8:Instances!AV8)-MIN(Instances!AV8:Instances!AV8))</f>
        <v>0</v>
      </c>
      <c r="AW8" s="1" cm="1">
        <f t="array" ref="AW8">_xlfn.SWITCH($A$2,"average", AVERAGE(Instances!AW8:Instances!AW8),"median", MEDIAN(Instances!AW8:Instances!AW8),"min", MIN(Instances!AW8:Instances!AW8),"max", MAX(Instances!AW8:Instances!AW8),"diff", MAX(Instances!AW8:Instances!AW8)-MIN(Instances!AW8:Instances!AW8))</f>
        <v>0</v>
      </c>
      <c r="AX8" s="1" cm="1">
        <f t="array" ref="AX8">_xlfn.SWITCH($A$2,"average", AVERAGE(Instances!AX8:Instances!AX8),"median", MEDIAN(Instances!AX8:Instances!AX8),"min", MIN(Instances!AX8:Instances!AX8),"max", MAX(Instances!AX8:Instances!AX8),"diff", MAX(Instances!AX8:Instances!AX8)-MIN(Instances!AX8:Instances!AX8))</f>
        <v>0</v>
      </c>
      <c r="AY8" s="1" cm="1">
        <f t="array" ref="AY8">_xlfn.SWITCH($A$2,"average", AVERAGE(Instances!AY8:Instances!AY8),"median", MEDIAN(Instances!AY8:Instances!AY8),"min", MIN(Instances!AY8:Instances!AY8),"max", MAX(Instances!AY8:Instances!AY8),"diff", MAX(Instances!AY8:Instances!AY8)-MIN(Instances!AY8:Instances!AY8))</f>
        <v>0</v>
      </c>
      <c r="AZ8" s="1" cm="1">
        <f t="array" ref="AZ8">_xlfn.SWITCH($A$2,"average", AVERAGE(Instances!AZ8:Instances!AZ8),"median", MEDIAN(Instances!AZ8:Instances!AZ8),"min", MIN(Instances!AZ8:Instances!AZ8),"max", MAX(Instances!AZ8:Instances!AZ8),"diff", MAX(Instances!AZ8:Instances!AZ8)-MIN(Instances!AZ8:Instances!AZ8))</f>
        <v>0</v>
      </c>
      <c r="BA8" s="1" cm="1">
        <f t="array" ref="BA8">_xlfn.SWITCH($A$2,"average", AVERAGE(Instances!BA8:Instances!BA8),"median", MEDIAN(Instances!BA8:Instances!BA8),"min", MIN(Instances!BA8:Instances!BA8),"max", MAX(Instances!BA8:Instances!BA8),"diff", MAX(Instances!BA8:Instances!BA8)-MIN(Instances!BA8:Instances!BA8))</f>
        <v>0</v>
      </c>
      <c r="BB8" s="1" cm="1">
        <f t="array" ref="BB8">_xlfn.SWITCH($A$2,"average", AVERAGE(Instances!BB8:Instances!BB8),"median", MEDIAN(Instances!BB8:Instances!BB8),"min", MIN(Instances!BB8:Instances!BB8),"max", MAX(Instances!BB8:Instances!BB8),"diff", MAX(Instances!BB8:Instances!BB8)-MIN(Instances!BB8:Instances!BB8))</f>
        <v>0</v>
      </c>
      <c r="BC8" s="1" cm="1">
        <f t="array" ref="BC8">_xlfn.SWITCH($A$2,"average", AVERAGE(Instances!BC8:Instances!BC8),"median", MEDIAN(Instances!BC8:Instances!BC8),"min", MIN(Instances!BC8:Instances!BC8),"max", MAX(Instances!BC8:Instances!BC8),"diff", MAX(Instances!BC8:Instances!BC8)-MIN(Instances!BC8:Instances!BC8))</f>
        <v>0</v>
      </c>
      <c r="BD8" s="1" cm="1">
        <f t="array" ref="BD8">_xlfn.SWITCH($A$2,"average", AVERAGE(Instances!BD8:Instances!BD8),"median", MEDIAN(Instances!BD8:Instances!BD8),"min", MIN(Instances!BD8:Instances!BD8),"max", MAX(Instances!BD8:Instances!BD8),"diff", MAX(Instances!BD8:Instances!BD8)-MIN(Instances!BD8:Instances!BD8))</f>
        <v>0</v>
      </c>
      <c r="BE8" s="1" cm="1">
        <f t="array" ref="BE8">_xlfn.SWITCH($A$2,"average", AVERAGE(Instances!BE8:Instances!BE8),"median", MEDIAN(Instances!BE8:Instances!BE8),"min", MIN(Instances!BE8:Instances!BE8),"max", MAX(Instances!BE8:Instances!BE8),"diff", MAX(Instances!BE8:Instances!BE8)-MIN(Instances!BE8:Instances!BE8))</f>
        <v>0</v>
      </c>
      <c r="BF8" s="1" cm="1">
        <f t="array" ref="BF8">_xlfn.SWITCH($A$2,"average", AVERAGE(Instances!BF8:Instances!BF8),"median", MEDIAN(Instances!BF8:Instances!BF8),"min", MIN(Instances!BF8:Instances!BF8),"max", MAX(Instances!BF8:Instances!BF8),"diff", MAX(Instances!BF8:Instances!BF8)-MIN(Instances!BF8:Instances!BF8))</f>
        <v>0</v>
      </c>
      <c r="BG8" s="1" cm="1">
        <f t="array" ref="BG8">_xlfn.SWITCH($A$2,"average", AVERAGE(Instances!BG8:Instances!BG8),"median", MEDIAN(Instances!BG8:Instances!BG8),"min", MIN(Instances!BG8:Instances!BG8),"max", MAX(Instances!BG8:Instances!BG8),"diff", MAX(Instances!BG8:Instances!BG8)-MIN(Instances!BG8:Instances!BG8))</f>
        <v>0</v>
      </c>
      <c r="BH8" s="1" cm="1">
        <f t="array" ref="BH8">_xlfn.SWITCH($A$2,"average", AVERAGE(Instances!BH8:Instances!BH8),"median", MEDIAN(Instances!BH8:Instances!BH8),"min", MIN(Instances!BH8:Instances!BH8),"max", MAX(Instances!BH8:Instances!BH8),"diff", MAX(Instances!BH8:Instances!BH8)-MIN(Instances!BH8:Instances!BH8))</f>
        <v>0</v>
      </c>
      <c r="BI8" s="1" cm="1">
        <f t="array" ref="BI8">_xlfn.SWITCH($A$2,"average", AVERAGE(Instances!BI8:Instances!BI8),"median", MEDIAN(Instances!BI8:Instances!BI8),"min", MIN(Instances!BI8:Instances!BI8),"max", MAX(Instances!BI8:Instances!BI8),"diff", MAX(Instances!BI8:Instances!BI8)-MIN(Instances!BI8:Instances!BI8))</f>
        <v>0</v>
      </c>
      <c r="BJ8" s="1" cm="1">
        <f t="array" ref="BJ8">_xlfn.SWITCH($A$2,"average", AVERAGE(Instances!BJ8:Instances!BJ8),"median", MEDIAN(Instances!BJ8:Instances!BJ8),"min", MIN(Instances!BJ8:Instances!BJ8),"max", MAX(Instances!BJ8:Instances!BJ8),"diff", MAX(Instances!BJ8:Instances!BJ8)-MIN(Instances!BJ8:Instances!BJ8))</f>
        <v>0</v>
      </c>
      <c r="BK8" s="1" cm="1">
        <f t="array" ref="BK8">_xlfn.SWITCH($A$2,"average", AVERAGE(Instances!BK8:Instances!BK8),"median", MEDIAN(Instances!BK8:Instances!BK8),"min", MIN(Instances!BK8:Instances!BK8),"max", MAX(Instances!BK8:Instances!BK8),"diff", MAX(Instances!BK8:Instances!BK8)-MIN(Instances!BK8:Instances!BK8))</f>
        <v>0</v>
      </c>
      <c r="BL8" s="1" cm="1">
        <f t="array" ref="BL8">_xlfn.SWITCH($A$2,"average", AVERAGE(Instances!BL8:Instances!BL8),"median", MEDIAN(Instances!BL8:Instances!BL8),"min", MIN(Instances!BL8:Instances!BL8),"max", MAX(Instances!BL8:Instances!BL8),"diff", MAX(Instances!BL8:Instances!BL8)-MIN(Instances!BL8:Instances!BL8))</f>
        <v>0</v>
      </c>
      <c r="BM8" s="1" cm="1">
        <f t="array" ref="BM8">_xlfn.SWITCH($A$2,"average", AVERAGE(Instances!BM8:Instances!BM8),"median", MEDIAN(Instances!BM8:Instances!BM8),"min", MIN(Instances!BM8:Instances!BM8),"max", MAX(Instances!BM8:Instances!BM8),"diff", MAX(Instances!BM8:Instances!BM8)-MIN(Instances!BM8:Instances!BM8))</f>
        <v>0</v>
      </c>
      <c r="BN8" s="1" cm="1">
        <f t="array" ref="BN8">_xlfn.SWITCH($A$2,"average", AVERAGE(Instances!BN8:Instances!BN8),"median", MEDIAN(Instances!BN8:Instances!BN8),"min", MIN(Instances!BN8:Instances!BN8),"max", MAX(Instances!BN8:Instances!BN8),"diff", MAX(Instances!BN8:Instances!BN8)-MIN(Instances!BN8:Instances!BN8))</f>
        <v>0</v>
      </c>
      <c r="BO8" s="1" cm="1">
        <f t="array" ref="BO8">_xlfn.SWITCH($A$2,"average", AVERAGE(Instances!BO8:Instances!BO8),"median", MEDIAN(Instances!BO8:Instances!BO8),"min", MIN(Instances!BO8:Instances!BO8),"max", MAX(Instances!BO8:Instances!BO8),"diff", MAX(Instances!BO8:Instances!BO8)-MIN(Instances!BO8:Instances!BO8))</f>
        <v>0</v>
      </c>
      <c r="BP8" s="1">
        <f>MIN($B8,$D8,$F8,$H8,$J8,$L8,$N8,$P8,$R8,$T8,$V8,$X8,$Z8,$AB8,$AD8,$AF8,$AH8,$AJ8,$AL8,$AN8,$AP8,$AR8,$AT8,$AV8,$AX8,$AZ8,$BB8,$BD8,$BF8,$BH8,$BJ8,$BL8,$BN8)</f>
        <v>0</v>
      </c>
      <c r="BQ8" s="1">
        <f>MIN($C8,$E8,$G8,$I8,$K8,$M8,$O8,$Q8,$S8,$U8,$W8,$Y8,$AA8,$AC8,$AE8,$AG8,$AI8,$AK8,$AM8,$AO8,$AQ8,$AS8,$AU8,$AW8,$AY8,$BA8,$BC8,$BE8,$BG8,$BI8,$BK8,$BM8,$BO8)</f>
        <v>0</v>
      </c>
      <c r="BR8" s="1">
        <f>MEDIAN($B8,$D8,$F8,$H8,$J8,$L8,$N8,$P8,$R8,$T8,$V8,$X8,$Z8,$AB8,$AD8,$AF8,$AH8,$AJ8,$AL8,$AN8,$AP8,$AR8,$AT8,$AV8,$AX8,$AZ8,$BB8,$BD8,$BF8,$BH8,$BJ8,$BL8,$BN8)</f>
        <v>0</v>
      </c>
      <c r="BS8" s="1">
        <f>MEDIAN($C8,$E8,$G8,$I8,$K8,$M8,$O8,$Q8,$S8,$U8,$W8,$Y8,$AA8,$AC8,$AE8,$AG8,$AI8,$AK8,$AM8,$AO8,$AQ8,$AS8,$AU8,$AW8,$AY8,$BA8,$BC8,$BE8,$BG8,$BI8,$BK8,$BM8,$BO8)</f>
        <v>0</v>
      </c>
      <c r="BT8" s="1">
        <f>MAX($B8,$D8,$F8,$H8,$J8,$L8,$N8,$P8,$R8,$T8,$V8,$X8,$Z8,$AB8,$AD8,$AF8,$AH8,$AJ8,$AL8,$AN8,$AP8,$AR8,$AT8,$AV8,$AX8,$AZ8,$BB8,$BD8,$BF8,$BH8,$BJ8,$BL8,$BN8)</f>
        <v>0</v>
      </c>
      <c r="BU8" s="1">
        <f>MAX($C8,$E8,$G8,$I8,$K8,$M8,$O8,$Q8,$S8,$U8,$W8,$Y8,$AA8,$AC8,$AE8,$AG8,$AI8,$AK8,$AM8,$AO8,$AQ8,$AS8,$AU8,$AW8,$AY8,$BA8,$BC8,$BE8,$BG8,$BI8,$BK8,$BM8,$BO8)</f>
        <v>0</v>
      </c>
    </row>
    <row r="9" spans="1:7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 cm="1">
        <f t="array" ref="W9">_xlfn.SWITCH($A$2,"average", AVERAGE(Instances!W9:Instances!W9),"median", MEDIAN(Instances!W9:Instances!W9),"min", MIN(Instances!W9:Instances!W9),"max", MAX(Instances!W9:Instances!W9),"diff", MAX(Instances!W9:Instances!W9)-MIN(Instances!W9:Instances!W9))</f>
        <v>0</v>
      </c>
      <c r="X9" s="1" cm="1">
        <f t="array" ref="X9">_xlfn.SWITCH($A$2,"average", AVERAGE(Instances!X9:Instances!X9),"median", MEDIAN(Instances!X9:Instances!X9),"min", MIN(Instances!X9:Instances!X9),"max", MAX(Instances!X9:Instances!X9),"diff", MAX(Instances!X9:Instances!X9)-MIN(Instances!X9:Instances!X9))</f>
        <v>0</v>
      </c>
      <c r="Y9" s="1" cm="1">
        <f t="array" ref="Y9">_xlfn.SWITCH($A$2,"average", AVERAGE(Instances!Y9:Instances!Y9),"median", MEDIAN(Instances!Y9:Instances!Y9),"min", MIN(Instances!Y9:Instances!Y9),"max", MAX(Instances!Y9:Instances!Y9),"diff", MAX(Instances!Y9:Instances!Y9)-MIN(Instances!Y9:Instances!Y9))</f>
        <v>0</v>
      </c>
      <c r="Z9" s="1" cm="1">
        <f t="array" ref="Z9">_xlfn.SWITCH($A$2,"average", AVERAGE(Instances!Z9:Instances!Z9),"median", MEDIAN(Instances!Z9:Instances!Z9),"min", MIN(Instances!Z9:Instances!Z9),"max", MAX(Instances!Z9:Instances!Z9),"diff", MAX(Instances!Z9:Instances!Z9)-MIN(Instances!Z9:Instances!Z9))</f>
        <v>0</v>
      </c>
      <c r="AA9" s="1" cm="1">
        <f t="array" ref="AA9">_xlfn.SWITCH($A$2,"average", AVERAGE(Instances!AA9:Instances!AA9),"median", MEDIAN(Instances!AA9:Instances!AA9),"min", MIN(Instances!AA9:Instances!AA9),"max", MAX(Instances!AA9:Instances!AA9),"diff", MAX(Instances!AA9:Instances!AA9)-MIN(Instances!AA9:Instances!AA9))</f>
        <v>0</v>
      </c>
      <c r="AB9" s="1" cm="1">
        <f t="array" ref="AB9">_xlfn.SWITCH($A$2,"average", AVERAGE(Instances!AB9:Instances!AB9),"median", MEDIAN(Instances!AB9:Instances!AB9),"min", MIN(Instances!AB9:Instances!AB9),"max", MAX(Instances!AB9:Instances!AB9),"diff", MAX(Instances!AB9:Instances!AB9)-MIN(Instances!AB9:Instances!AB9))</f>
        <v>0</v>
      </c>
      <c r="AC9" s="1" cm="1">
        <f t="array" ref="AC9">_xlfn.SWITCH($A$2,"average", AVERAGE(Instances!AC9:Instances!AC9),"median", MEDIAN(Instances!AC9:Instances!AC9),"min", MIN(Instances!AC9:Instances!AC9),"max", MAX(Instances!AC9:Instances!AC9),"diff", MAX(Instances!AC9:Instances!AC9)-MIN(Instances!AC9:Instances!AC9))</f>
        <v>0</v>
      </c>
      <c r="AD9" s="1" cm="1">
        <f t="array" ref="AD9">_xlfn.SWITCH($A$2,"average", AVERAGE(Instances!AD9:Instances!AD9),"median", MEDIAN(Instances!AD9:Instances!AD9),"min", MIN(Instances!AD9:Instances!AD9),"max", MAX(Instances!AD9:Instances!AD9),"diff", MAX(Instances!AD9:Instances!AD9)-MIN(Instances!AD9:Instances!AD9))</f>
        <v>0</v>
      </c>
      <c r="AE9" s="1" cm="1">
        <f t="array" ref="AE9">_xlfn.SWITCH($A$2,"average", AVERAGE(Instances!AE9:Instances!AE9),"median", MEDIAN(Instances!AE9:Instances!AE9),"min", MIN(Instances!AE9:Instances!AE9),"max", MAX(Instances!AE9:Instances!AE9),"diff", MAX(Instances!AE9:Instances!AE9)-MIN(Instances!AE9:Instances!AE9))</f>
        <v>0</v>
      </c>
      <c r="AF9" s="1" cm="1">
        <f t="array" ref="AF9">_xlfn.SWITCH($A$2,"average", AVERAGE(Instances!AF9:Instances!AF9),"median", MEDIAN(Instances!AF9:Instances!AF9),"min", MIN(Instances!AF9:Instances!AF9),"max", MAX(Instances!AF9:Instances!AF9),"diff", MAX(Instances!AF9:Instances!AF9)-MIN(Instances!AF9:Instances!AF9))</f>
        <v>0</v>
      </c>
      <c r="AG9" s="1" cm="1">
        <f t="array" ref="AG9">_xlfn.SWITCH($A$2,"average", AVERAGE(Instances!AG9:Instances!AG9),"median", MEDIAN(Instances!AG9:Instances!AG9),"min", MIN(Instances!AG9:Instances!AG9),"max", MAX(Instances!AG9:Instances!AG9),"diff", MAX(Instances!AG9:Instances!AG9)-MIN(Instances!AG9:Instances!AG9))</f>
        <v>0</v>
      </c>
      <c r="AH9" s="1" cm="1">
        <f t="array" ref="AH9">_xlfn.SWITCH($A$2,"average", AVERAGE(Instances!AH9:Instances!AH9),"median", MEDIAN(Instances!AH9:Instances!AH9),"min", MIN(Instances!AH9:Instances!AH9),"max", MAX(Instances!AH9:Instances!AH9),"diff", MAX(Instances!AH9:Instances!AH9)-MIN(Instances!AH9:Instances!AH9))</f>
        <v>0</v>
      </c>
      <c r="AI9" s="1" cm="1">
        <f t="array" ref="AI9">_xlfn.SWITCH($A$2,"average", AVERAGE(Instances!AI9:Instances!AI9),"median", MEDIAN(Instances!AI9:Instances!AI9),"min", MIN(Instances!AI9:Instances!AI9),"max", MAX(Instances!AI9:Instances!AI9),"diff", MAX(Instances!AI9:Instances!AI9)-MIN(Instances!AI9:Instances!AI9))</f>
        <v>0</v>
      </c>
      <c r="AJ9" s="1" cm="1">
        <f t="array" ref="AJ9">_xlfn.SWITCH($A$2,"average", AVERAGE(Instances!AJ9:Instances!AJ9),"median", MEDIAN(Instances!AJ9:Instances!AJ9),"min", MIN(Instances!AJ9:Instances!AJ9),"max", MAX(Instances!AJ9:Instances!AJ9),"diff", MAX(Instances!AJ9:Instances!AJ9)-MIN(Instances!AJ9:Instances!AJ9))</f>
        <v>0</v>
      </c>
      <c r="AK9" s="1" cm="1">
        <f t="array" ref="AK9">_xlfn.SWITCH($A$2,"average", AVERAGE(Instances!AK9:Instances!AK9),"median", MEDIAN(Instances!AK9:Instances!AK9),"min", MIN(Instances!AK9:Instances!AK9),"max", MAX(Instances!AK9:Instances!AK9),"diff", MAX(Instances!AK9:Instances!AK9)-MIN(Instances!AK9:Instances!AK9))</f>
        <v>0</v>
      </c>
      <c r="AL9" s="1" cm="1">
        <f t="array" ref="AL9">_xlfn.SWITCH($A$2,"average", AVERAGE(Instances!AL9:Instances!AL9),"median", MEDIAN(Instances!AL9:Instances!AL9),"min", MIN(Instances!AL9:Instances!AL9),"max", MAX(Instances!AL9:Instances!AL9),"diff", MAX(Instances!AL9:Instances!AL9)-MIN(Instances!AL9:Instances!AL9))</f>
        <v>0</v>
      </c>
      <c r="AM9" s="1" cm="1">
        <f t="array" ref="AM9">_xlfn.SWITCH($A$2,"average", AVERAGE(Instances!AM9:Instances!AM9),"median", MEDIAN(Instances!AM9:Instances!AM9),"min", MIN(Instances!AM9:Instances!AM9),"max", MAX(Instances!AM9:Instances!AM9),"diff", MAX(Instances!AM9:Instances!AM9)-MIN(Instances!AM9:Instances!AM9))</f>
        <v>0</v>
      </c>
      <c r="AN9" s="1" cm="1">
        <f t="array" ref="AN9">_xlfn.SWITCH($A$2,"average", AVERAGE(Instances!AN9:Instances!AN9),"median", MEDIAN(Instances!AN9:Instances!AN9),"min", MIN(Instances!AN9:Instances!AN9),"max", MAX(Instances!AN9:Instances!AN9),"diff", MAX(Instances!AN9:Instances!AN9)-MIN(Instances!AN9:Instances!AN9))</f>
        <v>0</v>
      </c>
      <c r="AO9" s="1" cm="1">
        <f t="array" ref="AO9">_xlfn.SWITCH($A$2,"average", AVERAGE(Instances!AO9:Instances!AO9),"median", MEDIAN(Instances!AO9:Instances!AO9),"min", MIN(Instances!AO9:Instances!AO9),"max", MAX(Instances!AO9:Instances!AO9),"diff", MAX(Instances!AO9:Instances!AO9)-MIN(Instances!AO9:Instances!AO9))</f>
        <v>0</v>
      </c>
      <c r="AP9" s="1" cm="1">
        <f t="array" ref="AP9">_xlfn.SWITCH($A$2,"average", AVERAGE(Instances!AP9:Instances!AP9),"median", MEDIAN(Instances!AP9:Instances!AP9),"min", MIN(Instances!AP9:Instances!AP9),"max", MAX(Instances!AP9:Instances!AP9),"diff", MAX(Instances!AP9:Instances!AP9)-MIN(Instances!AP9:Instances!AP9))</f>
        <v>0</v>
      </c>
      <c r="AQ9" s="1" cm="1">
        <f t="array" ref="AQ9">_xlfn.SWITCH($A$2,"average", AVERAGE(Instances!AQ9:Instances!AQ9),"median", MEDIAN(Instances!AQ9:Instances!AQ9),"min", MIN(Instances!AQ9:Instances!AQ9),"max", MAX(Instances!AQ9:Instances!AQ9),"diff", MAX(Instances!AQ9:Instances!AQ9)-MIN(Instances!AQ9:Instances!AQ9))</f>
        <v>0</v>
      </c>
      <c r="AR9" s="1" cm="1">
        <f t="array" ref="AR9">_xlfn.SWITCH($A$2,"average", AVERAGE(Instances!AR9:Instances!AR9),"median", MEDIAN(Instances!AR9:Instances!AR9),"min", MIN(Instances!AR9:Instances!AR9),"max", MAX(Instances!AR9:Instances!AR9),"diff", MAX(Instances!AR9:Instances!AR9)-MIN(Instances!AR9:Instances!AR9))</f>
        <v>0</v>
      </c>
      <c r="AS9" s="1" cm="1">
        <f t="array" ref="AS9">_xlfn.SWITCH($A$2,"average", AVERAGE(Instances!AS9:Instances!AS9),"median", MEDIAN(Instances!AS9:Instances!AS9),"min", MIN(Instances!AS9:Instances!AS9),"max", MAX(Instances!AS9:Instances!AS9),"diff", MAX(Instances!AS9:Instances!AS9)-MIN(Instances!AS9:Instances!AS9))</f>
        <v>0</v>
      </c>
      <c r="AT9" s="1" cm="1">
        <f t="array" ref="AT9">_xlfn.SWITCH($A$2,"average", AVERAGE(Instances!AT9:Instances!AT9),"median", MEDIAN(Instances!AT9:Instances!AT9),"min", MIN(Instances!AT9:Instances!AT9),"max", MAX(Instances!AT9:Instances!AT9),"diff", MAX(Instances!AT9:Instances!AT9)-MIN(Instances!AT9:Instances!AT9))</f>
        <v>0</v>
      </c>
      <c r="AU9" s="1" cm="1">
        <f t="array" ref="AU9">_xlfn.SWITCH($A$2,"average", AVERAGE(Instances!AU9:Instances!AU9),"median", MEDIAN(Instances!AU9:Instances!AU9),"min", MIN(Instances!AU9:Instances!AU9),"max", MAX(Instances!AU9:Instances!AU9),"diff", MAX(Instances!AU9:Instances!AU9)-MIN(Instances!AU9:Instances!AU9))</f>
        <v>0</v>
      </c>
      <c r="AV9" s="1" cm="1">
        <f t="array" ref="AV9">_xlfn.SWITCH($A$2,"average", AVERAGE(Instances!AV9:Instances!AV9),"median", MEDIAN(Instances!AV9:Instances!AV9),"min", MIN(Instances!AV9:Instances!AV9),"max", MAX(Instances!AV9:Instances!AV9),"diff", MAX(Instances!AV9:Instances!AV9)-MIN(Instances!AV9:Instances!AV9))</f>
        <v>0</v>
      </c>
      <c r="AW9" s="1" cm="1">
        <f t="array" ref="AW9">_xlfn.SWITCH($A$2,"average", AVERAGE(Instances!AW9:Instances!AW9),"median", MEDIAN(Instances!AW9:Instances!AW9),"min", MIN(Instances!AW9:Instances!AW9),"max", MAX(Instances!AW9:Instances!AW9),"diff", MAX(Instances!AW9:Instances!AW9)-MIN(Instances!AW9:Instances!AW9))</f>
        <v>0</v>
      </c>
      <c r="AX9" s="1" cm="1">
        <f t="array" ref="AX9">_xlfn.SWITCH($A$2,"average", AVERAGE(Instances!AX9:Instances!AX9),"median", MEDIAN(Instances!AX9:Instances!AX9),"min", MIN(Instances!AX9:Instances!AX9),"max", MAX(Instances!AX9:Instances!AX9),"diff", MAX(Instances!AX9:Instances!AX9)-MIN(Instances!AX9:Instances!AX9))</f>
        <v>0</v>
      </c>
      <c r="AY9" s="1" cm="1">
        <f t="array" ref="AY9">_xlfn.SWITCH($A$2,"average", AVERAGE(Instances!AY9:Instances!AY9),"median", MEDIAN(Instances!AY9:Instances!AY9),"min", MIN(Instances!AY9:Instances!AY9),"max", MAX(Instances!AY9:Instances!AY9),"diff", MAX(Instances!AY9:Instances!AY9)-MIN(Instances!AY9:Instances!AY9))</f>
        <v>0</v>
      </c>
      <c r="AZ9" s="1" cm="1">
        <f t="array" ref="AZ9">_xlfn.SWITCH($A$2,"average", AVERAGE(Instances!AZ9:Instances!AZ9),"median", MEDIAN(Instances!AZ9:Instances!AZ9),"min", MIN(Instances!AZ9:Instances!AZ9),"max", MAX(Instances!AZ9:Instances!AZ9),"diff", MAX(Instances!AZ9:Instances!AZ9)-MIN(Instances!AZ9:Instances!AZ9))</f>
        <v>0</v>
      </c>
      <c r="BA9" s="1" cm="1">
        <f t="array" ref="BA9">_xlfn.SWITCH($A$2,"average", AVERAGE(Instances!BA9:Instances!BA9),"median", MEDIAN(Instances!BA9:Instances!BA9),"min", MIN(Instances!BA9:Instances!BA9),"max", MAX(Instances!BA9:Instances!BA9),"diff", MAX(Instances!BA9:Instances!BA9)-MIN(Instances!BA9:Instances!BA9))</f>
        <v>0</v>
      </c>
      <c r="BB9" s="1" cm="1">
        <f t="array" ref="BB9">_xlfn.SWITCH($A$2,"average", AVERAGE(Instances!BB9:Instances!BB9),"median", MEDIAN(Instances!BB9:Instances!BB9),"min", MIN(Instances!BB9:Instances!BB9),"max", MAX(Instances!BB9:Instances!BB9),"diff", MAX(Instances!BB9:Instances!BB9)-MIN(Instances!BB9:Instances!BB9))</f>
        <v>0</v>
      </c>
      <c r="BC9" s="1" cm="1">
        <f t="array" ref="BC9">_xlfn.SWITCH($A$2,"average", AVERAGE(Instances!BC9:Instances!BC9),"median", MEDIAN(Instances!BC9:Instances!BC9),"min", MIN(Instances!BC9:Instances!BC9),"max", MAX(Instances!BC9:Instances!BC9),"diff", MAX(Instances!BC9:Instances!BC9)-MIN(Instances!BC9:Instances!BC9))</f>
        <v>0</v>
      </c>
      <c r="BD9" s="1" cm="1">
        <f t="array" ref="BD9">_xlfn.SWITCH($A$2,"average", AVERAGE(Instances!BD9:Instances!BD9),"median", MEDIAN(Instances!BD9:Instances!BD9),"min", MIN(Instances!BD9:Instances!BD9),"max", MAX(Instances!BD9:Instances!BD9),"diff", MAX(Instances!BD9:Instances!BD9)-MIN(Instances!BD9:Instances!BD9))</f>
        <v>0</v>
      </c>
      <c r="BE9" s="1" cm="1">
        <f t="array" ref="BE9">_xlfn.SWITCH($A$2,"average", AVERAGE(Instances!BE9:Instances!BE9),"median", MEDIAN(Instances!BE9:Instances!BE9),"min", MIN(Instances!BE9:Instances!BE9),"max", MAX(Instances!BE9:Instances!BE9),"diff", MAX(Instances!BE9:Instances!BE9)-MIN(Instances!BE9:Instances!BE9))</f>
        <v>0</v>
      </c>
      <c r="BF9" s="1" cm="1">
        <f t="array" ref="BF9">_xlfn.SWITCH($A$2,"average", AVERAGE(Instances!BF9:Instances!BF9),"median", MEDIAN(Instances!BF9:Instances!BF9),"min", MIN(Instances!BF9:Instances!BF9),"max", MAX(Instances!BF9:Instances!BF9),"diff", MAX(Instances!BF9:Instances!BF9)-MIN(Instances!BF9:Instances!BF9))</f>
        <v>0</v>
      </c>
      <c r="BG9" s="1" cm="1">
        <f t="array" ref="BG9">_xlfn.SWITCH($A$2,"average", AVERAGE(Instances!BG9:Instances!BG9),"median", MEDIAN(Instances!BG9:Instances!BG9),"min", MIN(Instances!BG9:Instances!BG9),"max", MAX(Instances!BG9:Instances!BG9),"diff", MAX(Instances!BG9:Instances!BG9)-MIN(Instances!BG9:Instances!BG9))</f>
        <v>0</v>
      </c>
      <c r="BH9" s="1" cm="1">
        <f t="array" ref="BH9">_xlfn.SWITCH($A$2,"average", AVERAGE(Instances!BH9:Instances!BH9),"median", MEDIAN(Instances!BH9:Instances!BH9),"min", MIN(Instances!BH9:Instances!BH9),"max", MAX(Instances!BH9:Instances!BH9),"diff", MAX(Instances!BH9:Instances!BH9)-MIN(Instances!BH9:Instances!BH9))</f>
        <v>0</v>
      </c>
      <c r="BI9" s="1" cm="1">
        <f t="array" ref="BI9">_xlfn.SWITCH($A$2,"average", AVERAGE(Instances!BI9:Instances!BI9),"median", MEDIAN(Instances!BI9:Instances!BI9),"min", MIN(Instances!BI9:Instances!BI9),"max", MAX(Instances!BI9:Instances!BI9),"diff", MAX(Instances!BI9:Instances!BI9)-MIN(Instances!BI9:Instances!BI9))</f>
        <v>0</v>
      </c>
      <c r="BJ9" s="1" cm="1">
        <f t="array" ref="BJ9">_xlfn.SWITCH($A$2,"average", AVERAGE(Instances!BJ9:Instances!BJ9),"median", MEDIAN(Instances!BJ9:Instances!BJ9),"min", MIN(Instances!BJ9:Instances!BJ9),"max", MAX(Instances!BJ9:Instances!BJ9),"diff", MAX(Instances!BJ9:Instances!BJ9)-MIN(Instances!BJ9:Instances!BJ9))</f>
        <v>0</v>
      </c>
      <c r="BK9" s="1" cm="1">
        <f t="array" ref="BK9">_xlfn.SWITCH($A$2,"average", AVERAGE(Instances!BK9:Instances!BK9),"median", MEDIAN(Instances!BK9:Instances!BK9),"min", MIN(Instances!BK9:Instances!BK9),"max", MAX(Instances!BK9:Instances!BK9),"diff", MAX(Instances!BK9:Instances!BK9)-MIN(Instances!BK9:Instances!BK9))</f>
        <v>0</v>
      </c>
      <c r="BL9" s="1" cm="1">
        <f t="array" ref="BL9">_xlfn.SWITCH($A$2,"average", AVERAGE(Instances!BL9:Instances!BL9),"median", MEDIAN(Instances!BL9:Instances!BL9),"min", MIN(Instances!BL9:Instances!BL9),"max", MAX(Instances!BL9:Instances!BL9),"diff", MAX(Instances!BL9:Instances!BL9)-MIN(Instances!BL9:Instances!BL9))</f>
        <v>0</v>
      </c>
      <c r="BM9" s="1" cm="1">
        <f t="array" ref="BM9">_xlfn.SWITCH($A$2,"average", AVERAGE(Instances!BM9:Instances!BM9),"median", MEDIAN(Instances!BM9:Instances!BM9),"min", MIN(Instances!BM9:Instances!BM9),"max", MAX(Instances!BM9:Instances!BM9),"diff", MAX(Instances!BM9:Instances!BM9)-MIN(Instances!BM9:Instances!BM9))</f>
        <v>0</v>
      </c>
      <c r="BN9" s="1" cm="1">
        <f t="array" ref="BN9">_xlfn.SWITCH($A$2,"average", AVERAGE(Instances!BN9:Instances!BN9),"median", MEDIAN(Instances!BN9:Instances!BN9),"min", MIN(Instances!BN9:Instances!BN9),"max", MAX(Instances!BN9:Instances!BN9),"diff", MAX(Instances!BN9:Instances!BN9)-MIN(Instances!BN9:Instances!BN9))</f>
        <v>0</v>
      </c>
      <c r="BO9" s="1" cm="1">
        <f t="array" ref="BO9">_xlfn.SWITCH($A$2,"average", AVERAGE(Instances!BO9:Instances!BO9),"median", MEDIAN(Instances!BO9:Instances!BO9),"min", MIN(Instances!BO9:Instances!BO9),"max", MAX(Instances!BO9:Instances!BO9),"diff", MAX(Instances!BO9:Instances!BO9)-MIN(Instances!BO9:Instances!BO9))</f>
        <v>0</v>
      </c>
      <c r="BP9" s="1">
        <f>MIN($B9,$D9,$F9,$H9,$J9,$L9,$N9,$P9,$R9,$T9,$V9,$X9,$Z9,$AB9,$AD9,$AF9,$AH9,$AJ9,$AL9,$AN9,$AP9,$AR9,$AT9,$AV9,$AX9,$AZ9,$BB9,$BD9,$BF9,$BH9,$BJ9,$BL9,$BN9)</f>
        <v>0</v>
      </c>
      <c r="BQ9" s="1">
        <f>MIN($C9,$E9,$G9,$I9,$K9,$M9,$O9,$Q9,$S9,$U9,$W9,$Y9,$AA9,$AC9,$AE9,$AG9,$AI9,$AK9,$AM9,$AO9,$AQ9,$AS9,$AU9,$AW9,$AY9,$BA9,$BC9,$BE9,$BG9,$BI9,$BK9,$BM9,$BO9)</f>
        <v>0</v>
      </c>
      <c r="BR9" s="1">
        <f>MEDIAN($B9,$D9,$F9,$H9,$J9,$L9,$N9,$P9,$R9,$T9,$V9,$X9,$Z9,$AB9,$AD9,$AF9,$AH9,$AJ9,$AL9,$AN9,$AP9,$AR9,$AT9,$AV9,$AX9,$AZ9,$BB9,$BD9,$BF9,$BH9,$BJ9,$BL9,$BN9)</f>
        <v>0</v>
      </c>
      <c r="BS9" s="1">
        <f>MEDIAN($C9,$E9,$G9,$I9,$K9,$M9,$O9,$Q9,$S9,$U9,$W9,$Y9,$AA9,$AC9,$AE9,$AG9,$AI9,$AK9,$AM9,$AO9,$AQ9,$AS9,$AU9,$AW9,$AY9,$BA9,$BC9,$BE9,$BG9,$BI9,$BK9,$BM9,$BO9)</f>
        <v>0</v>
      </c>
      <c r="BT9" s="1">
        <f>MAX($B9,$D9,$F9,$H9,$J9,$L9,$N9,$P9,$R9,$T9,$V9,$X9,$Z9,$AB9,$AD9,$AF9,$AH9,$AJ9,$AL9,$AN9,$AP9,$AR9,$AT9,$AV9,$AX9,$AZ9,$BB9,$BD9,$BF9,$BH9,$BJ9,$BL9,$BN9)</f>
        <v>0</v>
      </c>
      <c r="BU9" s="1">
        <f>MAX($C9,$E9,$G9,$I9,$K9,$M9,$O9,$Q9,$S9,$U9,$W9,$Y9,$AA9,$AC9,$AE9,$AG9,$AI9,$AK9,$AM9,$AO9,$AQ9,$AS9,$AU9,$AW9,$AY9,$BA9,$BC9,$BE9,$BG9,$BI9,$BK9,$BM9,$BO9)</f>
        <v>0</v>
      </c>
    </row>
    <row r="10" spans="1:7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 cm="1">
        <f t="array" ref="W10">_xlfn.SWITCH($A$2,"average", AVERAGE(Instances!W10:Instances!W10),"median", MEDIAN(Instances!W10:Instances!W10),"min", MIN(Instances!W10:Instances!W10),"max", MAX(Instances!W10:Instances!W10),"diff", MAX(Instances!W10:Instances!W10)-MIN(Instances!W10:Instances!W10))</f>
        <v>0</v>
      </c>
      <c r="X10" s="1" cm="1">
        <f t="array" ref="X10">_xlfn.SWITCH($A$2,"average", AVERAGE(Instances!X10:Instances!X10),"median", MEDIAN(Instances!X10:Instances!X10),"min", MIN(Instances!X10:Instances!X10),"max", MAX(Instances!X10:Instances!X10),"diff", MAX(Instances!X10:Instances!X10)-MIN(Instances!X10:Instances!X10))</f>
        <v>0</v>
      </c>
      <c r="Y10" s="1" cm="1">
        <f t="array" ref="Y10">_xlfn.SWITCH($A$2,"average", AVERAGE(Instances!Y10:Instances!Y10),"median", MEDIAN(Instances!Y10:Instances!Y10),"min", MIN(Instances!Y10:Instances!Y10),"max", MAX(Instances!Y10:Instances!Y10),"diff", MAX(Instances!Y10:Instances!Y10)-MIN(Instances!Y10:Instances!Y10))</f>
        <v>0</v>
      </c>
      <c r="Z10" s="1" cm="1">
        <f t="array" ref="Z10">_xlfn.SWITCH($A$2,"average", AVERAGE(Instances!Z10:Instances!Z10),"median", MEDIAN(Instances!Z10:Instances!Z10),"min", MIN(Instances!Z10:Instances!Z10),"max", MAX(Instances!Z10:Instances!Z10),"diff", MAX(Instances!Z10:Instances!Z10)-MIN(Instances!Z10:Instances!Z10))</f>
        <v>0</v>
      </c>
      <c r="AA10" s="1" cm="1">
        <f t="array" ref="AA10">_xlfn.SWITCH($A$2,"average", AVERAGE(Instances!AA10:Instances!AA10),"median", MEDIAN(Instances!AA10:Instances!AA10),"min", MIN(Instances!AA10:Instances!AA10),"max", MAX(Instances!AA10:Instances!AA10),"diff", MAX(Instances!AA10:Instances!AA10)-MIN(Instances!AA10:Instances!AA10))</f>
        <v>0</v>
      </c>
      <c r="AB10" s="1" cm="1">
        <f t="array" ref="AB10">_xlfn.SWITCH($A$2,"average", AVERAGE(Instances!AB10:Instances!AB10),"median", MEDIAN(Instances!AB10:Instances!AB10),"min", MIN(Instances!AB10:Instances!AB10),"max", MAX(Instances!AB10:Instances!AB10),"diff", MAX(Instances!AB10:Instances!AB10)-MIN(Instances!AB10:Instances!AB10))</f>
        <v>0</v>
      </c>
      <c r="AC10" s="1" cm="1">
        <f t="array" ref="AC10">_xlfn.SWITCH($A$2,"average", AVERAGE(Instances!AC10:Instances!AC10),"median", MEDIAN(Instances!AC10:Instances!AC10),"min", MIN(Instances!AC10:Instances!AC10),"max", MAX(Instances!AC10:Instances!AC10),"diff", MAX(Instances!AC10:Instances!AC10)-MIN(Instances!AC10:Instances!AC10))</f>
        <v>0</v>
      </c>
      <c r="AD10" s="1" cm="1">
        <f t="array" ref="AD10">_xlfn.SWITCH($A$2,"average", AVERAGE(Instances!AD10:Instances!AD10),"median", MEDIAN(Instances!AD10:Instances!AD10),"min", MIN(Instances!AD10:Instances!AD10),"max", MAX(Instances!AD10:Instances!AD10),"diff", MAX(Instances!AD10:Instances!AD10)-MIN(Instances!AD10:Instances!AD10))</f>
        <v>0</v>
      </c>
      <c r="AE10" s="1" cm="1">
        <f t="array" ref="AE10">_xlfn.SWITCH($A$2,"average", AVERAGE(Instances!AE10:Instances!AE10),"median", MEDIAN(Instances!AE10:Instances!AE10),"min", MIN(Instances!AE10:Instances!AE10),"max", MAX(Instances!AE10:Instances!AE10),"diff", MAX(Instances!AE10:Instances!AE10)-MIN(Instances!AE10:Instances!AE10))</f>
        <v>0</v>
      </c>
      <c r="AF10" s="1" cm="1">
        <f t="array" ref="AF10">_xlfn.SWITCH($A$2,"average", AVERAGE(Instances!AF10:Instances!AF10),"median", MEDIAN(Instances!AF10:Instances!AF10),"min", MIN(Instances!AF10:Instances!AF10),"max", MAX(Instances!AF10:Instances!AF10),"diff", MAX(Instances!AF10:Instances!AF10)-MIN(Instances!AF10:Instances!AF10))</f>
        <v>0</v>
      </c>
      <c r="AG10" s="1" cm="1">
        <f t="array" ref="AG10">_xlfn.SWITCH($A$2,"average", AVERAGE(Instances!AG10:Instances!AG10),"median", MEDIAN(Instances!AG10:Instances!AG10),"min", MIN(Instances!AG10:Instances!AG10),"max", MAX(Instances!AG10:Instances!AG10),"diff", MAX(Instances!AG10:Instances!AG10)-MIN(Instances!AG10:Instances!AG10))</f>
        <v>0</v>
      </c>
      <c r="AH10" s="1" cm="1">
        <f t="array" ref="AH10">_xlfn.SWITCH($A$2,"average", AVERAGE(Instances!AH10:Instances!AH10),"median", MEDIAN(Instances!AH10:Instances!AH10),"min", MIN(Instances!AH10:Instances!AH10),"max", MAX(Instances!AH10:Instances!AH10),"diff", MAX(Instances!AH10:Instances!AH10)-MIN(Instances!AH10:Instances!AH10))</f>
        <v>0</v>
      </c>
      <c r="AI10" s="1" cm="1">
        <f t="array" ref="AI10">_xlfn.SWITCH($A$2,"average", AVERAGE(Instances!AI10:Instances!AI10),"median", MEDIAN(Instances!AI10:Instances!AI10),"min", MIN(Instances!AI10:Instances!AI10),"max", MAX(Instances!AI10:Instances!AI10),"diff", MAX(Instances!AI10:Instances!AI10)-MIN(Instances!AI10:Instances!AI10))</f>
        <v>0</v>
      </c>
      <c r="AJ10" s="1" cm="1">
        <f t="array" ref="AJ10">_xlfn.SWITCH($A$2,"average", AVERAGE(Instances!AJ10:Instances!AJ10),"median", MEDIAN(Instances!AJ10:Instances!AJ10),"min", MIN(Instances!AJ10:Instances!AJ10),"max", MAX(Instances!AJ10:Instances!AJ10),"diff", MAX(Instances!AJ10:Instances!AJ10)-MIN(Instances!AJ10:Instances!AJ10))</f>
        <v>0</v>
      </c>
      <c r="AK10" s="1" cm="1">
        <f t="array" ref="AK10">_xlfn.SWITCH($A$2,"average", AVERAGE(Instances!AK10:Instances!AK10),"median", MEDIAN(Instances!AK10:Instances!AK10),"min", MIN(Instances!AK10:Instances!AK10),"max", MAX(Instances!AK10:Instances!AK10),"diff", MAX(Instances!AK10:Instances!AK10)-MIN(Instances!AK10:Instances!AK10))</f>
        <v>0</v>
      </c>
      <c r="AL10" s="1" cm="1">
        <f t="array" ref="AL10">_xlfn.SWITCH($A$2,"average", AVERAGE(Instances!AL10:Instances!AL10),"median", MEDIAN(Instances!AL10:Instances!AL10),"min", MIN(Instances!AL10:Instances!AL10),"max", MAX(Instances!AL10:Instances!AL10),"diff", MAX(Instances!AL10:Instances!AL10)-MIN(Instances!AL10:Instances!AL10))</f>
        <v>0</v>
      </c>
      <c r="AM10" s="1" cm="1">
        <f t="array" ref="AM10">_xlfn.SWITCH($A$2,"average", AVERAGE(Instances!AM10:Instances!AM10),"median", MEDIAN(Instances!AM10:Instances!AM10),"min", MIN(Instances!AM10:Instances!AM10),"max", MAX(Instances!AM10:Instances!AM10),"diff", MAX(Instances!AM10:Instances!AM10)-MIN(Instances!AM10:Instances!AM10))</f>
        <v>0</v>
      </c>
      <c r="AN10" s="1" cm="1">
        <f t="array" ref="AN10">_xlfn.SWITCH($A$2,"average", AVERAGE(Instances!AN10:Instances!AN10),"median", MEDIAN(Instances!AN10:Instances!AN10),"min", MIN(Instances!AN10:Instances!AN10),"max", MAX(Instances!AN10:Instances!AN10),"diff", MAX(Instances!AN10:Instances!AN10)-MIN(Instances!AN10:Instances!AN10))</f>
        <v>0</v>
      </c>
      <c r="AO10" s="1" cm="1">
        <f t="array" ref="AO10">_xlfn.SWITCH($A$2,"average", AVERAGE(Instances!AO10:Instances!AO10),"median", MEDIAN(Instances!AO10:Instances!AO10),"min", MIN(Instances!AO10:Instances!AO10),"max", MAX(Instances!AO10:Instances!AO10),"diff", MAX(Instances!AO10:Instances!AO10)-MIN(Instances!AO10:Instances!AO10))</f>
        <v>0</v>
      </c>
      <c r="AP10" s="1" cm="1">
        <f t="array" ref="AP10">_xlfn.SWITCH($A$2,"average", AVERAGE(Instances!AP10:Instances!AP10),"median", MEDIAN(Instances!AP10:Instances!AP10),"min", MIN(Instances!AP10:Instances!AP10),"max", MAX(Instances!AP10:Instances!AP10),"diff", MAX(Instances!AP10:Instances!AP10)-MIN(Instances!AP10:Instances!AP10))</f>
        <v>0</v>
      </c>
      <c r="AQ10" s="1" cm="1">
        <f t="array" ref="AQ10">_xlfn.SWITCH($A$2,"average", AVERAGE(Instances!AQ10:Instances!AQ10),"median", MEDIAN(Instances!AQ10:Instances!AQ10),"min", MIN(Instances!AQ10:Instances!AQ10),"max", MAX(Instances!AQ10:Instances!AQ10),"diff", MAX(Instances!AQ10:Instances!AQ10)-MIN(Instances!AQ10:Instances!AQ10))</f>
        <v>0</v>
      </c>
      <c r="AR10" s="1" cm="1">
        <f t="array" ref="AR10">_xlfn.SWITCH($A$2,"average", AVERAGE(Instances!AR10:Instances!AR10),"median", MEDIAN(Instances!AR10:Instances!AR10),"min", MIN(Instances!AR10:Instances!AR10),"max", MAX(Instances!AR10:Instances!AR10),"diff", MAX(Instances!AR10:Instances!AR10)-MIN(Instances!AR10:Instances!AR10))</f>
        <v>0</v>
      </c>
      <c r="AS10" s="1" cm="1">
        <f t="array" ref="AS10">_xlfn.SWITCH($A$2,"average", AVERAGE(Instances!AS10:Instances!AS10),"median", MEDIAN(Instances!AS10:Instances!AS10),"min", MIN(Instances!AS10:Instances!AS10),"max", MAX(Instances!AS10:Instances!AS10),"diff", MAX(Instances!AS10:Instances!AS10)-MIN(Instances!AS10:Instances!AS10))</f>
        <v>0</v>
      </c>
      <c r="AT10" s="1" cm="1">
        <f t="array" ref="AT10">_xlfn.SWITCH($A$2,"average", AVERAGE(Instances!AT10:Instances!AT10),"median", MEDIAN(Instances!AT10:Instances!AT10),"min", MIN(Instances!AT10:Instances!AT10),"max", MAX(Instances!AT10:Instances!AT10),"diff", MAX(Instances!AT10:Instances!AT10)-MIN(Instances!AT10:Instances!AT10))</f>
        <v>0</v>
      </c>
      <c r="AU10" s="1" cm="1">
        <f t="array" ref="AU10">_xlfn.SWITCH($A$2,"average", AVERAGE(Instances!AU10:Instances!AU10),"median", MEDIAN(Instances!AU10:Instances!AU10),"min", MIN(Instances!AU10:Instances!AU10),"max", MAX(Instances!AU10:Instances!AU10),"diff", MAX(Instances!AU10:Instances!AU10)-MIN(Instances!AU10:Instances!AU10))</f>
        <v>0</v>
      </c>
      <c r="AV10" s="1" cm="1">
        <f t="array" ref="AV10">_xlfn.SWITCH($A$2,"average", AVERAGE(Instances!AV10:Instances!AV10),"median", MEDIAN(Instances!AV10:Instances!AV10),"min", MIN(Instances!AV10:Instances!AV10),"max", MAX(Instances!AV10:Instances!AV10),"diff", MAX(Instances!AV10:Instances!AV10)-MIN(Instances!AV10:Instances!AV10))</f>
        <v>0</v>
      </c>
      <c r="AW10" s="1" cm="1">
        <f t="array" ref="AW10">_xlfn.SWITCH($A$2,"average", AVERAGE(Instances!AW10:Instances!AW10),"median", MEDIAN(Instances!AW10:Instances!AW10),"min", MIN(Instances!AW10:Instances!AW10),"max", MAX(Instances!AW10:Instances!AW10),"diff", MAX(Instances!AW10:Instances!AW10)-MIN(Instances!AW10:Instances!AW10))</f>
        <v>0</v>
      </c>
      <c r="AX10" s="1" cm="1">
        <f t="array" ref="AX10">_xlfn.SWITCH($A$2,"average", AVERAGE(Instances!AX10:Instances!AX10),"median", MEDIAN(Instances!AX10:Instances!AX10),"min", MIN(Instances!AX10:Instances!AX10),"max", MAX(Instances!AX10:Instances!AX10),"diff", MAX(Instances!AX10:Instances!AX10)-MIN(Instances!AX10:Instances!AX10))</f>
        <v>0</v>
      </c>
      <c r="AY10" s="1" cm="1">
        <f t="array" ref="AY10">_xlfn.SWITCH($A$2,"average", AVERAGE(Instances!AY10:Instances!AY10),"median", MEDIAN(Instances!AY10:Instances!AY10),"min", MIN(Instances!AY10:Instances!AY10),"max", MAX(Instances!AY10:Instances!AY10),"diff", MAX(Instances!AY10:Instances!AY10)-MIN(Instances!AY10:Instances!AY10))</f>
        <v>0</v>
      </c>
      <c r="AZ10" s="1" cm="1">
        <f t="array" ref="AZ10">_xlfn.SWITCH($A$2,"average", AVERAGE(Instances!AZ10:Instances!AZ10),"median", MEDIAN(Instances!AZ10:Instances!AZ10),"min", MIN(Instances!AZ10:Instances!AZ10),"max", MAX(Instances!AZ10:Instances!AZ10),"diff", MAX(Instances!AZ10:Instances!AZ10)-MIN(Instances!AZ10:Instances!AZ10))</f>
        <v>0</v>
      </c>
      <c r="BA10" s="1" cm="1">
        <f t="array" ref="BA10">_xlfn.SWITCH($A$2,"average", AVERAGE(Instances!BA10:Instances!BA10),"median", MEDIAN(Instances!BA10:Instances!BA10),"min", MIN(Instances!BA10:Instances!BA10),"max", MAX(Instances!BA10:Instances!BA10),"diff", MAX(Instances!BA10:Instances!BA10)-MIN(Instances!BA10:Instances!BA10))</f>
        <v>0</v>
      </c>
      <c r="BB10" s="1" cm="1">
        <f t="array" ref="BB10">_xlfn.SWITCH($A$2,"average", AVERAGE(Instances!BB10:Instances!BB10),"median", MEDIAN(Instances!BB10:Instances!BB10),"min", MIN(Instances!BB10:Instances!BB10),"max", MAX(Instances!BB10:Instances!BB10),"diff", MAX(Instances!BB10:Instances!BB10)-MIN(Instances!BB10:Instances!BB10))</f>
        <v>0</v>
      </c>
      <c r="BC10" s="1" cm="1">
        <f t="array" ref="BC10">_xlfn.SWITCH($A$2,"average", AVERAGE(Instances!BC10:Instances!BC10),"median", MEDIAN(Instances!BC10:Instances!BC10),"min", MIN(Instances!BC10:Instances!BC10),"max", MAX(Instances!BC10:Instances!BC10),"diff", MAX(Instances!BC10:Instances!BC10)-MIN(Instances!BC10:Instances!BC10))</f>
        <v>0</v>
      </c>
      <c r="BD10" s="1" cm="1">
        <f t="array" ref="BD10">_xlfn.SWITCH($A$2,"average", AVERAGE(Instances!BD10:Instances!BD10),"median", MEDIAN(Instances!BD10:Instances!BD10),"min", MIN(Instances!BD10:Instances!BD10),"max", MAX(Instances!BD10:Instances!BD10),"diff", MAX(Instances!BD10:Instances!BD10)-MIN(Instances!BD10:Instances!BD10))</f>
        <v>0</v>
      </c>
      <c r="BE10" s="1" cm="1">
        <f t="array" ref="BE10">_xlfn.SWITCH($A$2,"average", AVERAGE(Instances!BE10:Instances!BE10),"median", MEDIAN(Instances!BE10:Instances!BE10),"min", MIN(Instances!BE10:Instances!BE10),"max", MAX(Instances!BE10:Instances!BE10),"diff", MAX(Instances!BE10:Instances!BE10)-MIN(Instances!BE10:Instances!BE10))</f>
        <v>0</v>
      </c>
      <c r="BF10" s="1" cm="1">
        <f t="array" ref="BF10">_xlfn.SWITCH($A$2,"average", AVERAGE(Instances!BF10:Instances!BF10),"median", MEDIAN(Instances!BF10:Instances!BF10),"min", MIN(Instances!BF10:Instances!BF10),"max", MAX(Instances!BF10:Instances!BF10),"diff", MAX(Instances!BF10:Instances!BF10)-MIN(Instances!BF10:Instances!BF10))</f>
        <v>0</v>
      </c>
      <c r="BG10" s="1" cm="1">
        <f t="array" ref="BG10">_xlfn.SWITCH($A$2,"average", AVERAGE(Instances!BG10:Instances!BG10),"median", MEDIAN(Instances!BG10:Instances!BG10),"min", MIN(Instances!BG10:Instances!BG10),"max", MAX(Instances!BG10:Instances!BG10),"diff", MAX(Instances!BG10:Instances!BG10)-MIN(Instances!BG10:Instances!BG10))</f>
        <v>0</v>
      </c>
      <c r="BH10" s="1" cm="1">
        <f t="array" ref="BH10">_xlfn.SWITCH($A$2,"average", AVERAGE(Instances!BH10:Instances!BH10),"median", MEDIAN(Instances!BH10:Instances!BH10),"min", MIN(Instances!BH10:Instances!BH10),"max", MAX(Instances!BH10:Instances!BH10),"diff", MAX(Instances!BH10:Instances!BH10)-MIN(Instances!BH10:Instances!BH10))</f>
        <v>0</v>
      </c>
      <c r="BI10" s="1" cm="1">
        <f t="array" ref="BI10">_xlfn.SWITCH($A$2,"average", AVERAGE(Instances!BI10:Instances!BI10),"median", MEDIAN(Instances!BI10:Instances!BI10),"min", MIN(Instances!BI10:Instances!BI10),"max", MAX(Instances!BI10:Instances!BI10),"diff", MAX(Instances!BI10:Instances!BI10)-MIN(Instances!BI10:Instances!BI10))</f>
        <v>0</v>
      </c>
      <c r="BJ10" s="1" cm="1">
        <f t="array" ref="BJ10">_xlfn.SWITCH($A$2,"average", AVERAGE(Instances!BJ10:Instances!BJ10),"median", MEDIAN(Instances!BJ10:Instances!BJ10),"min", MIN(Instances!BJ10:Instances!BJ10),"max", MAX(Instances!BJ10:Instances!BJ10),"diff", MAX(Instances!BJ10:Instances!BJ10)-MIN(Instances!BJ10:Instances!BJ10))</f>
        <v>0</v>
      </c>
      <c r="BK10" s="1" cm="1">
        <f t="array" ref="BK10">_xlfn.SWITCH($A$2,"average", AVERAGE(Instances!BK10:Instances!BK10),"median", MEDIAN(Instances!BK10:Instances!BK10),"min", MIN(Instances!BK10:Instances!BK10),"max", MAX(Instances!BK10:Instances!BK10),"diff", MAX(Instances!BK10:Instances!BK10)-MIN(Instances!BK10:Instances!BK10))</f>
        <v>0</v>
      </c>
      <c r="BL10" s="1" cm="1">
        <f t="array" ref="BL10">_xlfn.SWITCH($A$2,"average", AVERAGE(Instances!BL10:Instances!BL10),"median", MEDIAN(Instances!BL10:Instances!BL10),"min", MIN(Instances!BL10:Instances!BL10),"max", MAX(Instances!BL10:Instances!BL10),"diff", MAX(Instances!BL10:Instances!BL10)-MIN(Instances!BL10:Instances!BL10))</f>
        <v>0</v>
      </c>
      <c r="BM10" s="1" cm="1">
        <f t="array" ref="BM10">_xlfn.SWITCH($A$2,"average", AVERAGE(Instances!BM10:Instances!BM10),"median", MEDIAN(Instances!BM10:Instances!BM10),"min", MIN(Instances!BM10:Instances!BM10),"max", MAX(Instances!BM10:Instances!BM10),"diff", MAX(Instances!BM10:Instances!BM10)-MIN(Instances!BM10:Instances!BM10))</f>
        <v>0</v>
      </c>
      <c r="BN10" s="1" cm="1">
        <f t="array" ref="BN10">_xlfn.SWITCH($A$2,"average", AVERAGE(Instances!BN10:Instances!BN10),"median", MEDIAN(Instances!BN10:Instances!BN10),"min", MIN(Instances!BN10:Instances!BN10),"max", MAX(Instances!BN10:Instances!BN10),"diff", MAX(Instances!BN10:Instances!BN10)-MIN(Instances!BN10:Instances!BN10))</f>
        <v>0</v>
      </c>
      <c r="BO10" s="1" cm="1">
        <f t="array" ref="BO10">_xlfn.SWITCH($A$2,"average", AVERAGE(Instances!BO10:Instances!BO10),"median", MEDIAN(Instances!BO10:Instances!BO10),"min", MIN(Instances!BO10:Instances!BO10),"max", MAX(Instances!BO10:Instances!BO10),"diff", MAX(Instances!BO10:Instances!BO10)-MIN(Instances!BO10:Instances!BO10))</f>
        <v>0</v>
      </c>
      <c r="BP10" s="1">
        <f>MIN($B10,$D10,$F10,$H10,$J10,$L10,$N10,$P10,$R10,$T10,$V10,$X10,$Z10,$AB10,$AD10,$AF10,$AH10,$AJ10,$AL10,$AN10,$AP10,$AR10,$AT10,$AV10,$AX10,$AZ10,$BB10,$BD10,$BF10,$BH10,$BJ10,$BL10,$BN10)</f>
        <v>0</v>
      </c>
      <c r="BQ10" s="1">
        <f>MIN($C10,$E10,$G10,$I10,$K10,$M10,$O10,$Q10,$S10,$U10,$W10,$Y10,$AA10,$AC10,$AE10,$AG10,$AI10,$AK10,$AM10,$AO10,$AQ10,$AS10,$AU10,$AW10,$AY10,$BA10,$BC10,$BE10,$BG10,$BI10,$BK10,$BM10,$BO10)</f>
        <v>0</v>
      </c>
      <c r="BR10" s="1">
        <f>MEDIAN($B10,$D10,$F10,$H10,$J10,$L10,$N10,$P10,$R10,$T10,$V10,$X10,$Z10,$AB10,$AD10,$AF10,$AH10,$AJ10,$AL10,$AN10,$AP10,$AR10,$AT10,$AV10,$AX10,$AZ10,$BB10,$BD10,$BF10,$BH10,$BJ10,$BL10,$BN10)</f>
        <v>0</v>
      </c>
      <c r="BS10" s="1">
        <f>MEDIAN($C10,$E10,$G10,$I10,$K10,$M10,$O10,$Q10,$S10,$U10,$W10,$Y10,$AA10,$AC10,$AE10,$AG10,$AI10,$AK10,$AM10,$AO10,$AQ10,$AS10,$AU10,$AW10,$AY10,$BA10,$BC10,$BE10,$BG10,$BI10,$BK10,$BM10,$BO10)</f>
        <v>0</v>
      </c>
      <c r="BT10" s="1">
        <f>MAX($B10,$D10,$F10,$H10,$J10,$L10,$N10,$P10,$R10,$T10,$V10,$X10,$Z10,$AB10,$AD10,$AF10,$AH10,$AJ10,$AL10,$AN10,$AP10,$AR10,$AT10,$AV10,$AX10,$AZ10,$BB10,$BD10,$BF10,$BH10,$BJ10,$BL10,$BN10)</f>
        <v>0</v>
      </c>
      <c r="BU10" s="1">
        <f>MAX($C10,$E10,$G10,$I10,$K10,$M10,$O10,$Q10,$S10,$U10,$W10,$Y10,$AA10,$AC10,$AE10,$AG10,$AI10,$AK10,$AM10,$AO10,$AQ10,$AS10,$AU10,$AW10,$AY10,$BA10,$BC10,$BE10,$BG10,$BI10,$BK10,$BM10,$BO10)</f>
        <v>0</v>
      </c>
    </row>
    <row r="11" spans="1:7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 cm="1">
        <f t="array" ref="W11">_xlfn.SWITCH($A$2,"average", AVERAGE(Instances!W11:Instances!W11),"median", MEDIAN(Instances!W11:Instances!W11),"min", MIN(Instances!W11:Instances!W11),"max", MAX(Instances!W11:Instances!W11),"diff", MAX(Instances!W11:Instances!W11)-MIN(Instances!W11:Instances!W11))</f>
        <v>0</v>
      </c>
      <c r="X11" s="1" cm="1">
        <f t="array" ref="X11">_xlfn.SWITCH($A$2,"average", AVERAGE(Instances!X11:Instances!X11),"median", MEDIAN(Instances!X11:Instances!X11),"min", MIN(Instances!X11:Instances!X11),"max", MAX(Instances!X11:Instances!X11),"diff", MAX(Instances!X11:Instances!X11)-MIN(Instances!X11:Instances!X11))</f>
        <v>0</v>
      </c>
      <c r="Y11" s="1" cm="1">
        <f t="array" ref="Y11">_xlfn.SWITCH($A$2,"average", AVERAGE(Instances!Y11:Instances!Y11),"median", MEDIAN(Instances!Y11:Instances!Y11),"min", MIN(Instances!Y11:Instances!Y11),"max", MAX(Instances!Y11:Instances!Y11),"diff", MAX(Instances!Y11:Instances!Y11)-MIN(Instances!Y11:Instances!Y11))</f>
        <v>0</v>
      </c>
      <c r="Z11" s="1" cm="1">
        <f t="array" ref="Z11">_xlfn.SWITCH($A$2,"average", AVERAGE(Instances!Z11:Instances!Z11),"median", MEDIAN(Instances!Z11:Instances!Z11),"min", MIN(Instances!Z11:Instances!Z11),"max", MAX(Instances!Z11:Instances!Z11),"diff", MAX(Instances!Z11:Instances!Z11)-MIN(Instances!Z11:Instances!Z11))</f>
        <v>0</v>
      </c>
      <c r="AA11" s="1" cm="1">
        <f t="array" ref="AA11">_xlfn.SWITCH($A$2,"average", AVERAGE(Instances!AA11:Instances!AA11),"median", MEDIAN(Instances!AA11:Instances!AA11),"min", MIN(Instances!AA11:Instances!AA11),"max", MAX(Instances!AA11:Instances!AA11),"diff", MAX(Instances!AA11:Instances!AA11)-MIN(Instances!AA11:Instances!AA11))</f>
        <v>0</v>
      </c>
      <c r="AB11" s="1" cm="1">
        <f t="array" ref="AB11">_xlfn.SWITCH($A$2,"average", AVERAGE(Instances!AB11:Instances!AB11),"median", MEDIAN(Instances!AB11:Instances!AB11),"min", MIN(Instances!AB11:Instances!AB11),"max", MAX(Instances!AB11:Instances!AB11),"diff", MAX(Instances!AB11:Instances!AB11)-MIN(Instances!AB11:Instances!AB11))</f>
        <v>0</v>
      </c>
      <c r="AC11" s="1" cm="1">
        <f t="array" ref="AC11">_xlfn.SWITCH($A$2,"average", AVERAGE(Instances!AC11:Instances!AC11),"median", MEDIAN(Instances!AC11:Instances!AC11),"min", MIN(Instances!AC11:Instances!AC11),"max", MAX(Instances!AC11:Instances!AC11),"diff", MAX(Instances!AC11:Instances!AC11)-MIN(Instances!AC11:Instances!AC11))</f>
        <v>0</v>
      </c>
      <c r="AD11" s="1" cm="1">
        <f t="array" ref="AD11">_xlfn.SWITCH($A$2,"average", AVERAGE(Instances!AD11:Instances!AD11),"median", MEDIAN(Instances!AD11:Instances!AD11),"min", MIN(Instances!AD11:Instances!AD11),"max", MAX(Instances!AD11:Instances!AD11),"diff", MAX(Instances!AD11:Instances!AD11)-MIN(Instances!AD11:Instances!AD11))</f>
        <v>0</v>
      </c>
      <c r="AE11" s="1" cm="1">
        <f t="array" ref="AE11">_xlfn.SWITCH($A$2,"average", AVERAGE(Instances!AE11:Instances!AE11),"median", MEDIAN(Instances!AE11:Instances!AE11),"min", MIN(Instances!AE11:Instances!AE11),"max", MAX(Instances!AE11:Instances!AE11),"diff", MAX(Instances!AE11:Instances!AE11)-MIN(Instances!AE11:Instances!AE11))</f>
        <v>0</v>
      </c>
      <c r="AF11" s="1" cm="1">
        <f t="array" ref="AF11">_xlfn.SWITCH($A$2,"average", AVERAGE(Instances!AF11:Instances!AF11),"median", MEDIAN(Instances!AF11:Instances!AF11),"min", MIN(Instances!AF11:Instances!AF11),"max", MAX(Instances!AF11:Instances!AF11),"diff", MAX(Instances!AF11:Instances!AF11)-MIN(Instances!AF11:Instances!AF11))</f>
        <v>0</v>
      </c>
      <c r="AG11" s="1" cm="1">
        <f t="array" ref="AG11">_xlfn.SWITCH($A$2,"average", AVERAGE(Instances!AG11:Instances!AG11),"median", MEDIAN(Instances!AG11:Instances!AG11),"min", MIN(Instances!AG11:Instances!AG11),"max", MAX(Instances!AG11:Instances!AG11),"diff", MAX(Instances!AG11:Instances!AG11)-MIN(Instances!AG11:Instances!AG11))</f>
        <v>0</v>
      </c>
      <c r="AH11" s="1" cm="1">
        <f t="array" ref="AH11">_xlfn.SWITCH($A$2,"average", AVERAGE(Instances!AH11:Instances!AH11),"median", MEDIAN(Instances!AH11:Instances!AH11),"min", MIN(Instances!AH11:Instances!AH11),"max", MAX(Instances!AH11:Instances!AH11),"diff", MAX(Instances!AH11:Instances!AH11)-MIN(Instances!AH11:Instances!AH11))</f>
        <v>0</v>
      </c>
      <c r="AI11" s="1" cm="1">
        <f t="array" ref="AI11">_xlfn.SWITCH($A$2,"average", AVERAGE(Instances!AI11:Instances!AI11),"median", MEDIAN(Instances!AI11:Instances!AI11),"min", MIN(Instances!AI11:Instances!AI11),"max", MAX(Instances!AI11:Instances!AI11),"diff", MAX(Instances!AI11:Instances!AI11)-MIN(Instances!AI11:Instances!AI11))</f>
        <v>0</v>
      </c>
      <c r="AJ11" s="1" cm="1">
        <f t="array" ref="AJ11">_xlfn.SWITCH($A$2,"average", AVERAGE(Instances!AJ11:Instances!AJ11),"median", MEDIAN(Instances!AJ11:Instances!AJ11),"min", MIN(Instances!AJ11:Instances!AJ11),"max", MAX(Instances!AJ11:Instances!AJ11),"diff", MAX(Instances!AJ11:Instances!AJ11)-MIN(Instances!AJ11:Instances!AJ11))</f>
        <v>0</v>
      </c>
      <c r="AK11" s="1" cm="1">
        <f t="array" ref="AK11">_xlfn.SWITCH($A$2,"average", AVERAGE(Instances!AK11:Instances!AK11),"median", MEDIAN(Instances!AK11:Instances!AK11),"min", MIN(Instances!AK11:Instances!AK11),"max", MAX(Instances!AK11:Instances!AK11),"diff", MAX(Instances!AK11:Instances!AK11)-MIN(Instances!AK11:Instances!AK11))</f>
        <v>0</v>
      </c>
      <c r="AL11" s="1" cm="1">
        <f t="array" ref="AL11">_xlfn.SWITCH($A$2,"average", AVERAGE(Instances!AL11:Instances!AL11),"median", MEDIAN(Instances!AL11:Instances!AL11),"min", MIN(Instances!AL11:Instances!AL11),"max", MAX(Instances!AL11:Instances!AL11),"diff", MAX(Instances!AL11:Instances!AL11)-MIN(Instances!AL11:Instances!AL11))</f>
        <v>0</v>
      </c>
      <c r="AM11" s="1" cm="1">
        <f t="array" ref="AM11">_xlfn.SWITCH($A$2,"average", AVERAGE(Instances!AM11:Instances!AM11),"median", MEDIAN(Instances!AM11:Instances!AM11),"min", MIN(Instances!AM11:Instances!AM11),"max", MAX(Instances!AM11:Instances!AM11),"diff", MAX(Instances!AM11:Instances!AM11)-MIN(Instances!AM11:Instances!AM11))</f>
        <v>0</v>
      </c>
      <c r="AN11" s="1" cm="1">
        <f t="array" ref="AN11">_xlfn.SWITCH($A$2,"average", AVERAGE(Instances!AN11:Instances!AN11),"median", MEDIAN(Instances!AN11:Instances!AN11),"min", MIN(Instances!AN11:Instances!AN11),"max", MAX(Instances!AN11:Instances!AN11),"diff", MAX(Instances!AN11:Instances!AN11)-MIN(Instances!AN11:Instances!AN11))</f>
        <v>0</v>
      </c>
      <c r="AO11" s="1" cm="1">
        <f t="array" ref="AO11">_xlfn.SWITCH($A$2,"average", AVERAGE(Instances!AO11:Instances!AO11),"median", MEDIAN(Instances!AO11:Instances!AO11),"min", MIN(Instances!AO11:Instances!AO11),"max", MAX(Instances!AO11:Instances!AO11),"diff", MAX(Instances!AO11:Instances!AO11)-MIN(Instances!AO11:Instances!AO11))</f>
        <v>0</v>
      </c>
      <c r="AP11" s="1" cm="1">
        <f t="array" ref="AP11">_xlfn.SWITCH($A$2,"average", AVERAGE(Instances!AP11:Instances!AP11),"median", MEDIAN(Instances!AP11:Instances!AP11),"min", MIN(Instances!AP11:Instances!AP11),"max", MAX(Instances!AP11:Instances!AP11),"diff", MAX(Instances!AP11:Instances!AP11)-MIN(Instances!AP11:Instances!AP11))</f>
        <v>0</v>
      </c>
      <c r="AQ11" s="1" cm="1">
        <f t="array" ref="AQ11">_xlfn.SWITCH($A$2,"average", AVERAGE(Instances!AQ11:Instances!AQ11),"median", MEDIAN(Instances!AQ11:Instances!AQ11),"min", MIN(Instances!AQ11:Instances!AQ11),"max", MAX(Instances!AQ11:Instances!AQ11),"diff", MAX(Instances!AQ11:Instances!AQ11)-MIN(Instances!AQ11:Instances!AQ11))</f>
        <v>0</v>
      </c>
      <c r="AR11" s="1" cm="1">
        <f t="array" ref="AR11">_xlfn.SWITCH($A$2,"average", AVERAGE(Instances!AR11:Instances!AR11),"median", MEDIAN(Instances!AR11:Instances!AR11),"min", MIN(Instances!AR11:Instances!AR11),"max", MAX(Instances!AR11:Instances!AR11),"diff", MAX(Instances!AR11:Instances!AR11)-MIN(Instances!AR11:Instances!AR11))</f>
        <v>0</v>
      </c>
      <c r="AS11" s="1" cm="1">
        <f t="array" ref="AS11">_xlfn.SWITCH($A$2,"average", AVERAGE(Instances!AS11:Instances!AS11),"median", MEDIAN(Instances!AS11:Instances!AS11),"min", MIN(Instances!AS11:Instances!AS11),"max", MAX(Instances!AS11:Instances!AS11),"diff", MAX(Instances!AS11:Instances!AS11)-MIN(Instances!AS11:Instances!AS11))</f>
        <v>0</v>
      </c>
      <c r="AT11" s="1" cm="1">
        <f t="array" ref="AT11">_xlfn.SWITCH($A$2,"average", AVERAGE(Instances!AT11:Instances!AT11),"median", MEDIAN(Instances!AT11:Instances!AT11),"min", MIN(Instances!AT11:Instances!AT11),"max", MAX(Instances!AT11:Instances!AT11),"diff", MAX(Instances!AT11:Instances!AT11)-MIN(Instances!AT11:Instances!AT11))</f>
        <v>0</v>
      </c>
      <c r="AU11" s="1" cm="1">
        <f t="array" ref="AU11">_xlfn.SWITCH($A$2,"average", AVERAGE(Instances!AU11:Instances!AU11),"median", MEDIAN(Instances!AU11:Instances!AU11),"min", MIN(Instances!AU11:Instances!AU11),"max", MAX(Instances!AU11:Instances!AU11),"diff", MAX(Instances!AU11:Instances!AU11)-MIN(Instances!AU11:Instances!AU11))</f>
        <v>0</v>
      </c>
      <c r="AV11" s="1" cm="1">
        <f t="array" ref="AV11">_xlfn.SWITCH($A$2,"average", AVERAGE(Instances!AV11:Instances!AV11),"median", MEDIAN(Instances!AV11:Instances!AV11),"min", MIN(Instances!AV11:Instances!AV11),"max", MAX(Instances!AV11:Instances!AV11),"diff", MAX(Instances!AV11:Instances!AV11)-MIN(Instances!AV11:Instances!AV11))</f>
        <v>0</v>
      </c>
      <c r="AW11" s="1" cm="1">
        <f t="array" ref="AW11">_xlfn.SWITCH($A$2,"average", AVERAGE(Instances!AW11:Instances!AW11),"median", MEDIAN(Instances!AW11:Instances!AW11),"min", MIN(Instances!AW11:Instances!AW11),"max", MAX(Instances!AW11:Instances!AW11),"diff", MAX(Instances!AW11:Instances!AW11)-MIN(Instances!AW11:Instances!AW11))</f>
        <v>0</v>
      </c>
      <c r="AX11" s="1" cm="1">
        <f t="array" ref="AX11">_xlfn.SWITCH($A$2,"average", AVERAGE(Instances!AX11:Instances!AX11),"median", MEDIAN(Instances!AX11:Instances!AX11),"min", MIN(Instances!AX11:Instances!AX11),"max", MAX(Instances!AX11:Instances!AX11),"diff", MAX(Instances!AX11:Instances!AX11)-MIN(Instances!AX11:Instances!AX11))</f>
        <v>0</v>
      </c>
      <c r="AY11" s="1" cm="1">
        <f t="array" ref="AY11">_xlfn.SWITCH($A$2,"average", AVERAGE(Instances!AY11:Instances!AY11),"median", MEDIAN(Instances!AY11:Instances!AY11),"min", MIN(Instances!AY11:Instances!AY11),"max", MAX(Instances!AY11:Instances!AY11),"diff", MAX(Instances!AY11:Instances!AY11)-MIN(Instances!AY11:Instances!AY11))</f>
        <v>0</v>
      </c>
      <c r="AZ11" s="1" cm="1">
        <f t="array" ref="AZ11">_xlfn.SWITCH($A$2,"average", AVERAGE(Instances!AZ11:Instances!AZ11),"median", MEDIAN(Instances!AZ11:Instances!AZ11),"min", MIN(Instances!AZ11:Instances!AZ11),"max", MAX(Instances!AZ11:Instances!AZ11),"diff", MAX(Instances!AZ11:Instances!AZ11)-MIN(Instances!AZ11:Instances!AZ11))</f>
        <v>0</v>
      </c>
      <c r="BA11" s="1" cm="1">
        <f t="array" ref="BA11">_xlfn.SWITCH($A$2,"average", AVERAGE(Instances!BA11:Instances!BA11),"median", MEDIAN(Instances!BA11:Instances!BA11),"min", MIN(Instances!BA11:Instances!BA11),"max", MAX(Instances!BA11:Instances!BA11),"diff", MAX(Instances!BA11:Instances!BA11)-MIN(Instances!BA11:Instances!BA11))</f>
        <v>0</v>
      </c>
      <c r="BB11" s="1" cm="1">
        <f t="array" ref="BB11">_xlfn.SWITCH($A$2,"average", AVERAGE(Instances!BB11:Instances!BB11),"median", MEDIAN(Instances!BB11:Instances!BB11),"min", MIN(Instances!BB11:Instances!BB11),"max", MAX(Instances!BB11:Instances!BB11),"diff", MAX(Instances!BB11:Instances!BB11)-MIN(Instances!BB11:Instances!BB11))</f>
        <v>0</v>
      </c>
      <c r="BC11" s="1" cm="1">
        <f t="array" ref="BC11">_xlfn.SWITCH($A$2,"average", AVERAGE(Instances!BC11:Instances!BC11),"median", MEDIAN(Instances!BC11:Instances!BC11),"min", MIN(Instances!BC11:Instances!BC11),"max", MAX(Instances!BC11:Instances!BC11),"diff", MAX(Instances!BC11:Instances!BC11)-MIN(Instances!BC11:Instances!BC11))</f>
        <v>0</v>
      </c>
      <c r="BD11" s="1" cm="1">
        <f t="array" ref="BD11">_xlfn.SWITCH($A$2,"average", AVERAGE(Instances!BD11:Instances!BD11),"median", MEDIAN(Instances!BD11:Instances!BD11),"min", MIN(Instances!BD11:Instances!BD11),"max", MAX(Instances!BD11:Instances!BD11),"diff", MAX(Instances!BD11:Instances!BD11)-MIN(Instances!BD11:Instances!BD11))</f>
        <v>0</v>
      </c>
      <c r="BE11" s="1" cm="1">
        <f t="array" ref="BE11">_xlfn.SWITCH($A$2,"average", AVERAGE(Instances!BE11:Instances!BE11),"median", MEDIAN(Instances!BE11:Instances!BE11),"min", MIN(Instances!BE11:Instances!BE11),"max", MAX(Instances!BE11:Instances!BE11),"diff", MAX(Instances!BE11:Instances!BE11)-MIN(Instances!BE11:Instances!BE11))</f>
        <v>0</v>
      </c>
      <c r="BF11" s="1" cm="1">
        <f t="array" ref="BF11">_xlfn.SWITCH($A$2,"average", AVERAGE(Instances!BF11:Instances!BF11),"median", MEDIAN(Instances!BF11:Instances!BF11),"min", MIN(Instances!BF11:Instances!BF11),"max", MAX(Instances!BF11:Instances!BF11),"diff", MAX(Instances!BF11:Instances!BF11)-MIN(Instances!BF11:Instances!BF11))</f>
        <v>0</v>
      </c>
      <c r="BG11" s="1" cm="1">
        <f t="array" ref="BG11">_xlfn.SWITCH($A$2,"average", AVERAGE(Instances!BG11:Instances!BG11),"median", MEDIAN(Instances!BG11:Instances!BG11),"min", MIN(Instances!BG11:Instances!BG11),"max", MAX(Instances!BG11:Instances!BG11),"diff", MAX(Instances!BG11:Instances!BG11)-MIN(Instances!BG11:Instances!BG11))</f>
        <v>0</v>
      </c>
      <c r="BH11" s="1" cm="1">
        <f t="array" ref="BH11">_xlfn.SWITCH($A$2,"average", AVERAGE(Instances!BH11:Instances!BH11),"median", MEDIAN(Instances!BH11:Instances!BH11),"min", MIN(Instances!BH11:Instances!BH11),"max", MAX(Instances!BH11:Instances!BH11),"diff", MAX(Instances!BH11:Instances!BH11)-MIN(Instances!BH11:Instances!BH11))</f>
        <v>0</v>
      </c>
      <c r="BI11" s="1" cm="1">
        <f t="array" ref="BI11">_xlfn.SWITCH($A$2,"average", AVERAGE(Instances!BI11:Instances!BI11),"median", MEDIAN(Instances!BI11:Instances!BI11),"min", MIN(Instances!BI11:Instances!BI11),"max", MAX(Instances!BI11:Instances!BI11),"diff", MAX(Instances!BI11:Instances!BI11)-MIN(Instances!BI11:Instances!BI11))</f>
        <v>0</v>
      </c>
      <c r="BJ11" s="1" cm="1">
        <f t="array" ref="BJ11">_xlfn.SWITCH($A$2,"average", AVERAGE(Instances!BJ11:Instances!BJ11),"median", MEDIAN(Instances!BJ11:Instances!BJ11),"min", MIN(Instances!BJ11:Instances!BJ11),"max", MAX(Instances!BJ11:Instances!BJ11),"diff", MAX(Instances!BJ11:Instances!BJ11)-MIN(Instances!BJ11:Instances!BJ11))</f>
        <v>0</v>
      </c>
      <c r="BK11" s="1" cm="1">
        <f t="array" ref="BK11">_xlfn.SWITCH($A$2,"average", AVERAGE(Instances!BK11:Instances!BK11),"median", MEDIAN(Instances!BK11:Instances!BK11),"min", MIN(Instances!BK11:Instances!BK11),"max", MAX(Instances!BK11:Instances!BK11),"diff", MAX(Instances!BK11:Instances!BK11)-MIN(Instances!BK11:Instances!BK11))</f>
        <v>0</v>
      </c>
      <c r="BL11" s="1" cm="1">
        <f t="array" ref="BL11">_xlfn.SWITCH($A$2,"average", AVERAGE(Instances!BL11:Instances!BL11),"median", MEDIAN(Instances!BL11:Instances!BL11),"min", MIN(Instances!BL11:Instances!BL11),"max", MAX(Instances!BL11:Instances!BL11),"diff", MAX(Instances!BL11:Instances!BL11)-MIN(Instances!BL11:Instances!BL11))</f>
        <v>0</v>
      </c>
      <c r="BM11" s="1" cm="1">
        <f t="array" ref="BM11">_xlfn.SWITCH($A$2,"average", AVERAGE(Instances!BM11:Instances!BM11),"median", MEDIAN(Instances!BM11:Instances!BM11),"min", MIN(Instances!BM11:Instances!BM11),"max", MAX(Instances!BM11:Instances!BM11),"diff", MAX(Instances!BM11:Instances!BM11)-MIN(Instances!BM11:Instances!BM11))</f>
        <v>0</v>
      </c>
      <c r="BN11" s="1" cm="1">
        <f t="array" ref="BN11">_xlfn.SWITCH($A$2,"average", AVERAGE(Instances!BN11:Instances!BN11),"median", MEDIAN(Instances!BN11:Instances!BN11),"min", MIN(Instances!BN11:Instances!BN11),"max", MAX(Instances!BN11:Instances!BN11),"diff", MAX(Instances!BN11:Instances!BN11)-MIN(Instances!BN11:Instances!BN11))</f>
        <v>0</v>
      </c>
      <c r="BO11" s="1" cm="1">
        <f t="array" ref="BO11">_xlfn.SWITCH($A$2,"average", AVERAGE(Instances!BO11:Instances!BO11),"median", MEDIAN(Instances!BO11:Instances!BO11),"min", MIN(Instances!BO11:Instances!BO11),"max", MAX(Instances!BO11:Instances!BO11),"diff", MAX(Instances!BO11:Instances!BO11)-MIN(Instances!BO11:Instances!BO11))</f>
        <v>0</v>
      </c>
      <c r="BP11" s="1">
        <f>MIN($B11,$D11,$F11,$H11,$J11,$L11,$N11,$P11,$R11,$T11,$V11,$X11,$Z11,$AB11,$AD11,$AF11,$AH11,$AJ11,$AL11,$AN11,$AP11,$AR11,$AT11,$AV11,$AX11,$AZ11,$BB11,$BD11,$BF11,$BH11,$BJ11,$BL11,$BN11)</f>
        <v>0</v>
      </c>
      <c r="BQ11" s="1">
        <f>MIN($C11,$E11,$G11,$I11,$K11,$M11,$O11,$Q11,$S11,$U11,$W11,$Y11,$AA11,$AC11,$AE11,$AG11,$AI11,$AK11,$AM11,$AO11,$AQ11,$AS11,$AU11,$AW11,$AY11,$BA11,$BC11,$BE11,$BG11,$BI11,$BK11,$BM11,$BO11)</f>
        <v>0</v>
      </c>
      <c r="BR11" s="1">
        <f>MEDIAN($B11,$D11,$F11,$H11,$J11,$L11,$N11,$P11,$R11,$T11,$V11,$X11,$Z11,$AB11,$AD11,$AF11,$AH11,$AJ11,$AL11,$AN11,$AP11,$AR11,$AT11,$AV11,$AX11,$AZ11,$BB11,$BD11,$BF11,$BH11,$BJ11,$BL11,$BN11)</f>
        <v>0</v>
      </c>
      <c r="BS11" s="1">
        <f>MEDIAN($C11,$E11,$G11,$I11,$K11,$M11,$O11,$Q11,$S11,$U11,$W11,$Y11,$AA11,$AC11,$AE11,$AG11,$AI11,$AK11,$AM11,$AO11,$AQ11,$AS11,$AU11,$AW11,$AY11,$BA11,$BC11,$BE11,$BG11,$BI11,$BK11,$BM11,$BO11)</f>
        <v>0</v>
      </c>
      <c r="BT11" s="1">
        <f>MAX($B11,$D11,$F11,$H11,$J11,$L11,$N11,$P11,$R11,$T11,$V11,$X11,$Z11,$AB11,$AD11,$AF11,$AH11,$AJ11,$AL11,$AN11,$AP11,$AR11,$AT11,$AV11,$AX11,$AZ11,$BB11,$BD11,$BF11,$BH11,$BJ11,$BL11,$BN11)</f>
        <v>0</v>
      </c>
      <c r="BU11" s="1">
        <f>MAX($C11,$E11,$G11,$I11,$K11,$M11,$O11,$Q11,$S11,$U11,$W11,$Y11,$AA11,$AC11,$AE11,$AG11,$AI11,$AK11,$AM11,$AO11,$AQ11,$AS11,$AU11,$AW11,$AY11,$BA11,$BC11,$BE11,$BG11,$BI11,$BK11,$BM11,$BO11)</f>
        <v>0</v>
      </c>
    </row>
    <row r="12" spans="1:7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 cm="1">
        <f t="array" ref="W12">_xlfn.SWITCH($A$2,"average", AVERAGE(Instances!W12:Instances!W12),"median", MEDIAN(Instances!W12:Instances!W12),"min", MIN(Instances!W12:Instances!W12),"max", MAX(Instances!W12:Instances!W12),"diff", MAX(Instances!W12:Instances!W12)-MIN(Instances!W12:Instances!W12))</f>
        <v>0</v>
      </c>
      <c r="X12" s="1" cm="1">
        <f t="array" ref="X12">_xlfn.SWITCH($A$2,"average", AVERAGE(Instances!X12:Instances!X12),"median", MEDIAN(Instances!X12:Instances!X12),"min", MIN(Instances!X12:Instances!X12),"max", MAX(Instances!X12:Instances!X12),"diff", MAX(Instances!X12:Instances!X12)-MIN(Instances!X12:Instances!X12))</f>
        <v>0</v>
      </c>
      <c r="Y12" s="1" cm="1">
        <f t="array" ref="Y12">_xlfn.SWITCH($A$2,"average", AVERAGE(Instances!Y12:Instances!Y12),"median", MEDIAN(Instances!Y12:Instances!Y12),"min", MIN(Instances!Y12:Instances!Y12),"max", MAX(Instances!Y12:Instances!Y12),"diff", MAX(Instances!Y12:Instances!Y12)-MIN(Instances!Y12:Instances!Y12))</f>
        <v>0</v>
      </c>
      <c r="Z12" s="1" cm="1">
        <f t="array" ref="Z12">_xlfn.SWITCH($A$2,"average", AVERAGE(Instances!Z12:Instances!Z12),"median", MEDIAN(Instances!Z12:Instances!Z12),"min", MIN(Instances!Z12:Instances!Z12),"max", MAX(Instances!Z12:Instances!Z12),"diff", MAX(Instances!Z12:Instances!Z12)-MIN(Instances!Z12:Instances!Z12))</f>
        <v>0</v>
      </c>
      <c r="AA12" s="1" cm="1">
        <f t="array" ref="AA12">_xlfn.SWITCH($A$2,"average", AVERAGE(Instances!AA12:Instances!AA12),"median", MEDIAN(Instances!AA12:Instances!AA12),"min", MIN(Instances!AA12:Instances!AA12),"max", MAX(Instances!AA12:Instances!AA12),"diff", MAX(Instances!AA12:Instances!AA12)-MIN(Instances!AA12:Instances!AA12))</f>
        <v>0</v>
      </c>
      <c r="AB12" s="1" cm="1">
        <f t="array" ref="AB12">_xlfn.SWITCH($A$2,"average", AVERAGE(Instances!AB12:Instances!AB12),"median", MEDIAN(Instances!AB12:Instances!AB12),"min", MIN(Instances!AB12:Instances!AB12),"max", MAX(Instances!AB12:Instances!AB12),"diff", MAX(Instances!AB12:Instances!AB12)-MIN(Instances!AB12:Instances!AB12))</f>
        <v>0</v>
      </c>
      <c r="AC12" s="1" cm="1">
        <f t="array" ref="AC12">_xlfn.SWITCH($A$2,"average", AVERAGE(Instances!AC12:Instances!AC12),"median", MEDIAN(Instances!AC12:Instances!AC12),"min", MIN(Instances!AC12:Instances!AC12),"max", MAX(Instances!AC12:Instances!AC12),"diff", MAX(Instances!AC12:Instances!AC12)-MIN(Instances!AC12:Instances!AC12))</f>
        <v>0</v>
      </c>
      <c r="AD12" s="1" cm="1">
        <f t="array" ref="AD12">_xlfn.SWITCH($A$2,"average", AVERAGE(Instances!AD12:Instances!AD12),"median", MEDIAN(Instances!AD12:Instances!AD12),"min", MIN(Instances!AD12:Instances!AD12),"max", MAX(Instances!AD12:Instances!AD12),"diff", MAX(Instances!AD12:Instances!AD12)-MIN(Instances!AD12:Instances!AD12))</f>
        <v>0</v>
      </c>
      <c r="AE12" s="1" cm="1">
        <f t="array" ref="AE12">_xlfn.SWITCH($A$2,"average", AVERAGE(Instances!AE12:Instances!AE12),"median", MEDIAN(Instances!AE12:Instances!AE12),"min", MIN(Instances!AE12:Instances!AE12),"max", MAX(Instances!AE12:Instances!AE12),"diff", MAX(Instances!AE12:Instances!AE12)-MIN(Instances!AE12:Instances!AE12))</f>
        <v>0</v>
      </c>
      <c r="AF12" s="1" cm="1">
        <f t="array" ref="AF12">_xlfn.SWITCH($A$2,"average", AVERAGE(Instances!AF12:Instances!AF12),"median", MEDIAN(Instances!AF12:Instances!AF12),"min", MIN(Instances!AF12:Instances!AF12),"max", MAX(Instances!AF12:Instances!AF12),"diff", MAX(Instances!AF12:Instances!AF12)-MIN(Instances!AF12:Instances!AF12))</f>
        <v>0</v>
      </c>
      <c r="AG12" s="1" cm="1">
        <f t="array" ref="AG12">_xlfn.SWITCH($A$2,"average", AVERAGE(Instances!AG12:Instances!AG12),"median", MEDIAN(Instances!AG12:Instances!AG12),"min", MIN(Instances!AG12:Instances!AG12),"max", MAX(Instances!AG12:Instances!AG12),"diff", MAX(Instances!AG12:Instances!AG12)-MIN(Instances!AG12:Instances!AG12))</f>
        <v>0</v>
      </c>
      <c r="AH12" s="1" cm="1">
        <f t="array" ref="AH12">_xlfn.SWITCH($A$2,"average", AVERAGE(Instances!AH12:Instances!AH12),"median", MEDIAN(Instances!AH12:Instances!AH12),"min", MIN(Instances!AH12:Instances!AH12),"max", MAX(Instances!AH12:Instances!AH12),"diff", MAX(Instances!AH12:Instances!AH12)-MIN(Instances!AH12:Instances!AH12))</f>
        <v>0</v>
      </c>
      <c r="AI12" s="1" cm="1">
        <f t="array" ref="AI12">_xlfn.SWITCH($A$2,"average", AVERAGE(Instances!AI12:Instances!AI12),"median", MEDIAN(Instances!AI12:Instances!AI12),"min", MIN(Instances!AI12:Instances!AI12),"max", MAX(Instances!AI12:Instances!AI12),"diff", MAX(Instances!AI12:Instances!AI12)-MIN(Instances!AI12:Instances!AI12))</f>
        <v>0</v>
      </c>
      <c r="AJ12" s="1" cm="1">
        <f t="array" ref="AJ12">_xlfn.SWITCH($A$2,"average", AVERAGE(Instances!AJ12:Instances!AJ12),"median", MEDIAN(Instances!AJ12:Instances!AJ12),"min", MIN(Instances!AJ12:Instances!AJ12),"max", MAX(Instances!AJ12:Instances!AJ12),"diff", MAX(Instances!AJ12:Instances!AJ12)-MIN(Instances!AJ12:Instances!AJ12))</f>
        <v>0</v>
      </c>
      <c r="AK12" s="1" cm="1">
        <f t="array" ref="AK12">_xlfn.SWITCH($A$2,"average", AVERAGE(Instances!AK12:Instances!AK12),"median", MEDIAN(Instances!AK12:Instances!AK12),"min", MIN(Instances!AK12:Instances!AK12),"max", MAX(Instances!AK12:Instances!AK12),"diff", MAX(Instances!AK12:Instances!AK12)-MIN(Instances!AK12:Instances!AK12))</f>
        <v>0</v>
      </c>
      <c r="AL12" s="1" cm="1">
        <f t="array" ref="AL12">_xlfn.SWITCH($A$2,"average", AVERAGE(Instances!AL12:Instances!AL12),"median", MEDIAN(Instances!AL12:Instances!AL12),"min", MIN(Instances!AL12:Instances!AL12),"max", MAX(Instances!AL12:Instances!AL12),"diff", MAX(Instances!AL12:Instances!AL12)-MIN(Instances!AL12:Instances!AL12))</f>
        <v>0</v>
      </c>
      <c r="AM12" s="1" cm="1">
        <f t="array" ref="AM12">_xlfn.SWITCH($A$2,"average", AVERAGE(Instances!AM12:Instances!AM12),"median", MEDIAN(Instances!AM12:Instances!AM12),"min", MIN(Instances!AM12:Instances!AM12),"max", MAX(Instances!AM12:Instances!AM12),"diff", MAX(Instances!AM12:Instances!AM12)-MIN(Instances!AM12:Instances!AM12))</f>
        <v>0</v>
      </c>
      <c r="AN12" s="1" cm="1">
        <f t="array" ref="AN12">_xlfn.SWITCH($A$2,"average", AVERAGE(Instances!AN12:Instances!AN12),"median", MEDIAN(Instances!AN12:Instances!AN12),"min", MIN(Instances!AN12:Instances!AN12),"max", MAX(Instances!AN12:Instances!AN12),"diff", MAX(Instances!AN12:Instances!AN12)-MIN(Instances!AN12:Instances!AN12))</f>
        <v>0</v>
      </c>
      <c r="AO12" s="1" cm="1">
        <f t="array" ref="AO12">_xlfn.SWITCH($A$2,"average", AVERAGE(Instances!AO12:Instances!AO12),"median", MEDIAN(Instances!AO12:Instances!AO12),"min", MIN(Instances!AO12:Instances!AO12),"max", MAX(Instances!AO12:Instances!AO12),"diff", MAX(Instances!AO12:Instances!AO12)-MIN(Instances!AO12:Instances!AO12))</f>
        <v>0</v>
      </c>
      <c r="AP12" s="1" cm="1">
        <f t="array" ref="AP12">_xlfn.SWITCH($A$2,"average", AVERAGE(Instances!AP12:Instances!AP12),"median", MEDIAN(Instances!AP12:Instances!AP12),"min", MIN(Instances!AP12:Instances!AP12),"max", MAX(Instances!AP12:Instances!AP12),"diff", MAX(Instances!AP12:Instances!AP12)-MIN(Instances!AP12:Instances!AP12))</f>
        <v>0</v>
      </c>
      <c r="AQ12" s="1" cm="1">
        <f t="array" ref="AQ12">_xlfn.SWITCH($A$2,"average", AVERAGE(Instances!AQ12:Instances!AQ12),"median", MEDIAN(Instances!AQ12:Instances!AQ12),"min", MIN(Instances!AQ12:Instances!AQ12),"max", MAX(Instances!AQ12:Instances!AQ12),"diff", MAX(Instances!AQ12:Instances!AQ12)-MIN(Instances!AQ12:Instances!AQ12))</f>
        <v>0</v>
      </c>
      <c r="AR12" s="1" cm="1">
        <f t="array" ref="AR12">_xlfn.SWITCH($A$2,"average", AVERAGE(Instances!AR12:Instances!AR12),"median", MEDIAN(Instances!AR12:Instances!AR12),"min", MIN(Instances!AR12:Instances!AR12),"max", MAX(Instances!AR12:Instances!AR12),"diff", MAX(Instances!AR12:Instances!AR12)-MIN(Instances!AR12:Instances!AR12))</f>
        <v>0</v>
      </c>
      <c r="AS12" s="1" cm="1">
        <f t="array" ref="AS12">_xlfn.SWITCH($A$2,"average", AVERAGE(Instances!AS12:Instances!AS12),"median", MEDIAN(Instances!AS12:Instances!AS12),"min", MIN(Instances!AS12:Instances!AS12),"max", MAX(Instances!AS12:Instances!AS12),"diff", MAX(Instances!AS12:Instances!AS12)-MIN(Instances!AS12:Instances!AS12))</f>
        <v>0</v>
      </c>
      <c r="AT12" s="1" cm="1">
        <f t="array" ref="AT12">_xlfn.SWITCH($A$2,"average", AVERAGE(Instances!AT12:Instances!AT12),"median", MEDIAN(Instances!AT12:Instances!AT12),"min", MIN(Instances!AT12:Instances!AT12),"max", MAX(Instances!AT12:Instances!AT12),"diff", MAX(Instances!AT12:Instances!AT12)-MIN(Instances!AT12:Instances!AT12))</f>
        <v>0</v>
      </c>
      <c r="AU12" s="1" cm="1">
        <f t="array" ref="AU12">_xlfn.SWITCH($A$2,"average", AVERAGE(Instances!AU12:Instances!AU12),"median", MEDIAN(Instances!AU12:Instances!AU12),"min", MIN(Instances!AU12:Instances!AU12),"max", MAX(Instances!AU12:Instances!AU12),"diff", MAX(Instances!AU12:Instances!AU12)-MIN(Instances!AU12:Instances!AU12))</f>
        <v>0</v>
      </c>
      <c r="AV12" s="1" cm="1">
        <f t="array" ref="AV12">_xlfn.SWITCH($A$2,"average", AVERAGE(Instances!AV12:Instances!AV12),"median", MEDIAN(Instances!AV12:Instances!AV12),"min", MIN(Instances!AV12:Instances!AV12),"max", MAX(Instances!AV12:Instances!AV12),"diff", MAX(Instances!AV12:Instances!AV12)-MIN(Instances!AV12:Instances!AV12))</f>
        <v>0</v>
      </c>
      <c r="AW12" s="1" cm="1">
        <f t="array" ref="AW12">_xlfn.SWITCH($A$2,"average", AVERAGE(Instances!AW12:Instances!AW12),"median", MEDIAN(Instances!AW12:Instances!AW12),"min", MIN(Instances!AW12:Instances!AW12),"max", MAX(Instances!AW12:Instances!AW12),"diff", MAX(Instances!AW12:Instances!AW12)-MIN(Instances!AW12:Instances!AW12))</f>
        <v>0</v>
      </c>
      <c r="AX12" s="1" cm="1">
        <f t="array" ref="AX12">_xlfn.SWITCH($A$2,"average", AVERAGE(Instances!AX12:Instances!AX12),"median", MEDIAN(Instances!AX12:Instances!AX12),"min", MIN(Instances!AX12:Instances!AX12),"max", MAX(Instances!AX12:Instances!AX12),"diff", MAX(Instances!AX12:Instances!AX12)-MIN(Instances!AX12:Instances!AX12))</f>
        <v>0</v>
      </c>
      <c r="AY12" s="1" cm="1">
        <f t="array" ref="AY12">_xlfn.SWITCH($A$2,"average", AVERAGE(Instances!AY12:Instances!AY12),"median", MEDIAN(Instances!AY12:Instances!AY12),"min", MIN(Instances!AY12:Instances!AY12),"max", MAX(Instances!AY12:Instances!AY12),"diff", MAX(Instances!AY12:Instances!AY12)-MIN(Instances!AY12:Instances!AY12))</f>
        <v>0</v>
      </c>
      <c r="AZ12" s="1" cm="1">
        <f t="array" ref="AZ12">_xlfn.SWITCH($A$2,"average", AVERAGE(Instances!AZ12:Instances!AZ12),"median", MEDIAN(Instances!AZ12:Instances!AZ12),"min", MIN(Instances!AZ12:Instances!AZ12),"max", MAX(Instances!AZ12:Instances!AZ12),"diff", MAX(Instances!AZ12:Instances!AZ12)-MIN(Instances!AZ12:Instances!AZ12))</f>
        <v>0</v>
      </c>
      <c r="BA12" s="1" cm="1">
        <f t="array" ref="BA12">_xlfn.SWITCH($A$2,"average", AVERAGE(Instances!BA12:Instances!BA12),"median", MEDIAN(Instances!BA12:Instances!BA12),"min", MIN(Instances!BA12:Instances!BA12),"max", MAX(Instances!BA12:Instances!BA12),"diff", MAX(Instances!BA12:Instances!BA12)-MIN(Instances!BA12:Instances!BA12))</f>
        <v>0</v>
      </c>
      <c r="BB12" s="1" cm="1">
        <f t="array" ref="BB12">_xlfn.SWITCH($A$2,"average", AVERAGE(Instances!BB12:Instances!BB12),"median", MEDIAN(Instances!BB12:Instances!BB12),"min", MIN(Instances!BB12:Instances!BB12),"max", MAX(Instances!BB12:Instances!BB12),"diff", MAX(Instances!BB12:Instances!BB12)-MIN(Instances!BB12:Instances!BB12))</f>
        <v>0</v>
      </c>
      <c r="BC12" s="1" cm="1">
        <f t="array" ref="BC12">_xlfn.SWITCH($A$2,"average", AVERAGE(Instances!BC12:Instances!BC12),"median", MEDIAN(Instances!BC12:Instances!BC12),"min", MIN(Instances!BC12:Instances!BC12),"max", MAX(Instances!BC12:Instances!BC12),"diff", MAX(Instances!BC12:Instances!BC12)-MIN(Instances!BC12:Instances!BC12))</f>
        <v>0</v>
      </c>
      <c r="BD12" s="1" cm="1">
        <f t="array" ref="BD12">_xlfn.SWITCH($A$2,"average", AVERAGE(Instances!BD12:Instances!BD12),"median", MEDIAN(Instances!BD12:Instances!BD12),"min", MIN(Instances!BD12:Instances!BD12),"max", MAX(Instances!BD12:Instances!BD12),"diff", MAX(Instances!BD12:Instances!BD12)-MIN(Instances!BD12:Instances!BD12))</f>
        <v>0</v>
      </c>
      <c r="BE12" s="1" cm="1">
        <f t="array" ref="BE12">_xlfn.SWITCH($A$2,"average", AVERAGE(Instances!BE12:Instances!BE12),"median", MEDIAN(Instances!BE12:Instances!BE12),"min", MIN(Instances!BE12:Instances!BE12),"max", MAX(Instances!BE12:Instances!BE12),"diff", MAX(Instances!BE12:Instances!BE12)-MIN(Instances!BE12:Instances!BE12))</f>
        <v>0</v>
      </c>
      <c r="BF12" s="1" cm="1">
        <f t="array" ref="BF12">_xlfn.SWITCH($A$2,"average", AVERAGE(Instances!BF12:Instances!BF12),"median", MEDIAN(Instances!BF12:Instances!BF12),"min", MIN(Instances!BF12:Instances!BF12),"max", MAX(Instances!BF12:Instances!BF12),"diff", MAX(Instances!BF12:Instances!BF12)-MIN(Instances!BF12:Instances!BF12))</f>
        <v>0</v>
      </c>
      <c r="BG12" s="1" cm="1">
        <f t="array" ref="BG12">_xlfn.SWITCH($A$2,"average", AVERAGE(Instances!BG12:Instances!BG12),"median", MEDIAN(Instances!BG12:Instances!BG12),"min", MIN(Instances!BG12:Instances!BG12),"max", MAX(Instances!BG12:Instances!BG12),"diff", MAX(Instances!BG12:Instances!BG12)-MIN(Instances!BG12:Instances!BG12))</f>
        <v>0</v>
      </c>
      <c r="BH12" s="1" cm="1">
        <f t="array" ref="BH12">_xlfn.SWITCH($A$2,"average", AVERAGE(Instances!BH12:Instances!BH12),"median", MEDIAN(Instances!BH12:Instances!BH12),"min", MIN(Instances!BH12:Instances!BH12),"max", MAX(Instances!BH12:Instances!BH12),"diff", MAX(Instances!BH12:Instances!BH12)-MIN(Instances!BH12:Instances!BH12))</f>
        <v>0</v>
      </c>
      <c r="BI12" s="1" cm="1">
        <f t="array" ref="BI12">_xlfn.SWITCH($A$2,"average", AVERAGE(Instances!BI12:Instances!BI12),"median", MEDIAN(Instances!BI12:Instances!BI12),"min", MIN(Instances!BI12:Instances!BI12),"max", MAX(Instances!BI12:Instances!BI12),"diff", MAX(Instances!BI12:Instances!BI12)-MIN(Instances!BI12:Instances!BI12))</f>
        <v>0</v>
      </c>
      <c r="BJ12" s="1" cm="1">
        <f t="array" ref="BJ12">_xlfn.SWITCH($A$2,"average", AVERAGE(Instances!BJ12:Instances!BJ12),"median", MEDIAN(Instances!BJ12:Instances!BJ12),"min", MIN(Instances!BJ12:Instances!BJ12),"max", MAX(Instances!BJ12:Instances!BJ12),"diff", MAX(Instances!BJ12:Instances!BJ12)-MIN(Instances!BJ12:Instances!BJ12))</f>
        <v>0</v>
      </c>
      <c r="BK12" s="1" cm="1">
        <f t="array" ref="BK12">_xlfn.SWITCH($A$2,"average", AVERAGE(Instances!BK12:Instances!BK12),"median", MEDIAN(Instances!BK12:Instances!BK12),"min", MIN(Instances!BK12:Instances!BK12),"max", MAX(Instances!BK12:Instances!BK12),"diff", MAX(Instances!BK12:Instances!BK12)-MIN(Instances!BK12:Instances!BK12))</f>
        <v>0</v>
      </c>
      <c r="BL12" s="1" cm="1">
        <f t="array" ref="BL12">_xlfn.SWITCH($A$2,"average", AVERAGE(Instances!BL12:Instances!BL12),"median", MEDIAN(Instances!BL12:Instances!BL12),"min", MIN(Instances!BL12:Instances!BL12),"max", MAX(Instances!BL12:Instances!BL12),"diff", MAX(Instances!BL12:Instances!BL12)-MIN(Instances!BL12:Instances!BL12))</f>
        <v>0</v>
      </c>
      <c r="BM12" s="1" cm="1">
        <f t="array" ref="BM12">_xlfn.SWITCH($A$2,"average", AVERAGE(Instances!BM12:Instances!BM12),"median", MEDIAN(Instances!BM12:Instances!BM12),"min", MIN(Instances!BM12:Instances!BM12),"max", MAX(Instances!BM12:Instances!BM12),"diff", MAX(Instances!BM12:Instances!BM12)-MIN(Instances!BM12:Instances!BM12))</f>
        <v>0</v>
      </c>
      <c r="BN12" s="1" cm="1">
        <f t="array" ref="BN12">_xlfn.SWITCH($A$2,"average", AVERAGE(Instances!BN12:Instances!BN12),"median", MEDIAN(Instances!BN12:Instances!BN12),"min", MIN(Instances!BN12:Instances!BN12),"max", MAX(Instances!BN12:Instances!BN12),"diff", MAX(Instances!BN12:Instances!BN12)-MIN(Instances!BN12:Instances!BN12))</f>
        <v>0</v>
      </c>
      <c r="BO12" s="1" cm="1">
        <f t="array" ref="BO12">_xlfn.SWITCH($A$2,"average", AVERAGE(Instances!BO12:Instances!BO12),"median", MEDIAN(Instances!BO12:Instances!BO12),"min", MIN(Instances!BO12:Instances!BO12),"max", MAX(Instances!BO12:Instances!BO12),"diff", MAX(Instances!BO12:Instances!BO12)-MIN(Instances!BO12:Instances!BO12))</f>
        <v>0</v>
      </c>
      <c r="BP12" s="1">
        <f>MIN($B12,$D12,$F12,$H12,$J12,$L12,$N12,$P12,$R12,$T12,$V12,$X12,$Z12,$AB12,$AD12,$AF12,$AH12,$AJ12,$AL12,$AN12,$AP12,$AR12,$AT12,$AV12,$AX12,$AZ12,$BB12,$BD12,$BF12,$BH12,$BJ12,$BL12,$BN12)</f>
        <v>0</v>
      </c>
      <c r="BQ12" s="1">
        <f>MIN($C12,$E12,$G12,$I12,$K12,$M12,$O12,$Q12,$S12,$U12,$W12,$Y12,$AA12,$AC12,$AE12,$AG12,$AI12,$AK12,$AM12,$AO12,$AQ12,$AS12,$AU12,$AW12,$AY12,$BA12,$BC12,$BE12,$BG12,$BI12,$BK12,$BM12,$BO12)</f>
        <v>0</v>
      </c>
      <c r="BR12" s="1">
        <f>MEDIAN($B12,$D12,$F12,$H12,$J12,$L12,$N12,$P12,$R12,$T12,$V12,$X12,$Z12,$AB12,$AD12,$AF12,$AH12,$AJ12,$AL12,$AN12,$AP12,$AR12,$AT12,$AV12,$AX12,$AZ12,$BB12,$BD12,$BF12,$BH12,$BJ12,$BL12,$BN12)</f>
        <v>0</v>
      </c>
      <c r="BS12" s="1">
        <f>MEDIAN($C12,$E12,$G12,$I12,$K12,$M12,$O12,$Q12,$S12,$U12,$W12,$Y12,$AA12,$AC12,$AE12,$AG12,$AI12,$AK12,$AM12,$AO12,$AQ12,$AS12,$AU12,$AW12,$AY12,$BA12,$BC12,$BE12,$BG12,$BI12,$BK12,$BM12,$BO12)</f>
        <v>0</v>
      </c>
      <c r="BT12" s="1">
        <f>MAX($B12,$D12,$F12,$H12,$J12,$L12,$N12,$P12,$R12,$T12,$V12,$X12,$Z12,$AB12,$AD12,$AF12,$AH12,$AJ12,$AL12,$AN12,$AP12,$AR12,$AT12,$AV12,$AX12,$AZ12,$BB12,$BD12,$BF12,$BH12,$BJ12,$BL12,$BN12)</f>
        <v>0</v>
      </c>
      <c r="BU12" s="1">
        <f>MAX($C12,$E12,$G12,$I12,$K12,$M12,$O12,$Q12,$S12,$U12,$W12,$Y12,$AA12,$AC12,$AE12,$AG12,$AI12,$AK12,$AM12,$AO12,$AQ12,$AS12,$AU12,$AW12,$AY12,$BA12,$BC12,$BE12,$BG12,$BI12,$BK12,$BM12,$BO12)</f>
        <v>0</v>
      </c>
    </row>
    <row r="13" spans="1:7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 cm="1">
        <f t="array" ref="L13">_xlfn.SWITCH($A$2,"average", AVERAGE(Instances!L13:Instances!L13),"median", MEDIAN(Instances!L13:Instances!L13),"min", MIN(Instances!L13:Instances!L13),"max", MAX(Instances!L13:Instances!L13),"diff", MAX(Instances!L13:Instances!L13)-MIN(Instances!L13:Instances!L13))</f>
        <v>0</v>
      </c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 cm="1">
        <f t="array" ref="O13">_xlfn.SWITCH($A$2,"average", AVERAGE(Instances!O13:Instances!O13),"median", MEDIAN(Instances!O13:Instances!O13),"min", MIN(Instances!O13:Instances!O13),"max", MAX(Instances!O13:Instances!O13),"diff", MAX(Instances!O13:Instances!O13)-MIN(Instances!O13:Instances!O13))</f>
        <v>0</v>
      </c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 cm="1">
        <f t="array" ref="S13">_xlfn.SWITCH($A$2,"average", AVERAGE(Instances!S13:Instances!S13),"median", MEDIAN(Instances!S13:Instances!S13),"min", MIN(Instances!S13:Instances!S13),"max", MAX(Instances!S13:Instances!S13),"diff", MAX(Instances!S13:Instances!S13)-MIN(Instances!S13:Instances!S13))</f>
        <v>0</v>
      </c>
      <c r="T13" s="1" cm="1">
        <f t="array" ref="T13">_xlfn.SWITCH($A$2,"average", AVERAGE(Instances!T13:Instances!T13),"median", MEDIAN(Instances!T13:Instances!T13),"min", MIN(Instances!T13:Instances!T13),"max", MAX(Instances!T13:Instances!T13),"diff", MAX(Instances!T13:Instances!T13)-MIN(Instances!T13:Instances!T13))</f>
        <v>0</v>
      </c>
      <c r="U13" s="1" cm="1">
        <f t="array" ref="U13">_xlfn.SWITCH($A$2,"average", AVERAGE(Instances!U13:Instances!U13),"median", MEDIAN(Instances!U13:Instances!U13),"min", MIN(Instances!U13:Instances!U13),"max", MAX(Instances!U13:Instances!U13),"diff", MAX(Instances!U13:Instances!U13)-MIN(Instances!U13:Instances!U13))</f>
        <v>0</v>
      </c>
      <c r="V13" s="1" cm="1">
        <f t="array" ref="V13">_xlfn.SWITCH($A$2,"average", AVERAGE(Instances!V13:Instances!V13),"median", MEDIAN(Instances!V13:Instances!V13),"min", MIN(Instances!V13:Instances!V13),"max", MAX(Instances!V13:Instances!V13),"diff", MAX(Instances!V13:Instances!V13)-MIN(Instances!V13:Instances!V13))</f>
        <v>0</v>
      </c>
      <c r="W13" s="1" cm="1">
        <f t="array" ref="W13">_xlfn.SWITCH($A$2,"average", AVERAGE(Instances!W13:Instances!W13),"median", MEDIAN(Instances!W13:Instances!W13),"min", MIN(Instances!W13:Instances!W13),"max", MAX(Instances!W13:Instances!W13),"diff", MAX(Instances!W13:Instances!W13)-MIN(Instances!W13:Instances!W13))</f>
        <v>0</v>
      </c>
      <c r="X13" s="1" cm="1">
        <f t="array" ref="X13">_xlfn.SWITCH($A$2,"average", AVERAGE(Instances!X13:Instances!X13),"median", MEDIAN(Instances!X13:Instances!X13),"min", MIN(Instances!X13:Instances!X13),"max", MAX(Instances!X13:Instances!X13),"diff", MAX(Instances!X13:Instances!X13)-MIN(Instances!X13:Instances!X13))</f>
        <v>0</v>
      </c>
      <c r="Y13" s="1" cm="1">
        <f t="array" ref="Y13">_xlfn.SWITCH($A$2,"average", AVERAGE(Instances!Y13:Instances!Y13),"median", MEDIAN(Instances!Y13:Instances!Y13),"min", MIN(Instances!Y13:Instances!Y13),"max", MAX(Instances!Y13:Instances!Y13),"diff", MAX(Instances!Y13:Instances!Y13)-MIN(Instances!Y13:Instances!Y13))</f>
        <v>0</v>
      </c>
      <c r="Z13" s="1" cm="1">
        <f t="array" ref="Z13">_xlfn.SWITCH($A$2,"average", AVERAGE(Instances!Z13:Instances!Z13),"median", MEDIAN(Instances!Z13:Instances!Z13),"min", MIN(Instances!Z13:Instances!Z13),"max", MAX(Instances!Z13:Instances!Z13),"diff", MAX(Instances!Z13:Instances!Z13)-MIN(Instances!Z13:Instances!Z13))</f>
        <v>0</v>
      </c>
      <c r="AA13" s="1" cm="1">
        <f t="array" ref="AA13">_xlfn.SWITCH($A$2,"average", AVERAGE(Instances!AA13:Instances!AA13),"median", MEDIAN(Instances!AA13:Instances!AA13),"min", MIN(Instances!AA13:Instances!AA13),"max", MAX(Instances!AA13:Instances!AA13),"diff", MAX(Instances!AA13:Instances!AA13)-MIN(Instances!AA13:Instances!AA13))</f>
        <v>0</v>
      </c>
      <c r="AB13" s="1" cm="1">
        <f t="array" ref="AB13">_xlfn.SWITCH($A$2,"average", AVERAGE(Instances!AB13:Instances!AB13),"median", MEDIAN(Instances!AB13:Instances!AB13),"min", MIN(Instances!AB13:Instances!AB13),"max", MAX(Instances!AB13:Instances!AB13),"diff", MAX(Instances!AB13:Instances!AB13)-MIN(Instances!AB13:Instances!AB13))</f>
        <v>0</v>
      </c>
      <c r="AC13" s="1" cm="1">
        <f t="array" ref="AC13">_xlfn.SWITCH($A$2,"average", AVERAGE(Instances!AC13:Instances!AC13),"median", MEDIAN(Instances!AC13:Instances!AC13),"min", MIN(Instances!AC13:Instances!AC13),"max", MAX(Instances!AC13:Instances!AC13),"diff", MAX(Instances!AC13:Instances!AC13)-MIN(Instances!AC13:Instances!AC13))</f>
        <v>0</v>
      </c>
      <c r="AD13" s="1" cm="1">
        <f t="array" ref="AD13">_xlfn.SWITCH($A$2,"average", AVERAGE(Instances!AD13:Instances!AD13),"median", MEDIAN(Instances!AD13:Instances!AD13),"min", MIN(Instances!AD13:Instances!AD13),"max", MAX(Instances!AD13:Instances!AD13),"diff", MAX(Instances!AD13:Instances!AD13)-MIN(Instances!AD13:Instances!AD13))</f>
        <v>0</v>
      </c>
      <c r="AE13" s="1" cm="1">
        <f t="array" ref="AE13">_xlfn.SWITCH($A$2,"average", AVERAGE(Instances!AE13:Instances!AE13),"median", MEDIAN(Instances!AE13:Instances!AE13),"min", MIN(Instances!AE13:Instances!AE13),"max", MAX(Instances!AE13:Instances!AE13),"diff", MAX(Instances!AE13:Instances!AE13)-MIN(Instances!AE13:Instances!AE13))</f>
        <v>0</v>
      </c>
      <c r="AF13" s="1" cm="1">
        <f t="array" ref="AF13">_xlfn.SWITCH($A$2,"average", AVERAGE(Instances!AF13:Instances!AF13),"median", MEDIAN(Instances!AF13:Instances!AF13),"min", MIN(Instances!AF13:Instances!AF13),"max", MAX(Instances!AF13:Instances!AF13),"diff", MAX(Instances!AF13:Instances!AF13)-MIN(Instances!AF13:Instances!AF13))</f>
        <v>0</v>
      </c>
      <c r="AG13" s="1" cm="1">
        <f t="array" ref="AG13">_xlfn.SWITCH($A$2,"average", AVERAGE(Instances!AG13:Instances!AG13),"median", MEDIAN(Instances!AG13:Instances!AG13),"min", MIN(Instances!AG13:Instances!AG13),"max", MAX(Instances!AG13:Instances!AG13),"diff", MAX(Instances!AG13:Instances!AG13)-MIN(Instances!AG13:Instances!AG13))</f>
        <v>0</v>
      </c>
      <c r="AH13" s="1" cm="1">
        <f t="array" ref="AH13">_xlfn.SWITCH($A$2,"average", AVERAGE(Instances!AH13:Instances!AH13),"median", MEDIAN(Instances!AH13:Instances!AH13),"min", MIN(Instances!AH13:Instances!AH13),"max", MAX(Instances!AH13:Instances!AH13),"diff", MAX(Instances!AH13:Instances!AH13)-MIN(Instances!AH13:Instances!AH13))</f>
        <v>0</v>
      </c>
      <c r="AI13" s="1" cm="1">
        <f t="array" ref="AI13">_xlfn.SWITCH($A$2,"average", AVERAGE(Instances!AI13:Instances!AI13),"median", MEDIAN(Instances!AI13:Instances!AI13),"min", MIN(Instances!AI13:Instances!AI13),"max", MAX(Instances!AI13:Instances!AI13),"diff", MAX(Instances!AI13:Instances!AI13)-MIN(Instances!AI13:Instances!AI13))</f>
        <v>0</v>
      </c>
      <c r="AJ13" s="1" cm="1">
        <f t="array" ref="AJ13">_xlfn.SWITCH($A$2,"average", AVERAGE(Instances!AJ13:Instances!AJ13),"median", MEDIAN(Instances!AJ13:Instances!AJ13),"min", MIN(Instances!AJ13:Instances!AJ13),"max", MAX(Instances!AJ13:Instances!AJ13),"diff", MAX(Instances!AJ13:Instances!AJ13)-MIN(Instances!AJ13:Instances!AJ13))</f>
        <v>0</v>
      </c>
      <c r="AK13" s="1" cm="1">
        <f t="array" ref="AK13">_xlfn.SWITCH($A$2,"average", AVERAGE(Instances!AK13:Instances!AK13),"median", MEDIAN(Instances!AK13:Instances!AK13),"min", MIN(Instances!AK13:Instances!AK13),"max", MAX(Instances!AK13:Instances!AK13),"diff", MAX(Instances!AK13:Instances!AK13)-MIN(Instances!AK13:Instances!AK13))</f>
        <v>0</v>
      </c>
      <c r="AL13" s="1" cm="1">
        <f t="array" ref="AL13">_xlfn.SWITCH($A$2,"average", AVERAGE(Instances!AL13:Instances!AL13),"median", MEDIAN(Instances!AL13:Instances!AL13),"min", MIN(Instances!AL13:Instances!AL13),"max", MAX(Instances!AL13:Instances!AL13),"diff", MAX(Instances!AL13:Instances!AL13)-MIN(Instances!AL13:Instances!AL13))</f>
        <v>0</v>
      </c>
      <c r="AM13" s="1" cm="1">
        <f t="array" ref="AM13">_xlfn.SWITCH($A$2,"average", AVERAGE(Instances!AM13:Instances!AM13),"median", MEDIAN(Instances!AM13:Instances!AM13),"min", MIN(Instances!AM13:Instances!AM13),"max", MAX(Instances!AM13:Instances!AM13),"diff", MAX(Instances!AM13:Instances!AM13)-MIN(Instances!AM13:Instances!AM13))</f>
        <v>0</v>
      </c>
      <c r="AN13" s="1" cm="1">
        <f t="array" ref="AN13">_xlfn.SWITCH($A$2,"average", AVERAGE(Instances!AN13:Instances!AN13),"median", MEDIAN(Instances!AN13:Instances!AN13),"min", MIN(Instances!AN13:Instances!AN13),"max", MAX(Instances!AN13:Instances!AN13),"diff", MAX(Instances!AN13:Instances!AN13)-MIN(Instances!AN13:Instances!AN13))</f>
        <v>0</v>
      </c>
      <c r="AO13" s="1" cm="1">
        <f t="array" ref="AO13">_xlfn.SWITCH($A$2,"average", AVERAGE(Instances!AO13:Instances!AO13),"median", MEDIAN(Instances!AO13:Instances!AO13),"min", MIN(Instances!AO13:Instances!AO13),"max", MAX(Instances!AO13:Instances!AO13),"diff", MAX(Instances!AO13:Instances!AO13)-MIN(Instances!AO13:Instances!AO13))</f>
        <v>0</v>
      </c>
      <c r="AP13" s="1" cm="1">
        <f t="array" ref="AP13">_xlfn.SWITCH($A$2,"average", AVERAGE(Instances!AP13:Instances!AP13),"median", MEDIAN(Instances!AP13:Instances!AP13),"min", MIN(Instances!AP13:Instances!AP13),"max", MAX(Instances!AP13:Instances!AP13),"diff", MAX(Instances!AP13:Instances!AP13)-MIN(Instances!AP13:Instances!AP13))</f>
        <v>0</v>
      </c>
      <c r="AQ13" s="1" cm="1">
        <f t="array" ref="AQ13">_xlfn.SWITCH($A$2,"average", AVERAGE(Instances!AQ13:Instances!AQ13),"median", MEDIAN(Instances!AQ13:Instances!AQ13),"min", MIN(Instances!AQ13:Instances!AQ13),"max", MAX(Instances!AQ13:Instances!AQ13),"diff", MAX(Instances!AQ13:Instances!AQ13)-MIN(Instances!AQ13:Instances!AQ13))</f>
        <v>0</v>
      </c>
      <c r="AR13" s="1" cm="1">
        <f t="array" ref="AR13">_xlfn.SWITCH($A$2,"average", AVERAGE(Instances!AR13:Instances!AR13),"median", MEDIAN(Instances!AR13:Instances!AR13),"min", MIN(Instances!AR13:Instances!AR13),"max", MAX(Instances!AR13:Instances!AR13),"diff", MAX(Instances!AR13:Instances!AR13)-MIN(Instances!AR13:Instances!AR13))</f>
        <v>0</v>
      </c>
      <c r="AS13" s="1" cm="1">
        <f t="array" ref="AS13">_xlfn.SWITCH($A$2,"average", AVERAGE(Instances!AS13:Instances!AS13),"median", MEDIAN(Instances!AS13:Instances!AS13),"min", MIN(Instances!AS13:Instances!AS13),"max", MAX(Instances!AS13:Instances!AS13),"diff", MAX(Instances!AS13:Instances!AS13)-MIN(Instances!AS13:Instances!AS13))</f>
        <v>0</v>
      </c>
      <c r="AT13" s="1" cm="1">
        <f t="array" ref="AT13">_xlfn.SWITCH($A$2,"average", AVERAGE(Instances!AT13:Instances!AT13),"median", MEDIAN(Instances!AT13:Instances!AT13),"min", MIN(Instances!AT13:Instances!AT13),"max", MAX(Instances!AT13:Instances!AT13),"diff", MAX(Instances!AT13:Instances!AT13)-MIN(Instances!AT13:Instances!AT13))</f>
        <v>0</v>
      </c>
      <c r="AU13" s="1" cm="1">
        <f t="array" ref="AU13">_xlfn.SWITCH($A$2,"average", AVERAGE(Instances!AU13:Instances!AU13),"median", MEDIAN(Instances!AU13:Instances!AU13),"min", MIN(Instances!AU13:Instances!AU13),"max", MAX(Instances!AU13:Instances!AU13),"diff", MAX(Instances!AU13:Instances!AU13)-MIN(Instances!AU13:Instances!AU13))</f>
        <v>0</v>
      </c>
      <c r="AV13" s="1" cm="1">
        <f t="array" ref="AV13">_xlfn.SWITCH($A$2,"average", AVERAGE(Instances!AV13:Instances!AV13),"median", MEDIAN(Instances!AV13:Instances!AV13),"min", MIN(Instances!AV13:Instances!AV13),"max", MAX(Instances!AV13:Instances!AV13),"diff", MAX(Instances!AV13:Instances!AV13)-MIN(Instances!AV13:Instances!AV13))</f>
        <v>0</v>
      </c>
      <c r="AW13" s="1" cm="1">
        <f t="array" ref="AW13">_xlfn.SWITCH($A$2,"average", AVERAGE(Instances!AW13:Instances!AW13),"median", MEDIAN(Instances!AW13:Instances!AW13),"min", MIN(Instances!AW13:Instances!AW13),"max", MAX(Instances!AW13:Instances!AW13),"diff", MAX(Instances!AW13:Instances!AW13)-MIN(Instances!AW13:Instances!AW13))</f>
        <v>0</v>
      </c>
      <c r="AX13" s="1" cm="1">
        <f t="array" ref="AX13">_xlfn.SWITCH($A$2,"average", AVERAGE(Instances!AX13:Instances!AX13),"median", MEDIAN(Instances!AX13:Instances!AX13),"min", MIN(Instances!AX13:Instances!AX13),"max", MAX(Instances!AX13:Instances!AX13),"diff", MAX(Instances!AX13:Instances!AX13)-MIN(Instances!AX13:Instances!AX13))</f>
        <v>0</v>
      </c>
      <c r="AY13" s="1" cm="1">
        <f t="array" ref="AY13">_xlfn.SWITCH($A$2,"average", AVERAGE(Instances!AY13:Instances!AY13),"median", MEDIAN(Instances!AY13:Instances!AY13),"min", MIN(Instances!AY13:Instances!AY13),"max", MAX(Instances!AY13:Instances!AY13),"diff", MAX(Instances!AY13:Instances!AY13)-MIN(Instances!AY13:Instances!AY13))</f>
        <v>0</v>
      </c>
      <c r="AZ13" s="1" cm="1">
        <f t="array" ref="AZ13">_xlfn.SWITCH($A$2,"average", AVERAGE(Instances!AZ13:Instances!AZ13),"median", MEDIAN(Instances!AZ13:Instances!AZ13),"min", MIN(Instances!AZ13:Instances!AZ13),"max", MAX(Instances!AZ13:Instances!AZ13),"diff", MAX(Instances!AZ13:Instances!AZ13)-MIN(Instances!AZ13:Instances!AZ13))</f>
        <v>0</v>
      </c>
      <c r="BA13" s="1" cm="1">
        <f t="array" ref="BA13">_xlfn.SWITCH($A$2,"average", AVERAGE(Instances!BA13:Instances!BA13),"median", MEDIAN(Instances!BA13:Instances!BA13),"min", MIN(Instances!BA13:Instances!BA13),"max", MAX(Instances!BA13:Instances!BA13),"diff", MAX(Instances!BA13:Instances!BA13)-MIN(Instances!BA13:Instances!BA13))</f>
        <v>0</v>
      </c>
      <c r="BB13" s="1" cm="1">
        <f t="array" ref="BB13">_xlfn.SWITCH($A$2,"average", AVERAGE(Instances!BB13:Instances!BB13),"median", MEDIAN(Instances!BB13:Instances!BB13),"min", MIN(Instances!BB13:Instances!BB13),"max", MAX(Instances!BB13:Instances!BB13),"diff", MAX(Instances!BB13:Instances!BB13)-MIN(Instances!BB13:Instances!BB13))</f>
        <v>0</v>
      </c>
      <c r="BC13" s="1" cm="1">
        <f t="array" ref="BC13">_xlfn.SWITCH($A$2,"average", AVERAGE(Instances!BC13:Instances!BC13),"median", MEDIAN(Instances!BC13:Instances!BC13),"min", MIN(Instances!BC13:Instances!BC13),"max", MAX(Instances!BC13:Instances!BC13),"diff", MAX(Instances!BC13:Instances!BC13)-MIN(Instances!BC13:Instances!BC13))</f>
        <v>0</v>
      </c>
      <c r="BD13" s="1" cm="1">
        <f t="array" ref="BD13">_xlfn.SWITCH($A$2,"average", AVERAGE(Instances!BD13:Instances!BD13),"median", MEDIAN(Instances!BD13:Instances!BD13),"min", MIN(Instances!BD13:Instances!BD13),"max", MAX(Instances!BD13:Instances!BD13),"diff", MAX(Instances!BD13:Instances!BD13)-MIN(Instances!BD13:Instances!BD13))</f>
        <v>0</v>
      </c>
      <c r="BE13" s="1" cm="1">
        <f t="array" ref="BE13">_xlfn.SWITCH($A$2,"average", AVERAGE(Instances!BE13:Instances!BE13),"median", MEDIAN(Instances!BE13:Instances!BE13),"min", MIN(Instances!BE13:Instances!BE13),"max", MAX(Instances!BE13:Instances!BE13),"diff", MAX(Instances!BE13:Instances!BE13)-MIN(Instances!BE13:Instances!BE13))</f>
        <v>0</v>
      </c>
      <c r="BF13" s="1" cm="1">
        <f t="array" ref="BF13">_xlfn.SWITCH($A$2,"average", AVERAGE(Instances!BF13:Instances!BF13),"median", MEDIAN(Instances!BF13:Instances!BF13),"min", MIN(Instances!BF13:Instances!BF13),"max", MAX(Instances!BF13:Instances!BF13),"diff", MAX(Instances!BF13:Instances!BF13)-MIN(Instances!BF13:Instances!BF13))</f>
        <v>0</v>
      </c>
      <c r="BG13" s="1" cm="1">
        <f t="array" ref="BG13">_xlfn.SWITCH($A$2,"average", AVERAGE(Instances!BG13:Instances!BG13),"median", MEDIAN(Instances!BG13:Instances!BG13),"min", MIN(Instances!BG13:Instances!BG13),"max", MAX(Instances!BG13:Instances!BG13),"diff", MAX(Instances!BG13:Instances!BG13)-MIN(Instances!BG13:Instances!BG13))</f>
        <v>0</v>
      </c>
      <c r="BH13" s="1" cm="1">
        <f t="array" ref="BH13">_xlfn.SWITCH($A$2,"average", AVERAGE(Instances!BH13:Instances!BH13),"median", MEDIAN(Instances!BH13:Instances!BH13),"min", MIN(Instances!BH13:Instances!BH13),"max", MAX(Instances!BH13:Instances!BH13),"diff", MAX(Instances!BH13:Instances!BH13)-MIN(Instances!BH13:Instances!BH13))</f>
        <v>0</v>
      </c>
      <c r="BI13" s="1" cm="1">
        <f t="array" ref="BI13">_xlfn.SWITCH($A$2,"average", AVERAGE(Instances!BI13:Instances!BI13),"median", MEDIAN(Instances!BI13:Instances!BI13),"min", MIN(Instances!BI13:Instances!BI13),"max", MAX(Instances!BI13:Instances!BI13),"diff", MAX(Instances!BI13:Instances!BI13)-MIN(Instances!BI13:Instances!BI13))</f>
        <v>0</v>
      </c>
      <c r="BJ13" s="1" cm="1">
        <f t="array" ref="BJ13">_xlfn.SWITCH($A$2,"average", AVERAGE(Instances!BJ13:Instances!BJ13),"median", MEDIAN(Instances!BJ13:Instances!BJ13),"min", MIN(Instances!BJ13:Instances!BJ13),"max", MAX(Instances!BJ13:Instances!BJ13),"diff", MAX(Instances!BJ13:Instances!BJ13)-MIN(Instances!BJ13:Instances!BJ13))</f>
        <v>0</v>
      </c>
      <c r="BK13" s="1" cm="1">
        <f t="array" ref="BK13">_xlfn.SWITCH($A$2,"average", AVERAGE(Instances!BK13:Instances!BK13),"median", MEDIAN(Instances!BK13:Instances!BK13),"min", MIN(Instances!BK13:Instances!BK13),"max", MAX(Instances!BK13:Instances!BK13),"diff", MAX(Instances!BK13:Instances!BK13)-MIN(Instances!BK13:Instances!BK13))</f>
        <v>0</v>
      </c>
      <c r="BL13" s="1" cm="1">
        <f t="array" ref="BL13">_xlfn.SWITCH($A$2,"average", AVERAGE(Instances!BL13:Instances!BL13),"median", MEDIAN(Instances!BL13:Instances!BL13),"min", MIN(Instances!BL13:Instances!BL13),"max", MAX(Instances!BL13:Instances!BL13),"diff", MAX(Instances!BL13:Instances!BL13)-MIN(Instances!BL13:Instances!BL13))</f>
        <v>0</v>
      </c>
      <c r="BM13" s="1" cm="1">
        <f t="array" ref="BM13">_xlfn.SWITCH($A$2,"average", AVERAGE(Instances!BM13:Instances!BM13),"median", MEDIAN(Instances!BM13:Instances!BM13),"min", MIN(Instances!BM13:Instances!BM13),"max", MAX(Instances!BM13:Instances!BM13),"diff", MAX(Instances!BM13:Instances!BM13)-MIN(Instances!BM13:Instances!BM13))</f>
        <v>0</v>
      </c>
      <c r="BN13" s="1" cm="1">
        <f t="array" ref="BN13">_xlfn.SWITCH($A$2,"average", AVERAGE(Instances!BN13:Instances!BN13),"median", MEDIAN(Instances!BN13:Instances!BN13),"min", MIN(Instances!BN13:Instances!BN13),"max", MAX(Instances!BN13:Instances!BN13),"diff", MAX(Instances!BN13:Instances!BN13)-MIN(Instances!BN13:Instances!BN13))</f>
        <v>0</v>
      </c>
      <c r="BO13" s="1" cm="1">
        <f t="array" ref="BO13">_xlfn.SWITCH($A$2,"average", AVERAGE(Instances!BO13:Instances!BO13),"median", MEDIAN(Instances!BO13:Instances!BO13),"min", MIN(Instances!BO13:Instances!BO13),"max", MAX(Instances!BO13:Instances!BO13),"diff", MAX(Instances!BO13:Instances!BO13)-MIN(Instances!BO13:Instances!BO13))</f>
        <v>0</v>
      </c>
      <c r="BP13" s="1">
        <f>MIN($B13,$D13,$F13,$H13,$J13,$L13,$N13,$P13,$R13,$T13,$V13,$X13,$Z13,$AB13,$AD13,$AF13,$AH13,$AJ13,$AL13,$AN13,$AP13,$AR13,$AT13,$AV13,$AX13,$AZ13,$BB13,$BD13,$BF13,$BH13,$BJ13,$BL13,$BN13)</f>
        <v>0</v>
      </c>
      <c r="BQ13" s="1">
        <f>MIN($C13,$E13,$G13,$I13,$K13,$M13,$O13,$Q13,$S13,$U13,$W13,$Y13,$AA13,$AC13,$AE13,$AG13,$AI13,$AK13,$AM13,$AO13,$AQ13,$AS13,$AU13,$AW13,$AY13,$BA13,$BC13,$BE13,$BG13,$BI13,$BK13,$BM13,$BO13)</f>
        <v>0</v>
      </c>
      <c r="BR13" s="1">
        <f>MEDIAN($B13,$D13,$F13,$H13,$J13,$L13,$N13,$P13,$R13,$T13,$V13,$X13,$Z13,$AB13,$AD13,$AF13,$AH13,$AJ13,$AL13,$AN13,$AP13,$AR13,$AT13,$AV13,$AX13,$AZ13,$BB13,$BD13,$BF13,$BH13,$BJ13,$BL13,$BN13)</f>
        <v>0</v>
      </c>
      <c r="BS13" s="1">
        <f>MEDIAN($C13,$E13,$G13,$I13,$K13,$M13,$O13,$Q13,$S13,$U13,$W13,$Y13,$AA13,$AC13,$AE13,$AG13,$AI13,$AK13,$AM13,$AO13,$AQ13,$AS13,$AU13,$AW13,$AY13,$BA13,$BC13,$BE13,$BG13,$BI13,$BK13,$BM13,$BO13)</f>
        <v>0</v>
      </c>
      <c r="BT13" s="1">
        <f>MAX($B13,$D13,$F13,$H13,$J13,$L13,$N13,$P13,$R13,$T13,$V13,$X13,$Z13,$AB13,$AD13,$AF13,$AH13,$AJ13,$AL13,$AN13,$AP13,$AR13,$AT13,$AV13,$AX13,$AZ13,$BB13,$BD13,$BF13,$BH13,$BJ13,$BL13,$BN13)</f>
        <v>0</v>
      </c>
      <c r="BU13" s="1">
        <f>MAX($C13,$E13,$G13,$I13,$K13,$M13,$O13,$Q13,$S13,$U13,$W13,$Y13,$AA13,$AC13,$AE13,$AG13,$AI13,$AK13,$AM13,$AO13,$AQ13,$AS13,$AU13,$AW13,$AY13,$BA13,$BC13,$BE13,$BG13,$BI13,$BK13,$BM13,$BO13)</f>
        <v>0</v>
      </c>
    </row>
    <row r="14" spans="1:7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 cm="1">
        <f t="array" ref="L14">_xlfn.SWITCH($A$2,"average", AVERAGE(Instances!L14:Instances!L14),"median", MEDIAN(Instances!L14:Instances!L14),"min", MIN(Instances!L14:Instances!L14),"max", MAX(Instances!L14:Instances!L14),"diff", MAX(Instances!L14:Instances!L14)-MIN(Instances!L14:Instances!L14))</f>
        <v>0</v>
      </c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 cm="1">
        <f t="array" ref="O14">_xlfn.SWITCH($A$2,"average", AVERAGE(Instances!O14:Instances!O14),"median", MEDIAN(Instances!O14:Instances!O14),"min", MIN(Instances!O14:Instances!O14),"max", MAX(Instances!O14:Instances!O14),"diff", MAX(Instances!O14:Instances!O14)-MIN(Instances!O14:Instances!O14))</f>
        <v>0</v>
      </c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 cm="1">
        <f t="array" ref="S14">_xlfn.SWITCH($A$2,"average", AVERAGE(Instances!S14:Instances!S14),"median", MEDIAN(Instances!S14:Instances!S14),"min", MIN(Instances!S14:Instances!S14),"max", MAX(Instances!S14:Instances!S14),"diff", MAX(Instances!S14:Instances!S14)-MIN(Instances!S14:Instances!S14))</f>
        <v>0</v>
      </c>
      <c r="T14" s="1" cm="1">
        <f t="array" ref="T14">_xlfn.SWITCH($A$2,"average", AVERAGE(Instances!T14:Instances!T14),"median", MEDIAN(Instances!T14:Instances!T14),"min", MIN(Instances!T14:Instances!T14),"max", MAX(Instances!T14:Instances!T14),"diff", MAX(Instances!T14:Instances!T14)-MIN(Instances!T14:Instances!T14))</f>
        <v>0</v>
      </c>
      <c r="U14" s="1" cm="1">
        <f t="array" ref="U14">_xlfn.SWITCH($A$2,"average", AVERAGE(Instances!U14:Instances!U14),"median", MEDIAN(Instances!U14:Instances!U14),"min", MIN(Instances!U14:Instances!U14),"max", MAX(Instances!U14:Instances!U14),"diff", MAX(Instances!U14:Instances!U14)-MIN(Instances!U14:Instances!U14))</f>
        <v>0</v>
      </c>
      <c r="V14" s="1" cm="1">
        <f t="array" ref="V14">_xlfn.SWITCH($A$2,"average", AVERAGE(Instances!V14:Instances!V14),"median", MEDIAN(Instances!V14:Instances!V14),"min", MIN(Instances!V14:Instances!V14),"max", MAX(Instances!V14:Instances!V14),"diff", MAX(Instances!V14:Instances!V14)-MIN(Instances!V14:Instances!V14))</f>
        <v>0</v>
      </c>
      <c r="W14" s="1" cm="1">
        <f t="array" ref="W14">_xlfn.SWITCH($A$2,"average", AVERAGE(Instances!W14:Instances!W14),"median", MEDIAN(Instances!W14:Instances!W14),"min", MIN(Instances!W14:Instances!W14),"max", MAX(Instances!W14:Instances!W14),"diff", MAX(Instances!W14:Instances!W14)-MIN(Instances!W14:Instances!W14))</f>
        <v>0</v>
      </c>
      <c r="X14" s="1" cm="1">
        <f t="array" ref="X14">_xlfn.SWITCH($A$2,"average", AVERAGE(Instances!X14:Instances!X14),"median", MEDIAN(Instances!X14:Instances!X14),"min", MIN(Instances!X14:Instances!X14),"max", MAX(Instances!X14:Instances!X14),"diff", MAX(Instances!X14:Instances!X14)-MIN(Instances!X14:Instances!X14))</f>
        <v>0</v>
      </c>
      <c r="Y14" s="1" cm="1">
        <f t="array" ref="Y14">_xlfn.SWITCH($A$2,"average", AVERAGE(Instances!Y14:Instances!Y14),"median", MEDIAN(Instances!Y14:Instances!Y14),"min", MIN(Instances!Y14:Instances!Y14),"max", MAX(Instances!Y14:Instances!Y14),"diff", MAX(Instances!Y14:Instances!Y14)-MIN(Instances!Y14:Instances!Y14))</f>
        <v>0</v>
      </c>
      <c r="Z14" s="1" cm="1">
        <f t="array" ref="Z14">_xlfn.SWITCH($A$2,"average", AVERAGE(Instances!Z14:Instances!Z14),"median", MEDIAN(Instances!Z14:Instances!Z14),"min", MIN(Instances!Z14:Instances!Z14),"max", MAX(Instances!Z14:Instances!Z14),"diff", MAX(Instances!Z14:Instances!Z14)-MIN(Instances!Z14:Instances!Z14))</f>
        <v>0</v>
      </c>
      <c r="AA14" s="1" cm="1">
        <f t="array" ref="AA14">_xlfn.SWITCH($A$2,"average", AVERAGE(Instances!AA14:Instances!AA14),"median", MEDIAN(Instances!AA14:Instances!AA14),"min", MIN(Instances!AA14:Instances!AA14),"max", MAX(Instances!AA14:Instances!AA14),"diff", MAX(Instances!AA14:Instances!AA14)-MIN(Instances!AA14:Instances!AA14))</f>
        <v>0</v>
      </c>
      <c r="AB14" s="1" cm="1">
        <f t="array" ref="AB14">_xlfn.SWITCH($A$2,"average", AVERAGE(Instances!AB14:Instances!AB14),"median", MEDIAN(Instances!AB14:Instances!AB14),"min", MIN(Instances!AB14:Instances!AB14),"max", MAX(Instances!AB14:Instances!AB14),"diff", MAX(Instances!AB14:Instances!AB14)-MIN(Instances!AB14:Instances!AB14))</f>
        <v>0</v>
      </c>
      <c r="AC14" s="1" cm="1">
        <f t="array" ref="AC14">_xlfn.SWITCH($A$2,"average", AVERAGE(Instances!AC14:Instances!AC14),"median", MEDIAN(Instances!AC14:Instances!AC14),"min", MIN(Instances!AC14:Instances!AC14),"max", MAX(Instances!AC14:Instances!AC14),"diff", MAX(Instances!AC14:Instances!AC14)-MIN(Instances!AC14:Instances!AC14))</f>
        <v>0</v>
      </c>
      <c r="AD14" s="1" cm="1">
        <f t="array" ref="AD14">_xlfn.SWITCH($A$2,"average", AVERAGE(Instances!AD14:Instances!AD14),"median", MEDIAN(Instances!AD14:Instances!AD14),"min", MIN(Instances!AD14:Instances!AD14),"max", MAX(Instances!AD14:Instances!AD14),"diff", MAX(Instances!AD14:Instances!AD14)-MIN(Instances!AD14:Instances!AD14))</f>
        <v>0</v>
      </c>
      <c r="AE14" s="1" cm="1">
        <f t="array" ref="AE14">_xlfn.SWITCH($A$2,"average", AVERAGE(Instances!AE14:Instances!AE14),"median", MEDIAN(Instances!AE14:Instances!AE14),"min", MIN(Instances!AE14:Instances!AE14),"max", MAX(Instances!AE14:Instances!AE14),"diff", MAX(Instances!AE14:Instances!AE14)-MIN(Instances!AE14:Instances!AE14))</f>
        <v>0</v>
      </c>
      <c r="AF14" s="1" cm="1">
        <f t="array" ref="AF14">_xlfn.SWITCH($A$2,"average", AVERAGE(Instances!AF14:Instances!AF14),"median", MEDIAN(Instances!AF14:Instances!AF14),"min", MIN(Instances!AF14:Instances!AF14),"max", MAX(Instances!AF14:Instances!AF14),"diff", MAX(Instances!AF14:Instances!AF14)-MIN(Instances!AF14:Instances!AF14))</f>
        <v>0</v>
      </c>
      <c r="AG14" s="1" cm="1">
        <f t="array" ref="AG14">_xlfn.SWITCH($A$2,"average", AVERAGE(Instances!AG14:Instances!AG14),"median", MEDIAN(Instances!AG14:Instances!AG14),"min", MIN(Instances!AG14:Instances!AG14),"max", MAX(Instances!AG14:Instances!AG14),"diff", MAX(Instances!AG14:Instances!AG14)-MIN(Instances!AG14:Instances!AG14))</f>
        <v>0</v>
      </c>
      <c r="AH14" s="1" cm="1">
        <f t="array" ref="AH14">_xlfn.SWITCH($A$2,"average", AVERAGE(Instances!AH14:Instances!AH14),"median", MEDIAN(Instances!AH14:Instances!AH14),"min", MIN(Instances!AH14:Instances!AH14),"max", MAX(Instances!AH14:Instances!AH14),"diff", MAX(Instances!AH14:Instances!AH14)-MIN(Instances!AH14:Instances!AH14))</f>
        <v>0</v>
      </c>
      <c r="AI14" s="1" cm="1">
        <f t="array" ref="AI14">_xlfn.SWITCH($A$2,"average", AVERAGE(Instances!AI14:Instances!AI14),"median", MEDIAN(Instances!AI14:Instances!AI14),"min", MIN(Instances!AI14:Instances!AI14),"max", MAX(Instances!AI14:Instances!AI14),"diff", MAX(Instances!AI14:Instances!AI14)-MIN(Instances!AI14:Instances!AI14))</f>
        <v>0</v>
      </c>
      <c r="AJ14" s="1" cm="1">
        <f t="array" ref="AJ14">_xlfn.SWITCH($A$2,"average", AVERAGE(Instances!AJ14:Instances!AJ14),"median", MEDIAN(Instances!AJ14:Instances!AJ14),"min", MIN(Instances!AJ14:Instances!AJ14),"max", MAX(Instances!AJ14:Instances!AJ14),"diff", MAX(Instances!AJ14:Instances!AJ14)-MIN(Instances!AJ14:Instances!AJ14))</f>
        <v>0</v>
      </c>
      <c r="AK14" s="1" cm="1">
        <f t="array" ref="AK14">_xlfn.SWITCH($A$2,"average", AVERAGE(Instances!AK14:Instances!AK14),"median", MEDIAN(Instances!AK14:Instances!AK14),"min", MIN(Instances!AK14:Instances!AK14),"max", MAX(Instances!AK14:Instances!AK14),"diff", MAX(Instances!AK14:Instances!AK14)-MIN(Instances!AK14:Instances!AK14))</f>
        <v>0</v>
      </c>
      <c r="AL14" s="1" cm="1">
        <f t="array" ref="AL14">_xlfn.SWITCH($A$2,"average", AVERAGE(Instances!AL14:Instances!AL14),"median", MEDIAN(Instances!AL14:Instances!AL14),"min", MIN(Instances!AL14:Instances!AL14),"max", MAX(Instances!AL14:Instances!AL14),"diff", MAX(Instances!AL14:Instances!AL14)-MIN(Instances!AL14:Instances!AL14))</f>
        <v>0</v>
      </c>
      <c r="AM14" s="1" cm="1">
        <f t="array" ref="AM14">_xlfn.SWITCH($A$2,"average", AVERAGE(Instances!AM14:Instances!AM14),"median", MEDIAN(Instances!AM14:Instances!AM14),"min", MIN(Instances!AM14:Instances!AM14),"max", MAX(Instances!AM14:Instances!AM14),"diff", MAX(Instances!AM14:Instances!AM14)-MIN(Instances!AM14:Instances!AM14))</f>
        <v>0</v>
      </c>
      <c r="AN14" s="1" cm="1">
        <f t="array" ref="AN14">_xlfn.SWITCH($A$2,"average", AVERAGE(Instances!AN14:Instances!AN14),"median", MEDIAN(Instances!AN14:Instances!AN14),"min", MIN(Instances!AN14:Instances!AN14),"max", MAX(Instances!AN14:Instances!AN14),"diff", MAX(Instances!AN14:Instances!AN14)-MIN(Instances!AN14:Instances!AN14))</f>
        <v>0</v>
      </c>
      <c r="AO14" s="1" cm="1">
        <f t="array" ref="AO14">_xlfn.SWITCH($A$2,"average", AVERAGE(Instances!AO14:Instances!AO14),"median", MEDIAN(Instances!AO14:Instances!AO14),"min", MIN(Instances!AO14:Instances!AO14),"max", MAX(Instances!AO14:Instances!AO14),"diff", MAX(Instances!AO14:Instances!AO14)-MIN(Instances!AO14:Instances!AO14))</f>
        <v>0</v>
      </c>
      <c r="AP14" s="1" cm="1">
        <f t="array" ref="AP14">_xlfn.SWITCH($A$2,"average", AVERAGE(Instances!AP14:Instances!AP14),"median", MEDIAN(Instances!AP14:Instances!AP14),"min", MIN(Instances!AP14:Instances!AP14),"max", MAX(Instances!AP14:Instances!AP14),"diff", MAX(Instances!AP14:Instances!AP14)-MIN(Instances!AP14:Instances!AP14))</f>
        <v>0</v>
      </c>
      <c r="AQ14" s="1" cm="1">
        <f t="array" ref="AQ14">_xlfn.SWITCH($A$2,"average", AVERAGE(Instances!AQ14:Instances!AQ14),"median", MEDIAN(Instances!AQ14:Instances!AQ14),"min", MIN(Instances!AQ14:Instances!AQ14),"max", MAX(Instances!AQ14:Instances!AQ14),"diff", MAX(Instances!AQ14:Instances!AQ14)-MIN(Instances!AQ14:Instances!AQ14))</f>
        <v>0</v>
      </c>
      <c r="AR14" s="1" cm="1">
        <f t="array" ref="AR14">_xlfn.SWITCH($A$2,"average", AVERAGE(Instances!AR14:Instances!AR14),"median", MEDIAN(Instances!AR14:Instances!AR14),"min", MIN(Instances!AR14:Instances!AR14),"max", MAX(Instances!AR14:Instances!AR14),"diff", MAX(Instances!AR14:Instances!AR14)-MIN(Instances!AR14:Instances!AR14))</f>
        <v>0</v>
      </c>
      <c r="AS14" s="1" cm="1">
        <f t="array" ref="AS14">_xlfn.SWITCH($A$2,"average", AVERAGE(Instances!AS14:Instances!AS14),"median", MEDIAN(Instances!AS14:Instances!AS14),"min", MIN(Instances!AS14:Instances!AS14),"max", MAX(Instances!AS14:Instances!AS14),"diff", MAX(Instances!AS14:Instances!AS14)-MIN(Instances!AS14:Instances!AS14))</f>
        <v>0</v>
      </c>
      <c r="AT14" s="1" cm="1">
        <f t="array" ref="AT14">_xlfn.SWITCH($A$2,"average", AVERAGE(Instances!AT14:Instances!AT14),"median", MEDIAN(Instances!AT14:Instances!AT14),"min", MIN(Instances!AT14:Instances!AT14),"max", MAX(Instances!AT14:Instances!AT14),"diff", MAX(Instances!AT14:Instances!AT14)-MIN(Instances!AT14:Instances!AT14))</f>
        <v>0</v>
      </c>
      <c r="AU14" s="1" cm="1">
        <f t="array" ref="AU14">_xlfn.SWITCH($A$2,"average", AVERAGE(Instances!AU14:Instances!AU14),"median", MEDIAN(Instances!AU14:Instances!AU14),"min", MIN(Instances!AU14:Instances!AU14),"max", MAX(Instances!AU14:Instances!AU14),"diff", MAX(Instances!AU14:Instances!AU14)-MIN(Instances!AU14:Instances!AU14))</f>
        <v>0</v>
      </c>
      <c r="AV14" s="1" cm="1">
        <f t="array" ref="AV14">_xlfn.SWITCH($A$2,"average", AVERAGE(Instances!AV14:Instances!AV14),"median", MEDIAN(Instances!AV14:Instances!AV14),"min", MIN(Instances!AV14:Instances!AV14),"max", MAX(Instances!AV14:Instances!AV14),"diff", MAX(Instances!AV14:Instances!AV14)-MIN(Instances!AV14:Instances!AV14))</f>
        <v>0</v>
      </c>
      <c r="AW14" s="1" cm="1">
        <f t="array" ref="AW14">_xlfn.SWITCH($A$2,"average", AVERAGE(Instances!AW14:Instances!AW14),"median", MEDIAN(Instances!AW14:Instances!AW14),"min", MIN(Instances!AW14:Instances!AW14),"max", MAX(Instances!AW14:Instances!AW14),"diff", MAX(Instances!AW14:Instances!AW14)-MIN(Instances!AW14:Instances!AW14))</f>
        <v>0</v>
      </c>
      <c r="AX14" s="1" cm="1">
        <f t="array" ref="AX14">_xlfn.SWITCH($A$2,"average", AVERAGE(Instances!AX14:Instances!AX14),"median", MEDIAN(Instances!AX14:Instances!AX14),"min", MIN(Instances!AX14:Instances!AX14),"max", MAX(Instances!AX14:Instances!AX14),"diff", MAX(Instances!AX14:Instances!AX14)-MIN(Instances!AX14:Instances!AX14))</f>
        <v>0</v>
      </c>
      <c r="AY14" s="1" cm="1">
        <f t="array" ref="AY14">_xlfn.SWITCH($A$2,"average", AVERAGE(Instances!AY14:Instances!AY14),"median", MEDIAN(Instances!AY14:Instances!AY14),"min", MIN(Instances!AY14:Instances!AY14),"max", MAX(Instances!AY14:Instances!AY14),"diff", MAX(Instances!AY14:Instances!AY14)-MIN(Instances!AY14:Instances!AY14))</f>
        <v>0</v>
      </c>
      <c r="AZ14" s="1" cm="1">
        <f t="array" ref="AZ14">_xlfn.SWITCH($A$2,"average", AVERAGE(Instances!AZ14:Instances!AZ14),"median", MEDIAN(Instances!AZ14:Instances!AZ14),"min", MIN(Instances!AZ14:Instances!AZ14),"max", MAX(Instances!AZ14:Instances!AZ14),"diff", MAX(Instances!AZ14:Instances!AZ14)-MIN(Instances!AZ14:Instances!AZ14))</f>
        <v>0</v>
      </c>
      <c r="BA14" s="1" cm="1">
        <f t="array" ref="BA14">_xlfn.SWITCH($A$2,"average", AVERAGE(Instances!BA14:Instances!BA14),"median", MEDIAN(Instances!BA14:Instances!BA14),"min", MIN(Instances!BA14:Instances!BA14),"max", MAX(Instances!BA14:Instances!BA14),"diff", MAX(Instances!BA14:Instances!BA14)-MIN(Instances!BA14:Instances!BA14))</f>
        <v>0</v>
      </c>
      <c r="BB14" s="1" cm="1">
        <f t="array" ref="BB14">_xlfn.SWITCH($A$2,"average", AVERAGE(Instances!BB14:Instances!BB14),"median", MEDIAN(Instances!BB14:Instances!BB14),"min", MIN(Instances!BB14:Instances!BB14),"max", MAX(Instances!BB14:Instances!BB14),"diff", MAX(Instances!BB14:Instances!BB14)-MIN(Instances!BB14:Instances!BB14))</f>
        <v>0</v>
      </c>
      <c r="BC14" s="1" cm="1">
        <f t="array" ref="BC14">_xlfn.SWITCH($A$2,"average", AVERAGE(Instances!BC14:Instances!BC14),"median", MEDIAN(Instances!BC14:Instances!BC14),"min", MIN(Instances!BC14:Instances!BC14),"max", MAX(Instances!BC14:Instances!BC14),"diff", MAX(Instances!BC14:Instances!BC14)-MIN(Instances!BC14:Instances!BC14))</f>
        <v>0</v>
      </c>
      <c r="BD14" s="1" cm="1">
        <f t="array" ref="BD14">_xlfn.SWITCH($A$2,"average", AVERAGE(Instances!BD14:Instances!BD14),"median", MEDIAN(Instances!BD14:Instances!BD14),"min", MIN(Instances!BD14:Instances!BD14),"max", MAX(Instances!BD14:Instances!BD14),"diff", MAX(Instances!BD14:Instances!BD14)-MIN(Instances!BD14:Instances!BD14))</f>
        <v>0</v>
      </c>
      <c r="BE14" s="1" cm="1">
        <f t="array" ref="BE14">_xlfn.SWITCH($A$2,"average", AVERAGE(Instances!BE14:Instances!BE14),"median", MEDIAN(Instances!BE14:Instances!BE14),"min", MIN(Instances!BE14:Instances!BE14),"max", MAX(Instances!BE14:Instances!BE14),"diff", MAX(Instances!BE14:Instances!BE14)-MIN(Instances!BE14:Instances!BE14))</f>
        <v>0</v>
      </c>
      <c r="BF14" s="1" cm="1">
        <f t="array" ref="BF14">_xlfn.SWITCH($A$2,"average", AVERAGE(Instances!BF14:Instances!BF14),"median", MEDIAN(Instances!BF14:Instances!BF14),"min", MIN(Instances!BF14:Instances!BF14),"max", MAX(Instances!BF14:Instances!BF14),"diff", MAX(Instances!BF14:Instances!BF14)-MIN(Instances!BF14:Instances!BF14))</f>
        <v>0</v>
      </c>
      <c r="BG14" s="1" cm="1">
        <f t="array" ref="BG14">_xlfn.SWITCH($A$2,"average", AVERAGE(Instances!BG14:Instances!BG14),"median", MEDIAN(Instances!BG14:Instances!BG14),"min", MIN(Instances!BG14:Instances!BG14),"max", MAX(Instances!BG14:Instances!BG14),"diff", MAX(Instances!BG14:Instances!BG14)-MIN(Instances!BG14:Instances!BG14))</f>
        <v>0</v>
      </c>
      <c r="BH14" s="1" cm="1">
        <f t="array" ref="BH14">_xlfn.SWITCH($A$2,"average", AVERAGE(Instances!BH14:Instances!BH14),"median", MEDIAN(Instances!BH14:Instances!BH14),"min", MIN(Instances!BH14:Instances!BH14),"max", MAX(Instances!BH14:Instances!BH14),"diff", MAX(Instances!BH14:Instances!BH14)-MIN(Instances!BH14:Instances!BH14))</f>
        <v>0</v>
      </c>
      <c r="BI14" s="1" cm="1">
        <f t="array" ref="BI14">_xlfn.SWITCH($A$2,"average", AVERAGE(Instances!BI14:Instances!BI14),"median", MEDIAN(Instances!BI14:Instances!BI14),"min", MIN(Instances!BI14:Instances!BI14),"max", MAX(Instances!BI14:Instances!BI14),"diff", MAX(Instances!BI14:Instances!BI14)-MIN(Instances!BI14:Instances!BI14))</f>
        <v>0</v>
      </c>
      <c r="BJ14" s="1" cm="1">
        <f t="array" ref="BJ14">_xlfn.SWITCH($A$2,"average", AVERAGE(Instances!BJ14:Instances!BJ14),"median", MEDIAN(Instances!BJ14:Instances!BJ14),"min", MIN(Instances!BJ14:Instances!BJ14),"max", MAX(Instances!BJ14:Instances!BJ14),"diff", MAX(Instances!BJ14:Instances!BJ14)-MIN(Instances!BJ14:Instances!BJ14))</f>
        <v>0</v>
      </c>
      <c r="BK14" s="1" cm="1">
        <f t="array" ref="BK14">_xlfn.SWITCH($A$2,"average", AVERAGE(Instances!BK14:Instances!BK14),"median", MEDIAN(Instances!BK14:Instances!BK14),"min", MIN(Instances!BK14:Instances!BK14),"max", MAX(Instances!BK14:Instances!BK14),"diff", MAX(Instances!BK14:Instances!BK14)-MIN(Instances!BK14:Instances!BK14))</f>
        <v>0</v>
      </c>
      <c r="BL14" s="1" cm="1">
        <f t="array" ref="BL14">_xlfn.SWITCH($A$2,"average", AVERAGE(Instances!BL14:Instances!BL14),"median", MEDIAN(Instances!BL14:Instances!BL14),"min", MIN(Instances!BL14:Instances!BL14),"max", MAX(Instances!BL14:Instances!BL14),"diff", MAX(Instances!BL14:Instances!BL14)-MIN(Instances!BL14:Instances!BL14))</f>
        <v>0</v>
      </c>
      <c r="BM14" s="1" cm="1">
        <f t="array" ref="BM14">_xlfn.SWITCH($A$2,"average", AVERAGE(Instances!BM14:Instances!BM14),"median", MEDIAN(Instances!BM14:Instances!BM14),"min", MIN(Instances!BM14:Instances!BM14),"max", MAX(Instances!BM14:Instances!BM14),"diff", MAX(Instances!BM14:Instances!BM14)-MIN(Instances!BM14:Instances!BM14))</f>
        <v>0</v>
      </c>
      <c r="BN14" s="1" cm="1">
        <f t="array" ref="BN14">_xlfn.SWITCH($A$2,"average", AVERAGE(Instances!BN14:Instances!BN14),"median", MEDIAN(Instances!BN14:Instances!BN14),"min", MIN(Instances!BN14:Instances!BN14),"max", MAX(Instances!BN14:Instances!BN14),"diff", MAX(Instances!BN14:Instances!BN14)-MIN(Instances!BN14:Instances!BN14))</f>
        <v>0</v>
      </c>
      <c r="BO14" s="1" cm="1">
        <f t="array" ref="BO14">_xlfn.SWITCH($A$2,"average", AVERAGE(Instances!BO14:Instances!BO14),"median", MEDIAN(Instances!BO14:Instances!BO14),"min", MIN(Instances!BO14:Instances!BO14),"max", MAX(Instances!BO14:Instances!BO14),"diff", MAX(Instances!BO14:Instances!BO14)-MIN(Instances!BO14:Instances!BO14))</f>
        <v>0</v>
      </c>
      <c r="BP14" s="1">
        <f>MIN($B14,$D14,$F14,$H14,$J14,$L14,$N14,$P14,$R14,$T14,$V14,$X14,$Z14,$AB14,$AD14,$AF14,$AH14,$AJ14,$AL14,$AN14,$AP14,$AR14,$AT14,$AV14,$AX14,$AZ14,$BB14,$BD14,$BF14,$BH14,$BJ14,$BL14,$BN14)</f>
        <v>0</v>
      </c>
      <c r="BQ14" s="1">
        <f>MIN($C14,$E14,$G14,$I14,$K14,$M14,$O14,$Q14,$S14,$U14,$W14,$Y14,$AA14,$AC14,$AE14,$AG14,$AI14,$AK14,$AM14,$AO14,$AQ14,$AS14,$AU14,$AW14,$AY14,$BA14,$BC14,$BE14,$BG14,$BI14,$BK14,$BM14,$BO14)</f>
        <v>0</v>
      </c>
      <c r="BR14" s="1">
        <f>MEDIAN($B14,$D14,$F14,$H14,$J14,$L14,$N14,$P14,$R14,$T14,$V14,$X14,$Z14,$AB14,$AD14,$AF14,$AH14,$AJ14,$AL14,$AN14,$AP14,$AR14,$AT14,$AV14,$AX14,$AZ14,$BB14,$BD14,$BF14,$BH14,$BJ14,$BL14,$BN14)</f>
        <v>0</v>
      </c>
      <c r="BS14" s="1">
        <f>MEDIAN($C14,$E14,$G14,$I14,$K14,$M14,$O14,$Q14,$S14,$U14,$W14,$Y14,$AA14,$AC14,$AE14,$AG14,$AI14,$AK14,$AM14,$AO14,$AQ14,$AS14,$AU14,$AW14,$AY14,$BA14,$BC14,$BE14,$BG14,$BI14,$BK14,$BM14,$BO14)</f>
        <v>0</v>
      </c>
      <c r="BT14" s="1">
        <f>MAX($B14,$D14,$F14,$H14,$J14,$L14,$N14,$P14,$R14,$T14,$V14,$X14,$Z14,$AB14,$AD14,$AF14,$AH14,$AJ14,$AL14,$AN14,$AP14,$AR14,$AT14,$AV14,$AX14,$AZ14,$BB14,$BD14,$BF14,$BH14,$BJ14,$BL14,$BN14)</f>
        <v>0</v>
      </c>
      <c r="BU14" s="1">
        <f>MAX($C14,$E14,$G14,$I14,$K14,$M14,$O14,$Q14,$S14,$U14,$W14,$Y14,$AA14,$AC14,$AE14,$AG14,$AI14,$AK14,$AM14,$AO14,$AQ14,$AS14,$AU14,$AW14,$AY14,$BA14,$BC14,$BE14,$BG14,$BI14,$BK14,$BM14,$BO14)</f>
        <v>0</v>
      </c>
    </row>
    <row r="15" spans="1:7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 cm="1">
        <f t="array" ref="L15">_xlfn.SWITCH($A$2,"average", AVERAGE(Instances!L15:Instances!L15),"median", MEDIAN(Instances!L15:Instances!L15),"min", MIN(Instances!L15:Instances!L15),"max", MAX(Instances!L15:Instances!L15),"diff", MAX(Instances!L15:Instances!L15)-MIN(Instances!L15:Instances!L15))</f>
        <v>0</v>
      </c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 cm="1">
        <f t="array" ref="O15">_xlfn.SWITCH($A$2,"average", AVERAGE(Instances!O15:Instances!O15),"median", MEDIAN(Instances!O15:Instances!O15),"min", MIN(Instances!O15:Instances!O15),"max", MAX(Instances!O15:Instances!O15),"diff", MAX(Instances!O15:Instances!O15)-MIN(Instances!O15:Instances!O15))</f>
        <v>0</v>
      </c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 cm="1">
        <f t="array" ref="S15">_xlfn.SWITCH($A$2,"average", AVERAGE(Instances!S15:Instances!S15),"median", MEDIAN(Instances!S15:Instances!S15),"min", MIN(Instances!S15:Instances!S15),"max", MAX(Instances!S15:Instances!S15),"diff", MAX(Instances!S15:Instances!S15)-MIN(Instances!S15:Instances!S15))</f>
        <v>0</v>
      </c>
      <c r="T15" s="1" cm="1">
        <f t="array" ref="T15">_xlfn.SWITCH($A$2,"average", AVERAGE(Instances!T15:Instances!T15),"median", MEDIAN(Instances!T15:Instances!T15),"min", MIN(Instances!T15:Instances!T15),"max", MAX(Instances!T15:Instances!T15),"diff", MAX(Instances!T15:Instances!T15)-MIN(Instances!T15:Instances!T15))</f>
        <v>0</v>
      </c>
      <c r="U15" s="1" cm="1">
        <f t="array" ref="U15">_xlfn.SWITCH($A$2,"average", AVERAGE(Instances!U15:Instances!U15),"median", MEDIAN(Instances!U15:Instances!U15),"min", MIN(Instances!U15:Instances!U15),"max", MAX(Instances!U15:Instances!U15),"diff", MAX(Instances!U15:Instances!U15)-MIN(Instances!U15:Instances!U15))</f>
        <v>0</v>
      </c>
      <c r="V15" s="1" cm="1">
        <f t="array" ref="V15">_xlfn.SWITCH($A$2,"average", AVERAGE(Instances!V15:Instances!V15),"median", MEDIAN(Instances!V15:Instances!V15),"min", MIN(Instances!V15:Instances!V15),"max", MAX(Instances!V15:Instances!V15),"diff", MAX(Instances!V15:Instances!V15)-MIN(Instances!V15:Instances!V15))</f>
        <v>0</v>
      </c>
      <c r="W15" s="1" cm="1">
        <f t="array" ref="W15">_xlfn.SWITCH($A$2,"average", AVERAGE(Instances!W15:Instances!W15),"median", MEDIAN(Instances!W15:Instances!W15),"min", MIN(Instances!W15:Instances!W15),"max", MAX(Instances!W15:Instances!W15),"diff", MAX(Instances!W15:Instances!W15)-MIN(Instances!W15:Instances!W15))</f>
        <v>0</v>
      </c>
      <c r="X15" s="1" cm="1">
        <f t="array" ref="X15">_xlfn.SWITCH($A$2,"average", AVERAGE(Instances!X15:Instances!X15),"median", MEDIAN(Instances!X15:Instances!X15),"min", MIN(Instances!X15:Instances!X15),"max", MAX(Instances!X15:Instances!X15),"diff", MAX(Instances!X15:Instances!X15)-MIN(Instances!X15:Instances!X15))</f>
        <v>0</v>
      </c>
      <c r="Y15" s="1" cm="1">
        <f t="array" ref="Y15">_xlfn.SWITCH($A$2,"average", AVERAGE(Instances!Y15:Instances!Y15),"median", MEDIAN(Instances!Y15:Instances!Y15),"min", MIN(Instances!Y15:Instances!Y15),"max", MAX(Instances!Y15:Instances!Y15),"diff", MAX(Instances!Y15:Instances!Y15)-MIN(Instances!Y15:Instances!Y15))</f>
        <v>0</v>
      </c>
      <c r="Z15" s="1" cm="1">
        <f t="array" ref="Z15">_xlfn.SWITCH($A$2,"average", AVERAGE(Instances!Z15:Instances!Z15),"median", MEDIAN(Instances!Z15:Instances!Z15),"min", MIN(Instances!Z15:Instances!Z15),"max", MAX(Instances!Z15:Instances!Z15),"diff", MAX(Instances!Z15:Instances!Z15)-MIN(Instances!Z15:Instances!Z15))</f>
        <v>0</v>
      </c>
      <c r="AA15" s="1" cm="1">
        <f t="array" ref="AA15">_xlfn.SWITCH($A$2,"average", AVERAGE(Instances!AA15:Instances!AA15),"median", MEDIAN(Instances!AA15:Instances!AA15),"min", MIN(Instances!AA15:Instances!AA15),"max", MAX(Instances!AA15:Instances!AA15),"diff", MAX(Instances!AA15:Instances!AA15)-MIN(Instances!AA15:Instances!AA15))</f>
        <v>0</v>
      </c>
      <c r="AB15" s="1" cm="1">
        <f t="array" ref="AB15">_xlfn.SWITCH($A$2,"average", AVERAGE(Instances!AB15:Instances!AB15),"median", MEDIAN(Instances!AB15:Instances!AB15),"min", MIN(Instances!AB15:Instances!AB15),"max", MAX(Instances!AB15:Instances!AB15),"diff", MAX(Instances!AB15:Instances!AB15)-MIN(Instances!AB15:Instances!AB15))</f>
        <v>0</v>
      </c>
      <c r="AC15" s="1" cm="1">
        <f t="array" ref="AC15">_xlfn.SWITCH($A$2,"average", AVERAGE(Instances!AC15:Instances!AC15),"median", MEDIAN(Instances!AC15:Instances!AC15),"min", MIN(Instances!AC15:Instances!AC15),"max", MAX(Instances!AC15:Instances!AC15),"diff", MAX(Instances!AC15:Instances!AC15)-MIN(Instances!AC15:Instances!AC15))</f>
        <v>0</v>
      </c>
      <c r="AD15" s="1" cm="1">
        <f t="array" ref="AD15">_xlfn.SWITCH($A$2,"average", AVERAGE(Instances!AD15:Instances!AD15),"median", MEDIAN(Instances!AD15:Instances!AD15),"min", MIN(Instances!AD15:Instances!AD15),"max", MAX(Instances!AD15:Instances!AD15),"diff", MAX(Instances!AD15:Instances!AD15)-MIN(Instances!AD15:Instances!AD15))</f>
        <v>0</v>
      </c>
      <c r="AE15" s="1" cm="1">
        <f t="array" ref="AE15">_xlfn.SWITCH($A$2,"average", AVERAGE(Instances!AE15:Instances!AE15),"median", MEDIAN(Instances!AE15:Instances!AE15),"min", MIN(Instances!AE15:Instances!AE15),"max", MAX(Instances!AE15:Instances!AE15),"diff", MAX(Instances!AE15:Instances!AE15)-MIN(Instances!AE15:Instances!AE15))</f>
        <v>0</v>
      </c>
      <c r="AF15" s="1" cm="1">
        <f t="array" ref="AF15">_xlfn.SWITCH($A$2,"average", AVERAGE(Instances!AF15:Instances!AF15),"median", MEDIAN(Instances!AF15:Instances!AF15),"min", MIN(Instances!AF15:Instances!AF15),"max", MAX(Instances!AF15:Instances!AF15),"diff", MAX(Instances!AF15:Instances!AF15)-MIN(Instances!AF15:Instances!AF15))</f>
        <v>0</v>
      </c>
      <c r="AG15" s="1" cm="1">
        <f t="array" ref="AG15">_xlfn.SWITCH($A$2,"average", AVERAGE(Instances!AG15:Instances!AG15),"median", MEDIAN(Instances!AG15:Instances!AG15),"min", MIN(Instances!AG15:Instances!AG15),"max", MAX(Instances!AG15:Instances!AG15),"diff", MAX(Instances!AG15:Instances!AG15)-MIN(Instances!AG15:Instances!AG15))</f>
        <v>0</v>
      </c>
      <c r="AH15" s="1" cm="1">
        <f t="array" ref="AH15">_xlfn.SWITCH($A$2,"average", AVERAGE(Instances!AH15:Instances!AH15),"median", MEDIAN(Instances!AH15:Instances!AH15),"min", MIN(Instances!AH15:Instances!AH15),"max", MAX(Instances!AH15:Instances!AH15),"diff", MAX(Instances!AH15:Instances!AH15)-MIN(Instances!AH15:Instances!AH15))</f>
        <v>0</v>
      </c>
      <c r="AI15" s="1" cm="1">
        <f t="array" ref="AI15">_xlfn.SWITCH($A$2,"average", AVERAGE(Instances!AI15:Instances!AI15),"median", MEDIAN(Instances!AI15:Instances!AI15),"min", MIN(Instances!AI15:Instances!AI15),"max", MAX(Instances!AI15:Instances!AI15),"diff", MAX(Instances!AI15:Instances!AI15)-MIN(Instances!AI15:Instances!AI15))</f>
        <v>0</v>
      </c>
      <c r="AJ15" s="1" cm="1">
        <f t="array" ref="AJ15">_xlfn.SWITCH($A$2,"average", AVERAGE(Instances!AJ15:Instances!AJ15),"median", MEDIAN(Instances!AJ15:Instances!AJ15),"min", MIN(Instances!AJ15:Instances!AJ15),"max", MAX(Instances!AJ15:Instances!AJ15),"diff", MAX(Instances!AJ15:Instances!AJ15)-MIN(Instances!AJ15:Instances!AJ15))</f>
        <v>0</v>
      </c>
      <c r="AK15" s="1" cm="1">
        <f t="array" ref="AK15">_xlfn.SWITCH($A$2,"average", AVERAGE(Instances!AK15:Instances!AK15),"median", MEDIAN(Instances!AK15:Instances!AK15),"min", MIN(Instances!AK15:Instances!AK15),"max", MAX(Instances!AK15:Instances!AK15),"diff", MAX(Instances!AK15:Instances!AK15)-MIN(Instances!AK15:Instances!AK15))</f>
        <v>0</v>
      </c>
      <c r="AL15" s="1" cm="1">
        <f t="array" ref="AL15">_xlfn.SWITCH($A$2,"average", AVERAGE(Instances!AL15:Instances!AL15),"median", MEDIAN(Instances!AL15:Instances!AL15),"min", MIN(Instances!AL15:Instances!AL15),"max", MAX(Instances!AL15:Instances!AL15),"diff", MAX(Instances!AL15:Instances!AL15)-MIN(Instances!AL15:Instances!AL15))</f>
        <v>0</v>
      </c>
      <c r="AM15" s="1" cm="1">
        <f t="array" ref="AM15">_xlfn.SWITCH($A$2,"average", AVERAGE(Instances!AM15:Instances!AM15),"median", MEDIAN(Instances!AM15:Instances!AM15),"min", MIN(Instances!AM15:Instances!AM15),"max", MAX(Instances!AM15:Instances!AM15),"diff", MAX(Instances!AM15:Instances!AM15)-MIN(Instances!AM15:Instances!AM15))</f>
        <v>0</v>
      </c>
      <c r="AN15" s="1" cm="1">
        <f t="array" ref="AN15">_xlfn.SWITCH($A$2,"average", AVERAGE(Instances!AN15:Instances!AN15),"median", MEDIAN(Instances!AN15:Instances!AN15),"min", MIN(Instances!AN15:Instances!AN15),"max", MAX(Instances!AN15:Instances!AN15),"diff", MAX(Instances!AN15:Instances!AN15)-MIN(Instances!AN15:Instances!AN15))</f>
        <v>0</v>
      </c>
      <c r="AO15" s="1" cm="1">
        <f t="array" ref="AO15">_xlfn.SWITCH($A$2,"average", AVERAGE(Instances!AO15:Instances!AO15),"median", MEDIAN(Instances!AO15:Instances!AO15),"min", MIN(Instances!AO15:Instances!AO15),"max", MAX(Instances!AO15:Instances!AO15),"diff", MAX(Instances!AO15:Instances!AO15)-MIN(Instances!AO15:Instances!AO15))</f>
        <v>0</v>
      </c>
      <c r="AP15" s="1" cm="1">
        <f t="array" ref="AP15">_xlfn.SWITCH($A$2,"average", AVERAGE(Instances!AP15:Instances!AP15),"median", MEDIAN(Instances!AP15:Instances!AP15),"min", MIN(Instances!AP15:Instances!AP15),"max", MAX(Instances!AP15:Instances!AP15),"diff", MAX(Instances!AP15:Instances!AP15)-MIN(Instances!AP15:Instances!AP15))</f>
        <v>0</v>
      </c>
      <c r="AQ15" s="1" cm="1">
        <f t="array" ref="AQ15">_xlfn.SWITCH($A$2,"average", AVERAGE(Instances!AQ15:Instances!AQ15),"median", MEDIAN(Instances!AQ15:Instances!AQ15),"min", MIN(Instances!AQ15:Instances!AQ15),"max", MAX(Instances!AQ15:Instances!AQ15),"diff", MAX(Instances!AQ15:Instances!AQ15)-MIN(Instances!AQ15:Instances!AQ15))</f>
        <v>0</v>
      </c>
      <c r="AR15" s="1" cm="1">
        <f t="array" ref="AR15">_xlfn.SWITCH($A$2,"average", AVERAGE(Instances!AR15:Instances!AR15),"median", MEDIAN(Instances!AR15:Instances!AR15),"min", MIN(Instances!AR15:Instances!AR15),"max", MAX(Instances!AR15:Instances!AR15),"diff", MAX(Instances!AR15:Instances!AR15)-MIN(Instances!AR15:Instances!AR15))</f>
        <v>0</v>
      </c>
      <c r="AS15" s="1" cm="1">
        <f t="array" ref="AS15">_xlfn.SWITCH($A$2,"average", AVERAGE(Instances!AS15:Instances!AS15),"median", MEDIAN(Instances!AS15:Instances!AS15),"min", MIN(Instances!AS15:Instances!AS15),"max", MAX(Instances!AS15:Instances!AS15),"diff", MAX(Instances!AS15:Instances!AS15)-MIN(Instances!AS15:Instances!AS15))</f>
        <v>0</v>
      </c>
      <c r="AT15" s="1" cm="1">
        <f t="array" ref="AT15">_xlfn.SWITCH($A$2,"average", AVERAGE(Instances!AT15:Instances!AT15),"median", MEDIAN(Instances!AT15:Instances!AT15),"min", MIN(Instances!AT15:Instances!AT15),"max", MAX(Instances!AT15:Instances!AT15),"diff", MAX(Instances!AT15:Instances!AT15)-MIN(Instances!AT15:Instances!AT15))</f>
        <v>0</v>
      </c>
      <c r="AU15" s="1" cm="1">
        <f t="array" ref="AU15">_xlfn.SWITCH($A$2,"average", AVERAGE(Instances!AU15:Instances!AU15),"median", MEDIAN(Instances!AU15:Instances!AU15),"min", MIN(Instances!AU15:Instances!AU15),"max", MAX(Instances!AU15:Instances!AU15),"diff", MAX(Instances!AU15:Instances!AU15)-MIN(Instances!AU15:Instances!AU15))</f>
        <v>0</v>
      </c>
      <c r="AV15" s="1" cm="1">
        <f t="array" ref="AV15">_xlfn.SWITCH($A$2,"average", AVERAGE(Instances!AV15:Instances!AV15),"median", MEDIAN(Instances!AV15:Instances!AV15),"min", MIN(Instances!AV15:Instances!AV15),"max", MAX(Instances!AV15:Instances!AV15),"diff", MAX(Instances!AV15:Instances!AV15)-MIN(Instances!AV15:Instances!AV15))</f>
        <v>0</v>
      </c>
      <c r="AW15" s="1" cm="1">
        <f t="array" ref="AW15">_xlfn.SWITCH($A$2,"average", AVERAGE(Instances!AW15:Instances!AW15),"median", MEDIAN(Instances!AW15:Instances!AW15),"min", MIN(Instances!AW15:Instances!AW15),"max", MAX(Instances!AW15:Instances!AW15),"diff", MAX(Instances!AW15:Instances!AW15)-MIN(Instances!AW15:Instances!AW15))</f>
        <v>0</v>
      </c>
      <c r="AX15" s="1" cm="1">
        <f t="array" ref="AX15">_xlfn.SWITCH($A$2,"average", AVERAGE(Instances!AX15:Instances!AX15),"median", MEDIAN(Instances!AX15:Instances!AX15),"min", MIN(Instances!AX15:Instances!AX15),"max", MAX(Instances!AX15:Instances!AX15),"diff", MAX(Instances!AX15:Instances!AX15)-MIN(Instances!AX15:Instances!AX15))</f>
        <v>0</v>
      </c>
      <c r="AY15" s="1" cm="1">
        <f t="array" ref="AY15">_xlfn.SWITCH($A$2,"average", AVERAGE(Instances!AY15:Instances!AY15),"median", MEDIAN(Instances!AY15:Instances!AY15),"min", MIN(Instances!AY15:Instances!AY15),"max", MAX(Instances!AY15:Instances!AY15),"diff", MAX(Instances!AY15:Instances!AY15)-MIN(Instances!AY15:Instances!AY15))</f>
        <v>0</v>
      </c>
      <c r="AZ15" s="1" cm="1">
        <f t="array" ref="AZ15">_xlfn.SWITCH($A$2,"average", AVERAGE(Instances!AZ15:Instances!AZ15),"median", MEDIAN(Instances!AZ15:Instances!AZ15),"min", MIN(Instances!AZ15:Instances!AZ15),"max", MAX(Instances!AZ15:Instances!AZ15),"diff", MAX(Instances!AZ15:Instances!AZ15)-MIN(Instances!AZ15:Instances!AZ15))</f>
        <v>0</v>
      </c>
      <c r="BA15" s="1" cm="1">
        <f t="array" ref="BA15">_xlfn.SWITCH($A$2,"average", AVERAGE(Instances!BA15:Instances!BA15),"median", MEDIAN(Instances!BA15:Instances!BA15),"min", MIN(Instances!BA15:Instances!BA15),"max", MAX(Instances!BA15:Instances!BA15),"diff", MAX(Instances!BA15:Instances!BA15)-MIN(Instances!BA15:Instances!BA15))</f>
        <v>0</v>
      </c>
      <c r="BB15" s="1" cm="1">
        <f t="array" ref="BB15">_xlfn.SWITCH($A$2,"average", AVERAGE(Instances!BB15:Instances!BB15),"median", MEDIAN(Instances!BB15:Instances!BB15),"min", MIN(Instances!BB15:Instances!BB15),"max", MAX(Instances!BB15:Instances!BB15),"diff", MAX(Instances!BB15:Instances!BB15)-MIN(Instances!BB15:Instances!BB15))</f>
        <v>0</v>
      </c>
      <c r="BC15" s="1" cm="1">
        <f t="array" ref="BC15">_xlfn.SWITCH($A$2,"average", AVERAGE(Instances!BC15:Instances!BC15),"median", MEDIAN(Instances!BC15:Instances!BC15),"min", MIN(Instances!BC15:Instances!BC15),"max", MAX(Instances!BC15:Instances!BC15),"diff", MAX(Instances!BC15:Instances!BC15)-MIN(Instances!BC15:Instances!BC15))</f>
        <v>0</v>
      </c>
      <c r="BD15" s="1" cm="1">
        <f t="array" ref="BD15">_xlfn.SWITCH($A$2,"average", AVERAGE(Instances!BD15:Instances!BD15),"median", MEDIAN(Instances!BD15:Instances!BD15),"min", MIN(Instances!BD15:Instances!BD15),"max", MAX(Instances!BD15:Instances!BD15),"diff", MAX(Instances!BD15:Instances!BD15)-MIN(Instances!BD15:Instances!BD15))</f>
        <v>0</v>
      </c>
      <c r="BE15" s="1" cm="1">
        <f t="array" ref="BE15">_xlfn.SWITCH($A$2,"average", AVERAGE(Instances!BE15:Instances!BE15),"median", MEDIAN(Instances!BE15:Instances!BE15),"min", MIN(Instances!BE15:Instances!BE15),"max", MAX(Instances!BE15:Instances!BE15),"diff", MAX(Instances!BE15:Instances!BE15)-MIN(Instances!BE15:Instances!BE15))</f>
        <v>0</v>
      </c>
      <c r="BF15" s="1" cm="1">
        <f t="array" ref="BF15">_xlfn.SWITCH($A$2,"average", AVERAGE(Instances!BF15:Instances!BF15),"median", MEDIAN(Instances!BF15:Instances!BF15),"min", MIN(Instances!BF15:Instances!BF15),"max", MAX(Instances!BF15:Instances!BF15),"diff", MAX(Instances!BF15:Instances!BF15)-MIN(Instances!BF15:Instances!BF15))</f>
        <v>0</v>
      </c>
      <c r="BG15" s="1" cm="1">
        <f t="array" ref="BG15">_xlfn.SWITCH($A$2,"average", AVERAGE(Instances!BG15:Instances!BG15),"median", MEDIAN(Instances!BG15:Instances!BG15),"min", MIN(Instances!BG15:Instances!BG15),"max", MAX(Instances!BG15:Instances!BG15),"diff", MAX(Instances!BG15:Instances!BG15)-MIN(Instances!BG15:Instances!BG15))</f>
        <v>0</v>
      </c>
      <c r="BH15" s="1" cm="1">
        <f t="array" ref="BH15">_xlfn.SWITCH($A$2,"average", AVERAGE(Instances!BH15:Instances!BH15),"median", MEDIAN(Instances!BH15:Instances!BH15),"min", MIN(Instances!BH15:Instances!BH15),"max", MAX(Instances!BH15:Instances!BH15),"diff", MAX(Instances!BH15:Instances!BH15)-MIN(Instances!BH15:Instances!BH15))</f>
        <v>0</v>
      </c>
      <c r="BI15" s="1" cm="1">
        <f t="array" ref="BI15">_xlfn.SWITCH($A$2,"average", AVERAGE(Instances!BI15:Instances!BI15),"median", MEDIAN(Instances!BI15:Instances!BI15),"min", MIN(Instances!BI15:Instances!BI15),"max", MAX(Instances!BI15:Instances!BI15),"diff", MAX(Instances!BI15:Instances!BI15)-MIN(Instances!BI15:Instances!BI15))</f>
        <v>0</v>
      </c>
      <c r="BJ15" s="1" cm="1">
        <f t="array" ref="BJ15">_xlfn.SWITCH($A$2,"average", AVERAGE(Instances!BJ15:Instances!BJ15),"median", MEDIAN(Instances!BJ15:Instances!BJ15),"min", MIN(Instances!BJ15:Instances!BJ15),"max", MAX(Instances!BJ15:Instances!BJ15),"diff", MAX(Instances!BJ15:Instances!BJ15)-MIN(Instances!BJ15:Instances!BJ15))</f>
        <v>0</v>
      </c>
      <c r="BK15" s="1" cm="1">
        <f t="array" ref="BK15">_xlfn.SWITCH($A$2,"average", AVERAGE(Instances!BK15:Instances!BK15),"median", MEDIAN(Instances!BK15:Instances!BK15),"min", MIN(Instances!BK15:Instances!BK15),"max", MAX(Instances!BK15:Instances!BK15),"diff", MAX(Instances!BK15:Instances!BK15)-MIN(Instances!BK15:Instances!BK15))</f>
        <v>0</v>
      </c>
      <c r="BL15" s="1" cm="1">
        <f t="array" ref="BL15">_xlfn.SWITCH($A$2,"average", AVERAGE(Instances!BL15:Instances!BL15),"median", MEDIAN(Instances!BL15:Instances!BL15),"min", MIN(Instances!BL15:Instances!BL15),"max", MAX(Instances!BL15:Instances!BL15),"diff", MAX(Instances!BL15:Instances!BL15)-MIN(Instances!BL15:Instances!BL15))</f>
        <v>0</v>
      </c>
      <c r="BM15" s="1" cm="1">
        <f t="array" ref="BM15">_xlfn.SWITCH($A$2,"average", AVERAGE(Instances!BM15:Instances!BM15),"median", MEDIAN(Instances!BM15:Instances!BM15),"min", MIN(Instances!BM15:Instances!BM15),"max", MAX(Instances!BM15:Instances!BM15),"diff", MAX(Instances!BM15:Instances!BM15)-MIN(Instances!BM15:Instances!BM15))</f>
        <v>0</v>
      </c>
      <c r="BN15" s="1" cm="1">
        <f t="array" ref="BN15">_xlfn.SWITCH($A$2,"average", AVERAGE(Instances!BN15:Instances!BN15),"median", MEDIAN(Instances!BN15:Instances!BN15),"min", MIN(Instances!BN15:Instances!BN15),"max", MAX(Instances!BN15:Instances!BN15),"diff", MAX(Instances!BN15:Instances!BN15)-MIN(Instances!BN15:Instances!BN15))</f>
        <v>0</v>
      </c>
      <c r="BO15" s="1" cm="1">
        <f t="array" ref="BO15">_xlfn.SWITCH($A$2,"average", AVERAGE(Instances!BO15:Instances!BO15),"median", MEDIAN(Instances!BO15:Instances!BO15),"min", MIN(Instances!BO15:Instances!BO15),"max", MAX(Instances!BO15:Instances!BO15),"diff", MAX(Instances!BO15:Instances!BO15)-MIN(Instances!BO15:Instances!BO15))</f>
        <v>0</v>
      </c>
      <c r="BP15" s="1">
        <f>MIN($B15,$D15,$F15,$H15,$J15,$L15,$N15,$P15,$R15,$T15,$V15,$X15,$Z15,$AB15,$AD15,$AF15,$AH15,$AJ15,$AL15,$AN15,$AP15,$AR15,$AT15,$AV15,$AX15,$AZ15,$BB15,$BD15,$BF15,$BH15,$BJ15,$BL15,$BN15)</f>
        <v>0</v>
      </c>
      <c r="BQ15" s="1">
        <f>MIN($C15,$E15,$G15,$I15,$K15,$M15,$O15,$Q15,$S15,$U15,$W15,$Y15,$AA15,$AC15,$AE15,$AG15,$AI15,$AK15,$AM15,$AO15,$AQ15,$AS15,$AU15,$AW15,$AY15,$BA15,$BC15,$BE15,$BG15,$BI15,$BK15,$BM15,$BO15)</f>
        <v>0</v>
      </c>
      <c r="BR15" s="1">
        <f>MEDIAN($B15,$D15,$F15,$H15,$J15,$L15,$N15,$P15,$R15,$T15,$V15,$X15,$Z15,$AB15,$AD15,$AF15,$AH15,$AJ15,$AL15,$AN15,$AP15,$AR15,$AT15,$AV15,$AX15,$AZ15,$BB15,$BD15,$BF15,$BH15,$BJ15,$BL15,$BN15)</f>
        <v>0</v>
      </c>
      <c r="BS15" s="1">
        <f>MEDIAN($C15,$E15,$G15,$I15,$K15,$M15,$O15,$Q15,$S15,$U15,$W15,$Y15,$AA15,$AC15,$AE15,$AG15,$AI15,$AK15,$AM15,$AO15,$AQ15,$AS15,$AU15,$AW15,$AY15,$BA15,$BC15,$BE15,$BG15,$BI15,$BK15,$BM15,$BO15)</f>
        <v>0</v>
      </c>
      <c r="BT15" s="1">
        <f>MAX($B15,$D15,$F15,$H15,$J15,$L15,$N15,$P15,$R15,$T15,$V15,$X15,$Z15,$AB15,$AD15,$AF15,$AH15,$AJ15,$AL15,$AN15,$AP15,$AR15,$AT15,$AV15,$AX15,$AZ15,$BB15,$BD15,$BF15,$BH15,$BJ15,$BL15,$BN15)</f>
        <v>0</v>
      </c>
      <c r="BU15" s="1">
        <f>MAX($C15,$E15,$G15,$I15,$K15,$M15,$O15,$Q15,$S15,$U15,$W15,$Y15,$AA15,$AC15,$AE15,$AG15,$AI15,$AK15,$AM15,$AO15,$AQ15,$AS15,$AU15,$AW15,$AY15,$BA15,$BC15,$BE15,$BG15,$BI15,$BK15,$BM15,$BO15)</f>
        <v>0</v>
      </c>
    </row>
    <row r="16" spans="1:7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 cm="1">
        <f t="array" ref="L16">_xlfn.SWITCH($A$2,"average", AVERAGE(Instances!L16:Instances!L16),"median", MEDIAN(Instances!L16:Instances!L16),"min", MIN(Instances!L16:Instances!L16),"max", MAX(Instances!L16:Instances!L16),"diff", MAX(Instances!L16:Instances!L16)-MIN(Instances!L16:Instances!L16))</f>
        <v>0</v>
      </c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 cm="1">
        <f t="array" ref="O16">_xlfn.SWITCH($A$2,"average", AVERAGE(Instances!O16:Instances!O16),"median", MEDIAN(Instances!O16:Instances!O16),"min", MIN(Instances!O16:Instances!O16),"max", MAX(Instances!O16:Instances!O16),"diff", MAX(Instances!O16:Instances!O16)-MIN(Instances!O16:Instances!O16))</f>
        <v>0</v>
      </c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 cm="1">
        <f t="array" ref="S16">_xlfn.SWITCH($A$2,"average", AVERAGE(Instances!S16:Instances!S16),"median", MEDIAN(Instances!S16:Instances!S16),"min", MIN(Instances!S16:Instances!S16),"max", MAX(Instances!S16:Instances!S16),"diff", MAX(Instances!S16:Instances!S16)-MIN(Instances!S16:Instances!S16))</f>
        <v>0</v>
      </c>
      <c r="T16" s="1" cm="1">
        <f t="array" ref="T16">_xlfn.SWITCH($A$2,"average", AVERAGE(Instances!T16:Instances!T16),"median", MEDIAN(Instances!T16:Instances!T16),"min", MIN(Instances!T16:Instances!T16),"max", MAX(Instances!T16:Instances!T16),"diff", MAX(Instances!T16:Instances!T16)-MIN(Instances!T16:Instances!T16))</f>
        <v>0</v>
      </c>
      <c r="U16" s="1" cm="1">
        <f t="array" ref="U16">_xlfn.SWITCH($A$2,"average", AVERAGE(Instances!U16:Instances!U16),"median", MEDIAN(Instances!U16:Instances!U16),"min", MIN(Instances!U16:Instances!U16),"max", MAX(Instances!U16:Instances!U16),"diff", MAX(Instances!U16:Instances!U16)-MIN(Instances!U16:Instances!U16))</f>
        <v>0</v>
      </c>
      <c r="V16" s="1" cm="1">
        <f t="array" ref="V16">_xlfn.SWITCH($A$2,"average", AVERAGE(Instances!V16:Instances!V16),"median", MEDIAN(Instances!V16:Instances!V16),"min", MIN(Instances!V16:Instances!V16),"max", MAX(Instances!V16:Instances!V16),"diff", MAX(Instances!V16:Instances!V16)-MIN(Instances!V16:Instances!V16))</f>
        <v>0</v>
      </c>
      <c r="W16" s="1" cm="1">
        <f t="array" ref="W16">_xlfn.SWITCH($A$2,"average", AVERAGE(Instances!W16:Instances!W16),"median", MEDIAN(Instances!W16:Instances!W16),"min", MIN(Instances!W16:Instances!W16),"max", MAX(Instances!W16:Instances!W16),"diff", MAX(Instances!W16:Instances!W16)-MIN(Instances!W16:Instances!W16))</f>
        <v>0</v>
      </c>
      <c r="X16" s="1" cm="1">
        <f t="array" ref="X16">_xlfn.SWITCH($A$2,"average", AVERAGE(Instances!X16:Instances!X16),"median", MEDIAN(Instances!X16:Instances!X16),"min", MIN(Instances!X16:Instances!X16),"max", MAX(Instances!X16:Instances!X16),"diff", MAX(Instances!X16:Instances!X16)-MIN(Instances!X16:Instances!X16))</f>
        <v>0</v>
      </c>
      <c r="Y16" s="1" cm="1">
        <f t="array" ref="Y16">_xlfn.SWITCH($A$2,"average", AVERAGE(Instances!Y16:Instances!Y16),"median", MEDIAN(Instances!Y16:Instances!Y16),"min", MIN(Instances!Y16:Instances!Y16),"max", MAX(Instances!Y16:Instances!Y16),"diff", MAX(Instances!Y16:Instances!Y16)-MIN(Instances!Y16:Instances!Y16))</f>
        <v>0</v>
      </c>
      <c r="Z16" s="1" cm="1">
        <f t="array" ref="Z16">_xlfn.SWITCH($A$2,"average", AVERAGE(Instances!Z16:Instances!Z16),"median", MEDIAN(Instances!Z16:Instances!Z16),"min", MIN(Instances!Z16:Instances!Z16),"max", MAX(Instances!Z16:Instances!Z16),"diff", MAX(Instances!Z16:Instances!Z16)-MIN(Instances!Z16:Instances!Z16))</f>
        <v>0</v>
      </c>
      <c r="AA16" s="1" cm="1">
        <f t="array" ref="AA16">_xlfn.SWITCH($A$2,"average", AVERAGE(Instances!AA16:Instances!AA16),"median", MEDIAN(Instances!AA16:Instances!AA16),"min", MIN(Instances!AA16:Instances!AA16),"max", MAX(Instances!AA16:Instances!AA16),"diff", MAX(Instances!AA16:Instances!AA16)-MIN(Instances!AA16:Instances!AA16))</f>
        <v>0</v>
      </c>
      <c r="AB16" s="1" cm="1">
        <f t="array" ref="AB16">_xlfn.SWITCH($A$2,"average", AVERAGE(Instances!AB16:Instances!AB16),"median", MEDIAN(Instances!AB16:Instances!AB16),"min", MIN(Instances!AB16:Instances!AB16),"max", MAX(Instances!AB16:Instances!AB16),"diff", MAX(Instances!AB16:Instances!AB16)-MIN(Instances!AB16:Instances!AB16))</f>
        <v>0</v>
      </c>
      <c r="AC16" s="1" cm="1">
        <f t="array" ref="AC16">_xlfn.SWITCH($A$2,"average", AVERAGE(Instances!AC16:Instances!AC16),"median", MEDIAN(Instances!AC16:Instances!AC16),"min", MIN(Instances!AC16:Instances!AC16),"max", MAX(Instances!AC16:Instances!AC16),"diff", MAX(Instances!AC16:Instances!AC16)-MIN(Instances!AC16:Instances!AC16))</f>
        <v>0</v>
      </c>
      <c r="AD16" s="1" cm="1">
        <f t="array" ref="AD16">_xlfn.SWITCH($A$2,"average", AVERAGE(Instances!AD16:Instances!AD16),"median", MEDIAN(Instances!AD16:Instances!AD16),"min", MIN(Instances!AD16:Instances!AD16),"max", MAX(Instances!AD16:Instances!AD16),"diff", MAX(Instances!AD16:Instances!AD16)-MIN(Instances!AD16:Instances!AD16))</f>
        <v>0</v>
      </c>
      <c r="AE16" s="1" cm="1">
        <f t="array" ref="AE16">_xlfn.SWITCH($A$2,"average", AVERAGE(Instances!AE16:Instances!AE16),"median", MEDIAN(Instances!AE16:Instances!AE16),"min", MIN(Instances!AE16:Instances!AE16),"max", MAX(Instances!AE16:Instances!AE16),"diff", MAX(Instances!AE16:Instances!AE16)-MIN(Instances!AE16:Instances!AE16))</f>
        <v>0</v>
      </c>
      <c r="AF16" s="1" cm="1">
        <f t="array" ref="AF16">_xlfn.SWITCH($A$2,"average", AVERAGE(Instances!AF16:Instances!AF16),"median", MEDIAN(Instances!AF16:Instances!AF16),"min", MIN(Instances!AF16:Instances!AF16),"max", MAX(Instances!AF16:Instances!AF16),"diff", MAX(Instances!AF16:Instances!AF16)-MIN(Instances!AF16:Instances!AF16))</f>
        <v>0</v>
      </c>
      <c r="AG16" s="1" cm="1">
        <f t="array" ref="AG16">_xlfn.SWITCH($A$2,"average", AVERAGE(Instances!AG16:Instances!AG16),"median", MEDIAN(Instances!AG16:Instances!AG16),"min", MIN(Instances!AG16:Instances!AG16),"max", MAX(Instances!AG16:Instances!AG16),"diff", MAX(Instances!AG16:Instances!AG16)-MIN(Instances!AG16:Instances!AG16))</f>
        <v>0</v>
      </c>
      <c r="AH16" s="1" cm="1">
        <f t="array" ref="AH16">_xlfn.SWITCH($A$2,"average", AVERAGE(Instances!AH16:Instances!AH16),"median", MEDIAN(Instances!AH16:Instances!AH16),"min", MIN(Instances!AH16:Instances!AH16),"max", MAX(Instances!AH16:Instances!AH16),"diff", MAX(Instances!AH16:Instances!AH16)-MIN(Instances!AH16:Instances!AH16))</f>
        <v>0</v>
      </c>
      <c r="AI16" s="1" cm="1">
        <f t="array" ref="AI16">_xlfn.SWITCH($A$2,"average", AVERAGE(Instances!AI16:Instances!AI16),"median", MEDIAN(Instances!AI16:Instances!AI16),"min", MIN(Instances!AI16:Instances!AI16),"max", MAX(Instances!AI16:Instances!AI16),"diff", MAX(Instances!AI16:Instances!AI16)-MIN(Instances!AI16:Instances!AI16))</f>
        <v>0</v>
      </c>
      <c r="AJ16" s="1" cm="1">
        <f t="array" ref="AJ16">_xlfn.SWITCH($A$2,"average", AVERAGE(Instances!AJ16:Instances!AJ16),"median", MEDIAN(Instances!AJ16:Instances!AJ16),"min", MIN(Instances!AJ16:Instances!AJ16),"max", MAX(Instances!AJ16:Instances!AJ16),"diff", MAX(Instances!AJ16:Instances!AJ16)-MIN(Instances!AJ16:Instances!AJ16))</f>
        <v>0</v>
      </c>
      <c r="AK16" s="1" cm="1">
        <f t="array" ref="AK16">_xlfn.SWITCH($A$2,"average", AVERAGE(Instances!AK16:Instances!AK16),"median", MEDIAN(Instances!AK16:Instances!AK16),"min", MIN(Instances!AK16:Instances!AK16),"max", MAX(Instances!AK16:Instances!AK16),"diff", MAX(Instances!AK16:Instances!AK16)-MIN(Instances!AK16:Instances!AK16))</f>
        <v>0</v>
      </c>
      <c r="AL16" s="1" cm="1">
        <f t="array" ref="AL16">_xlfn.SWITCH($A$2,"average", AVERAGE(Instances!AL16:Instances!AL16),"median", MEDIAN(Instances!AL16:Instances!AL16),"min", MIN(Instances!AL16:Instances!AL16),"max", MAX(Instances!AL16:Instances!AL16),"diff", MAX(Instances!AL16:Instances!AL16)-MIN(Instances!AL16:Instances!AL16))</f>
        <v>0</v>
      </c>
      <c r="AM16" s="1" cm="1">
        <f t="array" ref="AM16">_xlfn.SWITCH($A$2,"average", AVERAGE(Instances!AM16:Instances!AM16),"median", MEDIAN(Instances!AM16:Instances!AM16),"min", MIN(Instances!AM16:Instances!AM16),"max", MAX(Instances!AM16:Instances!AM16),"diff", MAX(Instances!AM16:Instances!AM16)-MIN(Instances!AM16:Instances!AM16))</f>
        <v>0</v>
      </c>
      <c r="AN16" s="1" cm="1">
        <f t="array" ref="AN16">_xlfn.SWITCH($A$2,"average", AVERAGE(Instances!AN16:Instances!AN16),"median", MEDIAN(Instances!AN16:Instances!AN16),"min", MIN(Instances!AN16:Instances!AN16),"max", MAX(Instances!AN16:Instances!AN16),"diff", MAX(Instances!AN16:Instances!AN16)-MIN(Instances!AN16:Instances!AN16))</f>
        <v>0</v>
      </c>
      <c r="AO16" s="1" cm="1">
        <f t="array" ref="AO16">_xlfn.SWITCH($A$2,"average", AVERAGE(Instances!AO16:Instances!AO16),"median", MEDIAN(Instances!AO16:Instances!AO16),"min", MIN(Instances!AO16:Instances!AO16),"max", MAX(Instances!AO16:Instances!AO16),"diff", MAX(Instances!AO16:Instances!AO16)-MIN(Instances!AO16:Instances!AO16))</f>
        <v>0</v>
      </c>
      <c r="AP16" s="1" cm="1">
        <f t="array" ref="AP16">_xlfn.SWITCH($A$2,"average", AVERAGE(Instances!AP16:Instances!AP16),"median", MEDIAN(Instances!AP16:Instances!AP16),"min", MIN(Instances!AP16:Instances!AP16),"max", MAX(Instances!AP16:Instances!AP16),"diff", MAX(Instances!AP16:Instances!AP16)-MIN(Instances!AP16:Instances!AP16))</f>
        <v>0</v>
      </c>
      <c r="AQ16" s="1" cm="1">
        <f t="array" ref="AQ16">_xlfn.SWITCH($A$2,"average", AVERAGE(Instances!AQ16:Instances!AQ16),"median", MEDIAN(Instances!AQ16:Instances!AQ16),"min", MIN(Instances!AQ16:Instances!AQ16),"max", MAX(Instances!AQ16:Instances!AQ16),"diff", MAX(Instances!AQ16:Instances!AQ16)-MIN(Instances!AQ16:Instances!AQ16))</f>
        <v>0</v>
      </c>
      <c r="AR16" s="1" cm="1">
        <f t="array" ref="AR16">_xlfn.SWITCH($A$2,"average", AVERAGE(Instances!AR16:Instances!AR16),"median", MEDIAN(Instances!AR16:Instances!AR16),"min", MIN(Instances!AR16:Instances!AR16),"max", MAX(Instances!AR16:Instances!AR16),"diff", MAX(Instances!AR16:Instances!AR16)-MIN(Instances!AR16:Instances!AR16))</f>
        <v>0</v>
      </c>
      <c r="AS16" s="1" cm="1">
        <f t="array" ref="AS16">_xlfn.SWITCH($A$2,"average", AVERAGE(Instances!AS16:Instances!AS16),"median", MEDIAN(Instances!AS16:Instances!AS16),"min", MIN(Instances!AS16:Instances!AS16),"max", MAX(Instances!AS16:Instances!AS16),"diff", MAX(Instances!AS16:Instances!AS16)-MIN(Instances!AS16:Instances!AS16))</f>
        <v>0</v>
      </c>
      <c r="AT16" s="1" cm="1">
        <f t="array" ref="AT16">_xlfn.SWITCH($A$2,"average", AVERAGE(Instances!AT16:Instances!AT16),"median", MEDIAN(Instances!AT16:Instances!AT16),"min", MIN(Instances!AT16:Instances!AT16),"max", MAX(Instances!AT16:Instances!AT16),"diff", MAX(Instances!AT16:Instances!AT16)-MIN(Instances!AT16:Instances!AT16))</f>
        <v>0</v>
      </c>
      <c r="AU16" s="1" cm="1">
        <f t="array" ref="AU16">_xlfn.SWITCH($A$2,"average", AVERAGE(Instances!AU16:Instances!AU16),"median", MEDIAN(Instances!AU16:Instances!AU16),"min", MIN(Instances!AU16:Instances!AU16),"max", MAX(Instances!AU16:Instances!AU16),"diff", MAX(Instances!AU16:Instances!AU16)-MIN(Instances!AU16:Instances!AU16))</f>
        <v>0</v>
      </c>
      <c r="AV16" s="1" cm="1">
        <f t="array" ref="AV16">_xlfn.SWITCH($A$2,"average", AVERAGE(Instances!AV16:Instances!AV16),"median", MEDIAN(Instances!AV16:Instances!AV16),"min", MIN(Instances!AV16:Instances!AV16),"max", MAX(Instances!AV16:Instances!AV16),"diff", MAX(Instances!AV16:Instances!AV16)-MIN(Instances!AV16:Instances!AV16))</f>
        <v>0</v>
      </c>
      <c r="AW16" s="1" cm="1">
        <f t="array" ref="AW16">_xlfn.SWITCH($A$2,"average", AVERAGE(Instances!AW16:Instances!AW16),"median", MEDIAN(Instances!AW16:Instances!AW16),"min", MIN(Instances!AW16:Instances!AW16),"max", MAX(Instances!AW16:Instances!AW16),"diff", MAX(Instances!AW16:Instances!AW16)-MIN(Instances!AW16:Instances!AW16))</f>
        <v>0</v>
      </c>
      <c r="AX16" s="1" cm="1">
        <f t="array" ref="AX16">_xlfn.SWITCH($A$2,"average", AVERAGE(Instances!AX16:Instances!AX16),"median", MEDIAN(Instances!AX16:Instances!AX16),"min", MIN(Instances!AX16:Instances!AX16),"max", MAX(Instances!AX16:Instances!AX16),"diff", MAX(Instances!AX16:Instances!AX16)-MIN(Instances!AX16:Instances!AX16))</f>
        <v>0</v>
      </c>
      <c r="AY16" s="1" cm="1">
        <f t="array" ref="AY16">_xlfn.SWITCH($A$2,"average", AVERAGE(Instances!AY16:Instances!AY16),"median", MEDIAN(Instances!AY16:Instances!AY16),"min", MIN(Instances!AY16:Instances!AY16),"max", MAX(Instances!AY16:Instances!AY16),"diff", MAX(Instances!AY16:Instances!AY16)-MIN(Instances!AY16:Instances!AY16))</f>
        <v>0</v>
      </c>
      <c r="AZ16" s="1" cm="1">
        <f t="array" ref="AZ16">_xlfn.SWITCH($A$2,"average", AVERAGE(Instances!AZ16:Instances!AZ16),"median", MEDIAN(Instances!AZ16:Instances!AZ16),"min", MIN(Instances!AZ16:Instances!AZ16),"max", MAX(Instances!AZ16:Instances!AZ16),"diff", MAX(Instances!AZ16:Instances!AZ16)-MIN(Instances!AZ16:Instances!AZ16))</f>
        <v>0</v>
      </c>
      <c r="BA16" s="1" cm="1">
        <f t="array" ref="BA16">_xlfn.SWITCH($A$2,"average", AVERAGE(Instances!BA16:Instances!BA16),"median", MEDIAN(Instances!BA16:Instances!BA16),"min", MIN(Instances!BA16:Instances!BA16),"max", MAX(Instances!BA16:Instances!BA16),"diff", MAX(Instances!BA16:Instances!BA16)-MIN(Instances!BA16:Instances!BA16))</f>
        <v>0</v>
      </c>
      <c r="BB16" s="1" cm="1">
        <f t="array" ref="BB16">_xlfn.SWITCH($A$2,"average", AVERAGE(Instances!BB16:Instances!BB16),"median", MEDIAN(Instances!BB16:Instances!BB16),"min", MIN(Instances!BB16:Instances!BB16),"max", MAX(Instances!BB16:Instances!BB16),"diff", MAX(Instances!BB16:Instances!BB16)-MIN(Instances!BB16:Instances!BB16))</f>
        <v>0</v>
      </c>
      <c r="BC16" s="1" cm="1">
        <f t="array" ref="BC16">_xlfn.SWITCH($A$2,"average", AVERAGE(Instances!BC16:Instances!BC16),"median", MEDIAN(Instances!BC16:Instances!BC16),"min", MIN(Instances!BC16:Instances!BC16),"max", MAX(Instances!BC16:Instances!BC16),"diff", MAX(Instances!BC16:Instances!BC16)-MIN(Instances!BC16:Instances!BC16))</f>
        <v>0</v>
      </c>
      <c r="BD16" s="1" cm="1">
        <f t="array" ref="BD16">_xlfn.SWITCH($A$2,"average", AVERAGE(Instances!BD16:Instances!BD16),"median", MEDIAN(Instances!BD16:Instances!BD16),"min", MIN(Instances!BD16:Instances!BD16),"max", MAX(Instances!BD16:Instances!BD16),"diff", MAX(Instances!BD16:Instances!BD16)-MIN(Instances!BD16:Instances!BD16))</f>
        <v>0</v>
      </c>
      <c r="BE16" s="1" cm="1">
        <f t="array" ref="BE16">_xlfn.SWITCH($A$2,"average", AVERAGE(Instances!BE16:Instances!BE16),"median", MEDIAN(Instances!BE16:Instances!BE16),"min", MIN(Instances!BE16:Instances!BE16),"max", MAX(Instances!BE16:Instances!BE16),"diff", MAX(Instances!BE16:Instances!BE16)-MIN(Instances!BE16:Instances!BE16))</f>
        <v>0</v>
      </c>
      <c r="BF16" s="1" cm="1">
        <f t="array" ref="BF16">_xlfn.SWITCH($A$2,"average", AVERAGE(Instances!BF16:Instances!BF16),"median", MEDIAN(Instances!BF16:Instances!BF16),"min", MIN(Instances!BF16:Instances!BF16),"max", MAX(Instances!BF16:Instances!BF16),"diff", MAX(Instances!BF16:Instances!BF16)-MIN(Instances!BF16:Instances!BF16))</f>
        <v>0</v>
      </c>
      <c r="BG16" s="1" cm="1">
        <f t="array" ref="BG16">_xlfn.SWITCH($A$2,"average", AVERAGE(Instances!BG16:Instances!BG16),"median", MEDIAN(Instances!BG16:Instances!BG16),"min", MIN(Instances!BG16:Instances!BG16),"max", MAX(Instances!BG16:Instances!BG16),"diff", MAX(Instances!BG16:Instances!BG16)-MIN(Instances!BG16:Instances!BG16))</f>
        <v>0</v>
      </c>
      <c r="BH16" s="1" cm="1">
        <f t="array" ref="BH16">_xlfn.SWITCH($A$2,"average", AVERAGE(Instances!BH16:Instances!BH16),"median", MEDIAN(Instances!BH16:Instances!BH16),"min", MIN(Instances!BH16:Instances!BH16),"max", MAX(Instances!BH16:Instances!BH16),"diff", MAX(Instances!BH16:Instances!BH16)-MIN(Instances!BH16:Instances!BH16))</f>
        <v>0</v>
      </c>
      <c r="BI16" s="1" cm="1">
        <f t="array" ref="BI16">_xlfn.SWITCH($A$2,"average", AVERAGE(Instances!BI16:Instances!BI16),"median", MEDIAN(Instances!BI16:Instances!BI16),"min", MIN(Instances!BI16:Instances!BI16),"max", MAX(Instances!BI16:Instances!BI16),"diff", MAX(Instances!BI16:Instances!BI16)-MIN(Instances!BI16:Instances!BI16))</f>
        <v>0</v>
      </c>
      <c r="BJ16" s="1" cm="1">
        <f t="array" ref="BJ16">_xlfn.SWITCH($A$2,"average", AVERAGE(Instances!BJ16:Instances!BJ16),"median", MEDIAN(Instances!BJ16:Instances!BJ16),"min", MIN(Instances!BJ16:Instances!BJ16),"max", MAX(Instances!BJ16:Instances!BJ16),"diff", MAX(Instances!BJ16:Instances!BJ16)-MIN(Instances!BJ16:Instances!BJ16))</f>
        <v>0</v>
      </c>
      <c r="BK16" s="1" cm="1">
        <f t="array" ref="BK16">_xlfn.SWITCH($A$2,"average", AVERAGE(Instances!BK16:Instances!BK16),"median", MEDIAN(Instances!BK16:Instances!BK16),"min", MIN(Instances!BK16:Instances!BK16),"max", MAX(Instances!BK16:Instances!BK16),"diff", MAX(Instances!BK16:Instances!BK16)-MIN(Instances!BK16:Instances!BK16))</f>
        <v>0</v>
      </c>
      <c r="BL16" s="1" cm="1">
        <f t="array" ref="BL16">_xlfn.SWITCH($A$2,"average", AVERAGE(Instances!BL16:Instances!BL16),"median", MEDIAN(Instances!BL16:Instances!BL16),"min", MIN(Instances!BL16:Instances!BL16),"max", MAX(Instances!BL16:Instances!BL16),"diff", MAX(Instances!BL16:Instances!BL16)-MIN(Instances!BL16:Instances!BL16))</f>
        <v>0</v>
      </c>
      <c r="BM16" s="1" cm="1">
        <f t="array" ref="BM16">_xlfn.SWITCH($A$2,"average", AVERAGE(Instances!BM16:Instances!BM16),"median", MEDIAN(Instances!BM16:Instances!BM16),"min", MIN(Instances!BM16:Instances!BM16),"max", MAX(Instances!BM16:Instances!BM16),"diff", MAX(Instances!BM16:Instances!BM16)-MIN(Instances!BM16:Instances!BM16))</f>
        <v>0</v>
      </c>
      <c r="BN16" s="1" cm="1">
        <f t="array" ref="BN16">_xlfn.SWITCH($A$2,"average", AVERAGE(Instances!BN16:Instances!BN16),"median", MEDIAN(Instances!BN16:Instances!BN16),"min", MIN(Instances!BN16:Instances!BN16),"max", MAX(Instances!BN16:Instances!BN16),"diff", MAX(Instances!BN16:Instances!BN16)-MIN(Instances!BN16:Instances!BN16))</f>
        <v>0</v>
      </c>
      <c r="BO16" s="1" cm="1">
        <f t="array" ref="BO16">_xlfn.SWITCH($A$2,"average", AVERAGE(Instances!BO16:Instances!BO16),"median", MEDIAN(Instances!BO16:Instances!BO16),"min", MIN(Instances!BO16:Instances!BO16),"max", MAX(Instances!BO16:Instances!BO16),"diff", MAX(Instances!BO16:Instances!BO16)-MIN(Instances!BO16:Instances!BO16))</f>
        <v>0</v>
      </c>
      <c r="BP16" s="1">
        <f>MIN($B16,$D16,$F16,$H16,$J16,$L16,$N16,$P16,$R16,$T16,$V16,$X16,$Z16,$AB16,$AD16,$AF16,$AH16,$AJ16,$AL16,$AN16,$AP16,$AR16,$AT16,$AV16,$AX16,$AZ16,$BB16,$BD16,$BF16,$BH16,$BJ16,$BL16,$BN16)</f>
        <v>0</v>
      </c>
      <c r="BQ16" s="1">
        <f>MIN($C16,$E16,$G16,$I16,$K16,$M16,$O16,$Q16,$S16,$U16,$W16,$Y16,$AA16,$AC16,$AE16,$AG16,$AI16,$AK16,$AM16,$AO16,$AQ16,$AS16,$AU16,$AW16,$AY16,$BA16,$BC16,$BE16,$BG16,$BI16,$BK16,$BM16,$BO16)</f>
        <v>0</v>
      </c>
      <c r="BR16" s="1">
        <f>MEDIAN($B16,$D16,$F16,$H16,$J16,$L16,$N16,$P16,$R16,$T16,$V16,$X16,$Z16,$AB16,$AD16,$AF16,$AH16,$AJ16,$AL16,$AN16,$AP16,$AR16,$AT16,$AV16,$AX16,$AZ16,$BB16,$BD16,$BF16,$BH16,$BJ16,$BL16,$BN16)</f>
        <v>0</v>
      </c>
      <c r="BS16" s="1">
        <f>MEDIAN($C16,$E16,$G16,$I16,$K16,$M16,$O16,$Q16,$S16,$U16,$W16,$Y16,$AA16,$AC16,$AE16,$AG16,$AI16,$AK16,$AM16,$AO16,$AQ16,$AS16,$AU16,$AW16,$AY16,$BA16,$BC16,$BE16,$BG16,$BI16,$BK16,$BM16,$BO16)</f>
        <v>0</v>
      </c>
      <c r="BT16" s="1">
        <f>MAX($B16,$D16,$F16,$H16,$J16,$L16,$N16,$P16,$R16,$T16,$V16,$X16,$Z16,$AB16,$AD16,$AF16,$AH16,$AJ16,$AL16,$AN16,$AP16,$AR16,$AT16,$AV16,$AX16,$AZ16,$BB16,$BD16,$BF16,$BH16,$BJ16,$BL16,$BN16)</f>
        <v>0</v>
      </c>
      <c r="BU16" s="1">
        <f>MAX($C16,$E16,$G16,$I16,$K16,$M16,$O16,$Q16,$S16,$U16,$W16,$Y16,$AA16,$AC16,$AE16,$AG16,$AI16,$AK16,$AM16,$AO16,$AQ16,$AS16,$AU16,$AW16,$AY16,$BA16,$BC16,$BE16,$BG16,$BI16,$BK16,$BM16,$BO16)</f>
        <v>0</v>
      </c>
    </row>
    <row r="17" spans="1:7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 cm="1">
        <f t="array" ref="L17">_xlfn.SWITCH($A$2,"average", AVERAGE(Instances!L17:Instances!L17),"median", MEDIAN(Instances!L17:Instances!L17),"min", MIN(Instances!L17:Instances!L17),"max", MAX(Instances!L17:Instances!L17),"diff", MAX(Instances!L17:Instances!L17)-MIN(Instances!L17:Instances!L17))</f>
        <v>0</v>
      </c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 cm="1">
        <f t="array" ref="O17">_xlfn.SWITCH($A$2,"average", AVERAGE(Instances!O17:Instances!O17),"median", MEDIAN(Instances!O17:Instances!O17),"min", MIN(Instances!O17:Instances!O17),"max", MAX(Instances!O17:Instances!O17),"diff", MAX(Instances!O17:Instances!O17)-MIN(Instances!O17:Instances!O17))</f>
        <v>0</v>
      </c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 cm="1">
        <f t="array" ref="S17">_xlfn.SWITCH($A$2,"average", AVERAGE(Instances!S17:Instances!S17),"median", MEDIAN(Instances!S17:Instances!S17),"min", MIN(Instances!S17:Instances!S17),"max", MAX(Instances!S17:Instances!S17),"diff", MAX(Instances!S17:Instances!S17)-MIN(Instances!S17:Instances!S17))</f>
        <v>0</v>
      </c>
      <c r="T17" s="1" cm="1">
        <f t="array" ref="T17">_xlfn.SWITCH($A$2,"average", AVERAGE(Instances!T17:Instances!T17),"median", MEDIAN(Instances!T17:Instances!T17),"min", MIN(Instances!T17:Instances!T17),"max", MAX(Instances!T17:Instances!T17),"diff", MAX(Instances!T17:Instances!T17)-MIN(Instances!T17:Instances!T17))</f>
        <v>0</v>
      </c>
      <c r="U17" s="1" cm="1">
        <f t="array" ref="U17">_xlfn.SWITCH($A$2,"average", AVERAGE(Instances!U17:Instances!U17),"median", MEDIAN(Instances!U17:Instances!U17),"min", MIN(Instances!U17:Instances!U17),"max", MAX(Instances!U17:Instances!U17),"diff", MAX(Instances!U17:Instances!U17)-MIN(Instances!U17:Instances!U17))</f>
        <v>0</v>
      </c>
      <c r="V17" s="1" cm="1">
        <f t="array" ref="V17">_xlfn.SWITCH($A$2,"average", AVERAGE(Instances!V17:Instances!V17),"median", MEDIAN(Instances!V17:Instances!V17),"min", MIN(Instances!V17:Instances!V17),"max", MAX(Instances!V17:Instances!V17),"diff", MAX(Instances!V17:Instances!V17)-MIN(Instances!V17:Instances!V17))</f>
        <v>0</v>
      </c>
      <c r="W17" s="1" cm="1">
        <f t="array" ref="W17">_xlfn.SWITCH($A$2,"average", AVERAGE(Instances!W17:Instances!W17),"median", MEDIAN(Instances!W17:Instances!W17),"min", MIN(Instances!W17:Instances!W17),"max", MAX(Instances!W17:Instances!W17),"diff", MAX(Instances!W17:Instances!W17)-MIN(Instances!W17:Instances!W17))</f>
        <v>0</v>
      </c>
      <c r="X17" s="1" cm="1">
        <f t="array" ref="X17">_xlfn.SWITCH($A$2,"average", AVERAGE(Instances!X17:Instances!X17),"median", MEDIAN(Instances!X17:Instances!X17),"min", MIN(Instances!X17:Instances!X17),"max", MAX(Instances!X17:Instances!X17),"diff", MAX(Instances!X17:Instances!X17)-MIN(Instances!X17:Instances!X17))</f>
        <v>0</v>
      </c>
      <c r="Y17" s="1" cm="1">
        <f t="array" ref="Y17">_xlfn.SWITCH($A$2,"average", AVERAGE(Instances!Y17:Instances!Y17),"median", MEDIAN(Instances!Y17:Instances!Y17),"min", MIN(Instances!Y17:Instances!Y17),"max", MAX(Instances!Y17:Instances!Y17),"diff", MAX(Instances!Y17:Instances!Y17)-MIN(Instances!Y17:Instances!Y17))</f>
        <v>0</v>
      </c>
      <c r="Z17" s="1" cm="1">
        <f t="array" ref="Z17">_xlfn.SWITCH($A$2,"average", AVERAGE(Instances!Z17:Instances!Z17),"median", MEDIAN(Instances!Z17:Instances!Z17),"min", MIN(Instances!Z17:Instances!Z17),"max", MAX(Instances!Z17:Instances!Z17),"diff", MAX(Instances!Z17:Instances!Z17)-MIN(Instances!Z17:Instances!Z17))</f>
        <v>0</v>
      </c>
      <c r="AA17" s="1" cm="1">
        <f t="array" ref="AA17">_xlfn.SWITCH($A$2,"average", AVERAGE(Instances!AA17:Instances!AA17),"median", MEDIAN(Instances!AA17:Instances!AA17),"min", MIN(Instances!AA17:Instances!AA17),"max", MAX(Instances!AA17:Instances!AA17),"diff", MAX(Instances!AA17:Instances!AA17)-MIN(Instances!AA17:Instances!AA17))</f>
        <v>0</v>
      </c>
      <c r="AB17" s="1" cm="1">
        <f t="array" ref="AB17">_xlfn.SWITCH($A$2,"average", AVERAGE(Instances!AB17:Instances!AB17),"median", MEDIAN(Instances!AB17:Instances!AB17),"min", MIN(Instances!AB17:Instances!AB17),"max", MAX(Instances!AB17:Instances!AB17),"diff", MAX(Instances!AB17:Instances!AB17)-MIN(Instances!AB17:Instances!AB17))</f>
        <v>0</v>
      </c>
      <c r="AC17" s="1" cm="1">
        <f t="array" ref="AC17">_xlfn.SWITCH($A$2,"average", AVERAGE(Instances!AC17:Instances!AC17),"median", MEDIAN(Instances!AC17:Instances!AC17),"min", MIN(Instances!AC17:Instances!AC17),"max", MAX(Instances!AC17:Instances!AC17),"diff", MAX(Instances!AC17:Instances!AC17)-MIN(Instances!AC17:Instances!AC17))</f>
        <v>0</v>
      </c>
      <c r="AD17" s="1" cm="1">
        <f t="array" ref="AD17">_xlfn.SWITCH($A$2,"average", AVERAGE(Instances!AD17:Instances!AD17),"median", MEDIAN(Instances!AD17:Instances!AD17),"min", MIN(Instances!AD17:Instances!AD17),"max", MAX(Instances!AD17:Instances!AD17),"diff", MAX(Instances!AD17:Instances!AD17)-MIN(Instances!AD17:Instances!AD17))</f>
        <v>0</v>
      </c>
      <c r="AE17" s="1" cm="1">
        <f t="array" ref="AE17">_xlfn.SWITCH($A$2,"average", AVERAGE(Instances!AE17:Instances!AE17),"median", MEDIAN(Instances!AE17:Instances!AE17),"min", MIN(Instances!AE17:Instances!AE17),"max", MAX(Instances!AE17:Instances!AE17),"diff", MAX(Instances!AE17:Instances!AE17)-MIN(Instances!AE17:Instances!AE17))</f>
        <v>0</v>
      </c>
      <c r="AF17" s="1" cm="1">
        <f t="array" ref="AF17">_xlfn.SWITCH($A$2,"average", AVERAGE(Instances!AF17:Instances!AF17),"median", MEDIAN(Instances!AF17:Instances!AF17),"min", MIN(Instances!AF17:Instances!AF17),"max", MAX(Instances!AF17:Instances!AF17),"diff", MAX(Instances!AF17:Instances!AF17)-MIN(Instances!AF17:Instances!AF17))</f>
        <v>0</v>
      </c>
      <c r="AG17" s="1" cm="1">
        <f t="array" ref="AG17">_xlfn.SWITCH($A$2,"average", AVERAGE(Instances!AG17:Instances!AG17),"median", MEDIAN(Instances!AG17:Instances!AG17),"min", MIN(Instances!AG17:Instances!AG17),"max", MAX(Instances!AG17:Instances!AG17),"diff", MAX(Instances!AG17:Instances!AG17)-MIN(Instances!AG17:Instances!AG17))</f>
        <v>0</v>
      </c>
      <c r="AH17" s="1" cm="1">
        <f t="array" ref="AH17">_xlfn.SWITCH($A$2,"average", AVERAGE(Instances!AH17:Instances!AH17),"median", MEDIAN(Instances!AH17:Instances!AH17),"min", MIN(Instances!AH17:Instances!AH17),"max", MAX(Instances!AH17:Instances!AH17),"diff", MAX(Instances!AH17:Instances!AH17)-MIN(Instances!AH17:Instances!AH17))</f>
        <v>0</v>
      </c>
      <c r="AI17" s="1" cm="1">
        <f t="array" ref="AI17">_xlfn.SWITCH($A$2,"average", AVERAGE(Instances!AI17:Instances!AI17),"median", MEDIAN(Instances!AI17:Instances!AI17),"min", MIN(Instances!AI17:Instances!AI17),"max", MAX(Instances!AI17:Instances!AI17),"diff", MAX(Instances!AI17:Instances!AI17)-MIN(Instances!AI17:Instances!AI17))</f>
        <v>0</v>
      </c>
      <c r="AJ17" s="1" cm="1">
        <f t="array" ref="AJ17">_xlfn.SWITCH($A$2,"average", AVERAGE(Instances!AJ17:Instances!AJ17),"median", MEDIAN(Instances!AJ17:Instances!AJ17),"min", MIN(Instances!AJ17:Instances!AJ17),"max", MAX(Instances!AJ17:Instances!AJ17),"diff", MAX(Instances!AJ17:Instances!AJ17)-MIN(Instances!AJ17:Instances!AJ17))</f>
        <v>0</v>
      </c>
      <c r="AK17" s="1" cm="1">
        <f t="array" ref="AK17">_xlfn.SWITCH($A$2,"average", AVERAGE(Instances!AK17:Instances!AK17),"median", MEDIAN(Instances!AK17:Instances!AK17),"min", MIN(Instances!AK17:Instances!AK17),"max", MAX(Instances!AK17:Instances!AK17),"diff", MAX(Instances!AK17:Instances!AK17)-MIN(Instances!AK17:Instances!AK17))</f>
        <v>0</v>
      </c>
      <c r="AL17" s="1" cm="1">
        <f t="array" ref="AL17">_xlfn.SWITCH($A$2,"average", AVERAGE(Instances!AL17:Instances!AL17),"median", MEDIAN(Instances!AL17:Instances!AL17),"min", MIN(Instances!AL17:Instances!AL17),"max", MAX(Instances!AL17:Instances!AL17),"diff", MAX(Instances!AL17:Instances!AL17)-MIN(Instances!AL17:Instances!AL17))</f>
        <v>0</v>
      </c>
      <c r="AM17" s="1" cm="1">
        <f t="array" ref="AM17">_xlfn.SWITCH($A$2,"average", AVERAGE(Instances!AM17:Instances!AM17),"median", MEDIAN(Instances!AM17:Instances!AM17),"min", MIN(Instances!AM17:Instances!AM17),"max", MAX(Instances!AM17:Instances!AM17),"diff", MAX(Instances!AM17:Instances!AM17)-MIN(Instances!AM17:Instances!AM17))</f>
        <v>0</v>
      </c>
      <c r="AN17" s="1" cm="1">
        <f t="array" ref="AN17">_xlfn.SWITCH($A$2,"average", AVERAGE(Instances!AN17:Instances!AN17),"median", MEDIAN(Instances!AN17:Instances!AN17),"min", MIN(Instances!AN17:Instances!AN17),"max", MAX(Instances!AN17:Instances!AN17),"diff", MAX(Instances!AN17:Instances!AN17)-MIN(Instances!AN17:Instances!AN17))</f>
        <v>0</v>
      </c>
      <c r="AO17" s="1" cm="1">
        <f t="array" ref="AO17">_xlfn.SWITCH($A$2,"average", AVERAGE(Instances!AO17:Instances!AO17),"median", MEDIAN(Instances!AO17:Instances!AO17),"min", MIN(Instances!AO17:Instances!AO17),"max", MAX(Instances!AO17:Instances!AO17),"diff", MAX(Instances!AO17:Instances!AO17)-MIN(Instances!AO17:Instances!AO17))</f>
        <v>0</v>
      </c>
      <c r="AP17" s="1" cm="1">
        <f t="array" ref="AP17">_xlfn.SWITCH($A$2,"average", AVERAGE(Instances!AP17:Instances!AP17),"median", MEDIAN(Instances!AP17:Instances!AP17),"min", MIN(Instances!AP17:Instances!AP17),"max", MAX(Instances!AP17:Instances!AP17),"diff", MAX(Instances!AP17:Instances!AP17)-MIN(Instances!AP17:Instances!AP17))</f>
        <v>0</v>
      </c>
      <c r="AQ17" s="1" cm="1">
        <f t="array" ref="AQ17">_xlfn.SWITCH($A$2,"average", AVERAGE(Instances!AQ17:Instances!AQ17),"median", MEDIAN(Instances!AQ17:Instances!AQ17),"min", MIN(Instances!AQ17:Instances!AQ17),"max", MAX(Instances!AQ17:Instances!AQ17),"diff", MAX(Instances!AQ17:Instances!AQ17)-MIN(Instances!AQ17:Instances!AQ17))</f>
        <v>0</v>
      </c>
      <c r="AR17" s="1" cm="1">
        <f t="array" ref="AR17">_xlfn.SWITCH($A$2,"average", AVERAGE(Instances!AR17:Instances!AR17),"median", MEDIAN(Instances!AR17:Instances!AR17),"min", MIN(Instances!AR17:Instances!AR17),"max", MAX(Instances!AR17:Instances!AR17),"diff", MAX(Instances!AR17:Instances!AR17)-MIN(Instances!AR17:Instances!AR17))</f>
        <v>0</v>
      </c>
      <c r="AS17" s="1" cm="1">
        <f t="array" ref="AS17">_xlfn.SWITCH($A$2,"average", AVERAGE(Instances!AS17:Instances!AS17),"median", MEDIAN(Instances!AS17:Instances!AS17),"min", MIN(Instances!AS17:Instances!AS17),"max", MAX(Instances!AS17:Instances!AS17),"diff", MAX(Instances!AS17:Instances!AS17)-MIN(Instances!AS17:Instances!AS17))</f>
        <v>0</v>
      </c>
      <c r="AT17" s="1" cm="1">
        <f t="array" ref="AT17">_xlfn.SWITCH($A$2,"average", AVERAGE(Instances!AT17:Instances!AT17),"median", MEDIAN(Instances!AT17:Instances!AT17),"min", MIN(Instances!AT17:Instances!AT17),"max", MAX(Instances!AT17:Instances!AT17),"diff", MAX(Instances!AT17:Instances!AT17)-MIN(Instances!AT17:Instances!AT17))</f>
        <v>0</v>
      </c>
      <c r="AU17" s="1" cm="1">
        <f t="array" ref="AU17">_xlfn.SWITCH($A$2,"average", AVERAGE(Instances!AU17:Instances!AU17),"median", MEDIAN(Instances!AU17:Instances!AU17),"min", MIN(Instances!AU17:Instances!AU17),"max", MAX(Instances!AU17:Instances!AU17),"diff", MAX(Instances!AU17:Instances!AU17)-MIN(Instances!AU17:Instances!AU17))</f>
        <v>0</v>
      </c>
      <c r="AV17" s="1" cm="1">
        <f t="array" ref="AV17">_xlfn.SWITCH($A$2,"average", AVERAGE(Instances!AV17:Instances!AV17),"median", MEDIAN(Instances!AV17:Instances!AV17),"min", MIN(Instances!AV17:Instances!AV17),"max", MAX(Instances!AV17:Instances!AV17),"diff", MAX(Instances!AV17:Instances!AV17)-MIN(Instances!AV17:Instances!AV17))</f>
        <v>0</v>
      </c>
      <c r="AW17" s="1" cm="1">
        <f t="array" ref="AW17">_xlfn.SWITCH($A$2,"average", AVERAGE(Instances!AW17:Instances!AW17),"median", MEDIAN(Instances!AW17:Instances!AW17),"min", MIN(Instances!AW17:Instances!AW17),"max", MAX(Instances!AW17:Instances!AW17),"diff", MAX(Instances!AW17:Instances!AW17)-MIN(Instances!AW17:Instances!AW17))</f>
        <v>0</v>
      </c>
      <c r="AX17" s="1" cm="1">
        <f t="array" ref="AX17">_xlfn.SWITCH($A$2,"average", AVERAGE(Instances!AX17:Instances!AX17),"median", MEDIAN(Instances!AX17:Instances!AX17),"min", MIN(Instances!AX17:Instances!AX17),"max", MAX(Instances!AX17:Instances!AX17),"diff", MAX(Instances!AX17:Instances!AX17)-MIN(Instances!AX17:Instances!AX17))</f>
        <v>0</v>
      </c>
      <c r="AY17" s="1" cm="1">
        <f t="array" ref="AY17">_xlfn.SWITCH($A$2,"average", AVERAGE(Instances!AY17:Instances!AY17),"median", MEDIAN(Instances!AY17:Instances!AY17),"min", MIN(Instances!AY17:Instances!AY17),"max", MAX(Instances!AY17:Instances!AY17),"diff", MAX(Instances!AY17:Instances!AY17)-MIN(Instances!AY17:Instances!AY17))</f>
        <v>0</v>
      </c>
      <c r="AZ17" s="1" cm="1">
        <f t="array" ref="AZ17">_xlfn.SWITCH($A$2,"average", AVERAGE(Instances!AZ17:Instances!AZ17),"median", MEDIAN(Instances!AZ17:Instances!AZ17),"min", MIN(Instances!AZ17:Instances!AZ17),"max", MAX(Instances!AZ17:Instances!AZ17),"diff", MAX(Instances!AZ17:Instances!AZ17)-MIN(Instances!AZ17:Instances!AZ17))</f>
        <v>0</v>
      </c>
      <c r="BA17" s="1" cm="1">
        <f t="array" ref="BA17">_xlfn.SWITCH($A$2,"average", AVERAGE(Instances!BA17:Instances!BA17),"median", MEDIAN(Instances!BA17:Instances!BA17),"min", MIN(Instances!BA17:Instances!BA17),"max", MAX(Instances!BA17:Instances!BA17),"diff", MAX(Instances!BA17:Instances!BA17)-MIN(Instances!BA17:Instances!BA17))</f>
        <v>0</v>
      </c>
      <c r="BB17" s="1" cm="1">
        <f t="array" ref="BB17">_xlfn.SWITCH($A$2,"average", AVERAGE(Instances!BB17:Instances!BB17),"median", MEDIAN(Instances!BB17:Instances!BB17),"min", MIN(Instances!BB17:Instances!BB17),"max", MAX(Instances!BB17:Instances!BB17),"diff", MAX(Instances!BB17:Instances!BB17)-MIN(Instances!BB17:Instances!BB17))</f>
        <v>0</v>
      </c>
      <c r="BC17" s="1" cm="1">
        <f t="array" ref="BC17">_xlfn.SWITCH($A$2,"average", AVERAGE(Instances!BC17:Instances!BC17),"median", MEDIAN(Instances!BC17:Instances!BC17),"min", MIN(Instances!BC17:Instances!BC17),"max", MAX(Instances!BC17:Instances!BC17),"diff", MAX(Instances!BC17:Instances!BC17)-MIN(Instances!BC17:Instances!BC17))</f>
        <v>0</v>
      </c>
      <c r="BD17" s="1" cm="1">
        <f t="array" ref="BD17">_xlfn.SWITCH($A$2,"average", AVERAGE(Instances!BD17:Instances!BD17),"median", MEDIAN(Instances!BD17:Instances!BD17),"min", MIN(Instances!BD17:Instances!BD17),"max", MAX(Instances!BD17:Instances!BD17),"diff", MAX(Instances!BD17:Instances!BD17)-MIN(Instances!BD17:Instances!BD17))</f>
        <v>0</v>
      </c>
      <c r="BE17" s="1" cm="1">
        <f t="array" ref="BE17">_xlfn.SWITCH($A$2,"average", AVERAGE(Instances!BE17:Instances!BE17),"median", MEDIAN(Instances!BE17:Instances!BE17),"min", MIN(Instances!BE17:Instances!BE17),"max", MAX(Instances!BE17:Instances!BE17),"diff", MAX(Instances!BE17:Instances!BE17)-MIN(Instances!BE17:Instances!BE17))</f>
        <v>0</v>
      </c>
      <c r="BF17" s="1" cm="1">
        <f t="array" ref="BF17">_xlfn.SWITCH($A$2,"average", AVERAGE(Instances!BF17:Instances!BF17),"median", MEDIAN(Instances!BF17:Instances!BF17),"min", MIN(Instances!BF17:Instances!BF17),"max", MAX(Instances!BF17:Instances!BF17),"diff", MAX(Instances!BF17:Instances!BF17)-MIN(Instances!BF17:Instances!BF17))</f>
        <v>0</v>
      </c>
      <c r="BG17" s="1" cm="1">
        <f t="array" ref="BG17">_xlfn.SWITCH($A$2,"average", AVERAGE(Instances!BG17:Instances!BG17),"median", MEDIAN(Instances!BG17:Instances!BG17),"min", MIN(Instances!BG17:Instances!BG17),"max", MAX(Instances!BG17:Instances!BG17),"diff", MAX(Instances!BG17:Instances!BG17)-MIN(Instances!BG17:Instances!BG17))</f>
        <v>0</v>
      </c>
      <c r="BH17" s="1" cm="1">
        <f t="array" ref="BH17">_xlfn.SWITCH($A$2,"average", AVERAGE(Instances!BH17:Instances!BH17),"median", MEDIAN(Instances!BH17:Instances!BH17),"min", MIN(Instances!BH17:Instances!BH17),"max", MAX(Instances!BH17:Instances!BH17),"diff", MAX(Instances!BH17:Instances!BH17)-MIN(Instances!BH17:Instances!BH17))</f>
        <v>0</v>
      </c>
      <c r="BI17" s="1" cm="1">
        <f t="array" ref="BI17">_xlfn.SWITCH($A$2,"average", AVERAGE(Instances!BI17:Instances!BI17),"median", MEDIAN(Instances!BI17:Instances!BI17),"min", MIN(Instances!BI17:Instances!BI17),"max", MAX(Instances!BI17:Instances!BI17),"diff", MAX(Instances!BI17:Instances!BI17)-MIN(Instances!BI17:Instances!BI17))</f>
        <v>0</v>
      </c>
      <c r="BJ17" s="1" cm="1">
        <f t="array" ref="BJ17">_xlfn.SWITCH($A$2,"average", AVERAGE(Instances!BJ17:Instances!BJ17),"median", MEDIAN(Instances!BJ17:Instances!BJ17),"min", MIN(Instances!BJ17:Instances!BJ17),"max", MAX(Instances!BJ17:Instances!BJ17),"diff", MAX(Instances!BJ17:Instances!BJ17)-MIN(Instances!BJ17:Instances!BJ17))</f>
        <v>0</v>
      </c>
      <c r="BK17" s="1" cm="1">
        <f t="array" ref="BK17">_xlfn.SWITCH($A$2,"average", AVERAGE(Instances!BK17:Instances!BK17),"median", MEDIAN(Instances!BK17:Instances!BK17),"min", MIN(Instances!BK17:Instances!BK17),"max", MAX(Instances!BK17:Instances!BK17),"diff", MAX(Instances!BK17:Instances!BK17)-MIN(Instances!BK17:Instances!BK17))</f>
        <v>0</v>
      </c>
      <c r="BL17" s="1" cm="1">
        <f t="array" ref="BL17">_xlfn.SWITCH($A$2,"average", AVERAGE(Instances!BL17:Instances!BL17),"median", MEDIAN(Instances!BL17:Instances!BL17),"min", MIN(Instances!BL17:Instances!BL17),"max", MAX(Instances!BL17:Instances!BL17),"diff", MAX(Instances!BL17:Instances!BL17)-MIN(Instances!BL17:Instances!BL17))</f>
        <v>0</v>
      </c>
      <c r="BM17" s="1" cm="1">
        <f t="array" ref="BM17">_xlfn.SWITCH($A$2,"average", AVERAGE(Instances!BM17:Instances!BM17),"median", MEDIAN(Instances!BM17:Instances!BM17),"min", MIN(Instances!BM17:Instances!BM17),"max", MAX(Instances!BM17:Instances!BM17),"diff", MAX(Instances!BM17:Instances!BM17)-MIN(Instances!BM17:Instances!BM17))</f>
        <v>0</v>
      </c>
      <c r="BN17" s="1" cm="1">
        <f t="array" ref="BN17">_xlfn.SWITCH($A$2,"average", AVERAGE(Instances!BN17:Instances!BN17),"median", MEDIAN(Instances!BN17:Instances!BN17),"min", MIN(Instances!BN17:Instances!BN17),"max", MAX(Instances!BN17:Instances!BN17),"diff", MAX(Instances!BN17:Instances!BN17)-MIN(Instances!BN17:Instances!BN17))</f>
        <v>0</v>
      </c>
      <c r="BO17" s="1" cm="1">
        <f t="array" ref="BO17">_xlfn.SWITCH($A$2,"average", AVERAGE(Instances!BO17:Instances!BO17),"median", MEDIAN(Instances!BO17:Instances!BO17),"min", MIN(Instances!BO17:Instances!BO17),"max", MAX(Instances!BO17:Instances!BO17),"diff", MAX(Instances!BO17:Instances!BO17)-MIN(Instances!BO17:Instances!BO17))</f>
        <v>0</v>
      </c>
      <c r="BP17" s="1">
        <f>MIN($B17,$D17,$F17,$H17,$J17,$L17,$N17,$P17,$R17,$T17,$V17,$X17,$Z17,$AB17,$AD17,$AF17,$AH17,$AJ17,$AL17,$AN17,$AP17,$AR17,$AT17,$AV17,$AX17,$AZ17,$BB17,$BD17,$BF17,$BH17,$BJ17,$BL17,$BN17)</f>
        <v>0</v>
      </c>
      <c r="BQ17" s="1">
        <f>MIN($C17,$E17,$G17,$I17,$K17,$M17,$O17,$Q17,$S17,$U17,$W17,$Y17,$AA17,$AC17,$AE17,$AG17,$AI17,$AK17,$AM17,$AO17,$AQ17,$AS17,$AU17,$AW17,$AY17,$BA17,$BC17,$BE17,$BG17,$BI17,$BK17,$BM17,$BO17)</f>
        <v>0</v>
      </c>
      <c r="BR17" s="1">
        <f>MEDIAN($B17,$D17,$F17,$H17,$J17,$L17,$N17,$P17,$R17,$T17,$V17,$X17,$Z17,$AB17,$AD17,$AF17,$AH17,$AJ17,$AL17,$AN17,$AP17,$AR17,$AT17,$AV17,$AX17,$AZ17,$BB17,$BD17,$BF17,$BH17,$BJ17,$BL17,$BN17)</f>
        <v>0</v>
      </c>
      <c r="BS17" s="1">
        <f>MEDIAN($C17,$E17,$G17,$I17,$K17,$M17,$O17,$Q17,$S17,$U17,$W17,$Y17,$AA17,$AC17,$AE17,$AG17,$AI17,$AK17,$AM17,$AO17,$AQ17,$AS17,$AU17,$AW17,$AY17,$BA17,$BC17,$BE17,$BG17,$BI17,$BK17,$BM17,$BO17)</f>
        <v>0</v>
      </c>
      <c r="BT17" s="1">
        <f>MAX($B17,$D17,$F17,$H17,$J17,$L17,$N17,$P17,$R17,$T17,$V17,$X17,$Z17,$AB17,$AD17,$AF17,$AH17,$AJ17,$AL17,$AN17,$AP17,$AR17,$AT17,$AV17,$AX17,$AZ17,$BB17,$BD17,$BF17,$BH17,$BJ17,$BL17,$BN17)</f>
        <v>0</v>
      </c>
      <c r="BU17" s="1">
        <f>MAX($C17,$E17,$G17,$I17,$K17,$M17,$O17,$Q17,$S17,$U17,$W17,$Y17,$AA17,$AC17,$AE17,$AG17,$AI17,$AK17,$AM17,$AO17,$AQ17,$AS17,$AU17,$AW17,$AY17,$BA17,$BC17,$BE17,$BG17,$BI17,$BK17,$BM17,$BO17)</f>
        <v>0</v>
      </c>
    </row>
    <row r="18" spans="1:7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 cm="1">
        <f t="array" ref="L18">_xlfn.SWITCH($A$2,"average", AVERAGE(Instances!L18:Instances!L18),"median", MEDIAN(Instances!L18:Instances!L18),"min", MIN(Instances!L18:Instances!L18),"max", MAX(Instances!L18:Instances!L18),"diff", MAX(Instances!L18:Instances!L18)-MIN(Instances!L18:Instances!L18))</f>
        <v>0</v>
      </c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 cm="1">
        <f t="array" ref="O18">_xlfn.SWITCH($A$2,"average", AVERAGE(Instances!O18:Instances!O18),"median", MEDIAN(Instances!O18:Instances!O18),"min", MIN(Instances!O18:Instances!O18),"max", MAX(Instances!O18:Instances!O18),"diff", MAX(Instances!O18:Instances!O18)-MIN(Instances!O18:Instances!O18))</f>
        <v>0</v>
      </c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 cm="1">
        <f t="array" ref="S18">_xlfn.SWITCH($A$2,"average", AVERAGE(Instances!S18:Instances!S18),"median", MEDIAN(Instances!S18:Instances!S18),"min", MIN(Instances!S18:Instances!S18),"max", MAX(Instances!S18:Instances!S18),"diff", MAX(Instances!S18:Instances!S18)-MIN(Instances!S18:Instances!S18))</f>
        <v>0</v>
      </c>
      <c r="T18" s="1" cm="1">
        <f t="array" ref="T18">_xlfn.SWITCH($A$2,"average", AVERAGE(Instances!T18:Instances!T18),"median", MEDIAN(Instances!T18:Instances!T18),"min", MIN(Instances!T18:Instances!T18),"max", MAX(Instances!T18:Instances!T18),"diff", MAX(Instances!T18:Instances!T18)-MIN(Instances!T18:Instances!T18))</f>
        <v>0</v>
      </c>
      <c r="U18" s="1" cm="1">
        <f t="array" ref="U18">_xlfn.SWITCH($A$2,"average", AVERAGE(Instances!U18:Instances!U18),"median", MEDIAN(Instances!U18:Instances!U18),"min", MIN(Instances!U18:Instances!U18),"max", MAX(Instances!U18:Instances!U18),"diff", MAX(Instances!U18:Instances!U18)-MIN(Instances!U18:Instances!U18))</f>
        <v>0</v>
      </c>
      <c r="V18" s="1" cm="1">
        <f t="array" ref="V18">_xlfn.SWITCH($A$2,"average", AVERAGE(Instances!V18:Instances!V18),"median", MEDIAN(Instances!V18:Instances!V18),"min", MIN(Instances!V18:Instances!V18),"max", MAX(Instances!V18:Instances!V18),"diff", MAX(Instances!V18:Instances!V18)-MIN(Instances!V18:Instances!V18))</f>
        <v>0</v>
      </c>
      <c r="W18" s="1" cm="1">
        <f t="array" ref="W18">_xlfn.SWITCH($A$2,"average", AVERAGE(Instances!W18:Instances!W18),"median", MEDIAN(Instances!W18:Instances!W18),"min", MIN(Instances!W18:Instances!W18),"max", MAX(Instances!W18:Instances!W18),"diff", MAX(Instances!W18:Instances!W18)-MIN(Instances!W18:Instances!W18))</f>
        <v>0</v>
      </c>
      <c r="X18" s="1" cm="1">
        <f t="array" ref="X18">_xlfn.SWITCH($A$2,"average", AVERAGE(Instances!X18:Instances!X18),"median", MEDIAN(Instances!X18:Instances!X18),"min", MIN(Instances!X18:Instances!X18),"max", MAX(Instances!X18:Instances!X18),"diff", MAX(Instances!X18:Instances!X18)-MIN(Instances!X18:Instances!X18))</f>
        <v>0</v>
      </c>
      <c r="Y18" s="1" cm="1">
        <f t="array" ref="Y18">_xlfn.SWITCH($A$2,"average", AVERAGE(Instances!Y18:Instances!Y18),"median", MEDIAN(Instances!Y18:Instances!Y18),"min", MIN(Instances!Y18:Instances!Y18),"max", MAX(Instances!Y18:Instances!Y18),"diff", MAX(Instances!Y18:Instances!Y18)-MIN(Instances!Y18:Instances!Y18))</f>
        <v>0</v>
      </c>
      <c r="Z18" s="1" cm="1">
        <f t="array" ref="Z18">_xlfn.SWITCH($A$2,"average", AVERAGE(Instances!Z18:Instances!Z18),"median", MEDIAN(Instances!Z18:Instances!Z18),"min", MIN(Instances!Z18:Instances!Z18),"max", MAX(Instances!Z18:Instances!Z18),"diff", MAX(Instances!Z18:Instances!Z18)-MIN(Instances!Z18:Instances!Z18))</f>
        <v>0</v>
      </c>
      <c r="AA18" s="1" cm="1">
        <f t="array" ref="AA18">_xlfn.SWITCH($A$2,"average", AVERAGE(Instances!AA18:Instances!AA18),"median", MEDIAN(Instances!AA18:Instances!AA18),"min", MIN(Instances!AA18:Instances!AA18),"max", MAX(Instances!AA18:Instances!AA18),"diff", MAX(Instances!AA18:Instances!AA18)-MIN(Instances!AA18:Instances!AA18))</f>
        <v>0</v>
      </c>
      <c r="AB18" s="1" cm="1">
        <f t="array" ref="AB18">_xlfn.SWITCH($A$2,"average", AVERAGE(Instances!AB18:Instances!AB18),"median", MEDIAN(Instances!AB18:Instances!AB18),"min", MIN(Instances!AB18:Instances!AB18),"max", MAX(Instances!AB18:Instances!AB18),"diff", MAX(Instances!AB18:Instances!AB18)-MIN(Instances!AB18:Instances!AB18))</f>
        <v>0</v>
      </c>
      <c r="AC18" s="1" cm="1">
        <f t="array" ref="AC18">_xlfn.SWITCH($A$2,"average", AVERAGE(Instances!AC18:Instances!AC18),"median", MEDIAN(Instances!AC18:Instances!AC18),"min", MIN(Instances!AC18:Instances!AC18),"max", MAX(Instances!AC18:Instances!AC18),"diff", MAX(Instances!AC18:Instances!AC18)-MIN(Instances!AC18:Instances!AC18))</f>
        <v>0</v>
      </c>
      <c r="AD18" s="1" cm="1">
        <f t="array" ref="AD18">_xlfn.SWITCH($A$2,"average", AVERAGE(Instances!AD18:Instances!AD18),"median", MEDIAN(Instances!AD18:Instances!AD18),"min", MIN(Instances!AD18:Instances!AD18),"max", MAX(Instances!AD18:Instances!AD18),"diff", MAX(Instances!AD18:Instances!AD18)-MIN(Instances!AD18:Instances!AD18))</f>
        <v>0</v>
      </c>
      <c r="AE18" s="1" cm="1">
        <f t="array" ref="AE18">_xlfn.SWITCH($A$2,"average", AVERAGE(Instances!AE18:Instances!AE18),"median", MEDIAN(Instances!AE18:Instances!AE18),"min", MIN(Instances!AE18:Instances!AE18),"max", MAX(Instances!AE18:Instances!AE18),"diff", MAX(Instances!AE18:Instances!AE18)-MIN(Instances!AE18:Instances!AE18))</f>
        <v>0</v>
      </c>
      <c r="AF18" s="1" cm="1">
        <f t="array" ref="AF18">_xlfn.SWITCH($A$2,"average", AVERAGE(Instances!AF18:Instances!AF18),"median", MEDIAN(Instances!AF18:Instances!AF18),"min", MIN(Instances!AF18:Instances!AF18),"max", MAX(Instances!AF18:Instances!AF18),"diff", MAX(Instances!AF18:Instances!AF18)-MIN(Instances!AF18:Instances!AF18))</f>
        <v>0</v>
      </c>
      <c r="AG18" s="1" cm="1">
        <f t="array" ref="AG18">_xlfn.SWITCH($A$2,"average", AVERAGE(Instances!AG18:Instances!AG18),"median", MEDIAN(Instances!AG18:Instances!AG18),"min", MIN(Instances!AG18:Instances!AG18),"max", MAX(Instances!AG18:Instances!AG18),"diff", MAX(Instances!AG18:Instances!AG18)-MIN(Instances!AG18:Instances!AG18))</f>
        <v>0</v>
      </c>
      <c r="AH18" s="1" cm="1">
        <f t="array" ref="AH18">_xlfn.SWITCH($A$2,"average", AVERAGE(Instances!AH18:Instances!AH18),"median", MEDIAN(Instances!AH18:Instances!AH18),"min", MIN(Instances!AH18:Instances!AH18),"max", MAX(Instances!AH18:Instances!AH18),"diff", MAX(Instances!AH18:Instances!AH18)-MIN(Instances!AH18:Instances!AH18))</f>
        <v>0</v>
      </c>
      <c r="AI18" s="1" cm="1">
        <f t="array" ref="AI18">_xlfn.SWITCH($A$2,"average", AVERAGE(Instances!AI18:Instances!AI18),"median", MEDIAN(Instances!AI18:Instances!AI18),"min", MIN(Instances!AI18:Instances!AI18),"max", MAX(Instances!AI18:Instances!AI18),"diff", MAX(Instances!AI18:Instances!AI18)-MIN(Instances!AI18:Instances!AI18))</f>
        <v>0</v>
      </c>
      <c r="AJ18" s="1" cm="1">
        <f t="array" ref="AJ18">_xlfn.SWITCH($A$2,"average", AVERAGE(Instances!AJ18:Instances!AJ18),"median", MEDIAN(Instances!AJ18:Instances!AJ18),"min", MIN(Instances!AJ18:Instances!AJ18),"max", MAX(Instances!AJ18:Instances!AJ18),"diff", MAX(Instances!AJ18:Instances!AJ18)-MIN(Instances!AJ18:Instances!AJ18))</f>
        <v>0</v>
      </c>
      <c r="AK18" s="1" cm="1">
        <f t="array" ref="AK18">_xlfn.SWITCH($A$2,"average", AVERAGE(Instances!AK18:Instances!AK18),"median", MEDIAN(Instances!AK18:Instances!AK18),"min", MIN(Instances!AK18:Instances!AK18),"max", MAX(Instances!AK18:Instances!AK18),"diff", MAX(Instances!AK18:Instances!AK18)-MIN(Instances!AK18:Instances!AK18))</f>
        <v>0</v>
      </c>
      <c r="AL18" s="1" cm="1">
        <f t="array" ref="AL18">_xlfn.SWITCH($A$2,"average", AVERAGE(Instances!AL18:Instances!AL18),"median", MEDIAN(Instances!AL18:Instances!AL18),"min", MIN(Instances!AL18:Instances!AL18),"max", MAX(Instances!AL18:Instances!AL18),"diff", MAX(Instances!AL18:Instances!AL18)-MIN(Instances!AL18:Instances!AL18))</f>
        <v>0</v>
      </c>
      <c r="AM18" s="1" cm="1">
        <f t="array" ref="AM18">_xlfn.SWITCH($A$2,"average", AVERAGE(Instances!AM18:Instances!AM18),"median", MEDIAN(Instances!AM18:Instances!AM18),"min", MIN(Instances!AM18:Instances!AM18),"max", MAX(Instances!AM18:Instances!AM18),"diff", MAX(Instances!AM18:Instances!AM18)-MIN(Instances!AM18:Instances!AM18))</f>
        <v>0</v>
      </c>
      <c r="AN18" s="1" cm="1">
        <f t="array" ref="AN18">_xlfn.SWITCH($A$2,"average", AVERAGE(Instances!AN18:Instances!AN18),"median", MEDIAN(Instances!AN18:Instances!AN18),"min", MIN(Instances!AN18:Instances!AN18),"max", MAX(Instances!AN18:Instances!AN18),"diff", MAX(Instances!AN18:Instances!AN18)-MIN(Instances!AN18:Instances!AN18))</f>
        <v>0</v>
      </c>
      <c r="AO18" s="1" cm="1">
        <f t="array" ref="AO18">_xlfn.SWITCH($A$2,"average", AVERAGE(Instances!AO18:Instances!AO18),"median", MEDIAN(Instances!AO18:Instances!AO18),"min", MIN(Instances!AO18:Instances!AO18),"max", MAX(Instances!AO18:Instances!AO18),"diff", MAX(Instances!AO18:Instances!AO18)-MIN(Instances!AO18:Instances!AO18))</f>
        <v>0</v>
      </c>
      <c r="AP18" s="1" cm="1">
        <f t="array" ref="AP18">_xlfn.SWITCH($A$2,"average", AVERAGE(Instances!AP18:Instances!AP18),"median", MEDIAN(Instances!AP18:Instances!AP18),"min", MIN(Instances!AP18:Instances!AP18),"max", MAX(Instances!AP18:Instances!AP18),"diff", MAX(Instances!AP18:Instances!AP18)-MIN(Instances!AP18:Instances!AP18))</f>
        <v>0</v>
      </c>
      <c r="AQ18" s="1" cm="1">
        <f t="array" ref="AQ18">_xlfn.SWITCH($A$2,"average", AVERAGE(Instances!AQ18:Instances!AQ18),"median", MEDIAN(Instances!AQ18:Instances!AQ18),"min", MIN(Instances!AQ18:Instances!AQ18),"max", MAX(Instances!AQ18:Instances!AQ18),"diff", MAX(Instances!AQ18:Instances!AQ18)-MIN(Instances!AQ18:Instances!AQ18))</f>
        <v>0</v>
      </c>
      <c r="AR18" s="1" cm="1">
        <f t="array" ref="AR18">_xlfn.SWITCH($A$2,"average", AVERAGE(Instances!AR18:Instances!AR18),"median", MEDIAN(Instances!AR18:Instances!AR18),"min", MIN(Instances!AR18:Instances!AR18),"max", MAX(Instances!AR18:Instances!AR18),"diff", MAX(Instances!AR18:Instances!AR18)-MIN(Instances!AR18:Instances!AR18))</f>
        <v>0</v>
      </c>
      <c r="AS18" s="1" cm="1">
        <f t="array" ref="AS18">_xlfn.SWITCH($A$2,"average", AVERAGE(Instances!AS18:Instances!AS18),"median", MEDIAN(Instances!AS18:Instances!AS18),"min", MIN(Instances!AS18:Instances!AS18),"max", MAX(Instances!AS18:Instances!AS18),"diff", MAX(Instances!AS18:Instances!AS18)-MIN(Instances!AS18:Instances!AS18))</f>
        <v>0</v>
      </c>
      <c r="AT18" s="1" cm="1">
        <f t="array" ref="AT18">_xlfn.SWITCH($A$2,"average", AVERAGE(Instances!AT18:Instances!AT18),"median", MEDIAN(Instances!AT18:Instances!AT18),"min", MIN(Instances!AT18:Instances!AT18),"max", MAX(Instances!AT18:Instances!AT18),"diff", MAX(Instances!AT18:Instances!AT18)-MIN(Instances!AT18:Instances!AT18))</f>
        <v>0</v>
      </c>
      <c r="AU18" s="1" cm="1">
        <f t="array" ref="AU18">_xlfn.SWITCH($A$2,"average", AVERAGE(Instances!AU18:Instances!AU18),"median", MEDIAN(Instances!AU18:Instances!AU18),"min", MIN(Instances!AU18:Instances!AU18),"max", MAX(Instances!AU18:Instances!AU18),"diff", MAX(Instances!AU18:Instances!AU18)-MIN(Instances!AU18:Instances!AU18))</f>
        <v>0</v>
      </c>
      <c r="AV18" s="1" cm="1">
        <f t="array" ref="AV18">_xlfn.SWITCH($A$2,"average", AVERAGE(Instances!AV18:Instances!AV18),"median", MEDIAN(Instances!AV18:Instances!AV18),"min", MIN(Instances!AV18:Instances!AV18),"max", MAX(Instances!AV18:Instances!AV18),"diff", MAX(Instances!AV18:Instances!AV18)-MIN(Instances!AV18:Instances!AV18))</f>
        <v>0</v>
      </c>
      <c r="AW18" s="1" cm="1">
        <f t="array" ref="AW18">_xlfn.SWITCH($A$2,"average", AVERAGE(Instances!AW18:Instances!AW18),"median", MEDIAN(Instances!AW18:Instances!AW18),"min", MIN(Instances!AW18:Instances!AW18),"max", MAX(Instances!AW18:Instances!AW18),"diff", MAX(Instances!AW18:Instances!AW18)-MIN(Instances!AW18:Instances!AW18))</f>
        <v>0</v>
      </c>
      <c r="AX18" s="1" cm="1">
        <f t="array" ref="AX18">_xlfn.SWITCH($A$2,"average", AVERAGE(Instances!AX18:Instances!AX18),"median", MEDIAN(Instances!AX18:Instances!AX18),"min", MIN(Instances!AX18:Instances!AX18),"max", MAX(Instances!AX18:Instances!AX18),"diff", MAX(Instances!AX18:Instances!AX18)-MIN(Instances!AX18:Instances!AX18))</f>
        <v>0</v>
      </c>
      <c r="AY18" s="1" cm="1">
        <f t="array" ref="AY18">_xlfn.SWITCH($A$2,"average", AVERAGE(Instances!AY18:Instances!AY18),"median", MEDIAN(Instances!AY18:Instances!AY18),"min", MIN(Instances!AY18:Instances!AY18),"max", MAX(Instances!AY18:Instances!AY18),"diff", MAX(Instances!AY18:Instances!AY18)-MIN(Instances!AY18:Instances!AY18))</f>
        <v>0</v>
      </c>
      <c r="AZ18" s="1" cm="1">
        <f t="array" ref="AZ18">_xlfn.SWITCH($A$2,"average", AVERAGE(Instances!AZ18:Instances!AZ18),"median", MEDIAN(Instances!AZ18:Instances!AZ18),"min", MIN(Instances!AZ18:Instances!AZ18),"max", MAX(Instances!AZ18:Instances!AZ18),"diff", MAX(Instances!AZ18:Instances!AZ18)-MIN(Instances!AZ18:Instances!AZ18))</f>
        <v>0</v>
      </c>
      <c r="BA18" s="1" cm="1">
        <f t="array" ref="BA18">_xlfn.SWITCH($A$2,"average", AVERAGE(Instances!BA18:Instances!BA18),"median", MEDIAN(Instances!BA18:Instances!BA18),"min", MIN(Instances!BA18:Instances!BA18),"max", MAX(Instances!BA18:Instances!BA18),"diff", MAX(Instances!BA18:Instances!BA18)-MIN(Instances!BA18:Instances!BA18))</f>
        <v>0</v>
      </c>
      <c r="BB18" s="1" cm="1">
        <f t="array" ref="BB18">_xlfn.SWITCH($A$2,"average", AVERAGE(Instances!BB18:Instances!BB18),"median", MEDIAN(Instances!BB18:Instances!BB18),"min", MIN(Instances!BB18:Instances!BB18),"max", MAX(Instances!BB18:Instances!BB18),"diff", MAX(Instances!BB18:Instances!BB18)-MIN(Instances!BB18:Instances!BB18))</f>
        <v>0</v>
      </c>
      <c r="BC18" s="1" cm="1">
        <f t="array" ref="BC18">_xlfn.SWITCH($A$2,"average", AVERAGE(Instances!BC18:Instances!BC18),"median", MEDIAN(Instances!BC18:Instances!BC18),"min", MIN(Instances!BC18:Instances!BC18),"max", MAX(Instances!BC18:Instances!BC18),"diff", MAX(Instances!BC18:Instances!BC18)-MIN(Instances!BC18:Instances!BC18))</f>
        <v>0</v>
      </c>
      <c r="BD18" s="1" cm="1">
        <f t="array" ref="BD18">_xlfn.SWITCH($A$2,"average", AVERAGE(Instances!BD18:Instances!BD18),"median", MEDIAN(Instances!BD18:Instances!BD18),"min", MIN(Instances!BD18:Instances!BD18),"max", MAX(Instances!BD18:Instances!BD18),"diff", MAX(Instances!BD18:Instances!BD18)-MIN(Instances!BD18:Instances!BD18))</f>
        <v>0</v>
      </c>
      <c r="BE18" s="1" cm="1">
        <f t="array" ref="BE18">_xlfn.SWITCH($A$2,"average", AVERAGE(Instances!BE18:Instances!BE18),"median", MEDIAN(Instances!BE18:Instances!BE18),"min", MIN(Instances!BE18:Instances!BE18),"max", MAX(Instances!BE18:Instances!BE18),"diff", MAX(Instances!BE18:Instances!BE18)-MIN(Instances!BE18:Instances!BE18))</f>
        <v>0</v>
      </c>
      <c r="BF18" s="1" cm="1">
        <f t="array" ref="BF18">_xlfn.SWITCH($A$2,"average", AVERAGE(Instances!BF18:Instances!BF18),"median", MEDIAN(Instances!BF18:Instances!BF18),"min", MIN(Instances!BF18:Instances!BF18),"max", MAX(Instances!BF18:Instances!BF18),"diff", MAX(Instances!BF18:Instances!BF18)-MIN(Instances!BF18:Instances!BF18))</f>
        <v>0</v>
      </c>
      <c r="BG18" s="1" cm="1">
        <f t="array" ref="BG18">_xlfn.SWITCH($A$2,"average", AVERAGE(Instances!BG18:Instances!BG18),"median", MEDIAN(Instances!BG18:Instances!BG18),"min", MIN(Instances!BG18:Instances!BG18),"max", MAX(Instances!BG18:Instances!BG18),"diff", MAX(Instances!BG18:Instances!BG18)-MIN(Instances!BG18:Instances!BG18))</f>
        <v>0</v>
      </c>
      <c r="BH18" s="1" cm="1">
        <f t="array" ref="BH18">_xlfn.SWITCH($A$2,"average", AVERAGE(Instances!BH18:Instances!BH18),"median", MEDIAN(Instances!BH18:Instances!BH18),"min", MIN(Instances!BH18:Instances!BH18),"max", MAX(Instances!BH18:Instances!BH18),"diff", MAX(Instances!BH18:Instances!BH18)-MIN(Instances!BH18:Instances!BH18))</f>
        <v>0</v>
      </c>
      <c r="BI18" s="1" cm="1">
        <f t="array" ref="BI18">_xlfn.SWITCH($A$2,"average", AVERAGE(Instances!BI18:Instances!BI18),"median", MEDIAN(Instances!BI18:Instances!BI18),"min", MIN(Instances!BI18:Instances!BI18),"max", MAX(Instances!BI18:Instances!BI18),"diff", MAX(Instances!BI18:Instances!BI18)-MIN(Instances!BI18:Instances!BI18))</f>
        <v>0</v>
      </c>
      <c r="BJ18" s="1" cm="1">
        <f t="array" ref="BJ18">_xlfn.SWITCH($A$2,"average", AVERAGE(Instances!BJ18:Instances!BJ18),"median", MEDIAN(Instances!BJ18:Instances!BJ18),"min", MIN(Instances!BJ18:Instances!BJ18),"max", MAX(Instances!BJ18:Instances!BJ18),"diff", MAX(Instances!BJ18:Instances!BJ18)-MIN(Instances!BJ18:Instances!BJ18))</f>
        <v>0</v>
      </c>
      <c r="BK18" s="1" cm="1">
        <f t="array" ref="BK18">_xlfn.SWITCH($A$2,"average", AVERAGE(Instances!BK18:Instances!BK18),"median", MEDIAN(Instances!BK18:Instances!BK18),"min", MIN(Instances!BK18:Instances!BK18),"max", MAX(Instances!BK18:Instances!BK18),"diff", MAX(Instances!BK18:Instances!BK18)-MIN(Instances!BK18:Instances!BK18))</f>
        <v>0</v>
      </c>
      <c r="BL18" s="1" cm="1">
        <f t="array" ref="BL18">_xlfn.SWITCH($A$2,"average", AVERAGE(Instances!BL18:Instances!BL18),"median", MEDIAN(Instances!BL18:Instances!BL18),"min", MIN(Instances!BL18:Instances!BL18),"max", MAX(Instances!BL18:Instances!BL18),"diff", MAX(Instances!BL18:Instances!BL18)-MIN(Instances!BL18:Instances!BL18))</f>
        <v>0</v>
      </c>
      <c r="BM18" s="1" cm="1">
        <f t="array" ref="BM18">_xlfn.SWITCH($A$2,"average", AVERAGE(Instances!BM18:Instances!BM18),"median", MEDIAN(Instances!BM18:Instances!BM18),"min", MIN(Instances!BM18:Instances!BM18),"max", MAX(Instances!BM18:Instances!BM18),"diff", MAX(Instances!BM18:Instances!BM18)-MIN(Instances!BM18:Instances!BM18))</f>
        <v>0</v>
      </c>
      <c r="BN18" s="1" cm="1">
        <f t="array" ref="BN18">_xlfn.SWITCH($A$2,"average", AVERAGE(Instances!BN18:Instances!BN18),"median", MEDIAN(Instances!BN18:Instances!BN18),"min", MIN(Instances!BN18:Instances!BN18),"max", MAX(Instances!BN18:Instances!BN18),"diff", MAX(Instances!BN18:Instances!BN18)-MIN(Instances!BN18:Instances!BN18))</f>
        <v>0</v>
      </c>
      <c r="BO18" s="1" cm="1">
        <f t="array" ref="BO18">_xlfn.SWITCH($A$2,"average", AVERAGE(Instances!BO18:Instances!BO18),"median", MEDIAN(Instances!BO18:Instances!BO18),"min", MIN(Instances!BO18:Instances!BO18),"max", MAX(Instances!BO18:Instances!BO18),"diff", MAX(Instances!BO18:Instances!BO18)-MIN(Instances!BO18:Instances!BO18))</f>
        <v>0</v>
      </c>
      <c r="BP18" s="1">
        <f>MIN($B18,$D18,$F18,$H18,$J18,$L18,$N18,$P18,$R18,$T18,$V18,$X18,$Z18,$AB18,$AD18,$AF18,$AH18,$AJ18,$AL18,$AN18,$AP18,$AR18,$AT18,$AV18,$AX18,$AZ18,$BB18,$BD18,$BF18,$BH18,$BJ18,$BL18,$BN18)</f>
        <v>0</v>
      </c>
      <c r="BQ18" s="1">
        <f>MIN($C18,$E18,$G18,$I18,$K18,$M18,$O18,$Q18,$S18,$U18,$W18,$Y18,$AA18,$AC18,$AE18,$AG18,$AI18,$AK18,$AM18,$AO18,$AQ18,$AS18,$AU18,$AW18,$AY18,$BA18,$BC18,$BE18,$BG18,$BI18,$BK18,$BM18,$BO18)</f>
        <v>0</v>
      </c>
      <c r="BR18" s="1">
        <f>MEDIAN($B18,$D18,$F18,$H18,$J18,$L18,$N18,$P18,$R18,$T18,$V18,$X18,$Z18,$AB18,$AD18,$AF18,$AH18,$AJ18,$AL18,$AN18,$AP18,$AR18,$AT18,$AV18,$AX18,$AZ18,$BB18,$BD18,$BF18,$BH18,$BJ18,$BL18,$BN18)</f>
        <v>0</v>
      </c>
      <c r="BS18" s="1">
        <f>MEDIAN($C18,$E18,$G18,$I18,$K18,$M18,$O18,$Q18,$S18,$U18,$W18,$Y18,$AA18,$AC18,$AE18,$AG18,$AI18,$AK18,$AM18,$AO18,$AQ18,$AS18,$AU18,$AW18,$AY18,$BA18,$BC18,$BE18,$BG18,$BI18,$BK18,$BM18,$BO18)</f>
        <v>0</v>
      </c>
      <c r="BT18" s="1">
        <f>MAX($B18,$D18,$F18,$H18,$J18,$L18,$N18,$P18,$R18,$T18,$V18,$X18,$Z18,$AB18,$AD18,$AF18,$AH18,$AJ18,$AL18,$AN18,$AP18,$AR18,$AT18,$AV18,$AX18,$AZ18,$BB18,$BD18,$BF18,$BH18,$BJ18,$BL18,$BN18)</f>
        <v>0</v>
      </c>
      <c r="BU18" s="1">
        <f>MAX($C18,$E18,$G18,$I18,$K18,$M18,$O18,$Q18,$S18,$U18,$W18,$Y18,$AA18,$AC18,$AE18,$AG18,$AI18,$AK18,$AM18,$AO18,$AQ18,$AS18,$AU18,$AW18,$AY18,$BA18,$BC18,$BE18,$BG18,$BI18,$BK18,$BM18,$BO18)</f>
        <v>0</v>
      </c>
    </row>
    <row r="19" spans="1:7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 cm="1">
        <f t="array" ref="L19">_xlfn.SWITCH($A$2,"average", AVERAGE(Instances!L19:Instances!L19),"median", MEDIAN(Instances!L19:Instances!L19),"min", MIN(Instances!L19:Instances!L19),"max", MAX(Instances!L19:Instances!L19),"diff", MAX(Instances!L19:Instances!L19)-MIN(Instances!L19:Instances!L19))</f>
        <v>0</v>
      </c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 cm="1">
        <f t="array" ref="O19">_xlfn.SWITCH($A$2,"average", AVERAGE(Instances!O19:Instances!O19),"median", MEDIAN(Instances!O19:Instances!O19),"min", MIN(Instances!O19:Instances!O19),"max", MAX(Instances!O19:Instances!O19),"diff", MAX(Instances!O19:Instances!O19)-MIN(Instances!O19:Instances!O19))</f>
        <v>0</v>
      </c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 cm="1">
        <f t="array" ref="S19">_xlfn.SWITCH($A$2,"average", AVERAGE(Instances!S19:Instances!S19),"median", MEDIAN(Instances!S19:Instances!S19),"min", MIN(Instances!S19:Instances!S19),"max", MAX(Instances!S19:Instances!S19),"diff", MAX(Instances!S19:Instances!S19)-MIN(Instances!S19:Instances!S19))</f>
        <v>0</v>
      </c>
      <c r="T19" s="1" cm="1">
        <f t="array" ref="T19">_xlfn.SWITCH($A$2,"average", AVERAGE(Instances!T19:Instances!T19),"median", MEDIAN(Instances!T19:Instances!T19),"min", MIN(Instances!T19:Instances!T19),"max", MAX(Instances!T19:Instances!T19),"diff", MAX(Instances!T19:Instances!T19)-MIN(Instances!T19:Instances!T19))</f>
        <v>0</v>
      </c>
      <c r="U19" s="1" cm="1">
        <f t="array" ref="U19">_xlfn.SWITCH($A$2,"average", AVERAGE(Instances!U19:Instances!U19),"median", MEDIAN(Instances!U19:Instances!U19),"min", MIN(Instances!U19:Instances!U19),"max", MAX(Instances!U19:Instances!U19),"diff", MAX(Instances!U19:Instances!U19)-MIN(Instances!U19:Instances!U19))</f>
        <v>0</v>
      </c>
      <c r="V19" s="1" cm="1">
        <f t="array" ref="V19">_xlfn.SWITCH($A$2,"average", AVERAGE(Instances!V19:Instances!V19),"median", MEDIAN(Instances!V19:Instances!V19),"min", MIN(Instances!V19:Instances!V19),"max", MAX(Instances!V19:Instances!V19),"diff", MAX(Instances!V19:Instances!V19)-MIN(Instances!V19:Instances!V19))</f>
        <v>0</v>
      </c>
      <c r="W19" s="1" cm="1">
        <f t="array" ref="W19">_xlfn.SWITCH($A$2,"average", AVERAGE(Instances!W19:Instances!W19),"median", MEDIAN(Instances!W19:Instances!W19),"min", MIN(Instances!W19:Instances!W19),"max", MAX(Instances!W19:Instances!W19),"diff", MAX(Instances!W19:Instances!W19)-MIN(Instances!W19:Instances!W19))</f>
        <v>0</v>
      </c>
      <c r="X19" s="1" cm="1">
        <f t="array" ref="X19">_xlfn.SWITCH($A$2,"average", AVERAGE(Instances!X19:Instances!X19),"median", MEDIAN(Instances!X19:Instances!X19),"min", MIN(Instances!X19:Instances!X19),"max", MAX(Instances!X19:Instances!X19),"diff", MAX(Instances!X19:Instances!X19)-MIN(Instances!X19:Instances!X19))</f>
        <v>0</v>
      </c>
      <c r="Y19" s="1" cm="1">
        <f t="array" ref="Y19">_xlfn.SWITCH($A$2,"average", AVERAGE(Instances!Y19:Instances!Y19),"median", MEDIAN(Instances!Y19:Instances!Y19),"min", MIN(Instances!Y19:Instances!Y19),"max", MAX(Instances!Y19:Instances!Y19),"diff", MAX(Instances!Y19:Instances!Y19)-MIN(Instances!Y19:Instances!Y19))</f>
        <v>0</v>
      </c>
      <c r="Z19" s="1" cm="1">
        <f t="array" ref="Z19">_xlfn.SWITCH($A$2,"average", AVERAGE(Instances!Z19:Instances!Z19),"median", MEDIAN(Instances!Z19:Instances!Z19),"min", MIN(Instances!Z19:Instances!Z19),"max", MAX(Instances!Z19:Instances!Z19),"diff", MAX(Instances!Z19:Instances!Z19)-MIN(Instances!Z19:Instances!Z19))</f>
        <v>0</v>
      </c>
      <c r="AA19" s="1" cm="1">
        <f t="array" ref="AA19">_xlfn.SWITCH($A$2,"average", AVERAGE(Instances!AA19:Instances!AA19),"median", MEDIAN(Instances!AA19:Instances!AA19),"min", MIN(Instances!AA19:Instances!AA19),"max", MAX(Instances!AA19:Instances!AA19),"diff", MAX(Instances!AA19:Instances!AA19)-MIN(Instances!AA19:Instances!AA19))</f>
        <v>0</v>
      </c>
      <c r="AB19" s="1" cm="1">
        <f t="array" ref="AB19">_xlfn.SWITCH($A$2,"average", AVERAGE(Instances!AB19:Instances!AB19),"median", MEDIAN(Instances!AB19:Instances!AB19),"min", MIN(Instances!AB19:Instances!AB19),"max", MAX(Instances!AB19:Instances!AB19),"diff", MAX(Instances!AB19:Instances!AB19)-MIN(Instances!AB19:Instances!AB19))</f>
        <v>0</v>
      </c>
      <c r="AC19" s="1" cm="1">
        <f t="array" ref="AC19">_xlfn.SWITCH($A$2,"average", AVERAGE(Instances!AC19:Instances!AC19),"median", MEDIAN(Instances!AC19:Instances!AC19),"min", MIN(Instances!AC19:Instances!AC19),"max", MAX(Instances!AC19:Instances!AC19),"diff", MAX(Instances!AC19:Instances!AC19)-MIN(Instances!AC19:Instances!AC19))</f>
        <v>0</v>
      </c>
      <c r="AD19" s="1" cm="1">
        <f t="array" ref="AD19">_xlfn.SWITCH($A$2,"average", AVERAGE(Instances!AD19:Instances!AD19),"median", MEDIAN(Instances!AD19:Instances!AD19),"min", MIN(Instances!AD19:Instances!AD19),"max", MAX(Instances!AD19:Instances!AD19),"diff", MAX(Instances!AD19:Instances!AD19)-MIN(Instances!AD19:Instances!AD19))</f>
        <v>0</v>
      </c>
      <c r="AE19" s="1" cm="1">
        <f t="array" ref="AE19">_xlfn.SWITCH($A$2,"average", AVERAGE(Instances!AE19:Instances!AE19),"median", MEDIAN(Instances!AE19:Instances!AE19),"min", MIN(Instances!AE19:Instances!AE19),"max", MAX(Instances!AE19:Instances!AE19),"diff", MAX(Instances!AE19:Instances!AE19)-MIN(Instances!AE19:Instances!AE19))</f>
        <v>0</v>
      </c>
      <c r="AF19" s="1" cm="1">
        <f t="array" ref="AF19">_xlfn.SWITCH($A$2,"average", AVERAGE(Instances!AF19:Instances!AF19),"median", MEDIAN(Instances!AF19:Instances!AF19),"min", MIN(Instances!AF19:Instances!AF19),"max", MAX(Instances!AF19:Instances!AF19),"diff", MAX(Instances!AF19:Instances!AF19)-MIN(Instances!AF19:Instances!AF19))</f>
        <v>0</v>
      </c>
      <c r="AG19" s="1" cm="1">
        <f t="array" ref="AG19">_xlfn.SWITCH($A$2,"average", AVERAGE(Instances!AG19:Instances!AG19),"median", MEDIAN(Instances!AG19:Instances!AG19),"min", MIN(Instances!AG19:Instances!AG19),"max", MAX(Instances!AG19:Instances!AG19),"diff", MAX(Instances!AG19:Instances!AG19)-MIN(Instances!AG19:Instances!AG19))</f>
        <v>0</v>
      </c>
      <c r="AH19" s="1" cm="1">
        <f t="array" ref="AH19">_xlfn.SWITCH($A$2,"average", AVERAGE(Instances!AH19:Instances!AH19),"median", MEDIAN(Instances!AH19:Instances!AH19),"min", MIN(Instances!AH19:Instances!AH19),"max", MAX(Instances!AH19:Instances!AH19),"diff", MAX(Instances!AH19:Instances!AH19)-MIN(Instances!AH19:Instances!AH19))</f>
        <v>0</v>
      </c>
      <c r="AI19" s="1" cm="1">
        <f t="array" ref="AI19">_xlfn.SWITCH($A$2,"average", AVERAGE(Instances!AI19:Instances!AI19),"median", MEDIAN(Instances!AI19:Instances!AI19),"min", MIN(Instances!AI19:Instances!AI19),"max", MAX(Instances!AI19:Instances!AI19),"diff", MAX(Instances!AI19:Instances!AI19)-MIN(Instances!AI19:Instances!AI19))</f>
        <v>0</v>
      </c>
      <c r="AJ19" s="1" cm="1">
        <f t="array" ref="AJ19">_xlfn.SWITCH($A$2,"average", AVERAGE(Instances!AJ19:Instances!AJ19),"median", MEDIAN(Instances!AJ19:Instances!AJ19),"min", MIN(Instances!AJ19:Instances!AJ19),"max", MAX(Instances!AJ19:Instances!AJ19),"diff", MAX(Instances!AJ19:Instances!AJ19)-MIN(Instances!AJ19:Instances!AJ19))</f>
        <v>0</v>
      </c>
      <c r="AK19" s="1" cm="1">
        <f t="array" ref="AK19">_xlfn.SWITCH($A$2,"average", AVERAGE(Instances!AK19:Instances!AK19),"median", MEDIAN(Instances!AK19:Instances!AK19),"min", MIN(Instances!AK19:Instances!AK19),"max", MAX(Instances!AK19:Instances!AK19),"diff", MAX(Instances!AK19:Instances!AK19)-MIN(Instances!AK19:Instances!AK19))</f>
        <v>0</v>
      </c>
      <c r="AL19" s="1" cm="1">
        <f t="array" ref="AL19">_xlfn.SWITCH($A$2,"average", AVERAGE(Instances!AL19:Instances!AL19),"median", MEDIAN(Instances!AL19:Instances!AL19),"min", MIN(Instances!AL19:Instances!AL19),"max", MAX(Instances!AL19:Instances!AL19),"diff", MAX(Instances!AL19:Instances!AL19)-MIN(Instances!AL19:Instances!AL19))</f>
        <v>0</v>
      </c>
      <c r="AM19" s="1" cm="1">
        <f t="array" ref="AM19">_xlfn.SWITCH($A$2,"average", AVERAGE(Instances!AM19:Instances!AM19),"median", MEDIAN(Instances!AM19:Instances!AM19),"min", MIN(Instances!AM19:Instances!AM19),"max", MAX(Instances!AM19:Instances!AM19),"diff", MAX(Instances!AM19:Instances!AM19)-MIN(Instances!AM19:Instances!AM19))</f>
        <v>0</v>
      </c>
      <c r="AN19" s="1" cm="1">
        <f t="array" ref="AN19">_xlfn.SWITCH($A$2,"average", AVERAGE(Instances!AN19:Instances!AN19),"median", MEDIAN(Instances!AN19:Instances!AN19),"min", MIN(Instances!AN19:Instances!AN19),"max", MAX(Instances!AN19:Instances!AN19),"diff", MAX(Instances!AN19:Instances!AN19)-MIN(Instances!AN19:Instances!AN19))</f>
        <v>0</v>
      </c>
      <c r="AO19" s="1" cm="1">
        <f t="array" ref="AO19">_xlfn.SWITCH($A$2,"average", AVERAGE(Instances!AO19:Instances!AO19),"median", MEDIAN(Instances!AO19:Instances!AO19),"min", MIN(Instances!AO19:Instances!AO19),"max", MAX(Instances!AO19:Instances!AO19),"diff", MAX(Instances!AO19:Instances!AO19)-MIN(Instances!AO19:Instances!AO19))</f>
        <v>0</v>
      </c>
      <c r="AP19" s="1" cm="1">
        <f t="array" ref="AP19">_xlfn.SWITCH($A$2,"average", AVERAGE(Instances!AP19:Instances!AP19),"median", MEDIAN(Instances!AP19:Instances!AP19),"min", MIN(Instances!AP19:Instances!AP19),"max", MAX(Instances!AP19:Instances!AP19),"diff", MAX(Instances!AP19:Instances!AP19)-MIN(Instances!AP19:Instances!AP19))</f>
        <v>0</v>
      </c>
      <c r="AQ19" s="1" cm="1">
        <f t="array" ref="AQ19">_xlfn.SWITCH($A$2,"average", AVERAGE(Instances!AQ19:Instances!AQ19),"median", MEDIAN(Instances!AQ19:Instances!AQ19),"min", MIN(Instances!AQ19:Instances!AQ19),"max", MAX(Instances!AQ19:Instances!AQ19),"diff", MAX(Instances!AQ19:Instances!AQ19)-MIN(Instances!AQ19:Instances!AQ19))</f>
        <v>0</v>
      </c>
      <c r="AR19" s="1" cm="1">
        <f t="array" ref="AR19">_xlfn.SWITCH($A$2,"average", AVERAGE(Instances!AR19:Instances!AR19),"median", MEDIAN(Instances!AR19:Instances!AR19),"min", MIN(Instances!AR19:Instances!AR19),"max", MAX(Instances!AR19:Instances!AR19),"diff", MAX(Instances!AR19:Instances!AR19)-MIN(Instances!AR19:Instances!AR19))</f>
        <v>0</v>
      </c>
      <c r="AS19" s="1" cm="1">
        <f t="array" ref="AS19">_xlfn.SWITCH($A$2,"average", AVERAGE(Instances!AS19:Instances!AS19),"median", MEDIAN(Instances!AS19:Instances!AS19),"min", MIN(Instances!AS19:Instances!AS19),"max", MAX(Instances!AS19:Instances!AS19),"diff", MAX(Instances!AS19:Instances!AS19)-MIN(Instances!AS19:Instances!AS19))</f>
        <v>0</v>
      </c>
      <c r="AT19" s="1" cm="1">
        <f t="array" ref="AT19">_xlfn.SWITCH($A$2,"average", AVERAGE(Instances!AT19:Instances!AT19),"median", MEDIAN(Instances!AT19:Instances!AT19),"min", MIN(Instances!AT19:Instances!AT19),"max", MAX(Instances!AT19:Instances!AT19),"diff", MAX(Instances!AT19:Instances!AT19)-MIN(Instances!AT19:Instances!AT19))</f>
        <v>0</v>
      </c>
      <c r="AU19" s="1" cm="1">
        <f t="array" ref="AU19">_xlfn.SWITCH($A$2,"average", AVERAGE(Instances!AU19:Instances!AU19),"median", MEDIAN(Instances!AU19:Instances!AU19),"min", MIN(Instances!AU19:Instances!AU19),"max", MAX(Instances!AU19:Instances!AU19),"diff", MAX(Instances!AU19:Instances!AU19)-MIN(Instances!AU19:Instances!AU19))</f>
        <v>0</v>
      </c>
      <c r="AV19" s="1" cm="1">
        <f t="array" ref="AV19">_xlfn.SWITCH($A$2,"average", AVERAGE(Instances!AV19:Instances!AV19),"median", MEDIAN(Instances!AV19:Instances!AV19),"min", MIN(Instances!AV19:Instances!AV19),"max", MAX(Instances!AV19:Instances!AV19),"diff", MAX(Instances!AV19:Instances!AV19)-MIN(Instances!AV19:Instances!AV19))</f>
        <v>0</v>
      </c>
      <c r="AW19" s="1" cm="1">
        <f t="array" ref="AW19">_xlfn.SWITCH($A$2,"average", AVERAGE(Instances!AW19:Instances!AW19),"median", MEDIAN(Instances!AW19:Instances!AW19),"min", MIN(Instances!AW19:Instances!AW19),"max", MAX(Instances!AW19:Instances!AW19),"diff", MAX(Instances!AW19:Instances!AW19)-MIN(Instances!AW19:Instances!AW19))</f>
        <v>0</v>
      </c>
      <c r="AX19" s="1" cm="1">
        <f t="array" ref="AX19">_xlfn.SWITCH($A$2,"average", AVERAGE(Instances!AX19:Instances!AX19),"median", MEDIAN(Instances!AX19:Instances!AX19),"min", MIN(Instances!AX19:Instances!AX19),"max", MAX(Instances!AX19:Instances!AX19),"diff", MAX(Instances!AX19:Instances!AX19)-MIN(Instances!AX19:Instances!AX19))</f>
        <v>0</v>
      </c>
      <c r="AY19" s="1" cm="1">
        <f t="array" ref="AY19">_xlfn.SWITCH($A$2,"average", AVERAGE(Instances!AY19:Instances!AY19),"median", MEDIAN(Instances!AY19:Instances!AY19),"min", MIN(Instances!AY19:Instances!AY19),"max", MAX(Instances!AY19:Instances!AY19),"diff", MAX(Instances!AY19:Instances!AY19)-MIN(Instances!AY19:Instances!AY19))</f>
        <v>0</v>
      </c>
      <c r="AZ19" s="1" cm="1">
        <f t="array" ref="AZ19">_xlfn.SWITCH($A$2,"average", AVERAGE(Instances!AZ19:Instances!AZ19),"median", MEDIAN(Instances!AZ19:Instances!AZ19),"min", MIN(Instances!AZ19:Instances!AZ19),"max", MAX(Instances!AZ19:Instances!AZ19),"diff", MAX(Instances!AZ19:Instances!AZ19)-MIN(Instances!AZ19:Instances!AZ19))</f>
        <v>0</v>
      </c>
      <c r="BA19" s="1" cm="1">
        <f t="array" ref="BA19">_xlfn.SWITCH($A$2,"average", AVERAGE(Instances!BA19:Instances!BA19),"median", MEDIAN(Instances!BA19:Instances!BA19),"min", MIN(Instances!BA19:Instances!BA19),"max", MAX(Instances!BA19:Instances!BA19),"diff", MAX(Instances!BA19:Instances!BA19)-MIN(Instances!BA19:Instances!BA19))</f>
        <v>0</v>
      </c>
      <c r="BB19" s="1" cm="1">
        <f t="array" ref="BB19">_xlfn.SWITCH($A$2,"average", AVERAGE(Instances!BB19:Instances!BB19),"median", MEDIAN(Instances!BB19:Instances!BB19),"min", MIN(Instances!BB19:Instances!BB19),"max", MAX(Instances!BB19:Instances!BB19),"diff", MAX(Instances!BB19:Instances!BB19)-MIN(Instances!BB19:Instances!BB19))</f>
        <v>0</v>
      </c>
      <c r="BC19" s="1" cm="1">
        <f t="array" ref="BC19">_xlfn.SWITCH($A$2,"average", AVERAGE(Instances!BC19:Instances!BC19),"median", MEDIAN(Instances!BC19:Instances!BC19),"min", MIN(Instances!BC19:Instances!BC19),"max", MAX(Instances!BC19:Instances!BC19),"diff", MAX(Instances!BC19:Instances!BC19)-MIN(Instances!BC19:Instances!BC19))</f>
        <v>0</v>
      </c>
      <c r="BD19" s="1" cm="1">
        <f t="array" ref="BD19">_xlfn.SWITCH($A$2,"average", AVERAGE(Instances!BD19:Instances!BD19),"median", MEDIAN(Instances!BD19:Instances!BD19),"min", MIN(Instances!BD19:Instances!BD19),"max", MAX(Instances!BD19:Instances!BD19),"diff", MAX(Instances!BD19:Instances!BD19)-MIN(Instances!BD19:Instances!BD19))</f>
        <v>0</v>
      </c>
      <c r="BE19" s="1" cm="1">
        <f t="array" ref="BE19">_xlfn.SWITCH($A$2,"average", AVERAGE(Instances!BE19:Instances!BE19),"median", MEDIAN(Instances!BE19:Instances!BE19),"min", MIN(Instances!BE19:Instances!BE19),"max", MAX(Instances!BE19:Instances!BE19),"diff", MAX(Instances!BE19:Instances!BE19)-MIN(Instances!BE19:Instances!BE19))</f>
        <v>0</v>
      </c>
      <c r="BF19" s="1" cm="1">
        <f t="array" ref="BF19">_xlfn.SWITCH($A$2,"average", AVERAGE(Instances!BF19:Instances!BF19),"median", MEDIAN(Instances!BF19:Instances!BF19),"min", MIN(Instances!BF19:Instances!BF19),"max", MAX(Instances!BF19:Instances!BF19),"diff", MAX(Instances!BF19:Instances!BF19)-MIN(Instances!BF19:Instances!BF19))</f>
        <v>0</v>
      </c>
      <c r="BG19" s="1" cm="1">
        <f t="array" ref="BG19">_xlfn.SWITCH($A$2,"average", AVERAGE(Instances!BG19:Instances!BG19),"median", MEDIAN(Instances!BG19:Instances!BG19),"min", MIN(Instances!BG19:Instances!BG19),"max", MAX(Instances!BG19:Instances!BG19),"diff", MAX(Instances!BG19:Instances!BG19)-MIN(Instances!BG19:Instances!BG19))</f>
        <v>0</v>
      </c>
      <c r="BH19" s="1" cm="1">
        <f t="array" ref="BH19">_xlfn.SWITCH($A$2,"average", AVERAGE(Instances!BH19:Instances!BH19),"median", MEDIAN(Instances!BH19:Instances!BH19),"min", MIN(Instances!BH19:Instances!BH19),"max", MAX(Instances!BH19:Instances!BH19),"diff", MAX(Instances!BH19:Instances!BH19)-MIN(Instances!BH19:Instances!BH19))</f>
        <v>0</v>
      </c>
      <c r="BI19" s="1" cm="1">
        <f t="array" ref="BI19">_xlfn.SWITCH($A$2,"average", AVERAGE(Instances!BI19:Instances!BI19),"median", MEDIAN(Instances!BI19:Instances!BI19),"min", MIN(Instances!BI19:Instances!BI19),"max", MAX(Instances!BI19:Instances!BI19),"diff", MAX(Instances!BI19:Instances!BI19)-MIN(Instances!BI19:Instances!BI19))</f>
        <v>0</v>
      </c>
      <c r="BJ19" s="1" cm="1">
        <f t="array" ref="BJ19">_xlfn.SWITCH($A$2,"average", AVERAGE(Instances!BJ19:Instances!BJ19),"median", MEDIAN(Instances!BJ19:Instances!BJ19),"min", MIN(Instances!BJ19:Instances!BJ19),"max", MAX(Instances!BJ19:Instances!BJ19),"diff", MAX(Instances!BJ19:Instances!BJ19)-MIN(Instances!BJ19:Instances!BJ19))</f>
        <v>0</v>
      </c>
      <c r="BK19" s="1" cm="1">
        <f t="array" ref="BK19">_xlfn.SWITCH($A$2,"average", AVERAGE(Instances!BK19:Instances!BK19),"median", MEDIAN(Instances!BK19:Instances!BK19),"min", MIN(Instances!BK19:Instances!BK19),"max", MAX(Instances!BK19:Instances!BK19),"diff", MAX(Instances!BK19:Instances!BK19)-MIN(Instances!BK19:Instances!BK19))</f>
        <v>0</v>
      </c>
      <c r="BL19" s="1" cm="1">
        <f t="array" ref="BL19">_xlfn.SWITCH($A$2,"average", AVERAGE(Instances!BL19:Instances!BL19),"median", MEDIAN(Instances!BL19:Instances!BL19),"min", MIN(Instances!BL19:Instances!BL19),"max", MAX(Instances!BL19:Instances!BL19),"diff", MAX(Instances!BL19:Instances!BL19)-MIN(Instances!BL19:Instances!BL19))</f>
        <v>0</v>
      </c>
      <c r="BM19" s="1" cm="1">
        <f t="array" ref="BM19">_xlfn.SWITCH($A$2,"average", AVERAGE(Instances!BM19:Instances!BM19),"median", MEDIAN(Instances!BM19:Instances!BM19),"min", MIN(Instances!BM19:Instances!BM19),"max", MAX(Instances!BM19:Instances!BM19),"diff", MAX(Instances!BM19:Instances!BM19)-MIN(Instances!BM19:Instances!BM19))</f>
        <v>0</v>
      </c>
      <c r="BN19" s="1" cm="1">
        <f t="array" ref="BN19">_xlfn.SWITCH($A$2,"average", AVERAGE(Instances!BN19:Instances!BN19),"median", MEDIAN(Instances!BN19:Instances!BN19),"min", MIN(Instances!BN19:Instances!BN19),"max", MAX(Instances!BN19:Instances!BN19),"diff", MAX(Instances!BN19:Instances!BN19)-MIN(Instances!BN19:Instances!BN19))</f>
        <v>0</v>
      </c>
      <c r="BO19" s="1" cm="1">
        <f t="array" ref="BO19">_xlfn.SWITCH($A$2,"average", AVERAGE(Instances!BO19:Instances!BO19),"median", MEDIAN(Instances!BO19:Instances!BO19),"min", MIN(Instances!BO19:Instances!BO19),"max", MAX(Instances!BO19:Instances!BO19),"diff", MAX(Instances!BO19:Instances!BO19)-MIN(Instances!BO19:Instances!BO19))</f>
        <v>0</v>
      </c>
      <c r="BP19" s="1">
        <f>MIN($B19,$D19,$F19,$H19,$J19,$L19,$N19,$P19,$R19,$T19,$V19,$X19,$Z19,$AB19,$AD19,$AF19,$AH19,$AJ19,$AL19,$AN19,$AP19,$AR19,$AT19,$AV19,$AX19,$AZ19,$BB19,$BD19,$BF19,$BH19,$BJ19,$BL19,$BN19)</f>
        <v>0</v>
      </c>
      <c r="BQ19" s="1">
        <f>MIN($C19,$E19,$G19,$I19,$K19,$M19,$O19,$Q19,$S19,$U19,$W19,$Y19,$AA19,$AC19,$AE19,$AG19,$AI19,$AK19,$AM19,$AO19,$AQ19,$AS19,$AU19,$AW19,$AY19,$BA19,$BC19,$BE19,$BG19,$BI19,$BK19,$BM19,$BO19)</f>
        <v>0</v>
      </c>
      <c r="BR19" s="1">
        <f>MEDIAN($B19,$D19,$F19,$H19,$J19,$L19,$N19,$P19,$R19,$T19,$V19,$X19,$Z19,$AB19,$AD19,$AF19,$AH19,$AJ19,$AL19,$AN19,$AP19,$AR19,$AT19,$AV19,$AX19,$AZ19,$BB19,$BD19,$BF19,$BH19,$BJ19,$BL19,$BN19)</f>
        <v>0</v>
      </c>
      <c r="BS19" s="1">
        <f>MEDIAN($C19,$E19,$G19,$I19,$K19,$M19,$O19,$Q19,$S19,$U19,$W19,$Y19,$AA19,$AC19,$AE19,$AG19,$AI19,$AK19,$AM19,$AO19,$AQ19,$AS19,$AU19,$AW19,$AY19,$BA19,$BC19,$BE19,$BG19,$BI19,$BK19,$BM19,$BO19)</f>
        <v>0</v>
      </c>
      <c r="BT19" s="1">
        <f>MAX($B19,$D19,$F19,$H19,$J19,$L19,$N19,$P19,$R19,$T19,$V19,$X19,$Z19,$AB19,$AD19,$AF19,$AH19,$AJ19,$AL19,$AN19,$AP19,$AR19,$AT19,$AV19,$AX19,$AZ19,$BB19,$BD19,$BF19,$BH19,$BJ19,$BL19,$BN19)</f>
        <v>0</v>
      </c>
      <c r="BU19" s="1">
        <f>MAX($C19,$E19,$G19,$I19,$K19,$M19,$O19,$Q19,$S19,$U19,$W19,$Y19,$AA19,$AC19,$AE19,$AG19,$AI19,$AK19,$AM19,$AO19,$AQ19,$AS19,$AU19,$AW19,$AY19,$BA19,$BC19,$BE19,$BG19,$BI19,$BK19,$BM19,$BO19)</f>
        <v>0</v>
      </c>
    </row>
    <row r="20" spans="1:7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 cm="1">
        <f t="array" ref="L20">_xlfn.SWITCH($A$2,"average", AVERAGE(Instances!L20:Instances!L20),"median", MEDIAN(Instances!L20:Instances!L20),"min", MIN(Instances!L20:Instances!L20),"max", MAX(Instances!L20:Instances!L20),"diff", MAX(Instances!L20:Instances!L20)-MIN(Instances!L20:Instances!L20))</f>
        <v>0</v>
      </c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 cm="1">
        <f t="array" ref="O20">_xlfn.SWITCH($A$2,"average", AVERAGE(Instances!O20:Instances!O20),"median", MEDIAN(Instances!O20:Instances!O20),"min", MIN(Instances!O20:Instances!O20),"max", MAX(Instances!O20:Instances!O20),"diff", MAX(Instances!O20:Instances!O20)-MIN(Instances!O20:Instances!O20))</f>
        <v>0</v>
      </c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 cm="1">
        <f t="array" ref="S20">_xlfn.SWITCH($A$2,"average", AVERAGE(Instances!S20:Instances!S20),"median", MEDIAN(Instances!S20:Instances!S20),"min", MIN(Instances!S20:Instances!S20),"max", MAX(Instances!S20:Instances!S20),"diff", MAX(Instances!S20:Instances!S20)-MIN(Instances!S20:Instances!S20))</f>
        <v>0</v>
      </c>
      <c r="T20" s="1" cm="1">
        <f t="array" ref="T20">_xlfn.SWITCH($A$2,"average", AVERAGE(Instances!T20:Instances!T20),"median", MEDIAN(Instances!T20:Instances!T20),"min", MIN(Instances!T20:Instances!T20),"max", MAX(Instances!T20:Instances!T20),"diff", MAX(Instances!T20:Instances!T20)-MIN(Instances!T20:Instances!T20))</f>
        <v>0</v>
      </c>
      <c r="U20" s="1" cm="1">
        <f t="array" ref="U20">_xlfn.SWITCH($A$2,"average", AVERAGE(Instances!U20:Instances!U20),"median", MEDIAN(Instances!U20:Instances!U20),"min", MIN(Instances!U20:Instances!U20),"max", MAX(Instances!U20:Instances!U20),"diff", MAX(Instances!U20:Instances!U20)-MIN(Instances!U20:Instances!U20))</f>
        <v>0</v>
      </c>
      <c r="V20" s="1" cm="1">
        <f t="array" ref="V20">_xlfn.SWITCH($A$2,"average", AVERAGE(Instances!V20:Instances!V20),"median", MEDIAN(Instances!V20:Instances!V20),"min", MIN(Instances!V20:Instances!V20),"max", MAX(Instances!V20:Instances!V20),"diff", MAX(Instances!V20:Instances!V20)-MIN(Instances!V20:Instances!V20))</f>
        <v>0</v>
      </c>
      <c r="W20" s="1" cm="1">
        <f t="array" ref="W20">_xlfn.SWITCH($A$2,"average", AVERAGE(Instances!W20:Instances!W20),"median", MEDIAN(Instances!W20:Instances!W20),"min", MIN(Instances!W20:Instances!W20),"max", MAX(Instances!W20:Instances!W20),"diff", MAX(Instances!W20:Instances!W20)-MIN(Instances!W20:Instances!W20))</f>
        <v>0</v>
      </c>
      <c r="X20" s="1" cm="1">
        <f t="array" ref="X20">_xlfn.SWITCH($A$2,"average", AVERAGE(Instances!X20:Instances!X20),"median", MEDIAN(Instances!X20:Instances!X20),"min", MIN(Instances!X20:Instances!X20),"max", MAX(Instances!X20:Instances!X20),"diff", MAX(Instances!X20:Instances!X20)-MIN(Instances!X20:Instances!X20))</f>
        <v>0</v>
      </c>
      <c r="Y20" s="1" cm="1">
        <f t="array" ref="Y20">_xlfn.SWITCH($A$2,"average", AVERAGE(Instances!Y20:Instances!Y20),"median", MEDIAN(Instances!Y20:Instances!Y20),"min", MIN(Instances!Y20:Instances!Y20),"max", MAX(Instances!Y20:Instances!Y20),"diff", MAX(Instances!Y20:Instances!Y20)-MIN(Instances!Y20:Instances!Y20))</f>
        <v>0</v>
      </c>
      <c r="Z20" s="1" cm="1">
        <f t="array" ref="Z20">_xlfn.SWITCH($A$2,"average", AVERAGE(Instances!Z20:Instances!Z20),"median", MEDIAN(Instances!Z20:Instances!Z20),"min", MIN(Instances!Z20:Instances!Z20),"max", MAX(Instances!Z20:Instances!Z20),"diff", MAX(Instances!Z20:Instances!Z20)-MIN(Instances!Z20:Instances!Z20))</f>
        <v>0</v>
      </c>
      <c r="AA20" s="1" cm="1">
        <f t="array" ref="AA20">_xlfn.SWITCH($A$2,"average", AVERAGE(Instances!AA20:Instances!AA20),"median", MEDIAN(Instances!AA20:Instances!AA20),"min", MIN(Instances!AA20:Instances!AA20),"max", MAX(Instances!AA20:Instances!AA20),"diff", MAX(Instances!AA20:Instances!AA20)-MIN(Instances!AA20:Instances!AA20))</f>
        <v>0</v>
      </c>
      <c r="AB20" s="1" cm="1">
        <f t="array" ref="AB20">_xlfn.SWITCH($A$2,"average", AVERAGE(Instances!AB20:Instances!AB20),"median", MEDIAN(Instances!AB20:Instances!AB20),"min", MIN(Instances!AB20:Instances!AB20),"max", MAX(Instances!AB20:Instances!AB20),"diff", MAX(Instances!AB20:Instances!AB20)-MIN(Instances!AB20:Instances!AB20))</f>
        <v>0</v>
      </c>
      <c r="AC20" s="1" cm="1">
        <f t="array" ref="AC20">_xlfn.SWITCH($A$2,"average", AVERAGE(Instances!AC20:Instances!AC20),"median", MEDIAN(Instances!AC20:Instances!AC20),"min", MIN(Instances!AC20:Instances!AC20),"max", MAX(Instances!AC20:Instances!AC20),"diff", MAX(Instances!AC20:Instances!AC20)-MIN(Instances!AC20:Instances!AC20))</f>
        <v>0</v>
      </c>
      <c r="AD20" s="1" cm="1">
        <f t="array" ref="AD20">_xlfn.SWITCH($A$2,"average", AVERAGE(Instances!AD20:Instances!AD20),"median", MEDIAN(Instances!AD20:Instances!AD20),"min", MIN(Instances!AD20:Instances!AD20),"max", MAX(Instances!AD20:Instances!AD20),"diff", MAX(Instances!AD20:Instances!AD20)-MIN(Instances!AD20:Instances!AD20))</f>
        <v>0</v>
      </c>
      <c r="AE20" s="1" cm="1">
        <f t="array" ref="AE20">_xlfn.SWITCH($A$2,"average", AVERAGE(Instances!AE20:Instances!AE20),"median", MEDIAN(Instances!AE20:Instances!AE20),"min", MIN(Instances!AE20:Instances!AE20),"max", MAX(Instances!AE20:Instances!AE20),"diff", MAX(Instances!AE20:Instances!AE20)-MIN(Instances!AE20:Instances!AE20))</f>
        <v>0</v>
      </c>
      <c r="AF20" s="1" cm="1">
        <f t="array" ref="AF20">_xlfn.SWITCH($A$2,"average", AVERAGE(Instances!AF20:Instances!AF20),"median", MEDIAN(Instances!AF20:Instances!AF20),"min", MIN(Instances!AF20:Instances!AF20),"max", MAX(Instances!AF20:Instances!AF20),"diff", MAX(Instances!AF20:Instances!AF20)-MIN(Instances!AF20:Instances!AF20))</f>
        <v>0</v>
      </c>
      <c r="AG20" s="1" cm="1">
        <f t="array" ref="AG20">_xlfn.SWITCH($A$2,"average", AVERAGE(Instances!AG20:Instances!AG20),"median", MEDIAN(Instances!AG20:Instances!AG20),"min", MIN(Instances!AG20:Instances!AG20),"max", MAX(Instances!AG20:Instances!AG20),"diff", MAX(Instances!AG20:Instances!AG20)-MIN(Instances!AG20:Instances!AG20))</f>
        <v>0</v>
      </c>
      <c r="AH20" s="1" cm="1">
        <f t="array" ref="AH20">_xlfn.SWITCH($A$2,"average", AVERAGE(Instances!AH20:Instances!AH20),"median", MEDIAN(Instances!AH20:Instances!AH20),"min", MIN(Instances!AH20:Instances!AH20),"max", MAX(Instances!AH20:Instances!AH20),"diff", MAX(Instances!AH20:Instances!AH20)-MIN(Instances!AH20:Instances!AH20))</f>
        <v>0</v>
      </c>
      <c r="AI20" s="1" cm="1">
        <f t="array" ref="AI20">_xlfn.SWITCH($A$2,"average", AVERAGE(Instances!AI20:Instances!AI20),"median", MEDIAN(Instances!AI20:Instances!AI20),"min", MIN(Instances!AI20:Instances!AI20),"max", MAX(Instances!AI20:Instances!AI20),"diff", MAX(Instances!AI20:Instances!AI20)-MIN(Instances!AI20:Instances!AI20))</f>
        <v>0</v>
      </c>
      <c r="AJ20" s="1" cm="1">
        <f t="array" ref="AJ20">_xlfn.SWITCH($A$2,"average", AVERAGE(Instances!AJ20:Instances!AJ20),"median", MEDIAN(Instances!AJ20:Instances!AJ20),"min", MIN(Instances!AJ20:Instances!AJ20),"max", MAX(Instances!AJ20:Instances!AJ20),"diff", MAX(Instances!AJ20:Instances!AJ20)-MIN(Instances!AJ20:Instances!AJ20))</f>
        <v>0</v>
      </c>
      <c r="AK20" s="1" cm="1">
        <f t="array" ref="AK20">_xlfn.SWITCH($A$2,"average", AVERAGE(Instances!AK20:Instances!AK20),"median", MEDIAN(Instances!AK20:Instances!AK20),"min", MIN(Instances!AK20:Instances!AK20),"max", MAX(Instances!AK20:Instances!AK20),"diff", MAX(Instances!AK20:Instances!AK20)-MIN(Instances!AK20:Instances!AK20))</f>
        <v>0</v>
      </c>
      <c r="AL20" s="1" cm="1">
        <f t="array" ref="AL20">_xlfn.SWITCH($A$2,"average", AVERAGE(Instances!AL20:Instances!AL20),"median", MEDIAN(Instances!AL20:Instances!AL20),"min", MIN(Instances!AL20:Instances!AL20),"max", MAX(Instances!AL20:Instances!AL20),"diff", MAX(Instances!AL20:Instances!AL20)-MIN(Instances!AL20:Instances!AL20))</f>
        <v>0</v>
      </c>
      <c r="AM20" s="1" cm="1">
        <f t="array" ref="AM20">_xlfn.SWITCH($A$2,"average", AVERAGE(Instances!AM20:Instances!AM20),"median", MEDIAN(Instances!AM20:Instances!AM20),"min", MIN(Instances!AM20:Instances!AM20),"max", MAX(Instances!AM20:Instances!AM20),"diff", MAX(Instances!AM20:Instances!AM20)-MIN(Instances!AM20:Instances!AM20))</f>
        <v>0</v>
      </c>
      <c r="AN20" s="1" cm="1">
        <f t="array" ref="AN20">_xlfn.SWITCH($A$2,"average", AVERAGE(Instances!AN20:Instances!AN20),"median", MEDIAN(Instances!AN20:Instances!AN20),"min", MIN(Instances!AN20:Instances!AN20),"max", MAX(Instances!AN20:Instances!AN20),"diff", MAX(Instances!AN20:Instances!AN20)-MIN(Instances!AN20:Instances!AN20))</f>
        <v>0</v>
      </c>
      <c r="AO20" s="1" cm="1">
        <f t="array" ref="AO20">_xlfn.SWITCH($A$2,"average", AVERAGE(Instances!AO20:Instances!AO20),"median", MEDIAN(Instances!AO20:Instances!AO20),"min", MIN(Instances!AO20:Instances!AO20),"max", MAX(Instances!AO20:Instances!AO20),"diff", MAX(Instances!AO20:Instances!AO20)-MIN(Instances!AO20:Instances!AO20))</f>
        <v>0</v>
      </c>
      <c r="AP20" s="1" cm="1">
        <f t="array" ref="AP20">_xlfn.SWITCH($A$2,"average", AVERAGE(Instances!AP20:Instances!AP20),"median", MEDIAN(Instances!AP20:Instances!AP20),"min", MIN(Instances!AP20:Instances!AP20),"max", MAX(Instances!AP20:Instances!AP20),"diff", MAX(Instances!AP20:Instances!AP20)-MIN(Instances!AP20:Instances!AP20))</f>
        <v>0</v>
      </c>
      <c r="AQ20" s="1" cm="1">
        <f t="array" ref="AQ20">_xlfn.SWITCH($A$2,"average", AVERAGE(Instances!AQ20:Instances!AQ20),"median", MEDIAN(Instances!AQ20:Instances!AQ20),"min", MIN(Instances!AQ20:Instances!AQ20),"max", MAX(Instances!AQ20:Instances!AQ20),"diff", MAX(Instances!AQ20:Instances!AQ20)-MIN(Instances!AQ20:Instances!AQ20))</f>
        <v>0</v>
      </c>
      <c r="AR20" s="1" cm="1">
        <f t="array" ref="AR20">_xlfn.SWITCH($A$2,"average", AVERAGE(Instances!AR20:Instances!AR20),"median", MEDIAN(Instances!AR20:Instances!AR20),"min", MIN(Instances!AR20:Instances!AR20),"max", MAX(Instances!AR20:Instances!AR20),"diff", MAX(Instances!AR20:Instances!AR20)-MIN(Instances!AR20:Instances!AR20))</f>
        <v>0</v>
      </c>
      <c r="AS20" s="1" cm="1">
        <f t="array" ref="AS20">_xlfn.SWITCH($A$2,"average", AVERAGE(Instances!AS20:Instances!AS20),"median", MEDIAN(Instances!AS20:Instances!AS20),"min", MIN(Instances!AS20:Instances!AS20),"max", MAX(Instances!AS20:Instances!AS20),"diff", MAX(Instances!AS20:Instances!AS20)-MIN(Instances!AS20:Instances!AS20))</f>
        <v>0</v>
      </c>
      <c r="AT20" s="1" cm="1">
        <f t="array" ref="AT20">_xlfn.SWITCH($A$2,"average", AVERAGE(Instances!AT20:Instances!AT20),"median", MEDIAN(Instances!AT20:Instances!AT20),"min", MIN(Instances!AT20:Instances!AT20),"max", MAX(Instances!AT20:Instances!AT20),"diff", MAX(Instances!AT20:Instances!AT20)-MIN(Instances!AT20:Instances!AT20))</f>
        <v>0</v>
      </c>
      <c r="AU20" s="1" cm="1">
        <f t="array" ref="AU20">_xlfn.SWITCH($A$2,"average", AVERAGE(Instances!AU20:Instances!AU20),"median", MEDIAN(Instances!AU20:Instances!AU20),"min", MIN(Instances!AU20:Instances!AU20),"max", MAX(Instances!AU20:Instances!AU20),"diff", MAX(Instances!AU20:Instances!AU20)-MIN(Instances!AU20:Instances!AU20))</f>
        <v>0</v>
      </c>
      <c r="AV20" s="1" cm="1">
        <f t="array" ref="AV20">_xlfn.SWITCH($A$2,"average", AVERAGE(Instances!AV20:Instances!AV20),"median", MEDIAN(Instances!AV20:Instances!AV20),"min", MIN(Instances!AV20:Instances!AV20),"max", MAX(Instances!AV20:Instances!AV20),"diff", MAX(Instances!AV20:Instances!AV20)-MIN(Instances!AV20:Instances!AV20))</f>
        <v>0</v>
      </c>
      <c r="AW20" s="1" cm="1">
        <f t="array" ref="AW20">_xlfn.SWITCH($A$2,"average", AVERAGE(Instances!AW20:Instances!AW20),"median", MEDIAN(Instances!AW20:Instances!AW20),"min", MIN(Instances!AW20:Instances!AW20),"max", MAX(Instances!AW20:Instances!AW20),"diff", MAX(Instances!AW20:Instances!AW20)-MIN(Instances!AW20:Instances!AW20))</f>
        <v>0</v>
      </c>
      <c r="AX20" s="1" cm="1">
        <f t="array" ref="AX20">_xlfn.SWITCH($A$2,"average", AVERAGE(Instances!AX20:Instances!AX20),"median", MEDIAN(Instances!AX20:Instances!AX20),"min", MIN(Instances!AX20:Instances!AX20),"max", MAX(Instances!AX20:Instances!AX20),"diff", MAX(Instances!AX20:Instances!AX20)-MIN(Instances!AX20:Instances!AX20))</f>
        <v>0</v>
      </c>
      <c r="AY20" s="1" cm="1">
        <f t="array" ref="AY20">_xlfn.SWITCH($A$2,"average", AVERAGE(Instances!AY20:Instances!AY20),"median", MEDIAN(Instances!AY20:Instances!AY20),"min", MIN(Instances!AY20:Instances!AY20),"max", MAX(Instances!AY20:Instances!AY20),"diff", MAX(Instances!AY20:Instances!AY20)-MIN(Instances!AY20:Instances!AY20))</f>
        <v>0</v>
      </c>
      <c r="AZ20" s="1" cm="1">
        <f t="array" ref="AZ20">_xlfn.SWITCH($A$2,"average", AVERAGE(Instances!AZ20:Instances!AZ20),"median", MEDIAN(Instances!AZ20:Instances!AZ20),"min", MIN(Instances!AZ20:Instances!AZ20),"max", MAX(Instances!AZ20:Instances!AZ20),"diff", MAX(Instances!AZ20:Instances!AZ20)-MIN(Instances!AZ20:Instances!AZ20))</f>
        <v>0</v>
      </c>
      <c r="BA20" s="1" cm="1">
        <f t="array" ref="BA20">_xlfn.SWITCH($A$2,"average", AVERAGE(Instances!BA20:Instances!BA20),"median", MEDIAN(Instances!BA20:Instances!BA20),"min", MIN(Instances!BA20:Instances!BA20),"max", MAX(Instances!BA20:Instances!BA20),"diff", MAX(Instances!BA20:Instances!BA20)-MIN(Instances!BA20:Instances!BA20))</f>
        <v>0</v>
      </c>
      <c r="BB20" s="1" cm="1">
        <f t="array" ref="BB20">_xlfn.SWITCH($A$2,"average", AVERAGE(Instances!BB20:Instances!BB20),"median", MEDIAN(Instances!BB20:Instances!BB20),"min", MIN(Instances!BB20:Instances!BB20),"max", MAX(Instances!BB20:Instances!BB20),"diff", MAX(Instances!BB20:Instances!BB20)-MIN(Instances!BB20:Instances!BB20))</f>
        <v>0</v>
      </c>
      <c r="BC20" s="1" cm="1">
        <f t="array" ref="BC20">_xlfn.SWITCH($A$2,"average", AVERAGE(Instances!BC20:Instances!BC20),"median", MEDIAN(Instances!BC20:Instances!BC20),"min", MIN(Instances!BC20:Instances!BC20),"max", MAX(Instances!BC20:Instances!BC20),"diff", MAX(Instances!BC20:Instances!BC20)-MIN(Instances!BC20:Instances!BC20))</f>
        <v>0</v>
      </c>
      <c r="BD20" s="1" cm="1">
        <f t="array" ref="BD20">_xlfn.SWITCH($A$2,"average", AVERAGE(Instances!BD20:Instances!BD20),"median", MEDIAN(Instances!BD20:Instances!BD20),"min", MIN(Instances!BD20:Instances!BD20),"max", MAX(Instances!BD20:Instances!BD20),"diff", MAX(Instances!BD20:Instances!BD20)-MIN(Instances!BD20:Instances!BD20))</f>
        <v>0</v>
      </c>
      <c r="BE20" s="1" cm="1">
        <f t="array" ref="BE20">_xlfn.SWITCH($A$2,"average", AVERAGE(Instances!BE20:Instances!BE20),"median", MEDIAN(Instances!BE20:Instances!BE20),"min", MIN(Instances!BE20:Instances!BE20),"max", MAX(Instances!BE20:Instances!BE20),"diff", MAX(Instances!BE20:Instances!BE20)-MIN(Instances!BE20:Instances!BE20))</f>
        <v>0</v>
      </c>
      <c r="BF20" s="1" cm="1">
        <f t="array" ref="BF20">_xlfn.SWITCH($A$2,"average", AVERAGE(Instances!BF20:Instances!BF20),"median", MEDIAN(Instances!BF20:Instances!BF20),"min", MIN(Instances!BF20:Instances!BF20),"max", MAX(Instances!BF20:Instances!BF20),"diff", MAX(Instances!BF20:Instances!BF20)-MIN(Instances!BF20:Instances!BF20))</f>
        <v>0</v>
      </c>
      <c r="BG20" s="1" cm="1">
        <f t="array" ref="BG20">_xlfn.SWITCH($A$2,"average", AVERAGE(Instances!BG20:Instances!BG20),"median", MEDIAN(Instances!BG20:Instances!BG20),"min", MIN(Instances!BG20:Instances!BG20),"max", MAX(Instances!BG20:Instances!BG20),"diff", MAX(Instances!BG20:Instances!BG20)-MIN(Instances!BG20:Instances!BG20))</f>
        <v>0</v>
      </c>
      <c r="BH20" s="1" cm="1">
        <f t="array" ref="BH20">_xlfn.SWITCH($A$2,"average", AVERAGE(Instances!BH20:Instances!BH20),"median", MEDIAN(Instances!BH20:Instances!BH20),"min", MIN(Instances!BH20:Instances!BH20),"max", MAX(Instances!BH20:Instances!BH20),"diff", MAX(Instances!BH20:Instances!BH20)-MIN(Instances!BH20:Instances!BH20))</f>
        <v>0</v>
      </c>
      <c r="BI20" s="1" cm="1">
        <f t="array" ref="BI20">_xlfn.SWITCH($A$2,"average", AVERAGE(Instances!BI20:Instances!BI20),"median", MEDIAN(Instances!BI20:Instances!BI20),"min", MIN(Instances!BI20:Instances!BI20),"max", MAX(Instances!BI20:Instances!BI20),"diff", MAX(Instances!BI20:Instances!BI20)-MIN(Instances!BI20:Instances!BI20))</f>
        <v>0</v>
      </c>
      <c r="BJ20" s="1" cm="1">
        <f t="array" ref="BJ20">_xlfn.SWITCH($A$2,"average", AVERAGE(Instances!BJ20:Instances!BJ20),"median", MEDIAN(Instances!BJ20:Instances!BJ20),"min", MIN(Instances!BJ20:Instances!BJ20),"max", MAX(Instances!BJ20:Instances!BJ20),"diff", MAX(Instances!BJ20:Instances!BJ20)-MIN(Instances!BJ20:Instances!BJ20))</f>
        <v>0</v>
      </c>
      <c r="BK20" s="1" cm="1">
        <f t="array" ref="BK20">_xlfn.SWITCH($A$2,"average", AVERAGE(Instances!BK20:Instances!BK20),"median", MEDIAN(Instances!BK20:Instances!BK20),"min", MIN(Instances!BK20:Instances!BK20),"max", MAX(Instances!BK20:Instances!BK20),"diff", MAX(Instances!BK20:Instances!BK20)-MIN(Instances!BK20:Instances!BK20))</f>
        <v>0</v>
      </c>
      <c r="BL20" s="1" cm="1">
        <f t="array" ref="BL20">_xlfn.SWITCH($A$2,"average", AVERAGE(Instances!BL20:Instances!BL20),"median", MEDIAN(Instances!BL20:Instances!BL20),"min", MIN(Instances!BL20:Instances!BL20),"max", MAX(Instances!BL20:Instances!BL20),"diff", MAX(Instances!BL20:Instances!BL20)-MIN(Instances!BL20:Instances!BL20))</f>
        <v>0</v>
      </c>
      <c r="BM20" s="1" cm="1">
        <f t="array" ref="BM20">_xlfn.SWITCH($A$2,"average", AVERAGE(Instances!BM20:Instances!BM20),"median", MEDIAN(Instances!BM20:Instances!BM20),"min", MIN(Instances!BM20:Instances!BM20),"max", MAX(Instances!BM20:Instances!BM20),"diff", MAX(Instances!BM20:Instances!BM20)-MIN(Instances!BM20:Instances!BM20))</f>
        <v>0</v>
      </c>
      <c r="BN20" s="1" cm="1">
        <f t="array" ref="BN20">_xlfn.SWITCH($A$2,"average", AVERAGE(Instances!BN20:Instances!BN20),"median", MEDIAN(Instances!BN20:Instances!BN20),"min", MIN(Instances!BN20:Instances!BN20),"max", MAX(Instances!BN20:Instances!BN20),"diff", MAX(Instances!BN20:Instances!BN20)-MIN(Instances!BN20:Instances!BN20))</f>
        <v>0</v>
      </c>
      <c r="BO20" s="1" cm="1">
        <f t="array" ref="BO20">_xlfn.SWITCH($A$2,"average", AVERAGE(Instances!BO20:Instances!BO20),"median", MEDIAN(Instances!BO20:Instances!BO20),"min", MIN(Instances!BO20:Instances!BO20),"max", MAX(Instances!BO20:Instances!BO20),"diff", MAX(Instances!BO20:Instances!BO20)-MIN(Instances!BO20:Instances!BO20))</f>
        <v>0</v>
      </c>
      <c r="BP20" s="1">
        <f>MIN($B20,$D20,$F20,$H20,$J20,$L20,$N20,$P20,$R20,$T20,$V20,$X20,$Z20,$AB20,$AD20,$AF20,$AH20,$AJ20,$AL20,$AN20,$AP20,$AR20,$AT20,$AV20,$AX20,$AZ20,$BB20,$BD20,$BF20,$BH20,$BJ20,$BL20,$BN20)</f>
        <v>0</v>
      </c>
      <c r="BQ20" s="1">
        <f>MIN($C20,$E20,$G20,$I20,$K20,$M20,$O20,$Q20,$S20,$U20,$W20,$Y20,$AA20,$AC20,$AE20,$AG20,$AI20,$AK20,$AM20,$AO20,$AQ20,$AS20,$AU20,$AW20,$AY20,$BA20,$BC20,$BE20,$BG20,$BI20,$BK20,$BM20,$BO20)</f>
        <v>0</v>
      </c>
      <c r="BR20" s="1">
        <f>MEDIAN($B20,$D20,$F20,$H20,$J20,$L20,$N20,$P20,$R20,$T20,$V20,$X20,$Z20,$AB20,$AD20,$AF20,$AH20,$AJ20,$AL20,$AN20,$AP20,$AR20,$AT20,$AV20,$AX20,$AZ20,$BB20,$BD20,$BF20,$BH20,$BJ20,$BL20,$BN20)</f>
        <v>0</v>
      </c>
      <c r="BS20" s="1">
        <f>MEDIAN($C20,$E20,$G20,$I20,$K20,$M20,$O20,$Q20,$S20,$U20,$W20,$Y20,$AA20,$AC20,$AE20,$AG20,$AI20,$AK20,$AM20,$AO20,$AQ20,$AS20,$AU20,$AW20,$AY20,$BA20,$BC20,$BE20,$BG20,$BI20,$BK20,$BM20,$BO20)</f>
        <v>0</v>
      </c>
      <c r="BT20" s="1">
        <f>MAX($B20,$D20,$F20,$H20,$J20,$L20,$N20,$P20,$R20,$T20,$V20,$X20,$Z20,$AB20,$AD20,$AF20,$AH20,$AJ20,$AL20,$AN20,$AP20,$AR20,$AT20,$AV20,$AX20,$AZ20,$BB20,$BD20,$BF20,$BH20,$BJ20,$BL20,$BN20)</f>
        <v>0</v>
      </c>
      <c r="BU20" s="1">
        <f>MAX($C20,$E20,$G20,$I20,$K20,$M20,$O20,$Q20,$S20,$U20,$W20,$Y20,$AA20,$AC20,$AE20,$AG20,$AI20,$AK20,$AM20,$AO20,$AQ20,$AS20,$AU20,$AW20,$AY20,$BA20,$BC20,$BE20,$BG20,$BI20,$BK20,$BM20,$BO20)</f>
        <v>0</v>
      </c>
    </row>
    <row r="21" spans="1:7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 cm="1">
        <f t="array" ref="L21">_xlfn.SWITCH($A$2,"average", AVERAGE(Instances!L21:Instances!L21),"median", MEDIAN(Instances!L21:Instances!L21),"min", MIN(Instances!L21:Instances!L21),"max", MAX(Instances!L21:Instances!L21),"diff", MAX(Instances!L21:Instances!L21)-MIN(Instances!L21:Instances!L21))</f>
        <v>0</v>
      </c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 cm="1">
        <f t="array" ref="O21">_xlfn.SWITCH($A$2,"average", AVERAGE(Instances!O21:Instances!O21),"median", MEDIAN(Instances!O21:Instances!O21),"min", MIN(Instances!O21:Instances!O21),"max", MAX(Instances!O21:Instances!O21),"diff", MAX(Instances!O21:Instances!O21)-MIN(Instances!O21:Instances!O21))</f>
        <v>0</v>
      </c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 cm="1">
        <f t="array" ref="S21">_xlfn.SWITCH($A$2,"average", AVERAGE(Instances!S21:Instances!S21),"median", MEDIAN(Instances!S21:Instances!S21),"min", MIN(Instances!S21:Instances!S21),"max", MAX(Instances!S21:Instances!S21),"diff", MAX(Instances!S21:Instances!S21)-MIN(Instances!S21:Instances!S21))</f>
        <v>0</v>
      </c>
      <c r="T21" s="1" cm="1">
        <f t="array" ref="T21">_xlfn.SWITCH($A$2,"average", AVERAGE(Instances!T21:Instances!T21),"median", MEDIAN(Instances!T21:Instances!T21),"min", MIN(Instances!T21:Instances!T21),"max", MAX(Instances!T21:Instances!T21),"diff", MAX(Instances!T21:Instances!T21)-MIN(Instances!T21:Instances!T21))</f>
        <v>0</v>
      </c>
      <c r="U21" s="1" cm="1">
        <f t="array" ref="U21">_xlfn.SWITCH($A$2,"average", AVERAGE(Instances!U21:Instances!U21),"median", MEDIAN(Instances!U21:Instances!U21),"min", MIN(Instances!U21:Instances!U21),"max", MAX(Instances!U21:Instances!U21),"diff", MAX(Instances!U21:Instances!U21)-MIN(Instances!U21:Instances!U21))</f>
        <v>0</v>
      </c>
      <c r="V21" s="1" cm="1">
        <f t="array" ref="V21">_xlfn.SWITCH($A$2,"average", AVERAGE(Instances!V21:Instances!V21),"median", MEDIAN(Instances!V21:Instances!V21),"min", MIN(Instances!V21:Instances!V21),"max", MAX(Instances!V21:Instances!V21),"diff", MAX(Instances!V21:Instances!V21)-MIN(Instances!V21:Instances!V21))</f>
        <v>0</v>
      </c>
      <c r="W21" s="1" cm="1">
        <f t="array" ref="W21">_xlfn.SWITCH($A$2,"average", AVERAGE(Instances!W21:Instances!W21),"median", MEDIAN(Instances!W21:Instances!W21),"min", MIN(Instances!W21:Instances!W21),"max", MAX(Instances!W21:Instances!W21),"diff", MAX(Instances!W21:Instances!W21)-MIN(Instances!W21:Instances!W21))</f>
        <v>0</v>
      </c>
      <c r="X21" s="1" cm="1">
        <f t="array" ref="X21">_xlfn.SWITCH($A$2,"average", AVERAGE(Instances!X21:Instances!X21),"median", MEDIAN(Instances!X21:Instances!X21),"min", MIN(Instances!X21:Instances!X21),"max", MAX(Instances!X21:Instances!X21),"diff", MAX(Instances!X21:Instances!X21)-MIN(Instances!X21:Instances!X21))</f>
        <v>0</v>
      </c>
      <c r="Y21" s="1" cm="1">
        <f t="array" ref="Y21">_xlfn.SWITCH($A$2,"average", AVERAGE(Instances!Y21:Instances!Y21),"median", MEDIAN(Instances!Y21:Instances!Y21),"min", MIN(Instances!Y21:Instances!Y21),"max", MAX(Instances!Y21:Instances!Y21),"diff", MAX(Instances!Y21:Instances!Y21)-MIN(Instances!Y21:Instances!Y21))</f>
        <v>0</v>
      </c>
      <c r="Z21" s="1" cm="1">
        <f t="array" ref="Z21">_xlfn.SWITCH($A$2,"average", AVERAGE(Instances!Z21:Instances!Z21),"median", MEDIAN(Instances!Z21:Instances!Z21),"min", MIN(Instances!Z21:Instances!Z21),"max", MAX(Instances!Z21:Instances!Z21),"diff", MAX(Instances!Z21:Instances!Z21)-MIN(Instances!Z21:Instances!Z21))</f>
        <v>0</v>
      </c>
      <c r="AA21" s="1" cm="1">
        <f t="array" ref="AA21">_xlfn.SWITCH($A$2,"average", AVERAGE(Instances!AA21:Instances!AA21),"median", MEDIAN(Instances!AA21:Instances!AA21),"min", MIN(Instances!AA21:Instances!AA21),"max", MAX(Instances!AA21:Instances!AA21),"diff", MAX(Instances!AA21:Instances!AA21)-MIN(Instances!AA21:Instances!AA21))</f>
        <v>0</v>
      </c>
      <c r="AB21" s="1" cm="1">
        <f t="array" ref="AB21">_xlfn.SWITCH($A$2,"average", AVERAGE(Instances!AB21:Instances!AB21),"median", MEDIAN(Instances!AB21:Instances!AB21),"min", MIN(Instances!AB21:Instances!AB21),"max", MAX(Instances!AB21:Instances!AB21),"diff", MAX(Instances!AB21:Instances!AB21)-MIN(Instances!AB21:Instances!AB21))</f>
        <v>0</v>
      </c>
      <c r="AC21" s="1" cm="1">
        <f t="array" ref="AC21">_xlfn.SWITCH($A$2,"average", AVERAGE(Instances!AC21:Instances!AC21),"median", MEDIAN(Instances!AC21:Instances!AC21),"min", MIN(Instances!AC21:Instances!AC21),"max", MAX(Instances!AC21:Instances!AC21),"diff", MAX(Instances!AC21:Instances!AC21)-MIN(Instances!AC21:Instances!AC21))</f>
        <v>0</v>
      </c>
      <c r="AD21" s="1" cm="1">
        <f t="array" ref="AD21">_xlfn.SWITCH($A$2,"average", AVERAGE(Instances!AD21:Instances!AD21),"median", MEDIAN(Instances!AD21:Instances!AD21),"min", MIN(Instances!AD21:Instances!AD21),"max", MAX(Instances!AD21:Instances!AD21),"diff", MAX(Instances!AD21:Instances!AD21)-MIN(Instances!AD21:Instances!AD21))</f>
        <v>0</v>
      </c>
      <c r="AE21" s="1" cm="1">
        <f t="array" ref="AE21">_xlfn.SWITCH($A$2,"average", AVERAGE(Instances!AE21:Instances!AE21),"median", MEDIAN(Instances!AE21:Instances!AE21),"min", MIN(Instances!AE21:Instances!AE21),"max", MAX(Instances!AE21:Instances!AE21),"diff", MAX(Instances!AE21:Instances!AE21)-MIN(Instances!AE21:Instances!AE21))</f>
        <v>0</v>
      </c>
      <c r="AF21" s="1" cm="1">
        <f t="array" ref="AF21">_xlfn.SWITCH($A$2,"average", AVERAGE(Instances!AF21:Instances!AF21),"median", MEDIAN(Instances!AF21:Instances!AF21),"min", MIN(Instances!AF21:Instances!AF21),"max", MAX(Instances!AF21:Instances!AF21),"diff", MAX(Instances!AF21:Instances!AF21)-MIN(Instances!AF21:Instances!AF21))</f>
        <v>0</v>
      </c>
      <c r="AG21" s="1" cm="1">
        <f t="array" ref="AG21">_xlfn.SWITCH($A$2,"average", AVERAGE(Instances!AG21:Instances!AG21),"median", MEDIAN(Instances!AG21:Instances!AG21),"min", MIN(Instances!AG21:Instances!AG21),"max", MAX(Instances!AG21:Instances!AG21),"diff", MAX(Instances!AG21:Instances!AG21)-MIN(Instances!AG21:Instances!AG21))</f>
        <v>0</v>
      </c>
      <c r="AH21" s="1" cm="1">
        <f t="array" ref="AH21">_xlfn.SWITCH($A$2,"average", AVERAGE(Instances!AH21:Instances!AH21),"median", MEDIAN(Instances!AH21:Instances!AH21),"min", MIN(Instances!AH21:Instances!AH21),"max", MAX(Instances!AH21:Instances!AH21),"diff", MAX(Instances!AH21:Instances!AH21)-MIN(Instances!AH21:Instances!AH21))</f>
        <v>0</v>
      </c>
      <c r="AI21" s="1" cm="1">
        <f t="array" ref="AI21">_xlfn.SWITCH($A$2,"average", AVERAGE(Instances!AI21:Instances!AI21),"median", MEDIAN(Instances!AI21:Instances!AI21),"min", MIN(Instances!AI21:Instances!AI21),"max", MAX(Instances!AI21:Instances!AI21),"diff", MAX(Instances!AI21:Instances!AI21)-MIN(Instances!AI21:Instances!AI21))</f>
        <v>0</v>
      </c>
      <c r="AJ21" s="1" cm="1">
        <f t="array" ref="AJ21">_xlfn.SWITCH($A$2,"average", AVERAGE(Instances!AJ21:Instances!AJ21),"median", MEDIAN(Instances!AJ21:Instances!AJ21),"min", MIN(Instances!AJ21:Instances!AJ21),"max", MAX(Instances!AJ21:Instances!AJ21),"diff", MAX(Instances!AJ21:Instances!AJ21)-MIN(Instances!AJ21:Instances!AJ21))</f>
        <v>0</v>
      </c>
      <c r="AK21" s="1" cm="1">
        <f t="array" ref="AK21">_xlfn.SWITCH($A$2,"average", AVERAGE(Instances!AK21:Instances!AK21),"median", MEDIAN(Instances!AK21:Instances!AK21),"min", MIN(Instances!AK21:Instances!AK21),"max", MAX(Instances!AK21:Instances!AK21),"diff", MAX(Instances!AK21:Instances!AK21)-MIN(Instances!AK21:Instances!AK21))</f>
        <v>0</v>
      </c>
      <c r="AL21" s="1" cm="1">
        <f t="array" ref="AL21">_xlfn.SWITCH($A$2,"average", AVERAGE(Instances!AL21:Instances!AL21),"median", MEDIAN(Instances!AL21:Instances!AL21),"min", MIN(Instances!AL21:Instances!AL21),"max", MAX(Instances!AL21:Instances!AL21),"diff", MAX(Instances!AL21:Instances!AL21)-MIN(Instances!AL21:Instances!AL21))</f>
        <v>0</v>
      </c>
      <c r="AM21" s="1" cm="1">
        <f t="array" ref="AM21">_xlfn.SWITCH($A$2,"average", AVERAGE(Instances!AM21:Instances!AM21),"median", MEDIAN(Instances!AM21:Instances!AM21),"min", MIN(Instances!AM21:Instances!AM21),"max", MAX(Instances!AM21:Instances!AM21),"diff", MAX(Instances!AM21:Instances!AM21)-MIN(Instances!AM21:Instances!AM21))</f>
        <v>0</v>
      </c>
      <c r="AN21" s="1" cm="1">
        <f t="array" ref="AN21">_xlfn.SWITCH($A$2,"average", AVERAGE(Instances!AN21:Instances!AN21),"median", MEDIAN(Instances!AN21:Instances!AN21),"min", MIN(Instances!AN21:Instances!AN21),"max", MAX(Instances!AN21:Instances!AN21),"diff", MAX(Instances!AN21:Instances!AN21)-MIN(Instances!AN21:Instances!AN21))</f>
        <v>0</v>
      </c>
      <c r="AO21" s="1" cm="1">
        <f t="array" ref="AO21">_xlfn.SWITCH($A$2,"average", AVERAGE(Instances!AO21:Instances!AO21),"median", MEDIAN(Instances!AO21:Instances!AO21),"min", MIN(Instances!AO21:Instances!AO21),"max", MAX(Instances!AO21:Instances!AO21),"diff", MAX(Instances!AO21:Instances!AO21)-MIN(Instances!AO21:Instances!AO21))</f>
        <v>0</v>
      </c>
      <c r="AP21" s="1" cm="1">
        <f t="array" ref="AP21">_xlfn.SWITCH($A$2,"average", AVERAGE(Instances!AP21:Instances!AP21),"median", MEDIAN(Instances!AP21:Instances!AP21),"min", MIN(Instances!AP21:Instances!AP21),"max", MAX(Instances!AP21:Instances!AP21),"diff", MAX(Instances!AP21:Instances!AP21)-MIN(Instances!AP21:Instances!AP21))</f>
        <v>0</v>
      </c>
      <c r="AQ21" s="1" cm="1">
        <f t="array" ref="AQ21">_xlfn.SWITCH($A$2,"average", AVERAGE(Instances!AQ21:Instances!AQ21),"median", MEDIAN(Instances!AQ21:Instances!AQ21),"min", MIN(Instances!AQ21:Instances!AQ21),"max", MAX(Instances!AQ21:Instances!AQ21),"diff", MAX(Instances!AQ21:Instances!AQ21)-MIN(Instances!AQ21:Instances!AQ21))</f>
        <v>0</v>
      </c>
      <c r="AR21" s="1" cm="1">
        <f t="array" ref="AR21">_xlfn.SWITCH($A$2,"average", AVERAGE(Instances!AR21:Instances!AR21),"median", MEDIAN(Instances!AR21:Instances!AR21),"min", MIN(Instances!AR21:Instances!AR21),"max", MAX(Instances!AR21:Instances!AR21),"diff", MAX(Instances!AR21:Instances!AR21)-MIN(Instances!AR21:Instances!AR21))</f>
        <v>0</v>
      </c>
      <c r="AS21" s="1" cm="1">
        <f t="array" ref="AS21">_xlfn.SWITCH($A$2,"average", AVERAGE(Instances!AS21:Instances!AS21),"median", MEDIAN(Instances!AS21:Instances!AS21),"min", MIN(Instances!AS21:Instances!AS21),"max", MAX(Instances!AS21:Instances!AS21),"diff", MAX(Instances!AS21:Instances!AS21)-MIN(Instances!AS21:Instances!AS21))</f>
        <v>0</v>
      </c>
      <c r="AT21" s="1" cm="1">
        <f t="array" ref="AT21">_xlfn.SWITCH($A$2,"average", AVERAGE(Instances!AT21:Instances!AT21),"median", MEDIAN(Instances!AT21:Instances!AT21),"min", MIN(Instances!AT21:Instances!AT21),"max", MAX(Instances!AT21:Instances!AT21),"diff", MAX(Instances!AT21:Instances!AT21)-MIN(Instances!AT21:Instances!AT21))</f>
        <v>0</v>
      </c>
      <c r="AU21" s="1" cm="1">
        <f t="array" ref="AU21">_xlfn.SWITCH($A$2,"average", AVERAGE(Instances!AU21:Instances!AU21),"median", MEDIAN(Instances!AU21:Instances!AU21),"min", MIN(Instances!AU21:Instances!AU21),"max", MAX(Instances!AU21:Instances!AU21),"diff", MAX(Instances!AU21:Instances!AU21)-MIN(Instances!AU21:Instances!AU21))</f>
        <v>0</v>
      </c>
      <c r="AV21" s="1" cm="1">
        <f t="array" ref="AV21">_xlfn.SWITCH($A$2,"average", AVERAGE(Instances!AV21:Instances!AV21),"median", MEDIAN(Instances!AV21:Instances!AV21),"min", MIN(Instances!AV21:Instances!AV21),"max", MAX(Instances!AV21:Instances!AV21),"diff", MAX(Instances!AV21:Instances!AV21)-MIN(Instances!AV21:Instances!AV21))</f>
        <v>0</v>
      </c>
      <c r="AW21" s="1" cm="1">
        <f t="array" ref="AW21">_xlfn.SWITCH($A$2,"average", AVERAGE(Instances!AW21:Instances!AW21),"median", MEDIAN(Instances!AW21:Instances!AW21),"min", MIN(Instances!AW21:Instances!AW21),"max", MAX(Instances!AW21:Instances!AW21),"diff", MAX(Instances!AW21:Instances!AW21)-MIN(Instances!AW21:Instances!AW21))</f>
        <v>0</v>
      </c>
      <c r="AX21" s="1" cm="1">
        <f t="array" ref="AX21">_xlfn.SWITCH($A$2,"average", AVERAGE(Instances!AX21:Instances!AX21),"median", MEDIAN(Instances!AX21:Instances!AX21),"min", MIN(Instances!AX21:Instances!AX21),"max", MAX(Instances!AX21:Instances!AX21),"diff", MAX(Instances!AX21:Instances!AX21)-MIN(Instances!AX21:Instances!AX21))</f>
        <v>0</v>
      </c>
      <c r="AY21" s="1" cm="1">
        <f t="array" ref="AY21">_xlfn.SWITCH($A$2,"average", AVERAGE(Instances!AY21:Instances!AY21),"median", MEDIAN(Instances!AY21:Instances!AY21),"min", MIN(Instances!AY21:Instances!AY21),"max", MAX(Instances!AY21:Instances!AY21),"diff", MAX(Instances!AY21:Instances!AY21)-MIN(Instances!AY21:Instances!AY21))</f>
        <v>0</v>
      </c>
      <c r="AZ21" s="1" cm="1">
        <f t="array" ref="AZ21">_xlfn.SWITCH($A$2,"average", AVERAGE(Instances!AZ21:Instances!AZ21),"median", MEDIAN(Instances!AZ21:Instances!AZ21),"min", MIN(Instances!AZ21:Instances!AZ21),"max", MAX(Instances!AZ21:Instances!AZ21),"diff", MAX(Instances!AZ21:Instances!AZ21)-MIN(Instances!AZ21:Instances!AZ21))</f>
        <v>0</v>
      </c>
      <c r="BA21" s="1" cm="1">
        <f t="array" ref="BA21">_xlfn.SWITCH($A$2,"average", AVERAGE(Instances!BA21:Instances!BA21),"median", MEDIAN(Instances!BA21:Instances!BA21),"min", MIN(Instances!BA21:Instances!BA21),"max", MAX(Instances!BA21:Instances!BA21),"diff", MAX(Instances!BA21:Instances!BA21)-MIN(Instances!BA21:Instances!BA21))</f>
        <v>0</v>
      </c>
      <c r="BB21" s="1" cm="1">
        <f t="array" ref="BB21">_xlfn.SWITCH($A$2,"average", AVERAGE(Instances!BB21:Instances!BB21),"median", MEDIAN(Instances!BB21:Instances!BB21),"min", MIN(Instances!BB21:Instances!BB21),"max", MAX(Instances!BB21:Instances!BB21),"diff", MAX(Instances!BB21:Instances!BB21)-MIN(Instances!BB21:Instances!BB21))</f>
        <v>0</v>
      </c>
      <c r="BC21" s="1" cm="1">
        <f t="array" ref="BC21">_xlfn.SWITCH($A$2,"average", AVERAGE(Instances!BC21:Instances!BC21),"median", MEDIAN(Instances!BC21:Instances!BC21),"min", MIN(Instances!BC21:Instances!BC21),"max", MAX(Instances!BC21:Instances!BC21),"diff", MAX(Instances!BC21:Instances!BC21)-MIN(Instances!BC21:Instances!BC21))</f>
        <v>0</v>
      </c>
      <c r="BD21" s="1" cm="1">
        <f t="array" ref="BD21">_xlfn.SWITCH($A$2,"average", AVERAGE(Instances!BD21:Instances!BD21),"median", MEDIAN(Instances!BD21:Instances!BD21),"min", MIN(Instances!BD21:Instances!BD21),"max", MAX(Instances!BD21:Instances!BD21),"diff", MAX(Instances!BD21:Instances!BD21)-MIN(Instances!BD21:Instances!BD21))</f>
        <v>0</v>
      </c>
      <c r="BE21" s="1" cm="1">
        <f t="array" ref="BE21">_xlfn.SWITCH($A$2,"average", AVERAGE(Instances!BE21:Instances!BE21),"median", MEDIAN(Instances!BE21:Instances!BE21),"min", MIN(Instances!BE21:Instances!BE21),"max", MAX(Instances!BE21:Instances!BE21),"diff", MAX(Instances!BE21:Instances!BE21)-MIN(Instances!BE21:Instances!BE21))</f>
        <v>0</v>
      </c>
      <c r="BF21" s="1" cm="1">
        <f t="array" ref="BF21">_xlfn.SWITCH($A$2,"average", AVERAGE(Instances!BF21:Instances!BF21),"median", MEDIAN(Instances!BF21:Instances!BF21),"min", MIN(Instances!BF21:Instances!BF21),"max", MAX(Instances!BF21:Instances!BF21),"diff", MAX(Instances!BF21:Instances!BF21)-MIN(Instances!BF21:Instances!BF21))</f>
        <v>0</v>
      </c>
      <c r="BG21" s="1" cm="1">
        <f t="array" ref="BG21">_xlfn.SWITCH($A$2,"average", AVERAGE(Instances!BG21:Instances!BG21),"median", MEDIAN(Instances!BG21:Instances!BG21),"min", MIN(Instances!BG21:Instances!BG21),"max", MAX(Instances!BG21:Instances!BG21),"diff", MAX(Instances!BG21:Instances!BG21)-MIN(Instances!BG21:Instances!BG21))</f>
        <v>0</v>
      </c>
      <c r="BH21" s="1" cm="1">
        <f t="array" ref="BH21">_xlfn.SWITCH($A$2,"average", AVERAGE(Instances!BH21:Instances!BH21),"median", MEDIAN(Instances!BH21:Instances!BH21),"min", MIN(Instances!BH21:Instances!BH21),"max", MAX(Instances!BH21:Instances!BH21),"diff", MAX(Instances!BH21:Instances!BH21)-MIN(Instances!BH21:Instances!BH21))</f>
        <v>0</v>
      </c>
      <c r="BI21" s="1" cm="1">
        <f t="array" ref="BI21">_xlfn.SWITCH($A$2,"average", AVERAGE(Instances!BI21:Instances!BI21),"median", MEDIAN(Instances!BI21:Instances!BI21),"min", MIN(Instances!BI21:Instances!BI21),"max", MAX(Instances!BI21:Instances!BI21),"diff", MAX(Instances!BI21:Instances!BI21)-MIN(Instances!BI21:Instances!BI21))</f>
        <v>0</v>
      </c>
      <c r="BJ21" s="1" cm="1">
        <f t="array" ref="BJ21">_xlfn.SWITCH($A$2,"average", AVERAGE(Instances!BJ21:Instances!BJ21),"median", MEDIAN(Instances!BJ21:Instances!BJ21),"min", MIN(Instances!BJ21:Instances!BJ21),"max", MAX(Instances!BJ21:Instances!BJ21),"diff", MAX(Instances!BJ21:Instances!BJ21)-MIN(Instances!BJ21:Instances!BJ21))</f>
        <v>0</v>
      </c>
      <c r="BK21" s="1" cm="1">
        <f t="array" ref="BK21">_xlfn.SWITCH($A$2,"average", AVERAGE(Instances!BK21:Instances!BK21),"median", MEDIAN(Instances!BK21:Instances!BK21),"min", MIN(Instances!BK21:Instances!BK21),"max", MAX(Instances!BK21:Instances!BK21),"diff", MAX(Instances!BK21:Instances!BK21)-MIN(Instances!BK21:Instances!BK21))</f>
        <v>0</v>
      </c>
      <c r="BL21" s="1" cm="1">
        <f t="array" ref="BL21">_xlfn.SWITCH($A$2,"average", AVERAGE(Instances!BL21:Instances!BL21),"median", MEDIAN(Instances!BL21:Instances!BL21),"min", MIN(Instances!BL21:Instances!BL21),"max", MAX(Instances!BL21:Instances!BL21),"diff", MAX(Instances!BL21:Instances!BL21)-MIN(Instances!BL21:Instances!BL21))</f>
        <v>0</v>
      </c>
      <c r="BM21" s="1" cm="1">
        <f t="array" ref="BM21">_xlfn.SWITCH($A$2,"average", AVERAGE(Instances!BM21:Instances!BM21),"median", MEDIAN(Instances!BM21:Instances!BM21),"min", MIN(Instances!BM21:Instances!BM21),"max", MAX(Instances!BM21:Instances!BM21),"diff", MAX(Instances!BM21:Instances!BM21)-MIN(Instances!BM21:Instances!BM21))</f>
        <v>0</v>
      </c>
      <c r="BN21" s="1" cm="1">
        <f t="array" ref="BN21">_xlfn.SWITCH($A$2,"average", AVERAGE(Instances!BN21:Instances!BN21),"median", MEDIAN(Instances!BN21:Instances!BN21),"min", MIN(Instances!BN21:Instances!BN21),"max", MAX(Instances!BN21:Instances!BN21),"diff", MAX(Instances!BN21:Instances!BN21)-MIN(Instances!BN21:Instances!BN21))</f>
        <v>0</v>
      </c>
      <c r="BO21" s="1" cm="1">
        <f t="array" ref="BO21">_xlfn.SWITCH($A$2,"average", AVERAGE(Instances!BO21:Instances!BO21),"median", MEDIAN(Instances!BO21:Instances!BO21),"min", MIN(Instances!BO21:Instances!BO21),"max", MAX(Instances!BO21:Instances!BO21),"diff", MAX(Instances!BO21:Instances!BO21)-MIN(Instances!BO21:Instances!BO21))</f>
        <v>0</v>
      </c>
      <c r="BP21" s="1">
        <f>MIN($B21,$D21,$F21,$H21,$J21,$L21,$N21,$P21,$R21,$T21,$V21,$X21,$Z21,$AB21,$AD21,$AF21,$AH21,$AJ21,$AL21,$AN21,$AP21,$AR21,$AT21,$AV21,$AX21,$AZ21,$BB21,$BD21,$BF21,$BH21,$BJ21,$BL21,$BN21)</f>
        <v>0</v>
      </c>
      <c r="BQ21" s="1">
        <f>MIN($C21,$E21,$G21,$I21,$K21,$M21,$O21,$Q21,$S21,$U21,$W21,$Y21,$AA21,$AC21,$AE21,$AG21,$AI21,$AK21,$AM21,$AO21,$AQ21,$AS21,$AU21,$AW21,$AY21,$BA21,$BC21,$BE21,$BG21,$BI21,$BK21,$BM21,$BO21)</f>
        <v>0</v>
      </c>
      <c r="BR21" s="1">
        <f>MEDIAN($B21,$D21,$F21,$H21,$J21,$L21,$N21,$P21,$R21,$T21,$V21,$X21,$Z21,$AB21,$AD21,$AF21,$AH21,$AJ21,$AL21,$AN21,$AP21,$AR21,$AT21,$AV21,$AX21,$AZ21,$BB21,$BD21,$BF21,$BH21,$BJ21,$BL21,$BN21)</f>
        <v>0</v>
      </c>
      <c r="BS21" s="1">
        <f>MEDIAN($C21,$E21,$G21,$I21,$K21,$M21,$O21,$Q21,$S21,$U21,$W21,$Y21,$AA21,$AC21,$AE21,$AG21,$AI21,$AK21,$AM21,$AO21,$AQ21,$AS21,$AU21,$AW21,$AY21,$BA21,$BC21,$BE21,$BG21,$BI21,$BK21,$BM21,$BO21)</f>
        <v>0</v>
      </c>
      <c r="BT21" s="1">
        <f>MAX($B21,$D21,$F21,$H21,$J21,$L21,$N21,$P21,$R21,$T21,$V21,$X21,$Z21,$AB21,$AD21,$AF21,$AH21,$AJ21,$AL21,$AN21,$AP21,$AR21,$AT21,$AV21,$AX21,$AZ21,$BB21,$BD21,$BF21,$BH21,$BJ21,$BL21,$BN21)</f>
        <v>0</v>
      </c>
      <c r="BU21" s="1">
        <f>MAX($C21,$E21,$G21,$I21,$K21,$M21,$O21,$Q21,$S21,$U21,$W21,$Y21,$AA21,$AC21,$AE21,$AG21,$AI21,$AK21,$AM21,$AO21,$AQ21,$AS21,$AU21,$AW21,$AY21,$BA21,$BC21,$BE21,$BG21,$BI21,$BK21,$BM21,$BO21)</f>
        <v>0</v>
      </c>
    </row>
    <row r="22" spans="1:7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 cm="1">
        <f t="array" ref="L22">_xlfn.SWITCH($A$2,"average", AVERAGE(Instances!L22:Instances!L22),"median", MEDIAN(Instances!L22:Instances!L22),"min", MIN(Instances!L22:Instances!L22),"max", MAX(Instances!L22:Instances!L22),"diff", MAX(Instances!L22:Instances!L22)-MIN(Instances!L22:Instances!L22))</f>
        <v>0</v>
      </c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 cm="1">
        <f t="array" ref="O22">_xlfn.SWITCH($A$2,"average", AVERAGE(Instances!O22:Instances!O22),"median", MEDIAN(Instances!O22:Instances!O22),"min", MIN(Instances!O22:Instances!O22),"max", MAX(Instances!O22:Instances!O22),"diff", MAX(Instances!O22:Instances!O22)-MIN(Instances!O22:Instances!O22))</f>
        <v>0</v>
      </c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 cm="1">
        <f t="array" ref="S22">_xlfn.SWITCH($A$2,"average", AVERAGE(Instances!S22:Instances!S22),"median", MEDIAN(Instances!S22:Instances!S22),"min", MIN(Instances!S22:Instances!S22),"max", MAX(Instances!S22:Instances!S22),"diff", MAX(Instances!S22:Instances!S22)-MIN(Instances!S22:Instances!S22))</f>
        <v>0</v>
      </c>
      <c r="T22" s="1" cm="1">
        <f t="array" ref="T22">_xlfn.SWITCH($A$2,"average", AVERAGE(Instances!T22:Instances!T22),"median", MEDIAN(Instances!T22:Instances!T22),"min", MIN(Instances!T22:Instances!T22),"max", MAX(Instances!T22:Instances!T22),"diff", MAX(Instances!T22:Instances!T22)-MIN(Instances!T22:Instances!T22))</f>
        <v>0</v>
      </c>
      <c r="U22" s="1" cm="1">
        <f t="array" ref="U22">_xlfn.SWITCH($A$2,"average", AVERAGE(Instances!U22:Instances!U22),"median", MEDIAN(Instances!U22:Instances!U22),"min", MIN(Instances!U22:Instances!U22),"max", MAX(Instances!U22:Instances!U22),"diff", MAX(Instances!U22:Instances!U22)-MIN(Instances!U22:Instances!U22))</f>
        <v>0</v>
      </c>
      <c r="V22" s="1" cm="1">
        <f t="array" ref="V22">_xlfn.SWITCH($A$2,"average", AVERAGE(Instances!V22:Instances!V22),"median", MEDIAN(Instances!V22:Instances!V22),"min", MIN(Instances!V22:Instances!V22),"max", MAX(Instances!V22:Instances!V22),"diff", MAX(Instances!V22:Instances!V22)-MIN(Instances!V22:Instances!V22))</f>
        <v>0</v>
      </c>
      <c r="W22" s="1" cm="1">
        <f t="array" ref="W22">_xlfn.SWITCH($A$2,"average", AVERAGE(Instances!W22:Instances!W22),"median", MEDIAN(Instances!W22:Instances!W22),"min", MIN(Instances!W22:Instances!W22),"max", MAX(Instances!W22:Instances!W22),"diff", MAX(Instances!W22:Instances!W22)-MIN(Instances!W22:Instances!W22))</f>
        <v>0</v>
      </c>
      <c r="X22" s="1" cm="1">
        <f t="array" ref="X22">_xlfn.SWITCH($A$2,"average", AVERAGE(Instances!X22:Instances!X22),"median", MEDIAN(Instances!X22:Instances!X22),"min", MIN(Instances!X22:Instances!X22),"max", MAX(Instances!X22:Instances!X22),"diff", MAX(Instances!X22:Instances!X22)-MIN(Instances!X22:Instances!X22))</f>
        <v>0</v>
      </c>
      <c r="Y22" s="1" cm="1">
        <f t="array" ref="Y22">_xlfn.SWITCH($A$2,"average", AVERAGE(Instances!Y22:Instances!Y22),"median", MEDIAN(Instances!Y22:Instances!Y22),"min", MIN(Instances!Y22:Instances!Y22),"max", MAX(Instances!Y22:Instances!Y22),"diff", MAX(Instances!Y22:Instances!Y22)-MIN(Instances!Y22:Instances!Y22))</f>
        <v>0</v>
      </c>
      <c r="Z22" s="1" cm="1">
        <f t="array" ref="Z22">_xlfn.SWITCH($A$2,"average", AVERAGE(Instances!Z22:Instances!Z22),"median", MEDIAN(Instances!Z22:Instances!Z22),"min", MIN(Instances!Z22:Instances!Z22),"max", MAX(Instances!Z22:Instances!Z22),"diff", MAX(Instances!Z22:Instances!Z22)-MIN(Instances!Z22:Instances!Z22))</f>
        <v>0</v>
      </c>
      <c r="AA22" s="1" cm="1">
        <f t="array" ref="AA22">_xlfn.SWITCH($A$2,"average", AVERAGE(Instances!AA22:Instances!AA22),"median", MEDIAN(Instances!AA22:Instances!AA22),"min", MIN(Instances!AA22:Instances!AA22),"max", MAX(Instances!AA22:Instances!AA22),"diff", MAX(Instances!AA22:Instances!AA22)-MIN(Instances!AA22:Instances!AA22))</f>
        <v>0</v>
      </c>
      <c r="AB22" s="1" cm="1">
        <f t="array" ref="AB22">_xlfn.SWITCH($A$2,"average", AVERAGE(Instances!AB22:Instances!AB22),"median", MEDIAN(Instances!AB22:Instances!AB22),"min", MIN(Instances!AB22:Instances!AB22),"max", MAX(Instances!AB22:Instances!AB22),"diff", MAX(Instances!AB22:Instances!AB22)-MIN(Instances!AB22:Instances!AB22))</f>
        <v>0</v>
      </c>
      <c r="AC22" s="1" cm="1">
        <f t="array" ref="AC22">_xlfn.SWITCH($A$2,"average", AVERAGE(Instances!AC22:Instances!AC22),"median", MEDIAN(Instances!AC22:Instances!AC22),"min", MIN(Instances!AC22:Instances!AC22),"max", MAX(Instances!AC22:Instances!AC22),"diff", MAX(Instances!AC22:Instances!AC22)-MIN(Instances!AC22:Instances!AC22))</f>
        <v>0</v>
      </c>
      <c r="AD22" s="1" cm="1">
        <f t="array" ref="AD22">_xlfn.SWITCH($A$2,"average", AVERAGE(Instances!AD22:Instances!AD22),"median", MEDIAN(Instances!AD22:Instances!AD22),"min", MIN(Instances!AD22:Instances!AD22),"max", MAX(Instances!AD22:Instances!AD22),"diff", MAX(Instances!AD22:Instances!AD22)-MIN(Instances!AD22:Instances!AD22))</f>
        <v>0</v>
      </c>
      <c r="AE22" s="1" cm="1">
        <f t="array" ref="AE22">_xlfn.SWITCH($A$2,"average", AVERAGE(Instances!AE22:Instances!AE22),"median", MEDIAN(Instances!AE22:Instances!AE22),"min", MIN(Instances!AE22:Instances!AE22),"max", MAX(Instances!AE22:Instances!AE22),"diff", MAX(Instances!AE22:Instances!AE22)-MIN(Instances!AE22:Instances!AE22))</f>
        <v>0</v>
      </c>
      <c r="AF22" s="1" cm="1">
        <f t="array" ref="AF22">_xlfn.SWITCH($A$2,"average", AVERAGE(Instances!AF22:Instances!AF22),"median", MEDIAN(Instances!AF22:Instances!AF22),"min", MIN(Instances!AF22:Instances!AF22),"max", MAX(Instances!AF22:Instances!AF22),"diff", MAX(Instances!AF22:Instances!AF22)-MIN(Instances!AF22:Instances!AF22))</f>
        <v>0</v>
      </c>
      <c r="AG22" s="1" cm="1">
        <f t="array" ref="AG22">_xlfn.SWITCH($A$2,"average", AVERAGE(Instances!AG22:Instances!AG22),"median", MEDIAN(Instances!AG22:Instances!AG22),"min", MIN(Instances!AG22:Instances!AG22),"max", MAX(Instances!AG22:Instances!AG22),"diff", MAX(Instances!AG22:Instances!AG22)-MIN(Instances!AG22:Instances!AG22))</f>
        <v>0</v>
      </c>
      <c r="AH22" s="1" cm="1">
        <f t="array" ref="AH22">_xlfn.SWITCH($A$2,"average", AVERAGE(Instances!AH22:Instances!AH22),"median", MEDIAN(Instances!AH22:Instances!AH22),"min", MIN(Instances!AH22:Instances!AH22),"max", MAX(Instances!AH22:Instances!AH22),"diff", MAX(Instances!AH22:Instances!AH22)-MIN(Instances!AH22:Instances!AH22))</f>
        <v>0</v>
      </c>
      <c r="AI22" s="1" cm="1">
        <f t="array" ref="AI22">_xlfn.SWITCH($A$2,"average", AVERAGE(Instances!AI22:Instances!AI22),"median", MEDIAN(Instances!AI22:Instances!AI22),"min", MIN(Instances!AI22:Instances!AI22),"max", MAX(Instances!AI22:Instances!AI22),"diff", MAX(Instances!AI22:Instances!AI22)-MIN(Instances!AI22:Instances!AI22))</f>
        <v>0</v>
      </c>
      <c r="AJ22" s="1" cm="1">
        <f t="array" ref="AJ22">_xlfn.SWITCH($A$2,"average", AVERAGE(Instances!AJ22:Instances!AJ22),"median", MEDIAN(Instances!AJ22:Instances!AJ22),"min", MIN(Instances!AJ22:Instances!AJ22),"max", MAX(Instances!AJ22:Instances!AJ22),"diff", MAX(Instances!AJ22:Instances!AJ22)-MIN(Instances!AJ22:Instances!AJ22))</f>
        <v>0</v>
      </c>
      <c r="AK22" s="1" cm="1">
        <f t="array" ref="AK22">_xlfn.SWITCH($A$2,"average", AVERAGE(Instances!AK22:Instances!AK22),"median", MEDIAN(Instances!AK22:Instances!AK22),"min", MIN(Instances!AK22:Instances!AK22),"max", MAX(Instances!AK22:Instances!AK22),"diff", MAX(Instances!AK22:Instances!AK22)-MIN(Instances!AK22:Instances!AK22))</f>
        <v>0</v>
      </c>
      <c r="AL22" s="1" cm="1">
        <f t="array" ref="AL22">_xlfn.SWITCH($A$2,"average", AVERAGE(Instances!AL22:Instances!AL22),"median", MEDIAN(Instances!AL22:Instances!AL22),"min", MIN(Instances!AL22:Instances!AL22),"max", MAX(Instances!AL22:Instances!AL22),"diff", MAX(Instances!AL22:Instances!AL22)-MIN(Instances!AL22:Instances!AL22))</f>
        <v>0</v>
      </c>
      <c r="AM22" s="1" cm="1">
        <f t="array" ref="AM22">_xlfn.SWITCH($A$2,"average", AVERAGE(Instances!AM22:Instances!AM22),"median", MEDIAN(Instances!AM22:Instances!AM22),"min", MIN(Instances!AM22:Instances!AM22),"max", MAX(Instances!AM22:Instances!AM22),"diff", MAX(Instances!AM22:Instances!AM22)-MIN(Instances!AM22:Instances!AM22))</f>
        <v>0</v>
      </c>
      <c r="AN22" s="1" cm="1">
        <f t="array" ref="AN22">_xlfn.SWITCH($A$2,"average", AVERAGE(Instances!AN22:Instances!AN22),"median", MEDIAN(Instances!AN22:Instances!AN22),"min", MIN(Instances!AN22:Instances!AN22),"max", MAX(Instances!AN22:Instances!AN22),"diff", MAX(Instances!AN22:Instances!AN22)-MIN(Instances!AN22:Instances!AN22))</f>
        <v>0</v>
      </c>
      <c r="AO22" s="1" cm="1">
        <f t="array" ref="AO22">_xlfn.SWITCH($A$2,"average", AVERAGE(Instances!AO22:Instances!AO22),"median", MEDIAN(Instances!AO22:Instances!AO22),"min", MIN(Instances!AO22:Instances!AO22),"max", MAX(Instances!AO22:Instances!AO22),"diff", MAX(Instances!AO22:Instances!AO22)-MIN(Instances!AO22:Instances!AO22))</f>
        <v>0</v>
      </c>
      <c r="AP22" s="1" cm="1">
        <f t="array" ref="AP22">_xlfn.SWITCH($A$2,"average", AVERAGE(Instances!AP22:Instances!AP22),"median", MEDIAN(Instances!AP22:Instances!AP22),"min", MIN(Instances!AP22:Instances!AP22),"max", MAX(Instances!AP22:Instances!AP22),"diff", MAX(Instances!AP22:Instances!AP22)-MIN(Instances!AP22:Instances!AP22))</f>
        <v>0</v>
      </c>
      <c r="AQ22" s="1" cm="1">
        <f t="array" ref="AQ22">_xlfn.SWITCH($A$2,"average", AVERAGE(Instances!AQ22:Instances!AQ22),"median", MEDIAN(Instances!AQ22:Instances!AQ22),"min", MIN(Instances!AQ22:Instances!AQ22),"max", MAX(Instances!AQ22:Instances!AQ22),"diff", MAX(Instances!AQ22:Instances!AQ22)-MIN(Instances!AQ22:Instances!AQ22))</f>
        <v>0</v>
      </c>
      <c r="AR22" s="1" cm="1">
        <f t="array" ref="AR22">_xlfn.SWITCH($A$2,"average", AVERAGE(Instances!AR22:Instances!AR22),"median", MEDIAN(Instances!AR22:Instances!AR22),"min", MIN(Instances!AR22:Instances!AR22),"max", MAX(Instances!AR22:Instances!AR22),"diff", MAX(Instances!AR22:Instances!AR22)-MIN(Instances!AR22:Instances!AR22))</f>
        <v>0</v>
      </c>
      <c r="AS22" s="1" cm="1">
        <f t="array" ref="AS22">_xlfn.SWITCH($A$2,"average", AVERAGE(Instances!AS22:Instances!AS22),"median", MEDIAN(Instances!AS22:Instances!AS22),"min", MIN(Instances!AS22:Instances!AS22),"max", MAX(Instances!AS22:Instances!AS22),"diff", MAX(Instances!AS22:Instances!AS22)-MIN(Instances!AS22:Instances!AS22))</f>
        <v>0</v>
      </c>
      <c r="AT22" s="1" cm="1">
        <f t="array" ref="AT22">_xlfn.SWITCH($A$2,"average", AVERAGE(Instances!AT22:Instances!AT22),"median", MEDIAN(Instances!AT22:Instances!AT22),"min", MIN(Instances!AT22:Instances!AT22),"max", MAX(Instances!AT22:Instances!AT22),"diff", MAX(Instances!AT22:Instances!AT22)-MIN(Instances!AT22:Instances!AT22))</f>
        <v>0</v>
      </c>
      <c r="AU22" s="1" cm="1">
        <f t="array" ref="AU22">_xlfn.SWITCH($A$2,"average", AVERAGE(Instances!AU22:Instances!AU22),"median", MEDIAN(Instances!AU22:Instances!AU22),"min", MIN(Instances!AU22:Instances!AU22),"max", MAX(Instances!AU22:Instances!AU22),"diff", MAX(Instances!AU22:Instances!AU22)-MIN(Instances!AU22:Instances!AU22))</f>
        <v>0</v>
      </c>
      <c r="AV22" s="1" cm="1">
        <f t="array" ref="AV22">_xlfn.SWITCH($A$2,"average", AVERAGE(Instances!AV22:Instances!AV22),"median", MEDIAN(Instances!AV22:Instances!AV22),"min", MIN(Instances!AV22:Instances!AV22),"max", MAX(Instances!AV22:Instances!AV22),"diff", MAX(Instances!AV22:Instances!AV22)-MIN(Instances!AV22:Instances!AV22))</f>
        <v>0</v>
      </c>
      <c r="AW22" s="1" cm="1">
        <f t="array" ref="AW22">_xlfn.SWITCH($A$2,"average", AVERAGE(Instances!AW22:Instances!AW22),"median", MEDIAN(Instances!AW22:Instances!AW22),"min", MIN(Instances!AW22:Instances!AW22),"max", MAX(Instances!AW22:Instances!AW22),"diff", MAX(Instances!AW22:Instances!AW22)-MIN(Instances!AW22:Instances!AW22))</f>
        <v>0</v>
      </c>
      <c r="AX22" s="1" cm="1">
        <f t="array" ref="AX22">_xlfn.SWITCH($A$2,"average", AVERAGE(Instances!AX22:Instances!AX22),"median", MEDIAN(Instances!AX22:Instances!AX22),"min", MIN(Instances!AX22:Instances!AX22),"max", MAX(Instances!AX22:Instances!AX22),"diff", MAX(Instances!AX22:Instances!AX22)-MIN(Instances!AX22:Instances!AX22))</f>
        <v>0</v>
      </c>
      <c r="AY22" s="1" cm="1">
        <f t="array" ref="AY22">_xlfn.SWITCH($A$2,"average", AVERAGE(Instances!AY22:Instances!AY22),"median", MEDIAN(Instances!AY22:Instances!AY22),"min", MIN(Instances!AY22:Instances!AY22),"max", MAX(Instances!AY22:Instances!AY22),"diff", MAX(Instances!AY22:Instances!AY22)-MIN(Instances!AY22:Instances!AY22))</f>
        <v>0</v>
      </c>
      <c r="AZ22" s="1" cm="1">
        <f t="array" ref="AZ22">_xlfn.SWITCH($A$2,"average", AVERAGE(Instances!AZ22:Instances!AZ22),"median", MEDIAN(Instances!AZ22:Instances!AZ22),"min", MIN(Instances!AZ22:Instances!AZ22),"max", MAX(Instances!AZ22:Instances!AZ22),"diff", MAX(Instances!AZ22:Instances!AZ22)-MIN(Instances!AZ22:Instances!AZ22))</f>
        <v>0</v>
      </c>
      <c r="BA22" s="1" cm="1">
        <f t="array" ref="BA22">_xlfn.SWITCH($A$2,"average", AVERAGE(Instances!BA22:Instances!BA22),"median", MEDIAN(Instances!BA22:Instances!BA22),"min", MIN(Instances!BA22:Instances!BA22),"max", MAX(Instances!BA22:Instances!BA22),"diff", MAX(Instances!BA22:Instances!BA22)-MIN(Instances!BA22:Instances!BA22))</f>
        <v>0</v>
      </c>
      <c r="BB22" s="1" cm="1">
        <f t="array" ref="BB22">_xlfn.SWITCH($A$2,"average", AVERAGE(Instances!BB22:Instances!BB22),"median", MEDIAN(Instances!BB22:Instances!BB22),"min", MIN(Instances!BB22:Instances!BB22),"max", MAX(Instances!BB22:Instances!BB22),"diff", MAX(Instances!BB22:Instances!BB22)-MIN(Instances!BB22:Instances!BB22))</f>
        <v>0</v>
      </c>
      <c r="BC22" s="1" cm="1">
        <f t="array" ref="BC22">_xlfn.SWITCH($A$2,"average", AVERAGE(Instances!BC22:Instances!BC22),"median", MEDIAN(Instances!BC22:Instances!BC22),"min", MIN(Instances!BC22:Instances!BC22),"max", MAX(Instances!BC22:Instances!BC22),"diff", MAX(Instances!BC22:Instances!BC22)-MIN(Instances!BC22:Instances!BC22))</f>
        <v>0</v>
      </c>
      <c r="BD22" s="1" cm="1">
        <f t="array" ref="BD22">_xlfn.SWITCH($A$2,"average", AVERAGE(Instances!BD22:Instances!BD22),"median", MEDIAN(Instances!BD22:Instances!BD22),"min", MIN(Instances!BD22:Instances!BD22),"max", MAX(Instances!BD22:Instances!BD22),"diff", MAX(Instances!BD22:Instances!BD22)-MIN(Instances!BD22:Instances!BD22))</f>
        <v>0</v>
      </c>
      <c r="BE22" s="1" cm="1">
        <f t="array" ref="BE22">_xlfn.SWITCH($A$2,"average", AVERAGE(Instances!BE22:Instances!BE22),"median", MEDIAN(Instances!BE22:Instances!BE22),"min", MIN(Instances!BE22:Instances!BE22),"max", MAX(Instances!BE22:Instances!BE22),"diff", MAX(Instances!BE22:Instances!BE22)-MIN(Instances!BE22:Instances!BE22))</f>
        <v>0</v>
      </c>
      <c r="BF22" s="1" cm="1">
        <f t="array" ref="BF22">_xlfn.SWITCH($A$2,"average", AVERAGE(Instances!BF22:Instances!BF22),"median", MEDIAN(Instances!BF22:Instances!BF22),"min", MIN(Instances!BF22:Instances!BF22),"max", MAX(Instances!BF22:Instances!BF22),"diff", MAX(Instances!BF22:Instances!BF22)-MIN(Instances!BF22:Instances!BF22))</f>
        <v>0</v>
      </c>
      <c r="BG22" s="1" cm="1">
        <f t="array" ref="BG22">_xlfn.SWITCH($A$2,"average", AVERAGE(Instances!BG22:Instances!BG22),"median", MEDIAN(Instances!BG22:Instances!BG22),"min", MIN(Instances!BG22:Instances!BG22),"max", MAX(Instances!BG22:Instances!BG22),"diff", MAX(Instances!BG22:Instances!BG22)-MIN(Instances!BG22:Instances!BG22))</f>
        <v>0</v>
      </c>
      <c r="BH22" s="1" cm="1">
        <f t="array" ref="BH22">_xlfn.SWITCH($A$2,"average", AVERAGE(Instances!BH22:Instances!BH22),"median", MEDIAN(Instances!BH22:Instances!BH22),"min", MIN(Instances!BH22:Instances!BH22),"max", MAX(Instances!BH22:Instances!BH22),"diff", MAX(Instances!BH22:Instances!BH22)-MIN(Instances!BH22:Instances!BH22))</f>
        <v>0</v>
      </c>
      <c r="BI22" s="1" cm="1">
        <f t="array" ref="BI22">_xlfn.SWITCH($A$2,"average", AVERAGE(Instances!BI22:Instances!BI22),"median", MEDIAN(Instances!BI22:Instances!BI22),"min", MIN(Instances!BI22:Instances!BI22),"max", MAX(Instances!BI22:Instances!BI22),"diff", MAX(Instances!BI22:Instances!BI22)-MIN(Instances!BI22:Instances!BI22))</f>
        <v>0</v>
      </c>
      <c r="BJ22" s="1" cm="1">
        <f t="array" ref="BJ22">_xlfn.SWITCH($A$2,"average", AVERAGE(Instances!BJ22:Instances!BJ22),"median", MEDIAN(Instances!BJ22:Instances!BJ22),"min", MIN(Instances!BJ22:Instances!BJ22),"max", MAX(Instances!BJ22:Instances!BJ22),"diff", MAX(Instances!BJ22:Instances!BJ22)-MIN(Instances!BJ22:Instances!BJ22))</f>
        <v>0</v>
      </c>
      <c r="BK22" s="1" cm="1">
        <f t="array" ref="BK22">_xlfn.SWITCH($A$2,"average", AVERAGE(Instances!BK22:Instances!BK22),"median", MEDIAN(Instances!BK22:Instances!BK22),"min", MIN(Instances!BK22:Instances!BK22),"max", MAX(Instances!BK22:Instances!BK22),"diff", MAX(Instances!BK22:Instances!BK22)-MIN(Instances!BK22:Instances!BK22))</f>
        <v>0</v>
      </c>
      <c r="BL22" s="1" cm="1">
        <f t="array" ref="BL22">_xlfn.SWITCH($A$2,"average", AVERAGE(Instances!BL22:Instances!BL22),"median", MEDIAN(Instances!BL22:Instances!BL22),"min", MIN(Instances!BL22:Instances!BL22),"max", MAX(Instances!BL22:Instances!BL22),"diff", MAX(Instances!BL22:Instances!BL22)-MIN(Instances!BL22:Instances!BL22))</f>
        <v>0</v>
      </c>
      <c r="BM22" s="1" cm="1">
        <f t="array" ref="BM22">_xlfn.SWITCH($A$2,"average", AVERAGE(Instances!BM22:Instances!BM22),"median", MEDIAN(Instances!BM22:Instances!BM22),"min", MIN(Instances!BM22:Instances!BM22),"max", MAX(Instances!BM22:Instances!BM22),"diff", MAX(Instances!BM22:Instances!BM22)-MIN(Instances!BM22:Instances!BM22))</f>
        <v>0</v>
      </c>
      <c r="BN22" s="1" cm="1">
        <f t="array" ref="BN22">_xlfn.SWITCH($A$2,"average", AVERAGE(Instances!BN22:Instances!BN22),"median", MEDIAN(Instances!BN22:Instances!BN22),"min", MIN(Instances!BN22:Instances!BN22),"max", MAX(Instances!BN22:Instances!BN22),"diff", MAX(Instances!BN22:Instances!BN22)-MIN(Instances!BN22:Instances!BN22))</f>
        <v>0</v>
      </c>
      <c r="BO22" s="1" cm="1">
        <f t="array" ref="BO22">_xlfn.SWITCH($A$2,"average", AVERAGE(Instances!BO22:Instances!BO22),"median", MEDIAN(Instances!BO22:Instances!BO22),"min", MIN(Instances!BO22:Instances!BO22),"max", MAX(Instances!BO22:Instances!BO22),"diff", MAX(Instances!BO22:Instances!BO22)-MIN(Instances!BO22:Instances!BO22))</f>
        <v>0</v>
      </c>
      <c r="BP22" s="1">
        <f>MIN($B22,$D22,$F22,$H22,$J22,$L22,$N22,$P22,$R22,$T22,$V22,$X22,$Z22,$AB22,$AD22,$AF22,$AH22,$AJ22,$AL22,$AN22,$AP22,$AR22,$AT22,$AV22,$AX22,$AZ22,$BB22,$BD22,$BF22,$BH22,$BJ22,$BL22,$BN22)</f>
        <v>0</v>
      </c>
      <c r="BQ22" s="1">
        <f>MIN($C22,$E22,$G22,$I22,$K22,$M22,$O22,$Q22,$S22,$U22,$W22,$Y22,$AA22,$AC22,$AE22,$AG22,$AI22,$AK22,$AM22,$AO22,$AQ22,$AS22,$AU22,$AW22,$AY22,$BA22,$BC22,$BE22,$BG22,$BI22,$BK22,$BM22,$BO22)</f>
        <v>0</v>
      </c>
      <c r="BR22" s="1">
        <f>MEDIAN($B22,$D22,$F22,$H22,$J22,$L22,$N22,$P22,$R22,$T22,$V22,$X22,$Z22,$AB22,$AD22,$AF22,$AH22,$AJ22,$AL22,$AN22,$AP22,$AR22,$AT22,$AV22,$AX22,$AZ22,$BB22,$BD22,$BF22,$BH22,$BJ22,$BL22,$BN22)</f>
        <v>0</v>
      </c>
      <c r="BS22" s="1">
        <f>MEDIAN($C22,$E22,$G22,$I22,$K22,$M22,$O22,$Q22,$S22,$U22,$W22,$Y22,$AA22,$AC22,$AE22,$AG22,$AI22,$AK22,$AM22,$AO22,$AQ22,$AS22,$AU22,$AW22,$AY22,$BA22,$BC22,$BE22,$BG22,$BI22,$BK22,$BM22,$BO22)</f>
        <v>0</v>
      </c>
      <c r="BT22" s="1">
        <f>MAX($B22,$D22,$F22,$H22,$J22,$L22,$N22,$P22,$R22,$T22,$V22,$X22,$Z22,$AB22,$AD22,$AF22,$AH22,$AJ22,$AL22,$AN22,$AP22,$AR22,$AT22,$AV22,$AX22,$AZ22,$BB22,$BD22,$BF22,$BH22,$BJ22,$BL22,$BN22)</f>
        <v>0</v>
      </c>
      <c r="BU22" s="1">
        <f>MAX($C22,$E22,$G22,$I22,$K22,$M22,$O22,$Q22,$S22,$U22,$W22,$Y22,$AA22,$AC22,$AE22,$AG22,$AI22,$AK22,$AM22,$AO22,$AQ22,$AS22,$AU22,$AW22,$AY22,$BA22,$BC22,$BE22,$BG22,$BI22,$BK22,$BM22,$BO22)</f>
        <v>0</v>
      </c>
    </row>
    <row r="23" spans="1:7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 cm="1">
        <f t="array" ref="L23">_xlfn.SWITCH($A$2,"average", AVERAGE(Instances!L23:Instances!L23),"median", MEDIAN(Instances!L23:Instances!L23),"min", MIN(Instances!L23:Instances!L23),"max", MAX(Instances!L23:Instances!L23),"diff", MAX(Instances!L23:Instances!L23)-MIN(Instances!L23:Instances!L23))</f>
        <v>0</v>
      </c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 cm="1">
        <f t="array" ref="O23">_xlfn.SWITCH($A$2,"average", AVERAGE(Instances!O23:Instances!O23),"median", MEDIAN(Instances!O23:Instances!O23),"min", MIN(Instances!O23:Instances!O23),"max", MAX(Instances!O23:Instances!O23),"diff", MAX(Instances!O23:Instances!O23)-MIN(Instances!O23:Instances!O23))</f>
        <v>0</v>
      </c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 cm="1">
        <f t="array" ref="S23">_xlfn.SWITCH($A$2,"average", AVERAGE(Instances!S23:Instances!S23),"median", MEDIAN(Instances!S23:Instances!S23),"min", MIN(Instances!S23:Instances!S23),"max", MAX(Instances!S23:Instances!S23),"diff", MAX(Instances!S23:Instances!S23)-MIN(Instances!S23:Instances!S23))</f>
        <v>0</v>
      </c>
      <c r="T23" s="1" cm="1">
        <f t="array" ref="T23">_xlfn.SWITCH($A$2,"average", AVERAGE(Instances!T23:Instances!T23),"median", MEDIAN(Instances!T23:Instances!T23),"min", MIN(Instances!T23:Instances!T23),"max", MAX(Instances!T23:Instances!T23),"diff", MAX(Instances!T23:Instances!T23)-MIN(Instances!T23:Instances!T23))</f>
        <v>0</v>
      </c>
      <c r="U23" s="1" cm="1">
        <f t="array" ref="U23">_xlfn.SWITCH($A$2,"average", AVERAGE(Instances!U23:Instances!U23),"median", MEDIAN(Instances!U23:Instances!U23),"min", MIN(Instances!U23:Instances!U23),"max", MAX(Instances!U23:Instances!U23),"diff", MAX(Instances!U23:Instances!U23)-MIN(Instances!U23:Instances!U23))</f>
        <v>0</v>
      </c>
      <c r="V23" s="1" cm="1">
        <f t="array" ref="V23">_xlfn.SWITCH($A$2,"average", AVERAGE(Instances!V23:Instances!V23),"median", MEDIAN(Instances!V23:Instances!V23),"min", MIN(Instances!V23:Instances!V23),"max", MAX(Instances!V23:Instances!V23),"diff", MAX(Instances!V23:Instances!V23)-MIN(Instances!V23:Instances!V23))</f>
        <v>0</v>
      </c>
      <c r="W23" s="1" cm="1">
        <f t="array" ref="W23">_xlfn.SWITCH($A$2,"average", AVERAGE(Instances!W23:Instances!W23),"median", MEDIAN(Instances!W23:Instances!W23),"min", MIN(Instances!W23:Instances!W23),"max", MAX(Instances!W23:Instances!W23),"diff", MAX(Instances!W23:Instances!W23)-MIN(Instances!W23:Instances!W23))</f>
        <v>0</v>
      </c>
      <c r="X23" s="1" cm="1">
        <f t="array" ref="X23">_xlfn.SWITCH($A$2,"average", AVERAGE(Instances!X23:Instances!X23),"median", MEDIAN(Instances!X23:Instances!X23),"min", MIN(Instances!X23:Instances!X23),"max", MAX(Instances!X23:Instances!X23),"diff", MAX(Instances!X23:Instances!X23)-MIN(Instances!X23:Instances!X23))</f>
        <v>0</v>
      </c>
      <c r="Y23" s="1" cm="1">
        <f t="array" ref="Y23">_xlfn.SWITCH($A$2,"average", AVERAGE(Instances!Y23:Instances!Y23),"median", MEDIAN(Instances!Y23:Instances!Y23),"min", MIN(Instances!Y23:Instances!Y23),"max", MAX(Instances!Y23:Instances!Y23),"diff", MAX(Instances!Y23:Instances!Y23)-MIN(Instances!Y23:Instances!Y23))</f>
        <v>0</v>
      </c>
      <c r="Z23" s="1" cm="1">
        <f t="array" ref="Z23">_xlfn.SWITCH($A$2,"average", AVERAGE(Instances!Z23:Instances!Z23),"median", MEDIAN(Instances!Z23:Instances!Z23),"min", MIN(Instances!Z23:Instances!Z23),"max", MAX(Instances!Z23:Instances!Z23),"diff", MAX(Instances!Z23:Instances!Z23)-MIN(Instances!Z23:Instances!Z23))</f>
        <v>0</v>
      </c>
      <c r="AA23" s="1" cm="1">
        <f t="array" ref="AA23">_xlfn.SWITCH($A$2,"average", AVERAGE(Instances!AA23:Instances!AA23),"median", MEDIAN(Instances!AA23:Instances!AA23),"min", MIN(Instances!AA23:Instances!AA23),"max", MAX(Instances!AA23:Instances!AA23),"diff", MAX(Instances!AA23:Instances!AA23)-MIN(Instances!AA23:Instances!AA23))</f>
        <v>0</v>
      </c>
      <c r="AB23" s="1" cm="1">
        <f t="array" ref="AB23">_xlfn.SWITCH($A$2,"average", AVERAGE(Instances!AB23:Instances!AB23),"median", MEDIAN(Instances!AB23:Instances!AB23),"min", MIN(Instances!AB23:Instances!AB23),"max", MAX(Instances!AB23:Instances!AB23),"diff", MAX(Instances!AB23:Instances!AB23)-MIN(Instances!AB23:Instances!AB23))</f>
        <v>0</v>
      </c>
      <c r="AC23" s="1" cm="1">
        <f t="array" ref="AC23">_xlfn.SWITCH($A$2,"average", AVERAGE(Instances!AC23:Instances!AC23),"median", MEDIAN(Instances!AC23:Instances!AC23),"min", MIN(Instances!AC23:Instances!AC23),"max", MAX(Instances!AC23:Instances!AC23),"diff", MAX(Instances!AC23:Instances!AC23)-MIN(Instances!AC23:Instances!AC23))</f>
        <v>0</v>
      </c>
      <c r="AD23" s="1" cm="1">
        <f t="array" ref="AD23">_xlfn.SWITCH($A$2,"average", AVERAGE(Instances!AD23:Instances!AD23),"median", MEDIAN(Instances!AD23:Instances!AD23),"min", MIN(Instances!AD23:Instances!AD23),"max", MAX(Instances!AD23:Instances!AD23),"diff", MAX(Instances!AD23:Instances!AD23)-MIN(Instances!AD23:Instances!AD23))</f>
        <v>0</v>
      </c>
      <c r="AE23" s="1" cm="1">
        <f t="array" ref="AE23">_xlfn.SWITCH($A$2,"average", AVERAGE(Instances!AE23:Instances!AE23),"median", MEDIAN(Instances!AE23:Instances!AE23),"min", MIN(Instances!AE23:Instances!AE23),"max", MAX(Instances!AE23:Instances!AE23),"diff", MAX(Instances!AE23:Instances!AE23)-MIN(Instances!AE23:Instances!AE23))</f>
        <v>0</v>
      </c>
      <c r="AF23" s="1" cm="1">
        <f t="array" ref="AF23">_xlfn.SWITCH($A$2,"average", AVERAGE(Instances!AF23:Instances!AF23),"median", MEDIAN(Instances!AF23:Instances!AF23),"min", MIN(Instances!AF23:Instances!AF23),"max", MAX(Instances!AF23:Instances!AF23),"diff", MAX(Instances!AF23:Instances!AF23)-MIN(Instances!AF23:Instances!AF23))</f>
        <v>0</v>
      </c>
      <c r="AG23" s="1" cm="1">
        <f t="array" ref="AG23">_xlfn.SWITCH($A$2,"average", AVERAGE(Instances!AG23:Instances!AG23),"median", MEDIAN(Instances!AG23:Instances!AG23),"min", MIN(Instances!AG23:Instances!AG23),"max", MAX(Instances!AG23:Instances!AG23),"diff", MAX(Instances!AG23:Instances!AG23)-MIN(Instances!AG23:Instances!AG23))</f>
        <v>0</v>
      </c>
      <c r="AH23" s="1" cm="1">
        <f t="array" ref="AH23">_xlfn.SWITCH($A$2,"average", AVERAGE(Instances!AH23:Instances!AH23),"median", MEDIAN(Instances!AH23:Instances!AH23),"min", MIN(Instances!AH23:Instances!AH23),"max", MAX(Instances!AH23:Instances!AH23),"diff", MAX(Instances!AH23:Instances!AH23)-MIN(Instances!AH23:Instances!AH23))</f>
        <v>0</v>
      </c>
      <c r="AI23" s="1" cm="1">
        <f t="array" ref="AI23">_xlfn.SWITCH($A$2,"average", AVERAGE(Instances!AI23:Instances!AI23),"median", MEDIAN(Instances!AI23:Instances!AI23),"min", MIN(Instances!AI23:Instances!AI23),"max", MAX(Instances!AI23:Instances!AI23),"diff", MAX(Instances!AI23:Instances!AI23)-MIN(Instances!AI23:Instances!AI23))</f>
        <v>0</v>
      </c>
      <c r="AJ23" s="1" cm="1">
        <f t="array" ref="AJ23">_xlfn.SWITCH($A$2,"average", AVERAGE(Instances!AJ23:Instances!AJ23),"median", MEDIAN(Instances!AJ23:Instances!AJ23),"min", MIN(Instances!AJ23:Instances!AJ23),"max", MAX(Instances!AJ23:Instances!AJ23),"diff", MAX(Instances!AJ23:Instances!AJ23)-MIN(Instances!AJ23:Instances!AJ23))</f>
        <v>0</v>
      </c>
      <c r="AK23" s="1" cm="1">
        <f t="array" ref="AK23">_xlfn.SWITCH($A$2,"average", AVERAGE(Instances!AK23:Instances!AK23),"median", MEDIAN(Instances!AK23:Instances!AK23),"min", MIN(Instances!AK23:Instances!AK23),"max", MAX(Instances!AK23:Instances!AK23),"diff", MAX(Instances!AK23:Instances!AK23)-MIN(Instances!AK23:Instances!AK23))</f>
        <v>0</v>
      </c>
      <c r="AL23" s="1" cm="1">
        <f t="array" ref="AL23">_xlfn.SWITCH($A$2,"average", AVERAGE(Instances!AL23:Instances!AL23),"median", MEDIAN(Instances!AL23:Instances!AL23),"min", MIN(Instances!AL23:Instances!AL23),"max", MAX(Instances!AL23:Instances!AL23),"diff", MAX(Instances!AL23:Instances!AL23)-MIN(Instances!AL23:Instances!AL23))</f>
        <v>0</v>
      </c>
      <c r="AM23" s="1" cm="1">
        <f t="array" ref="AM23">_xlfn.SWITCH($A$2,"average", AVERAGE(Instances!AM23:Instances!AM23),"median", MEDIAN(Instances!AM23:Instances!AM23),"min", MIN(Instances!AM23:Instances!AM23),"max", MAX(Instances!AM23:Instances!AM23),"diff", MAX(Instances!AM23:Instances!AM23)-MIN(Instances!AM23:Instances!AM23))</f>
        <v>0</v>
      </c>
      <c r="AN23" s="1" cm="1">
        <f t="array" ref="AN23">_xlfn.SWITCH($A$2,"average", AVERAGE(Instances!AN23:Instances!AN23),"median", MEDIAN(Instances!AN23:Instances!AN23),"min", MIN(Instances!AN23:Instances!AN23),"max", MAX(Instances!AN23:Instances!AN23),"diff", MAX(Instances!AN23:Instances!AN23)-MIN(Instances!AN23:Instances!AN23))</f>
        <v>0</v>
      </c>
      <c r="AO23" s="1" cm="1">
        <f t="array" ref="AO23">_xlfn.SWITCH($A$2,"average", AVERAGE(Instances!AO23:Instances!AO23),"median", MEDIAN(Instances!AO23:Instances!AO23),"min", MIN(Instances!AO23:Instances!AO23),"max", MAX(Instances!AO23:Instances!AO23),"diff", MAX(Instances!AO23:Instances!AO23)-MIN(Instances!AO23:Instances!AO23))</f>
        <v>0</v>
      </c>
      <c r="AP23" s="1" cm="1">
        <f t="array" ref="AP23">_xlfn.SWITCH($A$2,"average", AVERAGE(Instances!AP23:Instances!AP23),"median", MEDIAN(Instances!AP23:Instances!AP23),"min", MIN(Instances!AP23:Instances!AP23),"max", MAX(Instances!AP23:Instances!AP23),"diff", MAX(Instances!AP23:Instances!AP23)-MIN(Instances!AP23:Instances!AP23))</f>
        <v>0</v>
      </c>
      <c r="AQ23" s="1" cm="1">
        <f t="array" ref="AQ23">_xlfn.SWITCH($A$2,"average", AVERAGE(Instances!AQ23:Instances!AQ23),"median", MEDIAN(Instances!AQ23:Instances!AQ23),"min", MIN(Instances!AQ23:Instances!AQ23),"max", MAX(Instances!AQ23:Instances!AQ23),"diff", MAX(Instances!AQ23:Instances!AQ23)-MIN(Instances!AQ23:Instances!AQ23))</f>
        <v>0</v>
      </c>
      <c r="AR23" s="1" cm="1">
        <f t="array" ref="AR23">_xlfn.SWITCH($A$2,"average", AVERAGE(Instances!AR23:Instances!AR23),"median", MEDIAN(Instances!AR23:Instances!AR23),"min", MIN(Instances!AR23:Instances!AR23),"max", MAX(Instances!AR23:Instances!AR23),"diff", MAX(Instances!AR23:Instances!AR23)-MIN(Instances!AR23:Instances!AR23))</f>
        <v>0</v>
      </c>
      <c r="AS23" s="1" cm="1">
        <f t="array" ref="AS23">_xlfn.SWITCH($A$2,"average", AVERAGE(Instances!AS23:Instances!AS23),"median", MEDIAN(Instances!AS23:Instances!AS23),"min", MIN(Instances!AS23:Instances!AS23),"max", MAX(Instances!AS23:Instances!AS23),"diff", MAX(Instances!AS23:Instances!AS23)-MIN(Instances!AS23:Instances!AS23))</f>
        <v>0</v>
      </c>
      <c r="AT23" s="1" cm="1">
        <f t="array" ref="AT23">_xlfn.SWITCH($A$2,"average", AVERAGE(Instances!AT23:Instances!AT23),"median", MEDIAN(Instances!AT23:Instances!AT23),"min", MIN(Instances!AT23:Instances!AT23),"max", MAX(Instances!AT23:Instances!AT23),"diff", MAX(Instances!AT23:Instances!AT23)-MIN(Instances!AT23:Instances!AT23))</f>
        <v>0</v>
      </c>
      <c r="AU23" s="1" cm="1">
        <f t="array" ref="AU23">_xlfn.SWITCH($A$2,"average", AVERAGE(Instances!AU23:Instances!AU23),"median", MEDIAN(Instances!AU23:Instances!AU23),"min", MIN(Instances!AU23:Instances!AU23),"max", MAX(Instances!AU23:Instances!AU23),"diff", MAX(Instances!AU23:Instances!AU23)-MIN(Instances!AU23:Instances!AU23))</f>
        <v>0</v>
      </c>
      <c r="AV23" s="1" cm="1">
        <f t="array" ref="AV23">_xlfn.SWITCH($A$2,"average", AVERAGE(Instances!AV23:Instances!AV23),"median", MEDIAN(Instances!AV23:Instances!AV23),"min", MIN(Instances!AV23:Instances!AV23),"max", MAX(Instances!AV23:Instances!AV23),"diff", MAX(Instances!AV23:Instances!AV23)-MIN(Instances!AV23:Instances!AV23))</f>
        <v>0</v>
      </c>
      <c r="AW23" s="1" cm="1">
        <f t="array" ref="AW23">_xlfn.SWITCH($A$2,"average", AVERAGE(Instances!AW23:Instances!AW23),"median", MEDIAN(Instances!AW23:Instances!AW23),"min", MIN(Instances!AW23:Instances!AW23),"max", MAX(Instances!AW23:Instances!AW23),"diff", MAX(Instances!AW23:Instances!AW23)-MIN(Instances!AW23:Instances!AW23))</f>
        <v>0</v>
      </c>
      <c r="AX23" s="1" cm="1">
        <f t="array" ref="AX23">_xlfn.SWITCH($A$2,"average", AVERAGE(Instances!AX23:Instances!AX23),"median", MEDIAN(Instances!AX23:Instances!AX23),"min", MIN(Instances!AX23:Instances!AX23),"max", MAX(Instances!AX23:Instances!AX23),"diff", MAX(Instances!AX23:Instances!AX23)-MIN(Instances!AX23:Instances!AX23))</f>
        <v>0</v>
      </c>
      <c r="AY23" s="1" cm="1">
        <f t="array" ref="AY23">_xlfn.SWITCH($A$2,"average", AVERAGE(Instances!AY23:Instances!AY23),"median", MEDIAN(Instances!AY23:Instances!AY23),"min", MIN(Instances!AY23:Instances!AY23),"max", MAX(Instances!AY23:Instances!AY23),"diff", MAX(Instances!AY23:Instances!AY23)-MIN(Instances!AY23:Instances!AY23))</f>
        <v>0</v>
      </c>
      <c r="AZ23" s="1" cm="1">
        <f t="array" ref="AZ23">_xlfn.SWITCH($A$2,"average", AVERAGE(Instances!AZ23:Instances!AZ23),"median", MEDIAN(Instances!AZ23:Instances!AZ23),"min", MIN(Instances!AZ23:Instances!AZ23),"max", MAX(Instances!AZ23:Instances!AZ23),"diff", MAX(Instances!AZ23:Instances!AZ23)-MIN(Instances!AZ23:Instances!AZ23))</f>
        <v>0</v>
      </c>
      <c r="BA23" s="1" cm="1">
        <f t="array" ref="BA23">_xlfn.SWITCH($A$2,"average", AVERAGE(Instances!BA23:Instances!BA23),"median", MEDIAN(Instances!BA23:Instances!BA23),"min", MIN(Instances!BA23:Instances!BA23),"max", MAX(Instances!BA23:Instances!BA23),"diff", MAX(Instances!BA23:Instances!BA23)-MIN(Instances!BA23:Instances!BA23))</f>
        <v>0</v>
      </c>
      <c r="BB23" s="1" cm="1">
        <f t="array" ref="BB23">_xlfn.SWITCH($A$2,"average", AVERAGE(Instances!BB23:Instances!BB23),"median", MEDIAN(Instances!BB23:Instances!BB23),"min", MIN(Instances!BB23:Instances!BB23),"max", MAX(Instances!BB23:Instances!BB23),"diff", MAX(Instances!BB23:Instances!BB23)-MIN(Instances!BB23:Instances!BB23))</f>
        <v>0</v>
      </c>
      <c r="BC23" s="1" cm="1">
        <f t="array" ref="BC23">_xlfn.SWITCH($A$2,"average", AVERAGE(Instances!BC23:Instances!BC23),"median", MEDIAN(Instances!BC23:Instances!BC23),"min", MIN(Instances!BC23:Instances!BC23),"max", MAX(Instances!BC23:Instances!BC23),"diff", MAX(Instances!BC23:Instances!BC23)-MIN(Instances!BC23:Instances!BC23))</f>
        <v>0</v>
      </c>
      <c r="BD23" s="1" cm="1">
        <f t="array" ref="BD23">_xlfn.SWITCH($A$2,"average", AVERAGE(Instances!BD23:Instances!BD23),"median", MEDIAN(Instances!BD23:Instances!BD23),"min", MIN(Instances!BD23:Instances!BD23),"max", MAX(Instances!BD23:Instances!BD23),"diff", MAX(Instances!BD23:Instances!BD23)-MIN(Instances!BD23:Instances!BD23))</f>
        <v>0</v>
      </c>
      <c r="BE23" s="1" cm="1">
        <f t="array" ref="BE23">_xlfn.SWITCH($A$2,"average", AVERAGE(Instances!BE23:Instances!BE23),"median", MEDIAN(Instances!BE23:Instances!BE23),"min", MIN(Instances!BE23:Instances!BE23),"max", MAX(Instances!BE23:Instances!BE23),"diff", MAX(Instances!BE23:Instances!BE23)-MIN(Instances!BE23:Instances!BE23))</f>
        <v>0</v>
      </c>
      <c r="BF23" s="1" cm="1">
        <f t="array" ref="BF23">_xlfn.SWITCH($A$2,"average", AVERAGE(Instances!BF23:Instances!BF23),"median", MEDIAN(Instances!BF23:Instances!BF23),"min", MIN(Instances!BF23:Instances!BF23),"max", MAX(Instances!BF23:Instances!BF23),"diff", MAX(Instances!BF23:Instances!BF23)-MIN(Instances!BF23:Instances!BF23))</f>
        <v>0</v>
      </c>
      <c r="BG23" s="1" cm="1">
        <f t="array" ref="BG23">_xlfn.SWITCH($A$2,"average", AVERAGE(Instances!BG23:Instances!BG23),"median", MEDIAN(Instances!BG23:Instances!BG23),"min", MIN(Instances!BG23:Instances!BG23),"max", MAX(Instances!BG23:Instances!BG23),"diff", MAX(Instances!BG23:Instances!BG23)-MIN(Instances!BG23:Instances!BG23))</f>
        <v>0</v>
      </c>
      <c r="BH23" s="1" cm="1">
        <f t="array" ref="BH23">_xlfn.SWITCH($A$2,"average", AVERAGE(Instances!BH23:Instances!BH23),"median", MEDIAN(Instances!BH23:Instances!BH23),"min", MIN(Instances!BH23:Instances!BH23),"max", MAX(Instances!BH23:Instances!BH23),"diff", MAX(Instances!BH23:Instances!BH23)-MIN(Instances!BH23:Instances!BH23))</f>
        <v>0</v>
      </c>
      <c r="BI23" s="1" cm="1">
        <f t="array" ref="BI23">_xlfn.SWITCH($A$2,"average", AVERAGE(Instances!BI23:Instances!BI23),"median", MEDIAN(Instances!BI23:Instances!BI23),"min", MIN(Instances!BI23:Instances!BI23),"max", MAX(Instances!BI23:Instances!BI23),"diff", MAX(Instances!BI23:Instances!BI23)-MIN(Instances!BI23:Instances!BI23))</f>
        <v>0</v>
      </c>
      <c r="BJ23" s="1" cm="1">
        <f t="array" ref="BJ23">_xlfn.SWITCH($A$2,"average", AVERAGE(Instances!BJ23:Instances!BJ23),"median", MEDIAN(Instances!BJ23:Instances!BJ23),"min", MIN(Instances!BJ23:Instances!BJ23),"max", MAX(Instances!BJ23:Instances!BJ23),"diff", MAX(Instances!BJ23:Instances!BJ23)-MIN(Instances!BJ23:Instances!BJ23))</f>
        <v>0</v>
      </c>
      <c r="BK23" s="1" cm="1">
        <f t="array" ref="BK23">_xlfn.SWITCH($A$2,"average", AVERAGE(Instances!BK23:Instances!BK23),"median", MEDIAN(Instances!BK23:Instances!BK23),"min", MIN(Instances!BK23:Instances!BK23),"max", MAX(Instances!BK23:Instances!BK23),"diff", MAX(Instances!BK23:Instances!BK23)-MIN(Instances!BK23:Instances!BK23))</f>
        <v>0</v>
      </c>
      <c r="BL23" s="1" cm="1">
        <f t="array" ref="BL23">_xlfn.SWITCH($A$2,"average", AVERAGE(Instances!BL23:Instances!BL23),"median", MEDIAN(Instances!BL23:Instances!BL23),"min", MIN(Instances!BL23:Instances!BL23),"max", MAX(Instances!BL23:Instances!BL23),"diff", MAX(Instances!BL23:Instances!BL23)-MIN(Instances!BL23:Instances!BL23))</f>
        <v>0</v>
      </c>
      <c r="BM23" s="1" cm="1">
        <f t="array" ref="BM23">_xlfn.SWITCH($A$2,"average", AVERAGE(Instances!BM23:Instances!BM23),"median", MEDIAN(Instances!BM23:Instances!BM23),"min", MIN(Instances!BM23:Instances!BM23),"max", MAX(Instances!BM23:Instances!BM23),"diff", MAX(Instances!BM23:Instances!BM23)-MIN(Instances!BM23:Instances!BM23))</f>
        <v>0</v>
      </c>
      <c r="BN23" s="1" cm="1">
        <f t="array" ref="BN23">_xlfn.SWITCH($A$2,"average", AVERAGE(Instances!BN23:Instances!BN23),"median", MEDIAN(Instances!BN23:Instances!BN23),"min", MIN(Instances!BN23:Instances!BN23),"max", MAX(Instances!BN23:Instances!BN23),"diff", MAX(Instances!BN23:Instances!BN23)-MIN(Instances!BN23:Instances!BN23))</f>
        <v>0</v>
      </c>
      <c r="BO23" s="1" cm="1">
        <f t="array" ref="BO23">_xlfn.SWITCH($A$2,"average", AVERAGE(Instances!BO23:Instances!BO23),"median", MEDIAN(Instances!BO23:Instances!BO23),"min", MIN(Instances!BO23:Instances!BO23),"max", MAX(Instances!BO23:Instances!BO23),"diff", MAX(Instances!BO23:Instances!BO23)-MIN(Instances!BO23:Instances!BO23))</f>
        <v>0</v>
      </c>
      <c r="BP23" s="1">
        <f>MIN($B23,$D23,$F23,$H23,$J23,$L23,$N23,$P23,$R23,$T23,$V23,$X23,$Z23,$AB23,$AD23,$AF23,$AH23,$AJ23,$AL23,$AN23,$AP23,$AR23,$AT23,$AV23,$AX23,$AZ23,$BB23,$BD23,$BF23,$BH23,$BJ23,$BL23,$BN23)</f>
        <v>0</v>
      </c>
      <c r="BQ23" s="1">
        <f>MIN($C23,$E23,$G23,$I23,$K23,$M23,$O23,$Q23,$S23,$U23,$W23,$Y23,$AA23,$AC23,$AE23,$AG23,$AI23,$AK23,$AM23,$AO23,$AQ23,$AS23,$AU23,$AW23,$AY23,$BA23,$BC23,$BE23,$BG23,$BI23,$BK23,$BM23,$BO23)</f>
        <v>0</v>
      </c>
      <c r="BR23" s="1">
        <f>MEDIAN($B23,$D23,$F23,$H23,$J23,$L23,$N23,$P23,$R23,$T23,$V23,$X23,$Z23,$AB23,$AD23,$AF23,$AH23,$AJ23,$AL23,$AN23,$AP23,$AR23,$AT23,$AV23,$AX23,$AZ23,$BB23,$BD23,$BF23,$BH23,$BJ23,$BL23,$BN23)</f>
        <v>0</v>
      </c>
      <c r="BS23" s="1">
        <f>MEDIAN($C23,$E23,$G23,$I23,$K23,$M23,$O23,$Q23,$S23,$U23,$W23,$Y23,$AA23,$AC23,$AE23,$AG23,$AI23,$AK23,$AM23,$AO23,$AQ23,$AS23,$AU23,$AW23,$AY23,$BA23,$BC23,$BE23,$BG23,$BI23,$BK23,$BM23,$BO23)</f>
        <v>0</v>
      </c>
      <c r="BT23" s="1">
        <f>MAX($B23,$D23,$F23,$H23,$J23,$L23,$N23,$P23,$R23,$T23,$V23,$X23,$Z23,$AB23,$AD23,$AF23,$AH23,$AJ23,$AL23,$AN23,$AP23,$AR23,$AT23,$AV23,$AX23,$AZ23,$BB23,$BD23,$BF23,$BH23,$BJ23,$BL23,$BN23)</f>
        <v>0</v>
      </c>
      <c r="BU23" s="1">
        <f>MAX($C23,$E23,$G23,$I23,$K23,$M23,$O23,$Q23,$S23,$U23,$W23,$Y23,$AA23,$AC23,$AE23,$AG23,$AI23,$AK23,$AM23,$AO23,$AQ23,$AS23,$AU23,$AW23,$AY23,$BA23,$BC23,$BE23,$BG23,$BI23,$BK23,$BM23,$BO23)</f>
        <v>0</v>
      </c>
    </row>
    <row r="24" spans="1:7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 cm="1">
        <f t="array" ref="L24">_xlfn.SWITCH($A$2,"average", AVERAGE(Instances!L24:Instances!L24),"median", MEDIAN(Instances!L24:Instances!L24),"min", MIN(Instances!L24:Instances!L24),"max", MAX(Instances!L24:Instances!L24),"diff", MAX(Instances!L24:Instances!L24)-MIN(Instances!L24:Instances!L24))</f>
        <v>0</v>
      </c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 cm="1">
        <f t="array" ref="O24">_xlfn.SWITCH($A$2,"average", AVERAGE(Instances!O24:Instances!O24),"median", MEDIAN(Instances!O24:Instances!O24),"min", MIN(Instances!O24:Instances!O24),"max", MAX(Instances!O24:Instances!O24),"diff", MAX(Instances!O24:Instances!O24)-MIN(Instances!O24:Instances!O24))</f>
        <v>0</v>
      </c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 cm="1">
        <f t="array" ref="S24">_xlfn.SWITCH($A$2,"average", AVERAGE(Instances!S24:Instances!S24),"median", MEDIAN(Instances!S24:Instances!S24),"min", MIN(Instances!S24:Instances!S24),"max", MAX(Instances!S24:Instances!S24),"diff", MAX(Instances!S24:Instances!S24)-MIN(Instances!S24:Instances!S24))</f>
        <v>0</v>
      </c>
      <c r="T24" s="1" cm="1">
        <f t="array" ref="T24">_xlfn.SWITCH($A$2,"average", AVERAGE(Instances!T24:Instances!T24),"median", MEDIAN(Instances!T24:Instances!T24),"min", MIN(Instances!T24:Instances!T24),"max", MAX(Instances!T24:Instances!T24),"diff", MAX(Instances!T24:Instances!T24)-MIN(Instances!T24:Instances!T24))</f>
        <v>0</v>
      </c>
      <c r="U24" s="1" cm="1">
        <f t="array" ref="U24">_xlfn.SWITCH($A$2,"average", AVERAGE(Instances!U24:Instances!U24),"median", MEDIAN(Instances!U24:Instances!U24),"min", MIN(Instances!U24:Instances!U24),"max", MAX(Instances!U24:Instances!U24),"diff", MAX(Instances!U24:Instances!U24)-MIN(Instances!U24:Instances!U24))</f>
        <v>0</v>
      </c>
      <c r="V24" s="1" cm="1">
        <f t="array" ref="V24">_xlfn.SWITCH($A$2,"average", AVERAGE(Instances!V24:Instances!V24),"median", MEDIAN(Instances!V24:Instances!V24),"min", MIN(Instances!V24:Instances!V24),"max", MAX(Instances!V24:Instances!V24),"diff", MAX(Instances!V24:Instances!V24)-MIN(Instances!V24:Instances!V24))</f>
        <v>0</v>
      </c>
      <c r="W24" s="1" cm="1">
        <f t="array" ref="W24">_xlfn.SWITCH($A$2,"average", AVERAGE(Instances!W24:Instances!W24),"median", MEDIAN(Instances!W24:Instances!W24),"min", MIN(Instances!W24:Instances!W24),"max", MAX(Instances!W24:Instances!W24),"diff", MAX(Instances!W24:Instances!W24)-MIN(Instances!W24:Instances!W24))</f>
        <v>0</v>
      </c>
      <c r="X24" s="1" cm="1">
        <f t="array" ref="X24">_xlfn.SWITCH($A$2,"average", AVERAGE(Instances!X24:Instances!X24),"median", MEDIAN(Instances!X24:Instances!X24),"min", MIN(Instances!X24:Instances!X24),"max", MAX(Instances!X24:Instances!X24),"diff", MAX(Instances!X24:Instances!X24)-MIN(Instances!X24:Instances!X24))</f>
        <v>0</v>
      </c>
      <c r="Y24" s="1" cm="1">
        <f t="array" ref="Y24">_xlfn.SWITCH($A$2,"average", AVERAGE(Instances!Y24:Instances!Y24),"median", MEDIAN(Instances!Y24:Instances!Y24),"min", MIN(Instances!Y24:Instances!Y24),"max", MAX(Instances!Y24:Instances!Y24),"diff", MAX(Instances!Y24:Instances!Y24)-MIN(Instances!Y24:Instances!Y24))</f>
        <v>0</v>
      </c>
      <c r="Z24" s="1" cm="1">
        <f t="array" ref="Z24">_xlfn.SWITCH($A$2,"average", AVERAGE(Instances!Z24:Instances!Z24),"median", MEDIAN(Instances!Z24:Instances!Z24),"min", MIN(Instances!Z24:Instances!Z24),"max", MAX(Instances!Z24:Instances!Z24),"diff", MAX(Instances!Z24:Instances!Z24)-MIN(Instances!Z24:Instances!Z24))</f>
        <v>0</v>
      </c>
      <c r="AA24" s="1" cm="1">
        <f t="array" ref="AA24">_xlfn.SWITCH($A$2,"average", AVERAGE(Instances!AA24:Instances!AA24),"median", MEDIAN(Instances!AA24:Instances!AA24),"min", MIN(Instances!AA24:Instances!AA24),"max", MAX(Instances!AA24:Instances!AA24),"diff", MAX(Instances!AA24:Instances!AA24)-MIN(Instances!AA24:Instances!AA24))</f>
        <v>0</v>
      </c>
      <c r="AB24" s="1" cm="1">
        <f t="array" ref="AB24">_xlfn.SWITCH($A$2,"average", AVERAGE(Instances!AB24:Instances!AB24),"median", MEDIAN(Instances!AB24:Instances!AB24),"min", MIN(Instances!AB24:Instances!AB24),"max", MAX(Instances!AB24:Instances!AB24),"diff", MAX(Instances!AB24:Instances!AB24)-MIN(Instances!AB24:Instances!AB24))</f>
        <v>0</v>
      </c>
      <c r="AC24" s="1" cm="1">
        <f t="array" ref="AC24">_xlfn.SWITCH($A$2,"average", AVERAGE(Instances!AC24:Instances!AC24),"median", MEDIAN(Instances!AC24:Instances!AC24),"min", MIN(Instances!AC24:Instances!AC24),"max", MAX(Instances!AC24:Instances!AC24),"diff", MAX(Instances!AC24:Instances!AC24)-MIN(Instances!AC24:Instances!AC24))</f>
        <v>0</v>
      </c>
      <c r="AD24" s="1" cm="1">
        <f t="array" ref="AD24">_xlfn.SWITCH($A$2,"average", AVERAGE(Instances!AD24:Instances!AD24),"median", MEDIAN(Instances!AD24:Instances!AD24),"min", MIN(Instances!AD24:Instances!AD24),"max", MAX(Instances!AD24:Instances!AD24),"diff", MAX(Instances!AD24:Instances!AD24)-MIN(Instances!AD24:Instances!AD24))</f>
        <v>0</v>
      </c>
      <c r="AE24" s="1" cm="1">
        <f t="array" ref="AE24">_xlfn.SWITCH($A$2,"average", AVERAGE(Instances!AE24:Instances!AE24),"median", MEDIAN(Instances!AE24:Instances!AE24),"min", MIN(Instances!AE24:Instances!AE24),"max", MAX(Instances!AE24:Instances!AE24),"diff", MAX(Instances!AE24:Instances!AE24)-MIN(Instances!AE24:Instances!AE24))</f>
        <v>0</v>
      </c>
      <c r="AF24" s="1" cm="1">
        <f t="array" ref="AF24">_xlfn.SWITCH($A$2,"average", AVERAGE(Instances!AF24:Instances!AF24),"median", MEDIAN(Instances!AF24:Instances!AF24),"min", MIN(Instances!AF24:Instances!AF24),"max", MAX(Instances!AF24:Instances!AF24),"diff", MAX(Instances!AF24:Instances!AF24)-MIN(Instances!AF24:Instances!AF24))</f>
        <v>0</v>
      </c>
      <c r="AG24" s="1" cm="1">
        <f t="array" ref="AG24">_xlfn.SWITCH($A$2,"average", AVERAGE(Instances!AG24:Instances!AG24),"median", MEDIAN(Instances!AG24:Instances!AG24),"min", MIN(Instances!AG24:Instances!AG24),"max", MAX(Instances!AG24:Instances!AG24),"diff", MAX(Instances!AG24:Instances!AG24)-MIN(Instances!AG24:Instances!AG24))</f>
        <v>0</v>
      </c>
      <c r="AH24" s="1" cm="1">
        <f t="array" ref="AH24">_xlfn.SWITCH($A$2,"average", AVERAGE(Instances!AH24:Instances!AH24),"median", MEDIAN(Instances!AH24:Instances!AH24),"min", MIN(Instances!AH24:Instances!AH24),"max", MAX(Instances!AH24:Instances!AH24),"diff", MAX(Instances!AH24:Instances!AH24)-MIN(Instances!AH24:Instances!AH24))</f>
        <v>0</v>
      </c>
      <c r="AI24" s="1" cm="1">
        <f t="array" ref="AI24">_xlfn.SWITCH($A$2,"average", AVERAGE(Instances!AI24:Instances!AI24),"median", MEDIAN(Instances!AI24:Instances!AI24),"min", MIN(Instances!AI24:Instances!AI24),"max", MAX(Instances!AI24:Instances!AI24),"diff", MAX(Instances!AI24:Instances!AI24)-MIN(Instances!AI24:Instances!AI24))</f>
        <v>0</v>
      </c>
      <c r="AJ24" s="1" cm="1">
        <f t="array" ref="AJ24">_xlfn.SWITCH($A$2,"average", AVERAGE(Instances!AJ24:Instances!AJ24),"median", MEDIAN(Instances!AJ24:Instances!AJ24),"min", MIN(Instances!AJ24:Instances!AJ24),"max", MAX(Instances!AJ24:Instances!AJ24),"diff", MAX(Instances!AJ24:Instances!AJ24)-MIN(Instances!AJ24:Instances!AJ24))</f>
        <v>0</v>
      </c>
      <c r="AK24" s="1" cm="1">
        <f t="array" ref="AK24">_xlfn.SWITCH($A$2,"average", AVERAGE(Instances!AK24:Instances!AK24),"median", MEDIAN(Instances!AK24:Instances!AK24),"min", MIN(Instances!AK24:Instances!AK24),"max", MAX(Instances!AK24:Instances!AK24),"diff", MAX(Instances!AK24:Instances!AK24)-MIN(Instances!AK24:Instances!AK24))</f>
        <v>0</v>
      </c>
      <c r="AL24" s="1" cm="1">
        <f t="array" ref="AL24">_xlfn.SWITCH($A$2,"average", AVERAGE(Instances!AL24:Instances!AL24),"median", MEDIAN(Instances!AL24:Instances!AL24),"min", MIN(Instances!AL24:Instances!AL24),"max", MAX(Instances!AL24:Instances!AL24),"diff", MAX(Instances!AL24:Instances!AL24)-MIN(Instances!AL24:Instances!AL24))</f>
        <v>0</v>
      </c>
      <c r="AM24" s="1" cm="1">
        <f t="array" ref="AM24">_xlfn.SWITCH($A$2,"average", AVERAGE(Instances!AM24:Instances!AM24),"median", MEDIAN(Instances!AM24:Instances!AM24),"min", MIN(Instances!AM24:Instances!AM24),"max", MAX(Instances!AM24:Instances!AM24),"diff", MAX(Instances!AM24:Instances!AM24)-MIN(Instances!AM24:Instances!AM24))</f>
        <v>0</v>
      </c>
      <c r="AN24" s="1" cm="1">
        <f t="array" ref="AN24">_xlfn.SWITCH($A$2,"average", AVERAGE(Instances!AN24:Instances!AN24),"median", MEDIAN(Instances!AN24:Instances!AN24),"min", MIN(Instances!AN24:Instances!AN24),"max", MAX(Instances!AN24:Instances!AN24),"diff", MAX(Instances!AN24:Instances!AN24)-MIN(Instances!AN24:Instances!AN24))</f>
        <v>0</v>
      </c>
      <c r="AO24" s="1" cm="1">
        <f t="array" ref="AO24">_xlfn.SWITCH($A$2,"average", AVERAGE(Instances!AO24:Instances!AO24),"median", MEDIAN(Instances!AO24:Instances!AO24),"min", MIN(Instances!AO24:Instances!AO24),"max", MAX(Instances!AO24:Instances!AO24),"diff", MAX(Instances!AO24:Instances!AO24)-MIN(Instances!AO24:Instances!AO24))</f>
        <v>0</v>
      </c>
      <c r="AP24" s="1" cm="1">
        <f t="array" ref="AP24">_xlfn.SWITCH($A$2,"average", AVERAGE(Instances!AP24:Instances!AP24),"median", MEDIAN(Instances!AP24:Instances!AP24),"min", MIN(Instances!AP24:Instances!AP24),"max", MAX(Instances!AP24:Instances!AP24),"diff", MAX(Instances!AP24:Instances!AP24)-MIN(Instances!AP24:Instances!AP24))</f>
        <v>0</v>
      </c>
      <c r="AQ24" s="1" cm="1">
        <f t="array" ref="AQ24">_xlfn.SWITCH($A$2,"average", AVERAGE(Instances!AQ24:Instances!AQ24),"median", MEDIAN(Instances!AQ24:Instances!AQ24),"min", MIN(Instances!AQ24:Instances!AQ24),"max", MAX(Instances!AQ24:Instances!AQ24),"diff", MAX(Instances!AQ24:Instances!AQ24)-MIN(Instances!AQ24:Instances!AQ24))</f>
        <v>0</v>
      </c>
      <c r="AR24" s="1" cm="1">
        <f t="array" ref="AR24">_xlfn.SWITCH($A$2,"average", AVERAGE(Instances!AR24:Instances!AR24),"median", MEDIAN(Instances!AR24:Instances!AR24),"min", MIN(Instances!AR24:Instances!AR24),"max", MAX(Instances!AR24:Instances!AR24),"diff", MAX(Instances!AR24:Instances!AR24)-MIN(Instances!AR24:Instances!AR24))</f>
        <v>0</v>
      </c>
      <c r="AS24" s="1" cm="1">
        <f t="array" ref="AS24">_xlfn.SWITCH($A$2,"average", AVERAGE(Instances!AS24:Instances!AS24),"median", MEDIAN(Instances!AS24:Instances!AS24),"min", MIN(Instances!AS24:Instances!AS24),"max", MAX(Instances!AS24:Instances!AS24),"diff", MAX(Instances!AS24:Instances!AS24)-MIN(Instances!AS24:Instances!AS24))</f>
        <v>0</v>
      </c>
      <c r="AT24" s="1" cm="1">
        <f t="array" ref="AT24">_xlfn.SWITCH($A$2,"average", AVERAGE(Instances!AT24:Instances!AT24),"median", MEDIAN(Instances!AT24:Instances!AT24),"min", MIN(Instances!AT24:Instances!AT24),"max", MAX(Instances!AT24:Instances!AT24),"diff", MAX(Instances!AT24:Instances!AT24)-MIN(Instances!AT24:Instances!AT24))</f>
        <v>0</v>
      </c>
      <c r="AU24" s="1" cm="1">
        <f t="array" ref="AU24">_xlfn.SWITCH($A$2,"average", AVERAGE(Instances!AU24:Instances!AU24),"median", MEDIAN(Instances!AU24:Instances!AU24),"min", MIN(Instances!AU24:Instances!AU24),"max", MAX(Instances!AU24:Instances!AU24),"diff", MAX(Instances!AU24:Instances!AU24)-MIN(Instances!AU24:Instances!AU24))</f>
        <v>0</v>
      </c>
      <c r="AV24" s="1" cm="1">
        <f t="array" ref="AV24">_xlfn.SWITCH($A$2,"average", AVERAGE(Instances!AV24:Instances!AV24),"median", MEDIAN(Instances!AV24:Instances!AV24),"min", MIN(Instances!AV24:Instances!AV24),"max", MAX(Instances!AV24:Instances!AV24),"diff", MAX(Instances!AV24:Instances!AV24)-MIN(Instances!AV24:Instances!AV24))</f>
        <v>0</v>
      </c>
      <c r="AW24" s="1" cm="1">
        <f t="array" ref="AW24">_xlfn.SWITCH($A$2,"average", AVERAGE(Instances!AW24:Instances!AW24),"median", MEDIAN(Instances!AW24:Instances!AW24),"min", MIN(Instances!AW24:Instances!AW24),"max", MAX(Instances!AW24:Instances!AW24),"diff", MAX(Instances!AW24:Instances!AW24)-MIN(Instances!AW24:Instances!AW24))</f>
        <v>0</v>
      </c>
      <c r="AX24" s="1" cm="1">
        <f t="array" ref="AX24">_xlfn.SWITCH($A$2,"average", AVERAGE(Instances!AX24:Instances!AX24),"median", MEDIAN(Instances!AX24:Instances!AX24),"min", MIN(Instances!AX24:Instances!AX24),"max", MAX(Instances!AX24:Instances!AX24),"diff", MAX(Instances!AX24:Instances!AX24)-MIN(Instances!AX24:Instances!AX24))</f>
        <v>0</v>
      </c>
      <c r="AY24" s="1" cm="1">
        <f t="array" ref="AY24">_xlfn.SWITCH($A$2,"average", AVERAGE(Instances!AY24:Instances!AY24),"median", MEDIAN(Instances!AY24:Instances!AY24),"min", MIN(Instances!AY24:Instances!AY24),"max", MAX(Instances!AY24:Instances!AY24),"diff", MAX(Instances!AY24:Instances!AY24)-MIN(Instances!AY24:Instances!AY24))</f>
        <v>0</v>
      </c>
      <c r="AZ24" s="1" cm="1">
        <f t="array" ref="AZ24">_xlfn.SWITCH($A$2,"average", AVERAGE(Instances!AZ24:Instances!AZ24),"median", MEDIAN(Instances!AZ24:Instances!AZ24),"min", MIN(Instances!AZ24:Instances!AZ24),"max", MAX(Instances!AZ24:Instances!AZ24),"diff", MAX(Instances!AZ24:Instances!AZ24)-MIN(Instances!AZ24:Instances!AZ24))</f>
        <v>0</v>
      </c>
      <c r="BA24" s="1" cm="1">
        <f t="array" ref="BA24">_xlfn.SWITCH($A$2,"average", AVERAGE(Instances!BA24:Instances!BA24),"median", MEDIAN(Instances!BA24:Instances!BA24),"min", MIN(Instances!BA24:Instances!BA24),"max", MAX(Instances!BA24:Instances!BA24),"diff", MAX(Instances!BA24:Instances!BA24)-MIN(Instances!BA24:Instances!BA24))</f>
        <v>0</v>
      </c>
      <c r="BB24" s="1" cm="1">
        <f t="array" ref="BB24">_xlfn.SWITCH($A$2,"average", AVERAGE(Instances!BB24:Instances!BB24),"median", MEDIAN(Instances!BB24:Instances!BB24),"min", MIN(Instances!BB24:Instances!BB24),"max", MAX(Instances!BB24:Instances!BB24),"diff", MAX(Instances!BB24:Instances!BB24)-MIN(Instances!BB24:Instances!BB24))</f>
        <v>0</v>
      </c>
      <c r="BC24" s="1" cm="1">
        <f t="array" ref="BC24">_xlfn.SWITCH($A$2,"average", AVERAGE(Instances!BC24:Instances!BC24),"median", MEDIAN(Instances!BC24:Instances!BC24),"min", MIN(Instances!BC24:Instances!BC24),"max", MAX(Instances!BC24:Instances!BC24),"diff", MAX(Instances!BC24:Instances!BC24)-MIN(Instances!BC24:Instances!BC24))</f>
        <v>0</v>
      </c>
      <c r="BD24" s="1" cm="1">
        <f t="array" ref="BD24">_xlfn.SWITCH($A$2,"average", AVERAGE(Instances!BD24:Instances!BD24),"median", MEDIAN(Instances!BD24:Instances!BD24),"min", MIN(Instances!BD24:Instances!BD24),"max", MAX(Instances!BD24:Instances!BD24),"diff", MAX(Instances!BD24:Instances!BD24)-MIN(Instances!BD24:Instances!BD24))</f>
        <v>0</v>
      </c>
      <c r="BE24" s="1" cm="1">
        <f t="array" ref="BE24">_xlfn.SWITCH($A$2,"average", AVERAGE(Instances!BE24:Instances!BE24),"median", MEDIAN(Instances!BE24:Instances!BE24),"min", MIN(Instances!BE24:Instances!BE24),"max", MAX(Instances!BE24:Instances!BE24),"diff", MAX(Instances!BE24:Instances!BE24)-MIN(Instances!BE24:Instances!BE24))</f>
        <v>0</v>
      </c>
      <c r="BF24" s="1" cm="1">
        <f t="array" ref="BF24">_xlfn.SWITCH($A$2,"average", AVERAGE(Instances!BF24:Instances!BF24),"median", MEDIAN(Instances!BF24:Instances!BF24),"min", MIN(Instances!BF24:Instances!BF24),"max", MAX(Instances!BF24:Instances!BF24),"diff", MAX(Instances!BF24:Instances!BF24)-MIN(Instances!BF24:Instances!BF24))</f>
        <v>0</v>
      </c>
      <c r="BG24" s="1" cm="1">
        <f t="array" ref="BG24">_xlfn.SWITCH($A$2,"average", AVERAGE(Instances!BG24:Instances!BG24),"median", MEDIAN(Instances!BG24:Instances!BG24),"min", MIN(Instances!BG24:Instances!BG24),"max", MAX(Instances!BG24:Instances!BG24),"diff", MAX(Instances!BG24:Instances!BG24)-MIN(Instances!BG24:Instances!BG24))</f>
        <v>0</v>
      </c>
      <c r="BH24" s="1" cm="1">
        <f t="array" ref="BH24">_xlfn.SWITCH($A$2,"average", AVERAGE(Instances!BH24:Instances!BH24),"median", MEDIAN(Instances!BH24:Instances!BH24),"min", MIN(Instances!BH24:Instances!BH24),"max", MAX(Instances!BH24:Instances!BH24),"diff", MAX(Instances!BH24:Instances!BH24)-MIN(Instances!BH24:Instances!BH24))</f>
        <v>0</v>
      </c>
      <c r="BI24" s="1" cm="1">
        <f t="array" ref="BI24">_xlfn.SWITCH($A$2,"average", AVERAGE(Instances!BI24:Instances!BI24),"median", MEDIAN(Instances!BI24:Instances!BI24),"min", MIN(Instances!BI24:Instances!BI24),"max", MAX(Instances!BI24:Instances!BI24),"diff", MAX(Instances!BI24:Instances!BI24)-MIN(Instances!BI24:Instances!BI24))</f>
        <v>0</v>
      </c>
      <c r="BJ24" s="1" cm="1">
        <f t="array" ref="BJ24">_xlfn.SWITCH($A$2,"average", AVERAGE(Instances!BJ24:Instances!BJ24),"median", MEDIAN(Instances!BJ24:Instances!BJ24),"min", MIN(Instances!BJ24:Instances!BJ24),"max", MAX(Instances!BJ24:Instances!BJ24),"diff", MAX(Instances!BJ24:Instances!BJ24)-MIN(Instances!BJ24:Instances!BJ24))</f>
        <v>0</v>
      </c>
      <c r="BK24" s="1" cm="1">
        <f t="array" ref="BK24">_xlfn.SWITCH($A$2,"average", AVERAGE(Instances!BK24:Instances!BK24),"median", MEDIAN(Instances!BK24:Instances!BK24),"min", MIN(Instances!BK24:Instances!BK24),"max", MAX(Instances!BK24:Instances!BK24),"diff", MAX(Instances!BK24:Instances!BK24)-MIN(Instances!BK24:Instances!BK24))</f>
        <v>0</v>
      </c>
      <c r="BL24" s="1" cm="1">
        <f t="array" ref="BL24">_xlfn.SWITCH($A$2,"average", AVERAGE(Instances!BL24:Instances!BL24),"median", MEDIAN(Instances!BL24:Instances!BL24),"min", MIN(Instances!BL24:Instances!BL24),"max", MAX(Instances!BL24:Instances!BL24),"diff", MAX(Instances!BL24:Instances!BL24)-MIN(Instances!BL24:Instances!BL24))</f>
        <v>0</v>
      </c>
      <c r="BM24" s="1" cm="1">
        <f t="array" ref="BM24">_xlfn.SWITCH($A$2,"average", AVERAGE(Instances!BM24:Instances!BM24),"median", MEDIAN(Instances!BM24:Instances!BM24),"min", MIN(Instances!BM24:Instances!BM24),"max", MAX(Instances!BM24:Instances!BM24),"diff", MAX(Instances!BM24:Instances!BM24)-MIN(Instances!BM24:Instances!BM24))</f>
        <v>0</v>
      </c>
      <c r="BN24" s="1" cm="1">
        <f t="array" ref="BN24">_xlfn.SWITCH($A$2,"average", AVERAGE(Instances!BN24:Instances!BN24),"median", MEDIAN(Instances!BN24:Instances!BN24),"min", MIN(Instances!BN24:Instances!BN24),"max", MAX(Instances!BN24:Instances!BN24),"diff", MAX(Instances!BN24:Instances!BN24)-MIN(Instances!BN24:Instances!BN24))</f>
        <v>0</v>
      </c>
      <c r="BO24" s="1" cm="1">
        <f t="array" ref="BO24">_xlfn.SWITCH($A$2,"average", AVERAGE(Instances!BO24:Instances!BO24),"median", MEDIAN(Instances!BO24:Instances!BO24),"min", MIN(Instances!BO24:Instances!BO24),"max", MAX(Instances!BO24:Instances!BO24),"diff", MAX(Instances!BO24:Instances!BO24)-MIN(Instances!BO24:Instances!BO24))</f>
        <v>0</v>
      </c>
      <c r="BP24" s="1">
        <f>MIN($B24,$D24,$F24,$H24,$J24,$L24,$N24,$P24,$R24,$T24,$V24,$X24,$Z24,$AB24,$AD24,$AF24,$AH24,$AJ24,$AL24,$AN24,$AP24,$AR24,$AT24,$AV24,$AX24,$AZ24,$BB24,$BD24,$BF24,$BH24,$BJ24,$BL24,$BN24)</f>
        <v>0</v>
      </c>
      <c r="BQ24" s="1">
        <f>MIN($C24,$E24,$G24,$I24,$K24,$M24,$O24,$Q24,$S24,$U24,$W24,$Y24,$AA24,$AC24,$AE24,$AG24,$AI24,$AK24,$AM24,$AO24,$AQ24,$AS24,$AU24,$AW24,$AY24,$BA24,$BC24,$BE24,$BG24,$BI24,$BK24,$BM24,$BO24)</f>
        <v>0</v>
      </c>
      <c r="BR24" s="1">
        <f>MEDIAN($B24,$D24,$F24,$H24,$J24,$L24,$N24,$P24,$R24,$T24,$V24,$X24,$Z24,$AB24,$AD24,$AF24,$AH24,$AJ24,$AL24,$AN24,$AP24,$AR24,$AT24,$AV24,$AX24,$AZ24,$BB24,$BD24,$BF24,$BH24,$BJ24,$BL24,$BN24)</f>
        <v>0</v>
      </c>
      <c r="BS24" s="1">
        <f>MEDIAN($C24,$E24,$G24,$I24,$K24,$M24,$O24,$Q24,$S24,$U24,$W24,$Y24,$AA24,$AC24,$AE24,$AG24,$AI24,$AK24,$AM24,$AO24,$AQ24,$AS24,$AU24,$AW24,$AY24,$BA24,$BC24,$BE24,$BG24,$BI24,$BK24,$BM24,$BO24)</f>
        <v>0</v>
      </c>
      <c r="BT24" s="1">
        <f>MAX($B24,$D24,$F24,$H24,$J24,$L24,$N24,$P24,$R24,$T24,$V24,$X24,$Z24,$AB24,$AD24,$AF24,$AH24,$AJ24,$AL24,$AN24,$AP24,$AR24,$AT24,$AV24,$AX24,$AZ24,$BB24,$BD24,$BF24,$BH24,$BJ24,$BL24,$BN24)</f>
        <v>0</v>
      </c>
      <c r="BU24" s="1">
        <f>MAX($C24,$E24,$G24,$I24,$K24,$M24,$O24,$Q24,$S24,$U24,$W24,$Y24,$AA24,$AC24,$AE24,$AG24,$AI24,$AK24,$AM24,$AO24,$AQ24,$AS24,$AU24,$AW24,$AY24,$BA24,$BC24,$BE24,$BG24,$BI24,$BK24,$BM24,$BO24)</f>
        <v>0</v>
      </c>
    </row>
    <row r="25" spans="1:7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 cm="1">
        <f t="array" ref="L25">_xlfn.SWITCH($A$2,"average", AVERAGE(Instances!L25:Instances!L25),"median", MEDIAN(Instances!L25:Instances!L25),"min", MIN(Instances!L25:Instances!L25),"max", MAX(Instances!L25:Instances!L25),"diff", MAX(Instances!L25:Instances!L25)-MIN(Instances!L25:Instances!L25))</f>
        <v>0</v>
      </c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 cm="1">
        <f t="array" ref="O25">_xlfn.SWITCH($A$2,"average", AVERAGE(Instances!O25:Instances!O25),"median", MEDIAN(Instances!O25:Instances!O25),"min", MIN(Instances!O25:Instances!O25),"max", MAX(Instances!O25:Instances!O25),"diff", MAX(Instances!O25:Instances!O25)-MIN(Instances!O25:Instances!O25))</f>
        <v>0</v>
      </c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 cm="1">
        <f t="array" ref="S25">_xlfn.SWITCH($A$2,"average", AVERAGE(Instances!S25:Instances!S25),"median", MEDIAN(Instances!S25:Instances!S25),"min", MIN(Instances!S25:Instances!S25),"max", MAX(Instances!S25:Instances!S25),"diff", MAX(Instances!S25:Instances!S25)-MIN(Instances!S25:Instances!S25))</f>
        <v>0</v>
      </c>
      <c r="T25" s="1" cm="1">
        <f t="array" ref="T25">_xlfn.SWITCH($A$2,"average", AVERAGE(Instances!T25:Instances!T25),"median", MEDIAN(Instances!T25:Instances!T25),"min", MIN(Instances!T25:Instances!T25),"max", MAX(Instances!T25:Instances!T25),"diff", MAX(Instances!T25:Instances!T25)-MIN(Instances!T25:Instances!T25))</f>
        <v>0</v>
      </c>
      <c r="U25" s="1" cm="1">
        <f t="array" ref="U25">_xlfn.SWITCH($A$2,"average", AVERAGE(Instances!U25:Instances!U25),"median", MEDIAN(Instances!U25:Instances!U25),"min", MIN(Instances!U25:Instances!U25),"max", MAX(Instances!U25:Instances!U25),"diff", MAX(Instances!U25:Instances!U25)-MIN(Instances!U25:Instances!U25))</f>
        <v>0</v>
      </c>
      <c r="V25" s="1" cm="1">
        <f t="array" ref="V25">_xlfn.SWITCH($A$2,"average", AVERAGE(Instances!V25:Instances!V25),"median", MEDIAN(Instances!V25:Instances!V25),"min", MIN(Instances!V25:Instances!V25),"max", MAX(Instances!V25:Instances!V25),"diff", MAX(Instances!V25:Instances!V25)-MIN(Instances!V25:Instances!V25))</f>
        <v>0</v>
      </c>
      <c r="W25" s="1" cm="1">
        <f t="array" ref="W25">_xlfn.SWITCH($A$2,"average", AVERAGE(Instances!W25:Instances!W25),"median", MEDIAN(Instances!W25:Instances!W25),"min", MIN(Instances!W25:Instances!W25),"max", MAX(Instances!W25:Instances!W25),"diff", MAX(Instances!W25:Instances!W25)-MIN(Instances!W25:Instances!W25))</f>
        <v>0</v>
      </c>
      <c r="X25" s="1" cm="1">
        <f t="array" ref="X25">_xlfn.SWITCH($A$2,"average", AVERAGE(Instances!X25:Instances!X25),"median", MEDIAN(Instances!X25:Instances!X25),"min", MIN(Instances!X25:Instances!X25),"max", MAX(Instances!X25:Instances!X25),"diff", MAX(Instances!X25:Instances!X25)-MIN(Instances!X25:Instances!X25))</f>
        <v>0</v>
      </c>
      <c r="Y25" s="1" cm="1">
        <f t="array" ref="Y25">_xlfn.SWITCH($A$2,"average", AVERAGE(Instances!Y25:Instances!Y25),"median", MEDIAN(Instances!Y25:Instances!Y25),"min", MIN(Instances!Y25:Instances!Y25),"max", MAX(Instances!Y25:Instances!Y25),"diff", MAX(Instances!Y25:Instances!Y25)-MIN(Instances!Y25:Instances!Y25))</f>
        <v>0</v>
      </c>
      <c r="Z25" s="1" cm="1">
        <f t="array" ref="Z25">_xlfn.SWITCH($A$2,"average", AVERAGE(Instances!Z25:Instances!Z25),"median", MEDIAN(Instances!Z25:Instances!Z25),"min", MIN(Instances!Z25:Instances!Z25),"max", MAX(Instances!Z25:Instances!Z25),"diff", MAX(Instances!Z25:Instances!Z25)-MIN(Instances!Z25:Instances!Z25))</f>
        <v>0</v>
      </c>
      <c r="AA25" s="1" cm="1">
        <f t="array" ref="AA25">_xlfn.SWITCH($A$2,"average", AVERAGE(Instances!AA25:Instances!AA25),"median", MEDIAN(Instances!AA25:Instances!AA25),"min", MIN(Instances!AA25:Instances!AA25),"max", MAX(Instances!AA25:Instances!AA25),"diff", MAX(Instances!AA25:Instances!AA25)-MIN(Instances!AA25:Instances!AA25))</f>
        <v>0</v>
      </c>
      <c r="AB25" s="1" cm="1">
        <f t="array" ref="AB25">_xlfn.SWITCH($A$2,"average", AVERAGE(Instances!AB25:Instances!AB25),"median", MEDIAN(Instances!AB25:Instances!AB25),"min", MIN(Instances!AB25:Instances!AB25),"max", MAX(Instances!AB25:Instances!AB25),"diff", MAX(Instances!AB25:Instances!AB25)-MIN(Instances!AB25:Instances!AB25))</f>
        <v>0</v>
      </c>
      <c r="AC25" s="1" cm="1">
        <f t="array" ref="AC25">_xlfn.SWITCH($A$2,"average", AVERAGE(Instances!AC25:Instances!AC25),"median", MEDIAN(Instances!AC25:Instances!AC25),"min", MIN(Instances!AC25:Instances!AC25),"max", MAX(Instances!AC25:Instances!AC25),"diff", MAX(Instances!AC25:Instances!AC25)-MIN(Instances!AC25:Instances!AC25))</f>
        <v>0</v>
      </c>
      <c r="AD25" s="1" cm="1">
        <f t="array" ref="AD25">_xlfn.SWITCH($A$2,"average", AVERAGE(Instances!AD25:Instances!AD25),"median", MEDIAN(Instances!AD25:Instances!AD25),"min", MIN(Instances!AD25:Instances!AD25),"max", MAX(Instances!AD25:Instances!AD25),"diff", MAX(Instances!AD25:Instances!AD25)-MIN(Instances!AD25:Instances!AD25))</f>
        <v>0</v>
      </c>
      <c r="AE25" s="1" cm="1">
        <f t="array" ref="AE25">_xlfn.SWITCH($A$2,"average", AVERAGE(Instances!AE25:Instances!AE25),"median", MEDIAN(Instances!AE25:Instances!AE25),"min", MIN(Instances!AE25:Instances!AE25),"max", MAX(Instances!AE25:Instances!AE25),"diff", MAX(Instances!AE25:Instances!AE25)-MIN(Instances!AE25:Instances!AE25))</f>
        <v>0</v>
      </c>
      <c r="AF25" s="1" cm="1">
        <f t="array" ref="AF25">_xlfn.SWITCH($A$2,"average", AVERAGE(Instances!AF25:Instances!AF25),"median", MEDIAN(Instances!AF25:Instances!AF25),"min", MIN(Instances!AF25:Instances!AF25),"max", MAX(Instances!AF25:Instances!AF25),"diff", MAX(Instances!AF25:Instances!AF25)-MIN(Instances!AF25:Instances!AF25))</f>
        <v>0</v>
      </c>
      <c r="AG25" s="1" cm="1">
        <f t="array" ref="AG25">_xlfn.SWITCH($A$2,"average", AVERAGE(Instances!AG25:Instances!AG25),"median", MEDIAN(Instances!AG25:Instances!AG25),"min", MIN(Instances!AG25:Instances!AG25),"max", MAX(Instances!AG25:Instances!AG25),"diff", MAX(Instances!AG25:Instances!AG25)-MIN(Instances!AG25:Instances!AG25))</f>
        <v>0</v>
      </c>
      <c r="AH25" s="1" cm="1">
        <f t="array" ref="AH25">_xlfn.SWITCH($A$2,"average", AVERAGE(Instances!AH25:Instances!AH25),"median", MEDIAN(Instances!AH25:Instances!AH25),"min", MIN(Instances!AH25:Instances!AH25),"max", MAX(Instances!AH25:Instances!AH25),"diff", MAX(Instances!AH25:Instances!AH25)-MIN(Instances!AH25:Instances!AH25))</f>
        <v>0</v>
      </c>
      <c r="AI25" s="1" cm="1">
        <f t="array" ref="AI25">_xlfn.SWITCH($A$2,"average", AVERAGE(Instances!AI25:Instances!AI25),"median", MEDIAN(Instances!AI25:Instances!AI25),"min", MIN(Instances!AI25:Instances!AI25),"max", MAX(Instances!AI25:Instances!AI25),"diff", MAX(Instances!AI25:Instances!AI25)-MIN(Instances!AI25:Instances!AI25))</f>
        <v>0</v>
      </c>
      <c r="AJ25" s="1" cm="1">
        <f t="array" ref="AJ25">_xlfn.SWITCH($A$2,"average", AVERAGE(Instances!AJ25:Instances!AJ25),"median", MEDIAN(Instances!AJ25:Instances!AJ25),"min", MIN(Instances!AJ25:Instances!AJ25),"max", MAX(Instances!AJ25:Instances!AJ25),"diff", MAX(Instances!AJ25:Instances!AJ25)-MIN(Instances!AJ25:Instances!AJ25))</f>
        <v>0</v>
      </c>
      <c r="AK25" s="1" cm="1">
        <f t="array" ref="AK25">_xlfn.SWITCH($A$2,"average", AVERAGE(Instances!AK25:Instances!AK25),"median", MEDIAN(Instances!AK25:Instances!AK25),"min", MIN(Instances!AK25:Instances!AK25),"max", MAX(Instances!AK25:Instances!AK25),"diff", MAX(Instances!AK25:Instances!AK25)-MIN(Instances!AK25:Instances!AK25))</f>
        <v>0</v>
      </c>
      <c r="AL25" s="1" cm="1">
        <f t="array" ref="AL25">_xlfn.SWITCH($A$2,"average", AVERAGE(Instances!AL25:Instances!AL25),"median", MEDIAN(Instances!AL25:Instances!AL25),"min", MIN(Instances!AL25:Instances!AL25),"max", MAX(Instances!AL25:Instances!AL25),"diff", MAX(Instances!AL25:Instances!AL25)-MIN(Instances!AL25:Instances!AL25))</f>
        <v>0</v>
      </c>
      <c r="AM25" s="1" cm="1">
        <f t="array" ref="AM25">_xlfn.SWITCH($A$2,"average", AVERAGE(Instances!AM25:Instances!AM25),"median", MEDIAN(Instances!AM25:Instances!AM25),"min", MIN(Instances!AM25:Instances!AM25),"max", MAX(Instances!AM25:Instances!AM25),"diff", MAX(Instances!AM25:Instances!AM25)-MIN(Instances!AM25:Instances!AM25))</f>
        <v>0</v>
      </c>
      <c r="AN25" s="1" cm="1">
        <f t="array" ref="AN25">_xlfn.SWITCH($A$2,"average", AVERAGE(Instances!AN25:Instances!AN25),"median", MEDIAN(Instances!AN25:Instances!AN25),"min", MIN(Instances!AN25:Instances!AN25),"max", MAX(Instances!AN25:Instances!AN25),"diff", MAX(Instances!AN25:Instances!AN25)-MIN(Instances!AN25:Instances!AN25))</f>
        <v>0</v>
      </c>
      <c r="AO25" s="1" cm="1">
        <f t="array" ref="AO25">_xlfn.SWITCH($A$2,"average", AVERAGE(Instances!AO25:Instances!AO25),"median", MEDIAN(Instances!AO25:Instances!AO25),"min", MIN(Instances!AO25:Instances!AO25),"max", MAX(Instances!AO25:Instances!AO25),"diff", MAX(Instances!AO25:Instances!AO25)-MIN(Instances!AO25:Instances!AO25))</f>
        <v>0</v>
      </c>
      <c r="AP25" s="1" cm="1">
        <f t="array" ref="AP25">_xlfn.SWITCH($A$2,"average", AVERAGE(Instances!AP25:Instances!AP25),"median", MEDIAN(Instances!AP25:Instances!AP25),"min", MIN(Instances!AP25:Instances!AP25),"max", MAX(Instances!AP25:Instances!AP25),"diff", MAX(Instances!AP25:Instances!AP25)-MIN(Instances!AP25:Instances!AP25))</f>
        <v>0</v>
      </c>
      <c r="AQ25" s="1" cm="1">
        <f t="array" ref="AQ25">_xlfn.SWITCH($A$2,"average", AVERAGE(Instances!AQ25:Instances!AQ25),"median", MEDIAN(Instances!AQ25:Instances!AQ25),"min", MIN(Instances!AQ25:Instances!AQ25),"max", MAX(Instances!AQ25:Instances!AQ25),"diff", MAX(Instances!AQ25:Instances!AQ25)-MIN(Instances!AQ25:Instances!AQ25))</f>
        <v>0</v>
      </c>
      <c r="AR25" s="1" cm="1">
        <f t="array" ref="AR25">_xlfn.SWITCH($A$2,"average", AVERAGE(Instances!AR25:Instances!AR25),"median", MEDIAN(Instances!AR25:Instances!AR25),"min", MIN(Instances!AR25:Instances!AR25),"max", MAX(Instances!AR25:Instances!AR25),"diff", MAX(Instances!AR25:Instances!AR25)-MIN(Instances!AR25:Instances!AR25))</f>
        <v>0</v>
      </c>
      <c r="AS25" s="1" cm="1">
        <f t="array" ref="AS25">_xlfn.SWITCH($A$2,"average", AVERAGE(Instances!AS25:Instances!AS25),"median", MEDIAN(Instances!AS25:Instances!AS25),"min", MIN(Instances!AS25:Instances!AS25),"max", MAX(Instances!AS25:Instances!AS25),"diff", MAX(Instances!AS25:Instances!AS25)-MIN(Instances!AS25:Instances!AS25))</f>
        <v>0</v>
      </c>
      <c r="AT25" s="1" cm="1">
        <f t="array" ref="AT25">_xlfn.SWITCH($A$2,"average", AVERAGE(Instances!AT25:Instances!AT25),"median", MEDIAN(Instances!AT25:Instances!AT25),"min", MIN(Instances!AT25:Instances!AT25),"max", MAX(Instances!AT25:Instances!AT25),"diff", MAX(Instances!AT25:Instances!AT25)-MIN(Instances!AT25:Instances!AT25))</f>
        <v>0</v>
      </c>
      <c r="AU25" s="1" cm="1">
        <f t="array" ref="AU25">_xlfn.SWITCH($A$2,"average", AVERAGE(Instances!AU25:Instances!AU25),"median", MEDIAN(Instances!AU25:Instances!AU25),"min", MIN(Instances!AU25:Instances!AU25),"max", MAX(Instances!AU25:Instances!AU25),"diff", MAX(Instances!AU25:Instances!AU25)-MIN(Instances!AU25:Instances!AU25))</f>
        <v>0</v>
      </c>
      <c r="AV25" s="1" cm="1">
        <f t="array" ref="AV25">_xlfn.SWITCH($A$2,"average", AVERAGE(Instances!AV25:Instances!AV25),"median", MEDIAN(Instances!AV25:Instances!AV25),"min", MIN(Instances!AV25:Instances!AV25),"max", MAX(Instances!AV25:Instances!AV25),"diff", MAX(Instances!AV25:Instances!AV25)-MIN(Instances!AV25:Instances!AV25))</f>
        <v>0</v>
      </c>
      <c r="AW25" s="1" cm="1">
        <f t="array" ref="AW25">_xlfn.SWITCH($A$2,"average", AVERAGE(Instances!AW25:Instances!AW25),"median", MEDIAN(Instances!AW25:Instances!AW25),"min", MIN(Instances!AW25:Instances!AW25),"max", MAX(Instances!AW25:Instances!AW25),"diff", MAX(Instances!AW25:Instances!AW25)-MIN(Instances!AW25:Instances!AW25))</f>
        <v>0</v>
      </c>
      <c r="AX25" s="1" cm="1">
        <f t="array" ref="AX25">_xlfn.SWITCH($A$2,"average", AVERAGE(Instances!AX25:Instances!AX25),"median", MEDIAN(Instances!AX25:Instances!AX25),"min", MIN(Instances!AX25:Instances!AX25),"max", MAX(Instances!AX25:Instances!AX25),"diff", MAX(Instances!AX25:Instances!AX25)-MIN(Instances!AX25:Instances!AX25))</f>
        <v>0</v>
      </c>
      <c r="AY25" s="1" cm="1">
        <f t="array" ref="AY25">_xlfn.SWITCH($A$2,"average", AVERAGE(Instances!AY25:Instances!AY25),"median", MEDIAN(Instances!AY25:Instances!AY25),"min", MIN(Instances!AY25:Instances!AY25),"max", MAX(Instances!AY25:Instances!AY25),"diff", MAX(Instances!AY25:Instances!AY25)-MIN(Instances!AY25:Instances!AY25))</f>
        <v>0</v>
      </c>
      <c r="AZ25" s="1" cm="1">
        <f t="array" ref="AZ25">_xlfn.SWITCH($A$2,"average", AVERAGE(Instances!AZ25:Instances!AZ25),"median", MEDIAN(Instances!AZ25:Instances!AZ25),"min", MIN(Instances!AZ25:Instances!AZ25),"max", MAX(Instances!AZ25:Instances!AZ25),"diff", MAX(Instances!AZ25:Instances!AZ25)-MIN(Instances!AZ25:Instances!AZ25))</f>
        <v>0</v>
      </c>
      <c r="BA25" s="1" cm="1">
        <f t="array" ref="BA25">_xlfn.SWITCH($A$2,"average", AVERAGE(Instances!BA25:Instances!BA25),"median", MEDIAN(Instances!BA25:Instances!BA25),"min", MIN(Instances!BA25:Instances!BA25),"max", MAX(Instances!BA25:Instances!BA25),"diff", MAX(Instances!BA25:Instances!BA25)-MIN(Instances!BA25:Instances!BA25))</f>
        <v>0</v>
      </c>
      <c r="BB25" s="1" cm="1">
        <f t="array" ref="BB25">_xlfn.SWITCH($A$2,"average", AVERAGE(Instances!BB25:Instances!BB25),"median", MEDIAN(Instances!BB25:Instances!BB25),"min", MIN(Instances!BB25:Instances!BB25),"max", MAX(Instances!BB25:Instances!BB25),"diff", MAX(Instances!BB25:Instances!BB25)-MIN(Instances!BB25:Instances!BB25))</f>
        <v>0</v>
      </c>
      <c r="BC25" s="1" cm="1">
        <f t="array" ref="BC25">_xlfn.SWITCH($A$2,"average", AVERAGE(Instances!BC25:Instances!BC25),"median", MEDIAN(Instances!BC25:Instances!BC25),"min", MIN(Instances!BC25:Instances!BC25),"max", MAX(Instances!BC25:Instances!BC25),"diff", MAX(Instances!BC25:Instances!BC25)-MIN(Instances!BC25:Instances!BC25))</f>
        <v>0</v>
      </c>
      <c r="BD25" s="1" cm="1">
        <f t="array" ref="BD25">_xlfn.SWITCH($A$2,"average", AVERAGE(Instances!BD25:Instances!BD25),"median", MEDIAN(Instances!BD25:Instances!BD25),"min", MIN(Instances!BD25:Instances!BD25),"max", MAX(Instances!BD25:Instances!BD25),"diff", MAX(Instances!BD25:Instances!BD25)-MIN(Instances!BD25:Instances!BD25))</f>
        <v>0</v>
      </c>
      <c r="BE25" s="1" cm="1">
        <f t="array" ref="BE25">_xlfn.SWITCH($A$2,"average", AVERAGE(Instances!BE25:Instances!BE25),"median", MEDIAN(Instances!BE25:Instances!BE25),"min", MIN(Instances!BE25:Instances!BE25),"max", MAX(Instances!BE25:Instances!BE25),"diff", MAX(Instances!BE25:Instances!BE25)-MIN(Instances!BE25:Instances!BE25))</f>
        <v>0</v>
      </c>
      <c r="BF25" s="1" cm="1">
        <f t="array" ref="BF25">_xlfn.SWITCH($A$2,"average", AVERAGE(Instances!BF25:Instances!BF25),"median", MEDIAN(Instances!BF25:Instances!BF25),"min", MIN(Instances!BF25:Instances!BF25),"max", MAX(Instances!BF25:Instances!BF25),"diff", MAX(Instances!BF25:Instances!BF25)-MIN(Instances!BF25:Instances!BF25))</f>
        <v>0</v>
      </c>
      <c r="BG25" s="1" cm="1">
        <f t="array" ref="BG25">_xlfn.SWITCH($A$2,"average", AVERAGE(Instances!BG25:Instances!BG25),"median", MEDIAN(Instances!BG25:Instances!BG25),"min", MIN(Instances!BG25:Instances!BG25),"max", MAX(Instances!BG25:Instances!BG25),"diff", MAX(Instances!BG25:Instances!BG25)-MIN(Instances!BG25:Instances!BG25))</f>
        <v>0</v>
      </c>
      <c r="BH25" s="1" cm="1">
        <f t="array" ref="BH25">_xlfn.SWITCH($A$2,"average", AVERAGE(Instances!BH25:Instances!BH25),"median", MEDIAN(Instances!BH25:Instances!BH25),"min", MIN(Instances!BH25:Instances!BH25),"max", MAX(Instances!BH25:Instances!BH25),"diff", MAX(Instances!BH25:Instances!BH25)-MIN(Instances!BH25:Instances!BH25))</f>
        <v>0</v>
      </c>
      <c r="BI25" s="1" cm="1">
        <f t="array" ref="BI25">_xlfn.SWITCH($A$2,"average", AVERAGE(Instances!BI25:Instances!BI25),"median", MEDIAN(Instances!BI25:Instances!BI25),"min", MIN(Instances!BI25:Instances!BI25),"max", MAX(Instances!BI25:Instances!BI25),"diff", MAX(Instances!BI25:Instances!BI25)-MIN(Instances!BI25:Instances!BI25))</f>
        <v>0</v>
      </c>
      <c r="BJ25" s="1" cm="1">
        <f t="array" ref="BJ25">_xlfn.SWITCH($A$2,"average", AVERAGE(Instances!BJ25:Instances!BJ25),"median", MEDIAN(Instances!BJ25:Instances!BJ25),"min", MIN(Instances!BJ25:Instances!BJ25),"max", MAX(Instances!BJ25:Instances!BJ25),"diff", MAX(Instances!BJ25:Instances!BJ25)-MIN(Instances!BJ25:Instances!BJ25))</f>
        <v>0</v>
      </c>
      <c r="BK25" s="1" cm="1">
        <f t="array" ref="BK25">_xlfn.SWITCH($A$2,"average", AVERAGE(Instances!BK25:Instances!BK25),"median", MEDIAN(Instances!BK25:Instances!BK25),"min", MIN(Instances!BK25:Instances!BK25),"max", MAX(Instances!BK25:Instances!BK25),"diff", MAX(Instances!BK25:Instances!BK25)-MIN(Instances!BK25:Instances!BK25))</f>
        <v>0</v>
      </c>
      <c r="BL25" s="1" cm="1">
        <f t="array" ref="BL25">_xlfn.SWITCH($A$2,"average", AVERAGE(Instances!BL25:Instances!BL25),"median", MEDIAN(Instances!BL25:Instances!BL25),"min", MIN(Instances!BL25:Instances!BL25),"max", MAX(Instances!BL25:Instances!BL25),"diff", MAX(Instances!BL25:Instances!BL25)-MIN(Instances!BL25:Instances!BL25))</f>
        <v>0</v>
      </c>
      <c r="BM25" s="1" cm="1">
        <f t="array" ref="BM25">_xlfn.SWITCH($A$2,"average", AVERAGE(Instances!BM25:Instances!BM25),"median", MEDIAN(Instances!BM25:Instances!BM25),"min", MIN(Instances!BM25:Instances!BM25),"max", MAX(Instances!BM25:Instances!BM25),"diff", MAX(Instances!BM25:Instances!BM25)-MIN(Instances!BM25:Instances!BM25))</f>
        <v>0</v>
      </c>
      <c r="BN25" s="1" cm="1">
        <f t="array" ref="BN25">_xlfn.SWITCH($A$2,"average", AVERAGE(Instances!BN25:Instances!BN25),"median", MEDIAN(Instances!BN25:Instances!BN25),"min", MIN(Instances!BN25:Instances!BN25),"max", MAX(Instances!BN25:Instances!BN25),"diff", MAX(Instances!BN25:Instances!BN25)-MIN(Instances!BN25:Instances!BN25))</f>
        <v>0</v>
      </c>
      <c r="BO25" s="1" cm="1">
        <f t="array" ref="BO25">_xlfn.SWITCH($A$2,"average", AVERAGE(Instances!BO25:Instances!BO25),"median", MEDIAN(Instances!BO25:Instances!BO25),"min", MIN(Instances!BO25:Instances!BO25),"max", MAX(Instances!BO25:Instances!BO25),"diff", MAX(Instances!BO25:Instances!BO25)-MIN(Instances!BO25:Instances!BO25))</f>
        <v>0</v>
      </c>
      <c r="BP25" s="1">
        <f>MIN($B25,$D25,$F25,$H25,$J25,$L25,$N25,$P25,$R25,$T25,$V25,$X25,$Z25,$AB25,$AD25,$AF25,$AH25,$AJ25,$AL25,$AN25,$AP25,$AR25,$AT25,$AV25,$AX25,$AZ25,$BB25,$BD25,$BF25,$BH25,$BJ25,$BL25,$BN25)</f>
        <v>0</v>
      </c>
      <c r="BQ25" s="1">
        <f>MIN($C25,$E25,$G25,$I25,$K25,$M25,$O25,$Q25,$S25,$U25,$W25,$Y25,$AA25,$AC25,$AE25,$AG25,$AI25,$AK25,$AM25,$AO25,$AQ25,$AS25,$AU25,$AW25,$AY25,$BA25,$BC25,$BE25,$BG25,$BI25,$BK25,$BM25,$BO25)</f>
        <v>0</v>
      </c>
      <c r="BR25" s="1">
        <f>MEDIAN($B25,$D25,$F25,$H25,$J25,$L25,$N25,$P25,$R25,$T25,$V25,$X25,$Z25,$AB25,$AD25,$AF25,$AH25,$AJ25,$AL25,$AN25,$AP25,$AR25,$AT25,$AV25,$AX25,$AZ25,$BB25,$BD25,$BF25,$BH25,$BJ25,$BL25,$BN25)</f>
        <v>0</v>
      </c>
      <c r="BS25" s="1">
        <f>MEDIAN($C25,$E25,$G25,$I25,$K25,$M25,$O25,$Q25,$S25,$U25,$W25,$Y25,$AA25,$AC25,$AE25,$AG25,$AI25,$AK25,$AM25,$AO25,$AQ25,$AS25,$AU25,$AW25,$AY25,$BA25,$BC25,$BE25,$BG25,$BI25,$BK25,$BM25,$BO25)</f>
        <v>0</v>
      </c>
      <c r="BT25" s="1">
        <f>MAX($B25,$D25,$F25,$H25,$J25,$L25,$N25,$P25,$R25,$T25,$V25,$X25,$Z25,$AB25,$AD25,$AF25,$AH25,$AJ25,$AL25,$AN25,$AP25,$AR25,$AT25,$AV25,$AX25,$AZ25,$BB25,$BD25,$BF25,$BH25,$BJ25,$BL25,$BN25)</f>
        <v>0</v>
      </c>
      <c r="BU25" s="1">
        <f>MAX($C25,$E25,$G25,$I25,$K25,$M25,$O25,$Q25,$S25,$U25,$W25,$Y25,$AA25,$AC25,$AE25,$AG25,$AI25,$AK25,$AM25,$AO25,$AQ25,$AS25,$AU25,$AW25,$AY25,$BA25,$BC25,$BE25,$BG25,$BI25,$BK25,$BM25,$BO25)</f>
        <v>0</v>
      </c>
    </row>
    <row r="26" spans="1:7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 cm="1">
        <f t="array" ref="L26">_xlfn.SWITCH($A$2,"average", AVERAGE(Instances!L26:Instances!L26),"median", MEDIAN(Instances!L26:Instances!L26),"min", MIN(Instances!L26:Instances!L26),"max", MAX(Instances!L26:Instances!L26),"diff", MAX(Instances!L26:Instances!L26)-MIN(Instances!L26:Instances!L26))</f>
        <v>0</v>
      </c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 cm="1">
        <f t="array" ref="O26">_xlfn.SWITCH($A$2,"average", AVERAGE(Instances!O26:Instances!O26),"median", MEDIAN(Instances!O26:Instances!O26),"min", MIN(Instances!O26:Instances!O26),"max", MAX(Instances!O26:Instances!O26),"diff", MAX(Instances!O26:Instances!O26)-MIN(Instances!O26:Instances!O26))</f>
        <v>0</v>
      </c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 cm="1">
        <f t="array" ref="S26">_xlfn.SWITCH($A$2,"average", AVERAGE(Instances!S26:Instances!S26),"median", MEDIAN(Instances!S26:Instances!S26),"min", MIN(Instances!S26:Instances!S26),"max", MAX(Instances!S26:Instances!S26),"diff", MAX(Instances!S26:Instances!S26)-MIN(Instances!S26:Instances!S26))</f>
        <v>0</v>
      </c>
      <c r="T26" s="1" cm="1">
        <f t="array" ref="T26">_xlfn.SWITCH($A$2,"average", AVERAGE(Instances!T26:Instances!T26),"median", MEDIAN(Instances!T26:Instances!T26),"min", MIN(Instances!T26:Instances!T26),"max", MAX(Instances!T26:Instances!T26),"diff", MAX(Instances!T26:Instances!T26)-MIN(Instances!T26:Instances!T26))</f>
        <v>0</v>
      </c>
      <c r="U26" s="1" cm="1">
        <f t="array" ref="U26">_xlfn.SWITCH($A$2,"average", AVERAGE(Instances!U26:Instances!U26),"median", MEDIAN(Instances!U26:Instances!U26),"min", MIN(Instances!U26:Instances!U26),"max", MAX(Instances!U26:Instances!U26),"diff", MAX(Instances!U26:Instances!U26)-MIN(Instances!U26:Instances!U26))</f>
        <v>0</v>
      </c>
      <c r="V26" s="1" cm="1">
        <f t="array" ref="V26">_xlfn.SWITCH($A$2,"average", AVERAGE(Instances!V26:Instances!V26),"median", MEDIAN(Instances!V26:Instances!V26),"min", MIN(Instances!V26:Instances!V26),"max", MAX(Instances!V26:Instances!V26),"diff", MAX(Instances!V26:Instances!V26)-MIN(Instances!V26:Instances!V26))</f>
        <v>0</v>
      </c>
      <c r="W26" s="1" cm="1">
        <f t="array" ref="W26">_xlfn.SWITCH($A$2,"average", AVERAGE(Instances!W26:Instances!W26),"median", MEDIAN(Instances!W26:Instances!W26),"min", MIN(Instances!W26:Instances!W26),"max", MAX(Instances!W26:Instances!W26),"diff", MAX(Instances!W26:Instances!W26)-MIN(Instances!W26:Instances!W26))</f>
        <v>0</v>
      </c>
      <c r="X26" s="1" cm="1">
        <f t="array" ref="X26">_xlfn.SWITCH($A$2,"average", AVERAGE(Instances!X26:Instances!X26),"median", MEDIAN(Instances!X26:Instances!X26),"min", MIN(Instances!X26:Instances!X26),"max", MAX(Instances!X26:Instances!X26),"diff", MAX(Instances!X26:Instances!X26)-MIN(Instances!X26:Instances!X26))</f>
        <v>0</v>
      </c>
      <c r="Y26" s="1" cm="1">
        <f t="array" ref="Y26">_xlfn.SWITCH($A$2,"average", AVERAGE(Instances!Y26:Instances!Y26),"median", MEDIAN(Instances!Y26:Instances!Y26),"min", MIN(Instances!Y26:Instances!Y26),"max", MAX(Instances!Y26:Instances!Y26),"diff", MAX(Instances!Y26:Instances!Y26)-MIN(Instances!Y26:Instances!Y26))</f>
        <v>0</v>
      </c>
      <c r="Z26" s="1" cm="1">
        <f t="array" ref="Z26">_xlfn.SWITCH($A$2,"average", AVERAGE(Instances!Z26:Instances!Z26),"median", MEDIAN(Instances!Z26:Instances!Z26),"min", MIN(Instances!Z26:Instances!Z26),"max", MAX(Instances!Z26:Instances!Z26),"diff", MAX(Instances!Z26:Instances!Z26)-MIN(Instances!Z26:Instances!Z26))</f>
        <v>0</v>
      </c>
      <c r="AA26" s="1" cm="1">
        <f t="array" ref="AA26">_xlfn.SWITCH($A$2,"average", AVERAGE(Instances!AA26:Instances!AA26),"median", MEDIAN(Instances!AA26:Instances!AA26),"min", MIN(Instances!AA26:Instances!AA26),"max", MAX(Instances!AA26:Instances!AA26),"diff", MAX(Instances!AA26:Instances!AA26)-MIN(Instances!AA26:Instances!AA26))</f>
        <v>0</v>
      </c>
      <c r="AB26" s="1" cm="1">
        <f t="array" ref="AB26">_xlfn.SWITCH($A$2,"average", AVERAGE(Instances!AB26:Instances!AB26),"median", MEDIAN(Instances!AB26:Instances!AB26),"min", MIN(Instances!AB26:Instances!AB26),"max", MAX(Instances!AB26:Instances!AB26),"diff", MAX(Instances!AB26:Instances!AB26)-MIN(Instances!AB26:Instances!AB26))</f>
        <v>0</v>
      </c>
      <c r="AC26" s="1" cm="1">
        <f t="array" ref="AC26">_xlfn.SWITCH($A$2,"average", AVERAGE(Instances!AC26:Instances!AC26),"median", MEDIAN(Instances!AC26:Instances!AC26),"min", MIN(Instances!AC26:Instances!AC26),"max", MAX(Instances!AC26:Instances!AC26),"diff", MAX(Instances!AC26:Instances!AC26)-MIN(Instances!AC26:Instances!AC26))</f>
        <v>0</v>
      </c>
      <c r="AD26" s="1" cm="1">
        <f t="array" ref="AD26">_xlfn.SWITCH($A$2,"average", AVERAGE(Instances!AD26:Instances!AD26),"median", MEDIAN(Instances!AD26:Instances!AD26),"min", MIN(Instances!AD26:Instances!AD26),"max", MAX(Instances!AD26:Instances!AD26),"diff", MAX(Instances!AD26:Instances!AD26)-MIN(Instances!AD26:Instances!AD26))</f>
        <v>0</v>
      </c>
      <c r="AE26" s="1" cm="1">
        <f t="array" ref="AE26">_xlfn.SWITCH($A$2,"average", AVERAGE(Instances!AE26:Instances!AE26),"median", MEDIAN(Instances!AE26:Instances!AE26),"min", MIN(Instances!AE26:Instances!AE26),"max", MAX(Instances!AE26:Instances!AE26),"diff", MAX(Instances!AE26:Instances!AE26)-MIN(Instances!AE26:Instances!AE26))</f>
        <v>0</v>
      </c>
      <c r="AF26" s="1" cm="1">
        <f t="array" ref="AF26">_xlfn.SWITCH($A$2,"average", AVERAGE(Instances!AF26:Instances!AF26),"median", MEDIAN(Instances!AF26:Instances!AF26),"min", MIN(Instances!AF26:Instances!AF26),"max", MAX(Instances!AF26:Instances!AF26),"diff", MAX(Instances!AF26:Instances!AF26)-MIN(Instances!AF26:Instances!AF26))</f>
        <v>0</v>
      </c>
      <c r="AG26" s="1" cm="1">
        <f t="array" ref="AG26">_xlfn.SWITCH($A$2,"average", AVERAGE(Instances!AG26:Instances!AG26),"median", MEDIAN(Instances!AG26:Instances!AG26),"min", MIN(Instances!AG26:Instances!AG26),"max", MAX(Instances!AG26:Instances!AG26),"diff", MAX(Instances!AG26:Instances!AG26)-MIN(Instances!AG26:Instances!AG26))</f>
        <v>0</v>
      </c>
      <c r="AH26" s="1" cm="1">
        <f t="array" ref="AH26">_xlfn.SWITCH($A$2,"average", AVERAGE(Instances!AH26:Instances!AH26),"median", MEDIAN(Instances!AH26:Instances!AH26),"min", MIN(Instances!AH26:Instances!AH26),"max", MAX(Instances!AH26:Instances!AH26),"diff", MAX(Instances!AH26:Instances!AH26)-MIN(Instances!AH26:Instances!AH26))</f>
        <v>0</v>
      </c>
      <c r="AI26" s="1" cm="1">
        <f t="array" ref="AI26">_xlfn.SWITCH($A$2,"average", AVERAGE(Instances!AI26:Instances!AI26),"median", MEDIAN(Instances!AI26:Instances!AI26),"min", MIN(Instances!AI26:Instances!AI26),"max", MAX(Instances!AI26:Instances!AI26),"diff", MAX(Instances!AI26:Instances!AI26)-MIN(Instances!AI26:Instances!AI26))</f>
        <v>0</v>
      </c>
      <c r="AJ26" s="1" cm="1">
        <f t="array" ref="AJ26">_xlfn.SWITCH($A$2,"average", AVERAGE(Instances!AJ26:Instances!AJ26),"median", MEDIAN(Instances!AJ26:Instances!AJ26),"min", MIN(Instances!AJ26:Instances!AJ26),"max", MAX(Instances!AJ26:Instances!AJ26),"diff", MAX(Instances!AJ26:Instances!AJ26)-MIN(Instances!AJ26:Instances!AJ26))</f>
        <v>0</v>
      </c>
      <c r="AK26" s="1" cm="1">
        <f t="array" ref="AK26">_xlfn.SWITCH($A$2,"average", AVERAGE(Instances!AK26:Instances!AK26),"median", MEDIAN(Instances!AK26:Instances!AK26),"min", MIN(Instances!AK26:Instances!AK26),"max", MAX(Instances!AK26:Instances!AK26),"diff", MAX(Instances!AK26:Instances!AK26)-MIN(Instances!AK26:Instances!AK26))</f>
        <v>0</v>
      </c>
      <c r="AL26" s="1" cm="1">
        <f t="array" ref="AL26">_xlfn.SWITCH($A$2,"average", AVERAGE(Instances!AL26:Instances!AL26),"median", MEDIAN(Instances!AL26:Instances!AL26),"min", MIN(Instances!AL26:Instances!AL26),"max", MAX(Instances!AL26:Instances!AL26),"diff", MAX(Instances!AL26:Instances!AL26)-MIN(Instances!AL26:Instances!AL26))</f>
        <v>0</v>
      </c>
      <c r="AM26" s="1" cm="1">
        <f t="array" ref="AM26">_xlfn.SWITCH($A$2,"average", AVERAGE(Instances!AM26:Instances!AM26),"median", MEDIAN(Instances!AM26:Instances!AM26),"min", MIN(Instances!AM26:Instances!AM26),"max", MAX(Instances!AM26:Instances!AM26),"diff", MAX(Instances!AM26:Instances!AM26)-MIN(Instances!AM26:Instances!AM26))</f>
        <v>0</v>
      </c>
      <c r="AN26" s="1" cm="1">
        <f t="array" ref="AN26">_xlfn.SWITCH($A$2,"average", AVERAGE(Instances!AN26:Instances!AN26),"median", MEDIAN(Instances!AN26:Instances!AN26),"min", MIN(Instances!AN26:Instances!AN26),"max", MAX(Instances!AN26:Instances!AN26),"diff", MAX(Instances!AN26:Instances!AN26)-MIN(Instances!AN26:Instances!AN26))</f>
        <v>0</v>
      </c>
      <c r="AO26" s="1" cm="1">
        <f t="array" ref="AO26">_xlfn.SWITCH($A$2,"average", AVERAGE(Instances!AO26:Instances!AO26),"median", MEDIAN(Instances!AO26:Instances!AO26),"min", MIN(Instances!AO26:Instances!AO26),"max", MAX(Instances!AO26:Instances!AO26),"diff", MAX(Instances!AO26:Instances!AO26)-MIN(Instances!AO26:Instances!AO26))</f>
        <v>0</v>
      </c>
      <c r="AP26" s="1" cm="1">
        <f t="array" ref="AP26">_xlfn.SWITCH($A$2,"average", AVERAGE(Instances!AP26:Instances!AP26),"median", MEDIAN(Instances!AP26:Instances!AP26),"min", MIN(Instances!AP26:Instances!AP26),"max", MAX(Instances!AP26:Instances!AP26),"diff", MAX(Instances!AP26:Instances!AP26)-MIN(Instances!AP26:Instances!AP26))</f>
        <v>0</v>
      </c>
      <c r="AQ26" s="1" cm="1">
        <f t="array" ref="AQ26">_xlfn.SWITCH($A$2,"average", AVERAGE(Instances!AQ26:Instances!AQ26),"median", MEDIAN(Instances!AQ26:Instances!AQ26),"min", MIN(Instances!AQ26:Instances!AQ26),"max", MAX(Instances!AQ26:Instances!AQ26),"diff", MAX(Instances!AQ26:Instances!AQ26)-MIN(Instances!AQ26:Instances!AQ26))</f>
        <v>0</v>
      </c>
      <c r="AR26" s="1" cm="1">
        <f t="array" ref="AR26">_xlfn.SWITCH($A$2,"average", AVERAGE(Instances!AR26:Instances!AR26),"median", MEDIAN(Instances!AR26:Instances!AR26),"min", MIN(Instances!AR26:Instances!AR26),"max", MAX(Instances!AR26:Instances!AR26),"diff", MAX(Instances!AR26:Instances!AR26)-MIN(Instances!AR26:Instances!AR26))</f>
        <v>0</v>
      </c>
      <c r="AS26" s="1" cm="1">
        <f t="array" ref="AS26">_xlfn.SWITCH($A$2,"average", AVERAGE(Instances!AS26:Instances!AS26),"median", MEDIAN(Instances!AS26:Instances!AS26),"min", MIN(Instances!AS26:Instances!AS26),"max", MAX(Instances!AS26:Instances!AS26),"diff", MAX(Instances!AS26:Instances!AS26)-MIN(Instances!AS26:Instances!AS26))</f>
        <v>0</v>
      </c>
      <c r="AT26" s="1" cm="1">
        <f t="array" ref="AT26">_xlfn.SWITCH($A$2,"average", AVERAGE(Instances!AT26:Instances!AT26),"median", MEDIAN(Instances!AT26:Instances!AT26),"min", MIN(Instances!AT26:Instances!AT26),"max", MAX(Instances!AT26:Instances!AT26),"diff", MAX(Instances!AT26:Instances!AT26)-MIN(Instances!AT26:Instances!AT26))</f>
        <v>0</v>
      </c>
      <c r="AU26" s="1" cm="1">
        <f t="array" ref="AU26">_xlfn.SWITCH($A$2,"average", AVERAGE(Instances!AU26:Instances!AU26),"median", MEDIAN(Instances!AU26:Instances!AU26),"min", MIN(Instances!AU26:Instances!AU26),"max", MAX(Instances!AU26:Instances!AU26),"diff", MAX(Instances!AU26:Instances!AU26)-MIN(Instances!AU26:Instances!AU26))</f>
        <v>0</v>
      </c>
      <c r="AV26" s="1" cm="1">
        <f t="array" ref="AV26">_xlfn.SWITCH($A$2,"average", AVERAGE(Instances!AV26:Instances!AV26),"median", MEDIAN(Instances!AV26:Instances!AV26),"min", MIN(Instances!AV26:Instances!AV26),"max", MAX(Instances!AV26:Instances!AV26),"diff", MAX(Instances!AV26:Instances!AV26)-MIN(Instances!AV26:Instances!AV26))</f>
        <v>0</v>
      </c>
      <c r="AW26" s="1" cm="1">
        <f t="array" ref="AW26">_xlfn.SWITCH($A$2,"average", AVERAGE(Instances!AW26:Instances!AW26),"median", MEDIAN(Instances!AW26:Instances!AW26),"min", MIN(Instances!AW26:Instances!AW26),"max", MAX(Instances!AW26:Instances!AW26),"diff", MAX(Instances!AW26:Instances!AW26)-MIN(Instances!AW26:Instances!AW26))</f>
        <v>0</v>
      </c>
      <c r="AX26" s="1" cm="1">
        <f t="array" ref="AX26">_xlfn.SWITCH($A$2,"average", AVERAGE(Instances!AX26:Instances!AX26),"median", MEDIAN(Instances!AX26:Instances!AX26),"min", MIN(Instances!AX26:Instances!AX26),"max", MAX(Instances!AX26:Instances!AX26),"diff", MAX(Instances!AX26:Instances!AX26)-MIN(Instances!AX26:Instances!AX26))</f>
        <v>0</v>
      </c>
      <c r="AY26" s="1" cm="1">
        <f t="array" ref="AY26">_xlfn.SWITCH($A$2,"average", AVERAGE(Instances!AY26:Instances!AY26),"median", MEDIAN(Instances!AY26:Instances!AY26),"min", MIN(Instances!AY26:Instances!AY26),"max", MAX(Instances!AY26:Instances!AY26),"diff", MAX(Instances!AY26:Instances!AY26)-MIN(Instances!AY26:Instances!AY26))</f>
        <v>0</v>
      </c>
      <c r="AZ26" s="1" cm="1">
        <f t="array" ref="AZ26">_xlfn.SWITCH($A$2,"average", AVERAGE(Instances!AZ26:Instances!AZ26),"median", MEDIAN(Instances!AZ26:Instances!AZ26),"min", MIN(Instances!AZ26:Instances!AZ26),"max", MAX(Instances!AZ26:Instances!AZ26),"diff", MAX(Instances!AZ26:Instances!AZ26)-MIN(Instances!AZ26:Instances!AZ26))</f>
        <v>0</v>
      </c>
      <c r="BA26" s="1" cm="1">
        <f t="array" ref="BA26">_xlfn.SWITCH($A$2,"average", AVERAGE(Instances!BA26:Instances!BA26),"median", MEDIAN(Instances!BA26:Instances!BA26),"min", MIN(Instances!BA26:Instances!BA26),"max", MAX(Instances!BA26:Instances!BA26),"diff", MAX(Instances!BA26:Instances!BA26)-MIN(Instances!BA26:Instances!BA26))</f>
        <v>0</v>
      </c>
      <c r="BB26" s="1" cm="1">
        <f t="array" ref="BB26">_xlfn.SWITCH($A$2,"average", AVERAGE(Instances!BB26:Instances!BB26),"median", MEDIAN(Instances!BB26:Instances!BB26),"min", MIN(Instances!BB26:Instances!BB26),"max", MAX(Instances!BB26:Instances!BB26),"diff", MAX(Instances!BB26:Instances!BB26)-MIN(Instances!BB26:Instances!BB26))</f>
        <v>0</v>
      </c>
      <c r="BC26" s="1" cm="1">
        <f t="array" ref="BC26">_xlfn.SWITCH($A$2,"average", AVERAGE(Instances!BC26:Instances!BC26),"median", MEDIAN(Instances!BC26:Instances!BC26),"min", MIN(Instances!BC26:Instances!BC26),"max", MAX(Instances!BC26:Instances!BC26),"diff", MAX(Instances!BC26:Instances!BC26)-MIN(Instances!BC26:Instances!BC26))</f>
        <v>0</v>
      </c>
      <c r="BD26" s="1" cm="1">
        <f t="array" ref="BD26">_xlfn.SWITCH($A$2,"average", AVERAGE(Instances!BD26:Instances!BD26),"median", MEDIAN(Instances!BD26:Instances!BD26),"min", MIN(Instances!BD26:Instances!BD26),"max", MAX(Instances!BD26:Instances!BD26),"diff", MAX(Instances!BD26:Instances!BD26)-MIN(Instances!BD26:Instances!BD26))</f>
        <v>0</v>
      </c>
      <c r="BE26" s="1" cm="1">
        <f t="array" ref="BE26">_xlfn.SWITCH($A$2,"average", AVERAGE(Instances!BE26:Instances!BE26),"median", MEDIAN(Instances!BE26:Instances!BE26),"min", MIN(Instances!BE26:Instances!BE26),"max", MAX(Instances!BE26:Instances!BE26),"diff", MAX(Instances!BE26:Instances!BE26)-MIN(Instances!BE26:Instances!BE26))</f>
        <v>0</v>
      </c>
      <c r="BF26" s="1" cm="1">
        <f t="array" ref="BF26">_xlfn.SWITCH($A$2,"average", AVERAGE(Instances!BF26:Instances!BF26),"median", MEDIAN(Instances!BF26:Instances!BF26),"min", MIN(Instances!BF26:Instances!BF26),"max", MAX(Instances!BF26:Instances!BF26),"diff", MAX(Instances!BF26:Instances!BF26)-MIN(Instances!BF26:Instances!BF26))</f>
        <v>0</v>
      </c>
      <c r="BG26" s="1" cm="1">
        <f t="array" ref="BG26">_xlfn.SWITCH($A$2,"average", AVERAGE(Instances!BG26:Instances!BG26),"median", MEDIAN(Instances!BG26:Instances!BG26),"min", MIN(Instances!BG26:Instances!BG26),"max", MAX(Instances!BG26:Instances!BG26),"diff", MAX(Instances!BG26:Instances!BG26)-MIN(Instances!BG26:Instances!BG26))</f>
        <v>0</v>
      </c>
      <c r="BH26" s="1" cm="1">
        <f t="array" ref="BH26">_xlfn.SWITCH($A$2,"average", AVERAGE(Instances!BH26:Instances!BH26),"median", MEDIAN(Instances!BH26:Instances!BH26),"min", MIN(Instances!BH26:Instances!BH26),"max", MAX(Instances!BH26:Instances!BH26),"diff", MAX(Instances!BH26:Instances!BH26)-MIN(Instances!BH26:Instances!BH26))</f>
        <v>0</v>
      </c>
      <c r="BI26" s="1" cm="1">
        <f t="array" ref="BI26">_xlfn.SWITCH($A$2,"average", AVERAGE(Instances!BI26:Instances!BI26),"median", MEDIAN(Instances!BI26:Instances!BI26),"min", MIN(Instances!BI26:Instances!BI26),"max", MAX(Instances!BI26:Instances!BI26),"diff", MAX(Instances!BI26:Instances!BI26)-MIN(Instances!BI26:Instances!BI26))</f>
        <v>0</v>
      </c>
      <c r="BJ26" s="1" cm="1">
        <f t="array" ref="BJ26">_xlfn.SWITCH($A$2,"average", AVERAGE(Instances!BJ26:Instances!BJ26),"median", MEDIAN(Instances!BJ26:Instances!BJ26),"min", MIN(Instances!BJ26:Instances!BJ26),"max", MAX(Instances!BJ26:Instances!BJ26),"diff", MAX(Instances!BJ26:Instances!BJ26)-MIN(Instances!BJ26:Instances!BJ26))</f>
        <v>0</v>
      </c>
      <c r="BK26" s="1" cm="1">
        <f t="array" ref="BK26">_xlfn.SWITCH($A$2,"average", AVERAGE(Instances!BK26:Instances!BK26),"median", MEDIAN(Instances!BK26:Instances!BK26),"min", MIN(Instances!BK26:Instances!BK26),"max", MAX(Instances!BK26:Instances!BK26),"diff", MAX(Instances!BK26:Instances!BK26)-MIN(Instances!BK26:Instances!BK26))</f>
        <v>0</v>
      </c>
      <c r="BL26" s="1" cm="1">
        <f t="array" ref="BL26">_xlfn.SWITCH($A$2,"average", AVERAGE(Instances!BL26:Instances!BL26),"median", MEDIAN(Instances!BL26:Instances!BL26),"min", MIN(Instances!BL26:Instances!BL26),"max", MAX(Instances!BL26:Instances!BL26),"diff", MAX(Instances!BL26:Instances!BL26)-MIN(Instances!BL26:Instances!BL26))</f>
        <v>0</v>
      </c>
      <c r="BM26" s="1" cm="1">
        <f t="array" ref="BM26">_xlfn.SWITCH($A$2,"average", AVERAGE(Instances!BM26:Instances!BM26),"median", MEDIAN(Instances!BM26:Instances!BM26),"min", MIN(Instances!BM26:Instances!BM26),"max", MAX(Instances!BM26:Instances!BM26),"diff", MAX(Instances!BM26:Instances!BM26)-MIN(Instances!BM26:Instances!BM26))</f>
        <v>0</v>
      </c>
      <c r="BN26" s="1" cm="1">
        <f t="array" ref="BN26">_xlfn.SWITCH($A$2,"average", AVERAGE(Instances!BN26:Instances!BN26),"median", MEDIAN(Instances!BN26:Instances!BN26),"min", MIN(Instances!BN26:Instances!BN26),"max", MAX(Instances!BN26:Instances!BN26),"diff", MAX(Instances!BN26:Instances!BN26)-MIN(Instances!BN26:Instances!BN26))</f>
        <v>0</v>
      </c>
      <c r="BO26" s="1" cm="1">
        <f t="array" ref="BO26">_xlfn.SWITCH($A$2,"average", AVERAGE(Instances!BO26:Instances!BO26),"median", MEDIAN(Instances!BO26:Instances!BO26),"min", MIN(Instances!BO26:Instances!BO26),"max", MAX(Instances!BO26:Instances!BO26),"diff", MAX(Instances!BO26:Instances!BO26)-MIN(Instances!BO26:Instances!BO26))</f>
        <v>0</v>
      </c>
      <c r="BP26" s="1">
        <f>MIN($B26,$D26,$F26,$H26,$J26,$L26,$N26,$P26,$R26,$T26,$V26,$X26,$Z26,$AB26,$AD26,$AF26,$AH26,$AJ26,$AL26,$AN26,$AP26,$AR26,$AT26,$AV26,$AX26,$AZ26,$BB26,$BD26,$BF26,$BH26,$BJ26,$BL26,$BN26)</f>
        <v>0</v>
      </c>
      <c r="BQ26" s="1">
        <f>MIN($C26,$E26,$G26,$I26,$K26,$M26,$O26,$Q26,$S26,$U26,$W26,$Y26,$AA26,$AC26,$AE26,$AG26,$AI26,$AK26,$AM26,$AO26,$AQ26,$AS26,$AU26,$AW26,$AY26,$BA26,$BC26,$BE26,$BG26,$BI26,$BK26,$BM26,$BO26)</f>
        <v>0</v>
      </c>
      <c r="BR26" s="1">
        <f>MEDIAN($B26,$D26,$F26,$H26,$J26,$L26,$N26,$P26,$R26,$T26,$V26,$X26,$Z26,$AB26,$AD26,$AF26,$AH26,$AJ26,$AL26,$AN26,$AP26,$AR26,$AT26,$AV26,$AX26,$AZ26,$BB26,$BD26,$BF26,$BH26,$BJ26,$BL26,$BN26)</f>
        <v>0</v>
      </c>
      <c r="BS26" s="1">
        <f>MEDIAN($C26,$E26,$G26,$I26,$K26,$M26,$O26,$Q26,$S26,$U26,$W26,$Y26,$AA26,$AC26,$AE26,$AG26,$AI26,$AK26,$AM26,$AO26,$AQ26,$AS26,$AU26,$AW26,$AY26,$BA26,$BC26,$BE26,$BG26,$BI26,$BK26,$BM26,$BO26)</f>
        <v>0</v>
      </c>
      <c r="BT26" s="1">
        <f>MAX($B26,$D26,$F26,$H26,$J26,$L26,$N26,$P26,$R26,$T26,$V26,$X26,$Z26,$AB26,$AD26,$AF26,$AH26,$AJ26,$AL26,$AN26,$AP26,$AR26,$AT26,$AV26,$AX26,$AZ26,$BB26,$BD26,$BF26,$BH26,$BJ26,$BL26,$BN26)</f>
        <v>0</v>
      </c>
      <c r="BU26" s="1">
        <f>MAX($C26,$E26,$G26,$I26,$K26,$M26,$O26,$Q26,$S26,$U26,$W26,$Y26,$AA26,$AC26,$AE26,$AG26,$AI26,$AK26,$AM26,$AO26,$AQ26,$AS26,$AU26,$AW26,$AY26,$BA26,$BC26,$BE26,$BG26,$BI26,$BK26,$BM26,$BO26)</f>
        <v>0</v>
      </c>
    </row>
    <row r="27" spans="1:7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 cm="1">
        <f t="array" ref="L27">_xlfn.SWITCH($A$2,"average", AVERAGE(Instances!L27:Instances!L27),"median", MEDIAN(Instances!L27:Instances!L27),"min", MIN(Instances!L27:Instances!L27),"max", MAX(Instances!L27:Instances!L27),"diff", MAX(Instances!L27:Instances!L27)-MIN(Instances!L27:Instances!L27))</f>
        <v>0</v>
      </c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 cm="1">
        <f t="array" ref="O27">_xlfn.SWITCH($A$2,"average", AVERAGE(Instances!O27:Instances!O27),"median", MEDIAN(Instances!O27:Instances!O27),"min", MIN(Instances!O27:Instances!O27),"max", MAX(Instances!O27:Instances!O27),"diff", MAX(Instances!O27:Instances!O27)-MIN(Instances!O27:Instances!O27))</f>
        <v>0</v>
      </c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 cm="1">
        <f t="array" ref="S27">_xlfn.SWITCH($A$2,"average", AVERAGE(Instances!S27:Instances!S27),"median", MEDIAN(Instances!S27:Instances!S27),"min", MIN(Instances!S27:Instances!S27),"max", MAX(Instances!S27:Instances!S27),"diff", MAX(Instances!S27:Instances!S27)-MIN(Instances!S27:Instances!S27))</f>
        <v>0</v>
      </c>
      <c r="T27" s="1" cm="1">
        <f t="array" ref="T27">_xlfn.SWITCH($A$2,"average", AVERAGE(Instances!T27:Instances!T27),"median", MEDIAN(Instances!T27:Instances!T27),"min", MIN(Instances!T27:Instances!T27),"max", MAX(Instances!T27:Instances!T27),"diff", MAX(Instances!T27:Instances!T27)-MIN(Instances!T27:Instances!T27))</f>
        <v>0</v>
      </c>
      <c r="U27" s="1" cm="1">
        <f t="array" ref="U27">_xlfn.SWITCH($A$2,"average", AVERAGE(Instances!U27:Instances!U27),"median", MEDIAN(Instances!U27:Instances!U27),"min", MIN(Instances!U27:Instances!U27),"max", MAX(Instances!U27:Instances!U27),"diff", MAX(Instances!U27:Instances!U27)-MIN(Instances!U27:Instances!U27))</f>
        <v>0</v>
      </c>
      <c r="V27" s="1" cm="1">
        <f t="array" ref="V27">_xlfn.SWITCH($A$2,"average", AVERAGE(Instances!V27:Instances!V27),"median", MEDIAN(Instances!V27:Instances!V27),"min", MIN(Instances!V27:Instances!V27),"max", MAX(Instances!V27:Instances!V27),"diff", MAX(Instances!V27:Instances!V27)-MIN(Instances!V27:Instances!V27))</f>
        <v>0</v>
      </c>
      <c r="W27" s="1" cm="1">
        <f t="array" ref="W27">_xlfn.SWITCH($A$2,"average", AVERAGE(Instances!W27:Instances!W27),"median", MEDIAN(Instances!W27:Instances!W27),"min", MIN(Instances!W27:Instances!W27),"max", MAX(Instances!W27:Instances!W27),"diff", MAX(Instances!W27:Instances!W27)-MIN(Instances!W27:Instances!W27))</f>
        <v>0</v>
      </c>
      <c r="X27" s="1" cm="1">
        <f t="array" ref="X27">_xlfn.SWITCH($A$2,"average", AVERAGE(Instances!X27:Instances!X27),"median", MEDIAN(Instances!X27:Instances!X27),"min", MIN(Instances!X27:Instances!X27),"max", MAX(Instances!X27:Instances!X27),"diff", MAX(Instances!X27:Instances!X27)-MIN(Instances!X27:Instances!X27))</f>
        <v>0</v>
      </c>
      <c r="Y27" s="1" cm="1">
        <f t="array" ref="Y27">_xlfn.SWITCH($A$2,"average", AVERAGE(Instances!Y27:Instances!Y27),"median", MEDIAN(Instances!Y27:Instances!Y27),"min", MIN(Instances!Y27:Instances!Y27),"max", MAX(Instances!Y27:Instances!Y27),"diff", MAX(Instances!Y27:Instances!Y27)-MIN(Instances!Y27:Instances!Y27))</f>
        <v>0</v>
      </c>
      <c r="Z27" s="1" cm="1">
        <f t="array" ref="Z27">_xlfn.SWITCH($A$2,"average", AVERAGE(Instances!Z27:Instances!Z27),"median", MEDIAN(Instances!Z27:Instances!Z27),"min", MIN(Instances!Z27:Instances!Z27),"max", MAX(Instances!Z27:Instances!Z27),"diff", MAX(Instances!Z27:Instances!Z27)-MIN(Instances!Z27:Instances!Z27))</f>
        <v>0</v>
      </c>
      <c r="AA27" s="1" cm="1">
        <f t="array" ref="AA27">_xlfn.SWITCH($A$2,"average", AVERAGE(Instances!AA27:Instances!AA27),"median", MEDIAN(Instances!AA27:Instances!AA27),"min", MIN(Instances!AA27:Instances!AA27),"max", MAX(Instances!AA27:Instances!AA27),"diff", MAX(Instances!AA27:Instances!AA27)-MIN(Instances!AA27:Instances!AA27))</f>
        <v>0</v>
      </c>
      <c r="AB27" s="1" cm="1">
        <f t="array" ref="AB27">_xlfn.SWITCH($A$2,"average", AVERAGE(Instances!AB27:Instances!AB27),"median", MEDIAN(Instances!AB27:Instances!AB27),"min", MIN(Instances!AB27:Instances!AB27),"max", MAX(Instances!AB27:Instances!AB27),"diff", MAX(Instances!AB27:Instances!AB27)-MIN(Instances!AB27:Instances!AB27))</f>
        <v>0</v>
      </c>
      <c r="AC27" s="1" cm="1">
        <f t="array" ref="AC27">_xlfn.SWITCH($A$2,"average", AVERAGE(Instances!AC27:Instances!AC27),"median", MEDIAN(Instances!AC27:Instances!AC27),"min", MIN(Instances!AC27:Instances!AC27),"max", MAX(Instances!AC27:Instances!AC27),"diff", MAX(Instances!AC27:Instances!AC27)-MIN(Instances!AC27:Instances!AC27))</f>
        <v>0</v>
      </c>
      <c r="AD27" s="1" cm="1">
        <f t="array" ref="AD27">_xlfn.SWITCH($A$2,"average", AVERAGE(Instances!AD27:Instances!AD27),"median", MEDIAN(Instances!AD27:Instances!AD27),"min", MIN(Instances!AD27:Instances!AD27),"max", MAX(Instances!AD27:Instances!AD27),"diff", MAX(Instances!AD27:Instances!AD27)-MIN(Instances!AD27:Instances!AD27))</f>
        <v>0</v>
      </c>
      <c r="AE27" s="1" cm="1">
        <f t="array" ref="AE27">_xlfn.SWITCH($A$2,"average", AVERAGE(Instances!AE27:Instances!AE27),"median", MEDIAN(Instances!AE27:Instances!AE27),"min", MIN(Instances!AE27:Instances!AE27),"max", MAX(Instances!AE27:Instances!AE27),"diff", MAX(Instances!AE27:Instances!AE27)-MIN(Instances!AE27:Instances!AE27))</f>
        <v>0</v>
      </c>
      <c r="AF27" s="1" cm="1">
        <f t="array" ref="AF27">_xlfn.SWITCH($A$2,"average", AVERAGE(Instances!AF27:Instances!AF27),"median", MEDIAN(Instances!AF27:Instances!AF27),"min", MIN(Instances!AF27:Instances!AF27),"max", MAX(Instances!AF27:Instances!AF27),"diff", MAX(Instances!AF27:Instances!AF27)-MIN(Instances!AF27:Instances!AF27))</f>
        <v>0</v>
      </c>
      <c r="AG27" s="1" cm="1">
        <f t="array" ref="AG27">_xlfn.SWITCH($A$2,"average", AVERAGE(Instances!AG27:Instances!AG27),"median", MEDIAN(Instances!AG27:Instances!AG27),"min", MIN(Instances!AG27:Instances!AG27),"max", MAX(Instances!AG27:Instances!AG27),"diff", MAX(Instances!AG27:Instances!AG27)-MIN(Instances!AG27:Instances!AG27))</f>
        <v>0</v>
      </c>
      <c r="AH27" s="1" cm="1">
        <f t="array" ref="AH27">_xlfn.SWITCH($A$2,"average", AVERAGE(Instances!AH27:Instances!AH27),"median", MEDIAN(Instances!AH27:Instances!AH27),"min", MIN(Instances!AH27:Instances!AH27),"max", MAX(Instances!AH27:Instances!AH27),"diff", MAX(Instances!AH27:Instances!AH27)-MIN(Instances!AH27:Instances!AH27))</f>
        <v>0</v>
      </c>
      <c r="AI27" s="1" cm="1">
        <f t="array" ref="AI27">_xlfn.SWITCH($A$2,"average", AVERAGE(Instances!AI27:Instances!AI27),"median", MEDIAN(Instances!AI27:Instances!AI27),"min", MIN(Instances!AI27:Instances!AI27),"max", MAX(Instances!AI27:Instances!AI27),"diff", MAX(Instances!AI27:Instances!AI27)-MIN(Instances!AI27:Instances!AI27))</f>
        <v>0</v>
      </c>
      <c r="AJ27" s="1" cm="1">
        <f t="array" ref="AJ27">_xlfn.SWITCH($A$2,"average", AVERAGE(Instances!AJ27:Instances!AJ27),"median", MEDIAN(Instances!AJ27:Instances!AJ27),"min", MIN(Instances!AJ27:Instances!AJ27),"max", MAX(Instances!AJ27:Instances!AJ27),"diff", MAX(Instances!AJ27:Instances!AJ27)-MIN(Instances!AJ27:Instances!AJ27))</f>
        <v>0</v>
      </c>
      <c r="AK27" s="1" cm="1">
        <f t="array" ref="AK27">_xlfn.SWITCH($A$2,"average", AVERAGE(Instances!AK27:Instances!AK27),"median", MEDIAN(Instances!AK27:Instances!AK27),"min", MIN(Instances!AK27:Instances!AK27),"max", MAX(Instances!AK27:Instances!AK27),"diff", MAX(Instances!AK27:Instances!AK27)-MIN(Instances!AK27:Instances!AK27))</f>
        <v>0</v>
      </c>
      <c r="AL27" s="1" cm="1">
        <f t="array" ref="AL27">_xlfn.SWITCH($A$2,"average", AVERAGE(Instances!AL27:Instances!AL27),"median", MEDIAN(Instances!AL27:Instances!AL27),"min", MIN(Instances!AL27:Instances!AL27),"max", MAX(Instances!AL27:Instances!AL27),"diff", MAX(Instances!AL27:Instances!AL27)-MIN(Instances!AL27:Instances!AL27))</f>
        <v>0</v>
      </c>
      <c r="AM27" s="1" cm="1">
        <f t="array" ref="AM27">_xlfn.SWITCH($A$2,"average", AVERAGE(Instances!AM27:Instances!AM27),"median", MEDIAN(Instances!AM27:Instances!AM27),"min", MIN(Instances!AM27:Instances!AM27),"max", MAX(Instances!AM27:Instances!AM27),"diff", MAX(Instances!AM27:Instances!AM27)-MIN(Instances!AM27:Instances!AM27))</f>
        <v>0</v>
      </c>
      <c r="AN27" s="1" cm="1">
        <f t="array" ref="AN27">_xlfn.SWITCH($A$2,"average", AVERAGE(Instances!AN27:Instances!AN27),"median", MEDIAN(Instances!AN27:Instances!AN27),"min", MIN(Instances!AN27:Instances!AN27),"max", MAX(Instances!AN27:Instances!AN27),"diff", MAX(Instances!AN27:Instances!AN27)-MIN(Instances!AN27:Instances!AN27))</f>
        <v>0</v>
      </c>
      <c r="AO27" s="1" cm="1">
        <f t="array" ref="AO27">_xlfn.SWITCH($A$2,"average", AVERAGE(Instances!AO27:Instances!AO27),"median", MEDIAN(Instances!AO27:Instances!AO27),"min", MIN(Instances!AO27:Instances!AO27),"max", MAX(Instances!AO27:Instances!AO27),"diff", MAX(Instances!AO27:Instances!AO27)-MIN(Instances!AO27:Instances!AO27))</f>
        <v>0</v>
      </c>
      <c r="AP27" s="1" cm="1">
        <f t="array" ref="AP27">_xlfn.SWITCH($A$2,"average", AVERAGE(Instances!AP27:Instances!AP27),"median", MEDIAN(Instances!AP27:Instances!AP27),"min", MIN(Instances!AP27:Instances!AP27),"max", MAX(Instances!AP27:Instances!AP27),"diff", MAX(Instances!AP27:Instances!AP27)-MIN(Instances!AP27:Instances!AP27))</f>
        <v>0</v>
      </c>
      <c r="AQ27" s="1" cm="1">
        <f t="array" ref="AQ27">_xlfn.SWITCH($A$2,"average", AVERAGE(Instances!AQ27:Instances!AQ27),"median", MEDIAN(Instances!AQ27:Instances!AQ27),"min", MIN(Instances!AQ27:Instances!AQ27),"max", MAX(Instances!AQ27:Instances!AQ27),"diff", MAX(Instances!AQ27:Instances!AQ27)-MIN(Instances!AQ27:Instances!AQ27))</f>
        <v>0</v>
      </c>
      <c r="AR27" s="1" cm="1">
        <f t="array" ref="AR27">_xlfn.SWITCH($A$2,"average", AVERAGE(Instances!AR27:Instances!AR27),"median", MEDIAN(Instances!AR27:Instances!AR27),"min", MIN(Instances!AR27:Instances!AR27),"max", MAX(Instances!AR27:Instances!AR27),"diff", MAX(Instances!AR27:Instances!AR27)-MIN(Instances!AR27:Instances!AR27))</f>
        <v>0</v>
      </c>
      <c r="AS27" s="1" cm="1">
        <f t="array" ref="AS27">_xlfn.SWITCH($A$2,"average", AVERAGE(Instances!AS27:Instances!AS27),"median", MEDIAN(Instances!AS27:Instances!AS27),"min", MIN(Instances!AS27:Instances!AS27),"max", MAX(Instances!AS27:Instances!AS27),"diff", MAX(Instances!AS27:Instances!AS27)-MIN(Instances!AS27:Instances!AS27))</f>
        <v>0</v>
      </c>
      <c r="AT27" s="1" cm="1">
        <f t="array" ref="AT27">_xlfn.SWITCH($A$2,"average", AVERAGE(Instances!AT27:Instances!AT27),"median", MEDIAN(Instances!AT27:Instances!AT27),"min", MIN(Instances!AT27:Instances!AT27),"max", MAX(Instances!AT27:Instances!AT27),"diff", MAX(Instances!AT27:Instances!AT27)-MIN(Instances!AT27:Instances!AT27))</f>
        <v>0</v>
      </c>
      <c r="AU27" s="1" cm="1">
        <f t="array" ref="AU27">_xlfn.SWITCH($A$2,"average", AVERAGE(Instances!AU27:Instances!AU27),"median", MEDIAN(Instances!AU27:Instances!AU27),"min", MIN(Instances!AU27:Instances!AU27),"max", MAX(Instances!AU27:Instances!AU27),"diff", MAX(Instances!AU27:Instances!AU27)-MIN(Instances!AU27:Instances!AU27))</f>
        <v>0</v>
      </c>
      <c r="AV27" s="1" cm="1">
        <f t="array" ref="AV27">_xlfn.SWITCH($A$2,"average", AVERAGE(Instances!AV27:Instances!AV27),"median", MEDIAN(Instances!AV27:Instances!AV27),"min", MIN(Instances!AV27:Instances!AV27),"max", MAX(Instances!AV27:Instances!AV27),"diff", MAX(Instances!AV27:Instances!AV27)-MIN(Instances!AV27:Instances!AV27))</f>
        <v>0</v>
      </c>
      <c r="AW27" s="1" cm="1">
        <f t="array" ref="AW27">_xlfn.SWITCH($A$2,"average", AVERAGE(Instances!AW27:Instances!AW27),"median", MEDIAN(Instances!AW27:Instances!AW27),"min", MIN(Instances!AW27:Instances!AW27),"max", MAX(Instances!AW27:Instances!AW27),"diff", MAX(Instances!AW27:Instances!AW27)-MIN(Instances!AW27:Instances!AW27))</f>
        <v>0</v>
      </c>
      <c r="AX27" s="1" cm="1">
        <f t="array" ref="AX27">_xlfn.SWITCH($A$2,"average", AVERAGE(Instances!AX27:Instances!AX27),"median", MEDIAN(Instances!AX27:Instances!AX27),"min", MIN(Instances!AX27:Instances!AX27),"max", MAX(Instances!AX27:Instances!AX27),"diff", MAX(Instances!AX27:Instances!AX27)-MIN(Instances!AX27:Instances!AX27))</f>
        <v>0</v>
      </c>
      <c r="AY27" s="1" cm="1">
        <f t="array" ref="AY27">_xlfn.SWITCH($A$2,"average", AVERAGE(Instances!AY27:Instances!AY27),"median", MEDIAN(Instances!AY27:Instances!AY27),"min", MIN(Instances!AY27:Instances!AY27),"max", MAX(Instances!AY27:Instances!AY27),"diff", MAX(Instances!AY27:Instances!AY27)-MIN(Instances!AY27:Instances!AY27))</f>
        <v>0</v>
      </c>
      <c r="AZ27" s="1" cm="1">
        <f t="array" ref="AZ27">_xlfn.SWITCH($A$2,"average", AVERAGE(Instances!AZ27:Instances!AZ27),"median", MEDIAN(Instances!AZ27:Instances!AZ27),"min", MIN(Instances!AZ27:Instances!AZ27),"max", MAX(Instances!AZ27:Instances!AZ27),"diff", MAX(Instances!AZ27:Instances!AZ27)-MIN(Instances!AZ27:Instances!AZ27))</f>
        <v>0</v>
      </c>
      <c r="BA27" s="1" cm="1">
        <f t="array" ref="BA27">_xlfn.SWITCH($A$2,"average", AVERAGE(Instances!BA27:Instances!BA27),"median", MEDIAN(Instances!BA27:Instances!BA27),"min", MIN(Instances!BA27:Instances!BA27),"max", MAX(Instances!BA27:Instances!BA27),"diff", MAX(Instances!BA27:Instances!BA27)-MIN(Instances!BA27:Instances!BA27))</f>
        <v>0</v>
      </c>
      <c r="BB27" s="1" cm="1">
        <f t="array" ref="BB27">_xlfn.SWITCH($A$2,"average", AVERAGE(Instances!BB27:Instances!BB27),"median", MEDIAN(Instances!BB27:Instances!BB27),"min", MIN(Instances!BB27:Instances!BB27),"max", MAX(Instances!BB27:Instances!BB27),"diff", MAX(Instances!BB27:Instances!BB27)-MIN(Instances!BB27:Instances!BB27))</f>
        <v>0</v>
      </c>
      <c r="BC27" s="1" cm="1">
        <f t="array" ref="BC27">_xlfn.SWITCH($A$2,"average", AVERAGE(Instances!BC27:Instances!BC27),"median", MEDIAN(Instances!BC27:Instances!BC27),"min", MIN(Instances!BC27:Instances!BC27),"max", MAX(Instances!BC27:Instances!BC27),"diff", MAX(Instances!BC27:Instances!BC27)-MIN(Instances!BC27:Instances!BC27))</f>
        <v>0</v>
      </c>
      <c r="BD27" s="1" cm="1">
        <f t="array" ref="BD27">_xlfn.SWITCH($A$2,"average", AVERAGE(Instances!BD27:Instances!BD27),"median", MEDIAN(Instances!BD27:Instances!BD27),"min", MIN(Instances!BD27:Instances!BD27),"max", MAX(Instances!BD27:Instances!BD27),"diff", MAX(Instances!BD27:Instances!BD27)-MIN(Instances!BD27:Instances!BD27))</f>
        <v>0</v>
      </c>
      <c r="BE27" s="1" cm="1">
        <f t="array" ref="BE27">_xlfn.SWITCH($A$2,"average", AVERAGE(Instances!BE27:Instances!BE27),"median", MEDIAN(Instances!BE27:Instances!BE27),"min", MIN(Instances!BE27:Instances!BE27),"max", MAX(Instances!BE27:Instances!BE27),"diff", MAX(Instances!BE27:Instances!BE27)-MIN(Instances!BE27:Instances!BE27))</f>
        <v>0</v>
      </c>
      <c r="BF27" s="1" cm="1">
        <f t="array" ref="BF27">_xlfn.SWITCH($A$2,"average", AVERAGE(Instances!BF27:Instances!BF27),"median", MEDIAN(Instances!BF27:Instances!BF27),"min", MIN(Instances!BF27:Instances!BF27),"max", MAX(Instances!BF27:Instances!BF27),"diff", MAX(Instances!BF27:Instances!BF27)-MIN(Instances!BF27:Instances!BF27))</f>
        <v>0</v>
      </c>
      <c r="BG27" s="1" cm="1">
        <f t="array" ref="BG27">_xlfn.SWITCH($A$2,"average", AVERAGE(Instances!BG27:Instances!BG27),"median", MEDIAN(Instances!BG27:Instances!BG27),"min", MIN(Instances!BG27:Instances!BG27),"max", MAX(Instances!BG27:Instances!BG27),"diff", MAX(Instances!BG27:Instances!BG27)-MIN(Instances!BG27:Instances!BG27))</f>
        <v>0</v>
      </c>
      <c r="BH27" s="1" cm="1">
        <f t="array" ref="BH27">_xlfn.SWITCH($A$2,"average", AVERAGE(Instances!BH27:Instances!BH27),"median", MEDIAN(Instances!BH27:Instances!BH27),"min", MIN(Instances!BH27:Instances!BH27),"max", MAX(Instances!BH27:Instances!BH27),"diff", MAX(Instances!BH27:Instances!BH27)-MIN(Instances!BH27:Instances!BH27))</f>
        <v>0</v>
      </c>
      <c r="BI27" s="1" cm="1">
        <f t="array" ref="BI27">_xlfn.SWITCH($A$2,"average", AVERAGE(Instances!BI27:Instances!BI27),"median", MEDIAN(Instances!BI27:Instances!BI27),"min", MIN(Instances!BI27:Instances!BI27),"max", MAX(Instances!BI27:Instances!BI27),"diff", MAX(Instances!BI27:Instances!BI27)-MIN(Instances!BI27:Instances!BI27))</f>
        <v>0</v>
      </c>
      <c r="BJ27" s="1" cm="1">
        <f t="array" ref="BJ27">_xlfn.SWITCH($A$2,"average", AVERAGE(Instances!BJ27:Instances!BJ27),"median", MEDIAN(Instances!BJ27:Instances!BJ27),"min", MIN(Instances!BJ27:Instances!BJ27),"max", MAX(Instances!BJ27:Instances!BJ27),"diff", MAX(Instances!BJ27:Instances!BJ27)-MIN(Instances!BJ27:Instances!BJ27))</f>
        <v>0</v>
      </c>
      <c r="BK27" s="1" cm="1">
        <f t="array" ref="BK27">_xlfn.SWITCH($A$2,"average", AVERAGE(Instances!BK27:Instances!BK27),"median", MEDIAN(Instances!BK27:Instances!BK27),"min", MIN(Instances!BK27:Instances!BK27),"max", MAX(Instances!BK27:Instances!BK27),"diff", MAX(Instances!BK27:Instances!BK27)-MIN(Instances!BK27:Instances!BK27))</f>
        <v>0</v>
      </c>
      <c r="BL27" s="1" cm="1">
        <f t="array" ref="BL27">_xlfn.SWITCH($A$2,"average", AVERAGE(Instances!BL27:Instances!BL27),"median", MEDIAN(Instances!BL27:Instances!BL27),"min", MIN(Instances!BL27:Instances!BL27),"max", MAX(Instances!BL27:Instances!BL27),"diff", MAX(Instances!BL27:Instances!BL27)-MIN(Instances!BL27:Instances!BL27))</f>
        <v>0</v>
      </c>
      <c r="BM27" s="1" cm="1">
        <f t="array" ref="BM27">_xlfn.SWITCH($A$2,"average", AVERAGE(Instances!BM27:Instances!BM27),"median", MEDIAN(Instances!BM27:Instances!BM27),"min", MIN(Instances!BM27:Instances!BM27),"max", MAX(Instances!BM27:Instances!BM27),"diff", MAX(Instances!BM27:Instances!BM27)-MIN(Instances!BM27:Instances!BM27))</f>
        <v>0</v>
      </c>
      <c r="BN27" s="1" cm="1">
        <f t="array" ref="BN27">_xlfn.SWITCH($A$2,"average", AVERAGE(Instances!BN27:Instances!BN27),"median", MEDIAN(Instances!BN27:Instances!BN27),"min", MIN(Instances!BN27:Instances!BN27),"max", MAX(Instances!BN27:Instances!BN27),"diff", MAX(Instances!BN27:Instances!BN27)-MIN(Instances!BN27:Instances!BN27))</f>
        <v>0</v>
      </c>
      <c r="BO27" s="1" cm="1">
        <f t="array" ref="BO27">_xlfn.SWITCH($A$2,"average", AVERAGE(Instances!BO27:Instances!BO27),"median", MEDIAN(Instances!BO27:Instances!BO27),"min", MIN(Instances!BO27:Instances!BO27),"max", MAX(Instances!BO27:Instances!BO27),"diff", MAX(Instances!BO27:Instances!BO27)-MIN(Instances!BO27:Instances!BO27))</f>
        <v>0</v>
      </c>
      <c r="BP27" s="1">
        <f>MIN($B27,$D27,$F27,$H27,$J27,$L27,$N27,$P27,$R27,$T27,$V27,$X27,$Z27,$AB27,$AD27,$AF27,$AH27,$AJ27,$AL27,$AN27,$AP27,$AR27,$AT27,$AV27,$AX27,$AZ27,$BB27,$BD27,$BF27,$BH27,$BJ27,$BL27,$BN27)</f>
        <v>0</v>
      </c>
      <c r="BQ27" s="1">
        <f>MIN($C27,$E27,$G27,$I27,$K27,$M27,$O27,$Q27,$S27,$U27,$W27,$Y27,$AA27,$AC27,$AE27,$AG27,$AI27,$AK27,$AM27,$AO27,$AQ27,$AS27,$AU27,$AW27,$AY27,$BA27,$BC27,$BE27,$BG27,$BI27,$BK27,$BM27,$BO27)</f>
        <v>0</v>
      </c>
      <c r="BR27" s="1">
        <f>MEDIAN($B27,$D27,$F27,$H27,$J27,$L27,$N27,$P27,$R27,$T27,$V27,$X27,$Z27,$AB27,$AD27,$AF27,$AH27,$AJ27,$AL27,$AN27,$AP27,$AR27,$AT27,$AV27,$AX27,$AZ27,$BB27,$BD27,$BF27,$BH27,$BJ27,$BL27,$BN27)</f>
        <v>0</v>
      </c>
      <c r="BS27" s="1">
        <f>MEDIAN($C27,$E27,$G27,$I27,$K27,$M27,$O27,$Q27,$S27,$U27,$W27,$Y27,$AA27,$AC27,$AE27,$AG27,$AI27,$AK27,$AM27,$AO27,$AQ27,$AS27,$AU27,$AW27,$AY27,$BA27,$BC27,$BE27,$BG27,$BI27,$BK27,$BM27,$BO27)</f>
        <v>0</v>
      </c>
      <c r="BT27" s="1">
        <f>MAX($B27,$D27,$F27,$H27,$J27,$L27,$N27,$P27,$R27,$T27,$V27,$X27,$Z27,$AB27,$AD27,$AF27,$AH27,$AJ27,$AL27,$AN27,$AP27,$AR27,$AT27,$AV27,$AX27,$AZ27,$BB27,$BD27,$BF27,$BH27,$BJ27,$BL27,$BN27)</f>
        <v>0</v>
      </c>
      <c r="BU27" s="1">
        <f>MAX($C27,$E27,$G27,$I27,$K27,$M27,$O27,$Q27,$S27,$U27,$W27,$Y27,$AA27,$AC27,$AE27,$AG27,$AI27,$AK27,$AM27,$AO27,$AQ27,$AS27,$AU27,$AW27,$AY27,$BA27,$BC27,$BE27,$BG27,$BI27,$BK27,$BM27,$BO27)</f>
        <v>0</v>
      </c>
    </row>
    <row r="28" spans="1:7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 cm="1">
        <f t="array" ref="L28">_xlfn.SWITCH($A$2,"average", AVERAGE(Instances!L28:Instances!L28),"median", MEDIAN(Instances!L28:Instances!L28),"min", MIN(Instances!L28:Instances!L28),"max", MAX(Instances!L28:Instances!L28),"diff", MAX(Instances!L28:Instances!L28)-MIN(Instances!L28:Instances!L28))</f>
        <v>0</v>
      </c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 cm="1">
        <f t="array" ref="O28">_xlfn.SWITCH($A$2,"average", AVERAGE(Instances!O28:Instances!O28),"median", MEDIAN(Instances!O28:Instances!O28),"min", MIN(Instances!O28:Instances!O28),"max", MAX(Instances!O28:Instances!O28),"diff", MAX(Instances!O28:Instances!O28)-MIN(Instances!O28:Instances!O28))</f>
        <v>0</v>
      </c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 cm="1">
        <f t="array" ref="S28">_xlfn.SWITCH($A$2,"average", AVERAGE(Instances!S28:Instances!S28),"median", MEDIAN(Instances!S28:Instances!S28),"min", MIN(Instances!S28:Instances!S28),"max", MAX(Instances!S28:Instances!S28),"diff", MAX(Instances!S28:Instances!S28)-MIN(Instances!S28:Instances!S28))</f>
        <v>0</v>
      </c>
      <c r="T28" s="1" cm="1">
        <f t="array" ref="T28">_xlfn.SWITCH($A$2,"average", AVERAGE(Instances!T28:Instances!T28),"median", MEDIAN(Instances!T28:Instances!T28),"min", MIN(Instances!T28:Instances!T28),"max", MAX(Instances!T28:Instances!T28),"diff", MAX(Instances!T28:Instances!T28)-MIN(Instances!T28:Instances!T28))</f>
        <v>0</v>
      </c>
      <c r="U28" s="1" cm="1">
        <f t="array" ref="U28">_xlfn.SWITCH($A$2,"average", AVERAGE(Instances!U28:Instances!U28),"median", MEDIAN(Instances!U28:Instances!U28),"min", MIN(Instances!U28:Instances!U28),"max", MAX(Instances!U28:Instances!U28),"diff", MAX(Instances!U28:Instances!U28)-MIN(Instances!U28:Instances!U28))</f>
        <v>0</v>
      </c>
      <c r="V28" s="1" cm="1">
        <f t="array" ref="V28">_xlfn.SWITCH($A$2,"average", AVERAGE(Instances!V28:Instances!V28),"median", MEDIAN(Instances!V28:Instances!V28),"min", MIN(Instances!V28:Instances!V28),"max", MAX(Instances!V28:Instances!V28),"diff", MAX(Instances!V28:Instances!V28)-MIN(Instances!V28:Instances!V28))</f>
        <v>0</v>
      </c>
      <c r="W28" s="1" cm="1">
        <f t="array" ref="W28">_xlfn.SWITCH($A$2,"average", AVERAGE(Instances!W28:Instances!W28),"median", MEDIAN(Instances!W28:Instances!W28),"min", MIN(Instances!W28:Instances!W28),"max", MAX(Instances!W28:Instances!W28),"diff", MAX(Instances!W28:Instances!W28)-MIN(Instances!W28:Instances!W28))</f>
        <v>0</v>
      </c>
      <c r="X28" s="1" cm="1">
        <f t="array" ref="X28">_xlfn.SWITCH($A$2,"average", AVERAGE(Instances!X28:Instances!X28),"median", MEDIAN(Instances!X28:Instances!X28),"min", MIN(Instances!X28:Instances!X28),"max", MAX(Instances!X28:Instances!X28),"diff", MAX(Instances!X28:Instances!X28)-MIN(Instances!X28:Instances!X28))</f>
        <v>0</v>
      </c>
      <c r="Y28" s="1" cm="1">
        <f t="array" ref="Y28">_xlfn.SWITCH($A$2,"average", AVERAGE(Instances!Y28:Instances!Y28),"median", MEDIAN(Instances!Y28:Instances!Y28),"min", MIN(Instances!Y28:Instances!Y28),"max", MAX(Instances!Y28:Instances!Y28),"diff", MAX(Instances!Y28:Instances!Y28)-MIN(Instances!Y28:Instances!Y28))</f>
        <v>0</v>
      </c>
      <c r="Z28" s="1" cm="1">
        <f t="array" ref="Z28">_xlfn.SWITCH($A$2,"average", AVERAGE(Instances!Z28:Instances!Z28),"median", MEDIAN(Instances!Z28:Instances!Z28),"min", MIN(Instances!Z28:Instances!Z28),"max", MAX(Instances!Z28:Instances!Z28),"diff", MAX(Instances!Z28:Instances!Z28)-MIN(Instances!Z28:Instances!Z28))</f>
        <v>0</v>
      </c>
      <c r="AA28" s="1" cm="1">
        <f t="array" ref="AA28">_xlfn.SWITCH($A$2,"average", AVERAGE(Instances!AA28:Instances!AA28),"median", MEDIAN(Instances!AA28:Instances!AA28),"min", MIN(Instances!AA28:Instances!AA28),"max", MAX(Instances!AA28:Instances!AA28),"diff", MAX(Instances!AA28:Instances!AA28)-MIN(Instances!AA28:Instances!AA28))</f>
        <v>0</v>
      </c>
      <c r="AB28" s="1" cm="1">
        <f t="array" ref="AB28">_xlfn.SWITCH($A$2,"average", AVERAGE(Instances!AB28:Instances!AB28),"median", MEDIAN(Instances!AB28:Instances!AB28),"min", MIN(Instances!AB28:Instances!AB28),"max", MAX(Instances!AB28:Instances!AB28),"diff", MAX(Instances!AB28:Instances!AB28)-MIN(Instances!AB28:Instances!AB28))</f>
        <v>0</v>
      </c>
      <c r="AC28" s="1" cm="1">
        <f t="array" ref="AC28">_xlfn.SWITCH($A$2,"average", AVERAGE(Instances!AC28:Instances!AC28),"median", MEDIAN(Instances!AC28:Instances!AC28),"min", MIN(Instances!AC28:Instances!AC28),"max", MAX(Instances!AC28:Instances!AC28),"diff", MAX(Instances!AC28:Instances!AC28)-MIN(Instances!AC28:Instances!AC28))</f>
        <v>0</v>
      </c>
      <c r="AD28" s="1" cm="1">
        <f t="array" ref="AD28">_xlfn.SWITCH($A$2,"average", AVERAGE(Instances!AD28:Instances!AD28),"median", MEDIAN(Instances!AD28:Instances!AD28),"min", MIN(Instances!AD28:Instances!AD28),"max", MAX(Instances!AD28:Instances!AD28),"diff", MAX(Instances!AD28:Instances!AD28)-MIN(Instances!AD28:Instances!AD28))</f>
        <v>0</v>
      </c>
      <c r="AE28" s="1" cm="1">
        <f t="array" ref="AE28">_xlfn.SWITCH($A$2,"average", AVERAGE(Instances!AE28:Instances!AE28),"median", MEDIAN(Instances!AE28:Instances!AE28),"min", MIN(Instances!AE28:Instances!AE28),"max", MAX(Instances!AE28:Instances!AE28),"diff", MAX(Instances!AE28:Instances!AE28)-MIN(Instances!AE28:Instances!AE28))</f>
        <v>0</v>
      </c>
      <c r="AF28" s="1" cm="1">
        <f t="array" ref="AF28">_xlfn.SWITCH($A$2,"average", AVERAGE(Instances!AF28:Instances!AF28),"median", MEDIAN(Instances!AF28:Instances!AF28),"min", MIN(Instances!AF28:Instances!AF28),"max", MAX(Instances!AF28:Instances!AF28),"diff", MAX(Instances!AF28:Instances!AF28)-MIN(Instances!AF28:Instances!AF28))</f>
        <v>0</v>
      </c>
      <c r="AG28" s="1" cm="1">
        <f t="array" ref="AG28">_xlfn.SWITCH($A$2,"average", AVERAGE(Instances!AG28:Instances!AG28),"median", MEDIAN(Instances!AG28:Instances!AG28),"min", MIN(Instances!AG28:Instances!AG28),"max", MAX(Instances!AG28:Instances!AG28),"diff", MAX(Instances!AG28:Instances!AG28)-MIN(Instances!AG28:Instances!AG28))</f>
        <v>0</v>
      </c>
      <c r="AH28" s="1" cm="1">
        <f t="array" ref="AH28">_xlfn.SWITCH($A$2,"average", AVERAGE(Instances!AH28:Instances!AH28),"median", MEDIAN(Instances!AH28:Instances!AH28),"min", MIN(Instances!AH28:Instances!AH28),"max", MAX(Instances!AH28:Instances!AH28),"diff", MAX(Instances!AH28:Instances!AH28)-MIN(Instances!AH28:Instances!AH28))</f>
        <v>0</v>
      </c>
      <c r="AI28" s="1" cm="1">
        <f t="array" ref="AI28">_xlfn.SWITCH($A$2,"average", AVERAGE(Instances!AI28:Instances!AI28),"median", MEDIAN(Instances!AI28:Instances!AI28),"min", MIN(Instances!AI28:Instances!AI28),"max", MAX(Instances!AI28:Instances!AI28),"diff", MAX(Instances!AI28:Instances!AI28)-MIN(Instances!AI28:Instances!AI28))</f>
        <v>0</v>
      </c>
      <c r="AJ28" s="1" cm="1">
        <f t="array" ref="AJ28">_xlfn.SWITCH($A$2,"average", AVERAGE(Instances!AJ28:Instances!AJ28),"median", MEDIAN(Instances!AJ28:Instances!AJ28),"min", MIN(Instances!AJ28:Instances!AJ28),"max", MAX(Instances!AJ28:Instances!AJ28),"diff", MAX(Instances!AJ28:Instances!AJ28)-MIN(Instances!AJ28:Instances!AJ28))</f>
        <v>0</v>
      </c>
      <c r="AK28" s="1" cm="1">
        <f t="array" ref="AK28">_xlfn.SWITCH($A$2,"average", AVERAGE(Instances!AK28:Instances!AK28),"median", MEDIAN(Instances!AK28:Instances!AK28),"min", MIN(Instances!AK28:Instances!AK28),"max", MAX(Instances!AK28:Instances!AK28),"diff", MAX(Instances!AK28:Instances!AK28)-MIN(Instances!AK28:Instances!AK28))</f>
        <v>0</v>
      </c>
      <c r="AL28" s="1" cm="1">
        <f t="array" ref="AL28">_xlfn.SWITCH($A$2,"average", AVERAGE(Instances!AL28:Instances!AL28),"median", MEDIAN(Instances!AL28:Instances!AL28),"min", MIN(Instances!AL28:Instances!AL28),"max", MAX(Instances!AL28:Instances!AL28),"diff", MAX(Instances!AL28:Instances!AL28)-MIN(Instances!AL28:Instances!AL28))</f>
        <v>0</v>
      </c>
      <c r="AM28" s="1" cm="1">
        <f t="array" ref="AM28">_xlfn.SWITCH($A$2,"average", AVERAGE(Instances!AM28:Instances!AM28),"median", MEDIAN(Instances!AM28:Instances!AM28),"min", MIN(Instances!AM28:Instances!AM28),"max", MAX(Instances!AM28:Instances!AM28),"diff", MAX(Instances!AM28:Instances!AM28)-MIN(Instances!AM28:Instances!AM28))</f>
        <v>0</v>
      </c>
      <c r="AN28" s="1" cm="1">
        <f t="array" ref="AN28">_xlfn.SWITCH($A$2,"average", AVERAGE(Instances!AN28:Instances!AN28),"median", MEDIAN(Instances!AN28:Instances!AN28),"min", MIN(Instances!AN28:Instances!AN28),"max", MAX(Instances!AN28:Instances!AN28),"diff", MAX(Instances!AN28:Instances!AN28)-MIN(Instances!AN28:Instances!AN28))</f>
        <v>0</v>
      </c>
      <c r="AO28" s="1" cm="1">
        <f t="array" ref="AO28">_xlfn.SWITCH($A$2,"average", AVERAGE(Instances!AO28:Instances!AO28),"median", MEDIAN(Instances!AO28:Instances!AO28),"min", MIN(Instances!AO28:Instances!AO28),"max", MAX(Instances!AO28:Instances!AO28),"diff", MAX(Instances!AO28:Instances!AO28)-MIN(Instances!AO28:Instances!AO28))</f>
        <v>0</v>
      </c>
      <c r="AP28" s="1" cm="1">
        <f t="array" ref="AP28">_xlfn.SWITCH($A$2,"average", AVERAGE(Instances!AP28:Instances!AP28),"median", MEDIAN(Instances!AP28:Instances!AP28),"min", MIN(Instances!AP28:Instances!AP28),"max", MAX(Instances!AP28:Instances!AP28),"diff", MAX(Instances!AP28:Instances!AP28)-MIN(Instances!AP28:Instances!AP28))</f>
        <v>0</v>
      </c>
      <c r="AQ28" s="1" cm="1">
        <f t="array" ref="AQ28">_xlfn.SWITCH($A$2,"average", AVERAGE(Instances!AQ28:Instances!AQ28),"median", MEDIAN(Instances!AQ28:Instances!AQ28),"min", MIN(Instances!AQ28:Instances!AQ28),"max", MAX(Instances!AQ28:Instances!AQ28),"diff", MAX(Instances!AQ28:Instances!AQ28)-MIN(Instances!AQ28:Instances!AQ28))</f>
        <v>0</v>
      </c>
      <c r="AR28" s="1" cm="1">
        <f t="array" ref="AR28">_xlfn.SWITCH($A$2,"average", AVERAGE(Instances!AR28:Instances!AR28),"median", MEDIAN(Instances!AR28:Instances!AR28),"min", MIN(Instances!AR28:Instances!AR28),"max", MAX(Instances!AR28:Instances!AR28),"diff", MAX(Instances!AR28:Instances!AR28)-MIN(Instances!AR28:Instances!AR28))</f>
        <v>0</v>
      </c>
      <c r="AS28" s="1" cm="1">
        <f t="array" ref="AS28">_xlfn.SWITCH($A$2,"average", AVERAGE(Instances!AS28:Instances!AS28),"median", MEDIAN(Instances!AS28:Instances!AS28),"min", MIN(Instances!AS28:Instances!AS28),"max", MAX(Instances!AS28:Instances!AS28),"diff", MAX(Instances!AS28:Instances!AS28)-MIN(Instances!AS28:Instances!AS28))</f>
        <v>0</v>
      </c>
      <c r="AT28" s="1" cm="1">
        <f t="array" ref="AT28">_xlfn.SWITCH($A$2,"average", AVERAGE(Instances!AT28:Instances!AT28),"median", MEDIAN(Instances!AT28:Instances!AT28),"min", MIN(Instances!AT28:Instances!AT28),"max", MAX(Instances!AT28:Instances!AT28),"diff", MAX(Instances!AT28:Instances!AT28)-MIN(Instances!AT28:Instances!AT28))</f>
        <v>0</v>
      </c>
      <c r="AU28" s="1" cm="1">
        <f t="array" ref="AU28">_xlfn.SWITCH($A$2,"average", AVERAGE(Instances!AU28:Instances!AU28),"median", MEDIAN(Instances!AU28:Instances!AU28),"min", MIN(Instances!AU28:Instances!AU28),"max", MAX(Instances!AU28:Instances!AU28),"diff", MAX(Instances!AU28:Instances!AU28)-MIN(Instances!AU28:Instances!AU28))</f>
        <v>0</v>
      </c>
      <c r="AV28" s="1" cm="1">
        <f t="array" ref="AV28">_xlfn.SWITCH($A$2,"average", AVERAGE(Instances!AV28:Instances!AV28),"median", MEDIAN(Instances!AV28:Instances!AV28),"min", MIN(Instances!AV28:Instances!AV28),"max", MAX(Instances!AV28:Instances!AV28),"diff", MAX(Instances!AV28:Instances!AV28)-MIN(Instances!AV28:Instances!AV28))</f>
        <v>0</v>
      </c>
      <c r="AW28" s="1" cm="1">
        <f t="array" ref="AW28">_xlfn.SWITCH($A$2,"average", AVERAGE(Instances!AW28:Instances!AW28),"median", MEDIAN(Instances!AW28:Instances!AW28),"min", MIN(Instances!AW28:Instances!AW28),"max", MAX(Instances!AW28:Instances!AW28),"diff", MAX(Instances!AW28:Instances!AW28)-MIN(Instances!AW28:Instances!AW28))</f>
        <v>0</v>
      </c>
      <c r="AX28" s="1" cm="1">
        <f t="array" ref="AX28">_xlfn.SWITCH($A$2,"average", AVERAGE(Instances!AX28:Instances!AX28),"median", MEDIAN(Instances!AX28:Instances!AX28),"min", MIN(Instances!AX28:Instances!AX28),"max", MAX(Instances!AX28:Instances!AX28),"diff", MAX(Instances!AX28:Instances!AX28)-MIN(Instances!AX28:Instances!AX28))</f>
        <v>0</v>
      </c>
      <c r="AY28" s="1" cm="1">
        <f t="array" ref="AY28">_xlfn.SWITCH($A$2,"average", AVERAGE(Instances!AY28:Instances!AY28),"median", MEDIAN(Instances!AY28:Instances!AY28),"min", MIN(Instances!AY28:Instances!AY28),"max", MAX(Instances!AY28:Instances!AY28),"diff", MAX(Instances!AY28:Instances!AY28)-MIN(Instances!AY28:Instances!AY28))</f>
        <v>0</v>
      </c>
      <c r="AZ28" s="1" cm="1">
        <f t="array" ref="AZ28">_xlfn.SWITCH($A$2,"average", AVERAGE(Instances!AZ28:Instances!AZ28),"median", MEDIAN(Instances!AZ28:Instances!AZ28),"min", MIN(Instances!AZ28:Instances!AZ28),"max", MAX(Instances!AZ28:Instances!AZ28),"diff", MAX(Instances!AZ28:Instances!AZ28)-MIN(Instances!AZ28:Instances!AZ28))</f>
        <v>0</v>
      </c>
      <c r="BA28" s="1" cm="1">
        <f t="array" ref="BA28">_xlfn.SWITCH($A$2,"average", AVERAGE(Instances!BA28:Instances!BA28),"median", MEDIAN(Instances!BA28:Instances!BA28),"min", MIN(Instances!BA28:Instances!BA28),"max", MAX(Instances!BA28:Instances!BA28),"diff", MAX(Instances!BA28:Instances!BA28)-MIN(Instances!BA28:Instances!BA28))</f>
        <v>0</v>
      </c>
      <c r="BB28" s="1" cm="1">
        <f t="array" ref="BB28">_xlfn.SWITCH($A$2,"average", AVERAGE(Instances!BB28:Instances!BB28),"median", MEDIAN(Instances!BB28:Instances!BB28),"min", MIN(Instances!BB28:Instances!BB28),"max", MAX(Instances!BB28:Instances!BB28),"diff", MAX(Instances!BB28:Instances!BB28)-MIN(Instances!BB28:Instances!BB28))</f>
        <v>0</v>
      </c>
      <c r="BC28" s="1" cm="1">
        <f t="array" ref="BC28">_xlfn.SWITCH($A$2,"average", AVERAGE(Instances!BC28:Instances!BC28),"median", MEDIAN(Instances!BC28:Instances!BC28),"min", MIN(Instances!BC28:Instances!BC28),"max", MAX(Instances!BC28:Instances!BC28),"diff", MAX(Instances!BC28:Instances!BC28)-MIN(Instances!BC28:Instances!BC28))</f>
        <v>0</v>
      </c>
      <c r="BD28" s="1" cm="1">
        <f t="array" ref="BD28">_xlfn.SWITCH($A$2,"average", AVERAGE(Instances!BD28:Instances!BD28),"median", MEDIAN(Instances!BD28:Instances!BD28),"min", MIN(Instances!BD28:Instances!BD28),"max", MAX(Instances!BD28:Instances!BD28),"diff", MAX(Instances!BD28:Instances!BD28)-MIN(Instances!BD28:Instances!BD28))</f>
        <v>0</v>
      </c>
      <c r="BE28" s="1" cm="1">
        <f t="array" ref="BE28">_xlfn.SWITCH($A$2,"average", AVERAGE(Instances!BE28:Instances!BE28),"median", MEDIAN(Instances!BE28:Instances!BE28),"min", MIN(Instances!BE28:Instances!BE28),"max", MAX(Instances!BE28:Instances!BE28),"diff", MAX(Instances!BE28:Instances!BE28)-MIN(Instances!BE28:Instances!BE28))</f>
        <v>0</v>
      </c>
      <c r="BF28" s="1" cm="1">
        <f t="array" ref="BF28">_xlfn.SWITCH($A$2,"average", AVERAGE(Instances!BF28:Instances!BF28),"median", MEDIAN(Instances!BF28:Instances!BF28),"min", MIN(Instances!BF28:Instances!BF28),"max", MAX(Instances!BF28:Instances!BF28),"diff", MAX(Instances!BF28:Instances!BF28)-MIN(Instances!BF28:Instances!BF28))</f>
        <v>0</v>
      </c>
      <c r="BG28" s="1" cm="1">
        <f t="array" ref="BG28">_xlfn.SWITCH($A$2,"average", AVERAGE(Instances!BG28:Instances!BG28),"median", MEDIAN(Instances!BG28:Instances!BG28),"min", MIN(Instances!BG28:Instances!BG28),"max", MAX(Instances!BG28:Instances!BG28),"diff", MAX(Instances!BG28:Instances!BG28)-MIN(Instances!BG28:Instances!BG28))</f>
        <v>0</v>
      </c>
      <c r="BH28" s="1" cm="1">
        <f t="array" ref="BH28">_xlfn.SWITCH($A$2,"average", AVERAGE(Instances!BH28:Instances!BH28),"median", MEDIAN(Instances!BH28:Instances!BH28),"min", MIN(Instances!BH28:Instances!BH28),"max", MAX(Instances!BH28:Instances!BH28),"diff", MAX(Instances!BH28:Instances!BH28)-MIN(Instances!BH28:Instances!BH28))</f>
        <v>0</v>
      </c>
      <c r="BI28" s="1" cm="1">
        <f t="array" ref="BI28">_xlfn.SWITCH($A$2,"average", AVERAGE(Instances!BI28:Instances!BI28),"median", MEDIAN(Instances!BI28:Instances!BI28),"min", MIN(Instances!BI28:Instances!BI28),"max", MAX(Instances!BI28:Instances!BI28),"diff", MAX(Instances!BI28:Instances!BI28)-MIN(Instances!BI28:Instances!BI28))</f>
        <v>0</v>
      </c>
      <c r="BJ28" s="1" cm="1">
        <f t="array" ref="BJ28">_xlfn.SWITCH($A$2,"average", AVERAGE(Instances!BJ28:Instances!BJ28),"median", MEDIAN(Instances!BJ28:Instances!BJ28),"min", MIN(Instances!BJ28:Instances!BJ28),"max", MAX(Instances!BJ28:Instances!BJ28),"diff", MAX(Instances!BJ28:Instances!BJ28)-MIN(Instances!BJ28:Instances!BJ28))</f>
        <v>0</v>
      </c>
      <c r="BK28" s="1" cm="1">
        <f t="array" ref="BK28">_xlfn.SWITCH($A$2,"average", AVERAGE(Instances!BK28:Instances!BK28),"median", MEDIAN(Instances!BK28:Instances!BK28),"min", MIN(Instances!BK28:Instances!BK28),"max", MAX(Instances!BK28:Instances!BK28),"diff", MAX(Instances!BK28:Instances!BK28)-MIN(Instances!BK28:Instances!BK28))</f>
        <v>0</v>
      </c>
      <c r="BL28" s="1" cm="1">
        <f t="array" ref="BL28">_xlfn.SWITCH($A$2,"average", AVERAGE(Instances!BL28:Instances!BL28),"median", MEDIAN(Instances!BL28:Instances!BL28),"min", MIN(Instances!BL28:Instances!BL28),"max", MAX(Instances!BL28:Instances!BL28),"diff", MAX(Instances!BL28:Instances!BL28)-MIN(Instances!BL28:Instances!BL28))</f>
        <v>0</v>
      </c>
      <c r="BM28" s="1" cm="1">
        <f t="array" ref="BM28">_xlfn.SWITCH($A$2,"average", AVERAGE(Instances!BM28:Instances!BM28),"median", MEDIAN(Instances!BM28:Instances!BM28),"min", MIN(Instances!BM28:Instances!BM28),"max", MAX(Instances!BM28:Instances!BM28),"diff", MAX(Instances!BM28:Instances!BM28)-MIN(Instances!BM28:Instances!BM28))</f>
        <v>0</v>
      </c>
      <c r="BN28" s="1" cm="1">
        <f t="array" ref="BN28">_xlfn.SWITCH($A$2,"average", AVERAGE(Instances!BN28:Instances!BN28),"median", MEDIAN(Instances!BN28:Instances!BN28),"min", MIN(Instances!BN28:Instances!BN28),"max", MAX(Instances!BN28:Instances!BN28),"diff", MAX(Instances!BN28:Instances!BN28)-MIN(Instances!BN28:Instances!BN28))</f>
        <v>0</v>
      </c>
      <c r="BO28" s="1" cm="1">
        <f t="array" ref="BO28">_xlfn.SWITCH($A$2,"average", AVERAGE(Instances!BO28:Instances!BO28),"median", MEDIAN(Instances!BO28:Instances!BO28),"min", MIN(Instances!BO28:Instances!BO28),"max", MAX(Instances!BO28:Instances!BO28),"diff", MAX(Instances!BO28:Instances!BO28)-MIN(Instances!BO28:Instances!BO28))</f>
        <v>0</v>
      </c>
      <c r="BP28" s="1">
        <f>MIN($B28,$D28,$F28,$H28,$J28,$L28,$N28,$P28,$R28,$T28,$V28,$X28,$Z28,$AB28,$AD28,$AF28,$AH28,$AJ28,$AL28,$AN28,$AP28,$AR28,$AT28,$AV28,$AX28,$AZ28,$BB28,$BD28,$BF28,$BH28,$BJ28,$BL28,$BN28)</f>
        <v>0</v>
      </c>
      <c r="BQ28" s="1">
        <f>MIN($C28,$E28,$G28,$I28,$K28,$M28,$O28,$Q28,$S28,$U28,$W28,$Y28,$AA28,$AC28,$AE28,$AG28,$AI28,$AK28,$AM28,$AO28,$AQ28,$AS28,$AU28,$AW28,$AY28,$BA28,$BC28,$BE28,$BG28,$BI28,$BK28,$BM28,$BO28)</f>
        <v>0</v>
      </c>
      <c r="BR28" s="1">
        <f>MEDIAN($B28,$D28,$F28,$H28,$J28,$L28,$N28,$P28,$R28,$T28,$V28,$X28,$Z28,$AB28,$AD28,$AF28,$AH28,$AJ28,$AL28,$AN28,$AP28,$AR28,$AT28,$AV28,$AX28,$AZ28,$BB28,$BD28,$BF28,$BH28,$BJ28,$BL28,$BN28)</f>
        <v>0</v>
      </c>
      <c r="BS28" s="1">
        <f>MEDIAN($C28,$E28,$G28,$I28,$K28,$M28,$O28,$Q28,$S28,$U28,$W28,$Y28,$AA28,$AC28,$AE28,$AG28,$AI28,$AK28,$AM28,$AO28,$AQ28,$AS28,$AU28,$AW28,$AY28,$BA28,$BC28,$BE28,$BG28,$BI28,$BK28,$BM28,$BO28)</f>
        <v>0</v>
      </c>
      <c r="BT28" s="1">
        <f>MAX($B28,$D28,$F28,$H28,$J28,$L28,$N28,$P28,$R28,$T28,$V28,$X28,$Z28,$AB28,$AD28,$AF28,$AH28,$AJ28,$AL28,$AN28,$AP28,$AR28,$AT28,$AV28,$AX28,$AZ28,$BB28,$BD28,$BF28,$BH28,$BJ28,$BL28,$BN28)</f>
        <v>0</v>
      </c>
      <c r="BU28" s="1">
        <f>MAX($C28,$E28,$G28,$I28,$K28,$M28,$O28,$Q28,$S28,$U28,$W28,$Y28,$AA28,$AC28,$AE28,$AG28,$AI28,$AK28,$AM28,$AO28,$AQ28,$AS28,$AU28,$AW28,$AY28,$BA28,$BC28,$BE28,$BG28,$BI28,$BK28,$BM28,$BO28)</f>
        <v>0</v>
      </c>
    </row>
    <row r="29" spans="1:7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 cm="1">
        <f t="array" ref="L29">_xlfn.SWITCH($A$2,"average", AVERAGE(Instances!L29:Instances!L29),"median", MEDIAN(Instances!L29:Instances!L29),"min", MIN(Instances!L29:Instances!L29),"max", MAX(Instances!L29:Instances!L29),"diff", MAX(Instances!L29:Instances!L29)-MIN(Instances!L29:Instances!L29))</f>
        <v>0</v>
      </c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 cm="1">
        <f t="array" ref="O29">_xlfn.SWITCH($A$2,"average", AVERAGE(Instances!O29:Instances!O29),"median", MEDIAN(Instances!O29:Instances!O29),"min", MIN(Instances!O29:Instances!O29),"max", MAX(Instances!O29:Instances!O29),"diff", MAX(Instances!O29:Instances!O29)-MIN(Instances!O29:Instances!O29))</f>
        <v>0</v>
      </c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 cm="1">
        <f t="array" ref="S29">_xlfn.SWITCH($A$2,"average", AVERAGE(Instances!S29:Instances!S29),"median", MEDIAN(Instances!S29:Instances!S29),"min", MIN(Instances!S29:Instances!S29),"max", MAX(Instances!S29:Instances!S29),"diff", MAX(Instances!S29:Instances!S29)-MIN(Instances!S29:Instances!S29))</f>
        <v>0</v>
      </c>
      <c r="T29" s="1" cm="1">
        <f t="array" ref="T29">_xlfn.SWITCH($A$2,"average", AVERAGE(Instances!T29:Instances!T29),"median", MEDIAN(Instances!T29:Instances!T29),"min", MIN(Instances!T29:Instances!T29),"max", MAX(Instances!T29:Instances!T29),"diff", MAX(Instances!T29:Instances!T29)-MIN(Instances!T29:Instances!T29))</f>
        <v>0</v>
      </c>
      <c r="U29" s="1" cm="1">
        <f t="array" ref="U29">_xlfn.SWITCH($A$2,"average", AVERAGE(Instances!U29:Instances!U29),"median", MEDIAN(Instances!U29:Instances!U29),"min", MIN(Instances!U29:Instances!U29),"max", MAX(Instances!U29:Instances!U29),"diff", MAX(Instances!U29:Instances!U29)-MIN(Instances!U29:Instances!U29))</f>
        <v>0</v>
      </c>
      <c r="V29" s="1" cm="1">
        <f t="array" ref="V29">_xlfn.SWITCH($A$2,"average", AVERAGE(Instances!V29:Instances!V29),"median", MEDIAN(Instances!V29:Instances!V29),"min", MIN(Instances!V29:Instances!V29),"max", MAX(Instances!V29:Instances!V29),"diff", MAX(Instances!V29:Instances!V29)-MIN(Instances!V29:Instances!V29))</f>
        <v>0</v>
      </c>
      <c r="W29" s="1" cm="1">
        <f t="array" ref="W29">_xlfn.SWITCH($A$2,"average", AVERAGE(Instances!W29:Instances!W29),"median", MEDIAN(Instances!W29:Instances!W29),"min", MIN(Instances!W29:Instances!W29),"max", MAX(Instances!W29:Instances!W29),"diff", MAX(Instances!W29:Instances!W29)-MIN(Instances!W29:Instances!W29))</f>
        <v>0</v>
      </c>
      <c r="X29" s="1" cm="1">
        <f t="array" ref="X29">_xlfn.SWITCH($A$2,"average", AVERAGE(Instances!X29:Instances!X29),"median", MEDIAN(Instances!X29:Instances!X29),"min", MIN(Instances!X29:Instances!X29),"max", MAX(Instances!X29:Instances!X29),"diff", MAX(Instances!X29:Instances!X29)-MIN(Instances!X29:Instances!X29))</f>
        <v>0</v>
      </c>
      <c r="Y29" s="1" cm="1">
        <f t="array" ref="Y29">_xlfn.SWITCH($A$2,"average", AVERAGE(Instances!Y29:Instances!Y29),"median", MEDIAN(Instances!Y29:Instances!Y29),"min", MIN(Instances!Y29:Instances!Y29),"max", MAX(Instances!Y29:Instances!Y29),"diff", MAX(Instances!Y29:Instances!Y29)-MIN(Instances!Y29:Instances!Y29))</f>
        <v>0</v>
      </c>
      <c r="Z29" s="1" cm="1">
        <f t="array" ref="Z29">_xlfn.SWITCH($A$2,"average", AVERAGE(Instances!Z29:Instances!Z29),"median", MEDIAN(Instances!Z29:Instances!Z29),"min", MIN(Instances!Z29:Instances!Z29),"max", MAX(Instances!Z29:Instances!Z29),"diff", MAX(Instances!Z29:Instances!Z29)-MIN(Instances!Z29:Instances!Z29))</f>
        <v>0</v>
      </c>
      <c r="AA29" s="1" cm="1">
        <f t="array" ref="AA29">_xlfn.SWITCH($A$2,"average", AVERAGE(Instances!AA29:Instances!AA29),"median", MEDIAN(Instances!AA29:Instances!AA29),"min", MIN(Instances!AA29:Instances!AA29),"max", MAX(Instances!AA29:Instances!AA29),"diff", MAX(Instances!AA29:Instances!AA29)-MIN(Instances!AA29:Instances!AA29))</f>
        <v>0</v>
      </c>
      <c r="AB29" s="1" cm="1">
        <f t="array" ref="AB29">_xlfn.SWITCH($A$2,"average", AVERAGE(Instances!AB29:Instances!AB29),"median", MEDIAN(Instances!AB29:Instances!AB29),"min", MIN(Instances!AB29:Instances!AB29),"max", MAX(Instances!AB29:Instances!AB29),"diff", MAX(Instances!AB29:Instances!AB29)-MIN(Instances!AB29:Instances!AB29))</f>
        <v>0</v>
      </c>
      <c r="AC29" s="1" cm="1">
        <f t="array" ref="AC29">_xlfn.SWITCH($A$2,"average", AVERAGE(Instances!AC29:Instances!AC29),"median", MEDIAN(Instances!AC29:Instances!AC29),"min", MIN(Instances!AC29:Instances!AC29),"max", MAX(Instances!AC29:Instances!AC29),"diff", MAX(Instances!AC29:Instances!AC29)-MIN(Instances!AC29:Instances!AC29))</f>
        <v>0</v>
      </c>
      <c r="AD29" s="1" cm="1">
        <f t="array" ref="AD29">_xlfn.SWITCH($A$2,"average", AVERAGE(Instances!AD29:Instances!AD29),"median", MEDIAN(Instances!AD29:Instances!AD29),"min", MIN(Instances!AD29:Instances!AD29),"max", MAX(Instances!AD29:Instances!AD29),"diff", MAX(Instances!AD29:Instances!AD29)-MIN(Instances!AD29:Instances!AD29))</f>
        <v>0</v>
      </c>
      <c r="AE29" s="1" cm="1">
        <f t="array" ref="AE29">_xlfn.SWITCH($A$2,"average", AVERAGE(Instances!AE29:Instances!AE29),"median", MEDIAN(Instances!AE29:Instances!AE29),"min", MIN(Instances!AE29:Instances!AE29),"max", MAX(Instances!AE29:Instances!AE29),"diff", MAX(Instances!AE29:Instances!AE29)-MIN(Instances!AE29:Instances!AE29))</f>
        <v>0</v>
      </c>
      <c r="AF29" s="1" cm="1">
        <f t="array" ref="AF29">_xlfn.SWITCH($A$2,"average", AVERAGE(Instances!AF29:Instances!AF29),"median", MEDIAN(Instances!AF29:Instances!AF29),"min", MIN(Instances!AF29:Instances!AF29),"max", MAX(Instances!AF29:Instances!AF29),"diff", MAX(Instances!AF29:Instances!AF29)-MIN(Instances!AF29:Instances!AF29))</f>
        <v>0</v>
      </c>
      <c r="AG29" s="1" cm="1">
        <f t="array" ref="AG29">_xlfn.SWITCH($A$2,"average", AVERAGE(Instances!AG29:Instances!AG29),"median", MEDIAN(Instances!AG29:Instances!AG29),"min", MIN(Instances!AG29:Instances!AG29),"max", MAX(Instances!AG29:Instances!AG29),"diff", MAX(Instances!AG29:Instances!AG29)-MIN(Instances!AG29:Instances!AG29))</f>
        <v>0</v>
      </c>
      <c r="AH29" s="1" cm="1">
        <f t="array" ref="AH29">_xlfn.SWITCH($A$2,"average", AVERAGE(Instances!AH29:Instances!AH29),"median", MEDIAN(Instances!AH29:Instances!AH29),"min", MIN(Instances!AH29:Instances!AH29),"max", MAX(Instances!AH29:Instances!AH29),"diff", MAX(Instances!AH29:Instances!AH29)-MIN(Instances!AH29:Instances!AH29))</f>
        <v>0</v>
      </c>
      <c r="AI29" s="1" cm="1">
        <f t="array" ref="AI29">_xlfn.SWITCH($A$2,"average", AVERAGE(Instances!AI29:Instances!AI29),"median", MEDIAN(Instances!AI29:Instances!AI29),"min", MIN(Instances!AI29:Instances!AI29),"max", MAX(Instances!AI29:Instances!AI29),"diff", MAX(Instances!AI29:Instances!AI29)-MIN(Instances!AI29:Instances!AI29))</f>
        <v>0</v>
      </c>
      <c r="AJ29" s="1" cm="1">
        <f t="array" ref="AJ29">_xlfn.SWITCH($A$2,"average", AVERAGE(Instances!AJ29:Instances!AJ29),"median", MEDIAN(Instances!AJ29:Instances!AJ29),"min", MIN(Instances!AJ29:Instances!AJ29),"max", MAX(Instances!AJ29:Instances!AJ29),"diff", MAX(Instances!AJ29:Instances!AJ29)-MIN(Instances!AJ29:Instances!AJ29))</f>
        <v>0</v>
      </c>
      <c r="AK29" s="1" cm="1">
        <f t="array" ref="AK29">_xlfn.SWITCH($A$2,"average", AVERAGE(Instances!AK29:Instances!AK29),"median", MEDIAN(Instances!AK29:Instances!AK29),"min", MIN(Instances!AK29:Instances!AK29),"max", MAX(Instances!AK29:Instances!AK29),"diff", MAX(Instances!AK29:Instances!AK29)-MIN(Instances!AK29:Instances!AK29))</f>
        <v>0</v>
      </c>
      <c r="AL29" s="1" cm="1">
        <f t="array" ref="AL29">_xlfn.SWITCH($A$2,"average", AVERAGE(Instances!AL29:Instances!AL29),"median", MEDIAN(Instances!AL29:Instances!AL29),"min", MIN(Instances!AL29:Instances!AL29),"max", MAX(Instances!AL29:Instances!AL29),"diff", MAX(Instances!AL29:Instances!AL29)-MIN(Instances!AL29:Instances!AL29))</f>
        <v>0</v>
      </c>
      <c r="AM29" s="1" cm="1">
        <f t="array" ref="AM29">_xlfn.SWITCH($A$2,"average", AVERAGE(Instances!AM29:Instances!AM29),"median", MEDIAN(Instances!AM29:Instances!AM29),"min", MIN(Instances!AM29:Instances!AM29),"max", MAX(Instances!AM29:Instances!AM29),"diff", MAX(Instances!AM29:Instances!AM29)-MIN(Instances!AM29:Instances!AM29))</f>
        <v>0</v>
      </c>
      <c r="AN29" s="1" cm="1">
        <f t="array" ref="AN29">_xlfn.SWITCH($A$2,"average", AVERAGE(Instances!AN29:Instances!AN29),"median", MEDIAN(Instances!AN29:Instances!AN29),"min", MIN(Instances!AN29:Instances!AN29),"max", MAX(Instances!AN29:Instances!AN29),"diff", MAX(Instances!AN29:Instances!AN29)-MIN(Instances!AN29:Instances!AN29))</f>
        <v>0</v>
      </c>
      <c r="AO29" s="1" cm="1">
        <f t="array" ref="AO29">_xlfn.SWITCH($A$2,"average", AVERAGE(Instances!AO29:Instances!AO29),"median", MEDIAN(Instances!AO29:Instances!AO29),"min", MIN(Instances!AO29:Instances!AO29),"max", MAX(Instances!AO29:Instances!AO29),"diff", MAX(Instances!AO29:Instances!AO29)-MIN(Instances!AO29:Instances!AO29))</f>
        <v>0</v>
      </c>
      <c r="AP29" s="1" cm="1">
        <f t="array" ref="AP29">_xlfn.SWITCH($A$2,"average", AVERAGE(Instances!AP29:Instances!AP29),"median", MEDIAN(Instances!AP29:Instances!AP29),"min", MIN(Instances!AP29:Instances!AP29),"max", MAX(Instances!AP29:Instances!AP29),"diff", MAX(Instances!AP29:Instances!AP29)-MIN(Instances!AP29:Instances!AP29))</f>
        <v>0</v>
      </c>
      <c r="AQ29" s="1" cm="1">
        <f t="array" ref="AQ29">_xlfn.SWITCH($A$2,"average", AVERAGE(Instances!AQ29:Instances!AQ29),"median", MEDIAN(Instances!AQ29:Instances!AQ29),"min", MIN(Instances!AQ29:Instances!AQ29),"max", MAX(Instances!AQ29:Instances!AQ29),"diff", MAX(Instances!AQ29:Instances!AQ29)-MIN(Instances!AQ29:Instances!AQ29))</f>
        <v>0</v>
      </c>
      <c r="AR29" s="1" cm="1">
        <f t="array" ref="AR29">_xlfn.SWITCH($A$2,"average", AVERAGE(Instances!AR29:Instances!AR29),"median", MEDIAN(Instances!AR29:Instances!AR29),"min", MIN(Instances!AR29:Instances!AR29),"max", MAX(Instances!AR29:Instances!AR29),"diff", MAX(Instances!AR29:Instances!AR29)-MIN(Instances!AR29:Instances!AR29))</f>
        <v>0</v>
      </c>
      <c r="AS29" s="1" cm="1">
        <f t="array" ref="AS29">_xlfn.SWITCH($A$2,"average", AVERAGE(Instances!AS29:Instances!AS29),"median", MEDIAN(Instances!AS29:Instances!AS29),"min", MIN(Instances!AS29:Instances!AS29),"max", MAX(Instances!AS29:Instances!AS29),"diff", MAX(Instances!AS29:Instances!AS29)-MIN(Instances!AS29:Instances!AS29))</f>
        <v>0</v>
      </c>
      <c r="AT29" s="1" cm="1">
        <f t="array" ref="AT29">_xlfn.SWITCH($A$2,"average", AVERAGE(Instances!AT29:Instances!AT29),"median", MEDIAN(Instances!AT29:Instances!AT29),"min", MIN(Instances!AT29:Instances!AT29),"max", MAX(Instances!AT29:Instances!AT29),"diff", MAX(Instances!AT29:Instances!AT29)-MIN(Instances!AT29:Instances!AT29))</f>
        <v>0</v>
      </c>
      <c r="AU29" s="1" cm="1">
        <f t="array" ref="AU29">_xlfn.SWITCH($A$2,"average", AVERAGE(Instances!AU29:Instances!AU29),"median", MEDIAN(Instances!AU29:Instances!AU29),"min", MIN(Instances!AU29:Instances!AU29),"max", MAX(Instances!AU29:Instances!AU29),"diff", MAX(Instances!AU29:Instances!AU29)-MIN(Instances!AU29:Instances!AU29))</f>
        <v>0</v>
      </c>
      <c r="AV29" s="1" cm="1">
        <f t="array" ref="AV29">_xlfn.SWITCH($A$2,"average", AVERAGE(Instances!AV29:Instances!AV29),"median", MEDIAN(Instances!AV29:Instances!AV29),"min", MIN(Instances!AV29:Instances!AV29),"max", MAX(Instances!AV29:Instances!AV29),"diff", MAX(Instances!AV29:Instances!AV29)-MIN(Instances!AV29:Instances!AV29))</f>
        <v>0</v>
      </c>
      <c r="AW29" s="1" cm="1">
        <f t="array" ref="AW29">_xlfn.SWITCH($A$2,"average", AVERAGE(Instances!AW29:Instances!AW29),"median", MEDIAN(Instances!AW29:Instances!AW29),"min", MIN(Instances!AW29:Instances!AW29),"max", MAX(Instances!AW29:Instances!AW29),"diff", MAX(Instances!AW29:Instances!AW29)-MIN(Instances!AW29:Instances!AW29))</f>
        <v>0</v>
      </c>
      <c r="AX29" s="1" cm="1">
        <f t="array" ref="AX29">_xlfn.SWITCH($A$2,"average", AVERAGE(Instances!AX29:Instances!AX29),"median", MEDIAN(Instances!AX29:Instances!AX29),"min", MIN(Instances!AX29:Instances!AX29),"max", MAX(Instances!AX29:Instances!AX29),"diff", MAX(Instances!AX29:Instances!AX29)-MIN(Instances!AX29:Instances!AX29))</f>
        <v>0</v>
      </c>
      <c r="AY29" s="1" cm="1">
        <f t="array" ref="AY29">_xlfn.SWITCH($A$2,"average", AVERAGE(Instances!AY29:Instances!AY29),"median", MEDIAN(Instances!AY29:Instances!AY29),"min", MIN(Instances!AY29:Instances!AY29),"max", MAX(Instances!AY29:Instances!AY29),"diff", MAX(Instances!AY29:Instances!AY29)-MIN(Instances!AY29:Instances!AY29))</f>
        <v>0</v>
      </c>
      <c r="AZ29" s="1" cm="1">
        <f t="array" ref="AZ29">_xlfn.SWITCH($A$2,"average", AVERAGE(Instances!AZ29:Instances!AZ29),"median", MEDIAN(Instances!AZ29:Instances!AZ29),"min", MIN(Instances!AZ29:Instances!AZ29),"max", MAX(Instances!AZ29:Instances!AZ29),"diff", MAX(Instances!AZ29:Instances!AZ29)-MIN(Instances!AZ29:Instances!AZ29))</f>
        <v>0</v>
      </c>
      <c r="BA29" s="1" cm="1">
        <f t="array" ref="BA29">_xlfn.SWITCH($A$2,"average", AVERAGE(Instances!BA29:Instances!BA29),"median", MEDIAN(Instances!BA29:Instances!BA29),"min", MIN(Instances!BA29:Instances!BA29),"max", MAX(Instances!BA29:Instances!BA29),"diff", MAX(Instances!BA29:Instances!BA29)-MIN(Instances!BA29:Instances!BA29))</f>
        <v>0</v>
      </c>
      <c r="BB29" s="1" cm="1">
        <f t="array" ref="BB29">_xlfn.SWITCH($A$2,"average", AVERAGE(Instances!BB29:Instances!BB29),"median", MEDIAN(Instances!BB29:Instances!BB29),"min", MIN(Instances!BB29:Instances!BB29),"max", MAX(Instances!BB29:Instances!BB29),"diff", MAX(Instances!BB29:Instances!BB29)-MIN(Instances!BB29:Instances!BB29))</f>
        <v>0</v>
      </c>
      <c r="BC29" s="1" cm="1">
        <f t="array" ref="BC29">_xlfn.SWITCH($A$2,"average", AVERAGE(Instances!BC29:Instances!BC29),"median", MEDIAN(Instances!BC29:Instances!BC29),"min", MIN(Instances!BC29:Instances!BC29),"max", MAX(Instances!BC29:Instances!BC29),"diff", MAX(Instances!BC29:Instances!BC29)-MIN(Instances!BC29:Instances!BC29))</f>
        <v>0</v>
      </c>
      <c r="BD29" s="1" cm="1">
        <f t="array" ref="BD29">_xlfn.SWITCH($A$2,"average", AVERAGE(Instances!BD29:Instances!BD29),"median", MEDIAN(Instances!BD29:Instances!BD29),"min", MIN(Instances!BD29:Instances!BD29),"max", MAX(Instances!BD29:Instances!BD29),"diff", MAX(Instances!BD29:Instances!BD29)-MIN(Instances!BD29:Instances!BD29))</f>
        <v>0</v>
      </c>
      <c r="BE29" s="1" cm="1">
        <f t="array" ref="BE29">_xlfn.SWITCH($A$2,"average", AVERAGE(Instances!BE29:Instances!BE29),"median", MEDIAN(Instances!BE29:Instances!BE29),"min", MIN(Instances!BE29:Instances!BE29),"max", MAX(Instances!BE29:Instances!BE29),"diff", MAX(Instances!BE29:Instances!BE29)-MIN(Instances!BE29:Instances!BE29))</f>
        <v>0</v>
      </c>
      <c r="BF29" s="1" cm="1">
        <f t="array" ref="BF29">_xlfn.SWITCH($A$2,"average", AVERAGE(Instances!BF29:Instances!BF29),"median", MEDIAN(Instances!BF29:Instances!BF29),"min", MIN(Instances!BF29:Instances!BF29),"max", MAX(Instances!BF29:Instances!BF29),"diff", MAX(Instances!BF29:Instances!BF29)-MIN(Instances!BF29:Instances!BF29))</f>
        <v>0</v>
      </c>
      <c r="BG29" s="1" cm="1">
        <f t="array" ref="BG29">_xlfn.SWITCH($A$2,"average", AVERAGE(Instances!BG29:Instances!BG29),"median", MEDIAN(Instances!BG29:Instances!BG29),"min", MIN(Instances!BG29:Instances!BG29),"max", MAX(Instances!BG29:Instances!BG29),"diff", MAX(Instances!BG29:Instances!BG29)-MIN(Instances!BG29:Instances!BG29))</f>
        <v>0</v>
      </c>
      <c r="BH29" s="1" cm="1">
        <f t="array" ref="BH29">_xlfn.SWITCH($A$2,"average", AVERAGE(Instances!BH29:Instances!BH29),"median", MEDIAN(Instances!BH29:Instances!BH29),"min", MIN(Instances!BH29:Instances!BH29),"max", MAX(Instances!BH29:Instances!BH29),"diff", MAX(Instances!BH29:Instances!BH29)-MIN(Instances!BH29:Instances!BH29))</f>
        <v>0</v>
      </c>
      <c r="BI29" s="1" cm="1">
        <f t="array" ref="BI29">_xlfn.SWITCH($A$2,"average", AVERAGE(Instances!BI29:Instances!BI29),"median", MEDIAN(Instances!BI29:Instances!BI29),"min", MIN(Instances!BI29:Instances!BI29),"max", MAX(Instances!BI29:Instances!BI29),"diff", MAX(Instances!BI29:Instances!BI29)-MIN(Instances!BI29:Instances!BI29))</f>
        <v>0</v>
      </c>
      <c r="BJ29" s="1" cm="1">
        <f t="array" ref="BJ29">_xlfn.SWITCH($A$2,"average", AVERAGE(Instances!BJ29:Instances!BJ29),"median", MEDIAN(Instances!BJ29:Instances!BJ29),"min", MIN(Instances!BJ29:Instances!BJ29),"max", MAX(Instances!BJ29:Instances!BJ29),"diff", MAX(Instances!BJ29:Instances!BJ29)-MIN(Instances!BJ29:Instances!BJ29))</f>
        <v>0</v>
      </c>
      <c r="BK29" s="1" cm="1">
        <f t="array" ref="BK29">_xlfn.SWITCH($A$2,"average", AVERAGE(Instances!BK29:Instances!BK29),"median", MEDIAN(Instances!BK29:Instances!BK29),"min", MIN(Instances!BK29:Instances!BK29),"max", MAX(Instances!BK29:Instances!BK29),"diff", MAX(Instances!BK29:Instances!BK29)-MIN(Instances!BK29:Instances!BK29))</f>
        <v>0</v>
      </c>
      <c r="BL29" s="1" cm="1">
        <f t="array" ref="BL29">_xlfn.SWITCH($A$2,"average", AVERAGE(Instances!BL29:Instances!BL29),"median", MEDIAN(Instances!BL29:Instances!BL29),"min", MIN(Instances!BL29:Instances!BL29),"max", MAX(Instances!BL29:Instances!BL29),"diff", MAX(Instances!BL29:Instances!BL29)-MIN(Instances!BL29:Instances!BL29))</f>
        <v>0</v>
      </c>
      <c r="BM29" s="1" cm="1">
        <f t="array" ref="BM29">_xlfn.SWITCH($A$2,"average", AVERAGE(Instances!BM29:Instances!BM29),"median", MEDIAN(Instances!BM29:Instances!BM29),"min", MIN(Instances!BM29:Instances!BM29),"max", MAX(Instances!BM29:Instances!BM29),"diff", MAX(Instances!BM29:Instances!BM29)-MIN(Instances!BM29:Instances!BM29))</f>
        <v>0</v>
      </c>
      <c r="BN29" s="1" cm="1">
        <f t="array" ref="BN29">_xlfn.SWITCH($A$2,"average", AVERAGE(Instances!BN29:Instances!BN29),"median", MEDIAN(Instances!BN29:Instances!BN29),"min", MIN(Instances!BN29:Instances!BN29),"max", MAX(Instances!BN29:Instances!BN29),"diff", MAX(Instances!BN29:Instances!BN29)-MIN(Instances!BN29:Instances!BN29))</f>
        <v>0</v>
      </c>
      <c r="BO29" s="1" cm="1">
        <f t="array" ref="BO29">_xlfn.SWITCH($A$2,"average", AVERAGE(Instances!BO29:Instances!BO29),"median", MEDIAN(Instances!BO29:Instances!BO29),"min", MIN(Instances!BO29:Instances!BO29),"max", MAX(Instances!BO29:Instances!BO29),"diff", MAX(Instances!BO29:Instances!BO29)-MIN(Instances!BO29:Instances!BO29))</f>
        <v>0</v>
      </c>
      <c r="BP29" s="1">
        <f>MIN($B29,$D29,$F29,$H29,$J29,$L29,$N29,$P29,$R29,$T29,$V29,$X29,$Z29,$AB29,$AD29,$AF29,$AH29,$AJ29,$AL29,$AN29,$AP29,$AR29,$AT29,$AV29,$AX29,$AZ29,$BB29,$BD29,$BF29,$BH29,$BJ29,$BL29,$BN29)</f>
        <v>0</v>
      </c>
      <c r="BQ29" s="1">
        <f>MIN($C29,$E29,$G29,$I29,$K29,$M29,$O29,$Q29,$S29,$U29,$W29,$Y29,$AA29,$AC29,$AE29,$AG29,$AI29,$AK29,$AM29,$AO29,$AQ29,$AS29,$AU29,$AW29,$AY29,$BA29,$BC29,$BE29,$BG29,$BI29,$BK29,$BM29,$BO29)</f>
        <v>0</v>
      </c>
      <c r="BR29" s="1">
        <f>MEDIAN($B29,$D29,$F29,$H29,$J29,$L29,$N29,$P29,$R29,$T29,$V29,$X29,$Z29,$AB29,$AD29,$AF29,$AH29,$AJ29,$AL29,$AN29,$AP29,$AR29,$AT29,$AV29,$AX29,$AZ29,$BB29,$BD29,$BF29,$BH29,$BJ29,$BL29,$BN29)</f>
        <v>0</v>
      </c>
      <c r="BS29" s="1">
        <f>MEDIAN($C29,$E29,$G29,$I29,$K29,$M29,$O29,$Q29,$S29,$U29,$W29,$Y29,$AA29,$AC29,$AE29,$AG29,$AI29,$AK29,$AM29,$AO29,$AQ29,$AS29,$AU29,$AW29,$AY29,$BA29,$BC29,$BE29,$BG29,$BI29,$BK29,$BM29,$BO29)</f>
        <v>0</v>
      </c>
      <c r="BT29" s="1">
        <f>MAX($B29,$D29,$F29,$H29,$J29,$L29,$N29,$P29,$R29,$T29,$V29,$X29,$Z29,$AB29,$AD29,$AF29,$AH29,$AJ29,$AL29,$AN29,$AP29,$AR29,$AT29,$AV29,$AX29,$AZ29,$BB29,$BD29,$BF29,$BH29,$BJ29,$BL29,$BN29)</f>
        <v>0</v>
      </c>
      <c r="BU29" s="1">
        <f>MAX($C29,$E29,$G29,$I29,$K29,$M29,$O29,$Q29,$S29,$U29,$W29,$Y29,$AA29,$AC29,$AE29,$AG29,$AI29,$AK29,$AM29,$AO29,$AQ29,$AS29,$AU29,$AW29,$AY29,$BA29,$BC29,$BE29,$BG29,$BI29,$BK29,$BM29,$BO29)</f>
        <v>0</v>
      </c>
    </row>
    <row r="30" spans="1:7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 cm="1">
        <f t="array" ref="L30">_xlfn.SWITCH($A$2,"average", AVERAGE(Instances!L30:Instances!L30),"median", MEDIAN(Instances!L30:Instances!L30),"min", MIN(Instances!L30:Instances!L30),"max", MAX(Instances!L30:Instances!L30),"diff", MAX(Instances!L30:Instances!L30)-MIN(Instances!L30:Instances!L30))</f>
        <v>0</v>
      </c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 cm="1">
        <f t="array" ref="O30">_xlfn.SWITCH($A$2,"average", AVERAGE(Instances!O30:Instances!O30),"median", MEDIAN(Instances!O30:Instances!O30),"min", MIN(Instances!O30:Instances!O30),"max", MAX(Instances!O30:Instances!O30),"diff", MAX(Instances!O30:Instances!O30)-MIN(Instances!O30:Instances!O30))</f>
        <v>0</v>
      </c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 cm="1">
        <f t="array" ref="S30">_xlfn.SWITCH($A$2,"average", AVERAGE(Instances!S30:Instances!S30),"median", MEDIAN(Instances!S30:Instances!S30),"min", MIN(Instances!S30:Instances!S30),"max", MAX(Instances!S30:Instances!S30),"diff", MAX(Instances!S30:Instances!S30)-MIN(Instances!S30:Instances!S30))</f>
        <v>0</v>
      </c>
      <c r="T30" s="1" cm="1">
        <f t="array" ref="T30">_xlfn.SWITCH($A$2,"average", AVERAGE(Instances!T30:Instances!T30),"median", MEDIAN(Instances!T30:Instances!T30),"min", MIN(Instances!T30:Instances!T30),"max", MAX(Instances!T30:Instances!T30),"diff", MAX(Instances!T30:Instances!T30)-MIN(Instances!T30:Instances!T30))</f>
        <v>0</v>
      </c>
      <c r="U30" s="1" cm="1">
        <f t="array" ref="U30">_xlfn.SWITCH($A$2,"average", AVERAGE(Instances!U30:Instances!U30),"median", MEDIAN(Instances!U30:Instances!U30),"min", MIN(Instances!U30:Instances!U30),"max", MAX(Instances!U30:Instances!U30),"diff", MAX(Instances!U30:Instances!U30)-MIN(Instances!U30:Instances!U30))</f>
        <v>0</v>
      </c>
      <c r="V30" s="1" cm="1">
        <f t="array" ref="V30">_xlfn.SWITCH($A$2,"average", AVERAGE(Instances!V30:Instances!V30),"median", MEDIAN(Instances!V30:Instances!V30),"min", MIN(Instances!V30:Instances!V30),"max", MAX(Instances!V30:Instances!V30),"diff", MAX(Instances!V30:Instances!V30)-MIN(Instances!V30:Instances!V30))</f>
        <v>0</v>
      </c>
      <c r="W30" s="1" cm="1">
        <f t="array" ref="W30">_xlfn.SWITCH($A$2,"average", AVERAGE(Instances!W30:Instances!W30),"median", MEDIAN(Instances!W30:Instances!W30),"min", MIN(Instances!W30:Instances!W30),"max", MAX(Instances!W30:Instances!W30),"diff", MAX(Instances!W30:Instances!W30)-MIN(Instances!W30:Instances!W30))</f>
        <v>0</v>
      </c>
      <c r="X30" s="1" cm="1">
        <f t="array" ref="X30">_xlfn.SWITCH($A$2,"average", AVERAGE(Instances!X30:Instances!X30),"median", MEDIAN(Instances!X30:Instances!X30),"min", MIN(Instances!X30:Instances!X30),"max", MAX(Instances!X30:Instances!X30),"diff", MAX(Instances!X30:Instances!X30)-MIN(Instances!X30:Instances!X30))</f>
        <v>0</v>
      </c>
      <c r="Y30" s="1" cm="1">
        <f t="array" ref="Y30">_xlfn.SWITCH($A$2,"average", AVERAGE(Instances!Y30:Instances!Y30),"median", MEDIAN(Instances!Y30:Instances!Y30),"min", MIN(Instances!Y30:Instances!Y30),"max", MAX(Instances!Y30:Instances!Y30),"diff", MAX(Instances!Y30:Instances!Y30)-MIN(Instances!Y30:Instances!Y30))</f>
        <v>0</v>
      </c>
      <c r="Z30" s="1" cm="1">
        <f t="array" ref="Z30">_xlfn.SWITCH($A$2,"average", AVERAGE(Instances!Z30:Instances!Z30),"median", MEDIAN(Instances!Z30:Instances!Z30),"min", MIN(Instances!Z30:Instances!Z30),"max", MAX(Instances!Z30:Instances!Z30),"diff", MAX(Instances!Z30:Instances!Z30)-MIN(Instances!Z30:Instances!Z30))</f>
        <v>0</v>
      </c>
      <c r="AA30" s="1" cm="1">
        <f t="array" ref="AA30">_xlfn.SWITCH($A$2,"average", AVERAGE(Instances!AA30:Instances!AA30),"median", MEDIAN(Instances!AA30:Instances!AA30),"min", MIN(Instances!AA30:Instances!AA30),"max", MAX(Instances!AA30:Instances!AA30),"diff", MAX(Instances!AA30:Instances!AA30)-MIN(Instances!AA30:Instances!AA30))</f>
        <v>0</v>
      </c>
      <c r="AB30" s="1" cm="1">
        <f t="array" ref="AB30">_xlfn.SWITCH($A$2,"average", AVERAGE(Instances!AB30:Instances!AB30),"median", MEDIAN(Instances!AB30:Instances!AB30),"min", MIN(Instances!AB30:Instances!AB30),"max", MAX(Instances!AB30:Instances!AB30),"diff", MAX(Instances!AB30:Instances!AB30)-MIN(Instances!AB30:Instances!AB30))</f>
        <v>0</v>
      </c>
      <c r="AC30" s="1" cm="1">
        <f t="array" ref="AC30">_xlfn.SWITCH($A$2,"average", AVERAGE(Instances!AC30:Instances!AC30),"median", MEDIAN(Instances!AC30:Instances!AC30),"min", MIN(Instances!AC30:Instances!AC30),"max", MAX(Instances!AC30:Instances!AC30),"diff", MAX(Instances!AC30:Instances!AC30)-MIN(Instances!AC30:Instances!AC30))</f>
        <v>0</v>
      </c>
      <c r="AD30" s="1" cm="1">
        <f t="array" ref="AD30">_xlfn.SWITCH($A$2,"average", AVERAGE(Instances!AD30:Instances!AD30),"median", MEDIAN(Instances!AD30:Instances!AD30),"min", MIN(Instances!AD30:Instances!AD30),"max", MAX(Instances!AD30:Instances!AD30),"diff", MAX(Instances!AD30:Instances!AD30)-MIN(Instances!AD30:Instances!AD30))</f>
        <v>0</v>
      </c>
      <c r="AE30" s="1" cm="1">
        <f t="array" ref="AE30">_xlfn.SWITCH($A$2,"average", AVERAGE(Instances!AE30:Instances!AE30),"median", MEDIAN(Instances!AE30:Instances!AE30),"min", MIN(Instances!AE30:Instances!AE30),"max", MAX(Instances!AE30:Instances!AE30),"diff", MAX(Instances!AE30:Instances!AE30)-MIN(Instances!AE30:Instances!AE30))</f>
        <v>0</v>
      </c>
      <c r="AF30" s="1" cm="1">
        <f t="array" ref="AF30">_xlfn.SWITCH($A$2,"average", AVERAGE(Instances!AF30:Instances!AF30),"median", MEDIAN(Instances!AF30:Instances!AF30),"min", MIN(Instances!AF30:Instances!AF30),"max", MAX(Instances!AF30:Instances!AF30),"diff", MAX(Instances!AF30:Instances!AF30)-MIN(Instances!AF30:Instances!AF30))</f>
        <v>0</v>
      </c>
      <c r="AG30" s="1" cm="1">
        <f t="array" ref="AG30">_xlfn.SWITCH($A$2,"average", AVERAGE(Instances!AG30:Instances!AG30),"median", MEDIAN(Instances!AG30:Instances!AG30),"min", MIN(Instances!AG30:Instances!AG30),"max", MAX(Instances!AG30:Instances!AG30),"diff", MAX(Instances!AG30:Instances!AG30)-MIN(Instances!AG30:Instances!AG30))</f>
        <v>0</v>
      </c>
      <c r="AH30" s="1" cm="1">
        <f t="array" ref="AH30">_xlfn.SWITCH($A$2,"average", AVERAGE(Instances!AH30:Instances!AH30),"median", MEDIAN(Instances!AH30:Instances!AH30),"min", MIN(Instances!AH30:Instances!AH30),"max", MAX(Instances!AH30:Instances!AH30),"diff", MAX(Instances!AH30:Instances!AH30)-MIN(Instances!AH30:Instances!AH30))</f>
        <v>0</v>
      </c>
      <c r="AI30" s="1" cm="1">
        <f t="array" ref="AI30">_xlfn.SWITCH($A$2,"average", AVERAGE(Instances!AI30:Instances!AI30),"median", MEDIAN(Instances!AI30:Instances!AI30),"min", MIN(Instances!AI30:Instances!AI30),"max", MAX(Instances!AI30:Instances!AI30),"diff", MAX(Instances!AI30:Instances!AI30)-MIN(Instances!AI30:Instances!AI30))</f>
        <v>0</v>
      </c>
      <c r="AJ30" s="1" cm="1">
        <f t="array" ref="AJ30">_xlfn.SWITCH($A$2,"average", AVERAGE(Instances!AJ30:Instances!AJ30),"median", MEDIAN(Instances!AJ30:Instances!AJ30),"min", MIN(Instances!AJ30:Instances!AJ30),"max", MAX(Instances!AJ30:Instances!AJ30),"diff", MAX(Instances!AJ30:Instances!AJ30)-MIN(Instances!AJ30:Instances!AJ30))</f>
        <v>0</v>
      </c>
      <c r="AK30" s="1" cm="1">
        <f t="array" ref="AK30">_xlfn.SWITCH($A$2,"average", AVERAGE(Instances!AK30:Instances!AK30),"median", MEDIAN(Instances!AK30:Instances!AK30),"min", MIN(Instances!AK30:Instances!AK30),"max", MAX(Instances!AK30:Instances!AK30),"diff", MAX(Instances!AK30:Instances!AK30)-MIN(Instances!AK30:Instances!AK30))</f>
        <v>0</v>
      </c>
      <c r="AL30" s="1" cm="1">
        <f t="array" ref="AL30">_xlfn.SWITCH($A$2,"average", AVERAGE(Instances!AL30:Instances!AL30),"median", MEDIAN(Instances!AL30:Instances!AL30),"min", MIN(Instances!AL30:Instances!AL30),"max", MAX(Instances!AL30:Instances!AL30),"diff", MAX(Instances!AL30:Instances!AL30)-MIN(Instances!AL30:Instances!AL30))</f>
        <v>0</v>
      </c>
      <c r="AM30" s="1" cm="1">
        <f t="array" ref="AM30">_xlfn.SWITCH($A$2,"average", AVERAGE(Instances!AM30:Instances!AM30),"median", MEDIAN(Instances!AM30:Instances!AM30),"min", MIN(Instances!AM30:Instances!AM30),"max", MAX(Instances!AM30:Instances!AM30),"diff", MAX(Instances!AM30:Instances!AM30)-MIN(Instances!AM30:Instances!AM30))</f>
        <v>0</v>
      </c>
      <c r="AN30" s="1" cm="1">
        <f t="array" ref="AN30">_xlfn.SWITCH($A$2,"average", AVERAGE(Instances!AN30:Instances!AN30),"median", MEDIAN(Instances!AN30:Instances!AN30),"min", MIN(Instances!AN30:Instances!AN30),"max", MAX(Instances!AN30:Instances!AN30),"diff", MAX(Instances!AN30:Instances!AN30)-MIN(Instances!AN30:Instances!AN30))</f>
        <v>0</v>
      </c>
      <c r="AO30" s="1" cm="1">
        <f t="array" ref="AO30">_xlfn.SWITCH($A$2,"average", AVERAGE(Instances!AO30:Instances!AO30),"median", MEDIAN(Instances!AO30:Instances!AO30),"min", MIN(Instances!AO30:Instances!AO30),"max", MAX(Instances!AO30:Instances!AO30),"diff", MAX(Instances!AO30:Instances!AO30)-MIN(Instances!AO30:Instances!AO30))</f>
        <v>0</v>
      </c>
      <c r="AP30" s="1" cm="1">
        <f t="array" ref="AP30">_xlfn.SWITCH($A$2,"average", AVERAGE(Instances!AP30:Instances!AP30),"median", MEDIAN(Instances!AP30:Instances!AP30),"min", MIN(Instances!AP30:Instances!AP30),"max", MAX(Instances!AP30:Instances!AP30),"diff", MAX(Instances!AP30:Instances!AP30)-MIN(Instances!AP30:Instances!AP30))</f>
        <v>0</v>
      </c>
      <c r="AQ30" s="1" cm="1">
        <f t="array" ref="AQ30">_xlfn.SWITCH($A$2,"average", AVERAGE(Instances!AQ30:Instances!AQ30),"median", MEDIAN(Instances!AQ30:Instances!AQ30),"min", MIN(Instances!AQ30:Instances!AQ30),"max", MAX(Instances!AQ30:Instances!AQ30),"diff", MAX(Instances!AQ30:Instances!AQ30)-MIN(Instances!AQ30:Instances!AQ30))</f>
        <v>0</v>
      </c>
      <c r="AR30" s="1" cm="1">
        <f t="array" ref="AR30">_xlfn.SWITCH($A$2,"average", AVERAGE(Instances!AR30:Instances!AR30),"median", MEDIAN(Instances!AR30:Instances!AR30),"min", MIN(Instances!AR30:Instances!AR30),"max", MAX(Instances!AR30:Instances!AR30),"diff", MAX(Instances!AR30:Instances!AR30)-MIN(Instances!AR30:Instances!AR30))</f>
        <v>0</v>
      </c>
      <c r="AS30" s="1" cm="1">
        <f t="array" ref="AS30">_xlfn.SWITCH($A$2,"average", AVERAGE(Instances!AS30:Instances!AS30),"median", MEDIAN(Instances!AS30:Instances!AS30),"min", MIN(Instances!AS30:Instances!AS30),"max", MAX(Instances!AS30:Instances!AS30),"diff", MAX(Instances!AS30:Instances!AS30)-MIN(Instances!AS30:Instances!AS30))</f>
        <v>0</v>
      </c>
      <c r="AT30" s="1" cm="1">
        <f t="array" ref="AT30">_xlfn.SWITCH($A$2,"average", AVERAGE(Instances!AT30:Instances!AT30),"median", MEDIAN(Instances!AT30:Instances!AT30),"min", MIN(Instances!AT30:Instances!AT30),"max", MAX(Instances!AT30:Instances!AT30),"diff", MAX(Instances!AT30:Instances!AT30)-MIN(Instances!AT30:Instances!AT30))</f>
        <v>0</v>
      </c>
      <c r="AU30" s="1" cm="1">
        <f t="array" ref="AU30">_xlfn.SWITCH($A$2,"average", AVERAGE(Instances!AU30:Instances!AU30),"median", MEDIAN(Instances!AU30:Instances!AU30),"min", MIN(Instances!AU30:Instances!AU30),"max", MAX(Instances!AU30:Instances!AU30),"diff", MAX(Instances!AU30:Instances!AU30)-MIN(Instances!AU30:Instances!AU30))</f>
        <v>0</v>
      </c>
      <c r="AV30" s="1" cm="1">
        <f t="array" ref="AV30">_xlfn.SWITCH($A$2,"average", AVERAGE(Instances!AV30:Instances!AV30),"median", MEDIAN(Instances!AV30:Instances!AV30),"min", MIN(Instances!AV30:Instances!AV30),"max", MAX(Instances!AV30:Instances!AV30),"diff", MAX(Instances!AV30:Instances!AV30)-MIN(Instances!AV30:Instances!AV30))</f>
        <v>0</v>
      </c>
      <c r="AW30" s="1" cm="1">
        <f t="array" ref="AW30">_xlfn.SWITCH($A$2,"average", AVERAGE(Instances!AW30:Instances!AW30),"median", MEDIAN(Instances!AW30:Instances!AW30),"min", MIN(Instances!AW30:Instances!AW30),"max", MAX(Instances!AW30:Instances!AW30),"diff", MAX(Instances!AW30:Instances!AW30)-MIN(Instances!AW30:Instances!AW30))</f>
        <v>0</v>
      </c>
      <c r="AX30" s="1" cm="1">
        <f t="array" ref="AX30">_xlfn.SWITCH($A$2,"average", AVERAGE(Instances!AX30:Instances!AX30),"median", MEDIAN(Instances!AX30:Instances!AX30),"min", MIN(Instances!AX30:Instances!AX30),"max", MAX(Instances!AX30:Instances!AX30),"diff", MAX(Instances!AX30:Instances!AX30)-MIN(Instances!AX30:Instances!AX30))</f>
        <v>0</v>
      </c>
      <c r="AY30" s="1" cm="1">
        <f t="array" ref="AY30">_xlfn.SWITCH($A$2,"average", AVERAGE(Instances!AY30:Instances!AY30),"median", MEDIAN(Instances!AY30:Instances!AY30),"min", MIN(Instances!AY30:Instances!AY30),"max", MAX(Instances!AY30:Instances!AY30),"diff", MAX(Instances!AY30:Instances!AY30)-MIN(Instances!AY30:Instances!AY30))</f>
        <v>0</v>
      </c>
      <c r="AZ30" s="1" cm="1">
        <f t="array" ref="AZ30">_xlfn.SWITCH($A$2,"average", AVERAGE(Instances!AZ30:Instances!AZ30),"median", MEDIAN(Instances!AZ30:Instances!AZ30),"min", MIN(Instances!AZ30:Instances!AZ30),"max", MAX(Instances!AZ30:Instances!AZ30),"diff", MAX(Instances!AZ30:Instances!AZ30)-MIN(Instances!AZ30:Instances!AZ30))</f>
        <v>0</v>
      </c>
      <c r="BA30" s="1" cm="1">
        <f t="array" ref="BA30">_xlfn.SWITCH($A$2,"average", AVERAGE(Instances!BA30:Instances!BA30),"median", MEDIAN(Instances!BA30:Instances!BA30),"min", MIN(Instances!BA30:Instances!BA30),"max", MAX(Instances!BA30:Instances!BA30),"diff", MAX(Instances!BA30:Instances!BA30)-MIN(Instances!BA30:Instances!BA30))</f>
        <v>0</v>
      </c>
      <c r="BB30" s="1" cm="1">
        <f t="array" ref="BB30">_xlfn.SWITCH($A$2,"average", AVERAGE(Instances!BB30:Instances!BB30),"median", MEDIAN(Instances!BB30:Instances!BB30),"min", MIN(Instances!BB30:Instances!BB30),"max", MAX(Instances!BB30:Instances!BB30),"diff", MAX(Instances!BB30:Instances!BB30)-MIN(Instances!BB30:Instances!BB30))</f>
        <v>0</v>
      </c>
      <c r="BC30" s="1" cm="1">
        <f t="array" ref="BC30">_xlfn.SWITCH($A$2,"average", AVERAGE(Instances!BC30:Instances!BC30),"median", MEDIAN(Instances!BC30:Instances!BC30),"min", MIN(Instances!BC30:Instances!BC30),"max", MAX(Instances!BC30:Instances!BC30),"diff", MAX(Instances!BC30:Instances!BC30)-MIN(Instances!BC30:Instances!BC30))</f>
        <v>0</v>
      </c>
      <c r="BD30" s="1" cm="1">
        <f t="array" ref="BD30">_xlfn.SWITCH($A$2,"average", AVERAGE(Instances!BD30:Instances!BD30),"median", MEDIAN(Instances!BD30:Instances!BD30),"min", MIN(Instances!BD30:Instances!BD30),"max", MAX(Instances!BD30:Instances!BD30),"diff", MAX(Instances!BD30:Instances!BD30)-MIN(Instances!BD30:Instances!BD30))</f>
        <v>0</v>
      </c>
      <c r="BE30" s="1" cm="1">
        <f t="array" ref="BE30">_xlfn.SWITCH($A$2,"average", AVERAGE(Instances!BE30:Instances!BE30),"median", MEDIAN(Instances!BE30:Instances!BE30),"min", MIN(Instances!BE30:Instances!BE30),"max", MAX(Instances!BE30:Instances!BE30),"diff", MAX(Instances!BE30:Instances!BE30)-MIN(Instances!BE30:Instances!BE30))</f>
        <v>0</v>
      </c>
      <c r="BF30" s="1" cm="1">
        <f t="array" ref="BF30">_xlfn.SWITCH($A$2,"average", AVERAGE(Instances!BF30:Instances!BF30),"median", MEDIAN(Instances!BF30:Instances!BF30),"min", MIN(Instances!BF30:Instances!BF30),"max", MAX(Instances!BF30:Instances!BF30),"diff", MAX(Instances!BF30:Instances!BF30)-MIN(Instances!BF30:Instances!BF30))</f>
        <v>0</v>
      </c>
      <c r="BG30" s="1" cm="1">
        <f t="array" ref="BG30">_xlfn.SWITCH($A$2,"average", AVERAGE(Instances!BG30:Instances!BG30),"median", MEDIAN(Instances!BG30:Instances!BG30),"min", MIN(Instances!BG30:Instances!BG30),"max", MAX(Instances!BG30:Instances!BG30),"diff", MAX(Instances!BG30:Instances!BG30)-MIN(Instances!BG30:Instances!BG30))</f>
        <v>0</v>
      </c>
      <c r="BH30" s="1" cm="1">
        <f t="array" ref="BH30">_xlfn.SWITCH($A$2,"average", AVERAGE(Instances!BH30:Instances!BH30),"median", MEDIAN(Instances!BH30:Instances!BH30),"min", MIN(Instances!BH30:Instances!BH30),"max", MAX(Instances!BH30:Instances!BH30),"diff", MAX(Instances!BH30:Instances!BH30)-MIN(Instances!BH30:Instances!BH30))</f>
        <v>0</v>
      </c>
      <c r="BI30" s="1" cm="1">
        <f t="array" ref="BI30">_xlfn.SWITCH($A$2,"average", AVERAGE(Instances!BI30:Instances!BI30),"median", MEDIAN(Instances!BI30:Instances!BI30),"min", MIN(Instances!BI30:Instances!BI30),"max", MAX(Instances!BI30:Instances!BI30),"diff", MAX(Instances!BI30:Instances!BI30)-MIN(Instances!BI30:Instances!BI30))</f>
        <v>0</v>
      </c>
      <c r="BJ30" s="1" cm="1">
        <f t="array" ref="BJ30">_xlfn.SWITCH($A$2,"average", AVERAGE(Instances!BJ30:Instances!BJ30),"median", MEDIAN(Instances!BJ30:Instances!BJ30),"min", MIN(Instances!BJ30:Instances!BJ30),"max", MAX(Instances!BJ30:Instances!BJ30),"diff", MAX(Instances!BJ30:Instances!BJ30)-MIN(Instances!BJ30:Instances!BJ30))</f>
        <v>0</v>
      </c>
      <c r="BK30" s="1" cm="1">
        <f t="array" ref="BK30">_xlfn.SWITCH($A$2,"average", AVERAGE(Instances!BK30:Instances!BK30),"median", MEDIAN(Instances!BK30:Instances!BK30),"min", MIN(Instances!BK30:Instances!BK30),"max", MAX(Instances!BK30:Instances!BK30),"diff", MAX(Instances!BK30:Instances!BK30)-MIN(Instances!BK30:Instances!BK30))</f>
        <v>0</v>
      </c>
      <c r="BL30" s="1" cm="1">
        <f t="array" ref="BL30">_xlfn.SWITCH($A$2,"average", AVERAGE(Instances!BL30:Instances!BL30),"median", MEDIAN(Instances!BL30:Instances!BL30),"min", MIN(Instances!BL30:Instances!BL30),"max", MAX(Instances!BL30:Instances!BL30),"diff", MAX(Instances!BL30:Instances!BL30)-MIN(Instances!BL30:Instances!BL30))</f>
        <v>0</v>
      </c>
      <c r="BM30" s="1" cm="1">
        <f t="array" ref="BM30">_xlfn.SWITCH($A$2,"average", AVERAGE(Instances!BM30:Instances!BM30),"median", MEDIAN(Instances!BM30:Instances!BM30),"min", MIN(Instances!BM30:Instances!BM30),"max", MAX(Instances!BM30:Instances!BM30),"diff", MAX(Instances!BM30:Instances!BM30)-MIN(Instances!BM30:Instances!BM30))</f>
        <v>0</v>
      </c>
      <c r="BN30" s="1" cm="1">
        <f t="array" ref="BN30">_xlfn.SWITCH($A$2,"average", AVERAGE(Instances!BN30:Instances!BN30),"median", MEDIAN(Instances!BN30:Instances!BN30),"min", MIN(Instances!BN30:Instances!BN30),"max", MAX(Instances!BN30:Instances!BN30),"diff", MAX(Instances!BN30:Instances!BN30)-MIN(Instances!BN30:Instances!BN30))</f>
        <v>0</v>
      </c>
      <c r="BO30" s="1" cm="1">
        <f t="array" ref="BO30">_xlfn.SWITCH($A$2,"average", AVERAGE(Instances!BO30:Instances!BO30),"median", MEDIAN(Instances!BO30:Instances!BO30),"min", MIN(Instances!BO30:Instances!BO30),"max", MAX(Instances!BO30:Instances!BO30),"diff", MAX(Instances!BO30:Instances!BO30)-MIN(Instances!BO30:Instances!BO30))</f>
        <v>0</v>
      </c>
      <c r="BP30" s="1">
        <f>MIN($B30,$D30,$F30,$H30,$J30,$L30,$N30,$P30,$R30,$T30,$V30,$X30,$Z30,$AB30,$AD30,$AF30,$AH30,$AJ30,$AL30,$AN30,$AP30,$AR30,$AT30,$AV30,$AX30,$AZ30,$BB30,$BD30,$BF30,$BH30,$BJ30,$BL30,$BN30)</f>
        <v>0</v>
      </c>
      <c r="BQ30" s="1">
        <f>MIN($C30,$E30,$G30,$I30,$K30,$M30,$O30,$Q30,$S30,$U30,$W30,$Y30,$AA30,$AC30,$AE30,$AG30,$AI30,$AK30,$AM30,$AO30,$AQ30,$AS30,$AU30,$AW30,$AY30,$BA30,$BC30,$BE30,$BG30,$BI30,$BK30,$BM30,$BO30)</f>
        <v>0</v>
      </c>
      <c r="BR30" s="1">
        <f>MEDIAN($B30,$D30,$F30,$H30,$J30,$L30,$N30,$P30,$R30,$T30,$V30,$X30,$Z30,$AB30,$AD30,$AF30,$AH30,$AJ30,$AL30,$AN30,$AP30,$AR30,$AT30,$AV30,$AX30,$AZ30,$BB30,$BD30,$BF30,$BH30,$BJ30,$BL30,$BN30)</f>
        <v>0</v>
      </c>
      <c r="BS30" s="1">
        <f>MEDIAN($C30,$E30,$G30,$I30,$K30,$M30,$O30,$Q30,$S30,$U30,$W30,$Y30,$AA30,$AC30,$AE30,$AG30,$AI30,$AK30,$AM30,$AO30,$AQ30,$AS30,$AU30,$AW30,$AY30,$BA30,$BC30,$BE30,$BG30,$BI30,$BK30,$BM30,$BO30)</f>
        <v>0</v>
      </c>
      <c r="BT30" s="1">
        <f>MAX($B30,$D30,$F30,$H30,$J30,$L30,$N30,$P30,$R30,$T30,$V30,$X30,$Z30,$AB30,$AD30,$AF30,$AH30,$AJ30,$AL30,$AN30,$AP30,$AR30,$AT30,$AV30,$AX30,$AZ30,$BB30,$BD30,$BF30,$BH30,$BJ30,$BL30,$BN30)</f>
        <v>0</v>
      </c>
      <c r="BU30" s="1">
        <f>MAX($C30,$E30,$G30,$I30,$K30,$M30,$O30,$Q30,$S30,$U30,$W30,$Y30,$AA30,$AC30,$AE30,$AG30,$AI30,$AK30,$AM30,$AO30,$AQ30,$AS30,$AU30,$AW30,$AY30,$BA30,$BC30,$BE30,$BG30,$BI30,$BK30,$BM30,$BO30)</f>
        <v>0</v>
      </c>
    </row>
    <row r="31" spans="1:7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 cm="1">
        <f t="array" ref="L31">_xlfn.SWITCH($A$2,"average", AVERAGE(Instances!L31:Instances!L31),"median", MEDIAN(Instances!L31:Instances!L31),"min", MIN(Instances!L31:Instances!L31),"max", MAX(Instances!L31:Instances!L31),"diff", MAX(Instances!L31:Instances!L31)-MIN(Instances!L31:Instances!L31))</f>
        <v>0</v>
      </c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 cm="1">
        <f t="array" ref="O31">_xlfn.SWITCH($A$2,"average", AVERAGE(Instances!O31:Instances!O31),"median", MEDIAN(Instances!O31:Instances!O31),"min", MIN(Instances!O31:Instances!O31),"max", MAX(Instances!O31:Instances!O31),"diff", MAX(Instances!O31:Instances!O31)-MIN(Instances!O31:Instances!O31))</f>
        <v>0</v>
      </c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 cm="1">
        <f t="array" ref="S31">_xlfn.SWITCH($A$2,"average", AVERAGE(Instances!S31:Instances!S31),"median", MEDIAN(Instances!S31:Instances!S31),"min", MIN(Instances!S31:Instances!S31),"max", MAX(Instances!S31:Instances!S31),"diff", MAX(Instances!S31:Instances!S31)-MIN(Instances!S31:Instances!S31))</f>
        <v>0</v>
      </c>
      <c r="T31" s="1" cm="1">
        <f t="array" ref="T31">_xlfn.SWITCH($A$2,"average", AVERAGE(Instances!T31:Instances!T31),"median", MEDIAN(Instances!T31:Instances!T31),"min", MIN(Instances!T31:Instances!T31),"max", MAX(Instances!T31:Instances!T31),"diff", MAX(Instances!T31:Instances!T31)-MIN(Instances!T31:Instances!T31))</f>
        <v>0</v>
      </c>
      <c r="U31" s="1" cm="1">
        <f t="array" ref="U31">_xlfn.SWITCH($A$2,"average", AVERAGE(Instances!U31:Instances!U31),"median", MEDIAN(Instances!U31:Instances!U31),"min", MIN(Instances!U31:Instances!U31),"max", MAX(Instances!U31:Instances!U31),"diff", MAX(Instances!U31:Instances!U31)-MIN(Instances!U31:Instances!U31))</f>
        <v>0</v>
      </c>
      <c r="V31" s="1" cm="1">
        <f t="array" ref="V31">_xlfn.SWITCH($A$2,"average", AVERAGE(Instances!V31:Instances!V31),"median", MEDIAN(Instances!V31:Instances!V31),"min", MIN(Instances!V31:Instances!V31),"max", MAX(Instances!V31:Instances!V31),"diff", MAX(Instances!V31:Instances!V31)-MIN(Instances!V31:Instances!V31))</f>
        <v>0</v>
      </c>
      <c r="W31" s="1" cm="1">
        <f t="array" ref="W31">_xlfn.SWITCH($A$2,"average", AVERAGE(Instances!W31:Instances!W31),"median", MEDIAN(Instances!W31:Instances!W31),"min", MIN(Instances!W31:Instances!W31),"max", MAX(Instances!W31:Instances!W31),"diff", MAX(Instances!W31:Instances!W31)-MIN(Instances!W31:Instances!W31))</f>
        <v>0</v>
      </c>
      <c r="X31" s="1" cm="1">
        <f t="array" ref="X31">_xlfn.SWITCH($A$2,"average", AVERAGE(Instances!X31:Instances!X31),"median", MEDIAN(Instances!X31:Instances!X31),"min", MIN(Instances!X31:Instances!X31),"max", MAX(Instances!X31:Instances!X31),"diff", MAX(Instances!X31:Instances!X31)-MIN(Instances!X31:Instances!X31))</f>
        <v>0</v>
      </c>
      <c r="Y31" s="1" cm="1">
        <f t="array" ref="Y31">_xlfn.SWITCH($A$2,"average", AVERAGE(Instances!Y31:Instances!Y31),"median", MEDIAN(Instances!Y31:Instances!Y31),"min", MIN(Instances!Y31:Instances!Y31),"max", MAX(Instances!Y31:Instances!Y31),"diff", MAX(Instances!Y31:Instances!Y31)-MIN(Instances!Y31:Instances!Y31))</f>
        <v>0</v>
      </c>
      <c r="Z31" s="1" cm="1">
        <f t="array" ref="Z31">_xlfn.SWITCH($A$2,"average", AVERAGE(Instances!Z31:Instances!Z31),"median", MEDIAN(Instances!Z31:Instances!Z31),"min", MIN(Instances!Z31:Instances!Z31),"max", MAX(Instances!Z31:Instances!Z31),"diff", MAX(Instances!Z31:Instances!Z31)-MIN(Instances!Z31:Instances!Z31))</f>
        <v>0</v>
      </c>
      <c r="AA31" s="1" cm="1">
        <f t="array" ref="AA31">_xlfn.SWITCH($A$2,"average", AVERAGE(Instances!AA31:Instances!AA31),"median", MEDIAN(Instances!AA31:Instances!AA31),"min", MIN(Instances!AA31:Instances!AA31),"max", MAX(Instances!AA31:Instances!AA31),"diff", MAX(Instances!AA31:Instances!AA31)-MIN(Instances!AA31:Instances!AA31))</f>
        <v>0</v>
      </c>
      <c r="AB31" s="1" cm="1">
        <f t="array" ref="AB31">_xlfn.SWITCH($A$2,"average", AVERAGE(Instances!AB31:Instances!AB31),"median", MEDIAN(Instances!AB31:Instances!AB31),"min", MIN(Instances!AB31:Instances!AB31),"max", MAX(Instances!AB31:Instances!AB31),"diff", MAX(Instances!AB31:Instances!AB31)-MIN(Instances!AB31:Instances!AB31))</f>
        <v>0</v>
      </c>
      <c r="AC31" s="1" cm="1">
        <f t="array" ref="AC31">_xlfn.SWITCH($A$2,"average", AVERAGE(Instances!AC31:Instances!AC31),"median", MEDIAN(Instances!AC31:Instances!AC31),"min", MIN(Instances!AC31:Instances!AC31),"max", MAX(Instances!AC31:Instances!AC31),"diff", MAX(Instances!AC31:Instances!AC31)-MIN(Instances!AC31:Instances!AC31))</f>
        <v>0</v>
      </c>
      <c r="AD31" s="1" cm="1">
        <f t="array" ref="AD31">_xlfn.SWITCH($A$2,"average", AVERAGE(Instances!AD31:Instances!AD31),"median", MEDIAN(Instances!AD31:Instances!AD31),"min", MIN(Instances!AD31:Instances!AD31),"max", MAX(Instances!AD31:Instances!AD31),"diff", MAX(Instances!AD31:Instances!AD31)-MIN(Instances!AD31:Instances!AD31))</f>
        <v>0</v>
      </c>
      <c r="AE31" s="1" cm="1">
        <f t="array" ref="AE31">_xlfn.SWITCH($A$2,"average", AVERAGE(Instances!AE31:Instances!AE31),"median", MEDIAN(Instances!AE31:Instances!AE31),"min", MIN(Instances!AE31:Instances!AE31),"max", MAX(Instances!AE31:Instances!AE31),"diff", MAX(Instances!AE31:Instances!AE31)-MIN(Instances!AE31:Instances!AE31))</f>
        <v>0</v>
      </c>
      <c r="AF31" s="1" cm="1">
        <f t="array" ref="AF31">_xlfn.SWITCH($A$2,"average", AVERAGE(Instances!AF31:Instances!AF31),"median", MEDIAN(Instances!AF31:Instances!AF31),"min", MIN(Instances!AF31:Instances!AF31),"max", MAX(Instances!AF31:Instances!AF31),"diff", MAX(Instances!AF31:Instances!AF31)-MIN(Instances!AF31:Instances!AF31))</f>
        <v>0</v>
      </c>
      <c r="AG31" s="1" cm="1">
        <f t="array" ref="AG31">_xlfn.SWITCH($A$2,"average", AVERAGE(Instances!AG31:Instances!AG31),"median", MEDIAN(Instances!AG31:Instances!AG31),"min", MIN(Instances!AG31:Instances!AG31),"max", MAX(Instances!AG31:Instances!AG31),"diff", MAX(Instances!AG31:Instances!AG31)-MIN(Instances!AG31:Instances!AG31))</f>
        <v>0</v>
      </c>
      <c r="AH31" s="1" cm="1">
        <f t="array" ref="AH31">_xlfn.SWITCH($A$2,"average", AVERAGE(Instances!AH31:Instances!AH31),"median", MEDIAN(Instances!AH31:Instances!AH31),"min", MIN(Instances!AH31:Instances!AH31),"max", MAX(Instances!AH31:Instances!AH31),"diff", MAX(Instances!AH31:Instances!AH31)-MIN(Instances!AH31:Instances!AH31))</f>
        <v>0</v>
      </c>
      <c r="AI31" s="1" cm="1">
        <f t="array" ref="AI31">_xlfn.SWITCH($A$2,"average", AVERAGE(Instances!AI31:Instances!AI31),"median", MEDIAN(Instances!AI31:Instances!AI31),"min", MIN(Instances!AI31:Instances!AI31),"max", MAX(Instances!AI31:Instances!AI31),"diff", MAX(Instances!AI31:Instances!AI31)-MIN(Instances!AI31:Instances!AI31))</f>
        <v>0</v>
      </c>
      <c r="AJ31" s="1" cm="1">
        <f t="array" ref="AJ31">_xlfn.SWITCH($A$2,"average", AVERAGE(Instances!AJ31:Instances!AJ31),"median", MEDIAN(Instances!AJ31:Instances!AJ31),"min", MIN(Instances!AJ31:Instances!AJ31),"max", MAX(Instances!AJ31:Instances!AJ31),"diff", MAX(Instances!AJ31:Instances!AJ31)-MIN(Instances!AJ31:Instances!AJ31))</f>
        <v>0</v>
      </c>
      <c r="AK31" s="1" cm="1">
        <f t="array" ref="AK31">_xlfn.SWITCH($A$2,"average", AVERAGE(Instances!AK31:Instances!AK31),"median", MEDIAN(Instances!AK31:Instances!AK31),"min", MIN(Instances!AK31:Instances!AK31),"max", MAX(Instances!AK31:Instances!AK31),"diff", MAX(Instances!AK31:Instances!AK31)-MIN(Instances!AK31:Instances!AK31))</f>
        <v>0</v>
      </c>
      <c r="AL31" s="1" cm="1">
        <f t="array" ref="AL31">_xlfn.SWITCH($A$2,"average", AVERAGE(Instances!AL31:Instances!AL31),"median", MEDIAN(Instances!AL31:Instances!AL31),"min", MIN(Instances!AL31:Instances!AL31),"max", MAX(Instances!AL31:Instances!AL31),"diff", MAX(Instances!AL31:Instances!AL31)-MIN(Instances!AL31:Instances!AL31))</f>
        <v>0</v>
      </c>
      <c r="AM31" s="1" cm="1">
        <f t="array" ref="AM31">_xlfn.SWITCH($A$2,"average", AVERAGE(Instances!AM31:Instances!AM31),"median", MEDIAN(Instances!AM31:Instances!AM31),"min", MIN(Instances!AM31:Instances!AM31),"max", MAX(Instances!AM31:Instances!AM31),"diff", MAX(Instances!AM31:Instances!AM31)-MIN(Instances!AM31:Instances!AM31))</f>
        <v>0</v>
      </c>
      <c r="AN31" s="1" cm="1">
        <f t="array" ref="AN31">_xlfn.SWITCH($A$2,"average", AVERAGE(Instances!AN31:Instances!AN31),"median", MEDIAN(Instances!AN31:Instances!AN31),"min", MIN(Instances!AN31:Instances!AN31),"max", MAX(Instances!AN31:Instances!AN31),"diff", MAX(Instances!AN31:Instances!AN31)-MIN(Instances!AN31:Instances!AN31))</f>
        <v>0</v>
      </c>
      <c r="AO31" s="1" cm="1">
        <f t="array" ref="AO31">_xlfn.SWITCH($A$2,"average", AVERAGE(Instances!AO31:Instances!AO31),"median", MEDIAN(Instances!AO31:Instances!AO31),"min", MIN(Instances!AO31:Instances!AO31),"max", MAX(Instances!AO31:Instances!AO31),"diff", MAX(Instances!AO31:Instances!AO31)-MIN(Instances!AO31:Instances!AO31))</f>
        <v>0</v>
      </c>
      <c r="AP31" s="1" cm="1">
        <f t="array" ref="AP31">_xlfn.SWITCH($A$2,"average", AVERAGE(Instances!AP31:Instances!AP31),"median", MEDIAN(Instances!AP31:Instances!AP31),"min", MIN(Instances!AP31:Instances!AP31),"max", MAX(Instances!AP31:Instances!AP31),"diff", MAX(Instances!AP31:Instances!AP31)-MIN(Instances!AP31:Instances!AP31))</f>
        <v>0</v>
      </c>
      <c r="AQ31" s="1" cm="1">
        <f t="array" ref="AQ31">_xlfn.SWITCH($A$2,"average", AVERAGE(Instances!AQ31:Instances!AQ31),"median", MEDIAN(Instances!AQ31:Instances!AQ31),"min", MIN(Instances!AQ31:Instances!AQ31),"max", MAX(Instances!AQ31:Instances!AQ31),"diff", MAX(Instances!AQ31:Instances!AQ31)-MIN(Instances!AQ31:Instances!AQ31))</f>
        <v>0</v>
      </c>
      <c r="AR31" s="1" cm="1">
        <f t="array" ref="AR31">_xlfn.SWITCH($A$2,"average", AVERAGE(Instances!AR31:Instances!AR31),"median", MEDIAN(Instances!AR31:Instances!AR31),"min", MIN(Instances!AR31:Instances!AR31),"max", MAX(Instances!AR31:Instances!AR31),"diff", MAX(Instances!AR31:Instances!AR31)-MIN(Instances!AR31:Instances!AR31))</f>
        <v>0</v>
      </c>
      <c r="AS31" s="1" cm="1">
        <f t="array" ref="AS31">_xlfn.SWITCH($A$2,"average", AVERAGE(Instances!AS31:Instances!AS31),"median", MEDIAN(Instances!AS31:Instances!AS31),"min", MIN(Instances!AS31:Instances!AS31),"max", MAX(Instances!AS31:Instances!AS31),"diff", MAX(Instances!AS31:Instances!AS31)-MIN(Instances!AS31:Instances!AS31))</f>
        <v>0</v>
      </c>
      <c r="AT31" s="1" cm="1">
        <f t="array" ref="AT31">_xlfn.SWITCH($A$2,"average", AVERAGE(Instances!AT31:Instances!AT31),"median", MEDIAN(Instances!AT31:Instances!AT31),"min", MIN(Instances!AT31:Instances!AT31),"max", MAX(Instances!AT31:Instances!AT31),"diff", MAX(Instances!AT31:Instances!AT31)-MIN(Instances!AT31:Instances!AT31))</f>
        <v>0</v>
      </c>
      <c r="AU31" s="1" cm="1">
        <f t="array" ref="AU31">_xlfn.SWITCH($A$2,"average", AVERAGE(Instances!AU31:Instances!AU31),"median", MEDIAN(Instances!AU31:Instances!AU31),"min", MIN(Instances!AU31:Instances!AU31),"max", MAX(Instances!AU31:Instances!AU31),"diff", MAX(Instances!AU31:Instances!AU31)-MIN(Instances!AU31:Instances!AU31))</f>
        <v>0</v>
      </c>
      <c r="AV31" s="1" cm="1">
        <f t="array" ref="AV31">_xlfn.SWITCH($A$2,"average", AVERAGE(Instances!AV31:Instances!AV31),"median", MEDIAN(Instances!AV31:Instances!AV31),"min", MIN(Instances!AV31:Instances!AV31),"max", MAX(Instances!AV31:Instances!AV31),"diff", MAX(Instances!AV31:Instances!AV31)-MIN(Instances!AV31:Instances!AV31))</f>
        <v>0</v>
      </c>
      <c r="AW31" s="1" cm="1">
        <f t="array" ref="AW31">_xlfn.SWITCH($A$2,"average", AVERAGE(Instances!AW31:Instances!AW31),"median", MEDIAN(Instances!AW31:Instances!AW31),"min", MIN(Instances!AW31:Instances!AW31),"max", MAX(Instances!AW31:Instances!AW31),"diff", MAX(Instances!AW31:Instances!AW31)-MIN(Instances!AW31:Instances!AW31))</f>
        <v>0</v>
      </c>
      <c r="AX31" s="1" cm="1">
        <f t="array" ref="AX31">_xlfn.SWITCH($A$2,"average", AVERAGE(Instances!AX31:Instances!AX31),"median", MEDIAN(Instances!AX31:Instances!AX31),"min", MIN(Instances!AX31:Instances!AX31),"max", MAX(Instances!AX31:Instances!AX31),"diff", MAX(Instances!AX31:Instances!AX31)-MIN(Instances!AX31:Instances!AX31))</f>
        <v>0</v>
      </c>
      <c r="AY31" s="1" cm="1">
        <f t="array" ref="AY31">_xlfn.SWITCH($A$2,"average", AVERAGE(Instances!AY31:Instances!AY31),"median", MEDIAN(Instances!AY31:Instances!AY31),"min", MIN(Instances!AY31:Instances!AY31),"max", MAX(Instances!AY31:Instances!AY31),"diff", MAX(Instances!AY31:Instances!AY31)-MIN(Instances!AY31:Instances!AY31))</f>
        <v>0</v>
      </c>
      <c r="AZ31" s="1" cm="1">
        <f t="array" ref="AZ31">_xlfn.SWITCH($A$2,"average", AVERAGE(Instances!AZ31:Instances!AZ31),"median", MEDIAN(Instances!AZ31:Instances!AZ31),"min", MIN(Instances!AZ31:Instances!AZ31),"max", MAX(Instances!AZ31:Instances!AZ31),"diff", MAX(Instances!AZ31:Instances!AZ31)-MIN(Instances!AZ31:Instances!AZ31))</f>
        <v>0</v>
      </c>
      <c r="BA31" s="1" cm="1">
        <f t="array" ref="BA31">_xlfn.SWITCH($A$2,"average", AVERAGE(Instances!BA31:Instances!BA31),"median", MEDIAN(Instances!BA31:Instances!BA31),"min", MIN(Instances!BA31:Instances!BA31),"max", MAX(Instances!BA31:Instances!BA31),"diff", MAX(Instances!BA31:Instances!BA31)-MIN(Instances!BA31:Instances!BA31))</f>
        <v>0</v>
      </c>
      <c r="BB31" s="1" cm="1">
        <f t="array" ref="BB31">_xlfn.SWITCH($A$2,"average", AVERAGE(Instances!BB31:Instances!BB31),"median", MEDIAN(Instances!BB31:Instances!BB31),"min", MIN(Instances!BB31:Instances!BB31),"max", MAX(Instances!BB31:Instances!BB31),"diff", MAX(Instances!BB31:Instances!BB31)-MIN(Instances!BB31:Instances!BB31))</f>
        <v>0</v>
      </c>
      <c r="BC31" s="1" cm="1">
        <f t="array" ref="BC31">_xlfn.SWITCH($A$2,"average", AVERAGE(Instances!BC31:Instances!BC31),"median", MEDIAN(Instances!BC31:Instances!BC31),"min", MIN(Instances!BC31:Instances!BC31),"max", MAX(Instances!BC31:Instances!BC31),"diff", MAX(Instances!BC31:Instances!BC31)-MIN(Instances!BC31:Instances!BC31))</f>
        <v>0</v>
      </c>
      <c r="BD31" s="1" cm="1">
        <f t="array" ref="BD31">_xlfn.SWITCH($A$2,"average", AVERAGE(Instances!BD31:Instances!BD31),"median", MEDIAN(Instances!BD31:Instances!BD31),"min", MIN(Instances!BD31:Instances!BD31),"max", MAX(Instances!BD31:Instances!BD31),"diff", MAX(Instances!BD31:Instances!BD31)-MIN(Instances!BD31:Instances!BD31))</f>
        <v>0</v>
      </c>
      <c r="BE31" s="1" cm="1">
        <f t="array" ref="BE31">_xlfn.SWITCH($A$2,"average", AVERAGE(Instances!BE31:Instances!BE31),"median", MEDIAN(Instances!BE31:Instances!BE31),"min", MIN(Instances!BE31:Instances!BE31),"max", MAX(Instances!BE31:Instances!BE31),"diff", MAX(Instances!BE31:Instances!BE31)-MIN(Instances!BE31:Instances!BE31))</f>
        <v>0</v>
      </c>
      <c r="BF31" s="1" cm="1">
        <f t="array" ref="BF31">_xlfn.SWITCH($A$2,"average", AVERAGE(Instances!BF31:Instances!BF31),"median", MEDIAN(Instances!BF31:Instances!BF31),"min", MIN(Instances!BF31:Instances!BF31),"max", MAX(Instances!BF31:Instances!BF31),"diff", MAX(Instances!BF31:Instances!BF31)-MIN(Instances!BF31:Instances!BF31))</f>
        <v>0</v>
      </c>
      <c r="BG31" s="1" cm="1">
        <f t="array" ref="BG31">_xlfn.SWITCH($A$2,"average", AVERAGE(Instances!BG31:Instances!BG31),"median", MEDIAN(Instances!BG31:Instances!BG31),"min", MIN(Instances!BG31:Instances!BG31),"max", MAX(Instances!BG31:Instances!BG31),"diff", MAX(Instances!BG31:Instances!BG31)-MIN(Instances!BG31:Instances!BG31))</f>
        <v>0</v>
      </c>
      <c r="BH31" s="1" cm="1">
        <f t="array" ref="BH31">_xlfn.SWITCH($A$2,"average", AVERAGE(Instances!BH31:Instances!BH31),"median", MEDIAN(Instances!BH31:Instances!BH31),"min", MIN(Instances!BH31:Instances!BH31),"max", MAX(Instances!BH31:Instances!BH31),"diff", MAX(Instances!BH31:Instances!BH31)-MIN(Instances!BH31:Instances!BH31))</f>
        <v>0</v>
      </c>
      <c r="BI31" s="1" cm="1">
        <f t="array" ref="BI31">_xlfn.SWITCH($A$2,"average", AVERAGE(Instances!BI31:Instances!BI31),"median", MEDIAN(Instances!BI31:Instances!BI31),"min", MIN(Instances!BI31:Instances!BI31),"max", MAX(Instances!BI31:Instances!BI31),"diff", MAX(Instances!BI31:Instances!BI31)-MIN(Instances!BI31:Instances!BI31))</f>
        <v>0</v>
      </c>
      <c r="BJ31" s="1" cm="1">
        <f t="array" ref="BJ31">_xlfn.SWITCH($A$2,"average", AVERAGE(Instances!BJ31:Instances!BJ31),"median", MEDIAN(Instances!BJ31:Instances!BJ31),"min", MIN(Instances!BJ31:Instances!BJ31),"max", MAX(Instances!BJ31:Instances!BJ31),"diff", MAX(Instances!BJ31:Instances!BJ31)-MIN(Instances!BJ31:Instances!BJ31))</f>
        <v>0</v>
      </c>
      <c r="BK31" s="1" cm="1">
        <f t="array" ref="BK31">_xlfn.SWITCH($A$2,"average", AVERAGE(Instances!BK31:Instances!BK31),"median", MEDIAN(Instances!BK31:Instances!BK31),"min", MIN(Instances!BK31:Instances!BK31),"max", MAX(Instances!BK31:Instances!BK31),"diff", MAX(Instances!BK31:Instances!BK31)-MIN(Instances!BK31:Instances!BK31))</f>
        <v>0</v>
      </c>
      <c r="BL31" s="1" cm="1">
        <f t="array" ref="BL31">_xlfn.SWITCH($A$2,"average", AVERAGE(Instances!BL31:Instances!BL31),"median", MEDIAN(Instances!BL31:Instances!BL31),"min", MIN(Instances!BL31:Instances!BL31),"max", MAX(Instances!BL31:Instances!BL31),"diff", MAX(Instances!BL31:Instances!BL31)-MIN(Instances!BL31:Instances!BL31))</f>
        <v>0</v>
      </c>
      <c r="BM31" s="1" cm="1">
        <f t="array" ref="BM31">_xlfn.SWITCH($A$2,"average", AVERAGE(Instances!BM31:Instances!BM31),"median", MEDIAN(Instances!BM31:Instances!BM31),"min", MIN(Instances!BM31:Instances!BM31),"max", MAX(Instances!BM31:Instances!BM31),"diff", MAX(Instances!BM31:Instances!BM31)-MIN(Instances!BM31:Instances!BM31))</f>
        <v>0</v>
      </c>
      <c r="BN31" s="1" cm="1">
        <f t="array" ref="BN31">_xlfn.SWITCH($A$2,"average", AVERAGE(Instances!BN31:Instances!BN31),"median", MEDIAN(Instances!BN31:Instances!BN31),"min", MIN(Instances!BN31:Instances!BN31),"max", MAX(Instances!BN31:Instances!BN31),"diff", MAX(Instances!BN31:Instances!BN31)-MIN(Instances!BN31:Instances!BN31))</f>
        <v>0</v>
      </c>
      <c r="BO31" s="1" cm="1">
        <f t="array" ref="BO31">_xlfn.SWITCH($A$2,"average", AVERAGE(Instances!BO31:Instances!BO31),"median", MEDIAN(Instances!BO31:Instances!BO31),"min", MIN(Instances!BO31:Instances!BO31),"max", MAX(Instances!BO31:Instances!BO31),"diff", MAX(Instances!BO31:Instances!BO31)-MIN(Instances!BO31:Instances!BO31))</f>
        <v>0</v>
      </c>
      <c r="BP31" s="1">
        <f>MIN($B31,$D31,$F31,$H31,$J31,$L31,$N31,$P31,$R31,$T31,$V31,$X31,$Z31,$AB31,$AD31,$AF31,$AH31,$AJ31,$AL31,$AN31,$AP31,$AR31,$AT31,$AV31,$AX31,$AZ31,$BB31,$BD31,$BF31,$BH31,$BJ31,$BL31,$BN31)</f>
        <v>0</v>
      </c>
      <c r="BQ31" s="1">
        <f>MIN($C31,$E31,$G31,$I31,$K31,$M31,$O31,$Q31,$S31,$U31,$W31,$Y31,$AA31,$AC31,$AE31,$AG31,$AI31,$AK31,$AM31,$AO31,$AQ31,$AS31,$AU31,$AW31,$AY31,$BA31,$BC31,$BE31,$BG31,$BI31,$BK31,$BM31,$BO31)</f>
        <v>0</v>
      </c>
      <c r="BR31" s="1">
        <f>MEDIAN($B31,$D31,$F31,$H31,$J31,$L31,$N31,$P31,$R31,$T31,$V31,$X31,$Z31,$AB31,$AD31,$AF31,$AH31,$AJ31,$AL31,$AN31,$AP31,$AR31,$AT31,$AV31,$AX31,$AZ31,$BB31,$BD31,$BF31,$BH31,$BJ31,$BL31,$BN31)</f>
        <v>0</v>
      </c>
      <c r="BS31" s="1">
        <f>MEDIAN($C31,$E31,$G31,$I31,$K31,$M31,$O31,$Q31,$S31,$U31,$W31,$Y31,$AA31,$AC31,$AE31,$AG31,$AI31,$AK31,$AM31,$AO31,$AQ31,$AS31,$AU31,$AW31,$AY31,$BA31,$BC31,$BE31,$BG31,$BI31,$BK31,$BM31,$BO31)</f>
        <v>0</v>
      </c>
      <c r="BT31" s="1">
        <f>MAX($B31,$D31,$F31,$H31,$J31,$L31,$N31,$P31,$R31,$T31,$V31,$X31,$Z31,$AB31,$AD31,$AF31,$AH31,$AJ31,$AL31,$AN31,$AP31,$AR31,$AT31,$AV31,$AX31,$AZ31,$BB31,$BD31,$BF31,$BH31,$BJ31,$BL31,$BN31)</f>
        <v>0</v>
      </c>
      <c r="BU31" s="1">
        <f>MAX($C31,$E31,$G31,$I31,$K31,$M31,$O31,$Q31,$S31,$U31,$W31,$Y31,$AA31,$AC31,$AE31,$AG31,$AI31,$AK31,$AM31,$AO31,$AQ31,$AS31,$AU31,$AW31,$AY31,$BA31,$BC31,$BE31,$BG31,$BI31,$BK31,$BM31,$BO31)</f>
        <v>0</v>
      </c>
    </row>
    <row r="32" spans="1:7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 cm="1">
        <f t="array" ref="L32">_xlfn.SWITCH($A$2,"average", AVERAGE(Instances!L32:Instances!L32),"median", MEDIAN(Instances!L32:Instances!L32),"min", MIN(Instances!L32:Instances!L32),"max", MAX(Instances!L32:Instances!L32),"diff", MAX(Instances!L32:Instances!L32)-MIN(Instances!L32:Instances!L32))</f>
        <v>0</v>
      </c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 cm="1">
        <f t="array" ref="O32">_xlfn.SWITCH($A$2,"average", AVERAGE(Instances!O32:Instances!O32),"median", MEDIAN(Instances!O32:Instances!O32),"min", MIN(Instances!O32:Instances!O32),"max", MAX(Instances!O32:Instances!O32),"diff", MAX(Instances!O32:Instances!O32)-MIN(Instances!O32:Instances!O32))</f>
        <v>0</v>
      </c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 cm="1">
        <f t="array" ref="S32">_xlfn.SWITCH($A$2,"average", AVERAGE(Instances!S32:Instances!S32),"median", MEDIAN(Instances!S32:Instances!S32),"min", MIN(Instances!S32:Instances!S32),"max", MAX(Instances!S32:Instances!S32),"diff", MAX(Instances!S32:Instances!S32)-MIN(Instances!S32:Instances!S32))</f>
        <v>0</v>
      </c>
      <c r="T32" s="1" cm="1">
        <f t="array" ref="T32">_xlfn.SWITCH($A$2,"average", AVERAGE(Instances!T32:Instances!T32),"median", MEDIAN(Instances!T32:Instances!T32),"min", MIN(Instances!T32:Instances!T32),"max", MAX(Instances!T32:Instances!T32),"diff", MAX(Instances!T32:Instances!T32)-MIN(Instances!T32:Instances!T32))</f>
        <v>0</v>
      </c>
      <c r="U32" s="1" cm="1">
        <f t="array" ref="U32">_xlfn.SWITCH($A$2,"average", AVERAGE(Instances!U32:Instances!U32),"median", MEDIAN(Instances!U32:Instances!U32),"min", MIN(Instances!U32:Instances!U32),"max", MAX(Instances!U32:Instances!U32),"diff", MAX(Instances!U32:Instances!U32)-MIN(Instances!U32:Instances!U32))</f>
        <v>0</v>
      </c>
      <c r="V32" s="1" cm="1">
        <f t="array" ref="V32">_xlfn.SWITCH($A$2,"average", AVERAGE(Instances!V32:Instances!V32),"median", MEDIAN(Instances!V32:Instances!V32),"min", MIN(Instances!V32:Instances!V32),"max", MAX(Instances!V32:Instances!V32),"diff", MAX(Instances!V32:Instances!V32)-MIN(Instances!V32:Instances!V32))</f>
        <v>0</v>
      </c>
      <c r="W32" s="1" cm="1">
        <f t="array" ref="W32">_xlfn.SWITCH($A$2,"average", AVERAGE(Instances!W32:Instances!W32),"median", MEDIAN(Instances!W32:Instances!W32),"min", MIN(Instances!W32:Instances!W32),"max", MAX(Instances!W32:Instances!W32),"diff", MAX(Instances!W32:Instances!W32)-MIN(Instances!W32:Instances!W32))</f>
        <v>0</v>
      </c>
      <c r="X32" s="1" cm="1">
        <f t="array" ref="X32">_xlfn.SWITCH($A$2,"average", AVERAGE(Instances!X32:Instances!X32),"median", MEDIAN(Instances!X32:Instances!X32),"min", MIN(Instances!X32:Instances!X32),"max", MAX(Instances!X32:Instances!X32),"diff", MAX(Instances!X32:Instances!X32)-MIN(Instances!X32:Instances!X32))</f>
        <v>0</v>
      </c>
      <c r="Y32" s="1" cm="1">
        <f t="array" ref="Y32">_xlfn.SWITCH($A$2,"average", AVERAGE(Instances!Y32:Instances!Y32),"median", MEDIAN(Instances!Y32:Instances!Y32),"min", MIN(Instances!Y32:Instances!Y32),"max", MAX(Instances!Y32:Instances!Y32),"diff", MAX(Instances!Y32:Instances!Y32)-MIN(Instances!Y32:Instances!Y32))</f>
        <v>0</v>
      </c>
      <c r="Z32" s="1" cm="1">
        <f t="array" ref="Z32">_xlfn.SWITCH($A$2,"average", AVERAGE(Instances!Z32:Instances!Z32),"median", MEDIAN(Instances!Z32:Instances!Z32),"min", MIN(Instances!Z32:Instances!Z32),"max", MAX(Instances!Z32:Instances!Z32),"diff", MAX(Instances!Z32:Instances!Z32)-MIN(Instances!Z32:Instances!Z32))</f>
        <v>0</v>
      </c>
      <c r="AA32" s="1" cm="1">
        <f t="array" ref="AA32">_xlfn.SWITCH($A$2,"average", AVERAGE(Instances!AA32:Instances!AA32),"median", MEDIAN(Instances!AA32:Instances!AA32),"min", MIN(Instances!AA32:Instances!AA32),"max", MAX(Instances!AA32:Instances!AA32),"diff", MAX(Instances!AA32:Instances!AA32)-MIN(Instances!AA32:Instances!AA32))</f>
        <v>0</v>
      </c>
      <c r="AB32" s="1" cm="1">
        <f t="array" ref="AB32">_xlfn.SWITCH($A$2,"average", AVERAGE(Instances!AB32:Instances!AB32),"median", MEDIAN(Instances!AB32:Instances!AB32),"min", MIN(Instances!AB32:Instances!AB32),"max", MAX(Instances!AB32:Instances!AB32),"diff", MAX(Instances!AB32:Instances!AB32)-MIN(Instances!AB32:Instances!AB32))</f>
        <v>0</v>
      </c>
      <c r="AC32" s="1" cm="1">
        <f t="array" ref="AC32">_xlfn.SWITCH($A$2,"average", AVERAGE(Instances!AC32:Instances!AC32),"median", MEDIAN(Instances!AC32:Instances!AC32),"min", MIN(Instances!AC32:Instances!AC32),"max", MAX(Instances!AC32:Instances!AC32),"diff", MAX(Instances!AC32:Instances!AC32)-MIN(Instances!AC32:Instances!AC32))</f>
        <v>0</v>
      </c>
      <c r="AD32" s="1" cm="1">
        <f t="array" ref="AD32">_xlfn.SWITCH($A$2,"average", AVERAGE(Instances!AD32:Instances!AD32),"median", MEDIAN(Instances!AD32:Instances!AD32),"min", MIN(Instances!AD32:Instances!AD32),"max", MAX(Instances!AD32:Instances!AD32),"diff", MAX(Instances!AD32:Instances!AD32)-MIN(Instances!AD32:Instances!AD32))</f>
        <v>0</v>
      </c>
      <c r="AE32" s="1" cm="1">
        <f t="array" ref="AE32">_xlfn.SWITCH($A$2,"average", AVERAGE(Instances!AE32:Instances!AE32),"median", MEDIAN(Instances!AE32:Instances!AE32),"min", MIN(Instances!AE32:Instances!AE32),"max", MAX(Instances!AE32:Instances!AE32),"diff", MAX(Instances!AE32:Instances!AE32)-MIN(Instances!AE32:Instances!AE32))</f>
        <v>0</v>
      </c>
      <c r="AF32" s="1" cm="1">
        <f t="array" ref="AF32">_xlfn.SWITCH($A$2,"average", AVERAGE(Instances!AF32:Instances!AF32),"median", MEDIAN(Instances!AF32:Instances!AF32),"min", MIN(Instances!AF32:Instances!AF32),"max", MAX(Instances!AF32:Instances!AF32),"diff", MAX(Instances!AF32:Instances!AF32)-MIN(Instances!AF32:Instances!AF32))</f>
        <v>0</v>
      </c>
      <c r="AG32" s="1" cm="1">
        <f t="array" ref="AG32">_xlfn.SWITCH($A$2,"average", AVERAGE(Instances!AG32:Instances!AG32),"median", MEDIAN(Instances!AG32:Instances!AG32),"min", MIN(Instances!AG32:Instances!AG32),"max", MAX(Instances!AG32:Instances!AG32),"diff", MAX(Instances!AG32:Instances!AG32)-MIN(Instances!AG32:Instances!AG32))</f>
        <v>0</v>
      </c>
      <c r="AH32" s="1" cm="1">
        <f t="array" ref="AH32">_xlfn.SWITCH($A$2,"average", AVERAGE(Instances!AH32:Instances!AH32),"median", MEDIAN(Instances!AH32:Instances!AH32),"min", MIN(Instances!AH32:Instances!AH32),"max", MAX(Instances!AH32:Instances!AH32),"diff", MAX(Instances!AH32:Instances!AH32)-MIN(Instances!AH32:Instances!AH32))</f>
        <v>0</v>
      </c>
      <c r="AI32" s="1" cm="1">
        <f t="array" ref="AI32">_xlfn.SWITCH($A$2,"average", AVERAGE(Instances!AI32:Instances!AI32),"median", MEDIAN(Instances!AI32:Instances!AI32),"min", MIN(Instances!AI32:Instances!AI32),"max", MAX(Instances!AI32:Instances!AI32),"diff", MAX(Instances!AI32:Instances!AI32)-MIN(Instances!AI32:Instances!AI32))</f>
        <v>0</v>
      </c>
      <c r="AJ32" s="1" cm="1">
        <f t="array" ref="AJ32">_xlfn.SWITCH($A$2,"average", AVERAGE(Instances!AJ32:Instances!AJ32),"median", MEDIAN(Instances!AJ32:Instances!AJ32),"min", MIN(Instances!AJ32:Instances!AJ32),"max", MAX(Instances!AJ32:Instances!AJ32),"diff", MAX(Instances!AJ32:Instances!AJ32)-MIN(Instances!AJ32:Instances!AJ32))</f>
        <v>0</v>
      </c>
      <c r="AK32" s="1" cm="1">
        <f t="array" ref="AK32">_xlfn.SWITCH($A$2,"average", AVERAGE(Instances!AK32:Instances!AK32),"median", MEDIAN(Instances!AK32:Instances!AK32),"min", MIN(Instances!AK32:Instances!AK32),"max", MAX(Instances!AK32:Instances!AK32),"diff", MAX(Instances!AK32:Instances!AK32)-MIN(Instances!AK32:Instances!AK32))</f>
        <v>0</v>
      </c>
      <c r="AL32" s="1" cm="1">
        <f t="array" ref="AL32">_xlfn.SWITCH($A$2,"average", AVERAGE(Instances!AL32:Instances!AL32),"median", MEDIAN(Instances!AL32:Instances!AL32),"min", MIN(Instances!AL32:Instances!AL32),"max", MAX(Instances!AL32:Instances!AL32),"diff", MAX(Instances!AL32:Instances!AL32)-MIN(Instances!AL32:Instances!AL32))</f>
        <v>0</v>
      </c>
      <c r="AM32" s="1" cm="1">
        <f t="array" ref="AM32">_xlfn.SWITCH($A$2,"average", AVERAGE(Instances!AM32:Instances!AM32),"median", MEDIAN(Instances!AM32:Instances!AM32),"min", MIN(Instances!AM32:Instances!AM32),"max", MAX(Instances!AM32:Instances!AM32),"diff", MAX(Instances!AM32:Instances!AM32)-MIN(Instances!AM32:Instances!AM32))</f>
        <v>0</v>
      </c>
      <c r="AN32" s="1" cm="1">
        <f t="array" ref="AN32">_xlfn.SWITCH($A$2,"average", AVERAGE(Instances!AN32:Instances!AN32),"median", MEDIAN(Instances!AN32:Instances!AN32),"min", MIN(Instances!AN32:Instances!AN32),"max", MAX(Instances!AN32:Instances!AN32),"diff", MAX(Instances!AN32:Instances!AN32)-MIN(Instances!AN32:Instances!AN32))</f>
        <v>0</v>
      </c>
      <c r="AO32" s="1" cm="1">
        <f t="array" ref="AO32">_xlfn.SWITCH($A$2,"average", AVERAGE(Instances!AO32:Instances!AO32),"median", MEDIAN(Instances!AO32:Instances!AO32),"min", MIN(Instances!AO32:Instances!AO32),"max", MAX(Instances!AO32:Instances!AO32),"diff", MAX(Instances!AO32:Instances!AO32)-MIN(Instances!AO32:Instances!AO32))</f>
        <v>0</v>
      </c>
      <c r="AP32" s="1" cm="1">
        <f t="array" ref="AP32">_xlfn.SWITCH($A$2,"average", AVERAGE(Instances!AP32:Instances!AP32),"median", MEDIAN(Instances!AP32:Instances!AP32),"min", MIN(Instances!AP32:Instances!AP32),"max", MAX(Instances!AP32:Instances!AP32),"diff", MAX(Instances!AP32:Instances!AP32)-MIN(Instances!AP32:Instances!AP32))</f>
        <v>0</v>
      </c>
      <c r="AQ32" s="1" cm="1">
        <f t="array" ref="AQ32">_xlfn.SWITCH($A$2,"average", AVERAGE(Instances!AQ32:Instances!AQ32),"median", MEDIAN(Instances!AQ32:Instances!AQ32),"min", MIN(Instances!AQ32:Instances!AQ32),"max", MAX(Instances!AQ32:Instances!AQ32),"diff", MAX(Instances!AQ32:Instances!AQ32)-MIN(Instances!AQ32:Instances!AQ32))</f>
        <v>0</v>
      </c>
      <c r="AR32" s="1" cm="1">
        <f t="array" ref="AR32">_xlfn.SWITCH($A$2,"average", AVERAGE(Instances!AR32:Instances!AR32),"median", MEDIAN(Instances!AR32:Instances!AR32),"min", MIN(Instances!AR32:Instances!AR32),"max", MAX(Instances!AR32:Instances!AR32),"diff", MAX(Instances!AR32:Instances!AR32)-MIN(Instances!AR32:Instances!AR32))</f>
        <v>0</v>
      </c>
      <c r="AS32" s="1" cm="1">
        <f t="array" ref="AS32">_xlfn.SWITCH($A$2,"average", AVERAGE(Instances!AS32:Instances!AS32),"median", MEDIAN(Instances!AS32:Instances!AS32),"min", MIN(Instances!AS32:Instances!AS32),"max", MAX(Instances!AS32:Instances!AS32),"diff", MAX(Instances!AS32:Instances!AS32)-MIN(Instances!AS32:Instances!AS32))</f>
        <v>0</v>
      </c>
      <c r="AT32" s="1" cm="1">
        <f t="array" ref="AT32">_xlfn.SWITCH($A$2,"average", AVERAGE(Instances!AT32:Instances!AT32),"median", MEDIAN(Instances!AT32:Instances!AT32),"min", MIN(Instances!AT32:Instances!AT32),"max", MAX(Instances!AT32:Instances!AT32),"diff", MAX(Instances!AT32:Instances!AT32)-MIN(Instances!AT32:Instances!AT32))</f>
        <v>0</v>
      </c>
      <c r="AU32" s="1" cm="1">
        <f t="array" ref="AU32">_xlfn.SWITCH($A$2,"average", AVERAGE(Instances!AU32:Instances!AU32),"median", MEDIAN(Instances!AU32:Instances!AU32),"min", MIN(Instances!AU32:Instances!AU32),"max", MAX(Instances!AU32:Instances!AU32),"diff", MAX(Instances!AU32:Instances!AU32)-MIN(Instances!AU32:Instances!AU32))</f>
        <v>0</v>
      </c>
      <c r="AV32" s="1" cm="1">
        <f t="array" ref="AV32">_xlfn.SWITCH($A$2,"average", AVERAGE(Instances!AV32:Instances!AV32),"median", MEDIAN(Instances!AV32:Instances!AV32),"min", MIN(Instances!AV32:Instances!AV32),"max", MAX(Instances!AV32:Instances!AV32),"diff", MAX(Instances!AV32:Instances!AV32)-MIN(Instances!AV32:Instances!AV32))</f>
        <v>0</v>
      </c>
      <c r="AW32" s="1" cm="1">
        <f t="array" ref="AW32">_xlfn.SWITCH($A$2,"average", AVERAGE(Instances!AW32:Instances!AW32),"median", MEDIAN(Instances!AW32:Instances!AW32),"min", MIN(Instances!AW32:Instances!AW32),"max", MAX(Instances!AW32:Instances!AW32),"diff", MAX(Instances!AW32:Instances!AW32)-MIN(Instances!AW32:Instances!AW32))</f>
        <v>0</v>
      </c>
      <c r="AX32" s="1" cm="1">
        <f t="array" ref="AX32">_xlfn.SWITCH($A$2,"average", AVERAGE(Instances!AX32:Instances!AX32),"median", MEDIAN(Instances!AX32:Instances!AX32),"min", MIN(Instances!AX32:Instances!AX32),"max", MAX(Instances!AX32:Instances!AX32),"diff", MAX(Instances!AX32:Instances!AX32)-MIN(Instances!AX32:Instances!AX32))</f>
        <v>0</v>
      </c>
      <c r="AY32" s="1" cm="1">
        <f t="array" ref="AY32">_xlfn.SWITCH($A$2,"average", AVERAGE(Instances!AY32:Instances!AY32),"median", MEDIAN(Instances!AY32:Instances!AY32),"min", MIN(Instances!AY32:Instances!AY32),"max", MAX(Instances!AY32:Instances!AY32),"diff", MAX(Instances!AY32:Instances!AY32)-MIN(Instances!AY32:Instances!AY32))</f>
        <v>0</v>
      </c>
      <c r="AZ32" s="1" cm="1">
        <f t="array" ref="AZ32">_xlfn.SWITCH($A$2,"average", AVERAGE(Instances!AZ32:Instances!AZ32),"median", MEDIAN(Instances!AZ32:Instances!AZ32),"min", MIN(Instances!AZ32:Instances!AZ32),"max", MAX(Instances!AZ32:Instances!AZ32),"diff", MAX(Instances!AZ32:Instances!AZ32)-MIN(Instances!AZ32:Instances!AZ32))</f>
        <v>0</v>
      </c>
      <c r="BA32" s="1" cm="1">
        <f t="array" ref="BA32">_xlfn.SWITCH($A$2,"average", AVERAGE(Instances!BA32:Instances!BA32),"median", MEDIAN(Instances!BA32:Instances!BA32),"min", MIN(Instances!BA32:Instances!BA32),"max", MAX(Instances!BA32:Instances!BA32),"diff", MAX(Instances!BA32:Instances!BA32)-MIN(Instances!BA32:Instances!BA32))</f>
        <v>0</v>
      </c>
      <c r="BB32" s="1" cm="1">
        <f t="array" ref="BB32">_xlfn.SWITCH($A$2,"average", AVERAGE(Instances!BB32:Instances!BB32),"median", MEDIAN(Instances!BB32:Instances!BB32),"min", MIN(Instances!BB32:Instances!BB32),"max", MAX(Instances!BB32:Instances!BB32),"diff", MAX(Instances!BB32:Instances!BB32)-MIN(Instances!BB32:Instances!BB32))</f>
        <v>0</v>
      </c>
      <c r="BC32" s="1" cm="1">
        <f t="array" ref="BC32">_xlfn.SWITCH($A$2,"average", AVERAGE(Instances!BC32:Instances!BC32),"median", MEDIAN(Instances!BC32:Instances!BC32),"min", MIN(Instances!BC32:Instances!BC32),"max", MAX(Instances!BC32:Instances!BC32),"diff", MAX(Instances!BC32:Instances!BC32)-MIN(Instances!BC32:Instances!BC32))</f>
        <v>0</v>
      </c>
      <c r="BD32" s="1" cm="1">
        <f t="array" ref="BD32">_xlfn.SWITCH($A$2,"average", AVERAGE(Instances!BD32:Instances!BD32),"median", MEDIAN(Instances!BD32:Instances!BD32),"min", MIN(Instances!BD32:Instances!BD32),"max", MAX(Instances!BD32:Instances!BD32),"diff", MAX(Instances!BD32:Instances!BD32)-MIN(Instances!BD32:Instances!BD32))</f>
        <v>0</v>
      </c>
      <c r="BE32" s="1" cm="1">
        <f t="array" ref="BE32">_xlfn.SWITCH($A$2,"average", AVERAGE(Instances!BE32:Instances!BE32),"median", MEDIAN(Instances!BE32:Instances!BE32),"min", MIN(Instances!BE32:Instances!BE32),"max", MAX(Instances!BE32:Instances!BE32),"diff", MAX(Instances!BE32:Instances!BE32)-MIN(Instances!BE32:Instances!BE32))</f>
        <v>0</v>
      </c>
      <c r="BF32" s="1" cm="1">
        <f t="array" ref="BF32">_xlfn.SWITCH($A$2,"average", AVERAGE(Instances!BF32:Instances!BF32),"median", MEDIAN(Instances!BF32:Instances!BF32),"min", MIN(Instances!BF32:Instances!BF32),"max", MAX(Instances!BF32:Instances!BF32),"diff", MAX(Instances!BF32:Instances!BF32)-MIN(Instances!BF32:Instances!BF32))</f>
        <v>0</v>
      </c>
      <c r="BG32" s="1" cm="1">
        <f t="array" ref="BG32">_xlfn.SWITCH($A$2,"average", AVERAGE(Instances!BG32:Instances!BG32),"median", MEDIAN(Instances!BG32:Instances!BG32),"min", MIN(Instances!BG32:Instances!BG32),"max", MAX(Instances!BG32:Instances!BG32),"diff", MAX(Instances!BG32:Instances!BG32)-MIN(Instances!BG32:Instances!BG32))</f>
        <v>0</v>
      </c>
      <c r="BH32" s="1" cm="1">
        <f t="array" ref="BH32">_xlfn.SWITCH($A$2,"average", AVERAGE(Instances!BH32:Instances!BH32),"median", MEDIAN(Instances!BH32:Instances!BH32),"min", MIN(Instances!BH32:Instances!BH32),"max", MAX(Instances!BH32:Instances!BH32),"diff", MAX(Instances!BH32:Instances!BH32)-MIN(Instances!BH32:Instances!BH32))</f>
        <v>0</v>
      </c>
      <c r="BI32" s="1" cm="1">
        <f t="array" ref="BI32">_xlfn.SWITCH($A$2,"average", AVERAGE(Instances!BI32:Instances!BI32),"median", MEDIAN(Instances!BI32:Instances!BI32),"min", MIN(Instances!BI32:Instances!BI32),"max", MAX(Instances!BI32:Instances!BI32),"diff", MAX(Instances!BI32:Instances!BI32)-MIN(Instances!BI32:Instances!BI32))</f>
        <v>0</v>
      </c>
      <c r="BJ32" s="1" cm="1">
        <f t="array" ref="BJ32">_xlfn.SWITCH($A$2,"average", AVERAGE(Instances!BJ32:Instances!BJ32),"median", MEDIAN(Instances!BJ32:Instances!BJ32),"min", MIN(Instances!BJ32:Instances!BJ32),"max", MAX(Instances!BJ32:Instances!BJ32),"diff", MAX(Instances!BJ32:Instances!BJ32)-MIN(Instances!BJ32:Instances!BJ32))</f>
        <v>0</v>
      </c>
      <c r="BK32" s="1" cm="1">
        <f t="array" ref="BK32">_xlfn.SWITCH($A$2,"average", AVERAGE(Instances!BK32:Instances!BK32),"median", MEDIAN(Instances!BK32:Instances!BK32),"min", MIN(Instances!BK32:Instances!BK32),"max", MAX(Instances!BK32:Instances!BK32),"diff", MAX(Instances!BK32:Instances!BK32)-MIN(Instances!BK32:Instances!BK32))</f>
        <v>0</v>
      </c>
      <c r="BL32" s="1" cm="1">
        <f t="array" ref="BL32">_xlfn.SWITCH($A$2,"average", AVERAGE(Instances!BL32:Instances!BL32),"median", MEDIAN(Instances!BL32:Instances!BL32),"min", MIN(Instances!BL32:Instances!BL32),"max", MAX(Instances!BL32:Instances!BL32),"diff", MAX(Instances!BL32:Instances!BL32)-MIN(Instances!BL32:Instances!BL32))</f>
        <v>0</v>
      </c>
      <c r="BM32" s="1" cm="1">
        <f t="array" ref="BM32">_xlfn.SWITCH($A$2,"average", AVERAGE(Instances!BM32:Instances!BM32),"median", MEDIAN(Instances!BM32:Instances!BM32),"min", MIN(Instances!BM32:Instances!BM32),"max", MAX(Instances!BM32:Instances!BM32),"diff", MAX(Instances!BM32:Instances!BM32)-MIN(Instances!BM32:Instances!BM32))</f>
        <v>0</v>
      </c>
      <c r="BN32" s="1" cm="1">
        <f t="array" ref="BN32">_xlfn.SWITCH($A$2,"average", AVERAGE(Instances!BN32:Instances!BN32),"median", MEDIAN(Instances!BN32:Instances!BN32),"min", MIN(Instances!BN32:Instances!BN32),"max", MAX(Instances!BN32:Instances!BN32),"diff", MAX(Instances!BN32:Instances!BN32)-MIN(Instances!BN32:Instances!BN32))</f>
        <v>0</v>
      </c>
      <c r="BO32" s="1" cm="1">
        <f t="array" ref="BO32">_xlfn.SWITCH($A$2,"average", AVERAGE(Instances!BO32:Instances!BO32),"median", MEDIAN(Instances!BO32:Instances!BO32),"min", MIN(Instances!BO32:Instances!BO32),"max", MAX(Instances!BO32:Instances!BO32),"diff", MAX(Instances!BO32:Instances!BO32)-MIN(Instances!BO32:Instances!BO32))</f>
        <v>0</v>
      </c>
      <c r="BP32" s="1">
        <f>MIN($B32,$D32,$F32,$H32,$J32,$L32,$N32,$P32,$R32,$T32,$V32,$X32,$Z32,$AB32,$AD32,$AF32,$AH32,$AJ32,$AL32,$AN32,$AP32,$AR32,$AT32,$AV32,$AX32,$AZ32,$BB32,$BD32,$BF32,$BH32,$BJ32,$BL32,$BN32)</f>
        <v>0</v>
      </c>
      <c r="BQ32" s="1">
        <f>MIN($C32,$E32,$G32,$I32,$K32,$M32,$O32,$Q32,$S32,$U32,$W32,$Y32,$AA32,$AC32,$AE32,$AG32,$AI32,$AK32,$AM32,$AO32,$AQ32,$AS32,$AU32,$AW32,$AY32,$BA32,$BC32,$BE32,$BG32,$BI32,$BK32,$BM32,$BO32)</f>
        <v>0</v>
      </c>
      <c r="BR32" s="1">
        <f>MEDIAN($B32,$D32,$F32,$H32,$J32,$L32,$N32,$P32,$R32,$T32,$V32,$X32,$Z32,$AB32,$AD32,$AF32,$AH32,$AJ32,$AL32,$AN32,$AP32,$AR32,$AT32,$AV32,$AX32,$AZ32,$BB32,$BD32,$BF32,$BH32,$BJ32,$BL32,$BN32)</f>
        <v>0</v>
      </c>
      <c r="BS32" s="1">
        <f>MEDIAN($C32,$E32,$G32,$I32,$K32,$M32,$O32,$Q32,$S32,$U32,$W32,$Y32,$AA32,$AC32,$AE32,$AG32,$AI32,$AK32,$AM32,$AO32,$AQ32,$AS32,$AU32,$AW32,$AY32,$BA32,$BC32,$BE32,$BG32,$BI32,$BK32,$BM32,$BO32)</f>
        <v>0</v>
      </c>
      <c r="BT32" s="1">
        <f>MAX($B32,$D32,$F32,$H32,$J32,$L32,$N32,$P32,$R32,$T32,$V32,$X32,$Z32,$AB32,$AD32,$AF32,$AH32,$AJ32,$AL32,$AN32,$AP32,$AR32,$AT32,$AV32,$AX32,$AZ32,$BB32,$BD32,$BF32,$BH32,$BJ32,$BL32,$BN32)</f>
        <v>0</v>
      </c>
      <c r="BU32" s="1">
        <f>MAX($C32,$E32,$G32,$I32,$K32,$M32,$O32,$Q32,$S32,$U32,$W32,$Y32,$AA32,$AC32,$AE32,$AG32,$AI32,$AK32,$AM32,$AO32,$AQ32,$AS32,$AU32,$AW32,$AY32,$BA32,$BC32,$BE32,$BG32,$BI32,$BK32,$BM32,$BO32)</f>
        <v>0</v>
      </c>
    </row>
    <row r="33" spans="1:7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 cm="1">
        <f t="array" ref="L33">_xlfn.SWITCH($A$2,"average", AVERAGE(Instances!L33:Instances!L33),"median", MEDIAN(Instances!L33:Instances!L33),"min", MIN(Instances!L33:Instances!L33),"max", MAX(Instances!L33:Instances!L33),"diff", MAX(Instances!L33:Instances!L33)-MIN(Instances!L33:Instances!L33))</f>
        <v>0</v>
      </c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 cm="1">
        <f t="array" ref="O33">_xlfn.SWITCH($A$2,"average", AVERAGE(Instances!O33:Instances!O33),"median", MEDIAN(Instances!O33:Instances!O33),"min", MIN(Instances!O33:Instances!O33),"max", MAX(Instances!O33:Instances!O33),"diff", MAX(Instances!O33:Instances!O33)-MIN(Instances!O33:Instances!O33))</f>
        <v>0</v>
      </c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 cm="1">
        <f t="array" ref="S33">_xlfn.SWITCH($A$2,"average", AVERAGE(Instances!S33:Instances!S33),"median", MEDIAN(Instances!S33:Instances!S33),"min", MIN(Instances!S33:Instances!S33),"max", MAX(Instances!S33:Instances!S33),"diff", MAX(Instances!S33:Instances!S33)-MIN(Instances!S33:Instances!S33))</f>
        <v>0</v>
      </c>
      <c r="T33" s="1" cm="1">
        <f t="array" ref="T33">_xlfn.SWITCH($A$2,"average", AVERAGE(Instances!T33:Instances!T33),"median", MEDIAN(Instances!T33:Instances!T33),"min", MIN(Instances!T33:Instances!T33),"max", MAX(Instances!T33:Instances!T33),"diff", MAX(Instances!T33:Instances!T33)-MIN(Instances!T33:Instances!T33))</f>
        <v>0</v>
      </c>
      <c r="U33" s="1" cm="1">
        <f t="array" ref="U33">_xlfn.SWITCH($A$2,"average", AVERAGE(Instances!U33:Instances!U33),"median", MEDIAN(Instances!U33:Instances!U33),"min", MIN(Instances!U33:Instances!U33),"max", MAX(Instances!U33:Instances!U33),"diff", MAX(Instances!U33:Instances!U33)-MIN(Instances!U33:Instances!U33))</f>
        <v>0</v>
      </c>
      <c r="V33" s="1" cm="1">
        <f t="array" ref="V33">_xlfn.SWITCH($A$2,"average", AVERAGE(Instances!V33:Instances!V33),"median", MEDIAN(Instances!V33:Instances!V33),"min", MIN(Instances!V33:Instances!V33),"max", MAX(Instances!V33:Instances!V33),"diff", MAX(Instances!V33:Instances!V33)-MIN(Instances!V33:Instances!V33))</f>
        <v>0</v>
      </c>
      <c r="W33" s="1" cm="1">
        <f t="array" ref="W33">_xlfn.SWITCH($A$2,"average", AVERAGE(Instances!W33:Instances!W33),"median", MEDIAN(Instances!W33:Instances!W33),"min", MIN(Instances!W33:Instances!W33),"max", MAX(Instances!W33:Instances!W33),"diff", MAX(Instances!W33:Instances!W33)-MIN(Instances!W33:Instances!W33))</f>
        <v>0</v>
      </c>
      <c r="X33" s="1" cm="1">
        <f t="array" ref="X33">_xlfn.SWITCH($A$2,"average", AVERAGE(Instances!X33:Instances!X33),"median", MEDIAN(Instances!X33:Instances!X33),"min", MIN(Instances!X33:Instances!X33),"max", MAX(Instances!X33:Instances!X33),"diff", MAX(Instances!X33:Instances!X33)-MIN(Instances!X33:Instances!X33))</f>
        <v>0</v>
      </c>
      <c r="Y33" s="1" cm="1">
        <f t="array" ref="Y33">_xlfn.SWITCH($A$2,"average", AVERAGE(Instances!Y33:Instances!Y33),"median", MEDIAN(Instances!Y33:Instances!Y33),"min", MIN(Instances!Y33:Instances!Y33),"max", MAX(Instances!Y33:Instances!Y33),"diff", MAX(Instances!Y33:Instances!Y33)-MIN(Instances!Y33:Instances!Y33))</f>
        <v>0</v>
      </c>
      <c r="Z33" s="1" cm="1">
        <f t="array" ref="Z33">_xlfn.SWITCH($A$2,"average", AVERAGE(Instances!Z33:Instances!Z33),"median", MEDIAN(Instances!Z33:Instances!Z33),"min", MIN(Instances!Z33:Instances!Z33),"max", MAX(Instances!Z33:Instances!Z33),"diff", MAX(Instances!Z33:Instances!Z33)-MIN(Instances!Z33:Instances!Z33))</f>
        <v>0</v>
      </c>
      <c r="AA33" s="1" cm="1">
        <f t="array" ref="AA33">_xlfn.SWITCH($A$2,"average", AVERAGE(Instances!AA33:Instances!AA33),"median", MEDIAN(Instances!AA33:Instances!AA33),"min", MIN(Instances!AA33:Instances!AA33),"max", MAX(Instances!AA33:Instances!AA33),"diff", MAX(Instances!AA33:Instances!AA33)-MIN(Instances!AA33:Instances!AA33))</f>
        <v>0</v>
      </c>
      <c r="AB33" s="1" cm="1">
        <f t="array" ref="AB33">_xlfn.SWITCH($A$2,"average", AVERAGE(Instances!AB33:Instances!AB33),"median", MEDIAN(Instances!AB33:Instances!AB33),"min", MIN(Instances!AB33:Instances!AB33),"max", MAX(Instances!AB33:Instances!AB33),"diff", MAX(Instances!AB33:Instances!AB33)-MIN(Instances!AB33:Instances!AB33))</f>
        <v>0</v>
      </c>
      <c r="AC33" s="1" cm="1">
        <f t="array" ref="AC33">_xlfn.SWITCH($A$2,"average", AVERAGE(Instances!AC33:Instances!AC33),"median", MEDIAN(Instances!AC33:Instances!AC33),"min", MIN(Instances!AC33:Instances!AC33),"max", MAX(Instances!AC33:Instances!AC33),"diff", MAX(Instances!AC33:Instances!AC33)-MIN(Instances!AC33:Instances!AC33))</f>
        <v>0</v>
      </c>
      <c r="AD33" s="1" cm="1">
        <f t="array" ref="AD33">_xlfn.SWITCH($A$2,"average", AVERAGE(Instances!AD33:Instances!AD33),"median", MEDIAN(Instances!AD33:Instances!AD33),"min", MIN(Instances!AD33:Instances!AD33),"max", MAX(Instances!AD33:Instances!AD33),"diff", MAX(Instances!AD33:Instances!AD33)-MIN(Instances!AD33:Instances!AD33))</f>
        <v>0</v>
      </c>
      <c r="AE33" s="1" cm="1">
        <f t="array" ref="AE33">_xlfn.SWITCH($A$2,"average", AVERAGE(Instances!AE33:Instances!AE33),"median", MEDIAN(Instances!AE33:Instances!AE33),"min", MIN(Instances!AE33:Instances!AE33),"max", MAX(Instances!AE33:Instances!AE33),"diff", MAX(Instances!AE33:Instances!AE33)-MIN(Instances!AE33:Instances!AE33))</f>
        <v>0</v>
      </c>
      <c r="AF33" s="1" cm="1">
        <f t="array" ref="AF33">_xlfn.SWITCH($A$2,"average", AVERAGE(Instances!AF33:Instances!AF33),"median", MEDIAN(Instances!AF33:Instances!AF33),"min", MIN(Instances!AF33:Instances!AF33),"max", MAX(Instances!AF33:Instances!AF33),"diff", MAX(Instances!AF33:Instances!AF33)-MIN(Instances!AF33:Instances!AF33))</f>
        <v>0</v>
      </c>
      <c r="AG33" s="1" cm="1">
        <f t="array" ref="AG33">_xlfn.SWITCH($A$2,"average", AVERAGE(Instances!AG33:Instances!AG33),"median", MEDIAN(Instances!AG33:Instances!AG33),"min", MIN(Instances!AG33:Instances!AG33),"max", MAX(Instances!AG33:Instances!AG33),"diff", MAX(Instances!AG33:Instances!AG33)-MIN(Instances!AG33:Instances!AG33))</f>
        <v>0</v>
      </c>
      <c r="AH33" s="1" cm="1">
        <f t="array" ref="AH33">_xlfn.SWITCH($A$2,"average", AVERAGE(Instances!AH33:Instances!AH33),"median", MEDIAN(Instances!AH33:Instances!AH33),"min", MIN(Instances!AH33:Instances!AH33),"max", MAX(Instances!AH33:Instances!AH33),"diff", MAX(Instances!AH33:Instances!AH33)-MIN(Instances!AH33:Instances!AH33))</f>
        <v>0</v>
      </c>
      <c r="AI33" s="1" cm="1">
        <f t="array" ref="AI33">_xlfn.SWITCH($A$2,"average", AVERAGE(Instances!AI33:Instances!AI33),"median", MEDIAN(Instances!AI33:Instances!AI33),"min", MIN(Instances!AI33:Instances!AI33),"max", MAX(Instances!AI33:Instances!AI33),"diff", MAX(Instances!AI33:Instances!AI33)-MIN(Instances!AI33:Instances!AI33))</f>
        <v>0</v>
      </c>
      <c r="AJ33" s="1" cm="1">
        <f t="array" ref="AJ33">_xlfn.SWITCH($A$2,"average", AVERAGE(Instances!AJ33:Instances!AJ33),"median", MEDIAN(Instances!AJ33:Instances!AJ33),"min", MIN(Instances!AJ33:Instances!AJ33),"max", MAX(Instances!AJ33:Instances!AJ33),"diff", MAX(Instances!AJ33:Instances!AJ33)-MIN(Instances!AJ33:Instances!AJ33))</f>
        <v>0</v>
      </c>
      <c r="AK33" s="1" cm="1">
        <f t="array" ref="AK33">_xlfn.SWITCH($A$2,"average", AVERAGE(Instances!AK33:Instances!AK33),"median", MEDIAN(Instances!AK33:Instances!AK33),"min", MIN(Instances!AK33:Instances!AK33),"max", MAX(Instances!AK33:Instances!AK33),"diff", MAX(Instances!AK33:Instances!AK33)-MIN(Instances!AK33:Instances!AK33))</f>
        <v>0</v>
      </c>
      <c r="AL33" s="1" cm="1">
        <f t="array" ref="AL33">_xlfn.SWITCH($A$2,"average", AVERAGE(Instances!AL33:Instances!AL33),"median", MEDIAN(Instances!AL33:Instances!AL33),"min", MIN(Instances!AL33:Instances!AL33),"max", MAX(Instances!AL33:Instances!AL33),"diff", MAX(Instances!AL33:Instances!AL33)-MIN(Instances!AL33:Instances!AL33))</f>
        <v>0</v>
      </c>
      <c r="AM33" s="1" cm="1">
        <f t="array" ref="AM33">_xlfn.SWITCH($A$2,"average", AVERAGE(Instances!AM33:Instances!AM33),"median", MEDIAN(Instances!AM33:Instances!AM33),"min", MIN(Instances!AM33:Instances!AM33),"max", MAX(Instances!AM33:Instances!AM33),"diff", MAX(Instances!AM33:Instances!AM33)-MIN(Instances!AM33:Instances!AM33))</f>
        <v>0</v>
      </c>
      <c r="AN33" s="1" cm="1">
        <f t="array" ref="AN33">_xlfn.SWITCH($A$2,"average", AVERAGE(Instances!AN33:Instances!AN33),"median", MEDIAN(Instances!AN33:Instances!AN33),"min", MIN(Instances!AN33:Instances!AN33),"max", MAX(Instances!AN33:Instances!AN33),"diff", MAX(Instances!AN33:Instances!AN33)-MIN(Instances!AN33:Instances!AN33))</f>
        <v>0</v>
      </c>
      <c r="AO33" s="1" cm="1">
        <f t="array" ref="AO33">_xlfn.SWITCH($A$2,"average", AVERAGE(Instances!AO33:Instances!AO33),"median", MEDIAN(Instances!AO33:Instances!AO33),"min", MIN(Instances!AO33:Instances!AO33),"max", MAX(Instances!AO33:Instances!AO33),"diff", MAX(Instances!AO33:Instances!AO33)-MIN(Instances!AO33:Instances!AO33))</f>
        <v>0</v>
      </c>
      <c r="AP33" s="1" cm="1">
        <f t="array" ref="AP33">_xlfn.SWITCH($A$2,"average", AVERAGE(Instances!AP33:Instances!AP33),"median", MEDIAN(Instances!AP33:Instances!AP33),"min", MIN(Instances!AP33:Instances!AP33),"max", MAX(Instances!AP33:Instances!AP33),"diff", MAX(Instances!AP33:Instances!AP33)-MIN(Instances!AP33:Instances!AP33))</f>
        <v>0</v>
      </c>
      <c r="AQ33" s="1" cm="1">
        <f t="array" ref="AQ33">_xlfn.SWITCH($A$2,"average", AVERAGE(Instances!AQ33:Instances!AQ33),"median", MEDIAN(Instances!AQ33:Instances!AQ33),"min", MIN(Instances!AQ33:Instances!AQ33),"max", MAX(Instances!AQ33:Instances!AQ33),"diff", MAX(Instances!AQ33:Instances!AQ33)-MIN(Instances!AQ33:Instances!AQ33))</f>
        <v>0</v>
      </c>
      <c r="AR33" s="1" cm="1">
        <f t="array" ref="AR33">_xlfn.SWITCH($A$2,"average", AVERAGE(Instances!AR33:Instances!AR33),"median", MEDIAN(Instances!AR33:Instances!AR33),"min", MIN(Instances!AR33:Instances!AR33),"max", MAX(Instances!AR33:Instances!AR33),"diff", MAX(Instances!AR33:Instances!AR33)-MIN(Instances!AR33:Instances!AR33))</f>
        <v>0</v>
      </c>
      <c r="AS33" s="1" cm="1">
        <f t="array" ref="AS33">_xlfn.SWITCH($A$2,"average", AVERAGE(Instances!AS33:Instances!AS33),"median", MEDIAN(Instances!AS33:Instances!AS33),"min", MIN(Instances!AS33:Instances!AS33),"max", MAX(Instances!AS33:Instances!AS33),"diff", MAX(Instances!AS33:Instances!AS33)-MIN(Instances!AS33:Instances!AS33))</f>
        <v>0</v>
      </c>
      <c r="AT33" s="1" cm="1">
        <f t="array" ref="AT33">_xlfn.SWITCH($A$2,"average", AVERAGE(Instances!AT33:Instances!AT33),"median", MEDIAN(Instances!AT33:Instances!AT33),"min", MIN(Instances!AT33:Instances!AT33),"max", MAX(Instances!AT33:Instances!AT33),"diff", MAX(Instances!AT33:Instances!AT33)-MIN(Instances!AT33:Instances!AT33))</f>
        <v>0</v>
      </c>
      <c r="AU33" s="1" cm="1">
        <f t="array" ref="AU33">_xlfn.SWITCH($A$2,"average", AVERAGE(Instances!AU33:Instances!AU33),"median", MEDIAN(Instances!AU33:Instances!AU33),"min", MIN(Instances!AU33:Instances!AU33),"max", MAX(Instances!AU33:Instances!AU33),"diff", MAX(Instances!AU33:Instances!AU33)-MIN(Instances!AU33:Instances!AU33))</f>
        <v>0</v>
      </c>
      <c r="AV33" s="1" cm="1">
        <f t="array" ref="AV33">_xlfn.SWITCH($A$2,"average", AVERAGE(Instances!AV33:Instances!AV33),"median", MEDIAN(Instances!AV33:Instances!AV33),"min", MIN(Instances!AV33:Instances!AV33),"max", MAX(Instances!AV33:Instances!AV33),"diff", MAX(Instances!AV33:Instances!AV33)-MIN(Instances!AV33:Instances!AV33))</f>
        <v>0</v>
      </c>
      <c r="AW33" s="1" cm="1">
        <f t="array" ref="AW33">_xlfn.SWITCH($A$2,"average", AVERAGE(Instances!AW33:Instances!AW33),"median", MEDIAN(Instances!AW33:Instances!AW33),"min", MIN(Instances!AW33:Instances!AW33),"max", MAX(Instances!AW33:Instances!AW33),"diff", MAX(Instances!AW33:Instances!AW33)-MIN(Instances!AW33:Instances!AW33))</f>
        <v>0</v>
      </c>
      <c r="AX33" s="1" cm="1">
        <f t="array" ref="AX33">_xlfn.SWITCH($A$2,"average", AVERAGE(Instances!AX33:Instances!AX33),"median", MEDIAN(Instances!AX33:Instances!AX33),"min", MIN(Instances!AX33:Instances!AX33),"max", MAX(Instances!AX33:Instances!AX33),"diff", MAX(Instances!AX33:Instances!AX33)-MIN(Instances!AX33:Instances!AX33))</f>
        <v>0</v>
      </c>
      <c r="AY33" s="1" cm="1">
        <f t="array" ref="AY33">_xlfn.SWITCH($A$2,"average", AVERAGE(Instances!AY33:Instances!AY33),"median", MEDIAN(Instances!AY33:Instances!AY33),"min", MIN(Instances!AY33:Instances!AY33),"max", MAX(Instances!AY33:Instances!AY33),"diff", MAX(Instances!AY33:Instances!AY33)-MIN(Instances!AY33:Instances!AY33))</f>
        <v>0</v>
      </c>
      <c r="AZ33" s="1" cm="1">
        <f t="array" ref="AZ33">_xlfn.SWITCH($A$2,"average", AVERAGE(Instances!AZ33:Instances!AZ33),"median", MEDIAN(Instances!AZ33:Instances!AZ33),"min", MIN(Instances!AZ33:Instances!AZ33),"max", MAX(Instances!AZ33:Instances!AZ33),"diff", MAX(Instances!AZ33:Instances!AZ33)-MIN(Instances!AZ33:Instances!AZ33))</f>
        <v>0</v>
      </c>
      <c r="BA33" s="1" cm="1">
        <f t="array" ref="BA33">_xlfn.SWITCH($A$2,"average", AVERAGE(Instances!BA33:Instances!BA33),"median", MEDIAN(Instances!BA33:Instances!BA33),"min", MIN(Instances!BA33:Instances!BA33),"max", MAX(Instances!BA33:Instances!BA33),"diff", MAX(Instances!BA33:Instances!BA33)-MIN(Instances!BA33:Instances!BA33))</f>
        <v>0</v>
      </c>
      <c r="BB33" s="1" cm="1">
        <f t="array" ref="BB33">_xlfn.SWITCH($A$2,"average", AVERAGE(Instances!BB33:Instances!BB33),"median", MEDIAN(Instances!BB33:Instances!BB33),"min", MIN(Instances!BB33:Instances!BB33),"max", MAX(Instances!BB33:Instances!BB33),"diff", MAX(Instances!BB33:Instances!BB33)-MIN(Instances!BB33:Instances!BB33))</f>
        <v>0</v>
      </c>
      <c r="BC33" s="1" cm="1">
        <f t="array" ref="BC33">_xlfn.SWITCH($A$2,"average", AVERAGE(Instances!BC33:Instances!BC33),"median", MEDIAN(Instances!BC33:Instances!BC33),"min", MIN(Instances!BC33:Instances!BC33),"max", MAX(Instances!BC33:Instances!BC33),"diff", MAX(Instances!BC33:Instances!BC33)-MIN(Instances!BC33:Instances!BC33))</f>
        <v>0</v>
      </c>
      <c r="BD33" s="1" cm="1">
        <f t="array" ref="BD33">_xlfn.SWITCH($A$2,"average", AVERAGE(Instances!BD33:Instances!BD33),"median", MEDIAN(Instances!BD33:Instances!BD33),"min", MIN(Instances!BD33:Instances!BD33),"max", MAX(Instances!BD33:Instances!BD33),"diff", MAX(Instances!BD33:Instances!BD33)-MIN(Instances!BD33:Instances!BD33))</f>
        <v>0</v>
      </c>
      <c r="BE33" s="1" cm="1">
        <f t="array" ref="BE33">_xlfn.SWITCH($A$2,"average", AVERAGE(Instances!BE33:Instances!BE33),"median", MEDIAN(Instances!BE33:Instances!BE33),"min", MIN(Instances!BE33:Instances!BE33),"max", MAX(Instances!BE33:Instances!BE33),"diff", MAX(Instances!BE33:Instances!BE33)-MIN(Instances!BE33:Instances!BE33))</f>
        <v>0</v>
      </c>
      <c r="BF33" s="1" cm="1">
        <f t="array" ref="BF33">_xlfn.SWITCH($A$2,"average", AVERAGE(Instances!BF33:Instances!BF33),"median", MEDIAN(Instances!BF33:Instances!BF33),"min", MIN(Instances!BF33:Instances!BF33),"max", MAX(Instances!BF33:Instances!BF33),"diff", MAX(Instances!BF33:Instances!BF33)-MIN(Instances!BF33:Instances!BF33))</f>
        <v>0</v>
      </c>
      <c r="BG33" s="1" cm="1">
        <f t="array" ref="BG33">_xlfn.SWITCH($A$2,"average", AVERAGE(Instances!BG33:Instances!BG33),"median", MEDIAN(Instances!BG33:Instances!BG33),"min", MIN(Instances!BG33:Instances!BG33),"max", MAX(Instances!BG33:Instances!BG33),"diff", MAX(Instances!BG33:Instances!BG33)-MIN(Instances!BG33:Instances!BG33))</f>
        <v>0</v>
      </c>
      <c r="BH33" s="1" cm="1">
        <f t="array" ref="BH33">_xlfn.SWITCH($A$2,"average", AVERAGE(Instances!BH33:Instances!BH33),"median", MEDIAN(Instances!BH33:Instances!BH33),"min", MIN(Instances!BH33:Instances!BH33),"max", MAX(Instances!BH33:Instances!BH33),"diff", MAX(Instances!BH33:Instances!BH33)-MIN(Instances!BH33:Instances!BH33))</f>
        <v>0</v>
      </c>
      <c r="BI33" s="1" cm="1">
        <f t="array" ref="BI33">_xlfn.SWITCH($A$2,"average", AVERAGE(Instances!BI33:Instances!BI33),"median", MEDIAN(Instances!BI33:Instances!BI33),"min", MIN(Instances!BI33:Instances!BI33),"max", MAX(Instances!BI33:Instances!BI33),"diff", MAX(Instances!BI33:Instances!BI33)-MIN(Instances!BI33:Instances!BI33))</f>
        <v>0</v>
      </c>
      <c r="BJ33" s="1" cm="1">
        <f t="array" ref="BJ33">_xlfn.SWITCH($A$2,"average", AVERAGE(Instances!BJ33:Instances!BJ33),"median", MEDIAN(Instances!BJ33:Instances!BJ33),"min", MIN(Instances!BJ33:Instances!BJ33),"max", MAX(Instances!BJ33:Instances!BJ33),"diff", MAX(Instances!BJ33:Instances!BJ33)-MIN(Instances!BJ33:Instances!BJ33))</f>
        <v>0</v>
      </c>
      <c r="BK33" s="1" cm="1">
        <f t="array" ref="BK33">_xlfn.SWITCH($A$2,"average", AVERAGE(Instances!BK33:Instances!BK33),"median", MEDIAN(Instances!BK33:Instances!BK33),"min", MIN(Instances!BK33:Instances!BK33),"max", MAX(Instances!BK33:Instances!BK33),"diff", MAX(Instances!BK33:Instances!BK33)-MIN(Instances!BK33:Instances!BK33))</f>
        <v>0</v>
      </c>
      <c r="BL33" s="1" cm="1">
        <f t="array" ref="BL33">_xlfn.SWITCH($A$2,"average", AVERAGE(Instances!BL33:Instances!BL33),"median", MEDIAN(Instances!BL33:Instances!BL33),"min", MIN(Instances!BL33:Instances!BL33),"max", MAX(Instances!BL33:Instances!BL33),"diff", MAX(Instances!BL33:Instances!BL33)-MIN(Instances!BL33:Instances!BL33))</f>
        <v>0</v>
      </c>
      <c r="BM33" s="1" cm="1">
        <f t="array" ref="BM33">_xlfn.SWITCH($A$2,"average", AVERAGE(Instances!BM33:Instances!BM33),"median", MEDIAN(Instances!BM33:Instances!BM33),"min", MIN(Instances!BM33:Instances!BM33),"max", MAX(Instances!BM33:Instances!BM33),"diff", MAX(Instances!BM33:Instances!BM33)-MIN(Instances!BM33:Instances!BM33))</f>
        <v>0</v>
      </c>
      <c r="BN33" s="1" cm="1">
        <f t="array" ref="BN33">_xlfn.SWITCH($A$2,"average", AVERAGE(Instances!BN33:Instances!BN33),"median", MEDIAN(Instances!BN33:Instances!BN33),"min", MIN(Instances!BN33:Instances!BN33),"max", MAX(Instances!BN33:Instances!BN33),"diff", MAX(Instances!BN33:Instances!BN33)-MIN(Instances!BN33:Instances!BN33))</f>
        <v>0</v>
      </c>
      <c r="BO33" s="1" cm="1">
        <f t="array" ref="BO33">_xlfn.SWITCH($A$2,"average", AVERAGE(Instances!BO33:Instances!BO33),"median", MEDIAN(Instances!BO33:Instances!BO33),"min", MIN(Instances!BO33:Instances!BO33),"max", MAX(Instances!BO33:Instances!BO33),"diff", MAX(Instances!BO33:Instances!BO33)-MIN(Instances!BO33:Instances!BO33))</f>
        <v>0</v>
      </c>
      <c r="BP33" s="1">
        <f>MIN($B33,$D33,$F33,$H33,$J33,$L33,$N33,$P33,$R33,$T33,$V33,$X33,$Z33,$AB33,$AD33,$AF33,$AH33,$AJ33,$AL33,$AN33,$AP33,$AR33,$AT33,$AV33,$AX33,$AZ33,$BB33,$BD33,$BF33,$BH33,$BJ33,$BL33,$BN33)</f>
        <v>0</v>
      </c>
      <c r="BQ33" s="1">
        <f>MIN($C33,$E33,$G33,$I33,$K33,$M33,$O33,$Q33,$S33,$U33,$W33,$Y33,$AA33,$AC33,$AE33,$AG33,$AI33,$AK33,$AM33,$AO33,$AQ33,$AS33,$AU33,$AW33,$AY33,$BA33,$BC33,$BE33,$BG33,$BI33,$BK33,$BM33,$BO33)</f>
        <v>0</v>
      </c>
      <c r="BR33" s="1">
        <f>MEDIAN($B33,$D33,$F33,$H33,$J33,$L33,$N33,$P33,$R33,$T33,$V33,$X33,$Z33,$AB33,$AD33,$AF33,$AH33,$AJ33,$AL33,$AN33,$AP33,$AR33,$AT33,$AV33,$AX33,$AZ33,$BB33,$BD33,$BF33,$BH33,$BJ33,$BL33,$BN33)</f>
        <v>0</v>
      </c>
      <c r="BS33" s="1">
        <f>MEDIAN($C33,$E33,$G33,$I33,$K33,$M33,$O33,$Q33,$S33,$U33,$W33,$Y33,$AA33,$AC33,$AE33,$AG33,$AI33,$AK33,$AM33,$AO33,$AQ33,$AS33,$AU33,$AW33,$AY33,$BA33,$BC33,$BE33,$BG33,$BI33,$BK33,$BM33,$BO33)</f>
        <v>0</v>
      </c>
      <c r="BT33" s="1">
        <f>MAX($B33,$D33,$F33,$H33,$J33,$L33,$N33,$P33,$R33,$T33,$V33,$X33,$Z33,$AB33,$AD33,$AF33,$AH33,$AJ33,$AL33,$AN33,$AP33,$AR33,$AT33,$AV33,$AX33,$AZ33,$BB33,$BD33,$BF33,$BH33,$BJ33,$BL33,$BN33)</f>
        <v>0</v>
      </c>
      <c r="BU33" s="1">
        <f>MAX($C33,$E33,$G33,$I33,$K33,$M33,$O33,$Q33,$S33,$U33,$W33,$Y33,$AA33,$AC33,$AE33,$AG33,$AI33,$AK33,$AM33,$AO33,$AQ33,$AS33,$AU33,$AW33,$AY33,$BA33,$BC33,$BE33,$BG33,$BI33,$BK33,$BM33,$BO33)</f>
        <v>0</v>
      </c>
    </row>
    <row r="34" spans="1:7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 cm="1">
        <f t="array" ref="L34">_xlfn.SWITCH($A$2,"average", AVERAGE(Instances!L34:Instances!L34),"median", MEDIAN(Instances!L34:Instances!L34),"min", MIN(Instances!L34:Instances!L34),"max", MAX(Instances!L34:Instances!L34),"diff", MAX(Instances!L34:Instances!L34)-MIN(Instances!L34:Instances!L34))</f>
        <v>0</v>
      </c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 cm="1">
        <f t="array" ref="O34">_xlfn.SWITCH($A$2,"average", AVERAGE(Instances!O34:Instances!O34),"median", MEDIAN(Instances!O34:Instances!O34),"min", MIN(Instances!O34:Instances!O34),"max", MAX(Instances!O34:Instances!O34),"diff", MAX(Instances!O34:Instances!O34)-MIN(Instances!O34:Instances!O34))</f>
        <v>0</v>
      </c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 cm="1">
        <f t="array" ref="S34">_xlfn.SWITCH($A$2,"average", AVERAGE(Instances!S34:Instances!S34),"median", MEDIAN(Instances!S34:Instances!S34),"min", MIN(Instances!S34:Instances!S34),"max", MAX(Instances!S34:Instances!S34),"diff", MAX(Instances!S34:Instances!S34)-MIN(Instances!S34:Instances!S34))</f>
        <v>0</v>
      </c>
      <c r="T34" s="1" cm="1">
        <f t="array" ref="T34">_xlfn.SWITCH($A$2,"average", AVERAGE(Instances!T34:Instances!T34),"median", MEDIAN(Instances!T34:Instances!T34),"min", MIN(Instances!T34:Instances!T34),"max", MAX(Instances!T34:Instances!T34),"diff", MAX(Instances!T34:Instances!T34)-MIN(Instances!T34:Instances!T34))</f>
        <v>0</v>
      </c>
      <c r="U34" s="1" cm="1">
        <f t="array" ref="U34">_xlfn.SWITCH($A$2,"average", AVERAGE(Instances!U34:Instances!U34),"median", MEDIAN(Instances!U34:Instances!U34),"min", MIN(Instances!U34:Instances!U34),"max", MAX(Instances!U34:Instances!U34),"diff", MAX(Instances!U34:Instances!U34)-MIN(Instances!U34:Instances!U34))</f>
        <v>0</v>
      </c>
      <c r="V34" s="1" cm="1">
        <f t="array" ref="V34">_xlfn.SWITCH($A$2,"average", AVERAGE(Instances!V34:Instances!V34),"median", MEDIAN(Instances!V34:Instances!V34),"min", MIN(Instances!V34:Instances!V34),"max", MAX(Instances!V34:Instances!V34),"diff", MAX(Instances!V34:Instances!V34)-MIN(Instances!V34:Instances!V34))</f>
        <v>0</v>
      </c>
      <c r="W34" s="1" cm="1">
        <f t="array" ref="W34">_xlfn.SWITCH($A$2,"average", AVERAGE(Instances!W34:Instances!W34),"median", MEDIAN(Instances!W34:Instances!W34),"min", MIN(Instances!W34:Instances!W34),"max", MAX(Instances!W34:Instances!W34),"diff", MAX(Instances!W34:Instances!W34)-MIN(Instances!W34:Instances!W34))</f>
        <v>0</v>
      </c>
      <c r="X34" s="1" cm="1">
        <f t="array" ref="X34">_xlfn.SWITCH($A$2,"average", AVERAGE(Instances!X34:Instances!X34),"median", MEDIAN(Instances!X34:Instances!X34),"min", MIN(Instances!X34:Instances!X34),"max", MAX(Instances!X34:Instances!X34),"diff", MAX(Instances!X34:Instances!X34)-MIN(Instances!X34:Instances!X34))</f>
        <v>0</v>
      </c>
      <c r="Y34" s="1" cm="1">
        <f t="array" ref="Y34">_xlfn.SWITCH($A$2,"average", AVERAGE(Instances!Y34:Instances!Y34),"median", MEDIAN(Instances!Y34:Instances!Y34),"min", MIN(Instances!Y34:Instances!Y34),"max", MAX(Instances!Y34:Instances!Y34),"diff", MAX(Instances!Y34:Instances!Y34)-MIN(Instances!Y34:Instances!Y34))</f>
        <v>0</v>
      </c>
      <c r="Z34" s="1" cm="1">
        <f t="array" ref="Z34">_xlfn.SWITCH($A$2,"average", AVERAGE(Instances!Z34:Instances!Z34),"median", MEDIAN(Instances!Z34:Instances!Z34),"min", MIN(Instances!Z34:Instances!Z34),"max", MAX(Instances!Z34:Instances!Z34),"diff", MAX(Instances!Z34:Instances!Z34)-MIN(Instances!Z34:Instances!Z34))</f>
        <v>0</v>
      </c>
      <c r="AA34" s="1" cm="1">
        <f t="array" ref="AA34">_xlfn.SWITCH($A$2,"average", AVERAGE(Instances!AA34:Instances!AA34),"median", MEDIAN(Instances!AA34:Instances!AA34),"min", MIN(Instances!AA34:Instances!AA34),"max", MAX(Instances!AA34:Instances!AA34),"diff", MAX(Instances!AA34:Instances!AA34)-MIN(Instances!AA34:Instances!AA34))</f>
        <v>0</v>
      </c>
      <c r="AB34" s="1" cm="1">
        <f t="array" ref="AB34">_xlfn.SWITCH($A$2,"average", AVERAGE(Instances!AB34:Instances!AB34),"median", MEDIAN(Instances!AB34:Instances!AB34),"min", MIN(Instances!AB34:Instances!AB34),"max", MAX(Instances!AB34:Instances!AB34),"diff", MAX(Instances!AB34:Instances!AB34)-MIN(Instances!AB34:Instances!AB34))</f>
        <v>0</v>
      </c>
      <c r="AC34" s="1" cm="1">
        <f t="array" ref="AC34">_xlfn.SWITCH($A$2,"average", AVERAGE(Instances!AC34:Instances!AC34),"median", MEDIAN(Instances!AC34:Instances!AC34),"min", MIN(Instances!AC34:Instances!AC34),"max", MAX(Instances!AC34:Instances!AC34),"diff", MAX(Instances!AC34:Instances!AC34)-MIN(Instances!AC34:Instances!AC34))</f>
        <v>0</v>
      </c>
      <c r="AD34" s="1" cm="1">
        <f t="array" ref="AD34">_xlfn.SWITCH($A$2,"average", AVERAGE(Instances!AD34:Instances!AD34),"median", MEDIAN(Instances!AD34:Instances!AD34),"min", MIN(Instances!AD34:Instances!AD34),"max", MAX(Instances!AD34:Instances!AD34),"diff", MAX(Instances!AD34:Instances!AD34)-MIN(Instances!AD34:Instances!AD34))</f>
        <v>0</v>
      </c>
      <c r="AE34" s="1" cm="1">
        <f t="array" ref="AE34">_xlfn.SWITCH($A$2,"average", AVERAGE(Instances!AE34:Instances!AE34),"median", MEDIAN(Instances!AE34:Instances!AE34),"min", MIN(Instances!AE34:Instances!AE34),"max", MAX(Instances!AE34:Instances!AE34),"diff", MAX(Instances!AE34:Instances!AE34)-MIN(Instances!AE34:Instances!AE34))</f>
        <v>0</v>
      </c>
      <c r="AF34" s="1" cm="1">
        <f t="array" ref="AF34">_xlfn.SWITCH($A$2,"average", AVERAGE(Instances!AF34:Instances!AF34),"median", MEDIAN(Instances!AF34:Instances!AF34),"min", MIN(Instances!AF34:Instances!AF34),"max", MAX(Instances!AF34:Instances!AF34),"diff", MAX(Instances!AF34:Instances!AF34)-MIN(Instances!AF34:Instances!AF34))</f>
        <v>0</v>
      </c>
      <c r="AG34" s="1" cm="1">
        <f t="array" ref="AG34">_xlfn.SWITCH($A$2,"average", AVERAGE(Instances!AG34:Instances!AG34),"median", MEDIAN(Instances!AG34:Instances!AG34),"min", MIN(Instances!AG34:Instances!AG34),"max", MAX(Instances!AG34:Instances!AG34),"diff", MAX(Instances!AG34:Instances!AG34)-MIN(Instances!AG34:Instances!AG34))</f>
        <v>0</v>
      </c>
      <c r="AH34" s="1" cm="1">
        <f t="array" ref="AH34">_xlfn.SWITCH($A$2,"average", AVERAGE(Instances!AH34:Instances!AH34),"median", MEDIAN(Instances!AH34:Instances!AH34),"min", MIN(Instances!AH34:Instances!AH34),"max", MAX(Instances!AH34:Instances!AH34),"diff", MAX(Instances!AH34:Instances!AH34)-MIN(Instances!AH34:Instances!AH34))</f>
        <v>0</v>
      </c>
      <c r="AI34" s="1" cm="1">
        <f t="array" ref="AI34">_xlfn.SWITCH($A$2,"average", AVERAGE(Instances!AI34:Instances!AI34),"median", MEDIAN(Instances!AI34:Instances!AI34),"min", MIN(Instances!AI34:Instances!AI34),"max", MAX(Instances!AI34:Instances!AI34),"diff", MAX(Instances!AI34:Instances!AI34)-MIN(Instances!AI34:Instances!AI34))</f>
        <v>0</v>
      </c>
      <c r="AJ34" s="1" cm="1">
        <f t="array" ref="AJ34">_xlfn.SWITCH($A$2,"average", AVERAGE(Instances!AJ34:Instances!AJ34),"median", MEDIAN(Instances!AJ34:Instances!AJ34),"min", MIN(Instances!AJ34:Instances!AJ34),"max", MAX(Instances!AJ34:Instances!AJ34),"diff", MAX(Instances!AJ34:Instances!AJ34)-MIN(Instances!AJ34:Instances!AJ34))</f>
        <v>0</v>
      </c>
      <c r="AK34" s="1" cm="1">
        <f t="array" ref="AK34">_xlfn.SWITCH($A$2,"average", AVERAGE(Instances!AK34:Instances!AK34),"median", MEDIAN(Instances!AK34:Instances!AK34),"min", MIN(Instances!AK34:Instances!AK34),"max", MAX(Instances!AK34:Instances!AK34),"diff", MAX(Instances!AK34:Instances!AK34)-MIN(Instances!AK34:Instances!AK34))</f>
        <v>0</v>
      </c>
      <c r="AL34" s="1" cm="1">
        <f t="array" ref="AL34">_xlfn.SWITCH($A$2,"average", AVERAGE(Instances!AL34:Instances!AL34),"median", MEDIAN(Instances!AL34:Instances!AL34),"min", MIN(Instances!AL34:Instances!AL34),"max", MAX(Instances!AL34:Instances!AL34),"diff", MAX(Instances!AL34:Instances!AL34)-MIN(Instances!AL34:Instances!AL34))</f>
        <v>0</v>
      </c>
      <c r="AM34" s="1" cm="1">
        <f t="array" ref="AM34">_xlfn.SWITCH($A$2,"average", AVERAGE(Instances!AM34:Instances!AM34),"median", MEDIAN(Instances!AM34:Instances!AM34),"min", MIN(Instances!AM34:Instances!AM34),"max", MAX(Instances!AM34:Instances!AM34),"diff", MAX(Instances!AM34:Instances!AM34)-MIN(Instances!AM34:Instances!AM34))</f>
        <v>0</v>
      </c>
      <c r="AN34" s="1" cm="1">
        <f t="array" ref="AN34">_xlfn.SWITCH($A$2,"average", AVERAGE(Instances!AN34:Instances!AN34),"median", MEDIAN(Instances!AN34:Instances!AN34),"min", MIN(Instances!AN34:Instances!AN34),"max", MAX(Instances!AN34:Instances!AN34),"diff", MAX(Instances!AN34:Instances!AN34)-MIN(Instances!AN34:Instances!AN34))</f>
        <v>0</v>
      </c>
      <c r="AO34" s="1" cm="1">
        <f t="array" ref="AO34">_xlfn.SWITCH($A$2,"average", AVERAGE(Instances!AO34:Instances!AO34),"median", MEDIAN(Instances!AO34:Instances!AO34),"min", MIN(Instances!AO34:Instances!AO34),"max", MAX(Instances!AO34:Instances!AO34),"diff", MAX(Instances!AO34:Instances!AO34)-MIN(Instances!AO34:Instances!AO34))</f>
        <v>0</v>
      </c>
      <c r="AP34" s="1" cm="1">
        <f t="array" ref="AP34">_xlfn.SWITCH($A$2,"average", AVERAGE(Instances!AP34:Instances!AP34),"median", MEDIAN(Instances!AP34:Instances!AP34),"min", MIN(Instances!AP34:Instances!AP34),"max", MAX(Instances!AP34:Instances!AP34),"diff", MAX(Instances!AP34:Instances!AP34)-MIN(Instances!AP34:Instances!AP34))</f>
        <v>0</v>
      </c>
      <c r="AQ34" s="1" cm="1">
        <f t="array" ref="AQ34">_xlfn.SWITCH($A$2,"average", AVERAGE(Instances!AQ34:Instances!AQ34),"median", MEDIAN(Instances!AQ34:Instances!AQ34),"min", MIN(Instances!AQ34:Instances!AQ34),"max", MAX(Instances!AQ34:Instances!AQ34),"diff", MAX(Instances!AQ34:Instances!AQ34)-MIN(Instances!AQ34:Instances!AQ34))</f>
        <v>0</v>
      </c>
      <c r="AR34" s="1" cm="1">
        <f t="array" ref="AR34">_xlfn.SWITCH($A$2,"average", AVERAGE(Instances!AR34:Instances!AR34),"median", MEDIAN(Instances!AR34:Instances!AR34),"min", MIN(Instances!AR34:Instances!AR34),"max", MAX(Instances!AR34:Instances!AR34),"diff", MAX(Instances!AR34:Instances!AR34)-MIN(Instances!AR34:Instances!AR34))</f>
        <v>0</v>
      </c>
      <c r="AS34" s="1" cm="1">
        <f t="array" ref="AS34">_xlfn.SWITCH($A$2,"average", AVERAGE(Instances!AS34:Instances!AS34),"median", MEDIAN(Instances!AS34:Instances!AS34),"min", MIN(Instances!AS34:Instances!AS34),"max", MAX(Instances!AS34:Instances!AS34),"diff", MAX(Instances!AS34:Instances!AS34)-MIN(Instances!AS34:Instances!AS34))</f>
        <v>0</v>
      </c>
      <c r="AT34" s="1" cm="1">
        <f t="array" ref="AT34">_xlfn.SWITCH($A$2,"average", AVERAGE(Instances!AT34:Instances!AT34),"median", MEDIAN(Instances!AT34:Instances!AT34),"min", MIN(Instances!AT34:Instances!AT34),"max", MAX(Instances!AT34:Instances!AT34),"diff", MAX(Instances!AT34:Instances!AT34)-MIN(Instances!AT34:Instances!AT34))</f>
        <v>0</v>
      </c>
      <c r="AU34" s="1" cm="1">
        <f t="array" ref="AU34">_xlfn.SWITCH($A$2,"average", AVERAGE(Instances!AU34:Instances!AU34),"median", MEDIAN(Instances!AU34:Instances!AU34),"min", MIN(Instances!AU34:Instances!AU34),"max", MAX(Instances!AU34:Instances!AU34),"diff", MAX(Instances!AU34:Instances!AU34)-MIN(Instances!AU34:Instances!AU34))</f>
        <v>0</v>
      </c>
      <c r="AV34" s="1" cm="1">
        <f t="array" ref="AV34">_xlfn.SWITCH($A$2,"average", AVERAGE(Instances!AV34:Instances!AV34),"median", MEDIAN(Instances!AV34:Instances!AV34),"min", MIN(Instances!AV34:Instances!AV34),"max", MAX(Instances!AV34:Instances!AV34),"diff", MAX(Instances!AV34:Instances!AV34)-MIN(Instances!AV34:Instances!AV34))</f>
        <v>0</v>
      </c>
      <c r="AW34" s="1" cm="1">
        <f t="array" ref="AW34">_xlfn.SWITCH($A$2,"average", AVERAGE(Instances!AW34:Instances!AW34),"median", MEDIAN(Instances!AW34:Instances!AW34),"min", MIN(Instances!AW34:Instances!AW34),"max", MAX(Instances!AW34:Instances!AW34),"diff", MAX(Instances!AW34:Instances!AW34)-MIN(Instances!AW34:Instances!AW34))</f>
        <v>0</v>
      </c>
      <c r="AX34" s="1" cm="1">
        <f t="array" ref="AX34">_xlfn.SWITCH($A$2,"average", AVERAGE(Instances!AX34:Instances!AX34),"median", MEDIAN(Instances!AX34:Instances!AX34),"min", MIN(Instances!AX34:Instances!AX34),"max", MAX(Instances!AX34:Instances!AX34),"diff", MAX(Instances!AX34:Instances!AX34)-MIN(Instances!AX34:Instances!AX34))</f>
        <v>0</v>
      </c>
      <c r="AY34" s="1" cm="1">
        <f t="array" ref="AY34">_xlfn.SWITCH($A$2,"average", AVERAGE(Instances!AY34:Instances!AY34),"median", MEDIAN(Instances!AY34:Instances!AY34),"min", MIN(Instances!AY34:Instances!AY34),"max", MAX(Instances!AY34:Instances!AY34),"diff", MAX(Instances!AY34:Instances!AY34)-MIN(Instances!AY34:Instances!AY34))</f>
        <v>0</v>
      </c>
      <c r="AZ34" s="1" cm="1">
        <f t="array" ref="AZ34">_xlfn.SWITCH($A$2,"average", AVERAGE(Instances!AZ34:Instances!AZ34),"median", MEDIAN(Instances!AZ34:Instances!AZ34),"min", MIN(Instances!AZ34:Instances!AZ34),"max", MAX(Instances!AZ34:Instances!AZ34),"diff", MAX(Instances!AZ34:Instances!AZ34)-MIN(Instances!AZ34:Instances!AZ34))</f>
        <v>0</v>
      </c>
      <c r="BA34" s="1" cm="1">
        <f t="array" ref="BA34">_xlfn.SWITCH($A$2,"average", AVERAGE(Instances!BA34:Instances!BA34),"median", MEDIAN(Instances!BA34:Instances!BA34),"min", MIN(Instances!BA34:Instances!BA34),"max", MAX(Instances!BA34:Instances!BA34),"diff", MAX(Instances!BA34:Instances!BA34)-MIN(Instances!BA34:Instances!BA34))</f>
        <v>0</v>
      </c>
      <c r="BB34" s="1" cm="1">
        <f t="array" ref="BB34">_xlfn.SWITCH($A$2,"average", AVERAGE(Instances!BB34:Instances!BB34),"median", MEDIAN(Instances!BB34:Instances!BB34),"min", MIN(Instances!BB34:Instances!BB34),"max", MAX(Instances!BB34:Instances!BB34),"diff", MAX(Instances!BB34:Instances!BB34)-MIN(Instances!BB34:Instances!BB34))</f>
        <v>0</v>
      </c>
      <c r="BC34" s="1" cm="1">
        <f t="array" ref="BC34">_xlfn.SWITCH($A$2,"average", AVERAGE(Instances!BC34:Instances!BC34),"median", MEDIAN(Instances!BC34:Instances!BC34),"min", MIN(Instances!BC34:Instances!BC34),"max", MAX(Instances!BC34:Instances!BC34),"diff", MAX(Instances!BC34:Instances!BC34)-MIN(Instances!BC34:Instances!BC34))</f>
        <v>0</v>
      </c>
      <c r="BD34" s="1" cm="1">
        <f t="array" ref="BD34">_xlfn.SWITCH($A$2,"average", AVERAGE(Instances!BD34:Instances!BD34),"median", MEDIAN(Instances!BD34:Instances!BD34),"min", MIN(Instances!BD34:Instances!BD34),"max", MAX(Instances!BD34:Instances!BD34),"diff", MAX(Instances!BD34:Instances!BD34)-MIN(Instances!BD34:Instances!BD34))</f>
        <v>0</v>
      </c>
      <c r="BE34" s="1" cm="1">
        <f t="array" ref="BE34">_xlfn.SWITCH($A$2,"average", AVERAGE(Instances!BE34:Instances!BE34),"median", MEDIAN(Instances!BE34:Instances!BE34),"min", MIN(Instances!BE34:Instances!BE34),"max", MAX(Instances!BE34:Instances!BE34),"diff", MAX(Instances!BE34:Instances!BE34)-MIN(Instances!BE34:Instances!BE34))</f>
        <v>0</v>
      </c>
      <c r="BF34" s="1" cm="1">
        <f t="array" ref="BF34">_xlfn.SWITCH($A$2,"average", AVERAGE(Instances!BF34:Instances!BF34),"median", MEDIAN(Instances!BF34:Instances!BF34),"min", MIN(Instances!BF34:Instances!BF34),"max", MAX(Instances!BF34:Instances!BF34),"diff", MAX(Instances!BF34:Instances!BF34)-MIN(Instances!BF34:Instances!BF34))</f>
        <v>0</v>
      </c>
      <c r="BG34" s="1" cm="1">
        <f t="array" ref="BG34">_xlfn.SWITCH($A$2,"average", AVERAGE(Instances!BG34:Instances!BG34),"median", MEDIAN(Instances!BG34:Instances!BG34),"min", MIN(Instances!BG34:Instances!BG34),"max", MAX(Instances!BG34:Instances!BG34),"diff", MAX(Instances!BG34:Instances!BG34)-MIN(Instances!BG34:Instances!BG34))</f>
        <v>0</v>
      </c>
      <c r="BH34" s="1" cm="1">
        <f t="array" ref="BH34">_xlfn.SWITCH($A$2,"average", AVERAGE(Instances!BH34:Instances!BH34),"median", MEDIAN(Instances!BH34:Instances!BH34),"min", MIN(Instances!BH34:Instances!BH34),"max", MAX(Instances!BH34:Instances!BH34),"diff", MAX(Instances!BH34:Instances!BH34)-MIN(Instances!BH34:Instances!BH34))</f>
        <v>0</v>
      </c>
      <c r="BI34" s="1" cm="1">
        <f t="array" ref="BI34">_xlfn.SWITCH($A$2,"average", AVERAGE(Instances!BI34:Instances!BI34),"median", MEDIAN(Instances!BI34:Instances!BI34),"min", MIN(Instances!BI34:Instances!BI34),"max", MAX(Instances!BI34:Instances!BI34),"diff", MAX(Instances!BI34:Instances!BI34)-MIN(Instances!BI34:Instances!BI34))</f>
        <v>0</v>
      </c>
      <c r="BJ34" s="1" cm="1">
        <f t="array" ref="BJ34">_xlfn.SWITCH($A$2,"average", AVERAGE(Instances!BJ34:Instances!BJ34),"median", MEDIAN(Instances!BJ34:Instances!BJ34),"min", MIN(Instances!BJ34:Instances!BJ34),"max", MAX(Instances!BJ34:Instances!BJ34),"diff", MAX(Instances!BJ34:Instances!BJ34)-MIN(Instances!BJ34:Instances!BJ34))</f>
        <v>0</v>
      </c>
      <c r="BK34" s="1" cm="1">
        <f t="array" ref="BK34">_xlfn.SWITCH($A$2,"average", AVERAGE(Instances!BK34:Instances!BK34),"median", MEDIAN(Instances!BK34:Instances!BK34),"min", MIN(Instances!BK34:Instances!BK34),"max", MAX(Instances!BK34:Instances!BK34),"diff", MAX(Instances!BK34:Instances!BK34)-MIN(Instances!BK34:Instances!BK34))</f>
        <v>0</v>
      </c>
      <c r="BL34" s="1" cm="1">
        <f t="array" ref="BL34">_xlfn.SWITCH($A$2,"average", AVERAGE(Instances!BL34:Instances!BL34),"median", MEDIAN(Instances!BL34:Instances!BL34),"min", MIN(Instances!BL34:Instances!BL34),"max", MAX(Instances!BL34:Instances!BL34),"diff", MAX(Instances!BL34:Instances!BL34)-MIN(Instances!BL34:Instances!BL34))</f>
        <v>0</v>
      </c>
      <c r="BM34" s="1" cm="1">
        <f t="array" ref="BM34">_xlfn.SWITCH($A$2,"average", AVERAGE(Instances!BM34:Instances!BM34),"median", MEDIAN(Instances!BM34:Instances!BM34),"min", MIN(Instances!BM34:Instances!BM34),"max", MAX(Instances!BM34:Instances!BM34),"diff", MAX(Instances!BM34:Instances!BM34)-MIN(Instances!BM34:Instances!BM34))</f>
        <v>0</v>
      </c>
      <c r="BN34" s="1" cm="1">
        <f t="array" ref="BN34">_xlfn.SWITCH($A$2,"average", AVERAGE(Instances!BN34:Instances!BN34),"median", MEDIAN(Instances!BN34:Instances!BN34),"min", MIN(Instances!BN34:Instances!BN34),"max", MAX(Instances!BN34:Instances!BN34),"diff", MAX(Instances!BN34:Instances!BN34)-MIN(Instances!BN34:Instances!BN34))</f>
        <v>0</v>
      </c>
      <c r="BO34" s="1" cm="1">
        <f t="array" ref="BO34">_xlfn.SWITCH($A$2,"average", AVERAGE(Instances!BO34:Instances!BO34),"median", MEDIAN(Instances!BO34:Instances!BO34),"min", MIN(Instances!BO34:Instances!BO34),"max", MAX(Instances!BO34:Instances!BO34),"diff", MAX(Instances!BO34:Instances!BO34)-MIN(Instances!BO34:Instances!BO34))</f>
        <v>0</v>
      </c>
      <c r="BP34" s="1">
        <f>MIN($B34,$D34,$F34,$H34,$J34,$L34,$N34,$P34,$R34,$T34,$V34,$X34,$Z34,$AB34,$AD34,$AF34,$AH34,$AJ34,$AL34,$AN34,$AP34,$AR34,$AT34,$AV34,$AX34,$AZ34,$BB34,$BD34,$BF34,$BH34,$BJ34,$BL34,$BN34)</f>
        <v>0</v>
      </c>
      <c r="BQ34" s="1">
        <f>MIN($C34,$E34,$G34,$I34,$K34,$M34,$O34,$Q34,$S34,$U34,$W34,$Y34,$AA34,$AC34,$AE34,$AG34,$AI34,$AK34,$AM34,$AO34,$AQ34,$AS34,$AU34,$AW34,$AY34,$BA34,$BC34,$BE34,$BG34,$BI34,$BK34,$BM34,$BO34)</f>
        <v>0</v>
      </c>
      <c r="BR34" s="1">
        <f>MEDIAN($B34,$D34,$F34,$H34,$J34,$L34,$N34,$P34,$R34,$T34,$V34,$X34,$Z34,$AB34,$AD34,$AF34,$AH34,$AJ34,$AL34,$AN34,$AP34,$AR34,$AT34,$AV34,$AX34,$AZ34,$BB34,$BD34,$BF34,$BH34,$BJ34,$BL34,$BN34)</f>
        <v>0</v>
      </c>
      <c r="BS34" s="1">
        <f>MEDIAN($C34,$E34,$G34,$I34,$K34,$M34,$O34,$Q34,$S34,$U34,$W34,$Y34,$AA34,$AC34,$AE34,$AG34,$AI34,$AK34,$AM34,$AO34,$AQ34,$AS34,$AU34,$AW34,$AY34,$BA34,$BC34,$BE34,$BG34,$BI34,$BK34,$BM34,$BO34)</f>
        <v>0</v>
      </c>
      <c r="BT34" s="1">
        <f>MAX($B34,$D34,$F34,$H34,$J34,$L34,$N34,$P34,$R34,$T34,$V34,$X34,$Z34,$AB34,$AD34,$AF34,$AH34,$AJ34,$AL34,$AN34,$AP34,$AR34,$AT34,$AV34,$AX34,$AZ34,$BB34,$BD34,$BF34,$BH34,$BJ34,$BL34,$BN34)</f>
        <v>0</v>
      </c>
      <c r="BU34" s="1">
        <f>MAX($C34,$E34,$G34,$I34,$K34,$M34,$O34,$Q34,$S34,$U34,$W34,$Y34,$AA34,$AC34,$AE34,$AG34,$AI34,$AK34,$AM34,$AO34,$AQ34,$AS34,$AU34,$AW34,$AY34,$BA34,$BC34,$BE34,$BG34,$BI34,$BK34,$BM34,$BO34)</f>
        <v>0</v>
      </c>
    </row>
    <row r="35" spans="1:7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 cm="1">
        <f t="array" ref="L35">_xlfn.SWITCH($A$2,"average", AVERAGE(Instances!L35:Instances!L35),"median", MEDIAN(Instances!L35:Instances!L35),"min", MIN(Instances!L35:Instances!L35),"max", MAX(Instances!L35:Instances!L35),"diff", MAX(Instances!L35:Instances!L35)-MIN(Instances!L35:Instances!L35))</f>
        <v>0</v>
      </c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 cm="1">
        <f t="array" ref="O35">_xlfn.SWITCH($A$2,"average", AVERAGE(Instances!O35:Instances!O35),"median", MEDIAN(Instances!O35:Instances!O35),"min", MIN(Instances!O35:Instances!O35),"max", MAX(Instances!O35:Instances!O35),"diff", MAX(Instances!O35:Instances!O35)-MIN(Instances!O35:Instances!O35))</f>
        <v>0</v>
      </c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 cm="1">
        <f t="array" ref="S35">_xlfn.SWITCH($A$2,"average", AVERAGE(Instances!S35:Instances!S35),"median", MEDIAN(Instances!S35:Instances!S35),"min", MIN(Instances!S35:Instances!S35),"max", MAX(Instances!S35:Instances!S35),"diff", MAX(Instances!S35:Instances!S35)-MIN(Instances!S35:Instances!S35))</f>
        <v>0</v>
      </c>
      <c r="T35" s="1" cm="1">
        <f t="array" ref="T35">_xlfn.SWITCH($A$2,"average", AVERAGE(Instances!T35:Instances!T35),"median", MEDIAN(Instances!T35:Instances!T35),"min", MIN(Instances!T35:Instances!T35),"max", MAX(Instances!T35:Instances!T35),"diff", MAX(Instances!T35:Instances!T35)-MIN(Instances!T35:Instances!T35))</f>
        <v>0</v>
      </c>
      <c r="U35" s="1" cm="1">
        <f t="array" ref="U35">_xlfn.SWITCH($A$2,"average", AVERAGE(Instances!U35:Instances!U35),"median", MEDIAN(Instances!U35:Instances!U35),"min", MIN(Instances!U35:Instances!U35),"max", MAX(Instances!U35:Instances!U35),"diff", MAX(Instances!U35:Instances!U35)-MIN(Instances!U35:Instances!U35))</f>
        <v>0</v>
      </c>
      <c r="V35" s="1" cm="1">
        <f t="array" ref="V35">_xlfn.SWITCH($A$2,"average", AVERAGE(Instances!V35:Instances!V35),"median", MEDIAN(Instances!V35:Instances!V35),"min", MIN(Instances!V35:Instances!V35),"max", MAX(Instances!V35:Instances!V35),"diff", MAX(Instances!V35:Instances!V35)-MIN(Instances!V35:Instances!V35))</f>
        <v>0</v>
      </c>
      <c r="W35" s="1" cm="1">
        <f t="array" ref="W35">_xlfn.SWITCH($A$2,"average", AVERAGE(Instances!W35:Instances!W35),"median", MEDIAN(Instances!W35:Instances!W35),"min", MIN(Instances!W35:Instances!W35),"max", MAX(Instances!W35:Instances!W35),"diff", MAX(Instances!W35:Instances!W35)-MIN(Instances!W35:Instances!W35))</f>
        <v>0</v>
      </c>
      <c r="X35" s="1" cm="1">
        <f t="array" ref="X35">_xlfn.SWITCH($A$2,"average", AVERAGE(Instances!X35:Instances!X35),"median", MEDIAN(Instances!X35:Instances!X35),"min", MIN(Instances!X35:Instances!X35),"max", MAX(Instances!X35:Instances!X35),"diff", MAX(Instances!X35:Instances!X35)-MIN(Instances!X35:Instances!X35))</f>
        <v>0</v>
      </c>
      <c r="Y35" s="1" cm="1">
        <f t="array" ref="Y35">_xlfn.SWITCH($A$2,"average", AVERAGE(Instances!Y35:Instances!Y35),"median", MEDIAN(Instances!Y35:Instances!Y35),"min", MIN(Instances!Y35:Instances!Y35),"max", MAX(Instances!Y35:Instances!Y35),"diff", MAX(Instances!Y35:Instances!Y35)-MIN(Instances!Y35:Instances!Y35))</f>
        <v>0</v>
      </c>
      <c r="Z35" s="1" cm="1">
        <f t="array" ref="Z35">_xlfn.SWITCH($A$2,"average", AVERAGE(Instances!Z35:Instances!Z35),"median", MEDIAN(Instances!Z35:Instances!Z35),"min", MIN(Instances!Z35:Instances!Z35),"max", MAX(Instances!Z35:Instances!Z35),"diff", MAX(Instances!Z35:Instances!Z35)-MIN(Instances!Z35:Instances!Z35))</f>
        <v>0</v>
      </c>
      <c r="AA35" s="1" cm="1">
        <f t="array" ref="AA35">_xlfn.SWITCH($A$2,"average", AVERAGE(Instances!AA35:Instances!AA35),"median", MEDIAN(Instances!AA35:Instances!AA35),"min", MIN(Instances!AA35:Instances!AA35),"max", MAX(Instances!AA35:Instances!AA35),"diff", MAX(Instances!AA35:Instances!AA35)-MIN(Instances!AA35:Instances!AA35))</f>
        <v>0</v>
      </c>
      <c r="AB35" s="1" cm="1">
        <f t="array" ref="AB35">_xlfn.SWITCH($A$2,"average", AVERAGE(Instances!AB35:Instances!AB35),"median", MEDIAN(Instances!AB35:Instances!AB35),"min", MIN(Instances!AB35:Instances!AB35),"max", MAX(Instances!AB35:Instances!AB35),"diff", MAX(Instances!AB35:Instances!AB35)-MIN(Instances!AB35:Instances!AB35))</f>
        <v>0</v>
      </c>
      <c r="AC35" s="1" cm="1">
        <f t="array" ref="AC35">_xlfn.SWITCH($A$2,"average", AVERAGE(Instances!AC35:Instances!AC35),"median", MEDIAN(Instances!AC35:Instances!AC35),"min", MIN(Instances!AC35:Instances!AC35),"max", MAX(Instances!AC35:Instances!AC35),"diff", MAX(Instances!AC35:Instances!AC35)-MIN(Instances!AC35:Instances!AC35))</f>
        <v>0</v>
      </c>
      <c r="AD35" s="1" cm="1">
        <f t="array" ref="AD35">_xlfn.SWITCH($A$2,"average", AVERAGE(Instances!AD35:Instances!AD35),"median", MEDIAN(Instances!AD35:Instances!AD35),"min", MIN(Instances!AD35:Instances!AD35),"max", MAX(Instances!AD35:Instances!AD35),"diff", MAX(Instances!AD35:Instances!AD35)-MIN(Instances!AD35:Instances!AD35))</f>
        <v>0</v>
      </c>
      <c r="AE35" s="1" cm="1">
        <f t="array" ref="AE35">_xlfn.SWITCH($A$2,"average", AVERAGE(Instances!AE35:Instances!AE35),"median", MEDIAN(Instances!AE35:Instances!AE35),"min", MIN(Instances!AE35:Instances!AE35),"max", MAX(Instances!AE35:Instances!AE35),"diff", MAX(Instances!AE35:Instances!AE35)-MIN(Instances!AE35:Instances!AE35))</f>
        <v>0</v>
      </c>
      <c r="AF35" s="1" cm="1">
        <f t="array" ref="AF35">_xlfn.SWITCH($A$2,"average", AVERAGE(Instances!AF35:Instances!AF35),"median", MEDIAN(Instances!AF35:Instances!AF35),"min", MIN(Instances!AF35:Instances!AF35),"max", MAX(Instances!AF35:Instances!AF35),"diff", MAX(Instances!AF35:Instances!AF35)-MIN(Instances!AF35:Instances!AF35))</f>
        <v>0</v>
      </c>
      <c r="AG35" s="1" cm="1">
        <f t="array" ref="AG35">_xlfn.SWITCH($A$2,"average", AVERAGE(Instances!AG35:Instances!AG35),"median", MEDIAN(Instances!AG35:Instances!AG35),"min", MIN(Instances!AG35:Instances!AG35),"max", MAX(Instances!AG35:Instances!AG35),"diff", MAX(Instances!AG35:Instances!AG35)-MIN(Instances!AG35:Instances!AG35))</f>
        <v>0</v>
      </c>
      <c r="AH35" s="1" cm="1">
        <f t="array" ref="AH35">_xlfn.SWITCH($A$2,"average", AVERAGE(Instances!AH35:Instances!AH35),"median", MEDIAN(Instances!AH35:Instances!AH35),"min", MIN(Instances!AH35:Instances!AH35),"max", MAX(Instances!AH35:Instances!AH35),"diff", MAX(Instances!AH35:Instances!AH35)-MIN(Instances!AH35:Instances!AH35))</f>
        <v>0</v>
      </c>
      <c r="AI35" s="1" cm="1">
        <f t="array" ref="AI35">_xlfn.SWITCH($A$2,"average", AVERAGE(Instances!AI35:Instances!AI35),"median", MEDIAN(Instances!AI35:Instances!AI35),"min", MIN(Instances!AI35:Instances!AI35),"max", MAX(Instances!AI35:Instances!AI35),"diff", MAX(Instances!AI35:Instances!AI35)-MIN(Instances!AI35:Instances!AI35))</f>
        <v>0</v>
      </c>
      <c r="AJ35" s="1" cm="1">
        <f t="array" ref="AJ35">_xlfn.SWITCH($A$2,"average", AVERAGE(Instances!AJ35:Instances!AJ35),"median", MEDIAN(Instances!AJ35:Instances!AJ35),"min", MIN(Instances!AJ35:Instances!AJ35),"max", MAX(Instances!AJ35:Instances!AJ35),"diff", MAX(Instances!AJ35:Instances!AJ35)-MIN(Instances!AJ35:Instances!AJ35))</f>
        <v>0</v>
      </c>
      <c r="AK35" s="1" cm="1">
        <f t="array" ref="AK35">_xlfn.SWITCH($A$2,"average", AVERAGE(Instances!AK35:Instances!AK35),"median", MEDIAN(Instances!AK35:Instances!AK35),"min", MIN(Instances!AK35:Instances!AK35),"max", MAX(Instances!AK35:Instances!AK35),"diff", MAX(Instances!AK35:Instances!AK35)-MIN(Instances!AK35:Instances!AK35))</f>
        <v>0</v>
      </c>
      <c r="AL35" s="1" cm="1">
        <f t="array" ref="AL35">_xlfn.SWITCH($A$2,"average", AVERAGE(Instances!AL35:Instances!AL35),"median", MEDIAN(Instances!AL35:Instances!AL35),"min", MIN(Instances!AL35:Instances!AL35),"max", MAX(Instances!AL35:Instances!AL35),"diff", MAX(Instances!AL35:Instances!AL35)-MIN(Instances!AL35:Instances!AL35))</f>
        <v>0</v>
      </c>
      <c r="AM35" s="1" cm="1">
        <f t="array" ref="AM35">_xlfn.SWITCH($A$2,"average", AVERAGE(Instances!AM35:Instances!AM35),"median", MEDIAN(Instances!AM35:Instances!AM35),"min", MIN(Instances!AM35:Instances!AM35),"max", MAX(Instances!AM35:Instances!AM35),"diff", MAX(Instances!AM35:Instances!AM35)-MIN(Instances!AM35:Instances!AM35))</f>
        <v>0</v>
      </c>
      <c r="AN35" s="1" cm="1">
        <f t="array" ref="AN35">_xlfn.SWITCH($A$2,"average", AVERAGE(Instances!AN35:Instances!AN35),"median", MEDIAN(Instances!AN35:Instances!AN35),"min", MIN(Instances!AN35:Instances!AN35),"max", MAX(Instances!AN35:Instances!AN35),"diff", MAX(Instances!AN35:Instances!AN35)-MIN(Instances!AN35:Instances!AN35))</f>
        <v>0</v>
      </c>
      <c r="AO35" s="1" cm="1">
        <f t="array" ref="AO35">_xlfn.SWITCH($A$2,"average", AVERAGE(Instances!AO35:Instances!AO35),"median", MEDIAN(Instances!AO35:Instances!AO35),"min", MIN(Instances!AO35:Instances!AO35),"max", MAX(Instances!AO35:Instances!AO35),"diff", MAX(Instances!AO35:Instances!AO35)-MIN(Instances!AO35:Instances!AO35))</f>
        <v>0</v>
      </c>
      <c r="AP35" s="1" cm="1">
        <f t="array" ref="AP35">_xlfn.SWITCH($A$2,"average", AVERAGE(Instances!AP35:Instances!AP35),"median", MEDIAN(Instances!AP35:Instances!AP35),"min", MIN(Instances!AP35:Instances!AP35),"max", MAX(Instances!AP35:Instances!AP35),"diff", MAX(Instances!AP35:Instances!AP35)-MIN(Instances!AP35:Instances!AP35))</f>
        <v>0</v>
      </c>
      <c r="AQ35" s="1" cm="1">
        <f t="array" ref="AQ35">_xlfn.SWITCH($A$2,"average", AVERAGE(Instances!AQ35:Instances!AQ35),"median", MEDIAN(Instances!AQ35:Instances!AQ35),"min", MIN(Instances!AQ35:Instances!AQ35),"max", MAX(Instances!AQ35:Instances!AQ35),"diff", MAX(Instances!AQ35:Instances!AQ35)-MIN(Instances!AQ35:Instances!AQ35))</f>
        <v>0</v>
      </c>
      <c r="AR35" s="1" cm="1">
        <f t="array" ref="AR35">_xlfn.SWITCH($A$2,"average", AVERAGE(Instances!AR35:Instances!AR35),"median", MEDIAN(Instances!AR35:Instances!AR35),"min", MIN(Instances!AR35:Instances!AR35),"max", MAX(Instances!AR35:Instances!AR35),"diff", MAX(Instances!AR35:Instances!AR35)-MIN(Instances!AR35:Instances!AR35))</f>
        <v>0</v>
      </c>
      <c r="AS35" s="1" cm="1">
        <f t="array" ref="AS35">_xlfn.SWITCH($A$2,"average", AVERAGE(Instances!AS35:Instances!AS35),"median", MEDIAN(Instances!AS35:Instances!AS35),"min", MIN(Instances!AS35:Instances!AS35),"max", MAX(Instances!AS35:Instances!AS35),"diff", MAX(Instances!AS35:Instances!AS35)-MIN(Instances!AS35:Instances!AS35))</f>
        <v>0</v>
      </c>
      <c r="AT35" s="1" cm="1">
        <f t="array" ref="AT35">_xlfn.SWITCH($A$2,"average", AVERAGE(Instances!AT35:Instances!AT35),"median", MEDIAN(Instances!AT35:Instances!AT35),"min", MIN(Instances!AT35:Instances!AT35),"max", MAX(Instances!AT35:Instances!AT35),"diff", MAX(Instances!AT35:Instances!AT35)-MIN(Instances!AT35:Instances!AT35))</f>
        <v>0</v>
      </c>
      <c r="AU35" s="1" cm="1">
        <f t="array" ref="AU35">_xlfn.SWITCH($A$2,"average", AVERAGE(Instances!AU35:Instances!AU35),"median", MEDIAN(Instances!AU35:Instances!AU35),"min", MIN(Instances!AU35:Instances!AU35),"max", MAX(Instances!AU35:Instances!AU35),"diff", MAX(Instances!AU35:Instances!AU35)-MIN(Instances!AU35:Instances!AU35))</f>
        <v>0</v>
      </c>
      <c r="AV35" s="1" cm="1">
        <f t="array" ref="AV35">_xlfn.SWITCH($A$2,"average", AVERAGE(Instances!AV35:Instances!AV35),"median", MEDIAN(Instances!AV35:Instances!AV35),"min", MIN(Instances!AV35:Instances!AV35),"max", MAX(Instances!AV35:Instances!AV35),"diff", MAX(Instances!AV35:Instances!AV35)-MIN(Instances!AV35:Instances!AV35))</f>
        <v>0</v>
      </c>
      <c r="AW35" s="1" cm="1">
        <f t="array" ref="AW35">_xlfn.SWITCH($A$2,"average", AVERAGE(Instances!AW35:Instances!AW35),"median", MEDIAN(Instances!AW35:Instances!AW35),"min", MIN(Instances!AW35:Instances!AW35),"max", MAX(Instances!AW35:Instances!AW35),"diff", MAX(Instances!AW35:Instances!AW35)-MIN(Instances!AW35:Instances!AW35))</f>
        <v>0</v>
      </c>
      <c r="AX35" s="1" cm="1">
        <f t="array" ref="AX35">_xlfn.SWITCH($A$2,"average", AVERAGE(Instances!AX35:Instances!AX35),"median", MEDIAN(Instances!AX35:Instances!AX35),"min", MIN(Instances!AX35:Instances!AX35),"max", MAX(Instances!AX35:Instances!AX35),"diff", MAX(Instances!AX35:Instances!AX35)-MIN(Instances!AX35:Instances!AX35))</f>
        <v>0</v>
      </c>
      <c r="AY35" s="1" cm="1">
        <f t="array" ref="AY35">_xlfn.SWITCH($A$2,"average", AVERAGE(Instances!AY35:Instances!AY35),"median", MEDIAN(Instances!AY35:Instances!AY35),"min", MIN(Instances!AY35:Instances!AY35),"max", MAX(Instances!AY35:Instances!AY35),"diff", MAX(Instances!AY35:Instances!AY35)-MIN(Instances!AY35:Instances!AY35))</f>
        <v>0</v>
      </c>
      <c r="AZ35" s="1" cm="1">
        <f t="array" ref="AZ35">_xlfn.SWITCH($A$2,"average", AVERAGE(Instances!AZ35:Instances!AZ35),"median", MEDIAN(Instances!AZ35:Instances!AZ35),"min", MIN(Instances!AZ35:Instances!AZ35),"max", MAX(Instances!AZ35:Instances!AZ35),"diff", MAX(Instances!AZ35:Instances!AZ35)-MIN(Instances!AZ35:Instances!AZ35))</f>
        <v>0</v>
      </c>
      <c r="BA35" s="1" cm="1">
        <f t="array" ref="BA35">_xlfn.SWITCH($A$2,"average", AVERAGE(Instances!BA35:Instances!BA35),"median", MEDIAN(Instances!BA35:Instances!BA35),"min", MIN(Instances!BA35:Instances!BA35),"max", MAX(Instances!BA35:Instances!BA35),"diff", MAX(Instances!BA35:Instances!BA35)-MIN(Instances!BA35:Instances!BA35))</f>
        <v>0</v>
      </c>
      <c r="BB35" s="1" cm="1">
        <f t="array" ref="BB35">_xlfn.SWITCH($A$2,"average", AVERAGE(Instances!BB35:Instances!BB35),"median", MEDIAN(Instances!BB35:Instances!BB35),"min", MIN(Instances!BB35:Instances!BB35),"max", MAX(Instances!BB35:Instances!BB35),"diff", MAX(Instances!BB35:Instances!BB35)-MIN(Instances!BB35:Instances!BB35))</f>
        <v>0</v>
      </c>
      <c r="BC35" s="1" cm="1">
        <f t="array" ref="BC35">_xlfn.SWITCH($A$2,"average", AVERAGE(Instances!BC35:Instances!BC35),"median", MEDIAN(Instances!BC35:Instances!BC35),"min", MIN(Instances!BC35:Instances!BC35),"max", MAX(Instances!BC35:Instances!BC35),"diff", MAX(Instances!BC35:Instances!BC35)-MIN(Instances!BC35:Instances!BC35))</f>
        <v>0</v>
      </c>
      <c r="BD35" s="1" cm="1">
        <f t="array" ref="BD35">_xlfn.SWITCH($A$2,"average", AVERAGE(Instances!BD35:Instances!BD35),"median", MEDIAN(Instances!BD35:Instances!BD35),"min", MIN(Instances!BD35:Instances!BD35),"max", MAX(Instances!BD35:Instances!BD35),"diff", MAX(Instances!BD35:Instances!BD35)-MIN(Instances!BD35:Instances!BD35))</f>
        <v>0</v>
      </c>
      <c r="BE35" s="1" cm="1">
        <f t="array" ref="BE35">_xlfn.SWITCH($A$2,"average", AVERAGE(Instances!BE35:Instances!BE35),"median", MEDIAN(Instances!BE35:Instances!BE35),"min", MIN(Instances!BE35:Instances!BE35),"max", MAX(Instances!BE35:Instances!BE35),"diff", MAX(Instances!BE35:Instances!BE35)-MIN(Instances!BE35:Instances!BE35))</f>
        <v>0</v>
      </c>
      <c r="BF35" s="1" cm="1">
        <f t="array" ref="BF35">_xlfn.SWITCH($A$2,"average", AVERAGE(Instances!BF35:Instances!BF35),"median", MEDIAN(Instances!BF35:Instances!BF35),"min", MIN(Instances!BF35:Instances!BF35),"max", MAX(Instances!BF35:Instances!BF35),"diff", MAX(Instances!BF35:Instances!BF35)-MIN(Instances!BF35:Instances!BF35))</f>
        <v>0</v>
      </c>
      <c r="BG35" s="1" cm="1">
        <f t="array" ref="BG35">_xlfn.SWITCH($A$2,"average", AVERAGE(Instances!BG35:Instances!BG35),"median", MEDIAN(Instances!BG35:Instances!BG35),"min", MIN(Instances!BG35:Instances!BG35),"max", MAX(Instances!BG35:Instances!BG35),"diff", MAX(Instances!BG35:Instances!BG35)-MIN(Instances!BG35:Instances!BG35))</f>
        <v>0</v>
      </c>
      <c r="BH35" s="1" cm="1">
        <f t="array" ref="BH35">_xlfn.SWITCH($A$2,"average", AVERAGE(Instances!BH35:Instances!BH35),"median", MEDIAN(Instances!BH35:Instances!BH35),"min", MIN(Instances!BH35:Instances!BH35),"max", MAX(Instances!BH35:Instances!BH35),"diff", MAX(Instances!BH35:Instances!BH35)-MIN(Instances!BH35:Instances!BH35))</f>
        <v>0</v>
      </c>
      <c r="BI35" s="1" cm="1">
        <f t="array" ref="BI35">_xlfn.SWITCH($A$2,"average", AVERAGE(Instances!BI35:Instances!BI35),"median", MEDIAN(Instances!BI35:Instances!BI35),"min", MIN(Instances!BI35:Instances!BI35),"max", MAX(Instances!BI35:Instances!BI35),"diff", MAX(Instances!BI35:Instances!BI35)-MIN(Instances!BI35:Instances!BI35))</f>
        <v>0</v>
      </c>
      <c r="BJ35" s="1" cm="1">
        <f t="array" ref="BJ35">_xlfn.SWITCH($A$2,"average", AVERAGE(Instances!BJ35:Instances!BJ35),"median", MEDIAN(Instances!BJ35:Instances!BJ35),"min", MIN(Instances!BJ35:Instances!BJ35),"max", MAX(Instances!BJ35:Instances!BJ35),"diff", MAX(Instances!BJ35:Instances!BJ35)-MIN(Instances!BJ35:Instances!BJ35))</f>
        <v>0</v>
      </c>
      <c r="BK35" s="1" cm="1">
        <f t="array" ref="BK35">_xlfn.SWITCH($A$2,"average", AVERAGE(Instances!BK35:Instances!BK35),"median", MEDIAN(Instances!BK35:Instances!BK35),"min", MIN(Instances!BK35:Instances!BK35),"max", MAX(Instances!BK35:Instances!BK35),"diff", MAX(Instances!BK35:Instances!BK35)-MIN(Instances!BK35:Instances!BK35))</f>
        <v>0</v>
      </c>
      <c r="BL35" s="1" cm="1">
        <f t="array" ref="BL35">_xlfn.SWITCH($A$2,"average", AVERAGE(Instances!BL35:Instances!BL35),"median", MEDIAN(Instances!BL35:Instances!BL35),"min", MIN(Instances!BL35:Instances!BL35),"max", MAX(Instances!BL35:Instances!BL35),"diff", MAX(Instances!BL35:Instances!BL35)-MIN(Instances!BL35:Instances!BL35))</f>
        <v>0</v>
      </c>
      <c r="BM35" s="1" cm="1">
        <f t="array" ref="BM35">_xlfn.SWITCH($A$2,"average", AVERAGE(Instances!BM35:Instances!BM35),"median", MEDIAN(Instances!BM35:Instances!BM35),"min", MIN(Instances!BM35:Instances!BM35),"max", MAX(Instances!BM35:Instances!BM35),"diff", MAX(Instances!BM35:Instances!BM35)-MIN(Instances!BM35:Instances!BM35))</f>
        <v>0</v>
      </c>
      <c r="BN35" s="1" cm="1">
        <f t="array" ref="BN35">_xlfn.SWITCH($A$2,"average", AVERAGE(Instances!BN35:Instances!BN35),"median", MEDIAN(Instances!BN35:Instances!BN35),"min", MIN(Instances!BN35:Instances!BN35),"max", MAX(Instances!BN35:Instances!BN35),"diff", MAX(Instances!BN35:Instances!BN35)-MIN(Instances!BN35:Instances!BN35))</f>
        <v>0</v>
      </c>
      <c r="BO35" s="1" cm="1">
        <f t="array" ref="BO35">_xlfn.SWITCH($A$2,"average", AVERAGE(Instances!BO35:Instances!BO35),"median", MEDIAN(Instances!BO35:Instances!BO35),"min", MIN(Instances!BO35:Instances!BO35),"max", MAX(Instances!BO35:Instances!BO35),"diff", MAX(Instances!BO35:Instances!BO35)-MIN(Instances!BO35:Instances!BO35))</f>
        <v>0</v>
      </c>
      <c r="BP35" s="1">
        <f>MIN($B35,$D35,$F35,$H35,$J35,$L35,$N35,$P35,$R35,$T35,$V35,$X35,$Z35,$AB35,$AD35,$AF35,$AH35,$AJ35,$AL35,$AN35,$AP35,$AR35,$AT35,$AV35,$AX35,$AZ35,$BB35,$BD35,$BF35,$BH35,$BJ35,$BL35,$BN35)</f>
        <v>0</v>
      </c>
      <c r="BQ35" s="1">
        <f>MIN($C35,$E35,$G35,$I35,$K35,$M35,$O35,$Q35,$S35,$U35,$W35,$Y35,$AA35,$AC35,$AE35,$AG35,$AI35,$AK35,$AM35,$AO35,$AQ35,$AS35,$AU35,$AW35,$AY35,$BA35,$BC35,$BE35,$BG35,$BI35,$BK35,$BM35,$BO35)</f>
        <v>0</v>
      </c>
      <c r="BR35" s="1">
        <f>MEDIAN($B35,$D35,$F35,$H35,$J35,$L35,$N35,$P35,$R35,$T35,$V35,$X35,$Z35,$AB35,$AD35,$AF35,$AH35,$AJ35,$AL35,$AN35,$AP35,$AR35,$AT35,$AV35,$AX35,$AZ35,$BB35,$BD35,$BF35,$BH35,$BJ35,$BL35,$BN35)</f>
        <v>0</v>
      </c>
      <c r="BS35" s="1">
        <f>MEDIAN($C35,$E35,$G35,$I35,$K35,$M35,$O35,$Q35,$S35,$U35,$W35,$Y35,$AA35,$AC35,$AE35,$AG35,$AI35,$AK35,$AM35,$AO35,$AQ35,$AS35,$AU35,$AW35,$AY35,$BA35,$BC35,$BE35,$BG35,$BI35,$BK35,$BM35,$BO35)</f>
        <v>0</v>
      </c>
      <c r="BT35" s="1">
        <f>MAX($B35,$D35,$F35,$H35,$J35,$L35,$N35,$P35,$R35,$T35,$V35,$X35,$Z35,$AB35,$AD35,$AF35,$AH35,$AJ35,$AL35,$AN35,$AP35,$AR35,$AT35,$AV35,$AX35,$AZ35,$BB35,$BD35,$BF35,$BH35,$BJ35,$BL35,$BN35)</f>
        <v>0</v>
      </c>
      <c r="BU35" s="1">
        <f>MAX($C35,$E35,$G35,$I35,$K35,$M35,$O35,$Q35,$S35,$U35,$W35,$Y35,$AA35,$AC35,$AE35,$AG35,$AI35,$AK35,$AM35,$AO35,$AQ35,$AS35,$AU35,$AW35,$AY35,$BA35,$BC35,$BE35,$BG35,$BI35,$BK35,$BM35,$BO35)</f>
        <v>0</v>
      </c>
    </row>
    <row r="36" spans="1:7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 cm="1">
        <f t="array" ref="L36">_xlfn.SWITCH($A$2,"average", AVERAGE(Instances!L36:Instances!L36),"median", MEDIAN(Instances!L36:Instances!L36),"min", MIN(Instances!L36:Instances!L36),"max", MAX(Instances!L36:Instances!L36),"diff", MAX(Instances!L36:Instances!L36)-MIN(Instances!L36:Instances!L36))</f>
        <v>0</v>
      </c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 cm="1">
        <f t="array" ref="O36">_xlfn.SWITCH($A$2,"average", AVERAGE(Instances!O36:Instances!O36),"median", MEDIAN(Instances!O36:Instances!O36),"min", MIN(Instances!O36:Instances!O36),"max", MAX(Instances!O36:Instances!O36),"diff", MAX(Instances!O36:Instances!O36)-MIN(Instances!O36:Instances!O36))</f>
        <v>0</v>
      </c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 cm="1">
        <f t="array" ref="S36">_xlfn.SWITCH($A$2,"average", AVERAGE(Instances!S36:Instances!S36),"median", MEDIAN(Instances!S36:Instances!S36),"min", MIN(Instances!S36:Instances!S36),"max", MAX(Instances!S36:Instances!S36),"diff", MAX(Instances!S36:Instances!S36)-MIN(Instances!S36:Instances!S36))</f>
        <v>0</v>
      </c>
      <c r="T36" s="1" cm="1">
        <f t="array" ref="T36">_xlfn.SWITCH($A$2,"average", AVERAGE(Instances!T36:Instances!T36),"median", MEDIAN(Instances!T36:Instances!T36),"min", MIN(Instances!T36:Instances!T36),"max", MAX(Instances!T36:Instances!T36),"diff", MAX(Instances!T36:Instances!T36)-MIN(Instances!T36:Instances!T36))</f>
        <v>0</v>
      </c>
      <c r="U36" s="1" cm="1">
        <f t="array" ref="U36">_xlfn.SWITCH($A$2,"average", AVERAGE(Instances!U36:Instances!U36),"median", MEDIAN(Instances!U36:Instances!U36),"min", MIN(Instances!U36:Instances!U36),"max", MAX(Instances!U36:Instances!U36),"diff", MAX(Instances!U36:Instances!U36)-MIN(Instances!U36:Instances!U36))</f>
        <v>0</v>
      </c>
      <c r="V36" s="1" cm="1">
        <f t="array" ref="V36">_xlfn.SWITCH($A$2,"average", AVERAGE(Instances!V36:Instances!V36),"median", MEDIAN(Instances!V36:Instances!V36),"min", MIN(Instances!V36:Instances!V36),"max", MAX(Instances!V36:Instances!V36),"diff", MAX(Instances!V36:Instances!V36)-MIN(Instances!V36:Instances!V36))</f>
        <v>0</v>
      </c>
      <c r="W36" s="1" cm="1">
        <f t="array" ref="W36">_xlfn.SWITCH($A$2,"average", AVERAGE(Instances!W36:Instances!W36),"median", MEDIAN(Instances!W36:Instances!W36),"min", MIN(Instances!W36:Instances!W36),"max", MAX(Instances!W36:Instances!W36),"diff", MAX(Instances!W36:Instances!W36)-MIN(Instances!W36:Instances!W36))</f>
        <v>0</v>
      </c>
      <c r="X36" s="1" cm="1">
        <f t="array" ref="X36">_xlfn.SWITCH($A$2,"average", AVERAGE(Instances!X36:Instances!X36),"median", MEDIAN(Instances!X36:Instances!X36),"min", MIN(Instances!X36:Instances!X36),"max", MAX(Instances!X36:Instances!X36),"diff", MAX(Instances!X36:Instances!X36)-MIN(Instances!X36:Instances!X36))</f>
        <v>0</v>
      </c>
      <c r="Y36" s="1" cm="1">
        <f t="array" ref="Y36">_xlfn.SWITCH($A$2,"average", AVERAGE(Instances!Y36:Instances!Y36),"median", MEDIAN(Instances!Y36:Instances!Y36),"min", MIN(Instances!Y36:Instances!Y36),"max", MAX(Instances!Y36:Instances!Y36),"diff", MAX(Instances!Y36:Instances!Y36)-MIN(Instances!Y36:Instances!Y36))</f>
        <v>0</v>
      </c>
      <c r="Z36" s="1" cm="1">
        <f t="array" ref="Z36">_xlfn.SWITCH($A$2,"average", AVERAGE(Instances!Z36:Instances!Z36),"median", MEDIAN(Instances!Z36:Instances!Z36),"min", MIN(Instances!Z36:Instances!Z36),"max", MAX(Instances!Z36:Instances!Z36),"diff", MAX(Instances!Z36:Instances!Z36)-MIN(Instances!Z36:Instances!Z36))</f>
        <v>0</v>
      </c>
      <c r="AA36" s="1" cm="1">
        <f t="array" ref="AA36">_xlfn.SWITCH($A$2,"average", AVERAGE(Instances!AA36:Instances!AA36),"median", MEDIAN(Instances!AA36:Instances!AA36),"min", MIN(Instances!AA36:Instances!AA36),"max", MAX(Instances!AA36:Instances!AA36),"diff", MAX(Instances!AA36:Instances!AA36)-MIN(Instances!AA36:Instances!AA36))</f>
        <v>0</v>
      </c>
      <c r="AB36" s="1" cm="1">
        <f t="array" ref="AB36">_xlfn.SWITCH($A$2,"average", AVERAGE(Instances!AB36:Instances!AB36),"median", MEDIAN(Instances!AB36:Instances!AB36),"min", MIN(Instances!AB36:Instances!AB36),"max", MAX(Instances!AB36:Instances!AB36),"diff", MAX(Instances!AB36:Instances!AB36)-MIN(Instances!AB36:Instances!AB36))</f>
        <v>0</v>
      </c>
      <c r="AC36" s="1" cm="1">
        <f t="array" ref="AC36">_xlfn.SWITCH($A$2,"average", AVERAGE(Instances!AC36:Instances!AC36),"median", MEDIAN(Instances!AC36:Instances!AC36),"min", MIN(Instances!AC36:Instances!AC36),"max", MAX(Instances!AC36:Instances!AC36),"diff", MAX(Instances!AC36:Instances!AC36)-MIN(Instances!AC36:Instances!AC36))</f>
        <v>0</v>
      </c>
      <c r="AD36" s="1" cm="1">
        <f t="array" ref="AD36">_xlfn.SWITCH($A$2,"average", AVERAGE(Instances!AD36:Instances!AD36),"median", MEDIAN(Instances!AD36:Instances!AD36),"min", MIN(Instances!AD36:Instances!AD36),"max", MAX(Instances!AD36:Instances!AD36),"diff", MAX(Instances!AD36:Instances!AD36)-MIN(Instances!AD36:Instances!AD36))</f>
        <v>0</v>
      </c>
      <c r="AE36" s="1" cm="1">
        <f t="array" ref="AE36">_xlfn.SWITCH($A$2,"average", AVERAGE(Instances!AE36:Instances!AE36),"median", MEDIAN(Instances!AE36:Instances!AE36),"min", MIN(Instances!AE36:Instances!AE36),"max", MAX(Instances!AE36:Instances!AE36),"diff", MAX(Instances!AE36:Instances!AE36)-MIN(Instances!AE36:Instances!AE36))</f>
        <v>0</v>
      </c>
      <c r="AF36" s="1" cm="1">
        <f t="array" ref="AF36">_xlfn.SWITCH($A$2,"average", AVERAGE(Instances!AF36:Instances!AF36),"median", MEDIAN(Instances!AF36:Instances!AF36),"min", MIN(Instances!AF36:Instances!AF36),"max", MAX(Instances!AF36:Instances!AF36),"diff", MAX(Instances!AF36:Instances!AF36)-MIN(Instances!AF36:Instances!AF36))</f>
        <v>0</v>
      </c>
      <c r="AG36" s="1" cm="1">
        <f t="array" ref="AG36">_xlfn.SWITCH($A$2,"average", AVERAGE(Instances!AG36:Instances!AG36),"median", MEDIAN(Instances!AG36:Instances!AG36),"min", MIN(Instances!AG36:Instances!AG36),"max", MAX(Instances!AG36:Instances!AG36),"diff", MAX(Instances!AG36:Instances!AG36)-MIN(Instances!AG36:Instances!AG36))</f>
        <v>0</v>
      </c>
      <c r="AH36" s="1" cm="1">
        <f t="array" ref="AH36">_xlfn.SWITCH($A$2,"average", AVERAGE(Instances!AH36:Instances!AH36),"median", MEDIAN(Instances!AH36:Instances!AH36),"min", MIN(Instances!AH36:Instances!AH36),"max", MAX(Instances!AH36:Instances!AH36),"diff", MAX(Instances!AH36:Instances!AH36)-MIN(Instances!AH36:Instances!AH36))</f>
        <v>0</v>
      </c>
      <c r="AI36" s="1" cm="1">
        <f t="array" ref="AI36">_xlfn.SWITCH($A$2,"average", AVERAGE(Instances!AI36:Instances!AI36),"median", MEDIAN(Instances!AI36:Instances!AI36),"min", MIN(Instances!AI36:Instances!AI36),"max", MAX(Instances!AI36:Instances!AI36),"diff", MAX(Instances!AI36:Instances!AI36)-MIN(Instances!AI36:Instances!AI36))</f>
        <v>0</v>
      </c>
      <c r="AJ36" s="1" cm="1">
        <f t="array" ref="AJ36">_xlfn.SWITCH($A$2,"average", AVERAGE(Instances!AJ36:Instances!AJ36),"median", MEDIAN(Instances!AJ36:Instances!AJ36),"min", MIN(Instances!AJ36:Instances!AJ36),"max", MAX(Instances!AJ36:Instances!AJ36),"diff", MAX(Instances!AJ36:Instances!AJ36)-MIN(Instances!AJ36:Instances!AJ36))</f>
        <v>0</v>
      </c>
      <c r="AK36" s="1" cm="1">
        <f t="array" ref="AK36">_xlfn.SWITCH($A$2,"average", AVERAGE(Instances!AK36:Instances!AK36),"median", MEDIAN(Instances!AK36:Instances!AK36),"min", MIN(Instances!AK36:Instances!AK36),"max", MAX(Instances!AK36:Instances!AK36),"diff", MAX(Instances!AK36:Instances!AK36)-MIN(Instances!AK36:Instances!AK36))</f>
        <v>0</v>
      </c>
      <c r="AL36" s="1" cm="1">
        <f t="array" ref="AL36">_xlfn.SWITCH($A$2,"average", AVERAGE(Instances!AL36:Instances!AL36),"median", MEDIAN(Instances!AL36:Instances!AL36),"min", MIN(Instances!AL36:Instances!AL36),"max", MAX(Instances!AL36:Instances!AL36),"diff", MAX(Instances!AL36:Instances!AL36)-MIN(Instances!AL36:Instances!AL36))</f>
        <v>0</v>
      </c>
      <c r="AM36" s="1" cm="1">
        <f t="array" ref="AM36">_xlfn.SWITCH($A$2,"average", AVERAGE(Instances!AM36:Instances!AM36),"median", MEDIAN(Instances!AM36:Instances!AM36),"min", MIN(Instances!AM36:Instances!AM36),"max", MAX(Instances!AM36:Instances!AM36),"diff", MAX(Instances!AM36:Instances!AM36)-MIN(Instances!AM36:Instances!AM36))</f>
        <v>0</v>
      </c>
      <c r="AN36" s="1" cm="1">
        <f t="array" ref="AN36">_xlfn.SWITCH($A$2,"average", AVERAGE(Instances!AN36:Instances!AN36),"median", MEDIAN(Instances!AN36:Instances!AN36),"min", MIN(Instances!AN36:Instances!AN36),"max", MAX(Instances!AN36:Instances!AN36),"diff", MAX(Instances!AN36:Instances!AN36)-MIN(Instances!AN36:Instances!AN36))</f>
        <v>0</v>
      </c>
      <c r="AO36" s="1" cm="1">
        <f t="array" ref="AO36">_xlfn.SWITCH($A$2,"average", AVERAGE(Instances!AO36:Instances!AO36),"median", MEDIAN(Instances!AO36:Instances!AO36),"min", MIN(Instances!AO36:Instances!AO36),"max", MAX(Instances!AO36:Instances!AO36),"diff", MAX(Instances!AO36:Instances!AO36)-MIN(Instances!AO36:Instances!AO36))</f>
        <v>0</v>
      </c>
      <c r="AP36" s="1" cm="1">
        <f t="array" ref="AP36">_xlfn.SWITCH($A$2,"average", AVERAGE(Instances!AP36:Instances!AP36),"median", MEDIAN(Instances!AP36:Instances!AP36),"min", MIN(Instances!AP36:Instances!AP36),"max", MAX(Instances!AP36:Instances!AP36),"diff", MAX(Instances!AP36:Instances!AP36)-MIN(Instances!AP36:Instances!AP36))</f>
        <v>0</v>
      </c>
      <c r="AQ36" s="1" cm="1">
        <f t="array" ref="AQ36">_xlfn.SWITCH($A$2,"average", AVERAGE(Instances!AQ36:Instances!AQ36),"median", MEDIAN(Instances!AQ36:Instances!AQ36),"min", MIN(Instances!AQ36:Instances!AQ36),"max", MAX(Instances!AQ36:Instances!AQ36),"diff", MAX(Instances!AQ36:Instances!AQ36)-MIN(Instances!AQ36:Instances!AQ36))</f>
        <v>0</v>
      </c>
      <c r="AR36" s="1" cm="1">
        <f t="array" ref="AR36">_xlfn.SWITCH($A$2,"average", AVERAGE(Instances!AR36:Instances!AR36),"median", MEDIAN(Instances!AR36:Instances!AR36),"min", MIN(Instances!AR36:Instances!AR36),"max", MAX(Instances!AR36:Instances!AR36),"diff", MAX(Instances!AR36:Instances!AR36)-MIN(Instances!AR36:Instances!AR36))</f>
        <v>0</v>
      </c>
      <c r="AS36" s="1" cm="1">
        <f t="array" ref="AS36">_xlfn.SWITCH($A$2,"average", AVERAGE(Instances!AS36:Instances!AS36),"median", MEDIAN(Instances!AS36:Instances!AS36),"min", MIN(Instances!AS36:Instances!AS36),"max", MAX(Instances!AS36:Instances!AS36),"diff", MAX(Instances!AS36:Instances!AS36)-MIN(Instances!AS36:Instances!AS36))</f>
        <v>0</v>
      </c>
      <c r="AT36" s="1" cm="1">
        <f t="array" ref="AT36">_xlfn.SWITCH($A$2,"average", AVERAGE(Instances!AT36:Instances!AT36),"median", MEDIAN(Instances!AT36:Instances!AT36),"min", MIN(Instances!AT36:Instances!AT36),"max", MAX(Instances!AT36:Instances!AT36),"diff", MAX(Instances!AT36:Instances!AT36)-MIN(Instances!AT36:Instances!AT36))</f>
        <v>0</v>
      </c>
      <c r="AU36" s="1" cm="1">
        <f t="array" ref="AU36">_xlfn.SWITCH($A$2,"average", AVERAGE(Instances!AU36:Instances!AU36),"median", MEDIAN(Instances!AU36:Instances!AU36),"min", MIN(Instances!AU36:Instances!AU36),"max", MAX(Instances!AU36:Instances!AU36),"diff", MAX(Instances!AU36:Instances!AU36)-MIN(Instances!AU36:Instances!AU36))</f>
        <v>0</v>
      </c>
      <c r="AV36" s="1" cm="1">
        <f t="array" ref="AV36">_xlfn.SWITCH($A$2,"average", AVERAGE(Instances!AV36:Instances!AV36),"median", MEDIAN(Instances!AV36:Instances!AV36),"min", MIN(Instances!AV36:Instances!AV36),"max", MAX(Instances!AV36:Instances!AV36),"diff", MAX(Instances!AV36:Instances!AV36)-MIN(Instances!AV36:Instances!AV36))</f>
        <v>0</v>
      </c>
      <c r="AW36" s="1" cm="1">
        <f t="array" ref="AW36">_xlfn.SWITCH($A$2,"average", AVERAGE(Instances!AW36:Instances!AW36),"median", MEDIAN(Instances!AW36:Instances!AW36),"min", MIN(Instances!AW36:Instances!AW36),"max", MAX(Instances!AW36:Instances!AW36),"diff", MAX(Instances!AW36:Instances!AW36)-MIN(Instances!AW36:Instances!AW36))</f>
        <v>0</v>
      </c>
      <c r="AX36" s="1" cm="1">
        <f t="array" ref="AX36">_xlfn.SWITCH($A$2,"average", AVERAGE(Instances!AX36:Instances!AX36),"median", MEDIAN(Instances!AX36:Instances!AX36),"min", MIN(Instances!AX36:Instances!AX36),"max", MAX(Instances!AX36:Instances!AX36),"diff", MAX(Instances!AX36:Instances!AX36)-MIN(Instances!AX36:Instances!AX36))</f>
        <v>0</v>
      </c>
      <c r="AY36" s="1" cm="1">
        <f t="array" ref="AY36">_xlfn.SWITCH($A$2,"average", AVERAGE(Instances!AY36:Instances!AY36),"median", MEDIAN(Instances!AY36:Instances!AY36),"min", MIN(Instances!AY36:Instances!AY36),"max", MAX(Instances!AY36:Instances!AY36),"diff", MAX(Instances!AY36:Instances!AY36)-MIN(Instances!AY36:Instances!AY36))</f>
        <v>0</v>
      </c>
      <c r="AZ36" s="1" cm="1">
        <f t="array" ref="AZ36">_xlfn.SWITCH($A$2,"average", AVERAGE(Instances!AZ36:Instances!AZ36),"median", MEDIAN(Instances!AZ36:Instances!AZ36),"min", MIN(Instances!AZ36:Instances!AZ36),"max", MAX(Instances!AZ36:Instances!AZ36),"diff", MAX(Instances!AZ36:Instances!AZ36)-MIN(Instances!AZ36:Instances!AZ36))</f>
        <v>0</v>
      </c>
      <c r="BA36" s="1" cm="1">
        <f t="array" ref="BA36">_xlfn.SWITCH($A$2,"average", AVERAGE(Instances!BA36:Instances!BA36),"median", MEDIAN(Instances!BA36:Instances!BA36),"min", MIN(Instances!BA36:Instances!BA36),"max", MAX(Instances!BA36:Instances!BA36),"diff", MAX(Instances!BA36:Instances!BA36)-MIN(Instances!BA36:Instances!BA36))</f>
        <v>0</v>
      </c>
      <c r="BB36" s="1" cm="1">
        <f t="array" ref="BB36">_xlfn.SWITCH($A$2,"average", AVERAGE(Instances!BB36:Instances!BB36),"median", MEDIAN(Instances!BB36:Instances!BB36),"min", MIN(Instances!BB36:Instances!BB36),"max", MAX(Instances!BB36:Instances!BB36),"diff", MAX(Instances!BB36:Instances!BB36)-MIN(Instances!BB36:Instances!BB36))</f>
        <v>0</v>
      </c>
      <c r="BC36" s="1" cm="1">
        <f t="array" ref="BC36">_xlfn.SWITCH($A$2,"average", AVERAGE(Instances!BC36:Instances!BC36),"median", MEDIAN(Instances!BC36:Instances!BC36),"min", MIN(Instances!BC36:Instances!BC36),"max", MAX(Instances!BC36:Instances!BC36),"diff", MAX(Instances!BC36:Instances!BC36)-MIN(Instances!BC36:Instances!BC36))</f>
        <v>0</v>
      </c>
      <c r="BD36" s="1" cm="1">
        <f t="array" ref="BD36">_xlfn.SWITCH($A$2,"average", AVERAGE(Instances!BD36:Instances!BD36),"median", MEDIAN(Instances!BD36:Instances!BD36),"min", MIN(Instances!BD36:Instances!BD36),"max", MAX(Instances!BD36:Instances!BD36),"diff", MAX(Instances!BD36:Instances!BD36)-MIN(Instances!BD36:Instances!BD36))</f>
        <v>0</v>
      </c>
      <c r="BE36" s="1" cm="1">
        <f t="array" ref="BE36">_xlfn.SWITCH($A$2,"average", AVERAGE(Instances!BE36:Instances!BE36),"median", MEDIAN(Instances!BE36:Instances!BE36),"min", MIN(Instances!BE36:Instances!BE36),"max", MAX(Instances!BE36:Instances!BE36),"diff", MAX(Instances!BE36:Instances!BE36)-MIN(Instances!BE36:Instances!BE36))</f>
        <v>0</v>
      </c>
      <c r="BF36" s="1" cm="1">
        <f t="array" ref="BF36">_xlfn.SWITCH($A$2,"average", AVERAGE(Instances!BF36:Instances!BF36),"median", MEDIAN(Instances!BF36:Instances!BF36),"min", MIN(Instances!BF36:Instances!BF36),"max", MAX(Instances!BF36:Instances!BF36),"diff", MAX(Instances!BF36:Instances!BF36)-MIN(Instances!BF36:Instances!BF36))</f>
        <v>0</v>
      </c>
      <c r="BG36" s="1" cm="1">
        <f t="array" ref="BG36">_xlfn.SWITCH($A$2,"average", AVERAGE(Instances!BG36:Instances!BG36),"median", MEDIAN(Instances!BG36:Instances!BG36),"min", MIN(Instances!BG36:Instances!BG36),"max", MAX(Instances!BG36:Instances!BG36),"diff", MAX(Instances!BG36:Instances!BG36)-MIN(Instances!BG36:Instances!BG36))</f>
        <v>0</v>
      </c>
      <c r="BH36" s="1" cm="1">
        <f t="array" ref="BH36">_xlfn.SWITCH($A$2,"average", AVERAGE(Instances!BH36:Instances!BH36),"median", MEDIAN(Instances!BH36:Instances!BH36),"min", MIN(Instances!BH36:Instances!BH36),"max", MAX(Instances!BH36:Instances!BH36),"diff", MAX(Instances!BH36:Instances!BH36)-MIN(Instances!BH36:Instances!BH36))</f>
        <v>0</v>
      </c>
      <c r="BI36" s="1" cm="1">
        <f t="array" ref="BI36">_xlfn.SWITCH($A$2,"average", AVERAGE(Instances!BI36:Instances!BI36),"median", MEDIAN(Instances!BI36:Instances!BI36),"min", MIN(Instances!BI36:Instances!BI36),"max", MAX(Instances!BI36:Instances!BI36),"diff", MAX(Instances!BI36:Instances!BI36)-MIN(Instances!BI36:Instances!BI36))</f>
        <v>0</v>
      </c>
      <c r="BJ36" s="1" cm="1">
        <f t="array" ref="BJ36">_xlfn.SWITCH($A$2,"average", AVERAGE(Instances!BJ36:Instances!BJ36),"median", MEDIAN(Instances!BJ36:Instances!BJ36),"min", MIN(Instances!BJ36:Instances!BJ36),"max", MAX(Instances!BJ36:Instances!BJ36),"diff", MAX(Instances!BJ36:Instances!BJ36)-MIN(Instances!BJ36:Instances!BJ36))</f>
        <v>0</v>
      </c>
      <c r="BK36" s="1" cm="1">
        <f t="array" ref="BK36">_xlfn.SWITCH($A$2,"average", AVERAGE(Instances!BK36:Instances!BK36),"median", MEDIAN(Instances!BK36:Instances!BK36),"min", MIN(Instances!BK36:Instances!BK36),"max", MAX(Instances!BK36:Instances!BK36),"diff", MAX(Instances!BK36:Instances!BK36)-MIN(Instances!BK36:Instances!BK36))</f>
        <v>0</v>
      </c>
      <c r="BL36" s="1" cm="1">
        <f t="array" ref="BL36">_xlfn.SWITCH($A$2,"average", AVERAGE(Instances!BL36:Instances!BL36),"median", MEDIAN(Instances!BL36:Instances!BL36),"min", MIN(Instances!BL36:Instances!BL36),"max", MAX(Instances!BL36:Instances!BL36),"diff", MAX(Instances!BL36:Instances!BL36)-MIN(Instances!BL36:Instances!BL36))</f>
        <v>0</v>
      </c>
      <c r="BM36" s="1" cm="1">
        <f t="array" ref="BM36">_xlfn.SWITCH($A$2,"average", AVERAGE(Instances!BM36:Instances!BM36),"median", MEDIAN(Instances!BM36:Instances!BM36),"min", MIN(Instances!BM36:Instances!BM36),"max", MAX(Instances!BM36:Instances!BM36),"diff", MAX(Instances!BM36:Instances!BM36)-MIN(Instances!BM36:Instances!BM36))</f>
        <v>0</v>
      </c>
      <c r="BN36" s="1" cm="1">
        <f t="array" ref="BN36">_xlfn.SWITCH($A$2,"average", AVERAGE(Instances!BN36:Instances!BN36),"median", MEDIAN(Instances!BN36:Instances!BN36),"min", MIN(Instances!BN36:Instances!BN36),"max", MAX(Instances!BN36:Instances!BN36),"diff", MAX(Instances!BN36:Instances!BN36)-MIN(Instances!BN36:Instances!BN36))</f>
        <v>0</v>
      </c>
      <c r="BO36" s="1" cm="1">
        <f t="array" ref="BO36">_xlfn.SWITCH($A$2,"average", AVERAGE(Instances!BO36:Instances!BO36),"median", MEDIAN(Instances!BO36:Instances!BO36),"min", MIN(Instances!BO36:Instances!BO36),"max", MAX(Instances!BO36:Instances!BO36),"diff", MAX(Instances!BO36:Instances!BO36)-MIN(Instances!BO36:Instances!BO36))</f>
        <v>0</v>
      </c>
      <c r="BP36" s="1">
        <f>MIN($B36,$D36,$F36,$H36,$J36,$L36,$N36,$P36,$R36,$T36,$V36,$X36,$Z36,$AB36,$AD36,$AF36,$AH36,$AJ36,$AL36,$AN36,$AP36,$AR36,$AT36,$AV36,$AX36,$AZ36,$BB36,$BD36,$BF36,$BH36,$BJ36,$BL36,$BN36)</f>
        <v>0</v>
      </c>
      <c r="BQ36" s="1">
        <f>MIN($C36,$E36,$G36,$I36,$K36,$M36,$O36,$Q36,$S36,$U36,$W36,$Y36,$AA36,$AC36,$AE36,$AG36,$AI36,$AK36,$AM36,$AO36,$AQ36,$AS36,$AU36,$AW36,$AY36,$BA36,$BC36,$BE36,$BG36,$BI36,$BK36,$BM36,$BO36)</f>
        <v>0</v>
      </c>
      <c r="BR36" s="1">
        <f>MEDIAN($B36,$D36,$F36,$H36,$J36,$L36,$N36,$P36,$R36,$T36,$V36,$X36,$Z36,$AB36,$AD36,$AF36,$AH36,$AJ36,$AL36,$AN36,$AP36,$AR36,$AT36,$AV36,$AX36,$AZ36,$BB36,$BD36,$BF36,$BH36,$BJ36,$BL36,$BN36)</f>
        <v>0</v>
      </c>
      <c r="BS36" s="1">
        <f>MEDIAN($C36,$E36,$G36,$I36,$K36,$M36,$O36,$Q36,$S36,$U36,$W36,$Y36,$AA36,$AC36,$AE36,$AG36,$AI36,$AK36,$AM36,$AO36,$AQ36,$AS36,$AU36,$AW36,$AY36,$BA36,$BC36,$BE36,$BG36,$BI36,$BK36,$BM36,$BO36)</f>
        <v>0</v>
      </c>
      <c r="BT36" s="1">
        <f>MAX($B36,$D36,$F36,$H36,$J36,$L36,$N36,$P36,$R36,$T36,$V36,$X36,$Z36,$AB36,$AD36,$AF36,$AH36,$AJ36,$AL36,$AN36,$AP36,$AR36,$AT36,$AV36,$AX36,$AZ36,$BB36,$BD36,$BF36,$BH36,$BJ36,$BL36,$BN36)</f>
        <v>0</v>
      </c>
      <c r="BU36" s="1">
        <f>MAX($C36,$E36,$G36,$I36,$K36,$M36,$O36,$Q36,$S36,$U36,$W36,$Y36,$AA36,$AC36,$AE36,$AG36,$AI36,$AK36,$AM36,$AO36,$AQ36,$AS36,$AU36,$AW36,$AY36,$BA36,$BC36,$BE36,$BG36,$BI36,$BK36,$BM36,$BO36)</f>
        <v>0</v>
      </c>
    </row>
    <row r="37" spans="1:7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 cm="1">
        <f t="array" ref="L37">_xlfn.SWITCH($A$2,"average", AVERAGE(Instances!L37:Instances!L37),"median", MEDIAN(Instances!L37:Instances!L37),"min", MIN(Instances!L37:Instances!L37),"max", MAX(Instances!L37:Instances!L37),"diff", MAX(Instances!L37:Instances!L37)-MIN(Instances!L37:Instances!L37))</f>
        <v>0</v>
      </c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 cm="1">
        <f t="array" ref="O37">_xlfn.SWITCH($A$2,"average", AVERAGE(Instances!O37:Instances!O37),"median", MEDIAN(Instances!O37:Instances!O37),"min", MIN(Instances!O37:Instances!O37),"max", MAX(Instances!O37:Instances!O37),"diff", MAX(Instances!O37:Instances!O37)-MIN(Instances!O37:Instances!O37))</f>
        <v>0</v>
      </c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 cm="1">
        <f t="array" ref="S37">_xlfn.SWITCH($A$2,"average", AVERAGE(Instances!S37:Instances!S37),"median", MEDIAN(Instances!S37:Instances!S37),"min", MIN(Instances!S37:Instances!S37),"max", MAX(Instances!S37:Instances!S37),"diff", MAX(Instances!S37:Instances!S37)-MIN(Instances!S37:Instances!S37))</f>
        <v>0</v>
      </c>
      <c r="T37" s="1" cm="1">
        <f t="array" ref="T37">_xlfn.SWITCH($A$2,"average", AVERAGE(Instances!T37:Instances!T37),"median", MEDIAN(Instances!T37:Instances!T37),"min", MIN(Instances!T37:Instances!T37),"max", MAX(Instances!T37:Instances!T37),"diff", MAX(Instances!T37:Instances!T37)-MIN(Instances!T37:Instances!T37))</f>
        <v>0</v>
      </c>
      <c r="U37" s="1" cm="1">
        <f t="array" ref="U37">_xlfn.SWITCH($A$2,"average", AVERAGE(Instances!U37:Instances!U37),"median", MEDIAN(Instances!U37:Instances!U37),"min", MIN(Instances!U37:Instances!U37),"max", MAX(Instances!U37:Instances!U37),"diff", MAX(Instances!U37:Instances!U37)-MIN(Instances!U37:Instances!U37))</f>
        <v>0</v>
      </c>
      <c r="V37" s="1" cm="1">
        <f t="array" ref="V37">_xlfn.SWITCH($A$2,"average", AVERAGE(Instances!V37:Instances!V37),"median", MEDIAN(Instances!V37:Instances!V37),"min", MIN(Instances!V37:Instances!V37),"max", MAX(Instances!V37:Instances!V37),"diff", MAX(Instances!V37:Instances!V37)-MIN(Instances!V37:Instances!V37))</f>
        <v>0</v>
      </c>
      <c r="W37" s="1" cm="1">
        <f t="array" ref="W37">_xlfn.SWITCH($A$2,"average", AVERAGE(Instances!W37:Instances!W37),"median", MEDIAN(Instances!W37:Instances!W37),"min", MIN(Instances!W37:Instances!W37),"max", MAX(Instances!W37:Instances!W37),"diff", MAX(Instances!W37:Instances!W37)-MIN(Instances!W37:Instances!W37))</f>
        <v>0</v>
      </c>
      <c r="X37" s="1" cm="1">
        <f t="array" ref="X37">_xlfn.SWITCH($A$2,"average", AVERAGE(Instances!X37:Instances!X37),"median", MEDIAN(Instances!X37:Instances!X37),"min", MIN(Instances!X37:Instances!X37),"max", MAX(Instances!X37:Instances!X37),"diff", MAX(Instances!X37:Instances!X37)-MIN(Instances!X37:Instances!X37))</f>
        <v>0</v>
      </c>
      <c r="Y37" s="1" cm="1">
        <f t="array" ref="Y37">_xlfn.SWITCH($A$2,"average", AVERAGE(Instances!Y37:Instances!Y37),"median", MEDIAN(Instances!Y37:Instances!Y37),"min", MIN(Instances!Y37:Instances!Y37),"max", MAX(Instances!Y37:Instances!Y37),"diff", MAX(Instances!Y37:Instances!Y37)-MIN(Instances!Y37:Instances!Y37))</f>
        <v>0</v>
      </c>
      <c r="Z37" s="1" cm="1">
        <f t="array" ref="Z37">_xlfn.SWITCH($A$2,"average", AVERAGE(Instances!Z37:Instances!Z37),"median", MEDIAN(Instances!Z37:Instances!Z37),"min", MIN(Instances!Z37:Instances!Z37),"max", MAX(Instances!Z37:Instances!Z37),"diff", MAX(Instances!Z37:Instances!Z37)-MIN(Instances!Z37:Instances!Z37))</f>
        <v>0</v>
      </c>
      <c r="AA37" s="1" cm="1">
        <f t="array" ref="AA37">_xlfn.SWITCH($A$2,"average", AVERAGE(Instances!AA37:Instances!AA37),"median", MEDIAN(Instances!AA37:Instances!AA37),"min", MIN(Instances!AA37:Instances!AA37),"max", MAX(Instances!AA37:Instances!AA37),"diff", MAX(Instances!AA37:Instances!AA37)-MIN(Instances!AA37:Instances!AA37))</f>
        <v>0</v>
      </c>
      <c r="AB37" s="1" cm="1">
        <f t="array" ref="AB37">_xlfn.SWITCH($A$2,"average", AVERAGE(Instances!AB37:Instances!AB37),"median", MEDIAN(Instances!AB37:Instances!AB37),"min", MIN(Instances!AB37:Instances!AB37),"max", MAX(Instances!AB37:Instances!AB37),"diff", MAX(Instances!AB37:Instances!AB37)-MIN(Instances!AB37:Instances!AB37))</f>
        <v>0</v>
      </c>
      <c r="AC37" s="1" cm="1">
        <f t="array" ref="AC37">_xlfn.SWITCH($A$2,"average", AVERAGE(Instances!AC37:Instances!AC37),"median", MEDIAN(Instances!AC37:Instances!AC37),"min", MIN(Instances!AC37:Instances!AC37),"max", MAX(Instances!AC37:Instances!AC37),"diff", MAX(Instances!AC37:Instances!AC37)-MIN(Instances!AC37:Instances!AC37))</f>
        <v>0</v>
      </c>
      <c r="AD37" s="1" cm="1">
        <f t="array" ref="AD37">_xlfn.SWITCH($A$2,"average", AVERAGE(Instances!AD37:Instances!AD37),"median", MEDIAN(Instances!AD37:Instances!AD37),"min", MIN(Instances!AD37:Instances!AD37),"max", MAX(Instances!AD37:Instances!AD37),"diff", MAX(Instances!AD37:Instances!AD37)-MIN(Instances!AD37:Instances!AD37))</f>
        <v>0</v>
      </c>
      <c r="AE37" s="1" cm="1">
        <f t="array" ref="AE37">_xlfn.SWITCH($A$2,"average", AVERAGE(Instances!AE37:Instances!AE37),"median", MEDIAN(Instances!AE37:Instances!AE37),"min", MIN(Instances!AE37:Instances!AE37),"max", MAX(Instances!AE37:Instances!AE37),"diff", MAX(Instances!AE37:Instances!AE37)-MIN(Instances!AE37:Instances!AE37))</f>
        <v>0</v>
      </c>
      <c r="AF37" s="1" cm="1">
        <f t="array" ref="AF37">_xlfn.SWITCH($A$2,"average", AVERAGE(Instances!AF37:Instances!AF37),"median", MEDIAN(Instances!AF37:Instances!AF37),"min", MIN(Instances!AF37:Instances!AF37),"max", MAX(Instances!AF37:Instances!AF37),"diff", MAX(Instances!AF37:Instances!AF37)-MIN(Instances!AF37:Instances!AF37))</f>
        <v>0</v>
      </c>
      <c r="AG37" s="1" cm="1">
        <f t="array" ref="AG37">_xlfn.SWITCH($A$2,"average", AVERAGE(Instances!AG37:Instances!AG37),"median", MEDIAN(Instances!AG37:Instances!AG37),"min", MIN(Instances!AG37:Instances!AG37),"max", MAX(Instances!AG37:Instances!AG37),"diff", MAX(Instances!AG37:Instances!AG37)-MIN(Instances!AG37:Instances!AG37))</f>
        <v>0</v>
      </c>
      <c r="AH37" s="1" cm="1">
        <f t="array" ref="AH37">_xlfn.SWITCH($A$2,"average", AVERAGE(Instances!AH37:Instances!AH37),"median", MEDIAN(Instances!AH37:Instances!AH37),"min", MIN(Instances!AH37:Instances!AH37),"max", MAX(Instances!AH37:Instances!AH37),"diff", MAX(Instances!AH37:Instances!AH37)-MIN(Instances!AH37:Instances!AH37))</f>
        <v>0</v>
      </c>
      <c r="AI37" s="1" cm="1">
        <f t="array" ref="AI37">_xlfn.SWITCH($A$2,"average", AVERAGE(Instances!AI37:Instances!AI37),"median", MEDIAN(Instances!AI37:Instances!AI37),"min", MIN(Instances!AI37:Instances!AI37),"max", MAX(Instances!AI37:Instances!AI37),"diff", MAX(Instances!AI37:Instances!AI37)-MIN(Instances!AI37:Instances!AI37))</f>
        <v>0</v>
      </c>
      <c r="AJ37" s="1" cm="1">
        <f t="array" ref="AJ37">_xlfn.SWITCH($A$2,"average", AVERAGE(Instances!AJ37:Instances!AJ37),"median", MEDIAN(Instances!AJ37:Instances!AJ37),"min", MIN(Instances!AJ37:Instances!AJ37),"max", MAX(Instances!AJ37:Instances!AJ37),"diff", MAX(Instances!AJ37:Instances!AJ37)-MIN(Instances!AJ37:Instances!AJ37))</f>
        <v>0</v>
      </c>
      <c r="AK37" s="1" cm="1">
        <f t="array" ref="AK37">_xlfn.SWITCH($A$2,"average", AVERAGE(Instances!AK37:Instances!AK37),"median", MEDIAN(Instances!AK37:Instances!AK37),"min", MIN(Instances!AK37:Instances!AK37),"max", MAX(Instances!AK37:Instances!AK37),"diff", MAX(Instances!AK37:Instances!AK37)-MIN(Instances!AK37:Instances!AK37))</f>
        <v>0</v>
      </c>
      <c r="AL37" s="1" cm="1">
        <f t="array" ref="AL37">_xlfn.SWITCH($A$2,"average", AVERAGE(Instances!AL37:Instances!AL37),"median", MEDIAN(Instances!AL37:Instances!AL37),"min", MIN(Instances!AL37:Instances!AL37),"max", MAX(Instances!AL37:Instances!AL37),"diff", MAX(Instances!AL37:Instances!AL37)-MIN(Instances!AL37:Instances!AL37))</f>
        <v>0</v>
      </c>
      <c r="AM37" s="1" cm="1">
        <f t="array" ref="AM37">_xlfn.SWITCH($A$2,"average", AVERAGE(Instances!AM37:Instances!AM37),"median", MEDIAN(Instances!AM37:Instances!AM37),"min", MIN(Instances!AM37:Instances!AM37),"max", MAX(Instances!AM37:Instances!AM37),"diff", MAX(Instances!AM37:Instances!AM37)-MIN(Instances!AM37:Instances!AM37))</f>
        <v>0</v>
      </c>
      <c r="AN37" s="1" cm="1">
        <f t="array" ref="AN37">_xlfn.SWITCH($A$2,"average", AVERAGE(Instances!AN37:Instances!AN37),"median", MEDIAN(Instances!AN37:Instances!AN37),"min", MIN(Instances!AN37:Instances!AN37),"max", MAX(Instances!AN37:Instances!AN37),"diff", MAX(Instances!AN37:Instances!AN37)-MIN(Instances!AN37:Instances!AN37))</f>
        <v>0</v>
      </c>
      <c r="AO37" s="1" cm="1">
        <f t="array" ref="AO37">_xlfn.SWITCH($A$2,"average", AVERAGE(Instances!AO37:Instances!AO37),"median", MEDIAN(Instances!AO37:Instances!AO37),"min", MIN(Instances!AO37:Instances!AO37),"max", MAX(Instances!AO37:Instances!AO37),"diff", MAX(Instances!AO37:Instances!AO37)-MIN(Instances!AO37:Instances!AO37))</f>
        <v>0</v>
      </c>
      <c r="AP37" s="1" cm="1">
        <f t="array" ref="AP37">_xlfn.SWITCH($A$2,"average", AVERAGE(Instances!AP37:Instances!AP37),"median", MEDIAN(Instances!AP37:Instances!AP37),"min", MIN(Instances!AP37:Instances!AP37),"max", MAX(Instances!AP37:Instances!AP37),"diff", MAX(Instances!AP37:Instances!AP37)-MIN(Instances!AP37:Instances!AP37))</f>
        <v>0</v>
      </c>
      <c r="AQ37" s="1" cm="1">
        <f t="array" ref="AQ37">_xlfn.SWITCH($A$2,"average", AVERAGE(Instances!AQ37:Instances!AQ37),"median", MEDIAN(Instances!AQ37:Instances!AQ37),"min", MIN(Instances!AQ37:Instances!AQ37),"max", MAX(Instances!AQ37:Instances!AQ37),"diff", MAX(Instances!AQ37:Instances!AQ37)-MIN(Instances!AQ37:Instances!AQ37))</f>
        <v>0</v>
      </c>
      <c r="AR37" s="1" cm="1">
        <f t="array" ref="AR37">_xlfn.SWITCH($A$2,"average", AVERAGE(Instances!AR37:Instances!AR37),"median", MEDIAN(Instances!AR37:Instances!AR37),"min", MIN(Instances!AR37:Instances!AR37),"max", MAX(Instances!AR37:Instances!AR37),"diff", MAX(Instances!AR37:Instances!AR37)-MIN(Instances!AR37:Instances!AR37))</f>
        <v>0</v>
      </c>
      <c r="AS37" s="1" cm="1">
        <f t="array" ref="AS37">_xlfn.SWITCH($A$2,"average", AVERAGE(Instances!AS37:Instances!AS37),"median", MEDIAN(Instances!AS37:Instances!AS37),"min", MIN(Instances!AS37:Instances!AS37),"max", MAX(Instances!AS37:Instances!AS37),"diff", MAX(Instances!AS37:Instances!AS37)-MIN(Instances!AS37:Instances!AS37))</f>
        <v>0</v>
      </c>
      <c r="AT37" s="1" cm="1">
        <f t="array" ref="AT37">_xlfn.SWITCH($A$2,"average", AVERAGE(Instances!AT37:Instances!AT37),"median", MEDIAN(Instances!AT37:Instances!AT37),"min", MIN(Instances!AT37:Instances!AT37),"max", MAX(Instances!AT37:Instances!AT37),"diff", MAX(Instances!AT37:Instances!AT37)-MIN(Instances!AT37:Instances!AT37))</f>
        <v>0</v>
      </c>
      <c r="AU37" s="1" cm="1">
        <f t="array" ref="AU37">_xlfn.SWITCH($A$2,"average", AVERAGE(Instances!AU37:Instances!AU37),"median", MEDIAN(Instances!AU37:Instances!AU37),"min", MIN(Instances!AU37:Instances!AU37),"max", MAX(Instances!AU37:Instances!AU37),"diff", MAX(Instances!AU37:Instances!AU37)-MIN(Instances!AU37:Instances!AU37))</f>
        <v>0</v>
      </c>
      <c r="AV37" s="1" cm="1">
        <f t="array" ref="AV37">_xlfn.SWITCH($A$2,"average", AVERAGE(Instances!AV37:Instances!AV37),"median", MEDIAN(Instances!AV37:Instances!AV37),"min", MIN(Instances!AV37:Instances!AV37),"max", MAX(Instances!AV37:Instances!AV37),"diff", MAX(Instances!AV37:Instances!AV37)-MIN(Instances!AV37:Instances!AV37))</f>
        <v>0</v>
      </c>
      <c r="AW37" s="1" cm="1">
        <f t="array" ref="AW37">_xlfn.SWITCH($A$2,"average", AVERAGE(Instances!AW37:Instances!AW37),"median", MEDIAN(Instances!AW37:Instances!AW37),"min", MIN(Instances!AW37:Instances!AW37),"max", MAX(Instances!AW37:Instances!AW37),"diff", MAX(Instances!AW37:Instances!AW37)-MIN(Instances!AW37:Instances!AW37))</f>
        <v>0</v>
      </c>
      <c r="AX37" s="1" cm="1">
        <f t="array" ref="AX37">_xlfn.SWITCH($A$2,"average", AVERAGE(Instances!AX37:Instances!AX37),"median", MEDIAN(Instances!AX37:Instances!AX37),"min", MIN(Instances!AX37:Instances!AX37),"max", MAX(Instances!AX37:Instances!AX37),"diff", MAX(Instances!AX37:Instances!AX37)-MIN(Instances!AX37:Instances!AX37))</f>
        <v>0</v>
      </c>
      <c r="AY37" s="1" cm="1">
        <f t="array" ref="AY37">_xlfn.SWITCH($A$2,"average", AVERAGE(Instances!AY37:Instances!AY37),"median", MEDIAN(Instances!AY37:Instances!AY37),"min", MIN(Instances!AY37:Instances!AY37),"max", MAX(Instances!AY37:Instances!AY37),"diff", MAX(Instances!AY37:Instances!AY37)-MIN(Instances!AY37:Instances!AY37))</f>
        <v>0</v>
      </c>
      <c r="AZ37" s="1" cm="1">
        <f t="array" ref="AZ37">_xlfn.SWITCH($A$2,"average", AVERAGE(Instances!AZ37:Instances!AZ37),"median", MEDIAN(Instances!AZ37:Instances!AZ37),"min", MIN(Instances!AZ37:Instances!AZ37),"max", MAX(Instances!AZ37:Instances!AZ37),"diff", MAX(Instances!AZ37:Instances!AZ37)-MIN(Instances!AZ37:Instances!AZ37))</f>
        <v>0</v>
      </c>
      <c r="BA37" s="1" cm="1">
        <f t="array" ref="BA37">_xlfn.SWITCH($A$2,"average", AVERAGE(Instances!BA37:Instances!BA37),"median", MEDIAN(Instances!BA37:Instances!BA37),"min", MIN(Instances!BA37:Instances!BA37),"max", MAX(Instances!BA37:Instances!BA37),"diff", MAX(Instances!BA37:Instances!BA37)-MIN(Instances!BA37:Instances!BA37))</f>
        <v>0</v>
      </c>
      <c r="BB37" s="1" cm="1">
        <f t="array" ref="BB37">_xlfn.SWITCH($A$2,"average", AVERAGE(Instances!BB37:Instances!BB37),"median", MEDIAN(Instances!BB37:Instances!BB37),"min", MIN(Instances!BB37:Instances!BB37),"max", MAX(Instances!BB37:Instances!BB37),"diff", MAX(Instances!BB37:Instances!BB37)-MIN(Instances!BB37:Instances!BB37))</f>
        <v>0</v>
      </c>
      <c r="BC37" s="1" cm="1">
        <f t="array" ref="BC37">_xlfn.SWITCH($A$2,"average", AVERAGE(Instances!BC37:Instances!BC37),"median", MEDIAN(Instances!BC37:Instances!BC37),"min", MIN(Instances!BC37:Instances!BC37),"max", MAX(Instances!BC37:Instances!BC37),"diff", MAX(Instances!BC37:Instances!BC37)-MIN(Instances!BC37:Instances!BC37))</f>
        <v>0</v>
      </c>
      <c r="BD37" s="1" cm="1">
        <f t="array" ref="BD37">_xlfn.SWITCH($A$2,"average", AVERAGE(Instances!BD37:Instances!BD37),"median", MEDIAN(Instances!BD37:Instances!BD37),"min", MIN(Instances!BD37:Instances!BD37),"max", MAX(Instances!BD37:Instances!BD37),"diff", MAX(Instances!BD37:Instances!BD37)-MIN(Instances!BD37:Instances!BD37))</f>
        <v>0</v>
      </c>
      <c r="BE37" s="1" cm="1">
        <f t="array" ref="BE37">_xlfn.SWITCH($A$2,"average", AVERAGE(Instances!BE37:Instances!BE37),"median", MEDIAN(Instances!BE37:Instances!BE37),"min", MIN(Instances!BE37:Instances!BE37),"max", MAX(Instances!BE37:Instances!BE37),"diff", MAX(Instances!BE37:Instances!BE37)-MIN(Instances!BE37:Instances!BE37))</f>
        <v>0</v>
      </c>
      <c r="BF37" s="1" cm="1">
        <f t="array" ref="BF37">_xlfn.SWITCH($A$2,"average", AVERAGE(Instances!BF37:Instances!BF37),"median", MEDIAN(Instances!BF37:Instances!BF37),"min", MIN(Instances!BF37:Instances!BF37),"max", MAX(Instances!BF37:Instances!BF37),"diff", MAX(Instances!BF37:Instances!BF37)-MIN(Instances!BF37:Instances!BF37))</f>
        <v>0</v>
      </c>
      <c r="BG37" s="1" cm="1">
        <f t="array" ref="BG37">_xlfn.SWITCH($A$2,"average", AVERAGE(Instances!BG37:Instances!BG37),"median", MEDIAN(Instances!BG37:Instances!BG37),"min", MIN(Instances!BG37:Instances!BG37),"max", MAX(Instances!BG37:Instances!BG37),"diff", MAX(Instances!BG37:Instances!BG37)-MIN(Instances!BG37:Instances!BG37))</f>
        <v>0</v>
      </c>
      <c r="BH37" s="1" cm="1">
        <f t="array" ref="BH37">_xlfn.SWITCH($A$2,"average", AVERAGE(Instances!BH37:Instances!BH37),"median", MEDIAN(Instances!BH37:Instances!BH37),"min", MIN(Instances!BH37:Instances!BH37),"max", MAX(Instances!BH37:Instances!BH37),"diff", MAX(Instances!BH37:Instances!BH37)-MIN(Instances!BH37:Instances!BH37))</f>
        <v>0</v>
      </c>
      <c r="BI37" s="1" cm="1">
        <f t="array" ref="BI37">_xlfn.SWITCH($A$2,"average", AVERAGE(Instances!BI37:Instances!BI37),"median", MEDIAN(Instances!BI37:Instances!BI37),"min", MIN(Instances!BI37:Instances!BI37),"max", MAX(Instances!BI37:Instances!BI37),"diff", MAX(Instances!BI37:Instances!BI37)-MIN(Instances!BI37:Instances!BI37))</f>
        <v>0</v>
      </c>
      <c r="BJ37" s="1" cm="1">
        <f t="array" ref="BJ37">_xlfn.SWITCH($A$2,"average", AVERAGE(Instances!BJ37:Instances!BJ37),"median", MEDIAN(Instances!BJ37:Instances!BJ37),"min", MIN(Instances!BJ37:Instances!BJ37),"max", MAX(Instances!BJ37:Instances!BJ37),"diff", MAX(Instances!BJ37:Instances!BJ37)-MIN(Instances!BJ37:Instances!BJ37))</f>
        <v>0</v>
      </c>
      <c r="BK37" s="1" cm="1">
        <f t="array" ref="BK37">_xlfn.SWITCH($A$2,"average", AVERAGE(Instances!BK37:Instances!BK37),"median", MEDIAN(Instances!BK37:Instances!BK37),"min", MIN(Instances!BK37:Instances!BK37),"max", MAX(Instances!BK37:Instances!BK37),"diff", MAX(Instances!BK37:Instances!BK37)-MIN(Instances!BK37:Instances!BK37))</f>
        <v>0</v>
      </c>
      <c r="BL37" s="1" cm="1">
        <f t="array" ref="BL37">_xlfn.SWITCH($A$2,"average", AVERAGE(Instances!BL37:Instances!BL37),"median", MEDIAN(Instances!BL37:Instances!BL37),"min", MIN(Instances!BL37:Instances!BL37),"max", MAX(Instances!BL37:Instances!BL37),"diff", MAX(Instances!BL37:Instances!BL37)-MIN(Instances!BL37:Instances!BL37))</f>
        <v>0</v>
      </c>
      <c r="BM37" s="1" cm="1">
        <f t="array" ref="BM37">_xlfn.SWITCH($A$2,"average", AVERAGE(Instances!BM37:Instances!BM37),"median", MEDIAN(Instances!BM37:Instances!BM37),"min", MIN(Instances!BM37:Instances!BM37),"max", MAX(Instances!BM37:Instances!BM37),"diff", MAX(Instances!BM37:Instances!BM37)-MIN(Instances!BM37:Instances!BM37))</f>
        <v>0</v>
      </c>
      <c r="BN37" s="1" cm="1">
        <f t="array" ref="BN37">_xlfn.SWITCH($A$2,"average", AVERAGE(Instances!BN37:Instances!BN37),"median", MEDIAN(Instances!BN37:Instances!BN37),"min", MIN(Instances!BN37:Instances!BN37),"max", MAX(Instances!BN37:Instances!BN37),"diff", MAX(Instances!BN37:Instances!BN37)-MIN(Instances!BN37:Instances!BN37))</f>
        <v>0</v>
      </c>
      <c r="BO37" s="1" cm="1">
        <f t="array" ref="BO37">_xlfn.SWITCH($A$2,"average", AVERAGE(Instances!BO37:Instances!BO37),"median", MEDIAN(Instances!BO37:Instances!BO37),"min", MIN(Instances!BO37:Instances!BO37),"max", MAX(Instances!BO37:Instances!BO37),"diff", MAX(Instances!BO37:Instances!BO37)-MIN(Instances!BO37:Instances!BO37))</f>
        <v>0</v>
      </c>
      <c r="BP37" s="1">
        <f>MIN($B37,$D37,$F37,$H37,$J37,$L37,$N37,$P37,$R37,$T37,$V37,$X37,$Z37,$AB37,$AD37,$AF37,$AH37,$AJ37,$AL37,$AN37,$AP37,$AR37,$AT37,$AV37,$AX37,$AZ37,$BB37,$BD37,$BF37,$BH37,$BJ37,$BL37,$BN37)</f>
        <v>0</v>
      </c>
      <c r="BQ37" s="1">
        <f>MIN($C37,$E37,$G37,$I37,$K37,$M37,$O37,$Q37,$S37,$U37,$W37,$Y37,$AA37,$AC37,$AE37,$AG37,$AI37,$AK37,$AM37,$AO37,$AQ37,$AS37,$AU37,$AW37,$AY37,$BA37,$BC37,$BE37,$BG37,$BI37,$BK37,$BM37,$BO37)</f>
        <v>0</v>
      </c>
      <c r="BR37" s="1">
        <f>MEDIAN($B37,$D37,$F37,$H37,$J37,$L37,$N37,$P37,$R37,$T37,$V37,$X37,$Z37,$AB37,$AD37,$AF37,$AH37,$AJ37,$AL37,$AN37,$AP37,$AR37,$AT37,$AV37,$AX37,$AZ37,$BB37,$BD37,$BF37,$BH37,$BJ37,$BL37,$BN37)</f>
        <v>0</v>
      </c>
      <c r="BS37" s="1">
        <f>MEDIAN($C37,$E37,$G37,$I37,$K37,$M37,$O37,$Q37,$S37,$U37,$W37,$Y37,$AA37,$AC37,$AE37,$AG37,$AI37,$AK37,$AM37,$AO37,$AQ37,$AS37,$AU37,$AW37,$AY37,$BA37,$BC37,$BE37,$BG37,$BI37,$BK37,$BM37,$BO37)</f>
        <v>0</v>
      </c>
      <c r="BT37" s="1">
        <f>MAX($B37,$D37,$F37,$H37,$J37,$L37,$N37,$P37,$R37,$T37,$V37,$X37,$Z37,$AB37,$AD37,$AF37,$AH37,$AJ37,$AL37,$AN37,$AP37,$AR37,$AT37,$AV37,$AX37,$AZ37,$BB37,$BD37,$BF37,$BH37,$BJ37,$BL37,$BN37)</f>
        <v>0</v>
      </c>
      <c r="BU37" s="1">
        <f>MAX($C37,$E37,$G37,$I37,$K37,$M37,$O37,$Q37,$S37,$U37,$W37,$Y37,$AA37,$AC37,$AE37,$AG37,$AI37,$AK37,$AM37,$AO37,$AQ37,$AS37,$AU37,$AW37,$AY37,$BA37,$BC37,$BE37,$BG37,$BI37,$BK37,$BM37,$BO37)</f>
        <v>0</v>
      </c>
    </row>
    <row r="38" spans="1:7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 cm="1">
        <f t="array" ref="L38">_xlfn.SWITCH($A$2,"average", AVERAGE(Instances!L38:Instances!L38),"median", MEDIAN(Instances!L38:Instances!L38),"min", MIN(Instances!L38:Instances!L38),"max", MAX(Instances!L38:Instances!L38),"diff", MAX(Instances!L38:Instances!L38)-MIN(Instances!L38:Instances!L38))</f>
        <v>0</v>
      </c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 cm="1">
        <f t="array" ref="O38">_xlfn.SWITCH($A$2,"average", AVERAGE(Instances!O38:Instances!O38),"median", MEDIAN(Instances!O38:Instances!O38),"min", MIN(Instances!O38:Instances!O38),"max", MAX(Instances!O38:Instances!O38),"diff", MAX(Instances!O38:Instances!O38)-MIN(Instances!O38:Instances!O38))</f>
        <v>0</v>
      </c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 cm="1">
        <f t="array" ref="S38">_xlfn.SWITCH($A$2,"average", AVERAGE(Instances!S38:Instances!S38),"median", MEDIAN(Instances!S38:Instances!S38),"min", MIN(Instances!S38:Instances!S38),"max", MAX(Instances!S38:Instances!S38),"diff", MAX(Instances!S38:Instances!S38)-MIN(Instances!S38:Instances!S38))</f>
        <v>0</v>
      </c>
      <c r="T38" s="1" cm="1">
        <f t="array" ref="T38">_xlfn.SWITCH($A$2,"average", AVERAGE(Instances!T38:Instances!T38),"median", MEDIAN(Instances!T38:Instances!T38),"min", MIN(Instances!T38:Instances!T38),"max", MAX(Instances!T38:Instances!T38),"diff", MAX(Instances!T38:Instances!T38)-MIN(Instances!T38:Instances!T38))</f>
        <v>0</v>
      </c>
      <c r="U38" s="1" cm="1">
        <f t="array" ref="U38">_xlfn.SWITCH($A$2,"average", AVERAGE(Instances!U38:Instances!U38),"median", MEDIAN(Instances!U38:Instances!U38),"min", MIN(Instances!U38:Instances!U38),"max", MAX(Instances!U38:Instances!U38),"diff", MAX(Instances!U38:Instances!U38)-MIN(Instances!U38:Instances!U38))</f>
        <v>0</v>
      </c>
      <c r="V38" s="1" cm="1">
        <f t="array" ref="V38">_xlfn.SWITCH($A$2,"average", AVERAGE(Instances!V38:Instances!V38),"median", MEDIAN(Instances!V38:Instances!V38),"min", MIN(Instances!V38:Instances!V38),"max", MAX(Instances!V38:Instances!V38),"diff", MAX(Instances!V38:Instances!V38)-MIN(Instances!V38:Instances!V38))</f>
        <v>0</v>
      </c>
      <c r="W38" s="1" cm="1">
        <f t="array" ref="W38">_xlfn.SWITCH($A$2,"average", AVERAGE(Instances!W38:Instances!W38),"median", MEDIAN(Instances!W38:Instances!W38),"min", MIN(Instances!W38:Instances!W38),"max", MAX(Instances!W38:Instances!W38),"diff", MAX(Instances!W38:Instances!W38)-MIN(Instances!W38:Instances!W38))</f>
        <v>0</v>
      </c>
      <c r="X38" s="1" cm="1">
        <f t="array" ref="X38">_xlfn.SWITCH($A$2,"average", AVERAGE(Instances!X38:Instances!X38),"median", MEDIAN(Instances!X38:Instances!X38),"min", MIN(Instances!X38:Instances!X38),"max", MAX(Instances!X38:Instances!X38),"diff", MAX(Instances!X38:Instances!X38)-MIN(Instances!X38:Instances!X38))</f>
        <v>0</v>
      </c>
      <c r="Y38" s="1" cm="1">
        <f t="array" ref="Y38">_xlfn.SWITCH($A$2,"average", AVERAGE(Instances!Y38:Instances!Y38),"median", MEDIAN(Instances!Y38:Instances!Y38),"min", MIN(Instances!Y38:Instances!Y38),"max", MAX(Instances!Y38:Instances!Y38),"diff", MAX(Instances!Y38:Instances!Y38)-MIN(Instances!Y38:Instances!Y38))</f>
        <v>0</v>
      </c>
      <c r="Z38" s="1" cm="1">
        <f t="array" ref="Z38">_xlfn.SWITCH($A$2,"average", AVERAGE(Instances!Z38:Instances!Z38),"median", MEDIAN(Instances!Z38:Instances!Z38),"min", MIN(Instances!Z38:Instances!Z38),"max", MAX(Instances!Z38:Instances!Z38),"diff", MAX(Instances!Z38:Instances!Z38)-MIN(Instances!Z38:Instances!Z38))</f>
        <v>0</v>
      </c>
      <c r="AA38" s="1" cm="1">
        <f t="array" ref="AA38">_xlfn.SWITCH($A$2,"average", AVERAGE(Instances!AA38:Instances!AA38),"median", MEDIAN(Instances!AA38:Instances!AA38),"min", MIN(Instances!AA38:Instances!AA38),"max", MAX(Instances!AA38:Instances!AA38),"diff", MAX(Instances!AA38:Instances!AA38)-MIN(Instances!AA38:Instances!AA38))</f>
        <v>0</v>
      </c>
      <c r="AB38" s="1" cm="1">
        <f t="array" ref="AB38">_xlfn.SWITCH($A$2,"average", AVERAGE(Instances!AB38:Instances!AB38),"median", MEDIAN(Instances!AB38:Instances!AB38),"min", MIN(Instances!AB38:Instances!AB38),"max", MAX(Instances!AB38:Instances!AB38),"diff", MAX(Instances!AB38:Instances!AB38)-MIN(Instances!AB38:Instances!AB38))</f>
        <v>0</v>
      </c>
      <c r="AC38" s="1" cm="1">
        <f t="array" ref="AC38">_xlfn.SWITCH($A$2,"average", AVERAGE(Instances!AC38:Instances!AC38),"median", MEDIAN(Instances!AC38:Instances!AC38),"min", MIN(Instances!AC38:Instances!AC38),"max", MAX(Instances!AC38:Instances!AC38),"diff", MAX(Instances!AC38:Instances!AC38)-MIN(Instances!AC38:Instances!AC38))</f>
        <v>0</v>
      </c>
      <c r="AD38" s="1" cm="1">
        <f t="array" ref="AD38">_xlfn.SWITCH($A$2,"average", AVERAGE(Instances!AD38:Instances!AD38),"median", MEDIAN(Instances!AD38:Instances!AD38),"min", MIN(Instances!AD38:Instances!AD38),"max", MAX(Instances!AD38:Instances!AD38),"diff", MAX(Instances!AD38:Instances!AD38)-MIN(Instances!AD38:Instances!AD38))</f>
        <v>0</v>
      </c>
      <c r="AE38" s="1" cm="1">
        <f t="array" ref="AE38">_xlfn.SWITCH($A$2,"average", AVERAGE(Instances!AE38:Instances!AE38),"median", MEDIAN(Instances!AE38:Instances!AE38),"min", MIN(Instances!AE38:Instances!AE38),"max", MAX(Instances!AE38:Instances!AE38),"diff", MAX(Instances!AE38:Instances!AE38)-MIN(Instances!AE38:Instances!AE38))</f>
        <v>0</v>
      </c>
      <c r="AF38" s="1" cm="1">
        <f t="array" ref="AF38">_xlfn.SWITCH($A$2,"average", AVERAGE(Instances!AF38:Instances!AF38),"median", MEDIAN(Instances!AF38:Instances!AF38),"min", MIN(Instances!AF38:Instances!AF38),"max", MAX(Instances!AF38:Instances!AF38),"diff", MAX(Instances!AF38:Instances!AF38)-MIN(Instances!AF38:Instances!AF38))</f>
        <v>0</v>
      </c>
      <c r="AG38" s="1" cm="1">
        <f t="array" ref="AG38">_xlfn.SWITCH($A$2,"average", AVERAGE(Instances!AG38:Instances!AG38),"median", MEDIAN(Instances!AG38:Instances!AG38),"min", MIN(Instances!AG38:Instances!AG38),"max", MAX(Instances!AG38:Instances!AG38),"diff", MAX(Instances!AG38:Instances!AG38)-MIN(Instances!AG38:Instances!AG38))</f>
        <v>0</v>
      </c>
      <c r="AH38" s="1" cm="1">
        <f t="array" ref="AH38">_xlfn.SWITCH($A$2,"average", AVERAGE(Instances!AH38:Instances!AH38),"median", MEDIAN(Instances!AH38:Instances!AH38),"min", MIN(Instances!AH38:Instances!AH38),"max", MAX(Instances!AH38:Instances!AH38),"diff", MAX(Instances!AH38:Instances!AH38)-MIN(Instances!AH38:Instances!AH38))</f>
        <v>0</v>
      </c>
      <c r="AI38" s="1" cm="1">
        <f t="array" ref="AI38">_xlfn.SWITCH($A$2,"average", AVERAGE(Instances!AI38:Instances!AI38),"median", MEDIAN(Instances!AI38:Instances!AI38),"min", MIN(Instances!AI38:Instances!AI38),"max", MAX(Instances!AI38:Instances!AI38),"diff", MAX(Instances!AI38:Instances!AI38)-MIN(Instances!AI38:Instances!AI38))</f>
        <v>0</v>
      </c>
      <c r="AJ38" s="1" cm="1">
        <f t="array" ref="AJ38">_xlfn.SWITCH($A$2,"average", AVERAGE(Instances!AJ38:Instances!AJ38),"median", MEDIAN(Instances!AJ38:Instances!AJ38),"min", MIN(Instances!AJ38:Instances!AJ38),"max", MAX(Instances!AJ38:Instances!AJ38),"diff", MAX(Instances!AJ38:Instances!AJ38)-MIN(Instances!AJ38:Instances!AJ38))</f>
        <v>0</v>
      </c>
      <c r="AK38" s="1" cm="1">
        <f t="array" ref="AK38">_xlfn.SWITCH($A$2,"average", AVERAGE(Instances!AK38:Instances!AK38),"median", MEDIAN(Instances!AK38:Instances!AK38),"min", MIN(Instances!AK38:Instances!AK38),"max", MAX(Instances!AK38:Instances!AK38),"diff", MAX(Instances!AK38:Instances!AK38)-MIN(Instances!AK38:Instances!AK38))</f>
        <v>0</v>
      </c>
      <c r="AL38" s="1" cm="1">
        <f t="array" ref="AL38">_xlfn.SWITCH($A$2,"average", AVERAGE(Instances!AL38:Instances!AL38),"median", MEDIAN(Instances!AL38:Instances!AL38),"min", MIN(Instances!AL38:Instances!AL38),"max", MAX(Instances!AL38:Instances!AL38),"diff", MAX(Instances!AL38:Instances!AL38)-MIN(Instances!AL38:Instances!AL38))</f>
        <v>0</v>
      </c>
      <c r="AM38" s="1" cm="1">
        <f t="array" ref="AM38">_xlfn.SWITCH($A$2,"average", AVERAGE(Instances!AM38:Instances!AM38),"median", MEDIAN(Instances!AM38:Instances!AM38),"min", MIN(Instances!AM38:Instances!AM38),"max", MAX(Instances!AM38:Instances!AM38),"diff", MAX(Instances!AM38:Instances!AM38)-MIN(Instances!AM38:Instances!AM38))</f>
        <v>0</v>
      </c>
      <c r="AN38" s="1" cm="1">
        <f t="array" ref="AN38">_xlfn.SWITCH($A$2,"average", AVERAGE(Instances!AN38:Instances!AN38),"median", MEDIAN(Instances!AN38:Instances!AN38),"min", MIN(Instances!AN38:Instances!AN38),"max", MAX(Instances!AN38:Instances!AN38),"diff", MAX(Instances!AN38:Instances!AN38)-MIN(Instances!AN38:Instances!AN38))</f>
        <v>0</v>
      </c>
      <c r="AO38" s="1" cm="1">
        <f t="array" ref="AO38">_xlfn.SWITCH($A$2,"average", AVERAGE(Instances!AO38:Instances!AO38),"median", MEDIAN(Instances!AO38:Instances!AO38),"min", MIN(Instances!AO38:Instances!AO38),"max", MAX(Instances!AO38:Instances!AO38),"diff", MAX(Instances!AO38:Instances!AO38)-MIN(Instances!AO38:Instances!AO38))</f>
        <v>0</v>
      </c>
      <c r="AP38" s="1" cm="1">
        <f t="array" ref="AP38">_xlfn.SWITCH($A$2,"average", AVERAGE(Instances!AP38:Instances!AP38),"median", MEDIAN(Instances!AP38:Instances!AP38),"min", MIN(Instances!AP38:Instances!AP38),"max", MAX(Instances!AP38:Instances!AP38),"diff", MAX(Instances!AP38:Instances!AP38)-MIN(Instances!AP38:Instances!AP38))</f>
        <v>0</v>
      </c>
      <c r="AQ38" s="1" cm="1">
        <f t="array" ref="AQ38">_xlfn.SWITCH($A$2,"average", AVERAGE(Instances!AQ38:Instances!AQ38),"median", MEDIAN(Instances!AQ38:Instances!AQ38),"min", MIN(Instances!AQ38:Instances!AQ38),"max", MAX(Instances!AQ38:Instances!AQ38),"diff", MAX(Instances!AQ38:Instances!AQ38)-MIN(Instances!AQ38:Instances!AQ38))</f>
        <v>0</v>
      </c>
      <c r="AR38" s="1" cm="1">
        <f t="array" ref="AR38">_xlfn.SWITCH($A$2,"average", AVERAGE(Instances!AR38:Instances!AR38),"median", MEDIAN(Instances!AR38:Instances!AR38),"min", MIN(Instances!AR38:Instances!AR38),"max", MAX(Instances!AR38:Instances!AR38),"diff", MAX(Instances!AR38:Instances!AR38)-MIN(Instances!AR38:Instances!AR38))</f>
        <v>0</v>
      </c>
      <c r="AS38" s="1" cm="1">
        <f t="array" ref="AS38">_xlfn.SWITCH($A$2,"average", AVERAGE(Instances!AS38:Instances!AS38),"median", MEDIAN(Instances!AS38:Instances!AS38),"min", MIN(Instances!AS38:Instances!AS38),"max", MAX(Instances!AS38:Instances!AS38),"diff", MAX(Instances!AS38:Instances!AS38)-MIN(Instances!AS38:Instances!AS38))</f>
        <v>0</v>
      </c>
      <c r="AT38" s="1" cm="1">
        <f t="array" ref="AT38">_xlfn.SWITCH($A$2,"average", AVERAGE(Instances!AT38:Instances!AT38),"median", MEDIAN(Instances!AT38:Instances!AT38),"min", MIN(Instances!AT38:Instances!AT38),"max", MAX(Instances!AT38:Instances!AT38),"diff", MAX(Instances!AT38:Instances!AT38)-MIN(Instances!AT38:Instances!AT38))</f>
        <v>0</v>
      </c>
      <c r="AU38" s="1" cm="1">
        <f t="array" ref="AU38">_xlfn.SWITCH($A$2,"average", AVERAGE(Instances!AU38:Instances!AU38),"median", MEDIAN(Instances!AU38:Instances!AU38),"min", MIN(Instances!AU38:Instances!AU38),"max", MAX(Instances!AU38:Instances!AU38),"diff", MAX(Instances!AU38:Instances!AU38)-MIN(Instances!AU38:Instances!AU38))</f>
        <v>0</v>
      </c>
      <c r="AV38" s="1" cm="1">
        <f t="array" ref="AV38">_xlfn.SWITCH($A$2,"average", AVERAGE(Instances!AV38:Instances!AV38),"median", MEDIAN(Instances!AV38:Instances!AV38),"min", MIN(Instances!AV38:Instances!AV38),"max", MAX(Instances!AV38:Instances!AV38),"diff", MAX(Instances!AV38:Instances!AV38)-MIN(Instances!AV38:Instances!AV38))</f>
        <v>0</v>
      </c>
      <c r="AW38" s="1" cm="1">
        <f t="array" ref="AW38">_xlfn.SWITCH($A$2,"average", AVERAGE(Instances!AW38:Instances!AW38),"median", MEDIAN(Instances!AW38:Instances!AW38),"min", MIN(Instances!AW38:Instances!AW38),"max", MAX(Instances!AW38:Instances!AW38),"diff", MAX(Instances!AW38:Instances!AW38)-MIN(Instances!AW38:Instances!AW38))</f>
        <v>0</v>
      </c>
      <c r="AX38" s="1" cm="1">
        <f t="array" ref="AX38">_xlfn.SWITCH($A$2,"average", AVERAGE(Instances!AX38:Instances!AX38),"median", MEDIAN(Instances!AX38:Instances!AX38),"min", MIN(Instances!AX38:Instances!AX38),"max", MAX(Instances!AX38:Instances!AX38),"diff", MAX(Instances!AX38:Instances!AX38)-MIN(Instances!AX38:Instances!AX38))</f>
        <v>0</v>
      </c>
      <c r="AY38" s="1" cm="1">
        <f t="array" ref="AY38">_xlfn.SWITCH($A$2,"average", AVERAGE(Instances!AY38:Instances!AY38),"median", MEDIAN(Instances!AY38:Instances!AY38),"min", MIN(Instances!AY38:Instances!AY38),"max", MAX(Instances!AY38:Instances!AY38),"diff", MAX(Instances!AY38:Instances!AY38)-MIN(Instances!AY38:Instances!AY38))</f>
        <v>0</v>
      </c>
      <c r="AZ38" s="1" cm="1">
        <f t="array" ref="AZ38">_xlfn.SWITCH($A$2,"average", AVERAGE(Instances!AZ38:Instances!AZ38),"median", MEDIAN(Instances!AZ38:Instances!AZ38),"min", MIN(Instances!AZ38:Instances!AZ38),"max", MAX(Instances!AZ38:Instances!AZ38),"diff", MAX(Instances!AZ38:Instances!AZ38)-MIN(Instances!AZ38:Instances!AZ38))</f>
        <v>0</v>
      </c>
      <c r="BA38" s="1" cm="1">
        <f t="array" ref="BA38">_xlfn.SWITCH($A$2,"average", AVERAGE(Instances!BA38:Instances!BA38),"median", MEDIAN(Instances!BA38:Instances!BA38),"min", MIN(Instances!BA38:Instances!BA38),"max", MAX(Instances!BA38:Instances!BA38),"diff", MAX(Instances!BA38:Instances!BA38)-MIN(Instances!BA38:Instances!BA38))</f>
        <v>0</v>
      </c>
      <c r="BB38" s="1" cm="1">
        <f t="array" ref="BB38">_xlfn.SWITCH($A$2,"average", AVERAGE(Instances!BB38:Instances!BB38),"median", MEDIAN(Instances!BB38:Instances!BB38),"min", MIN(Instances!BB38:Instances!BB38),"max", MAX(Instances!BB38:Instances!BB38),"diff", MAX(Instances!BB38:Instances!BB38)-MIN(Instances!BB38:Instances!BB38))</f>
        <v>0</v>
      </c>
      <c r="BC38" s="1" cm="1">
        <f t="array" ref="BC38">_xlfn.SWITCH($A$2,"average", AVERAGE(Instances!BC38:Instances!BC38),"median", MEDIAN(Instances!BC38:Instances!BC38),"min", MIN(Instances!BC38:Instances!BC38),"max", MAX(Instances!BC38:Instances!BC38),"diff", MAX(Instances!BC38:Instances!BC38)-MIN(Instances!BC38:Instances!BC38))</f>
        <v>0</v>
      </c>
      <c r="BD38" s="1" cm="1">
        <f t="array" ref="BD38">_xlfn.SWITCH($A$2,"average", AVERAGE(Instances!BD38:Instances!BD38),"median", MEDIAN(Instances!BD38:Instances!BD38),"min", MIN(Instances!BD38:Instances!BD38),"max", MAX(Instances!BD38:Instances!BD38),"diff", MAX(Instances!BD38:Instances!BD38)-MIN(Instances!BD38:Instances!BD38))</f>
        <v>0</v>
      </c>
      <c r="BE38" s="1" cm="1">
        <f t="array" ref="BE38">_xlfn.SWITCH($A$2,"average", AVERAGE(Instances!BE38:Instances!BE38),"median", MEDIAN(Instances!BE38:Instances!BE38),"min", MIN(Instances!BE38:Instances!BE38),"max", MAX(Instances!BE38:Instances!BE38),"diff", MAX(Instances!BE38:Instances!BE38)-MIN(Instances!BE38:Instances!BE38))</f>
        <v>0</v>
      </c>
      <c r="BF38" s="1" cm="1">
        <f t="array" ref="BF38">_xlfn.SWITCH($A$2,"average", AVERAGE(Instances!BF38:Instances!BF38),"median", MEDIAN(Instances!BF38:Instances!BF38),"min", MIN(Instances!BF38:Instances!BF38),"max", MAX(Instances!BF38:Instances!BF38),"diff", MAX(Instances!BF38:Instances!BF38)-MIN(Instances!BF38:Instances!BF38))</f>
        <v>0</v>
      </c>
      <c r="BG38" s="1" cm="1">
        <f t="array" ref="BG38">_xlfn.SWITCH($A$2,"average", AVERAGE(Instances!BG38:Instances!BG38),"median", MEDIAN(Instances!BG38:Instances!BG38),"min", MIN(Instances!BG38:Instances!BG38),"max", MAX(Instances!BG38:Instances!BG38),"diff", MAX(Instances!BG38:Instances!BG38)-MIN(Instances!BG38:Instances!BG38))</f>
        <v>0</v>
      </c>
      <c r="BH38" s="1" cm="1">
        <f t="array" ref="BH38">_xlfn.SWITCH($A$2,"average", AVERAGE(Instances!BH38:Instances!BH38),"median", MEDIAN(Instances!BH38:Instances!BH38),"min", MIN(Instances!BH38:Instances!BH38),"max", MAX(Instances!BH38:Instances!BH38),"diff", MAX(Instances!BH38:Instances!BH38)-MIN(Instances!BH38:Instances!BH38))</f>
        <v>0</v>
      </c>
      <c r="BI38" s="1" cm="1">
        <f t="array" ref="BI38">_xlfn.SWITCH($A$2,"average", AVERAGE(Instances!BI38:Instances!BI38),"median", MEDIAN(Instances!BI38:Instances!BI38),"min", MIN(Instances!BI38:Instances!BI38),"max", MAX(Instances!BI38:Instances!BI38),"diff", MAX(Instances!BI38:Instances!BI38)-MIN(Instances!BI38:Instances!BI38))</f>
        <v>0</v>
      </c>
      <c r="BJ38" s="1" cm="1">
        <f t="array" ref="BJ38">_xlfn.SWITCH($A$2,"average", AVERAGE(Instances!BJ38:Instances!BJ38),"median", MEDIAN(Instances!BJ38:Instances!BJ38),"min", MIN(Instances!BJ38:Instances!BJ38),"max", MAX(Instances!BJ38:Instances!BJ38),"diff", MAX(Instances!BJ38:Instances!BJ38)-MIN(Instances!BJ38:Instances!BJ38))</f>
        <v>0</v>
      </c>
      <c r="BK38" s="1" cm="1">
        <f t="array" ref="BK38">_xlfn.SWITCH($A$2,"average", AVERAGE(Instances!BK38:Instances!BK38),"median", MEDIAN(Instances!BK38:Instances!BK38),"min", MIN(Instances!BK38:Instances!BK38),"max", MAX(Instances!BK38:Instances!BK38),"diff", MAX(Instances!BK38:Instances!BK38)-MIN(Instances!BK38:Instances!BK38))</f>
        <v>0</v>
      </c>
      <c r="BL38" s="1" cm="1">
        <f t="array" ref="BL38">_xlfn.SWITCH($A$2,"average", AVERAGE(Instances!BL38:Instances!BL38),"median", MEDIAN(Instances!BL38:Instances!BL38),"min", MIN(Instances!BL38:Instances!BL38),"max", MAX(Instances!BL38:Instances!BL38),"diff", MAX(Instances!BL38:Instances!BL38)-MIN(Instances!BL38:Instances!BL38))</f>
        <v>0</v>
      </c>
      <c r="BM38" s="1" cm="1">
        <f t="array" ref="BM38">_xlfn.SWITCH($A$2,"average", AVERAGE(Instances!BM38:Instances!BM38),"median", MEDIAN(Instances!BM38:Instances!BM38),"min", MIN(Instances!BM38:Instances!BM38),"max", MAX(Instances!BM38:Instances!BM38),"diff", MAX(Instances!BM38:Instances!BM38)-MIN(Instances!BM38:Instances!BM38))</f>
        <v>0</v>
      </c>
      <c r="BN38" s="1" cm="1">
        <f t="array" ref="BN38">_xlfn.SWITCH($A$2,"average", AVERAGE(Instances!BN38:Instances!BN38),"median", MEDIAN(Instances!BN38:Instances!BN38),"min", MIN(Instances!BN38:Instances!BN38),"max", MAX(Instances!BN38:Instances!BN38),"diff", MAX(Instances!BN38:Instances!BN38)-MIN(Instances!BN38:Instances!BN38))</f>
        <v>0</v>
      </c>
      <c r="BO38" s="1" cm="1">
        <f t="array" ref="BO38">_xlfn.SWITCH($A$2,"average", AVERAGE(Instances!BO38:Instances!BO38),"median", MEDIAN(Instances!BO38:Instances!BO38),"min", MIN(Instances!BO38:Instances!BO38),"max", MAX(Instances!BO38:Instances!BO38),"diff", MAX(Instances!BO38:Instances!BO38)-MIN(Instances!BO38:Instances!BO38))</f>
        <v>0</v>
      </c>
      <c r="BP38" s="1">
        <f>MIN($B38,$D38,$F38,$H38,$J38,$L38,$N38,$P38,$R38,$T38,$V38,$X38,$Z38,$AB38,$AD38,$AF38,$AH38,$AJ38,$AL38,$AN38,$AP38,$AR38,$AT38,$AV38,$AX38,$AZ38,$BB38,$BD38,$BF38,$BH38,$BJ38,$BL38,$BN38)</f>
        <v>0</v>
      </c>
      <c r="BQ38" s="1">
        <f>MIN($C38,$E38,$G38,$I38,$K38,$M38,$O38,$Q38,$S38,$U38,$W38,$Y38,$AA38,$AC38,$AE38,$AG38,$AI38,$AK38,$AM38,$AO38,$AQ38,$AS38,$AU38,$AW38,$AY38,$BA38,$BC38,$BE38,$BG38,$BI38,$BK38,$BM38,$BO38)</f>
        <v>0</v>
      </c>
      <c r="BR38" s="1">
        <f>MEDIAN($B38,$D38,$F38,$H38,$J38,$L38,$N38,$P38,$R38,$T38,$V38,$X38,$Z38,$AB38,$AD38,$AF38,$AH38,$AJ38,$AL38,$AN38,$AP38,$AR38,$AT38,$AV38,$AX38,$AZ38,$BB38,$BD38,$BF38,$BH38,$BJ38,$BL38,$BN38)</f>
        <v>0</v>
      </c>
      <c r="BS38" s="1">
        <f>MEDIAN($C38,$E38,$G38,$I38,$K38,$M38,$O38,$Q38,$S38,$U38,$W38,$Y38,$AA38,$AC38,$AE38,$AG38,$AI38,$AK38,$AM38,$AO38,$AQ38,$AS38,$AU38,$AW38,$AY38,$BA38,$BC38,$BE38,$BG38,$BI38,$BK38,$BM38,$BO38)</f>
        <v>0</v>
      </c>
      <c r="BT38" s="1">
        <f>MAX($B38,$D38,$F38,$H38,$J38,$L38,$N38,$P38,$R38,$T38,$V38,$X38,$Z38,$AB38,$AD38,$AF38,$AH38,$AJ38,$AL38,$AN38,$AP38,$AR38,$AT38,$AV38,$AX38,$AZ38,$BB38,$BD38,$BF38,$BH38,$BJ38,$BL38,$BN38)</f>
        <v>0</v>
      </c>
      <c r="BU38" s="1">
        <f>MAX($C38,$E38,$G38,$I38,$K38,$M38,$O38,$Q38,$S38,$U38,$W38,$Y38,$AA38,$AC38,$AE38,$AG38,$AI38,$AK38,$AM38,$AO38,$AQ38,$AS38,$AU38,$AW38,$AY38,$BA38,$BC38,$BE38,$BG38,$BI38,$BK38,$BM38,$BO38)</f>
        <v>0</v>
      </c>
    </row>
    <row r="39" spans="1:7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 cm="1">
        <f t="array" ref="L39">_xlfn.SWITCH($A$2,"average", AVERAGE(Instances!L39:Instances!L39),"median", MEDIAN(Instances!L39:Instances!L39),"min", MIN(Instances!L39:Instances!L39),"max", MAX(Instances!L39:Instances!L39),"diff", MAX(Instances!L39:Instances!L39)-MIN(Instances!L39:Instances!L39))</f>
        <v>0</v>
      </c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 cm="1">
        <f t="array" ref="O39">_xlfn.SWITCH($A$2,"average", AVERAGE(Instances!O39:Instances!O39),"median", MEDIAN(Instances!O39:Instances!O39),"min", MIN(Instances!O39:Instances!O39),"max", MAX(Instances!O39:Instances!O39),"diff", MAX(Instances!O39:Instances!O39)-MIN(Instances!O39:Instances!O39))</f>
        <v>0</v>
      </c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 cm="1">
        <f t="array" ref="S39">_xlfn.SWITCH($A$2,"average", AVERAGE(Instances!S39:Instances!S39),"median", MEDIAN(Instances!S39:Instances!S39),"min", MIN(Instances!S39:Instances!S39),"max", MAX(Instances!S39:Instances!S39),"diff", MAX(Instances!S39:Instances!S39)-MIN(Instances!S39:Instances!S39))</f>
        <v>0</v>
      </c>
      <c r="T39" s="1" cm="1">
        <f t="array" ref="T39">_xlfn.SWITCH($A$2,"average", AVERAGE(Instances!T39:Instances!T39),"median", MEDIAN(Instances!T39:Instances!T39),"min", MIN(Instances!T39:Instances!T39),"max", MAX(Instances!T39:Instances!T39),"diff", MAX(Instances!T39:Instances!T39)-MIN(Instances!T39:Instances!T39))</f>
        <v>0</v>
      </c>
      <c r="U39" s="1" cm="1">
        <f t="array" ref="U39">_xlfn.SWITCH($A$2,"average", AVERAGE(Instances!U39:Instances!U39),"median", MEDIAN(Instances!U39:Instances!U39),"min", MIN(Instances!U39:Instances!U39),"max", MAX(Instances!U39:Instances!U39),"diff", MAX(Instances!U39:Instances!U39)-MIN(Instances!U39:Instances!U39))</f>
        <v>0</v>
      </c>
      <c r="V39" s="1" cm="1">
        <f t="array" ref="V39">_xlfn.SWITCH($A$2,"average", AVERAGE(Instances!V39:Instances!V39),"median", MEDIAN(Instances!V39:Instances!V39),"min", MIN(Instances!V39:Instances!V39),"max", MAX(Instances!V39:Instances!V39),"diff", MAX(Instances!V39:Instances!V39)-MIN(Instances!V39:Instances!V39))</f>
        <v>0</v>
      </c>
      <c r="W39" s="1" cm="1">
        <f t="array" ref="W39">_xlfn.SWITCH($A$2,"average", AVERAGE(Instances!W39:Instances!W39),"median", MEDIAN(Instances!W39:Instances!W39),"min", MIN(Instances!W39:Instances!W39),"max", MAX(Instances!W39:Instances!W39),"diff", MAX(Instances!W39:Instances!W39)-MIN(Instances!W39:Instances!W39))</f>
        <v>0</v>
      </c>
      <c r="X39" s="1" cm="1">
        <f t="array" ref="X39">_xlfn.SWITCH($A$2,"average", AVERAGE(Instances!X39:Instances!X39),"median", MEDIAN(Instances!X39:Instances!X39),"min", MIN(Instances!X39:Instances!X39),"max", MAX(Instances!X39:Instances!X39),"diff", MAX(Instances!X39:Instances!X39)-MIN(Instances!X39:Instances!X39))</f>
        <v>0</v>
      </c>
      <c r="Y39" s="1" cm="1">
        <f t="array" ref="Y39">_xlfn.SWITCH($A$2,"average", AVERAGE(Instances!Y39:Instances!Y39),"median", MEDIAN(Instances!Y39:Instances!Y39),"min", MIN(Instances!Y39:Instances!Y39),"max", MAX(Instances!Y39:Instances!Y39),"diff", MAX(Instances!Y39:Instances!Y39)-MIN(Instances!Y39:Instances!Y39))</f>
        <v>0</v>
      </c>
      <c r="Z39" s="1" cm="1">
        <f t="array" ref="Z39">_xlfn.SWITCH($A$2,"average", AVERAGE(Instances!Z39:Instances!Z39),"median", MEDIAN(Instances!Z39:Instances!Z39),"min", MIN(Instances!Z39:Instances!Z39),"max", MAX(Instances!Z39:Instances!Z39),"diff", MAX(Instances!Z39:Instances!Z39)-MIN(Instances!Z39:Instances!Z39))</f>
        <v>0</v>
      </c>
      <c r="AA39" s="1" cm="1">
        <f t="array" ref="AA39">_xlfn.SWITCH($A$2,"average", AVERAGE(Instances!AA39:Instances!AA39),"median", MEDIAN(Instances!AA39:Instances!AA39),"min", MIN(Instances!AA39:Instances!AA39),"max", MAX(Instances!AA39:Instances!AA39),"diff", MAX(Instances!AA39:Instances!AA39)-MIN(Instances!AA39:Instances!AA39))</f>
        <v>0</v>
      </c>
      <c r="AB39" s="1" cm="1">
        <f t="array" ref="AB39">_xlfn.SWITCH($A$2,"average", AVERAGE(Instances!AB39:Instances!AB39),"median", MEDIAN(Instances!AB39:Instances!AB39),"min", MIN(Instances!AB39:Instances!AB39),"max", MAX(Instances!AB39:Instances!AB39),"diff", MAX(Instances!AB39:Instances!AB39)-MIN(Instances!AB39:Instances!AB39))</f>
        <v>0</v>
      </c>
      <c r="AC39" s="1" cm="1">
        <f t="array" ref="AC39">_xlfn.SWITCH($A$2,"average", AVERAGE(Instances!AC39:Instances!AC39),"median", MEDIAN(Instances!AC39:Instances!AC39),"min", MIN(Instances!AC39:Instances!AC39),"max", MAX(Instances!AC39:Instances!AC39),"diff", MAX(Instances!AC39:Instances!AC39)-MIN(Instances!AC39:Instances!AC39))</f>
        <v>0</v>
      </c>
      <c r="AD39" s="1" cm="1">
        <f t="array" ref="AD39">_xlfn.SWITCH($A$2,"average", AVERAGE(Instances!AD39:Instances!AD39),"median", MEDIAN(Instances!AD39:Instances!AD39),"min", MIN(Instances!AD39:Instances!AD39),"max", MAX(Instances!AD39:Instances!AD39),"diff", MAX(Instances!AD39:Instances!AD39)-MIN(Instances!AD39:Instances!AD39))</f>
        <v>0</v>
      </c>
      <c r="AE39" s="1" cm="1">
        <f t="array" ref="AE39">_xlfn.SWITCH($A$2,"average", AVERAGE(Instances!AE39:Instances!AE39),"median", MEDIAN(Instances!AE39:Instances!AE39),"min", MIN(Instances!AE39:Instances!AE39),"max", MAX(Instances!AE39:Instances!AE39),"diff", MAX(Instances!AE39:Instances!AE39)-MIN(Instances!AE39:Instances!AE39))</f>
        <v>0</v>
      </c>
      <c r="AF39" s="1" cm="1">
        <f t="array" ref="AF39">_xlfn.SWITCH($A$2,"average", AVERAGE(Instances!AF39:Instances!AF39),"median", MEDIAN(Instances!AF39:Instances!AF39),"min", MIN(Instances!AF39:Instances!AF39),"max", MAX(Instances!AF39:Instances!AF39),"diff", MAX(Instances!AF39:Instances!AF39)-MIN(Instances!AF39:Instances!AF39))</f>
        <v>0</v>
      </c>
      <c r="AG39" s="1" cm="1">
        <f t="array" ref="AG39">_xlfn.SWITCH($A$2,"average", AVERAGE(Instances!AG39:Instances!AG39),"median", MEDIAN(Instances!AG39:Instances!AG39),"min", MIN(Instances!AG39:Instances!AG39),"max", MAX(Instances!AG39:Instances!AG39),"diff", MAX(Instances!AG39:Instances!AG39)-MIN(Instances!AG39:Instances!AG39))</f>
        <v>0</v>
      </c>
      <c r="AH39" s="1" cm="1">
        <f t="array" ref="AH39">_xlfn.SWITCH($A$2,"average", AVERAGE(Instances!AH39:Instances!AH39),"median", MEDIAN(Instances!AH39:Instances!AH39),"min", MIN(Instances!AH39:Instances!AH39),"max", MAX(Instances!AH39:Instances!AH39),"diff", MAX(Instances!AH39:Instances!AH39)-MIN(Instances!AH39:Instances!AH39))</f>
        <v>0</v>
      </c>
      <c r="AI39" s="1" cm="1">
        <f t="array" ref="AI39">_xlfn.SWITCH($A$2,"average", AVERAGE(Instances!AI39:Instances!AI39),"median", MEDIAN(Instances!AI39:Instances!AI39),"min", MIN(Instances!AI39:Instances!AI39),"max", MAX(Instances!AI39:Instances!AI39),"diff", MAX(Instances!AI39:Instances!AI39)-MIN(Instances!AI39:Instances!AI39))</f>
        <v>0</v>
      </c>
      <c r="AJ39" s="1" cm="1">
        <f t="array" ref="AJ39">_xlfn.SWITCH($A$2,"average", AVERAGE(Instances!AJ39:Instances!AJ39),"median", MEDIAN(Instances!AJ39:Instances!AJ39),"min", MIN(Instances!AJ39:Instances!AJ39),"max", MAX(Instances!AJ39:Instances!AJ39),"diff", MAX(Instances!AJ39:Instances!AJ39)-MIN(Instances!AJ39:Instances!AJ39))</f>
        <v>0</v>
      </c>
      <c r="AK39" s="1" cm="1">
        <f t="array" ref="AK39">_xlfn.SWITCH($A$2,"average", AVERAGE(Instances!AK39:Instances!AK39),"median", MEDIAN(Instances!AK39:Instances!AK39),"min", MIN(Instances!AK39:Instances!AK39),"max", MAX(Instances!AK39:Instances!AK39),"diff", MAX(Instances!AK39:Instances!AK39)-MIN(Instances!AK39:Instances!AK39))</f>
        <v>0</v>
      </c>
      <c r="AL39" s="1" cm="1">
        <f t="array" ref="AL39">_xlfn.SWITCH($A$2,"average", AVERAGE(Instances!AL39:Instances!AL39),"median", MEDIAN(Instances!AL39:Instances!AL39),"min", MIN(Instances!AL39:Instances!AL39),"max", MAX(Instances!AL39:Instances!AL39),"diff", MAX(Instances!AL39:Instances!AL39)-MIN(Instances!AL39:Instances!AL39))</f>
        <v>0</v>
      </c>
      <c r="AM39" s="1" cm="1">
        <f t="array" ref="AM39">_xlfn.SWITCH($A$2,"average", AVERAGE(Instances!AM39:Instances!AM39),"median", MEDIAN(Instances!AM39:Instances!AM39),"min", MIN(Instances!AM39:Instances!AM39),"max", MAX(Instances!AM39:Instances!AM39),"diff", MAX(Instances!AM39:Instances!AM39)-MIN(Instances!AM39:Instances!AM39))</f>
        <v>0</v>
      </c>
      <c r="AN39" s="1" cm="1">
        <f t="array" ref="AN39">_xlfn.SWITCH($A$2,"average", AVERAGE(Instances!AN39:Instances!AN39),"median", MEDIAN(Instances!AN39:Instances!AN39),"min", MIN(Instances!AN39:Instances!AN39),"max", MAX(Instances!AN39:Instances!AN39),"diff", MAX(Instances!AN39:Instances!AN39)-MIN(Instances!AN39:Instances!AN39))</f>
        <v>0</v>
      </c>
      <c r="AO39" s="1" cm="1">
        <f t="array" ref="AO39">_xlfn.SWITCH($A$2,"average", AVERAGE(Instances!AO39:Instances!AO39),"median", MEDIAN(Instances!AO39:Instances!AO39),"min", MIN(Instances!AO39:Instances!AO39),"max", MAX(Instances!AO39:Instances!AO39),"diff", MAX(Instances!AO39:Instances!AO39)-MIN(Instances!AO39:Instances!AO39))</f>
        <v>0</v>
      </c>
      <c r="AP39" s="1" cm="1">
        <f t="array" ref="AP39">_xlfn.SWITCH($A$2,"average", AVERAGE(Instances!AP39:Instances!AP39),"median", MEDIAN(Instances!AP39:Instances!AP39),"min", MIN(Instances!AP39:Instances!AP39),"max", MAX(Instances!AP39:Instances!AP39),"diff", MAX(Instances!AP39:Instances!AP39)-MIN(Instances!AP39:Instances!AP39))</f>
        <v>0</v>
      </c>
      <c r="AQ39" s="1" cm="1">
        <f t="array" ref="AQ39">_xlfn.SWITCH($A$2,"average", AVERAGE(Instances!AQ39:Instances!AQ39),"median", MEDIAN(Instances!AQ39:Instances!AQ39),"min", MIN(Instances!AQ39:Instances!AQ39),"max", MAX(Instances!AQ39:Instances!AQ39),"diff", MAX(Instances!AQ39:Instances!AQ39)-MIN(Instances!AQ39:Instances!AQ39))</f>
        <v>0</v>
      </c>
      <c r="AR39" s="1" cm="1">
        <f t="array" ref="AR39">_xlfn.SWITCH($A$2,"average", AVERAGE(Instances!AR39:Instances!AR39),"median", MEDIAN(Instances!AR39:Instances!AR39),"min", MIN(Instances!AR39:Instances!AR39),"max", MAX(Instances!AR39:Instances!AR39),"diff", MAX(Instances!AR39:Instances!AR39)-MIN(Instances!AR39:Instances!AR39))</f>
        <v>0</v>
      </c>
      <c r="AS39" s="1" cm="1">
        <f t="array" ref="AS39">_xlfn.SWITCH($A$2,"average", AVERAGE(Instances!AS39:Instances!AS39),"median", MEDIAN(Instances!AS39:Instances!AS39),"min", MIN(Instances!AS39:Instances!AS39),"max", MAX(Instances!AS39:Instances!AS39),"diff", MAX(Instances!AS39:Instances!AS39)-MIN(Instances!AS39:Instances!AS39))</f>
        <v>0</v>
      </c>
      <c r="AT39" s="1" cm="1">
        <f t="array" ref="AT39">_xlfn.SWITCH($A$2,"average", AVERAGE(Instances!AT39:Instances!AT39),"median", MEDIAN(Instances!AT39:Instances!AT39),"min", MIN(Instances!AT39:Instances!AT39),"max", MAX(Instances!AT39:Instances!AT39),"diff", MAX(Instances!AT39:Instances!AT39)-MIN(Instances!AT39:Instances!AT39))</f>
        <v>0</v>
      </c>
      <c r="AU39" s="1" cm="1">
        <f t="array" ref="AU39">_xlfn.SWITCH($A$2,"average", AVERAGE(Instances!AU39:Instances!AU39),"median", MEDIAN(Instances!AU39:Instances!AU39),"min", MIN(Instances!AU39:Instances!AU39),"max", MAX(Instances!AU39:Instances!AU39),"diff", MAX(Instances!AU39:Instances!AU39)-MIN(Instances!AU39:Instances!AU39))</f>
        <v>0</v>
      </c>
      <c r="AV39" s="1" cm="1">
        <f t="array" ref="AV39">_xlfn.SWITCH($A$2,"average", AVERAGE(Instances!AV39:Instances!AV39),"median", MEDIAN(Instances!AV39:Instances!AV39),"min", MIN(Instances!AV39:Instances!AV39),"max", MAX(Instances!AV39:Instances!AV39),"diff", MAX(Instances!AV39:Instances!AV39)-MIN(Instances!AV39:Instances!AV39))</f>
        <v>0</v>
      </c>
      <c r="AW39" s="1" cm="1">
        <f t="array" ref="AW39">_xlfn.SWITCH($A$2,"average", AVERAGE(Instances!AW39:Instances!AW39),"median", MEDIAN(Instances!AW39:Instances!AW39),"min", MIN(Instances!AW39:Instances!AW39),"max", MAX(Instances!AW39:Instances!AW39),"diff", MAX(Instances!AW39:Instances!AW39)-MIN(Instances!AW39:Instances!AW39))</f>
        <v>0</v>
      </c>
      <c r="AX39" s="1" cm="1">
        <f t="array" ref="AX39">_xlfn.SWITCH($A$2,"average", AVERAGE(Instances!AX39:Instances!AX39),"median", MEDIAN(Instances!AX39:Instances!AX39),"min", MIN(Instances!AX39:Instances!AX39),"max", MAX(Instances!AX39:Instances!AX39),"diff", MAX(Instances!AX39:Instances!AX39)-MIN(Instances!AX39:Instances!AX39))</f>
        <v>0</v>
      </c>
      <c r="AY39" s="1" cm="1">
        <f t="array" ref="AY39">_xlfn.SWITCH($A$2,"average", AVERAGE(Instances!AY39:Instances!AY39),"median", MEDIAN(Instances!AY39:Instances!AY39),"min", MIN(Instances!AY39:Instances!AY39),"max", MAX(Instances!AY39:Instances!AY39),"diff", MAX(Instances!AY39:Instances!AY39)-MIN(Instances!AY39:Instances!AY39))</f>
        <v>0</v>
      </c>
      <c r="AZ39" s="1" cm="1">
        <f t="array" ref="AZ39">_xlfn.SWITCH($A$2,"average", AVERAGE(Instances!AZ39:Instances!AZ39),"median", MEDIAN(Instances!AZ39:Instances!AZ39),"min", MIN(Instances!AZ39:Instances!AZ39),"max", MAX(Instances!AZ39:Instances!AZ39),"diff", MAX(Instances!AZ39:Instances!AZ39)-MIN(Instances!AZ39:Instances!AZ39))</f>
        <v>0</v>
      </c>
      <c r="BA39" s="1" cm="1">
        <f t="array" ref="BA39">_xlfn.SWITCH($A$2,"average", AVERAGE(Instances!BA39:Instances!BA39),"median", MEDIAN(Instances!BA39:Instances!BA39),"min", MIN(Instances!BA39:Instances!BA39),"max", MAX(Instances!BA39:Instances!BA39),"diff", MAX(Instances!BA39:Instances!BA39)-MIN(Instances!BA39:Instances!BA39))</f>
        <v>0</v>
      </c>
      <c r="BB39" s="1" cm="1">
        <f t="array" ref="BB39">_xlfn.SWITCH($A$2,"average", AVERAGE(Instances!BB39:Instances!BB39),"median", MEDIAN(Instances!BB39:Instances!BB39),"min", MIN(Instances!BB39:Instances!BB39),"max", MAX(Instances!BB39:Instances!BB39),"diff", MAX(Instances!BB39:Instances!BB39)-MIN(Instances!BB39:Instances!BB39))</f>
        <v>0</v>
      </c>
      <c r="BC39" s="1" cm="1">
        <f t="array" ref="BC39">_xlfn.SWITCH($A$2,"average", AVERAGE(Instances!BC39:Instances!BC39),"median", MEDIAN(Instances!BC39:Instances!BC39),"min", MIN(Instances!BC39:Instances!BC39),"max", MAX(Instances!BC39:Instances!BC39),"diff", MAX(Instances!BC39:Instances!BC39)-MIN(Instances!BC39:Instances!BC39))</f>
        <v>0</v>
      </c>
      <c r="BD39" s="1" cm="1">
        <f t="array" ref="BD39">_xlfn.SWITCH($A$2,"average", AVERAGE(Instances!BD39:Instances!BD39),"median", MEDIAN(Instances!BD39:Instances!BD39),"min", MIN(Instances!BD39:Instances!BD39),"max", MAX(Instances!BD39:Instances!BD39),"diff", MAX(Instances!BD39:Instances!BD39)-MIN(Instances!BD39:Instances!BD39))</f>
        <v>0</v>
      </c>
      <c r="BE39" s="1" cm="1">
        <f t="array" ref="BE39">_xlfn.SWITCH($A$2,"average", AVERAGE(Instances!BE39:Instances!BE39),"median", MEDIAN(Instances!BE39:Instances!BE39),"min", MIN(Instances!BE39:Instances!BE39),"max", MAX(Instances!BE39:Instances!BE39),"diff", MAX(Instances!BE39:Instances!BE39)-MIN(Instances!BE39:Instances!BE39))</f>
        <v>0</v>
      </c>
      <c r="BF39" s="1" cm="1">
        <f t="array" ref="BF39">_xlfn.SWITCH($A$2,"average", AVERAGE(Instances!BF39:Instances!BF39),"median", MEDIAN(Instances!BF39:Instances!BF39),"min", MIN(Instances!BF39:Instances!BF39),"max", MAX(Instances!BF39:Instances!BF39),"diff", MAX(Instances!BF39:Instances!BF39)-MIN(Instances!BF39:Instances!BF39))</f>
        <v>0</v>
      </c>
      <c r="BG39" s="1" cm="1">
        <f t="array" ref="BG39">_xlfn.SWITCH($A$2,"average", AVERAGE(Instances!BG39:Instances!BG39),"median", MEDIAN(Instances!BG39:Instances!BG39),"min", MIN(Instances!BG39:Instances!BG39),"max", MAX(Instances!BG39:Instances!BG39),"diff", MAX(Instances!BG39:Instances!BG39)-MIN(Instances!BG39:Instances!BG39))</f>
        <v>0</v>
      </c>
      <c r="BH39" s="1" cm="1">
        <f t="array" ref="BH39">_xlfn.SWITCH($A$2,"average", AVERAGE(Instances!BH39:Instances!BH39),"median", MEDIAN(Instances!BH39:Instances!BH39),"min", MIN(Instances!BH39:Instances!BH39),"max", MAX(Instances!BH39:Instances!BH39),"diff", MAX(Instances!BH39:Instances!BH39)-MIN(Instances!BH39:Instances!BH39))</f>
        <v>0</v>
      </c>
      <c r="BI39" s="1" cm="1">
        <f t="array" ref="BI39">_xlfn.SWITCH($A$2,"average", AVERAGE(Instances!BI39:Instances!BI39),"median", MEDIAN(Instances!BI39:Instances!BI39),"min", MIN(Instances!BI39:Instances!BI39),"max", MAX(Instances!BI39:Instances!BI39),"diff", MAX(Instances!BI39:Instances!BI39)-MIN(Instances!BI39:Instances!BI39))</f>
        <v>0</v>
      </c>
      <c r="BJ39" s="1" cm="1">
        <f t="array" ref="BJ39">_xlfn.SWITCH($A$2,"average", AVERAGE(Instances!BJ39:Instances!BJ39),"median", MEDIAN(Instances!BJ39:Instances!BJ39),"min", MIN(Instances!BJ39:Instances!BJ39),"max", MAX(Instances!BJ39:Instances!BJ39),"diff", MAX(Instances!BJ39:Instances!BJ39)-MIN(Instances!BJ39:Instances!BJ39))</f>
        <v>0</v>
      </c>
      <c r="BK39" s="1" cm="1">
        <f t="array" ref="BK39">_xlfn.SWITCH($A$2,"average", AVERAGE(Instances!BK39:Instances!BK39),"median", MEDIAN(Instances!BK39:Instances!BK39),"min", MIN(Instances!BK39:Instances!BK39),"max", MAX(Instances!BK39:Instances!BK39),"diff", MAX(Instances!BK39:Instances!BK39)-MIN(Instances!BK39:Instances!BK39))</f>
        <v>0</v>
      </c>
      <c r="BL39" s="1" cm="1">
        <f t="array" ref="BL39">_xlfn.SWITCH($A$2,"average", AVERAGE(Instances!BL39:Instances!BL39),"median", MEDIAN(Instances!BL39:Instances!BL39),"min", MIN(Instances!BL39:Instances!BL39),"max", MAX(Instances!BL39:Instances!BL39),"diff", MAX(Instances!BL39:Instances!BL39)-MIN(Instances!BL39:Instances!BL39))</f>
        <v>0</v>
      </c>
      <c r="BM39" s="1" cm="1">
        <f t="array" ref="BM39">_xlfn.SWITCH($A$2,"average", AVERAGE(Instances!BM39:Instances!BM39),"median", MEDIAN(Instances!BM39:Instances!BM39),"min", MIN(Instances!BM39:Instances!BM39),"max", MAX(Instances!BM39:Instances!BM39),"diff", MAX(Instances!BM39:Instances!BM39)-MIN(Instances!BM39:Instances!BM39))</f>
        <v>0</v>
      </c>
      <c r="BN39" s="1" cm="1">
        <f t="array" ref="BN39">_xlfn.SWITCH($A$2,"average", AVERAGE(Instances!BN39:Instances!BN39),"median", MEDIAN(Instances!BN39:Instances!BN39),"min", MIN(Instances!BN39:Instances!BN39),"max", MAX(Instances!BN39:Instances!BN39),"diff", MAX(Instances!BN39:Instances!BN39)-MIN(Instances!BN39:Instances!BN39))</f>
        <v>0</v>
      </c>
      <c r="BO39" s="1" cm="1">
        <f t="array" ref="BO39">_xlfn.SWITCH($A$2,"average", AVERAGE(Instances!BO39:Instances!BO39),"median", MEDIAN(Instances!BO39:Instances!BO39),"min", MIN(Instances!BO39:Instances!BO39),"max", MAX(Instances!BO39:Instances!BO39),"diff", MAX(Instances!BO39:Instances!BO39)-MIN(Instances!BO39:Instances!BO39))</f>
        <v>0</v>
      </c>
      <c r="BP39" s="1">
        <f>MIN($B39,$D39,$F39,$H39,$J39,$L39,$N39,$P39,$R39,$T39,$V39,$X39,$Z39,$AB39,$AD39,$AF39,$AH39,$AJ39,$AL39,$AN39,$AP39,$AR39,$AT39,$AV39,$AX39,$AZ39,$BB39,$BD39,$BF39,$BH39,$BJ39,$BL39,$BN39)</f>
        <v>0</v>
      </c>
      <c r="BQ39" s="1">
        <f>MIN($C39,$E39,$G39,$I39,$K39,$M39,$O39,$Q39,$S39,$U39,$W39,$Y39,$AA39,$AC39,$AE39,$AG39,$AI39,$AK39,$AM39,$AO39,$AQ39,$AS39,$AU39,$AW39,$AY39,$BA39,$BC39,$BE39,$BG39,$BI39,$BK39,$BM39,$BO39)</f>
        <v>0</v>
      </c>
      <c r="BR39" s="1">
        <f>MEDIAN($B39,$D39,$F39,$H39,$J39,$L39,$N39,$P39,$R39,$T39,$V39,$X39,$Z39,$AB39,$AD39,$AF39,$AH39,$AJ39,$AL39,$AN39,$AP39,$AR39,$AT39,$AV39,$AX39,$AZ39,$BB39,$BD39,$BF39,$BH39,$BJ39,$BL39,$BN39)</f>
        <v>0</v>
      </c>
      <c r="BS39" s="1">
        <f>MEDIAN($C39,$E39,$G39,$I39,$K39,$M39,$O39,$Q39,$S39,$U39,$W39,$Y39,$AA39,$AC39,$AE39,$AG39,$AI39,$AK39,$AM39,$AO39,$AQ39,$AS39,$AU39,$AW39,$AY39,$BA39,$BC39,$BE39,$BG39,$BI39,$BK39,$BM39,$BO39)</f>
        <v>0</v>
      </c>
      <c r="BT39" s="1">
        <f>MAX($B39,$D39,$F39,$H39,$J39,$L39,$N39,$P39,$R39,$T39,$V39,$X39,$Z39,$AB39,$AD39,$AF39,$AH39,$AJ39,$AL39,$AN39,$AP39,$AR39,$AT39,$AV39,$AX39,$AZ39,$BB39,$BD39,$BF39,$BH39,$BJ39,$BL39,$BN39)</f>
        <v>0</v>
      </c>
      <c r="BU39" s="1">
        <f>MAX($C39,$E39,$G39,$I39,$K39,$M39,$O39,$Q39,$S39,$U39,$W39,$Y39,$AA39,$AC39,$AE39,$AG39,$AI39,$AK39,$AM39,$AO39,$AQ39,$AS39,$AU39,$AW39,$AY39,$BA39,$BC39,$BE39,$BG39,$BI39,$BK39,$BM39,$BO39)</f>
        <v>0</v>
      </c>
    </row>
    <row r="40" spans="1:7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 cm="1">
        <f t="array" ref="L40">_xlfn.SWITCH($A$2,"average", AVERAGE(Instances!L40:Instances!L40),"median", MEDIAN(Instances!L40:Instances!L40),"min", MIN(Instances!L40:Instances!L40),"max", MAX(Instances!L40:Instances!L40),"diff", MAX(Instances!L40:Instances!L40)-MIN(Instances!L40:Instances!L40))</f>
        <v>0</v>
      </c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 cm="1">
        <f t="array" ref="O40">_xlfn.SWITCH($A$2,"average", AVERAGE(Instances!O40:Instances!O40),"median", MEDIAN(Instances!O40:Instances!O40),"min", MIN(Instances!O40:Instances!O40),"max", MAX(Instances!O40:Instances!O40),"diff", MAX(Instances!O40:Instances!O40)-MIN(Instances!O40:Instances!O40))</f>
        <v>0</v>
      </c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 cm="1">
        <f t="array" ref="S40">_xlfn.SWITCH($A$2,"average", AVERAGE(Instances!S40:Instances!S40),"median", MEDIAN(Instances!S40:Instances!S40),"min", MIN(Instances!S40:Instances!S40),"max", MAX(Instances!S40:Instances!S40),"diff", MAX(Instances!S40:Instances!S40)-MIN(Instances!S40:Instances!S40))</f>
        <v>0</v>
      </c>
      <c r="T40" s="1" cm="1">
        <f t="array" ref="T40">_xlfn.SWITCH($A$2,"average", AVERAGE(Instances!T40:Instances!T40),"median", MEDIAN(Instances!T40:Instances!T40),"min", MIN(Instances!T40:Instances!T40),"max", MAX(Instances!T40:Instances!T40),"diff", MAX(Instances!T40:Instances!T40)-MIN(Instances!T40:Instances!T40))</f>
        <v>0</v>
      </c>
      <c r="U40" s="1" cm="1">
        <f t="array" ref="U40">_xlfn.SWITCH($A$2,"average", AVERAGE(Instances!U40:Instances!U40),"median", MEDIAN(Instances!U40:Instances!U40),"min", MIN(Instances!U40:Instances!U40),"max", MAX(Instances!U40:Instances!U40),"diff", MAX(Instances!U40:Instances!U40)-MIN(Instances!U40:Instances!U40))</f>
        <v>0</v>
      </c>
      <c r="V40" s="1" cm="1">
        <f t="array" ref="V40">_xlfn.SWITCH($A$2,"average", AVERAGE(Instances!V40:Instances!V40),"median", MEDIAN(Instances!V40:Instances!V40),"min", MIN(Instances!V40:Instances!V40),"max", MAX(Instances!V40:Instances!V40),"diff", MAX(Instances!V40:Instances!V40)-MIN(Instances!V40:Instances!V40))</f>
        <v>0</v>
      </c>
      <c r="W40" s="1" cm="1">
        <f t="array" ref="W40">_xlfn.SWITCH($A$2,"average", AVERAGE(Instances!W40:Instances!W40),"median", MEDIAN(Instances!W40:Instances!W40),"min", MIN(Instances!W40:Instances!W40),"max", MAX(Instances!W40:Instances!W40),"diff", MAX(Instances!W40:Instances!W40)-MIN(Instances!W40:Instances!W40))</f>
        <v>0</v>
      </c>
      <c r="X40" s="1" cm="1">
        <f t="array" ref="X40">_xlfn.SWITCH($A$2,"average", AVERAGE(Instances!X40:Instances!X40),"median", MEDIAN(Instances!X40:Instances!X40),"min", MIN(Instances!X40:Instances!X40),"max", MAX(Instances!X40:Instances!X40),"diff", MAX(Instances!X40:Instances!X40)-MIN(Instances!X40:Instances!X40))</f>
        <v>0</v>
      </c>
      <c r="Y40" s="1" cm="1">
        <f t="array" ref="Y40">_xlfn.SWITCH($A$2,"average", AVERAGE(Instances!Y40:Instances!Y40),"median", MEDIAN(Instances!Y40:Instances!Y40),"min", MIN(Instances!Y40:Instances!Y40),"max", MAX(Instances!Y40:Instances!Y40),"diff", MAX(Instances!Y40:Instances!Y40)-MIN(Instances!Y40:Instances!Y40))</f>
        <v>0</v>
      </c>
      <c r="Z40" s="1" cm="1">
        <f t="array" ref="Z40">_xlfn.SWITCH($A$2,"average", AVERAGE(Instances!Z40:Instances!Z40),"median", MEDIAN(Instances!Z40:Instances!Z40),"min", MIN(Instances!Z40:Instances!Z40),"max", MAX(Instances!Z40:Instances!Z40),"diff", MAX(Instances!Z40:Instances!Z40)-MIN(Instances!Z40:Instances!Z40))</f>
        <v>0</v>
      </c>
      <c r="AA40" s="1" cm="1">
        <f t="array" ref="AA40">_xlfn.SWITCH($A$2,"average", AVERAGE(Instances!AA40:Instances!AA40),"median", MEDIAN(Instances!AA40:Instances!AA40),"min", MIN(Instances!AA40:Instances!AA40),"max", MAX(Instances!AA40:Instances!AA40),"diff", MAX(Instances!AA40:Instances!AA40)-MIN(Instances!AA40:Instances!AA40))</f>
        <v>0</v>
      </c>
      <c r="AB40" s="1" cm="1">
        <f t="array" ref="AB40">_xlfn.SWITCH($A$2,"average", AVERAGE(Instances!AB40:Instances!AB40),"median", MEDIAN(Instances!AB40:Instances!AB40),"min", MIN(Instances!AB40:Instances!AB40),"max", MAX(Instances!AB40:Instances!AB40),"diff", MAX(Instances!AB40:Instances!AB40)-MIN(Instances!AB40:Instances!AB40))</f>
        <v>0</v>
      </c>
      <c r="AC40" s="1" cm="1">
        <f t="array" ref="AC40">_xlfn.SWITCH($A$2,"average", AVERAGE(Instances!AC40:Instances!AC40),"median", MEDIAN(Instances!AC40:Instances!AC40),"min", MIN(Instances!AC40:Instances!AC40),"max", MAX(Instances!AC40:Instances!AC40),"diff", MAX(Instances!AC40:Instances!AC40)-MIN(Instances!AC40:Instances!AC40))</f>
        <v>0</v>
      </c>
      <c r="AD40" s="1" cm="1">
        <f t="array" ref="AD40">_xlfn.SWITCH($A$2,"average", AVERAGE(Instances!AD40:Instances!AD40),"median", MEDIAN(Instances!AD40:Instances!AD40),"min", MIN(Instances!AD40:Instances!AD40),"max", MAX(Instances!AD40:Instances!AD40),"diff", MAX(Instances!AD40:Instances!AD40)-MIN(Instances!AD40:Instances!AD40))</f>
        <v>0</v>
      </c>
      <c r="AE40" s="1" cm="1">
        <f t="array" ref="AE40">_xlfn.SWITCH($A$2,"average", AVERAGE(Instances!AE40:Instances!AE40),"median", MEDIAN(Instances!AE40:Instances!AE40),"min", MIN(Instances!AE40:Instances!AE40),"max", MAX(Instances!AE40:Instances!AE40),"diff", MAX(Instances!AE40:Instances!AE40)-MIN(Instances!AE40:Instances!AE40))</f>
        <v>0</v>
      </c>
      <c r="AF40" s="1" cm="1">
        <f t="array" ref="AF40">_xlfn.SWITCH($A$2,"average", AVERAGE(Instances!AF40:Instances!AF40),"median", MEDIAN(Instances!AF40:Instances!AF40),"min", MIN(Instances!AF40:Instances!AF40),"max", MAX(Instances!AF40:Instances!AF40),"diff", MAX(Instances!AF40:Instances!AF40)-MIN(Instances!AF40:Instances!AF40))</f>
        <v>0</v>
      </c>
      <c r="AG40" s="1" cm="1">
        <f t="array" ref="AG40">_xlfn.SWITCH($A$2,"average", AVERAGE(Instances!AG40:Instances!AG40),"median", MEDIAN(Instances!AG40:Instances!AG40),"min", MIN(Instances!AG40:Instances!AG40),"max", MAX(Instances!AG40:Instances!AG40),"diff", MAX(Instances!AG40:Instances!AG40)-MIN(Instances!AG40:Instances!AG40))</f>
        <v>0</v>
      </c>
      <c r="AH40" s="1" cm="1">
        <f t="array" ref="AH40">_xlfn.SWITCH($A$2,"average", AVERAGE(Instances!AH40:Instances!AH40),"median", MEDIAN(Instances!AH40:Instances!AH40),"min", MIN(Instances!AH40:Instances!AH40),"max", MAX(Instances!AH40:Instances!AH40),"diff", MAX(Instances!AH40:Instances!AH40)-MIN(Instances!AH40:Instances!AH40))</f>
        <v>0</v>
      </c>
      <c r="AI40" s="1" cm="1">
        <f t="array" ref="AI40">_xlfn.SWITCH($A$2,"average", AVERAGE(Instances!AI40:Instances!AI40),"median", MEDIAN(Instances!AI40:Instances!AI40),"min", MIN(Instances!AI40:Instances!AI40),"max", MAX(Instances!AI40:Instances!AI40),"diff", MAX(Instances!AI40:Instances!AI40)-MIN(Instances!AI40:Instances!AI40))</f>
        <v>0</v>
      </c>
      <c r="AJ40" s="1" cm="1">
        <f t="array" ref="AJ40">_xlfn.SWITCH($A$2,"average", AVERAGE(Instances!AJ40:Instances!AJ40),"median", MEDIAN(Instances!AJ40:Instances!AJ40),"min", MIN(Instances!AJ40:Instances!AJ40),"max", MAX(Instances!AJ40:Instances!AJ40),"diff", MAX(Instances!AJ40:Instances!AJ40)-MIN(Instances!AJ40:Instances!AJ40))</f>
        <v>0</v>
      </c>
      <c r="AK40" s="1" cm="1">
        <f t="array" ref="AK40">_xlfn.SWITCH($A$2,"average", AVERAGE(Instances!AK40:Instances!AK40),"median", MEDIAN(Instances!AK40:Instances!AK40),"min", MIN(Instances!AK40:Instances!AK40),"max", MAX(Instances!AK40:Instances!AK40),"diff", MAX(Instances!AK40:Instances!AK40)-MIN(Instances!AK40:Instances!AK40))</f>
        <v>0</v>
      </c>
      <c r="AL40" s="1" cm="1">
        <f t="array" ref="AL40">_xlfn.SWITCH($A$2,"average", AVERAGE(Instances!AL40:Instances!AL40),"median", MEDIAN(Instances!AL40:Instances!AL40),"min", MIN(Instances!AL40:Instances!AL40),"max", MAX(Instances!AL40:Instances!AL40),"diff", MAX(Instances!AL40:Instances!AL40)-MIN(Instances!AL40:Instances!AL40))</f>
        <v>0</v>
      </c>
      <c r="AM40" s="1" cm="1">
        <f t="array" ref="AM40">_xlfn.SWITCH($A$2,"average", AVERAGE(Instances!AM40:Instances!AM40),"median", MEDIAN(Instances!AM40:Instances!AM40),"min", MIN(Instances!AM40:Instances!AM40),"max", MAX(Instances!AM40:Instances!AM40),"diff", MAX(Instances!AM40:Instances!AM40)-MIN(Instances!AM40:Instances!AM40))</f>
        <v>0</v>
      </c>
      <c r="AN40" s="1" cm="1">
        <f t="array" ref="AN40">_xlfn.SWITCH($A$2,"average", AVERAGE(Instances!AN40:Instances!AN40),"median", MEDIAN(Instances!AN40:Instances!AN40),"min", MIN(Instances!AN40:Instances!AN40),"max", MAX(Instances!AN40:Instances!AN40),"diff", MAX(Instances!AN40:Instances!AN40)-MIN(Instances!AN40:Instances!AN40))</f>
        <v>0</v>
      </c>
      <c r="AO40" s="1" cm="1">
        <f t="array" ref="AO40">_xlfn.SWITCH($A$2,"average", AVERAGE(Instances!AO40:Instances!AO40),"median", MEDIAN(Instances!AO40:Instances!AO40),"min", MIN(Instances!AO40:Instances!AO40),"max", MAX(Instances!AO40:Instances!AO40),"diff", MAX(Instances!AO40:Instances!AO40)-MIN(Instances!AO40:Instances!AO40))</f>
        <v>0</v>
      </c>
      <c r="AP40" s="1" cm="1">
        <f t="array" ref="AP40">_xlfn.SWITCH($A$2,"average", AVERAGE(Instances!AP40:Instances!AP40),"median", MEDIAN(Instances!AP40:Instances!AP40),"min", MIN(Instances!AP40:Instances!AP40),"max", MAX(Instances!AP40:Instances!AP40),"diff", MAX(Instances!AP40:Instances!AP40)-MIN(Instances!AP40:Instances!AP40))</f>
        <v>0</v>
      </c>
      <c r="AQ40" s="1" cm="1">
        <f t="array" ref="AQ40">_xlfn.SWITCH($A$2,"average", AVERAGE(Instances!AQ40:Instances!AQ40),"median", MEDIAN(Instances!AQ40:Instances!AQ40),"min", MIN(Instances!AQ40:Instances!AQ40),"max", MAX(Instances!AQ40:Instances!AQ40),"diff", MAX(Instances!AQ40:Instances!AQ40)-MIN(Instances!AQ40:Instances!AQ40))</f>
        <v>0</v>
      </c>
      <c r="AR40" s="1" cm="1">
        <f t="array" ref="AR40">_xlfn.SWITCH($A$2,"average", AVERAGE(Instances!AR40:Instances!AR40),"median", MEDIAN(Instances!AR40:Instances!AR40),"min", MIN(Instances!AR40:Instances!AR40),"max", MAX(Instances!AR40:Instances!AR40),"diff", MAX(Instances!AR40:Instances!AR40)-MIN(Instances!AR40:Instances!AR40))</f>
        <v>0</v>
      </c>
      <c r="AS40" s="1" cm="1">
        <f t="array" ref="AS40">_xlfn.SWITCH($A$2,"average", AVERAGE(Instances!AS40:Instances!AS40),"median", MEDIAN(Instances!AS40:Instances!AS40),"min", MIN(Instances!AS40:Instances!AS40),"max", MAX(Instances!AS40:Instances!AS40),"diff", MAX(Instances!AS40:Instances!AS40)-MIN(Instances!AS40:Instances!AS40))</f>
        <v>0</v>
      </c>
      <c r="AT40" s="1" cm="1">
        <f t="array" ref="AT40">_xlfn.SWITCH($A$2,"average", AVERAGE(Instances!AT40:Instances!AT40),"median", MEDIAN(Instances!AT40:Instances!AT40),"min", MIN(Instances!AT40:Instances!AT40),"max", MAX(Instances!AT40:Instances!AT40),"diff", MAX(Instances!AT40:Instances!AT40)-MIN(Instances!AT40:Instances!AT40))</f>
        <v>0</v>
      </c>
      <c r="AU40" s="1" cm="1">
        <f t="array" ref="AU40">_xlfn.SWITCH($A$2,"average", AVERAGE(Instances!AU40:Instances!AU40),"median", MEDIAN(Instances!AU40:Instances!AU40),"min", MIN(Instances!AU40:Instances!AU40),"max", MAX(Instances!AU40:Instances!AU40),"diff", MAX(Instances!AU40:Instances!AU40)-MIN(Instances!AU40:Instances!AU40))</f>
        <v>0</v>
      </c>
      <c r="AV40" s="1" cm="1">
        <f t="array" ref="AV40">_xlfn.SWITCH($A$2,"average", AVERAGE(Instances!AV40:Instances!AV40),"median", MEDIAN(Instances!AV40:Instances!AV40),"min", MIN(Instances!AV40:Instances!AV40),"max", MAX(Instances!AV40:Instances!AV40),"diff", MAX(Instances!AV40:Instances!AV40)-MIN(Instances!AV40:Instances!AV40))</f>
        <v>0</v>
      </c>
      <c r="AW40" s="1" cm="1">
        <f t="array" ref="AW40">_xlfn.SWITCH($A$2,"average", AVERAGE(Instances!AW40:Instances!AW40),"median", MEDIAN(Instances!AW40:Instances!AW40),"min", MIN(Instances!AW40:Instances!AW40),"max", MAX(Instances!AW40:Instances!AW40),"diff", MAX(Instances!AW40:Instances!AW40)-MIN(Instances!AW40:Instances!AW40))</f>
        <v>0</v>
      </c>
      <c r="AX40" s="1" cm="1">
        <f t="array" ref="AX40">_xlfn.SWITCH($A$2,"average", AVERAGE(Instances!AX40:Instances!AX40),"median", MEDIAN(Instances!AX40:Instances!AX40),"min", MIN(Instances!AX40:Instances!AX40),"max", MAX(Instances!AX40:Instances!AX40),"diff", MAX(Instances!AX40:Instances!AX40)-MIN(Instances!AX40:Instances!AX40))</f>
        <v>0</v>
      </c>
      <c r="AY40" s="1" cm="1">
        <f t="array" ref="AY40">_xlfn.SWITCH($A$2,"average", AVERAGE(Instances!AY40:Instances!AY40),"median", MEDIAN(Instances!AY40:Instances!AY40),"min", MIN(Instances!AY40:Instances!AY40),"max", MAX(Instances!AY40:Instances!AY40),"diff", MAX(Instances!AY40:Instances!AY40)-MIN(Instances!AY40:Instances!AY40))</f>
        <v>0</v>
      </c>
      <c r="AZ40" s="1" cm="1">
        <f t="array" ref="AZ40">_xlfn.SWITCH($A$2,"average", AVERAGE(Instances!AZ40:Instances!AZ40),"median", MEDIAN(Instances!AZ40:Instances!AZ40),"min", MIN(Instances!AZ40:Instances!AZ40),"max", MAX(Instances!AZ40:Instances!AZ40),"diff", MAX(Instances!AZ40:Instances!AZ40)-MIN(Instances!AZ40:Instances!AZ40))</f>
        <v>0</v>
      </c>
      <c r="BA40" s="1" cm="1">
        <f t="array" ref="BA40">_xlfn.SWITCH($A$2,"average", AVERAGE(Instances!BA40:Instances!BA40),"median", MEDIAN(Instances!BA40:Instances!BA40),"min", MIN(Instances!BA40:Instances!BA40),"max", MAX(Instances!BA40:Instances!BA40),"diff", MAX(Instances!BA40:Instances!BA40)-MIN(Instances!BA40:Instances!BA40))</f>
        <v>0</v>
      </c>
      <c r="BB40" s="1" cm="1">
        <f t="array" ref="BB40">_xlfn.SWITCH($A$2,"average", AVERAGE(Instances!BB40:Instances!BB40),"median", MEDIAN(Instances!BB40:Instances!BB40),"min", MIN(Instances!BB40:Instances!BB40),"max", MAX(Instances!BB40:Instances!BB40),"diff", MAX(Instances!BB40:Instances!BB40)-MIN(Instances!BB40:Instances!BB40))</f>
        <v>0</v>
      </c>
      <c r="BC40" s="1" cm="1">
        <f t="array" ref="BC40">_xlfn.SWITCH($A$2,"average", AVERAGE(Instances!BC40:Instances!BC40),"median", MEDIAN(Instances!BC40:Instances!BC40),"min", MIN(Instances!BC40:Instances!BC40),"max", MAX(Instances!BC40:Instances!BC40),"diff", MAX(Instances!BC40:Instances!BC40)-MIN(Instances!BC40:Instances!BC40))</f>
        <v>0</v>
      </c>
      <c r="BD40" s="1" cm="1">
        <f t="array" ref="BD40">_xlfn.SWITCH($A$2,"average", AVERAGE(Instances!BD40:Instances!BD40),"median", MEDIAN(Instances!BD40:Instances!BD40),"min", MIN(Instances!BD40:Instances!BD40),"max", MAX(Instances!BD40:Instances!BD40),"diff", MAX(Instances!BD40:Instances!BD40)-MIN(Instances!BD40:Instances!BD40))</f>
        <v>0</v>
      </c>
      <c r="BE40" s="1" cm="1">
        <f t="array" ref="BE40">_xlfn.SWITCH($A$2,"average", AVERAGE(Instances!BE40:Instances!BE40),"median", MEDIAN(Instances!BE40:Instances!BE40),"min", MIN(Instances!BE40:Instances!BE40),"max", MAX(Instances!BE40:Instances!BE40),"diff", MAX(Instances!BE40:Instances!BE40)-MIN(Instances!BE40:Instances!BE40))</f>
        <v>0</v>
      </c>
      <c r="BF40" s="1" cm="1">
        <f t="array" ref="BF40">_xlfn.SWITCH($A$2,"average", AVERAGE(Instances!BF40:Instances!BF40),"median", MEDIAN(Instances!BF40:Instances!BF40),"min", MIN(Instances!BF40:Instances!BF40),"max", MAX(Instances!BF40:Instances!BF40),"diff", MAX(Instances!BF40:Instances!BF40)-MIN(Instances!BF40:Instances!BF40))</f>
        <v>0</v>
      </c>
      <c r="BG40" s="1" cm="1">
        <f t="array" ref="BG40">_xlfn.SWITCH($A$2,"average", AVERAGE(Instances!BG40:Instances!BG40),"median", MEDIAN(Instances!BG40:Instances!BG40),"min", MIN(Instances!BG40:Instances!BG40),"max", MAX(Instances!BG40:Instances!BG40),"diff", MAX(Instances!BG40:Instances!BG40)-MIN(Instances!BG40:Instances!BG40))</f>
        <v>0</v>
      </c>
      <c r="BH40" s="1" cm="1">
        <f t="array" ref="BH40">_xlfn.SWITCH($A$2,"average", AVERAGE(Instances!BH40:Instances!BH40),"median", MEDIAN(Instances!BH40:Instances!BH40),"min", MIN(Instances!BH40:Instances!BH40),"max", MAX(Instances!BH40:Instances!BH40),"diff", MAX(Instances!BH40:Instances!BH40)-MIN(Instances!BH40:Instances!BH40))</f>
        <v>0</v>
      </c>
      <c r="BI40" s="1" cm="1">
        <f t="array" ref="BI40">_xlfn.SWITCH($A$2,"average", AVERAGE(Instances!BI40:Instances!BI40),"median", MEDIAN(Instances!BI40:Instances!BI40),"min", MIN(Instances!BI40:Instances!BI40),"max", MAX(Instances!BI40:Instances!BI40),"diff", MAX(Instances!BI40:Instances!BI40)-MIN(Instances!BI40:Instances!BI40))</f>
        <v>0</v>
      </c>
      <c r="BJ40" s="1" cm="1">
        <f t="array" ref="BJ40">_xlfn.SWITCH($A$2,"average", AVERAGE(Instances!BJ40:Instances!BJ40),"median", MEDIAN(Instances!BJ40:Instances!BJ40),"min", MIN(Instances!BJ40:Instances!BJ40),"max", MAX(Instances!BJ40:Instances!BJ40),"diff", MAX(Instances!BJ40:Instances!BJ40)-MIN(Instances!BJ40:Instances!BJ40))</f>
        <v>0</v>
      </c>
      <c r="BK40" s="1" cm="1">
        <f t="array" ref="BK40">_xlfn.SWITCH($A$2,"average", AVERAGE(Instances!BK40:Instances!BK40),"median", MEDIAN(Instances!BK40:Instances!BK40),"min", MIN(Instances!BK40:Instances!BK40),"max", MAX(Instances!BK40:Instances!BK40),"diff", MAX(Instances!BK40:Instances!BK40)-MIN(Instances!BK40:Instances!BK40))</f>
        <v>0</v>
      </c>
      <c r="BL40" s="1" cm="1">
        <f t="array" ref="BL40">_xlfn.SWITCH($A$2,"average", AVERAGE(Instances!BL40:Instances!BL40),"median", MEDIAN(Instances!BL40:Instances!BL40),"min", MIN(Instances!BL40:Instances!BL40),"max", MAX(Instances!BL40:Instances!BL40),"diff", MAX(Instances!BL40:Instances!BL40)-MIN(Instances!BL40:Instances!BL40))</f>
        <v>0</v>
      </c>
      <c r="BM40" s="1" cm="1">
        <f t="array" ref="BM40">_xlfn.SWITCH($A$2,"average", AVERAGE(Instances!BM40:Instances!BM40),"median", MEDIAN(Instances!BM40:Instances!BM40),"min", MIN(Instances!BM40:Instances!BM40),"max", MAX(Instances!BM40:Instances!BM40),"diff", MAX(Instances!BM40:Instances!BM40)-MIN(Instances!BM40:Instances!BM40))</f>
        <v>0</v>
      </c>
      <c r="BN40" s="1" cm="1">
        <f t="array" ref="BN40">_xlfn.SWITCH($A$2,"average", AVERAGE(Instances!BN40:Instances!BN40),"median", MEDIAN(Instances!BN40:Instances!BN40),"min", MIN(Instances!BN40:Instances!BN40),"max", MAX(Instances!BN40:Instances!BN40),"diff", MAX(Instances!BN40:Instances!BN40)-MIN(Instances!BN40:Instances!BN40))</f>
        <v>0</v>
      </c>
      <c r="BO40" s="1" cm="1">
        <f t="array" ref="BO40">_xlfn.SWITCH($A$2,"average", AVERAGE(Instances!BO40:Instances!BO40),"median", MEDIAN(Instances!BO40:Instances!BO40),"min", MIN(Instances!BO40:Instances!BO40),"max", MAX(Instances!BO40:Instances!BO40),"diff", MAX(Instances!BO40:Instances!BO40)-MIN(Instances!BO40:Instances!BO40))</f>
        <v>0</v>
      </c>
      <c r="BP40" s="1">
        <f>MIN($B40,$D40,$F40,$H40,$J40,$L40,$N40,$P40,$R40,$T40,$V40,$X40,$Z40,$AB40,$AD40,$AF40,$AH40,$AJ40,$AL40,$AN40,$AP40,$AR40,$AT40,$AV40,$AX40,$AZ40,$BB40,$BD40,$BF40,$BH40,$BJ40,$BL40,$BN40)</f>
        <v>0</v>
      </c>
      <c r="BQ40" s="1">
        <f>MIN($C40,$E40,$G40,$I40,$K40,$M40,$O40,$Q40,$S40,$U40,$W40,$Y40,$AA40,$AC40,$AE40,$AG40,$AI40,$AK40,$AM40,$AO40,$AQ40,$AS40,$AU40,$AW40,$AY40,$BA40,$BC40,$BE40,$BG40,$BI40,$BK40,$BM40,$BO40)</f>
        <v>0</v>
      </c>
      <c r="BR40" s="1">
        <f>MEDIAN($B40,$D40,$F40,$H40,$J40,$L40,$N40,$P40,$R40,$T40,$V40,$X40,$Z40,$AB40,$AD40,$AF40,$AH40,$AJ40,$AL40,$AN40,$AP40,$AR40,$AT40,$AV40,$AX40,$AZ40,$BB40,$BD40,$BF40,$BH40,$BJ40,$BL40,$BN40)</f>
        <v>0</v>
      </c>
      <c r="BS40" s="1">
        <f>MEDIAN($C40,$E40,$G40,$I40,$K40,$M40,$O40,$Q40,$S40,$U40,$W40,$Y40,$AA40,$AC40,$AE40,$AG40,$AI40,$AK40,$AM40,$AO40,$AQ40,$AS40,$AU40,$AW40,$AY40,$BA40,$BC40,$BE40,$BG40,$BI40,$BK40,$BM40,$BO40)</f>
        <v>0</v>
      </c>
      <c r="BT40" s="1">
        <f>MAX($B40,$D40,$F40,$H40,$J40,$L40,$N40,$P40,$R40,$T40,$V40,$X40,$Z40,$AB40,$AD40,$AF40,$AH40,$AJ40,$AL40,$AN40,$AP40,$AR40,$AT40,$AV40,$AX40,$AZ40,$BB40,$BD40,$BF40,$BH40,$BJ40,$BL40,$BN40)</f>
        <v>0</v>
      </c>
      <c r="BU40" s="1">
        <f>MAX($C40,$E40,$G40,$I40,$K40,$M40,$O40,$Q40,$S40,$U40,$W40,$Y40,$AA40,$AC40,$AE40,$AG40,$AI40,$AK40,$AM40,$AO40,$AQ40,$AS40,$AU40,$AW40,$AY40,$BA40,$BC40,$BE40,$BG40,$BI40,$BK40,$BM40,$BO40)</f>
        <v>0</v>
      </c>
    </row>
    <row r="41" spans="1:7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 cm="1">
        <f t="array" ref="L41">_xlfn.SWITCH($A$2,"average", AVERAGE(Instances!L41:Instances!L41),"median", MEDIAN(Instances!L41:Instances!L41),"min", MIN(Instances!L41:Instances!L41),"max", MAX(Instances!L41:Instances!L41),"diff", MAX(Instances!L41:Instances!L41)-MIN(Instances!L41:Instances!L41))</f>
        <v>0</v>
      </c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 cm="1">
        <f t="array" ref="O41">_xlfn.SWITCH($A$2,"average", AVERAGE(Instances!O41:Instances!O41),"median", MEDIAN(Instances!O41:Instances!O41),"min", MIN(Instances!O41:Instances!O41),"max", MAX(Instances!O41:Instances!O41),"diff", MAX(Instances!O41:Instances!O41)-MIN(Instances!O41:Instances!O41))</f>
        <v>0</v>
      </c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 cm="1">
        <f t="array" ref="S41">_xlfn.SWITCH($A$2,"average", AVERAGE(Instances!S41:Instances!S41),"median", MEDIAN(Instances!S41:Instances!S41),"min", MIN(Instances!S41:Instances!S41),"max", MAX(Instances!S41:Instances!S41),"diff", MAX(Instances!S41:Instances!S41)-MIN(Instances!S41:Instances!S41))</f>
        <v>0</v>
      </c>
      <c r="T41" s="1" cm="1">
        <f t="array" ref="T41">_xlfn.SWITCH($A$2,"average", AVERAGE(Instances!T41:Instances!T41),"median", MEDIAN(Instances!T41:Instances!T41),"min", MIN(Instances!T41:Instances!T41),"max", MAX(Instances!T41:Instances!T41),"diff", MAX(Instances!T41:Instances!T41)-MIN(Instances!T41:Instances!T41))</f>
        <v>0</v>
      </c>
      <c r="U41" s="1" cm="1">
        <f t="array" ref="U41">_xlfn.SWITCH($A$2,"average", AVERAGE(Instances!U41:Instances!U41),"median", MEDIAN(Instances!U41:Instances!U41),"min", MIN(Instances!U41:Instances!U41),"max", MAX(Instances!U41:Instances!U41),"diff", MAX(Instances!U41:Instances!U41)-MIN(Instances!U41:Instances!U41))</f>
        <v>0</v>
      </c>
      <c r="V41" s="1" cm="1">
        <f t="array" ref="V41">_xlfn.SWITCH($A$2,"average", AVERAGE(Instances!V41:Instances!V41),"median", MEDIAN(Instances!V41:Instances!V41),"min", MIN(Instances!V41:Instances!V41),"max", MAX(Instances!V41:Instances!V41),"diff", MAX(Instances!V41:Instances!V41)-MIN(Instances!V41:Instances!V41))</f>
        <v>0</v>
      </c>
      <c r="W41" s="1" cm="1">
        <f t="array" ref="W41">_xlfn.SWITCH($A$2,"average", AVERAGE(Instances!W41:Instances!W41),"median", MEDIAN(Instances!W41:Instances!W41),"min", MIN(Instances!W41:Instances!W41),"max", MAX(Instances!W41:Instances!W41),"diff", MAX(Instances!W41:Instances!W41)-MIN(Instances!W41:Instances!W41))</f>
        <v>0</v>
      </c>
      <c r="X41" s="1" cm="1">
        <f t="array" ref="X41">_xlfn.SWITCH($A$2,"average", AVERAGE(Instances!X41:Instances!X41),"median", MEDIAN(Instances!X41:Instances!X41),"min", MIN(Instances!X41:Instances!X41),"max", MAX(Instances!X41:Instances!X41),"diff", MAX(Instances!X41:Instances!X41)-MIN(Instances!X41:Instances!X41))</f>
        <v>0</v>
      </c>
      <c r="Y41" s="1" cm="1">
        <f t="array" ref="Y41">_xlfn.SWITCH($A$2,"average", AVERAGE(Instances!Y41:Instances!Y41),"median", MEDIAN(Instances!Y41:Instances!Y41),"min", MIN(Instances!Y41:Instances!Y41),"max", MAX(Instances!Y41:Instances!Y41),"diff", MAX(Instances!Y41:Instances!Y41)-MIN(Instances!Y41:Instances!Y41))</f>
        <v>0</v>
      </c>
      <c r="Z41" s="1" cm="1">
        <f t="array" ref="Z41">_xlfn.SWITCH($A$2,"average", AVERAGE(Instances!Z41:Instances!Z41),"median", MEDIAN(Instances!Z41:Instances!Z41),"min", MIN(Instances!Z41:Instances!Z41),"max", MAX(Instances!Z41:Instances!Z41),"diff", MAX(Instances!Z41:Instances!Z41)-MIN(Instances!Z41:Instances!Z41))</f>
        <v>0</v>
      </c>
      <c r="AA41" s="1" cm="1">
        <f t="array" ref="AA41">_xlfn.SWITCH($A$2,"average", AVERAGE(Instances!AA41:Instances!AA41),"median", MEDIAN(Instances!AA41:Instances!AA41),"min", MIN(Instances!AA41:Instances!AA41),"max", MAX(Instances!AA41:Instances!AA41),"diff", MAX(Instances!AA41:Instances!AA41)-MIN(Instances!AA41:Instances!AA41))</f>
        <v>0</v>
      </c>
      <c r="AB41" s="1" cm="1">
        <f t="array" ref="AB41">_xlfn.SWITCH($A$2,"average", AVERAGE(Instances!AB41:Instances!AB41),"median", MEDIAN(Instances!AB41:Instances!AB41),"min", MIN(Instances!AB41:Instances!AB41),"max", MAX(Instances!AB41:Instances!AB41),"diff", MAX(Instances!AB41:Instances!AB41)-MIN(Instances!AB41:Instances!AB41))</f>
        <v>0</v>
      </c>
      <c r="AC41" s="1" cm="1">
        <f t="array" ref="AC41">_xlfn.SWITCH($A$2,"average", AVERAGE(Instances!AC41:Instances!AC41),"median", MEDIAN(Instances!AC41:Instances!AC41),"min", MIN(Instances!AC41:Instances!AC41),"max", MAX(Instances!AC41:Instances!AC41),"diff", MAX(Instances!AC41:Instances!AC41)-MIN(Instances!AC41:Instances!AC41))</f>
        <v>0</v>
      </c>
      <c r="AD41" s="1" cm="1">
        <f t="array" ref="AD41">_xlfn.SWITCH($A$2,"average", AVERAGE(Instances!AD41:Instances!AD41),"median", MEDIAN(Instances!AD41:Instances!AD41),"min", MIN(Instances!AD41:Instances!AD41),"max", MAX(Instances!AD41:Instances!AD41),"diff", MAX(Instances!AD41:Instances!AD41)-MIN(Instances!AD41:Instances!AD41))</f>
        <v>0</v>
      </c>
      <c r="AE41" s="1" cm="1">
        <f t="array" ref="AE41">_xlfn.SWITCH($A$2,"average", AVERAGE(Instances!AE41:Instances!AE41),"median", MEDIAN(Instances!AE41:Instances!AE41),"min", MIN(Instances!AE41:Instances!AE41),"max", MAX(Instances!AE41:Instances!AE41),"diff", MAX(Instances!AE41:Instances!AE41)-MIN(Instances!AE41:Instances!AE41))</f>
        <v>0</v>
      </c>
      <c r="AF41" s="1" cm="1">
        <f t="array" ref="AF41">_xlfn.SWITCH($A$2,"average", AVERAGE(Instances!AF41:Instances!AF41),"median", MEDIAN(Instances!AF41:Instances!AF41),"min", MIN(Instances!AF41:Instances!AF41),"max", MAX(Instances!AF41:Instances!AF41),"diff", MAX(Instances!AF41:Instances!AF41)-MIN(Instances!AF41:Instances!AF41))</f>
        <v>0</v>
      </c>
      <c r="AG41" s="1" cm="1">
        <f t="array" ref="AG41">_xlfn.SWITCH($A$2,"average", AVERAGE(Instances!AG41:Instances!AG41),"median", MEDIAN(Instances!AG41:Instances!AG41),"min", MIN(Instances!AG41:Instances!AG41),"max", MAX(Instances!AG41:Instances!AG41),"diff", MAX(Instances!AG41:Instances!AG41)-MIN(Instances!AG41:Instances!AG41))</f>
        <v>0</v>
      </c>
      <c r="AH41" s="1" cm="1">
        <f t="array" ref="AH41">_xlfn.SWITCH($A$2,"average", AVERAGE(Instances!AH41:Instances!AH41),"median", MEDIAN(Instances!AH41:Instances!AH41),"min", MIN(Instances!AH41:Instances!AH41),"max", MAX(Instances!AH41:Instances!AH41),"diff", MAX(Instances!AH41:Instances!AH41)-MIN(Instances!AH41:Instances!AH41))</f>
        <v>0</v>
      </c>
      <c r="AI41" s="1" cm="1">
        <f t="array" ref="AI41">_xlfn.SWITCH($A$2,"average", AVERAGE(Instances!AI41:Instances!AI41),"median", MEDIAN(Instances!AI41:Instances!AI41),"min", MIN(Instances!AI41:Instances!AI41),"max", MAX(Instances!AI41:Instances!AI41),"diff", MAX(Instances!AI41:Instances!AI41)-MIN(Instances!AI41:Instances!AI41))</f>
        <v>0</v>
      </c>
      <c r="AJ41" s="1" cm="1">
        <f t="array" ref="AJ41">_xlfn.SWITCH($A$2,"average", AVERAGE(Instances!AJ41:Instances!AJ41),"median", MEDIAN(Instances!AJ41:Instances!AJ41),"min", MIN(Instances!AJ41:Instances!AJ41),"max", MAX(Instances!AJ41:Instances!AJ41),"diff", MAX(Instances!AJ41:Instances!AJ41)-MIN(Instances!AJ41:Instances!AJ41))</f>
        <v>0</v>
      </c>
      <c r="AK41" s="1" cm="1">
        <f t="array" ref="AK41">_xlfn.SWITCH($A$2,"average", AVERAGE(Instances!AK41:Instances!AK41),"median", MEDIAN(Instances!AK41:Instances!AK41),"min", MIN(Instances!AK41:Instances!AK41),"max", MAX(Instances!AK41:Instances!AK41),"diff", MAX(Instances!AK41:Instances!AK41)-MIN(Instances!AK41:Instances!AK41))</f>
        <v>0</v>
      </c>
      <c r="AL41" s="1" cm="1">
        <f t="array" ref="AL41">_xlfn.SWITCH($A$2,"average", AVERAGE(Instances!AL41:Instances!AL41),"median", MEDIAN(Instances!AL41:Instances!AL41),"min", MIN(Instances!AL41:Instances!AL41),"max", MAX(Instances!AL41:Instances!AL41),"diff", MAX(Instances!AL41:Instances!AL41)-MIN(Instances!AL41:Instances!AL41))</f>
        <v>0</v>
      </c>
      <c r="AM41" s="1" cm="1">
        <f t="array" ref="AM41">_xlfn.SWITCH($A$2,"average", AVERAGE(Instances!AM41:Instances!AM41),"median", MEDIAN(Instances!AM41:Instances!AM41),"min", MIN(Instances!AM41:Instances!AM41),"max", MAX(Instances!AM41:Instances!AM41),"diff", MAX(Instances!AM41:Instances!AM41)-MIN(Instances!AM41:Instances!AM41))</f>
        <v>0</v>
      </c>
      <c r="AN41" s="1" cm="1">
        <f t="array" ref="AN41">_xlfn.SWITCH($A$2,"average", AVERAGE(Instances!AN41:Instances!AN41),"median", MEDIAN(Instances!AN41:Instances!AN41),"min", MIN(Instances!AN41:Instances!AN41),"max", MAX(Instances!AN41:Instances!AN41),"diff", MAX(Instances!AN41:Instances!AN41)-MIN(Instances!AN41:Instances!AN41))</f>
        <v>0</v>
      </c>
      <c r="AO41" s="1" cm="1">
        <f t="array" ref="AO41">_xlfn.SWITCH($A$2,"average", AVERAGE(Instances!AO41:Instances!AO41),"median", MEDIAN(Instances!AO41:Instances!AO41),"min", MIN(Instances!AO41:Instances!AO41),"max", MAX(Instances!AO41:Instances!AO41),"diff", MAX(Instances!AO41:Instances!AO41)-MIN(Instances!AO41:Instances!AO41))</f>
        <v>0</v>
      </c>
      <c r="AP41" s="1" cm="1">
        <f t="array" ref="AP41">_xlfn.SWITCH($A$2,"average", AVERAGE(Instances!AP41:Instances!AP41),"median", MEDIAN(Instances!AP41:Instances!AP41),"min", MIN(Instances!AP41:Instances!AP41),"max", MAX(Instances!AP41:Instances!AP41),"diff", MAX(Instances!AP41:Instances!AP41)-MIN(Instances!AP41:Instances!AP41))</f>
        <v>0</v>
      </c>
      <c r="AQ41" s="1" cm="1">
        <f t="array" ref="AQ41">_xlfn.SWITCH($A$2,"average", AVERAGE(Instances!AQ41:Instances!AQ41),"median", MEDIAN(Instances!AQ41:Instances!AQ41),"min", MIN(Instances!AQ41:Instances!AQ41),"max", MAX(Instances!AQ41:Instances!AQ41),"diff", MAX(Instances!AQ41:Instances!AQ41)-MIN(Instances!AQ41:Instances!AQ41))</f>
        <v>0</v>
      </c>
      <c r="AR41" s="1" cm="1">
        <f t="array" ref="AR41">_xlfn.SWITCH($A$2,"average", AVERAGE(Instances!AR41:Instances!AR41),"median", MEDIAN(Instances!AR41:Instances!AR41),"min", MIN(Instances!AR41:Instances!AR41),"max", MAX(Instances!AR41:Instances!AR41),"diff", MAX(Instances!AR41:Instances!AR41)-MIN(Instances!AR41:Instances!AR41))</f>
        <v>0</v>
      </c>
      <c r="AS41" s="1" cm="1">
        <f t="array" ref="AS41">_xlfn.SWITCH($A$2,"average", AVERAGE(Instances!AS41:Instances!AS41),"median", MEDIAN(Instances!AS41:Instances!AS41),"min", MIN(Instances!AS41:Instances!AS41),"max", MAX(Instances!AS41:Instances!AS41),"diff", MAX(Instances!AS41:Instances!AS41)-MIN(Instances!AS41:Instances!AS41))</f>
        <v>0</v>
      </c>
      <c r="AT41" s="1" cm="1">
        <f t="array" ref="AT41">_xlfn.SWITCH($A$2,"average", AVERAGE(Instances!AT41:Instances!AT41),"median", MEDIAN(Instances!AT41:Instances!AT41),"min", MIN(Instances!AT41:Instances!AT41),"max", MAX(Instances!AT41:Instances!AT41),"diff", MAX(Instances!AT41:Instances!AT41)-MIN(Instances!AT41:Instances!AT41))</f>
        <v>0</v>
      </c>
      <c r="AU41" s="1" cm="1">
        <f t="array" ref="AU41">_xlfn.SWITCH($A$2,"average", AVERAGE(Instances!AU41:Instances!AU41),"median", MEDIAN(Instances!AU41:Instances!AU41),"min", MIN(Instances!AU41:Instances!AU41),"max", MAX(Instances!AU41:Instances!AU41),"diff", MAX(Instances!AU41:Instances!AU41)-MIN(Instances!AU41:Instances!AU41))</f>
        <v>0</v>
      </c>
      <c r="AV41" s="1" cm="1">
        <f t="array" ref="AV41">_xlfn.SWITCH($A$2,"average", AVERAGE(Instances!AV41:Instances!AV41),"median", MEDIAN(Instances!AV41:Instances!AV41),"min", MIN(Instances!AV41:Instances!AV41),"max", MAX(Instances!AV41:Instances!AV41),"diff", MAX(Instances!AV41:Instances!AV41)-MIN(Instances!AV41:Instances!AV41))</f>
        <v>0</v>
      </c>
      <c r="AW41" s="1" cm="1">
        <f t="array" ref="AW41">_xlfn.SWITCH($A$2,"average", AVERAGE(Instances!AW41:Instances!AW41),"median", MEDIAN(Instances!AW41:Instances!AW41),"min", MIN(Instances!AW41:Instances!AW41),"max", MAX(Instances!AW41:Instances!AW41),"diff", MAX(Instances!AW41:Instances!AW41)-MIN(Instances!AW41:Instances!AW41))</f>
        <v>0</v>
      </c>
      <c r="AX41" s="1" cm="1">
        <f t="array" ref="AX41">_xlfn.SWITCH($A$2,"average", AVERAGE(Instances!AX41:Instances!AX41),"median", MEDIAN(Instances!AX41:Instances!AX41),"min", MIN(Instances!AX41:Instances!AX41),"max", MAX(Instances!AX41:Instances!AX41),"diff", MAX(Instances!AX41:Instances!AX41)-MIN(Instances!AX41:Instances!AX41))</f>
        <v>0</v>
      </c>
      <c r="AY41" s="1" cm="1">
        <f t="array" ref="AY41">_xlfn.SWITCH($A$2,"average", AVERAGE(Instances!AY41:Instances!AY41),"median", MEDIAN(Instances!AY41:Instances!AY41),"min", MIN(Instances!AY41:Instances!AY41),"max", MAX(Instances!AY41:Instances!AY41),"diff", MAX(Instances!AY41:Instances!AY41)-MIN(Instances!AY41:Instances!AY41))</f>
        <v>0</v>
      </c>
      <c r="AZ41" s="1" cm="1">
        <f t="array" ref="AZ41">_xlfn.SWITCH($A$2,"average", AVERAGE(Instances!AZ41:Instances!AZ41),"median", MEDIAN(Instances!AZ41:Instances!AZ41),"min", MIN(Instances!AZ41:Instances!AZ41),"max", MAX(Instances!AZ41:Instances!AZ41),"diff", MAX(Instances!AZ41:Instances!AZ41)-MIN(Instances!AZ41:Instances!AZ41))</f>
        <v>0</v>
      </c>
      <c r="BA41" s="1" cm="1">
        <f t="array" ref="BA41">_xlfn.SWITCH($A$2,"average", AVERAGE(Instances!BA41:Instances!BA41),"median", MEDIAN(Instances!BA41:Instances!BA41),"min", MIN(Instances!BA41:Instances!BA41),"max", MAX(Instances!BA41:Instances!BA41),"diff", MAX(Instances!BA41:Instances!BA41)-MIN(Instances!BA41:Instances!BA41))</f>
        <v>0</v>
      </c>
      <c r="BB41" s="1" cm="1">
        <f t="array" ref="BB41">_xlfn.SWITCH($A$2,"average", AVERAGE(Instances!BB41:Instances!BB41),"median", MEDIAN(Instances!BB41:Instances!BB41),"min", MIN(Instances!BB41:Instances!BB41),"max", MAX(Instances!BB41:Instances!BB41),"diff", MAX(Instances!BB41:Instances!BB41)-MIN(Instances!BB41:Instances!BB41))</f>
        <v>0</v>
      </c>
      <c r="BC41" s="1" cm="1">
        <f t="array" ref="BC41">_xlfn.SWITCH($A$2,"average", AVERAGE(Instances!BC41:Instances!BC41),"median", MEDIAN(Instances!BC41:Instances!BC41),"min", MIN(Instances!BC41:Instances!BC41),"max", MAX(Instances!BC41:Instances!BC41),"diff", MAX(Instances!BC41:Instances!BC41)-MIN(Instances!BC41:Instances!BC41))</f>
        <v>0</v>
      </c>
      <c r="BD41" s="1" cm="1">
        <f t="array" ref="BD41">_xlfn.SWITCH($A$2,"average", AVERAGE(Instances!BD41:Instances!BD41),"median", MEDIAN(Instances!BD41:Instances!BD41),"min", MIN(Instances!BD41:Instances!BD41),"max", MAX(Instances!BD41:Instances!BD41),"diff", MAX(Instances!BD41:Instances!BD41)-MIN(Instances!BD41:Instances!BD41))</f>
        <v>0</v>
      </c>
      <c r="BE41" s="1" cm="1">
        <f t="array" ref="BE41">_xlfn.SWITCH($A$2,"average", AVERAGE(Instances!BE41:Instances!BE41),"median", MEDIAN(Instances!BE41:Instances!BE41),"min", MIN(Instances!BE41:Instances!BE41),"max", MAX(Instances!BE41:Instances!BE41),"diff", MAX(Instances!BE41:Instances!BE41)-MIN(Instances!BE41:Instances!BE41))</f>
        <v>0</v>
      </c>
      <c r="BF41" s="1" cm="1">
        <f t="array" ref="BF41">_xlfn.SWITCH($A$2,"average", AVERAGE(Instances!BF41:Instances!BF41),"median", MEDIAN(Instances!BF41:Instances!BF41),"min", MIN(Instances!BF41:Instances!BF41),"max", MAX(Instances!BF41:Instances!BF41),"diff", MAX(Instances!BF41:Instances!BF41)-MIN(Instances!BF41:Instances!BF41))</f>
        <v>0</v>
      </c>
      <c r="BG41" s="1" cm="1">
        <f t="array" ref="BG41">_xlfn.SWITCH($A$2,"average", AVERAGE(Instances!BG41:Instances!BG41),"median", MEDIAN(Instances!BG41:Instances!BG41),"min", MIN(Instances!BG41:Instances!BG41),"max", MAX(Instances!BG41:Instances!BG41),"diff", MAX(Instances!BG41:Instances!BG41)-MIN(Instances!BG41:Instances!BG41))</f>
        <v>0</v>
      </c>
      <c r="BH41" s="1" cm="1">
        <f t="array" ref="BH41">_xlfn.SWITCH($A$2,"average", AVERAGE(Instances!BH41:Instances!BH41),"median", MEDIAN(Instances!BH41:Instances!BH41),"min", MIN(Instances!BH41:Instances!BH41),"max", MAX(Instances!BH41:Instances!BH41),"diff", MAX(Instances!BH41:Instances!BH41)-MIN(Instances!BH41:Instances!BH41))</f>
        <v>0</v>
      </c>
      <c r="BI41" s="1" cm="1">
        <f t="array" ref="BI41">_xlfn.SWITCH($A$2,"average", AVERAGE(Instances!BI41:Instances!BI41),"median", MEDIAN(Instances!BI41:Instances!BI41),"min", MIN(Instances!BI41:Instances!BI41),"max", MAX(Instances!BI41:Instances!BI41),"diff", MAX(Instances!BI41:Instances!BI41)-MIN(Instances!BI41:Instances!BI41))</f>
        <v>0</v>
      </c>
      <c r="BJ41" s="1" cm="1">
        <f t="array" ref="BJ41">_xlfn.SWITCH($A$2,"average", AVERAGE(Instances!BJ41:Instances!BJ41),"median", MEDIAN(Instances!BJ41:Instances!BJ41),"min", MIN(Instances!BJ41:Instances!BJ41),"max", MAX(Instances!BJ41:Instances!BJ41),"diff", MAX(Instances!BJ41:Instances!BJ41)-MIN(Instances!BJ41:Instances!BJ41))</f>
        <v>0</v>
      </c>
      <c r="BK41" s="1" cm="1">
        <f t="array" ref="BK41">_xlfn.SWITCH($A$2,"average", AVERAGE(Instances!BK41:Instances!BK41),"median", MEDIAN(Instances!BK41:Instances!BK41),"min", MIN(Instances!BK41:Instances!BK41),"max", MAX(Instances!BK41:Instances!BK41),"diff", MAX(Instances!BK41:Instances!BK41)-MIN(Instances!BK41:Instances!BK41))</f>
        <v>0</v>
      </c>
      <c r="BL41" s="1" cm="1">
        <f t="array" ref="BL41">_xlfn.SWITCH($A$2,"average", AVERAGE(Instances!BL41:Instances!BL41),"median", MEDIAN(Instances!BL41:Instances!BL41),"min", MIN(Instances!BL41:Instances!BL41),"max", MAX(Instances!BL41:Instances!BL41),"diff", MAX(Instances!BL41:Instances!BL41)-MIN(Instances!BL41:Instances!BL41))</f>
        <v>0</v>
      </c>
      <c r="BM41" s="1" cm="1">
        <f t="array" ref="BM41">_xlfn.SWITCH($A$2,"average", AVERAGE(Instances!BM41:Instances!BM41),"median", MEDIAN(Instances!BM41:Instances!BM41),"min", MIN(Instances!BM41:Instances!BM41),"max", MAX(Instances!BM41:Instances!BM41),"diff", MAX(Instances!BM41:Instances!BM41)-MIN(Instances!BM41:Instances!BM41))</f>
        <v>0</v>
      </c>
      <c r="BN41" s="1" cm="1">
        <f t="array" ref="BN41">_xlfn.SWITCH($A$2,"average", AVERAGE(Instances!BN41:Instances!BN41),"median", MEDIAN(Instances!BN41:Instances!BN41),"min", MIN(Instances!BN41:Instances!BN41),"max", MAX(Instances!BN41:Instances!BN41),"diff", MAX(Instances!BN41:Instances!BN41)-MIN(Instances!BN41:Instances!BN41))</f>
        <v>0</v>
      </c>
      <c r="BO41" s="1" cm="1">
        <f t="array" ref="BO41">_xlfn.SWITCH($A$2,"average", AVERAGE(Instances!BO41:Instances!BO41),"median", MEDIAN(Instances!BO41:Instances!BO41),"min", MIN(Instances!BO41:Instances!BO41),"max", MAX(Instances!BO41:Instances!BO41),"diff", MAX(Instances!BO41:Instances!BO41)-MIN(Instances!BO41:Instances!BO41))</f>
        <v>0</v>
      </c>
      <c r="BP41" s="1">
        <f>MIN($B41,$D41,$F41,$H41,$J41,$L41,$N41,$P41,$R41,$T41,$V41,$X41,$Z41,$AB41,$AD41,$AF41,$AH41,$AJ41,$AL41,$AN41,$AP41,$AR41,$AT41,$AV41,$AX41,$AZ41,$BB41,$BD41,$BF41,$BH41,$BJ41,$BL41,$BN41)</f>
        <v>0</v>
      </c>
      <c r="BQ41" s="1">
        <f>MIN($C41,$E41,$G41,$I41,$K41,$M41,$O41,$Q41,$S41,$U41,$W41,$Y41,$AA41,$AC41,$AE41,$AG41,$AI41,$AK41,$AM41,$AO41,$AQ41,$AS41,$AU41,$AW41,$AY41,$BA41,$BC41,$BE41,$BG41,$BI41,$BK41,$BM41,$BO41)</f>
        <v>0</v>
      </c>
      <c r="BR41" s="1">
        <f>MEDIAN($B41,$D41,$F41,$H41,$J41,$L41,$N41,$P41,$R41,$T41,$V41,$X41,$Z41,$AB41,$AD41,$AF41,$AH41,$AJ41,$AL41,$AN41,$AP41,$AR41,$AT41,$AV41,$AX41,$AZ41,$BB41,$BD41,$BF41,$BH41,$BJ41,$BL41,$BN41)</f>
        <v>0</v>
      </c>
      <c r="BS41" s="1">
        <f>MEDIAN($C41,$E41,$G41,$I41,$K41,$M41,$O41,$Q41,$S41,$U41,$W41,$Y41,$AA41,$AC41,$AE41,$AG41,$AI41,$AK41,$AM41,$AO41,$AQ41,$AS41,$AU41,$AW41,$AY41,$BA41,$BC41,$BE41,$BG41,$BI41,$BK41,$BM41,$BO41)</f>
        <v>0</v>
      </c>
      <c r="BT41" s="1">
        <f>MAX($B41,$D41,$F41,$H41,$J41,$L41,$N41,$P41,$R41,$T41,$V41,$X41,$Z41,$AB41,$AD41,$AF41,$AH41,$AJ41,$AL41,$AN41,$AP41,$AR41,$AT41,$AV41,$AX41,$AZ41,$BB41,$BD41,$BF41,$BH41,$BJ41,$BL41,$BN41)</f>
        <v>0</v>
      </c>
      <c r="BU41" s="1">
        <f>MAX($C41,$E41,$G41,$I41,$K41,$M41,$O41,$Q41,$S41,$U41,$W41,$Y41,$AA41,$AC41,$AE41,$AG41,$AI41,$AK41,$AM41,$AO41,$AQ41,$AS41,$AU41,$AW41,$AY41,$BA41,$BC41,$BE41,$BG41,$BI41,$BK41,$BM41,$BO41)</f>
        <v>0</v>
      </c>
    </row>
    <row r="42" spans="1:7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 cm="1">
        <f t="array" ref="L42">_xlfn.SWITCH($A$2,"average", AVERAGE(Instances!L42:Instances!L42),"median", MEDIAN(Instances!L42:Instances!L42),"min", MIN(Instances!L42:Instances!L42),"max", MAX(Instances!L42:Instances!L42),"diff", MAX(Instances!L42:Instances!L42)-MIN(Instances!L42:Instances!L42))</f>
        <v>0</v>
      </c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 cm="1">
        <f t="array" ref="O42">_xlfn.SWITCH($A$2,"average", AVERAGE(Instances!O42:Instances!O42),"median", MEDIAN(Instances!O42:Instances!O42),"min", MIN(Instances!O42:Instances!O42),"max", MAX(Instances!O42:Instances!O42),"diff", MAX(Instances!O42:Instances!O42)-MIN(Instances!O42:Instances!O42))</f>
        <v>0</v>
      </c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 cm="1">
        <f t="array" ref="S42">_xlfn.SWITCH($A$2,"average", AVERAGE(Instances!S42:Instances!S42),"median", MEDIAN(Instances!S42:Instances!S42),"min", MIN(Instances!S42:Instances!S42),"max", MAX(Instances!S42:Instances!S42),"diff", MAX(Instances!S42:Instances!S42)-MIN(Instances!S42:Instances!S42))</f>
        <v>0</v>
      </c>
      <c r="T42" s="1" cm="1">
        <f t="array" ref="T42">_xlfn.SWITCH($A$2,"average", AVERAGE(Instances!T42:Instances!T42),"median", MEDIAN(Instances!T42:Instances!T42),"min", MIN(Instances!T42:Instances!T42),"max", MAX(Instances!T42:Instances!T42),"diff", MAX(Instances!T42:Instances!T42)-MIN(Instances!T42:Instances!T42))</f>
        <v>0</v>
      </c>
      <c r="U42" s="1" cm="1">
        <f t="array" ref="U42">_xlfn.SWITCH($A$2,"average", AVERAGE(Instances!U42:Instances!U42),"median", MEDIAN(Instances!U42:Instances!U42),"min", MIN(Instances!U42:Instances!U42),"max", MAX(Instances!U42:Instances!U42),"diff", MAX(Instances!U42:Instances!U42)-MIN(Instances!U42:Instances!U42))</f>
        <v>0</v>
      </c>
      <c r="V42" s="1" cm="1">
        <f t="array" ref="V42">_xlfn.SWITCH($A$2,"average", AVERAGE(Instances!V42:Instances!V42),"median", MEDIAN(Instances!V42:Instances!V42),"min", MIN(Instances!V42:Instances!V42),"max", MAX(Instances!V42:Instances!V42),"diff", MAX(Instances!V42:Instances!V42)-MIN(Instances!V42:Instances!V42))</f>
        <v>0</v>
      </c>
      <c r="W42" s="1" cm="1">
        <f t="array" ref="W42">_xlfn.SWITCH($A$2,"average", AVERAGE(Instances!W42:Instances!W42),"median", MEDIAN(Instances!W42:Instances!W42),"min", MIN(Instances!W42:Instances!W42),"max", MAX(Instances!W42:Instances!W42),"diff", MAX(Instances!W42:Instances!W42)-MIN(Instances!W42:Instances!W42))</f>
        <v>0</v>
      </c>
      <c r="X42" s="1" cm="1">
        <f t="array" ref="X42">_xlfn.SWITCH($A$2,"average", AVERAGE(Instances!X42:Instances!X42),"median", MEDIAN(Instances!X42:Instances!X42),"min", MIN(Instances!X42:Instances!X42),"max", MAX(Instances!X42:Instances!X42),"diff", MAX(Instances!X42:Instances!X42)-MIN(Instances!X42:Instances!X42))</f>
        <v>0</v>
      </c>
      <c r="Y42" s="1" cm="1">
        <f t="array" ref="Y42">_xlfn.SWITCH($A$2,"average", AVERAGE(Instances!Y42:Instances!Y42),"median", MEDIAN(Instances!Y42:Instances!Y42),"min", MIN(Instances!Y42:Instances!Y42),"max", MAX(Instances!Y42:Instances!Y42),"diff", MAX(Instances!Y42:Instances!Y42)-MIN(Instances!Y42:Instances!Y42))</f>
        <v>0</v>
      </c>
      <c r="Z42" s="1" cm="1">
        <f t="array" ref="Z42">_xlfn.SWITCH($A$2,"average", AVERAGE(Instances!Z42:Instances!Z42),"median", MEDIAN(Instances!Z42:Instances!Z42),"min", MIN(Instances!Z42:Instances!Z42),"max", MAX(Instances!Z42:Instances!Z42),"diff", MAX(Instances!Z42:Instances!Z42)-MIN(Instances!Z42:Instances!Z42))</f>
        <v>0</v>
      </c>
      <c r="AA42" s="1" cm="1">
        <f t="array" ref="AA42">_xlfn.SWITCH($A$2,"average", AVERAGE(Instances!AA42:Instances!AA42),"median", MEDIAN(Instances!AA42:Instances!AA42),"min", MIN(Instances!AA42:Instances!AA42),"max", MAX(Instances!AA42:Instances!AA42),"diff", MAX(Instances!AA42:Instances!AA42)-MIN(Instances!AA42:Instances!AA42))</f>
        <v>0</v>
      </c>
      <c r="AB42" s="1" cm="1">
        <f t="array" ref="AB42">_xlfn.SWITCH($A$2,"average", AVERAGE(Instances!AB42:Instances!AB42),"median", MEDIAN(Instances!AB42:Instances!AB42),"min", MIN(Instances!AB42:Instances!AB42),"max", MAX(Instances!AB42:Instances!AB42),"diff", MAX(Instances!AB42:Instances!AB42)-MIN(Instances!AB42:Instances!AB42))</f>
        <v>0</v>
      </c>
      <c r="AC42" s="1" cm="1">
        <f t="array" ref="AC42">_xlfn.SWITCH($A$2,"average", AVERAGE(Instances!AC42:Instances!AC42),"median", MEDIAN(Instances!AC42:Instances!AC42),"min", MIN(Instances!AC42:Instances!AC42),"max", MAX(Instances!AC42:Instances!AC42),"diff", MAX(Instances!AC42:Instances!AC42)-MIN(Instances!AC42:Instances!AC42))</f>
        <v>0</v>
      </c>
      <c r="AD42" s="1" cm="1">
        <f t="array" ref="AD42">_xlfn.SWITCH($A$2,"average", AVERAGE(Instances!AD42:Instances!AD42),"median", MEDIAN(Instances!AD42:Instances!AD42),"min", MIN(Instances!AD42:Instances!AD42),"max", MAX(Instances!AD42:Instances!AD42),"diff", MAX(Instances!AD42:Instances!AD42)-MIN(Instances!AD42:Instances!AD42))</f>
        <v>0</v>
      </c>
      <c r="AE42" s="1" cm="1">
        <f t="array" ref="AE42">_xlfn.SWITCH($A$2,"average", AVERAGE(Instances!AE42:Instances!AE42),"median", MEDIAN(Instances!AE42:Instances!AE42),"min", MIN(Instances!AE42:Instances!AE42),"max", MAX(Instances!AE42:Instances!AE42),"diff", MAX(Instances!AE42:Instances!AE42)-MIN(Instances!AE42:Instances!AE42))</f>
        <v>0</v>
      </c>
      <c r="AF42" s="1" cm="1">
        <f t="array" ref="AF42">_xlfn.SWITCH($A$2,"average", AVERAGE(Instances!AF42:Instances!AF42),"median", MEDIAN(Instances!AF42:Instances!AF42),"min", MIN(Instances!AF42:Instances!AF42),"max", MAX(Instances!AF42:Instances!AF42),"diff", MAX(Instances!AF42:Instances!AF42)-MIN(Instances!AF42:Instances!AF42))</f>
        <v>0</v>
      </c>
      <c r="AG42" s="1" cm="1">
        <f t="array" ref="AG42">_xlfn.SWITCH($A$2,"average", AVERAGE(Instances!AG42:Instances!AG42),"median", MEDIAN(Instances!AG42:Instances!AG42),"min", MIN(Instances!AG42:Instances!AG42),"max", MAX(Instances!AG42:Instances!AG42),"diff", MAX(Instances!AG42:Instances!AG42)-MIN(Instances!AG42:Instances!AG42))</f>
        <v>0</v>
      </c>
      <c r="AH42" s="1" cm="1">
        <f t="array" ref="AH42">_xlfn.SWITCH($A$2,"average", AVERAGE(Instances!AH42:Instances!AH42),"median", MEDIAN(Instances!AH42:Instances!AH42),"min", MIN(Instances!AH42:Instances!AH42),"max", MAX(Instances!AH42:Instances!AH42),"diff", MAX(Instances!AH42:Instances!AH42)-MIN(Instances!AH42:Instances!AH42))</f>
        <v>0</v>
      </c>
      <c r="AI42" s="1" cm="1">
        <f t="array" ref="AI42">_xlfn.SWITCH($A$2,"average", AVERAGE(Instances!AI42:Instances!AI42),"median", MEDIAN(Instances!AI42:Instances!AI42),"min", MIN(Instances!AI42:Instances!AI42),"max", MAX(Instances!AI42:Instances!AI42),"diff", MAX(Instances!AI42:Instances!AI42)-MIN(Instances!AI42:Instances!AI42))</f>
        <v>0</v>
      </c>
      <c r="AJ42" s="1" cm="1">
        <f t="array" ref="AJ42">_xlfn.SWITCH($A$2,"average", AVERAGE(Instances!AJ42:Instances!AJ42),"median", MEDIAN(Instances!AJ42:Instances!AJ42),"min", MIN(Instances!AJ42:Instances!AJ42),"max", MAX(Instances!AJ42:Instances!AJ42),"diff", MAX(Instances!AJ42:Instances!AJ42)-MIN(Instances!AJ42:Instances!AJ42))</f>
        <v>0</v>
      </c>
      <c r="AK42" s="1" cm="1">
        <f t="array" ref="AK42">_xlfn.SWITCH($A$2,"average", AVERAGE(Instances!AK42:Instances!AK42),"median", MEDIAN(Instances!AK42:Instances!AK42),"min", MIN(Instances!AK42:Instances!AK42),"max", MAX(Instances!AK42:Instances!AK42),"diff", MAX(Instances!AK42:Instances!AK42)-MIN(Instances!AK42:Instances!AK42))</f>
        <v>0</v>
      </c>
      <c r="AL42" s="1" cm="1">
        <f t="array" ref="AL42">_xlfn.SWITCH($A$2,"average", AVERAGE(Instances!AL42:Instances!AL42),"median", MEDIAN(Instances!AL42:Instances!AL42),"min", MIN(Instances!AL42:Instances!AL42),"max", MAX(Instances!AL42:Instances!AL42),"diff", MAX(Instances!AL42:Instances!AL42)-MIN(Instances!AL42:Instances!AL42))</f>
        <v>0</v>
      </c>
      <c r="AM42" s="1" cm="1">
        <f t="array" ref="AM42">_xlfn.SWITCH($A$2,"average", AVERAGE(Instances!AM42:Instances!AM42),"median", MEDIAN(Instances!AM42:Instances!AM42),"min", MIN(Instances!AM42:Instances!AM42),"max", MAX(Instances!AM42:Instances!AM42),"diff", MAX(Instances!AM42:Instances!AM42)-MIN(Instances!AM42:Instances!AM42))</f>
        <v>0</v>
      </c>
      <c r="AN42" s="1" cm="1">
        <f t="array" ref="AN42">_xlfn.SWITCH($A$2,"average", AVERAGE(Instances!AN42:Instances!AN42),"median", MEDIAN(Instances!AN42:Instances!AN42),"min", MIN(Instances!AN42:Instances!AN42),"max", MAX(Instances!AN42:Instances!AN42),"diff", MAX(Instances!AN42:Instances!AN42)-MIN(Instances!AN42:Instances!AN42))</f>
        <v>0</v>
      </c>
      <c r="AO42" s="1" cm="1">
        <f t="array" ref="AO42">_xlfn.SWITCH($A$2,"average", AVERAGE(Instances!AO42:Instances!AO42),"median", MEDIAN(Instances!AO42:Instances!AO42),"min", MIN(Instances!AO42:Instances!AO42),"max", MAX(Instances!AO42:Instances!AO42),"diff", MAX(Instances!AO42:Instances!AO42)-MIN(Instances!AO42:Instances!AO42))</f>
        <v>0</v>
      </c>
      <c r="AP42" s="1" cm="1">
        <f t="array" ref="AP42">_xlfn.SWITCH($A$2,"average", AVERAGE(Instances!AP42:Instances!AP42),"median", MEDIAN(Instances!AP42:Instances!AP42),"min", MIN(Instances!AP42:Instances!AP42),"max", MAX(Instances!AP42:Instances!AP42),"diff", MAX(Instances!AP42:Instances!AP42)-MIN(Instances!AP42:Instances!AP42))</f>
        <v>0</v>
      </c>
      <c r="AQ42" s="1" cm="1">
        <f t="array" ref="AQ42">_xlfn.SWITCH($A$2,"average", AVERAGE(Instances!AQ42:Instances!AQ42),"median", MEDIAN(Instances!AQ42:Instances!AQ42),"min", MIN(Instances!AQ42:Instances!AQ42),"max", MAX(Instances!AQ42:Instances!AQ42),"diff", MAX(Instances!AQ42:Instances!AQ42)-MIN(Instances!AQ42:Instances!AQ42))</f>
        <v>0</v>
      </c>
      <c r="AR42" s="1" cm="1">
        <f t="array" ref="AR42">_xlfn.SWITCH($A$2,"average", AVERAGE(Instances!AR42:Instances!AR42),"median", MEDIAN(Instances!AR42:Instances!AR42),"min", MIN(Instances!AR42:Instances!AR42),"max", MAX(Instances!AR42:Instances!AR42),"diff", MAX(Instances!AR42:Instances!AR42)-MIN(Instances!AR42:Instances!AR42))</f>
        <v>0</v>
      </c>
      <c r="AS42" s="1" cm="1">
        <f t="array" ref="AS42">_xlfn.SWITCH($A$2,"average", AVERAGE(Instances!AS42:Instances!AS42),"median", MEDIAN(Instances!AS42:Instances!AS42),"min", MIN(Instances!AS42:Instances!AS42),"max", MAX(Instances!AS42:Instances!AS42),"diff", MAX(Instances!AS42:Instances!AS42)-MIN(Instances!AS42:Instances!AS42))</f>
        <v>0</v>
      </c>
      <c r="AT42" s="1" cm="1">
        <f t="array" ref="AT42">_xlfn.SWITCH($A$2,"average", AVERAGE(Instances!AT42:Instances!AT42),"median", MEDIAN(Instances!AT42:Instances!AT42),"min", MIN(Instances!AT42:Instances!AT42),"max", MAX(Instances!AT42:Instances!AT42),"diff", MAX(Instances!AT42:Instances!AT42)-MIN(Instances!AT42:Instances!AT42))</f>
        <v>0</v>
      </c>
      <c r="AU42" s="1" cm="1">
        <f t="array" ref="AU42">_xlfn.SWITCH($A$2,"average", AVERAGE(Instances!AU42:Instances!AU42),"median", MEDIAN(Instances!AU42:Instances!AU42),"min", MIN(Instances!AU42:Instances!AU42),"max", MAX(Instances!AU42:Instances!AU42),"diff", MAX(Instances!AU42:Instances!AU42)-MIN(Instances!AU42:Instances!AU42))</f>
        <v>0</v>
      </c>
      <c r="AV42" s="1" cm="1">
        <f t="array" ref="AV42">_xlfn.SWITCH($A$2,"average", AVERAGE(Instances!AV42:Instances!AV42),"median", MEDIAN(Instances!AV42:Instances!AV42),"min", MIN(Instances!AV42:Instances!AV42),"max", MAX(Instances!AV42:Instances!AV42),"diff", MAX(Instances!AV42:Instances!AV42)-MIN(Instances!AV42:Instances!AV42))</f>
        <v>0</v>
      </c>
      <c r="AW42" s="1" cm="1">
        <f t="array" ref="AW42">_xlfn.SWITCH($A$2,"average", AVERAGE(Instances!AW42:Instances!AW42),"median", MEDIAN(Instances!AW42:Instances!AW42),"min", MIN(Instances!AW42:Instances!AW42),"max", MAX(Instances!AW42:Instances!AW42),"diff", MAX(Instances!AW42:Instances!AW42)-MIN(Instances!AW42:Instances!AW42))</f>
        <v>0</v>
      </c>
      <c r="AX42" s="1" cm="1">
        <f t="array" ref="AX42">_xlfn.SWITCH($A$2,"average", AVERAGE(Instances!AX42:Instances!AX42),"median", MEDIAN(Instances!AX42:Instances!AX42),"min", MIN(Instances!AX42:Instances!AX42),"max", MAX(Instances!AX42:Instances!AX42),"diff", MAX(Instances!AX42:Instances!AX42)-MIN(Instances!AX42:Instances!AX42))</f>
        <v>0</v>
      </c>
      <c r="AY42" s="1" cm="1">
        <f t="array" ref="AY42">_xlfn.SWITCH($A$2,"average", AVERAGE(Instances!AY42:Instances!AY42),"median", MEDIAN(Instances!AY42:Instances!AY42),"min", MIN(Instances!AY42:Instances!AY42),"max", MAX(Instances!AY42:Instances!AY42),"diff", MAX(Instances!AY42:Instances!AY42)-MIN(Instances!AY42:Instances!AY42))</f>
        <v>0</v>
      </c>
      <c r="AZ42" s="1" cm="1">
        <f t="array" ref="AZ42">_xlfn.SWITCH($A$2,"average", AVERAGE(Instances!AZ42:Instances!AZ42),"median", MEDIAN(Instances!AZ42:Instances!AZ42),"min", MIN(Instances!AZ42:Instances!AZ42),"max", MAX(Instances!AZ42:Instances!AZ42),"diff", MAX(Instances!AZ42:Instances!AZ42)-MIN(Instances!AZ42:Instances!AZ42))</f>
        <v>0</v>
      </c>
      <c r="BA42" s="1" cm="1">
        <f t="array" ref="BA42">_xlfn.SWITCH($A$2,"average", AVERAGE(Instances!BA42:Instances!BA42),"median", MEDIAN(Instances!BA42:Instances!BA42),"min", MIN(Instances!BA42:Instances!BA42),"max", MAX(Instances!BA42:Instances!BA42),"diff", MAX(Instances!BA42:Instances!BA42)-MIN(Instances!BA42:Instances!BA42))</f>
        <v>0</v>
      </c>
      <c r="BB42" s="1" cm="1">
        <f t="array" ref="BB42">_xlfn.SWITCH($A$2,"average", AVERAGE(Instances!BB42:Instances!BB42),"median", MEDIAN(Instances!BB42:Instances!BB42),"min", MIN(Instances!BB42:Instances!BB42),"max", MAX(Instances!BB42:Instances!BB42),"diff", MAX(Instances!BB42:Instances!BB42)-MIN(Instances!BB42:Instances!BB42))</f>
        <v>0</v>
      </c>
      <c r="BC42" s="1" cm="1">
        <f t="array" ref="BC42">_xlfn.SWITCH($A$2,"average", AVERAGE(Instances!BC42:Instances!BC42),"median", MEDIAN(Instances!BC42:Instances!BC42),"min", MIN(Instances!BC42:Instances!BC42),"max", MAX(Instances!BC42:Instances!BC42),"diff", MAX(Instances!BC42:Instances!BC42)-MIN(Instances!BC42:Instances!BC42))</f>
        <v>0</v>
      </c>
      <c r="BD42" s="1" cm="1">
        <f t="array" ref="BD42">_xlfn.SWITCH($A$2,"average", AVERAGE(Instances!BD42:Instances!BD42),"median", MEDIAN(Instances!BD42:Instances!BD42),"min", MIN(Instances!BD42:Instances!BD42),"max", MAX(Instances!BD42:Instances!BD42),"diff", MAX(Instances!BD42:Instances!BD42)-MIN(Instances!BD42:Instances!BD42))</f>
        <v>0</v>
      </c>
      <c r="BE42" s="1" cm="1">
        <f t="array" ref="BE42">_xlfn.SWITCH($A$2,"average", AVERAGE(Instances!BE42:Instances!BE42),"median", MEDIAN(Instances!BE42:Instances!BE42),"min", MIN(Instances!BE42:Instances!BE42),"max", MAX(Instances!BE42:Instances!BE42),"diff", MAX(Instances!BE42:Instances!BE42)-MIN(Instances!BE42:Instances!BE42))</f>
        <v>0</v>
      </c>
      <c r="BF42" s="1" cm="1">
        <f t="array" ref="BF42">_xlfn.SWITCH($A$2,"average", AVERAGE(Instances!BF42:Instances!BF42),"median", MEDIAN(Instances!BF42:Instances!BF42),"min", MIN(Instances!BF42:Instances!BF42),"max", MAX(Instances!BF42:Instances!BF42),"diff", MAX(Instances!BF42:Instances!BF42)-MIN(Instances!BF42:Instances!BF42))</f>
        <v>0</v>
      </c>
      <c r="BG42" s="1" cm="1">
        <f t="array" ref="BG42">_xlfn.SWITCH($A$2,"average", AVERAGE(Instances!BG42:Instances!BG42),"median", MEDIAN(Instances!BG42:Instances!BG42),"min", MIN(Instances!BG42:Instances!BG42),"max", MAX(Instances!BG42:Instances!BG42),"diff", MAX(Instances!BG42:Instances!BG42)-MIN(Instances!BG42:Instances!BG42))</f>
        <v>0</v>
      </c>
      <c r="BH42" s="1" cm="1">
        <f t="array" ref="BH42">_xlfn.SWITCH($A$2,"average", AVERAGE(Instances!BH42:Instances!BH42),"median", MEDIAN(Instances!BH42:Instances!BH42),"min", MIN(Instances!BH42:Instances!BH42),"max", MAX(Instances!BH42:Instances!BH42),"diff", MAX(Instances!BH42:Instances!BH42)-MIN(Instances!BH42:Instances!BH42))</f>
        <v>0</v>
      </c>
      <c r="BI42" s="1" cm="1">
        <f t="array" ref="BI42">_xlfn.SWITCH($A$2,"average", AVERAGE(Instances!BI42:Instances!BI42),"median", MEDIAN(Instances!BI42:Instances!BI42),"min", MIN(Instances!BI42:Instances!BI42),"max", MAX(Instances!BI42:Instances!BI42),"diff", MAX(Instances!BI42:Instances!BI42)-MIN(Instances!BI42:Instances!BI42))</f>
        <v>0</v>
      </c>
      <c r="BJ42" s="1" cm="1">
        <f t="array" ref="BJ42">_xlfn.SWITCH($A$2,"average", AVERAGE(Instances!BJ42:Instances!BJ42),"median", MEDIAN(Instances!BJ42:Instances!BJ42),"min", MIN(Instances!BJ42:Instances!BJ42),"max", MAX(Instances!BJ42:Instances!BJ42),"diff", MAX(Instances!BJ42:Instances!BJ42)-MIN(Instances!BJ42:Instances!BJ42))</f>
        <v>0</v>
      </c>
      <c r="BK42" s="1" cm="1">
        <f t="array" ref="BK42">_xlfn.SWITCH($A$2,"average", AVERAGE(Instances!BK42:Instances!BK42),"median", MEDIAN(Instances!BK42:Instances!BK42),"min", MIN(Instances!BK42:Instances!BK42),"max", MAX(Instances!BK42:Instances!BK42),"diff", MAX(Instances!BK42:Instances!BK42)-MIN(Instances!BK42:Instances!BK42))</f>
        <v>0</v>
      </c>
      <c r="BL42" s="1" cm="1">
        <f t="array" ref="BL42">_xlfn.SWITCH($A$2,"average", AVERAGE(Instances!BL42:Instances!BL42),"median", MEDIAN(Instances!BL42:Instances!BL42),"min", MIN(Instances!BL42:Instances!BL42),"max", MAX(Instances!BL42:Instances!BL42),"diff", MAX(Instances!BL42:Instances!BL42)-MIN(Instances!BL42:Instances!BL42))</f>
        <v>0</v>
      </c>
      <c r="BM42" s="1" cm="1">
        <f t="array" ref="BM42">_xlfn.SWITCH($A$2,"average", AVERAGE(Instances!BM42:Instances!BM42),"median", MEDIAN(Instances!BM42:Instances!BM42),"min", MIN(Instances!BM42:Instances!BM42),"max", MAX(Instances!BM42:Instances!BM42),"diff", MAX(Instances!BM42:Instances!BM42)-MIN(Instances!BM42:Instances!BM42))</f>
        <v>0</v>
      </c>
      <c r="BN42" s="1" cm="1">
        <f t="array" ref="BN42">_xlfn.SWITCH($A$2,"average", AVERAGE(Instances!BN42:Instances!BN42),"median", MEDIAN(Instances!BN42:Instances!BN42),"min", MIN(Instances!BN42:Instances!BN42),"max", MAX(Instances!BN42:Instances!BN42),"diff", MAX(Instances!BN42:Instances!BN42)-MIN(Instances!BN42:Instances!BN42))</f>
        <v>0</v>
      </c>
      <c r="BO42" s="1" cm="1">
        <f t="array" ref="BO42">_xlfn.SWITCH($A$2,"average", AVERAGE(Instances!BO42:Instances!BO42),"median", MEDIAN(Instances!BO42:Instances!BO42),"min", MIN(Instances!BO42:Instances!BO42),"max", MAX(Instances!BO42:Instances!BO42),"diff", MAX(Instances!BO42:Instances!BO42)-MIN(Instances!BO42:Instances!BO42))</f>
        <v>0</v>
      </c>
      <c r="BP42" s="1">
        <f>MIN($B42,$D42,$F42,$H42,$J42,$L42,$N42,$P42,$R42,$T42,$V42,$X42,$Z42,$AB42,$AD42,$AF42,$AH42,$AJ42,$AL42,$AN42,$AP42,$AR42,$AT42,$AV42,$AX42,$AZ42,$BB42,$BD42,$BF42,$BH42,$BJ42,$BL42,$BN42)</f>
        <v>0</v>
      </c>
      <c r="BQ42" s="1">
        <f>MIN($C42,$E42,$G42,$I42,$K42,$M42,$O42,$Q42,$S42,$U42,$W42,$Y42,$AA42,$AC42,$AE42,$AG42,$AI42,$AK42,$AM42,$AO42,$AQ42,$AS42,$AU42,$AW42,$AY42,$BA42,$BC42,$BE42,$BG42,$BI42,$BK42,$BM42,$BO42)</f>
        <v>0</v>
      </c>
      <c r="BR42" s="1">
        <f>MEDIAN($B42,$D42,$F42,$H42,$J42,$L42,$N42,$P42,$R42,$T42,$V42,$X42,$Z42,$AB42,$AD42,$AF42,$AH42,$AJ42,$AL42,$AN42,$AP42,$AR42,$AT42,$AV42,$AX42,$AZ42,$BB42,$BD42,$BF42,$BH42,$BJ42,$BL42,$BN42)</f>
        <v>0</v>
      </c>
      <c r="BS42" s="1">
        <f>MEDIAN($C42,$E42,$G42,$I42,$K42,$M42,$O42,$Q42,$S42,$U42,$W42,$Y42,$AA42,$AC42,$AE42,$AG42,$AI42,$AK42,$AM42,$AO42,$AQ42,$AS42,$AU42,$AW42,$AY42,$BA42,$BC42,$BE42,$BG42,$BI42,$BK42,$BM42,$BO42)</f>
        <v>0</v>
      </c>
      <c r="BT42" s="1">
        <f>MAX($B42,$D42,$F42,$H42,$J42,$L42,$N42,$P42,$R42,$T42,$V42,$X42,$Z42,$AB42,$AD42,$AF42,$AH42,$AJ42,$AL42,$AN42,$AP42,$AR42,$AT42,$AV42,$AX42,$AZ42,$BB42,$BD42,$BF42,$BH42,$BJ42,$BL42,$BN42)</f>
        <v>0</v>
      </c>
      <c r="BU42" s="1">
        <f>MAX($C42,$E42,$G42,$I42,$K42,$M42,$O42,$Q42,$S42,$U42,$W42,$Y42,$AA42,$AC42,$AE42,$AG42,$AI42,$AK42,$AM42,$AO42,$AQ42,$AS42,$AU42,$AW42,$AY42,$BA42,$BC42,$BE42,$BG42,$BI42,$BK42,$BM42,$BO42)</f>
        <v>0</v>
      </c>
    </row>
    <row r="43" spans="1:7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 cm="1">
        <f t="array" ref="L43">_xlfn.SWITCH($A$2,"average", AVERAGE(Instances!L43:Instances!L43),"median", MEDIAN(Instances!L43:Instances!L43),"min", MIN(Instances!L43:Instances!L43),"max", MAX(Instances!L43:Instances!L43),"diff", MAX(Instances!L43:Instances!L43)-MIN(Instances!L43:Instances!L43))</f>
        <v>0</v>
      </c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 cm="1">
        <f t="array" ref="O43">_xlfn.SWITCH($A$2,"average", AVERAGE(Instances!O43:Instances!O43),"median", MEDIAN(Instances!O43:Instances!O43),"min", MIN(Instances!O43:Instances!O43),"max", MAX(Instances!O43:Instances!O43),"diff", MAX(Instances!O43:Instances!O43)-MIN(Instances!O43:Instances!O43))</f>
        <v>0</v>
      </c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 cm="1">
        <f t="array" ref="S43">_xlfn.SWITCH($A$2,"average", AVERAGE(Instances!S43:Instances!S43),"median", MEDIAN(Instances!S43:Instances!S43),"min", MIN(Instances!S43:Instances!S43),"max", MAX(Instances!S43:Instances!S43),"diff", MAX(Instances!S43:Instances!S43)-MIN(Instances!S43:Instances!S43))</f>
        <v>0</v>
      </c>
      <c r="T43" s="1" cm="1">
        <f t="array" ref="T43">_xlfn.SWITCH($A$2,"average", AVERAGE(Instances!T43:Instances!T43),"median", MEDIAN(Instances!T43:Instances!T43),"min", MIN(Instances!T43:Instances!T43),"max", MAX(Instances!T43:Instances!T43),"diff", MAX(Instances!T43:Instances!T43)-MIN(Instances!T43:Instances!T43))</f>
        <v>0</v>
      </c>
      <c r="U43" s="1" cm="1">
        <f t="array" ref="U43">_xlfn.SWITCH($A$2,"average", AVERAGE(Instances!U43:Instances!U43),"median", MEDIAN(Instances!U43:Instances!U43),"min", MIN(Instances!U43:Instances!U43),"max", MAX(Instances!U43:Instances!U43),"diff", MAX(Instances!U43:Instances!U43)-MIN(Instances!U43:Instances!U43))</f>
        <v>0</v>
      </c>
      <c r="V43" s="1" cm="1">
        <f t="array" ref="V43">_xlfn.SWITCH($A$2,"average", AVERAGE(Instances!V43:Instances!V43),"median", MEDIAN(Instances!V43:Instances!V43),"min", MIN(Instances!V43:Instances!V43),"max", MAX(Instances!V43:Instances!V43),"diff", MAX(Instances!V43:Instances!V43)-MIN(Instances!V43:Instances!V43))</f>
        <v>0</v>
      </c>
      <c r="W43" s="1" cm="1">
        <f t="array" ref="W43">_xlfn.SWITCH($A$2,"average", AVERAGE(Instances!W43:Instances!W43),"median", MEDIAN(Instances!W43:Instances!W43),"min", MIN(Instances!W43:Instances!W43),"max", MAX(Instances!W43:Instances!W43),"diff", MAX(Instances!W43:Instances!W43)-MIN(Instances!W43:Instances!W43))</f>
        <v>0</v>
      </c>
      <c r="X43" s="1" cm="1">
        <f t="array" ref="X43">_xlfn.SWITCH($A$2,"average", AVERAGE(Instances!X43:Instances!X43),"median", MEDIAN(Instances!X43:Instances!X43),"min", MIN(Instances!X43:Instances!X43),"max", MAX(Instances!X43:Instances!X43),"diff", MAX(Instances!X43:Instances!X43)-MIN(Instances!X43:Instances!X43))</f>
        <v>0</v>
      </c>
      <c r="Y43" s="1" cm="1">
        <f t="array" ref="Y43">_xlfn.SWITCH($A$2,"average", AVERAGE(Instances!Y43:Instances!Y43),"median", MEDIAN(Instances!Y43:Instances!Y43),"min", MIN(Instances!Y43:Instances!Y43),"max", MAX(Instances!Y43:Instances!Y43),"diff", MAX(Instances!Y43:Instances!Y43)-MIN(Instances!Y43:Instances!Y43))</f>
        <v>0</v>
      </c>
      <c r="Z43" s="1" cm="1">
        <f t="array" ref="Z43">_xlfn.SWITCH($A$2,"average", AVERAGE(Instances!Z43:Instances!Z43),"median", MEDIAN(Instances!Z43:Instances!Z43),"min", MIN(Instances!Z43:Instances!Z43),"max", MAX(Instances!Z43:Instances!Z43),"diff", MAX(Instances!Z43:Instances!Z43)-MIN(Instances!Z43:Instances!Z43))</f>
        <v>0</v>
      </c>
      <c r="AA43" s="1" cm="1">
        <f t="array" ref="AA43">_xlfn.SWITCH($A$2,"average", AVERAGE(Instances!AA43:Instances!AA43),"median", MEDIAN(Instances!AA43:Instances!AA43),"min", MIN(Instances!AA43:Instances!AA43),"max", MAX(Instances!AA43:Instances!AA43),"diff", MAX(Instances!AA43:Instances!AA43)-MIN(Instances!AA43:Instances!AA43))</f>
        <v>0</v>
      </c>
      <c r="AB43" s="1" cm="1">
        <f t="array" ref="AB43">_xlfn.SWITCH($A$2,"average", AVERAGE(Instances!AB43:Instances!AB43),"median", MEDIAN(Instances!AB43:Instances!AB43),"min", MIN(Instances!AB43:Instances!AB43),"max", MAX(Instances!AB43:Instances!AB43),"diff", MAX(Instances!AB43:Instances!AB43)-MIN(Instances!AB43:Instances!AB43))</f>
        <v>0</v>
      </c>
      <c r="AC43" s="1" cm="1">
        <f t="array" ref="AC43">_xlfn.SWITCH($A$2,"average", AVERAGE(Instances!AC43:Instances!AC43),"median", MEDIAN(Instances!AC43:Instances!AC43),"min", MIN(Instances!AC43:Instances!AC43),"max", MAX(Instances!AC43:Instances!AC43),"diff", MAX(Instances!AC43:Instances!AC43)-MIN(Instances!AC43:Instances!AC43))</f>
        <v>0</v>
      </c>
      <c r="AD43" s="1" cm="1">
        <f t="array" ref="AD43">_xlfn.SWITCH($A$2,"average", AVERAGE(Instances!AD43:Instances!AD43),"median", MEDIAN(Instances!AD43:Instances!AD43),"min", MIN(Instances!AD43:Instances!AD43),"max", MAX(Instances!AD43:Instances!AD43),"diff", MAX(Instances!AD43:Instances!AD43)-MIN(Instances!AD43:Instances!AD43))</f>
        <v>0</v>
      </c>
      <c r="AE43" s="1" cm="1">
        <f t="array" ref="AE43">_xlfn.SWITCH($A$2,"average", AVERAGE(Instances!AE43:Instances!AE43),"median", MEDIAN(Instances!AE43:Instances!AE43),"min", MIN(Instances!AE43:Instances!AE43),"max", MAX(Instances!AE43:Instances!AE43),"diff", MAX(Instances!AE43:Instances!AE43)-MIN(Instances!AE43:Instances!AE43))</f>
        <v>0</v>
      </c>
      <c r="AF43" s="1" cm="1">
        <f t="array" ref="AF43">_xlfn.SWITCH($A$2,"average", AVERAGE(Instances!AF43:Instances!AF43),"median", MEDIAN(Instances!AF43:Instances!AF43),"min", MIN(Instances!AF43:Instances!AF43),"max", MAX(Instances!AF43:Instances!AF43),"diff", MAX(Instances!AF43:Instances!AF43)-MIN(Instances!AF43:Instances!AF43))</f>
        <v>0</v>
      </c>
      <c r="AG43" s="1" cm="1">
        <f t="array" ref="AG43">_xlfn.SWITCH($A$2,"average", AVERAGE(Instances!AG43:Instances!AG43),"median", MEDIAN(Instances!AG43:Instances!AG43),"min", MIN(Instances!AG43:Instances!AG43),"max", MAX(Instances!AG43:Instances!AG43),"diff", MAX(Instances!AG43:Instances!AG43)-MIN(Instances!AG43:Instances!AG43))</f>
        <v>0</v>
      </c>
      <c r="AH43" s="1" cm="1">
        <f t="array" ref="AH43">_xlfn.SWITCH($A$2,"average", AVERAGE(Instances!AH43:Instances!AH43),"median", MEDIAN(Instances!AH43:Instances!AH43),"min", MIN(Instances!AH43:Instances!AH43),"max", MAX(Instances!AH43:Instances!AH43),"diff", MAX(Instances!AH43:Instances!AH43)-MIN(Instances!AH43:Instances!AH43))</f>
        <v>0</v>
      </c>
      <c r="AI43" s="1" cm="1">
        <f t="array" ref="AI43">_xlfn.SWITCH($A$2,"average", AVERAGE(Instances!AI43:Instances!AI43),"median", MEDIAN(Instances!AI43:Instances!AI43),"min", MIN(Instances!AI43:Instances!AI43),"max", MAX(Instances!AI43:Instances!AI43),"diff", MAX(Instances!AI43:Instances!AI43)-MIN(Instances!AI43:Instances!AI43))</f>
        <v>0</v>
      </c>
      <c r="AJ43" s="1" cm="1">
        <f t="array" ref="AJ43">_xlfn.SWITCH($A$2,"average", AVERAGE(Instances!AJ43:Instances!AJ43),"median", MEDIAN(Instances!AJ43:Instances!AJ43),"min", MIN(Instances!AJ43:Instances!AJ43),"max", MAX(Instances!AJ43:Instances!AJ43),"diff", MAX(Instances!AJ43:Instances!AJ43)-MIN(Instances!AJ43:Instances!AJ43))</f>
        <v>0</v>
      </c>
      <c r="AK43" s="1" cm="1">
        <f t="array" ref="AK43">_xlfn.SWITCH($A$2,"average", AVERAGE(Instances!AK43:Instances!AK43),"median", MEDIAN(Instances!AK43:Instances!AK43),"min", MIN(Instances!AK43:Instances!AK43),"max", MAX(Instances!AK43:Instances!AK43),"diff", MAX(Instances!AK43:Instances!AK43)-MIN(Instances!AK43:Instances!AK43))</f>
        <v>0</v>
      </c>
      <c r="AL43" s="1" cm="1">
        <f t="array" ref="AL43">_xlfn.SWITCH($A$2,"average", AVERAGE(Instances!AL43:Instances!AL43),"median", MEDIAN(Instances!AL43:Instances!AL43),"min", MIN(Instances!AL43:Instances!AL43),"max", MAX(Instances!AL43:Instances!AL43),"diff", MAX(Instances!AL43:Instances!AL43)-MIN(Instances!AL43:Instances!AL43))</f>
        <v>0</v>
      </c>
      <c r="AM43" s="1" cm="1">
        <f t="array" ref="AM43">_xlfn.SWITCH($A$2,"average", AVERAGE(Instances!AM43:Instances!AM43),"median", MEDIAN(Instances!AM43:Instances!AM43),"min", MIN(Instances!AM43:Instances!AM43),"max", MAX(Instances!AM43:Instances!AM43),"diff", MAX(Instances!AM43:Instances!AM43)-MIN(Instances!AM43:Instances!AM43))</f>
        <v>0</v>
      </c>
      <c r="AN43" s="1" cm="1">
        <f t="array" ref="AN43">_xlfn.SWITCH($A$2,"average", AVERAGE(Instances!AN43:Instances!AN43),"median", MEDIAN(Instances!AN43:Instances!AN43),"min", MIN(Instances!AN43:Instances!AN43),"max", MAX(Instances!AN43:Instances!AN43),"diff", MAX(Instances!AN43:Instances!AN43)-MIN(Instances!AN43:Instances!AN43))</f>
        <v>0</v>
      </c>
      <c r="AO43" s="1" cm="1">
        <f t="array" ref="AO43">_xlfn.SWITCH($A$2,"average", AVERAGE(Instances!AO43:Instances!AO43),"median", MEDIAN(Instances!AO43:Instances!AO43),"min", MIN(Instances!AO43:Instances!AO43),"max", MAX(Instances!AO43:Instances!AO43),"diff", MAX(Instances!AO43:Instances!AO43)-MIN(Instances!AO43:Instances!AO43))</f>
        <v>0</v>
      </c>
      <c r="AP43" s="1" cm="1">
        <f t="array" ref="AP43">_xlfn.SWITCH($A$2,"average", AVERAGE(Instances!AP43:Instances!AP43),"median", MEDIAN(Instances!AP43:Instances!AP43),"min", MIN(Instances!AP43:Instances!AP43),"max", MAX(Instances!AP43:Instances!AP43),"diff", MAX(Instances!AP43:Instances!AP43)-MIN(Instances!AP43:Instances!AP43))</f>
        <v>0</v>
      </c>
      <c r="AQ43" s="1" cm="1">
        <f t="array" ref="AQ43">_xlfn.SWITCH($A$2,"average", AVERAGE(Instances!AQ43:Instances!AQ43),"median", MEDIAN(Instances!AQ43:Instances!AQ43),"min", MIN(Instances!AQ43:Instances!AQ43),"max", MAX(Instances!AQ43:Instances!AQ43),"diff", MAX(Instances!AQ43:Instances!AQ43)-MIN(Instances!AQ43:Instances!AQ43))</f>
        <v>0</v>
      </c>
      <c r="AR43" s="1" cm="1">
        <f t="array" ref="AR43">_xlfn.SWITCH($A$2,"average", AVERAGE(Instances!AR43:Instances!AR43),"median", MEDIAN(Instances!AR43:Instances!AR43),"min", MIN(Instances!AR43:Instances!AR43),"max", MAX(Instances!AR43:Instances!AR43),"diff", MAX(Instances!AR43:Instances!AR43)-MIN(Instances!AR43:Instances!AR43))</f>
        <v>0</v>
      </c>
      <c r="AS43" s="1" cm="1">
        <f t="array" ref="AS43">_xlfn.SWITCH($A$2,"average", AVERAGE(Instances!AS43:Instances!AS43),"median", MEDIAN(Instances!AS43:Instances!AS43),"min", MIN(Instances!AS43:Instances!AS43),"max", MAX(Instances!AS43:Instances!AS43),"diff", MAX(Instances!AS43:Instances!AS43)-MIN(Instances!AS43:Instances!AS43))</f>
        <v>0</v>
      </c>
      <c r="AT43" s="1" cm="1">
        <f t="array" ref="AT43">_xlfn.SWITCH($A$2,"average", AVERAGE(Instances!AT43:Instances!AT43),"median", MEDIAN(Instances!AT43:Instances!AT43),"min", MIN(Instances!AT43:Instances!AT43),"max", MAX(Instances!AT43:Instances!AT43),"diff", MAX(Instances!AT43:Instances!AT43)-MIN(Instances!AT43:Instances!AT43))</f>
        <v>0</v>
      </c>
      <c r="AU43" s="1" cm="1">
        <f t="array" ref="AU43">_xlfn.SWITCH($A$2,"average", AVERAGE(Instances!AU43:Instances!AU43),"median", MEDIAN(Instances!AU43:Instances!AU43),"min", MIN(Instances!AU43:Instances!AU43),"max", MAX(Instances!AU43:Instances!AU43),"diff", MAX(Instances!AU43:Instances!AU43)-MIN(Instances!AU43:Instances!AU43))</f>
        <v>0</v>
      </c>
      <c r="AV43" s="1" cm="1">
        <f t="array" ref="AV43">_xlfn.SWITCH($A$2,"average", AVERAGE(Instances!AV43:Instances!AV43),"median", MEDIAN(Instances!AV43:Instances!AV43),"min", MIN(Instances!AV43:Instances!AV43),"max", MAX(Instances!AV43:Instances!AV43),"diff", MAX(Instances!AV43:Instances!AV43)-MIN(Instances!AV43:Instances!AV43))</f>
        <v>0</v>
      </c>
      <c r="AW43" s="1" cm="1">
        <f t="array" ref="AW43">_xlfn.SWITCH($A$2,"average", AVERAGE(Instances!AW43:Instances!AW43),"median", MEDIAN(Instances!AW43:Instances!AW43),"min", MIN(Instances!AW43:Instances!AW43),"max", MAX(Instances!AW43:Instances!AW43),"diff", MAX(Instances!AW43:Instances!AW43)-MIN(Instances!AW43:Instances!AW43))</f>
        <v>0</v>
      </c>
      <c r="AX43" s="1" cm="1">
        <f t="array" ref="AX43">_xlfn.SWITCH($A$2,"average", AVERAGE(Instances!AX43:Instances!AX43),"median", MEDIAN(Instances!AX43:Instances!AX43),"min", MIN(Instances!AX43:Instances!AX43),"max", MAX(Instances!AX43:Instances!AX43),"diff", MAX(Instances!AX43:Instances!AX43)-MIN(Instances!AX43:Instances!AX43))</f>
        <v>0</v>
      </c>
      <c r="AY43" s="1" cm="1">
        <f t="array" ref="AY43">_xlfn.SWITCH($A$2,"average", AVERAGE(Instances!AY43:Instances!AY43),"median", MEDIAN(Instances!AY43:Instances!AY43),"min", MIN(Instances!AY43:Instances!AY43),"max", MAX(Instances!AY43:Instances!AY43),"diff", MAX(Instances!AY43:Instances!AY43)-MIN(Instances!AY43:Instances!AY43))</f>
        <v>0</v>
      </c>
      <c r="AZ43" s="1" cm="1">
        <f t="array" ref="AZ43">_xlfn.SWITCH($A$2,"average", AVERAGE(Instances!AZ43:Instances!AZ43),"median", MEDIAN(Instances!AZ43:Instances!AZ43),"min", MIN(Instances!AZ43:Instances!AZ43),"max", MAX(Instances!AZ43:Instances!AZ43),"diff", MAX(Instances!AZ43:Instances!AZ43)-MIN(Instances!AZ43:Instances!AZ43))</f>
        <v>0</v>
      </c>
      <c r="BA43" s="1" cm="1">
        <f t="array" ref="BA43">_xlfn.SWITCH($A$2,"average", AVERAGE(Instances!BA43:Instances!BA43),"median", MEDIAN(Instances!BA43:Instances!BA43),"min", MIN(Instances!BA43:Instances!BA43),"max", MAX(Instances!BA43:Instances!BA43),"diff", MAX(Instances!BA43:Instances!BA43)-MIN(Instances!BA43:Instances!BA43))</f>
        <v>0</v>
      </c>
      <c r="BB43" s="1" cm="1">
        <f t="array" ref="BB43">_xlfn.SWITCH($A$2,"average", AVERAGE(Instances!BB43:Instances!BB43),"median", MEDIAN(Instances!BB43:Instances!BB43),"min", MIN(Instances!BB43:Instances!BB43),"max", MAX(Instances!BB43:Instances!BB43),"diff", MAX(Instances!BB43:Instances!BB43)-MIN(Instances!BB43:Instances!BB43))</f>
        <v>0</v>
      </c>
      <c r="BC43" s="1" cm="1">
        <f t="array" ref="BC43">_xlfn.SWITCH($A$2,"average", AVERAGE(Instances!BC43:Instances!BC43),"median", MEDIAN(Instances!BC43:Instances!BC43),"min", MIN(Instances!BC43:Instances!BC43),"max", MAX(Instances!BC43:Instances!BC43),"diff", MAX(Instances!BC43:Instances!BC43)-MIN(Instances!BC43:Instances!BC43))</f>
        <v>0</v>
      </c>
      <c r="BD43" s="1" cm="1">
        <f t="array" ref="BD43">_xlfn.SWITCH($A$2,"average", AVERAGE(Instances!BD43:Instances!BD43),"median", MEDIAN(Instances!BD43:Instances!BD43),"min", MIN(Instances!BD43:Instances!BD43),"max", MAX(Instances!BD43:Instances!BD43),"diff", MAX(Instances!BD43:Instances!BD43)-MIN(Instances!BD43:Instances!BD43))</f>
        <v>0</v>
      </c>
      <c r="BE43" s="1" cm="1">
        <f t="array" ref="BE43">_xlfn.SWITCH($A$2,"average", AVERAGE(Instances!BE43:Instances!BE43),"median", MEDIAN(Instances!BE43:Instances!BE43),"min", MIN(Instances!BE43:Instances!BE43),"max", MAX(Instances!BE43:Instances!BE43),"diff", MAX(Instances!BE43:Instances!BE43)-MIN(Instances!BE43:Instances!BE43))</f>
        <v>0</v>
      </c>
      <c r="BF43" s="1" cm="1">
        <f t="array" ref="BF43">_xlfn.SWITCH($A$2,"average", AVERAGE(Instances!BF43:Instances!BF43),"median", MEDIAN(Instances!BF43:Instances!BF43),"min", MIN(Instances!BF43:Instances!BF43),"max", MAX(Instances!BF43:Instances!BF43),"diff", MAX(Instances!BF43:Instances!BF43)-MIN(Instances!BF43:Instances!BF43))</f>
        <v>0</v>
      </c>
      <c r="BG43" s="1" cm="1">
        <f t="array" ref="BG43">_xlfn.SWITCH($A$2,"average", AVERAGE(Instances!BG43:Instances!BG43),"median", MEDIAN(Instances!BG43:Instances!BG43),"min", MIN(Instances!BG43:Instances!BG43),"max", MAX(Instances!BG43:Instances!BG43),"diff", MAX(Instances!BG43:Instances!BG43)-MIN(Instances!BG43:Instances!BG43))</f>
        <v>0</v>
      </c>
      <c r="BH43" s="1" cm="1">
        <f t="array" ref="BH43">_xlfn.SWITCH($A$2,"average", AVERAGE(Instances!BH43:Instances!BH43),"median", MEDIAN(Instances!BH43:Instances!BH43),"min", MIN(Instances!BH43:Instances!BH43),"max", MAX(Instances!BH43:Instances!BH43),"diff", MAX(Instances!BH43:Instances!BH43)-MIN(Instances!BH43:Instances!BH43))</f>
        <v>0</v>
      </c>
      <c r="BI43" s="1" cm="1">
        <f t="array" ref="BI43">_xlfn.SWITCH($A$2,"average", AVERAGE(Instances!BI43:Instances!BI43),"median", MEDIAN(Instances!BI43:Instances!BI43),"min", MIN(Instances!BI43:Instances!BI43),"max", MAX(Instances!BI43:Instances!BI43),"diff", MAX(Instances!BI43:Instances!BI43)-MIN(Instances!BI43:Instances!BI43))</f>
        <v>0</v>
      </c>
      <c r="BJ43" s="1" cm="1">
        <f t="array" ref="BJ43">_xlfn.SWITCH($A$2,"average", AVERAGE(Instances!BJ43:Instances!BJ43),"median", MEDIAN(Instances!BJ43:Instances!BJ43),"min", MIN(Instances!BJ43:Instances!BJ43),"max", MAX(Instances!BJ43:Instances!BJ43),"diff", MAX(Instances!BJ43:Instances!BJ43)-MIN(Instances!BJ43:Instances!BJ43))</f>
        <v>0</v>
      </c>
      <c r="BK43" s="1" cm="1">
        <f t="array" ref="BK43">_xlfn.SWITCH($A$2,"average", AVERAGE(Instances!BK43:Instances!BK43),"median", MEDIAN(Instances!BK43:Instances!BK43),"min", MIN(Instances!BK43:Instances!BK43),"max", MAX(Instances!BK43:Instances!BK43),"diff", MAX(Instances!BK43:Instances!BK43)-MIN(Instances!BK43:Instances!BK43))</f>
        <v>0</v>
      </c>
      <c r="BL43" s="1" cm="1">
        <f t="array" ref="BL43">_xlfn.SWITCH($A$2,"average", AVERAGE(Instances!BL43:Instances!BL43),"median", MEDIAN(Instances!BL43:Instances!BL43),"min", MIN(Instances!BL43:Instances!BL43),"max", MAX(Instances!BL43:Instances!BL43),"diff", MAX(Instances!BL43:Instances!BL43)-MIN(Instances!BL43:Instances!BL43))</f>
        <v>0</v>
      </c>
      <c r="BM43" s="1" cm="1">
        <f t="array" ref="BM43">_xlfn.SWITCH($A$2,"average", AVERAGE(Instances!BM43:Instances!BM43),"median", MEDIAN(Instances!BM43:Instances!BM43),"min", MIN(Instances!BM43:Instances!BM43),"max", MAX(Instances!BM43:Instances!BM43),"diff", MAX(Instances!BM43:Instances!BM43)-MIN(Instances!BM43:Instances!BM43))</f>
        <v>0</v>
      </c>
      <c r="BN43" s="1" cm="1">
        <f t="array" ref="BN43">_xlfn.SWITCH($A$2,"average", AVERAGE(Instances!BN43:Instances!BN43),"median", MEDIAN(Instances!BN43:Instances!BN43),"min", MIN(Instances!BN43:Instances!BN43),"max", MAX(Instances!BN43:Instances!BN43),"diff", MAX(Instances!BN43:Instances!BN43)-MIN(Instances!BN43:Instances!BN43))</f>
        <v>0</v>
      </c>
      <c r="BO43" s="1" cm="1">
        <f t="array" ref="BO43">_xlfn.SWITCH($A$2,"average", AVERAGE(Instances!BO43:Instances!BO43),"median", MEDIAN(Instances!BO43:Instances!BO43),"min", MIN(Instances!BO43:Instances!BO43),"max", MAX(Instances!BO43:Instances!BO43),"diff", MAX(Instances!BO43:Instances!BO43)-MIN(Instances!BO43:Instances!BO43))</f>
        <v>0</v>
      </c>
      <c r="BP43" s="1">
        <f>MIN($B43,$D43,$F43,$H43,$J43,$L43,$N43,$P43,$R43,$T43,$V43,$X43,$Z43,$AB43,$AD43,$AF43,$AH43,$AJ43,$AL43,$AN43,$AP43,$AR43,$AT43,$AV43,$AX43,$AZ43,$BB43,$BD43,$BF43,$BH43,$BJ43,$BL43,$BN43)</f>
        <v>0</v>
      </c>
      <c r="BQ43" s="1">
        <f>MIN($C43,$E43,$G43,$I43,$K43,$M43,$O43,$Q43,$S43,$U43,$W43,$Y43,$AA43,$AC43,$AE43,$AG43,$AI43,$AK43,$AM43,$AO43,$AQ43,$AS43,$AU43,$AW43,$AY43,$BA43,$BC43,$BE43,$BG43,$BI43,$BK43,$BM43,$BO43)</f>
        <v>0</v>
      </c>
      <c r="BR43" s="1">
        <f>MEDIAN($B43,$D43,$F43,$H43,$J43,$L43,$N43,$P43,$R43,$T43,$V43,$X43,$Z43,$AB43,$AD43,$AF43,$AH43,$AJ43,$AL43,$AN43,$AP43,$AR43,$AT43,$AV43,$AX43,$AZ43,$BB43,$BD43,$BF43,$BH43,$BJ43,$BL43,$BN43)</f>
        <v>0</v>
      </c>
      <c r="BS43" s="1">
        <f>MEDIAN($C43,$E43,$G43,$I43,$K43,$M43,$O43,$Q43,$S43,$U43,$W43,$Y43,$AA43,$AC43,$AE43,$AG43,$AI43,$AK43,$AM43,$AO43,$AQ43,$AS43,$AU43,$AW43,$AY43,$BA43,$BC43,$BE43,$BG43,$BI43,$BK43,$BM43,$BO43)</f>
        <v>0</v>
      </c>
      <c r="BT43" s="1">
        <f>MAX($B43,$D43,$F43,$H43,$J43,$L43,$N43,$P43,$R43,$T43,$V43,$X43,$Z43,$AB43,$AD43,$AF43,$AH43,$AJ43,$AL43,$AN43,$AP43,$AR43,$AT43,$AV43,$AX43,$AZ43,$BB43,$BD43,$BF43,$BH43,$BJ43,$BL43,$BN43)</f>
        <v>0</v>
      </c>
      <c r="BU43" s="1">
        <f>MAX($C43,$E43,$G43,$I43,$K43,$M43,$O43,$Q43,$S43,$U43,$W43,$Y43,$AA43,$AC43,$AE43,$AG43,$AI43,$AK43,$AM43,$AO43,$AQ43,$AS43,$AU43,$AW43,$AY43,$BA43,$BC43,$BE43,$BG43,$BI43,$BK43,$BM43,$BO43)</f>
        <v>0</v>
      </c>
    </row>
    <row r="44" spans="1:7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 cm="1">
        <f t="array" ref="L44">_xlfn.SWITCH($A$2,"average", AVERAGE(Instances!L44:Instances!L44),"median", MEDIAN(Instances!L44:Instances!L44),"min", MIN(Instances!L44:Instances!L44),"max", MAX(Instances!L44:Instances!L44),"diff", MAX(Instances!L44:Instances!L44)-MIN(Instances!L44:Instances!L44))</f>
        <v>0</v>
      </c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 cm="1">
        <f t="array" ref="O44">_xlfn.SWITCH($A$2,"average", AVERAGE(Instances!O44:Instances!O44),"median", MEDIAN(Instances!O44:Instances!O44),"min", MIN(Instances!O44:Instances!O44),"max", MAX(Instances!O44:Instances!O44),"diff", MAX(Instances!O44:Instances!O44)-MIN(Instances!O44:Instances!O44))</f>
        <v>0</v>
      </c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 cm="1">
        <f t="array" ref="S44">_xlfn.SWITCH($A$2,"average", AVERAGE(Instances!S44:Instances!S44),"median", MEDIAN(Instances!S44:Instances!S44),"min", MIN(Instances!S44:Instances!S44),"max", MAX(Instances!S44:Instances!S44),"diff", MAX(Instances!S44:Instances!S44)-MIN(Instances!S44:Instances!S44))</f>
        <v>0</v>
      </c>
      <c r="T44" s="1" cm="1">
        <f t="array" ref="T44">_xlfn.SWITCH($A$2,"average", AVERAGE(Instances!T44:Instances!T44),"median", MEDIAN(Instances!T44:Instances!T44),"min", MIN(Instances!T44:Instances!T44),"max", MAX(Instances!T44:Instances!T44),"diff", MAX(Instances!T44:Instances!T44)-MIN(Instances!T44:Instances!T44))</f>
        <v>0</v>
      </c>
      <c r="U44" s="1" cm="1">
        <f t="array" ref="U44">_xlfn.SWITCH($A$2,"average", AVERAGE(Instances!U44:Instances!U44),"median", MEDIAN(Instances!U44:Instances!U44),"min", MIN(Instances!U44:Instances!U44),"max", MAX(Instances!U44:Instances!U44),"diff", MAX(Instances!U44:Instances!U44)-MIN(Instances!U44:Instances!U44))</f>
        <v>0</v>
      </c>
      <c r="V44" s="1" cm="1">
        <f t="array" ref="V44">_xlfn.SWITCH($A$2,"average", AVERAGE(Instances!V44:Instances!V44),"median", MEDIAN(Instances!V44:Instances!V44),"min", MIN(Instances!V44:Instances!V44),"max", MAX(Instances!V44:Instances!V44),"diff", MAX(Instances!V44:Instances!V44)-MIN(Instances!V44:Instances!V44))</f>
        <v>0</v>
      </c>
      <c r="W44" s="1" cm="1">
        <f t="array" ref="W44">_xlfn.SWITCH($A$2,"average", AVERAGE(Instances!W44:Instances!W44),"median", MEDIAN(Instances!W44:Instances!W44),"min", MIN(Instances!W44:Instances!W44),"max", MAX(Instances!W44:Instances!W44),"diff", MAX(Instances!W44:Instances!W44)-MIN(Instances!W44:Instances!W44))</f>
        <v>0</v>
      </c>
      <c r="X44" s="1" cm="1">
        <f t="array" ref="X44">_xlfn.SWITCH($A$2,"average", AVERAGE(Instances!X44:Instances!X44),"median", MEDIAN(Instances!X44:Instances!X44),"min", MIN(Instances!X44:Instances!X44),"max", MAX(Instances!X44:Instances!X44),"diff", MAX(Instances!X44:Instances!X44)-MIN(Instances!X44:Instances!X44))</f>
        <v>0</v>
      </c>
      <c r="Y44" s="1" cm="1">
        <f t="array" ref="Y44">_xlfn.SWITCH($A$2,"average", AVERAGE(Instances!Y44:Instances!Y44),"median", MEDIAN(Instances!Y44:Instances!Y44),"min", MIN(Instances!Y44:Instances!Y44),"max", MAX(Instances!Y44:Instances!Y44),"diff", MAX(Instances!Y44:Instances!Y44)-MIN(Instances!Y44:Instances!Y44))</f>
        <v>0</v>
      </c>
      <c r="Z44" s="1" cm="1">
        <f t="array" ref="Z44">_xlfn.SWITCH($A$2,"average", AVERAGE(Instances!Z44:Instances!Z44),"median", MEDIAN(Instances!Z44:Instances!Z44),"min", MIN(Instances!Z44:Instances!Z44),"max", MAX(Instances!Z44:Instances!Z44),"diff", MAX(Instances!Z44:Instances!Z44)-MIN(Instances!Z44:Instances!Z44))</f>
        <v>0</v>
      </c>
      <c r="AA44" s="1" cm="1">
        <f t="array" ref="AA44">_xlfn.SWITCH($A$2,"average", AVERAGE(Instances!AA44:Instances!AA44),"median", MEDIAN(Instances!AA44:Instances!AA44),"min", MIN(Instances!AA44:Instances!AA44),"max", MAX(Instances!AA44:Instances!AA44),"diff", MAX(Instances!AA44:Instances!AA44)-MIN(Instances!AA44:Instances!AA44))</f>
        <v>0</v>
      </c>
      <c r="AB44" s="1" cm="1">
        <f t="array" ref="AB44">_xlfn.SWITCH($A$2,"average", AVERAGE(Instances!AB44:Instances!AB44),"median", MEDIAN(Instances!AB44:Instances!AB44),"min", MIN(Instances!AB44:Instances!AB44),"max", MAX(Instances!AB44:Instances!AB44),"diff", MAX(Instances!AB44:Instances!AB44)-MIN(Instances!AB44:Instances!AB44))</f>
        <v>0</v>
      </c>
      <c r="AC44" s="1" cm="1">
        <f t="array" ref="AC44">_xlfn.SWITCH($A$2,"average", AVERAGE(Instances!AC44:Instances!AC44),"median", MEDIAN(Instances!AC44:Instances!AC44),"min", MIN(Instances!AC44:Instances!AC44),"max", MAX(Instances!AC44:Instances!AC44),"diff", MAX(Instances!AC44:Instances!AC44)-MIN(Instances!AC44:Instances!AC44))</f>
        <v>0</v>
      </c>
      <c r="AD44" s="1" cm="1">
        <f t="array" ref="AD44">_xlfn.SWITCH($A$2,"average", AVERAGE(Instances!AD44:Instances!AD44),"median", MEDIAN(Instances!AD44:Instances!AD44),"min", MIN(Instances!AD44:Instances!AD44),"max", MAX(Instances!AD44:Instances!AD44),"diff", MAX(Instances!AD44:Instances!AD44)-MIN(Instances!AD44:Instances!AD44))</f>
        <v>0</v>
      </c>
      <c r="AE44" s="1" cm="1">
        <f t="array" ref="AE44">_xlfn.SWITCH($A$2,"average", AVERAGE(Instances!AE44:Instances!AE44),"median", MEDIAN(Instances!AE44:Instances!AE44),"min", MIN(Instances!AE44:Instances!AE44),"max", MAX(Instances!AE44:Instances!AE44),"diff", MAX(Instances!AE44:Instances!AE44)-MIN(Instances!AE44:Instances!AE44))</f>
        <v>0</v>
      </c>
      <c r="AF44" s="1" cm="1">
        <f t="array" ref="AF44">_xlfn.SWITCH($A$2,"average", AVERAGE(Instances!AF44:Instances!AF44),"median", MEDIAN(Instances!AF44:Instances!AF44),"min", MIN(Instances!AF44:Instances!AF44),"max", MAX(Instances!AF44:Instances!AF44),"diff", MAX(Instances!AF44:Instances!AF44)-MIN(Instances!AF44:Instances!AF44))</f>
        <v>0</v>
      </c>
      <c r="AG44" s="1" cm="1">
        <f t="array" ref="AG44">_xlfn.SWITCH($A$2,"average", AVERAGE(Instances!AG44:Instances!AG44),"median", MEDIAN(Instances!AG44:Instances!AG44),"min", MIN(Instances!AG44:Instances!AG44),"max", MAX(Instances!AG44:Instances!AG44),"diff", MAX(Instances!AG44:Instances!AG44)-MIN(Instances!AG44:Instances!AG44))</f>
        <v>0</v>
      </c>
      <c r="AH44" s="1" cm="1">
        <f t="array" ref="AH44">_xlfn.SWITCH($A$2,"average", AVERAGE(Instances!AH44:Instances!AH44),"median", MEDIAN(Instances!AH44:Instances!AH44),"min", MIN(Instances!AH44:Instances!AH44),"max", MAX(Instances!AH44:Instances!AH44),"diff", MAX(Instances!AH44:Instances!AH44)-MIN(Instances!AH44:Instances!AH44))</f>
        <v>0</v>
      </c>
      <c r="AI44" s="1" cm="1">
        <f t="array" ref="AI44">_xlfn.SWITCH($A$2,"average", AVERAGE(Instances!AI44:Instances!AI44),"median", MEDIAN(Instances!AI44:Instances!AI44),"min", MIN(Instances!AI44:Instances!AI44),"max", MAX(Instances!AI44:Instances!AI44),"diff", MAX(Instances!AI44:Instances!AI44)-MIN(Instances!AI44:Instances!AI44))</f>
        <v>0</v>
      </c>
      <c r="AJ44" s="1" cm="1">
        <f t="array" ref="AJ44">_xlfn.SWITCH($A$2,"average", AVERAGE(Instances!AJ44:Instances!AJ44),"median", MEDIAN(Instances!AJ44:Instances!AJ44),"min", MIN(Instances!AJ44:Instances!AJ44),"max", MAX(Instances!AJ44:Instances!AJ44),"diff", MAX(Instances!AJ44:Instances!AJ44)-MIN(Instances!AJ44:Instances!AJ44))</f>
        <v>0</v>
      </c>
      <c r="AK44" s="1" cm="1">
        <f t="array" ref="AK44">_xlfn.SWITCH($A$2,"average", AVERAGE(Instances!AK44:Instances!AK44),"median", MEDIAN(Instances!AK44:Instances!AK44),"min", MIN(Instances!AK44:Instances!AK44),"max", MAX(Instances!AK44:Instances!AK44),"diff", MAX(Instances!AK44:Instances!AK44)-MIN(Instances!AK44:Instances!AK44))</f>
        <v>0</v>
      </c>
      <c r="AL44" s="1" cm="1">
        <f t="array" ref="AL44">_xlfn.SWITCH($A$2,"average", AVERAGE(Instances!AL44:Instances!AL44),"median", MEDIAN(Instances!AL44:Instances!AL44),"min", MIN(Instances!AL44:Instances!AL44),"max", MAX(Instances!AL44:Instances!AL44),"diff", MAX(Instances!AL44:Instances!AL44)-MIN(Instances!AL44:Instances!AL44))</f>
        <v>0</v>
      </c>
      <c r="AM44" s="1" cm="1">
        <f t="array" ref="AM44">_xlfn.SWITCH($A$2,"average", AVERAGE(Instances!AM44:Instances!AM44),"median", MEDIAN(Instances!AM44:Instances!AM44),"min", MIN(Instances!AM44:Instances!AM44),"max", MAX(Instances!AM44:Instances!AM44),"diff", MAX(Instances!AM44:Instances!AM44)-MIN(Instances!AM44:Instances!AM44))</f>
        <v>0</v>
      </c>
      <c r="AN44" s="1" cm="1">
        <f t="array" ref="AN44">_xlfn.SWITCH($A$2,"average", AVERAGE(Instances!AN44:Instances!AN44),"median", MEDIAN(Instances!AN44:Instances!AN44),"min", MIN(Instances!AN44:Instances!AN44),"max", MAX(Instances!AN44:Instances!AN44),"diff", MAX(Instances!AN44:Instances!AN44)-MIN(Instances!AN44:Instances!AN44))</f>
        <v>0</v>
      </c>
      <c r="AO44" s="1" cm="1">
        <f t="array" ref="AO44">_xlfn.SWITCH($A$2,"average", AVERAGE(Instances!AO44:Instances!AO44),"median", MEDIAN(Instances!AO44:Instances!AO44),"min", MIN(Instances!AO44:Instances!AO44),"max", MAX(Instances!AO44:Instances!AO44),"diff", MAX(Instances!AO44:Instances!AO44)-MIN(Instances!AO44:Instances!AO44))</f>
        <v>0</v>
      </c>
      <c r="AP44" s="1" cm="1">
        <f t="array" ref="AP44">_xlfn.SWITCH($A$2,"average", AVERAGE(Instances!AP44:Instances!AP44),"median", MEDIAN(Instances!AP44:Instances!AP44),"min", MIN(Instances!AP44:Instances!AP44),"max", MAX(Instances!AP44:Instances!AP44),"diff", MAX(Instances!AP44:Instances!AP44)-MIN(Instances!AP44:Instances!AP44))</f>
        <v>0</v>
      </c>
      <c r="AQ44" s="1" cm="1">
        <f t="array" ref="AQ44">_xlfn.SWITCH($A$2,"average", AVERAGE(Instances!AQ44:Instances!AQ44),"median", MEDIAN(Instances!AQ44:Instances!AQ44),"min", MIN(Instances!AQ44:Instances!AQ44),"max", MAX(Instances!AQ44:Instances!AQ44),"diff", MAX(Instances!AQ44:Instances!AQ44)-MIN(Instances!AQ44:Instances!AQ44))</f>
        <v>0</v>
      </c>
      <c r="AR44" s="1" cm="1">
        <f t="array" ref="AR44">_xlfn.SWITCH($A$2,"average", AVERAGE(Instances!AR44:Instances!AR44),"median", MEDIAN(Instances!AR44:Instances!AR44),"min", MIN(Instances!AR44:Instances!AR44),"max", MAX(Instances!AR44:Instances!AR44),"diff", MAX(Instances!AR44:Instances!AR44)-MIN(Instances!AR44:Instances!AR44))</f>
        <v>0</v>
      </c>
      <c r="AS44" s="1" cm="1">
        <f t="array" ref="AS44">_xlfn.SWITCH($A$2,"average", AVERAGE(Instances!AS44:Instances!AS44),"median", MEDIAN(Instances!AS44:Instances!AS44),"min", MIN(Instances!AS44:Instances!AS44),"max", MAX(Instances!AS44:Instances!AS44),"diff", MAX(Instances!AS44:Instances!AS44)-MIN(Instances!AS44:Instances!AS44))</f>
        <v>0</v>
      </c>
      <c r="AT44" s="1" cm="1">
        <f t="array" ref="AT44">_xlfn.SWITCH($A$2,"average", AVERAGE(Instances!AT44:Instances!AT44),"median", MEDIAN(Instances!AT44:Instances!AT44),"min", MIN(Instances!AT44:Instances!AT44),"max", MAX(Instances!AT44:Instances!AT44),"diff", MAX(Instances!AT44:Instances!AT44)-MIN(Instances!AT44:Instances!AT44))</f>
        <v>0</v>
      </c>
      <c r="AU44" s="1" cm="1">
        <f t="array" ref="AU44">_xlfn.SWITCH($A$2,"average", AVERAGE(Instances!AU44:Instances!AU44),"median", MEDIAN(Instances!AU44:Instances!AU44),"min", MIN(Instances!AU44:Instances!AU44),"max", MAX(Instances!AU44:Instances!AU44),"diff", MAX(Instances!AU44:Instances!AU44)-MIN(Instances!AU44:Instances!AU44))</f>
        <v>0</v>
      </c>
      <c r="AV44" s="1" cm="1">
        <f t="array" ref="AV44">_xlfn.SWITCH($A$2,"average", AVERAGE(Instances!AV44:Instances!AV44),"median", MEDIAN(Instances!AV44:Instances!AV44),"min", MIN(Instances!AV44:Instances!AV44),"max", MAX(Instances!AV44:Instances!AV44),"diff", MAX(Instances!AV44:Instances!AV44)-MIN(Instances!AV44:Instances!AV44))</f>
        <v>0</v>
      </c>
      <c r="AW44" s="1" cm="1">
        <f t="array" ref="AW44">_xlfn.SWITCH($A$2,"average", AVERAGE(Instances!AW44:Instances!AW44),"median", MEDIAN(Instances!AW44:Instances!AW44),"min", MIN(Instances!AW44:Instances!AW44),"max", MAX(Instances!AW44:Instances!AW44),"diff", MAX(Instances!AW44:Instances!AW44)-MIN(Instances!AW44:Instances!AW44))</f>
        <v>0</v>
      </c>
      <c r="AX44" s="1" cm="1">
        <f t="array" ref="AX44">_xlfn.SWITCH($A$2,"average", AVERAGE(Instances!AX44:Instances!AX44),"median", MEDIAN(Instances!AX44:Instances!AX44),"min", MIN(Instances!AX44:Instances!AX44),"max", MAX(Instances!AX44:Instances!AX44),"diff", MAX(Instances!AX44:Instances!AX44)-MIN(Instances!AX44:Instances!AX44))</f>
        <v>0</v>
      </c>
      <c r="AY44" s="1" cm="1">
        <f t="array" ref="AY44">_xlfn.SWITCH($A$2,"average", AVERAGE(Instances!AY44:Instances!AY44),"median", MEDIAN(Instances!AY44:Instances!AY44),"min", MIN(Instances!AY44:Instances!AY44),"max", MAX(Instances!AY44:Instances!AY44),"diff", MAX(Instances!AY44:Instances!AY44)-MIN(Instances!AY44:Instances!AY44))</f>
        <v>0</v>
      </c>
      <c r="AZ44" s="1" cm="1">
        <f t="array" ref="AZ44">_xlfn.SWITCH($A$2,"average", AVERAGE(Instances!AZ44:Instances!AZ44),"median", MEDIAN(Instances!AZ44:Instances!AZ44),"min", MIN(Instances!AZ44:Instances!AZ44),"max", MAX(Instances!AZ44:Instances!AZ44),"diff", MAX(Instances!AZ44:Instances!AZ44)-MIN(Instances!AZ44:Instances!AZ44))</f>
        <v>0</v>
      </c>
      <c r="BA44" s="1" cm="1">
        <f t="array" ref="BA44">_xlfn.SWITCH($A$2,"average", AVERAGE(Instances!BA44:Instances!BA44),"median", MEDIAN(Instances!BA44:Instances!BA44),"min", MIN(Instances!BA44:Instances!BA44),"max", MAX(Instances!BA44:Instances!BA44),"diff", MAX(Instances!BA44:Instances!BA44)-MIN(Instances!BA44:Instances!BA44))</f>
        <v>0</v>
      </c>
      <c r="BB44" s="1" cm="1">
        <f t="array" ref="BB44">_xlfn.SWITCH($A$2,"average", AVERAGE(Instances!BB44:Instances!BB44),"median", MEDIAN(Instances!BB44:Instances!BB44),"min", MIN(Instances!BB44:Instances!BB44),"max", MAX(Instances!BB44:Instances!BB44),"diff", MAX(Instances!BB44:Instances!BB44)-MIN(Instances!BB44:Instances!BB44))</f>
        <v>0</v>
      </c>
      <c r="BC44" s="1" cm="1">
        <f t="array" ref="BC44">_xlfn.SWITCH($A$2,"average", AVERAGE(Instances!BC44:Instances!BC44),"median", MEDIAN(Instances!BC44:Instances!BC44),"min", MIN(Instances!BC44:Instances!BC44),"max", MAX(Instances!BC44:Instances!BC44),"diff", MAX(Instances!BC44:Instances!BC44)-MIN(Instances!BC44:Instances!BC44))</f>
        <v>0</v>
      </c>
      <c r="BD44" s="1" cm="1">
        <f t="array" ref="BD44">_xlfn.SWITCH($A$2,"average", AVERAGE(Instances!BD44:Instances!BD44),"median", MEDIAN(Instances!BD44:Instances!BD44),"min", MIN(Instances!BD44:Instances!BD44),"max", MAX(Instances!BD44:Instances!BD44),"diff", MAX(Instances!BD44:Instances!BD44)-MIN(Instances!BD44:Instances!BD44))</f>
        <v>0</v>
      </c>
      <c r="BE44" s="1" cm="1">
        <f t="array" ref="BE44">_xlfn.SWITCH($A$2,"average", AVERAGE(Instances!BE44:Instances!BE44),"median", MEDIAN(Instances!BE44:Instances!BE44),"min", MIN(Instances!BE44:Instances!BE44),"max", MAX(Instances!BE44:Instances!BE44),"diff", MAX(Instances!BE44:Instances!BE44)-MIN(Instances!BE44:Instances!BE44))</f>
        <v>0</v>
      </c>
      <c r="BF44" s="1" cm="1">
        <f t="array" ref="BF44">_xlfn.SWITCH($A$2,"average", AVERAGE(Instances!BF44:Instances!BF44),"median", MEDIAN(Instances!BF44:Instances!BF44),"min", MIN(Instances!BF44:Instances!BF44),"max", MAX(Instances!BF44:Instances!BF44),"diff", MAX(Instances!BF44:Instances!BF44)-MIN(Instances!BF44:Instances!BF44))</f>
        <v>0</v>
      </c>
      <c r="BG44" s="1" cm="1">
        <f t="array" ref="BG44">_xlfn.SWITCH($A$2,"average", AVERAGE(Instances!BG44:Instances!BG44),"median", MEDIAN(Instances!BG44:Instances!BG44),"min", MIN(Instances!BG44:Instances!BG44),"max", MAX(Instances!BG44:Instances!BG44),"diff", MAX(Instances!BG44:Instances!BG44)-MIN(Instances!BG44:Instances!BG44))</f>
        <v>0</v>
      </c>
      <c r="BH44" s="1" cm="1">
        <f t="array" ref="BH44">_xlfn.SWITCH($A$2,"average", AVERAGE(Instances!BH44:Instances!BH44),"median", MEDIAN(Instances!BH44:Instances!BH44),"min", MIN(Instances!BH44:Instances!BH44),"max", MAX(Instances!BH44:Instances!BH44),"diff", MAX(Instances!BH44:Instances!BH44)-MIN(Instances!BH44:Instances!BH44))</f>
        <v>0</v>
      </c>
      <c r="BI44" s="1" cm="1">
        <f t="array" ref="BI44">_xlfn.SWITCH($A$2,"average", AVERAGE(Instances!BI44:Instances!BI44),"median", MEDIAN(Instances!BI44:Instances!BI44),"min", MIN(Instances!BI44:Instances!BI44),"max", MAX(Instances!BI44:Instances!BI44),"diff", MAX(Instances!BI44:Instances!BI44)-MIN(Instances!BI44:Instances!BI44))</f>
        <v>0</v>
      </c>
      <c r="BJ44" s="1" cm="1">
        <f t="array" ref="BJ44">_xlfn.SWITCH($A$2,"average", AVERAGE(Instances!BJ44:Instances!BJ44),"median", MEDIAN(Instances!BJ44:Instances!BJ44),"min", MIN(Instances!BJ44:Instances!BJ44),"max", MAX(Instances!BJ44:Instances!BJ44),"diff", MAX(Instances!BJ44:Instances!BJ44)-MIN(Instances!BJ44:Instances!BJ44))</f>
        <v>0</v>
      </c>
      <c r="BK44" s="1" cm="1">
        <f t="array" ref="BK44">_xlfn.SWITCH($A$2,"average", AVERAGE(Instances!BK44:Instances!BK44),"median", MEDIAN(Instances!BK44:Instances!BK44),"min", MIN(Instances!BK44:Instances!BK44),"max", MAX(Instances!BK44:Instances!BK44),"diff", MAX(Instances!BK44:Instances!BK44)-MIN(Instances!BK44:Instances!BK44))</f>
        <v>0</v>
      </c>
      <c r="BL44" s="1" cm="1">
        <f t="array" ref="BL44">_xlfn.SWITCH($A$2,"average", AVERAGE(Instances!BL44:Instances!BL44),"median", MEDIAN(Instances!BL44:Instances!BL44),"min", MIN(Instances!BL44:Instances!BL44),"max", MAX(Instances!BL44:Instances!BL44),"diff", MAX(Instances!BL44:Instances!BL44)-MIN(Instances!BL44:Instances!BL44))</f>
        <v>0</v>
      </c>
      <c r="BM44" s="1" cm="1">
        <f t="array" ref="BM44">_xlfn.SWITCH($A$2,"average", AVERAGE(Instances!BM44:Instances!BM44),"median", MEDIAN(Instances!BM44:Instances!BM44),"min", MIN(Instances!BM44:Instances!BM44),"max", MAX(Instances!BM44:Instances!BM44),"diff", MAX(Instances!BM44:Instances!BM44)-MIN(Instances!BM44:Instances!BM44))</f>
        <v>0</v>
      </c>
      <c r="BN44" s="1" cm="1">
        <f t="array" ref="BN44">_xlfn.SWITCH($A$2,"average", AVERAGE(Instances!BN44:Instances!BN44),"median", MEDIAN(Instances!BN44:Instances!BN44),"min", MIN(Instances!BN44:Instances!BN44),"max", MAX(Instances!BN44:Instances!BN44),"diff", MAX(Instances!BN44:Instances!BN44)-MIN(Instances!BN44:Instances!BN44))</f>
        <v>0</v>
      </c>
      <c r="BO44" s="1" cm="1">
        <f t="array" ref="BO44">_xlfn.SWITCH($A$2,"average", AVERAGE(Instances!BO44:Instances!BO44),"median", MEDIAN(Instances!BO44:Instances!BO44),"min", MIN(Instances!BO44:Instances!BO44),"max", MAX(Instances!BO44:Instances!BO44),"diff", MAX(Instances!BO44:Instances!BO44)-MIN(Instances!BO44:Instances!BO44))</f>
        <v>0</v>
      </c>
      <c r="BP44" s="1">
        <f>MIN($B44,$D44,$F44,$H44,$J44,$L44,$N44,$P44,$R44,$T44,$V44,$X44,$Z44,$AB44,$AD44,$AF44,$AH44,$AJ44,$AL44,$AN44,$AP44,$AR44,$AT44,$AV44,$AX44,$AZ44,$BB44,$BD44,$BF44,$BH44,$BJ44,$BL44,$BN44)</f>
        <v>0</v>
      </c>
      <c r="BQ44" s="1">
        <f>MIN($C44,$E44,$G44,$I44,$K44,$M44,$O44,$Q44,$S44,$U44,$W44,$Y44,$AA44,$AC44,$AE44,$AG44,$AI44,$AK44,$AM44,$AO44,$AQ44,$AS44,$AU44,$AW44,$AY44,$BA44,$BC44,$BE44,$BG44,$BI44,$BK44,$BM44,$BO44)</f>
        <v>0</v>
      </c>
      <c r="BR44" s="1">
        <f>MEDIAN($B44,$D44,$F44,$H44,$J44,$L44,$N44,$P44,$R44,$T44,$V44,$X44,$Z44,$AB44,$AD44,$AF44,$AH44,$AJ44,$AL44,$AN44,$AP44,$AR44,$AT44,$AV44,$AX44,$AZ44,$BB44,$BD44,$BF44,$BH44,$BJ44,$BL44,$BN44)</f>
        <v>0</v>
      </c>
      <c r="BS44" s="1">
        <f>MEDIAN($C44,$E44,$G44,$I44,$K44,$M44,$O44,$Q44,$S44,$U44,$W44,$Y44,$AA44,$AC44,$AE44,$AG44,$AI44,$AK44,$AM44,$AO44,$AQ44,$AS44,$AU44,$AW44,$AY44,$BA44,$BC44,$BE44,$BG44,$BI44,$BK44,$BM44,$BO44)</f>
        <v>0</v>
      </c>
      <c r="BT44" s="1">
        <f>MAX($B44,$D44,$F44,$H44,$J44,$L44,$N44,$P44,$R44,$T44,$V44,$X44,$Z44,$AB44,$AD44,$AF44,$AH44,$AJ44,$AL44,$AN44,$AP44,$AR44,$AT44,$AV44,$AX44,$AZ44,$BB44,$BD44,$BF44,$BH44,$BJ44,$BL44,$BN44)</f>
        <v>0</v>
      </c>
      <c r="BU44" s="1">
        <f>MAX($C44,$E44,$G44,$I44,$K44,$M44,$O44,$Q44,$S44,$U44,$W44,$Y44,$AA44,$AC44,$AE44,$AG44,$AI44,$AK44,$AM44,$AO44,$AQ44,$AS44,$AU44,$AW44,$AY44,$BA44,$BC44,$BE44,$BG44,$BI44,$BK44,$BM44,$BO44)</f>
        <v>0</v>
      </c>
    </row>
    <row r="45" spans="1:7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 cm="1">
        <f t="array" ref="L45">_xlfn.SWITCH($A$2,"average", AVERAGE(Instances!L45:Instances!L45),"median", MEDIAN(Instances!L45:Instances!L45),"min", MIN(Instances!L45:Instances!L45),"max", MAX(Instances!L45:Instances!L45),"diff", MAX(Instances!L45:Instances!L45)-MIN(Instances!L45:Instances!L45))</f>
        <v>0</v>
      </c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 cm="1">
        <f t="array" ref="O45">_xlfn.SWITCH($A$2,"average", AVERAGE(Instances!O45:Instances!O45),"median", MEDIAN(Instances!O45:Instances!O45),"min", MIN(Instances!O45:Instances!O45),"max", MAX(Instances!O45:Instances!O45),"diff", MAX(Instances!O45:Instances!O45)-MIN(Instances!O45:Instances!O45))</f>
        <v>0</v>
      </c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 cm="1">
        <f t="array" ref="S45">_xlfn.SWITCH($A$2,"average", AVERAGE(Instances!S45:Instances!S45),"median", MEDIAN(Instances!S45:Instances!S45),"min", MIN(Instances!S45:Instances!S45),"max", MAX(Instances!S45:Instances!S45),"diff", MAX(Instances!S45:Instances!S45)-MIN(Instances!S45:Instances!S45))</f>
        <v>0</v>
      </c>
      <c r="T45" s="1" cm="1">
        <f t="array" ref="T45">_xlfn.SWITCH($A$2,"average", AVERAGE(Instances!T45:Instances!T45),"median", MEDIAN(Instances!T45:Instances!T45),"min", MIN(Instances!T45:Instances!T45),"max", MAX(Instances!T45:Instances!T45),"diff", MAX(Instances!T45:Instances!T45)-MIN(Instances!T45:Instances!T45))</f>
        <v>0</v>
      </c>
      <c r="U45" s="1" cm="1">
        <f t="array" ref="U45">_xlfn.SWITCH($A$2,"average", AVERAGE(Instances!U45:Instances!U45),"median", MEDIAN(Instances!U45:Instances!U45),"min", MIN(Instances!U45:Instances!U45),"max", MAX(Instances!U45:Instances!U45),"diff", MAX(Instances!U45:Instances!U45)-MIN(Instances!U45:Instances!U45))</f>
        <v>0</v>
      </c>
      <c r="V45" s="1" cm="1">
        <f t="array" ref="V45">_xlfn.SWITCH($A$2,"average", AVERAGE(Instances!V45:Instances!V45),"median", MEDIAN(Instances!V45:Instances!V45),"min", MIN(Instances!V45:Instances!V45),"max", MAX(Instances!V45:Instances!V45),"diff", MAX(Instances!V45:Instances!V45)-MIN(Instances!V45:Instances!V45))</f>
        <v>0</v>
      </c>
      <c r="W45" s="1" cm="1">
        <f t="array" ref="W45">_xlfn.SWITCH($A$2,"average", AVERAGE(Instances!W45:Instances!W45),"median", MEDIAN(Instances!W45:Instances!W45),"min", MIN(Instances!W45:Instances!W45),"max", MAX(Instances!W45:Instances!W45),"diff", MAX(Instances!W45:Instances!W45)-MIN(Instances!W45:Instances!W45))</f>
        <v>0</v>
      </c>
      <c r="X45" s="1" cm="1">
        <f t="array" ref="X45">_xlfn.SWITCH($A$2,"average", AVERAGE(Instances!X45:Instances!X45),"median", MEDIAN(Instances!X45:Instances!X45),"min", MIN(Instances!X45:Instances!X45),"max", MAX(Instances!X45:Instances!X45),"diff", MAX(Instances!X45:Instances!X45)-MIN(Instances!X45:Instances!X45))</f>
        <v>0</v>
      </c>
      <c r="Y45" s="1" cm="1">
        <f t="array" ref="Y45">_xlfn.SWITCH($A$2,"average", AVERAGE(Instances!Y45:Instances!Y45),"median", MEDIAN(Instances!Y45:Instances!Y45),"min", MIN(Instances!Y45:Instances!Y45),"max", MAX(Instances!Y45:Instances!Y45),"diff", MAX(Instances!Y45:Instances!Y45)-MIN(Instances!Y45:Instances!Y45))</f>
        <v>0</v>
      </c>
      <c r="Z45" s="1" cm="1">
        <f t="array" ref="Z45">_xlfn.SWITCH($A$2,"average", AVERAGE(Instances!Z45:Instances!Z45),"median", MEDIAN(Instances!Z45:Instances!Z45),"min", MIN(Instances!Z45:Instances!Z45),"max", MAX(Instances!Z45:Instances!Z45),"diff", MAX(Instances!Z45:Instances!Z45)-MIN(Instances!Z45:Instances!Z45))</f>
        <v>0</v>
      </c>
      <c r="AA45" s="1" cm="1">
        <f t="array" ref="AA45">_xlfn.SWITCH($A$2,"average", AVERAGE(Instances!AA45:Instances!AA45),"median", MEDIAN(Instances!AA45:Instances!AA45),"min", MIN(Instances!AA45:Instances!AA45),"max", MAX(Instances!AA45:Instances!AA45),"diff", MAX(Instances!AA45:Instances!AA45)-MIN(Instances!AA45:Instances!AA45))</f>
        <v>0</v>
      </c>
      <c r="AB45" s="1" cm="1">
        <f t="array" ref="AB45">_xlfn.SWITCH($A$2,"average", AVERAGE(Instances!AB45:Instances!AB45),"median", MEDIAN(Instances!AB45:Instances!AB45),"min", MIN(Instances!AB45:Instances!AB45),"max", MAX(Instances!AB45:Instances!AB45),"diff", MAX(Instances!AB45:Instances!AB45)-MIN(Instances!AB45:Instances!AB45))</f>
        <v>0</v>
      </c>
      <c r="AC45" s="1" cm="1">
        <f t="array" ref="AC45">_xlfn.SWITCH($A$2,"average", AVERAGE(Instances!AC45:Instances!AC45),"median", MEDIAN(Instances!AC45:Instances!AC45),"min", MIN(Instances!AC45:Instances!AC45),"max", MAX(Instances!AC45:Instances!AC45),"diff", MAX(Instances!AC45:Instances!AC45)-MIN(Instances!AC45:Instances!AC45))</f>
        <v>0</v>
      </c>
      <c r="AD45" s="1" cm="1">
        <f t="array" ref="AD45">_xlfn.SWITCH($A$2,"average", AVERAGE(Instances!AD45:Instances!AD45),"median", MEDIAN(Instances!AD45:Instances!AD45),"min", MIN(Instances!AD45:Instances!AD45),"max", MAX(Instances!AD45:Instances!AD45),"diff", MAX(Instances!AD45:Instances!AD45)-MIN(Instances!AD45:Instances!AD45))</f>
        <v>0</v>
      </c>
      <c r="AE45" s="1" cm="1">
        <f t="array" ref="AE45">_xlfn.SWITCH($A$2,"average", AVERAGE(Instances!AE45:Instances!AE45),"median", MEDIAN(Instances!AE45:Instances!AE45),"min", MIN(Instances!AE45:Instances!AE45),"max", MAX(Instances!AE45:Instances!AE45),"diff", MAX(Instances!AE45:Instances!AE45)-MIN(Instances!AE45:Instances!AE45))</f>
        <v>0</v>
      </c>
      <c r="AF45" s="1" cm="1">
        <f t="array" ref="AF45">_xlfn.SWITCH($A$2,"average", AVERAGE(Instances!AF45:Instances!AF45),"median", MEDIAN(Instances!AF45:Instances!AF45),"min", MIN(Instances!AF45:Instances!AF45),"max", MAX(Instances!AF45:Instances!AF45),"diff", MAX(Instances!AF45:Instances!AF45)-MIN(Instances!AF45:Instances!AF45))</f>
        <v>0</v>
      </c>
      <c r="AG45" s="1" cm="1">
        <f t="array" ref="AG45">_xlfn.SWITCH($A$2,"average", AVERAGE(Instances!AG45:Instances!AG45),"median", MEDIAN(Instances!AG45:Instances!AG45),"min", MIN(Instances!AG45:Instances!AG45),"max", MAX(Instances!AG45:Instances!AG45),"diff", MAX(Instances!AG45:Instances!AG45)-MIN(Instances!AG45:Instances!AG45))</f>
        <v>0</v>
      </c>
      <c r="AH45" s="1" cm="1">
        <f t="array" ref="AH45">_xlfn.SWITCH($A$2,"average", AVERAGE(Instances!AH45:Instances!AH45),"median", MEDIAN(Instances!AH45:Instances!AH45),"min", MIN(Instances!AH45:Instances!AH45),"max", MAX(Instances!AH45:Instances!AH45),"diff", MAX(Instances!AH45:Instances!AH45)-MIN(Instances!AH45:Instances!AH45))</f>
        <v>0</v>
      </c>
      <c r="AI45" s="1" cm="1">
        <f t="array" ref="AI45">_xlfn.SWITCH($A$2,"average", AVERAGE(Instances!AI45:Instances!AI45),"median", MEDIAN(Instances!AI45:Instances!AI45),"min", MIN(Instances!AI45:Instances!AI45),"max", MAX(Instances!AI45:Instances!AI45),"diff", MAX(Instances!AI45:Instances!AI45)-MIN(Instances!AI45:Instances!AI45))</f>
        <v>0</v>
      </c>
      <c r="AJ45" s="1" cm="1">
        <f t="array" ref="AJ45">_xlfn.SWITCH($A$2,"average", AVERAGE(Instances!AJ45:Instances!AJ45),"median", MEDIAN(Instances!AJ45:Instances!AJ45),"min", MIN(Instances!AJ45:Instances!AJ45),"max", MAX(Instances!AJ45:Instances!AJ45),"diff", MAX(Instances!AJ45:Instances!AJ45)-MIN(Instances!AJ45:Instances!AJ45))</f>
        <v>0</v>
      </c>
      <c r="AK45" s="1" cm="1">
        <f t="array" ref="AK45">_xlfn.SWITCH($A$2,"average", AVERAGE(Instances!AK45:Instances!AK45),"median", MEDIAN(Instances!AK45:Instances!AK45),"min", MIN(Instances!AK45:Instances!AK45),"max", MAX(Instances!AK45:Instances!AK45),"diff", MAX(Instances!AK45:Instances!AK45)-MIN(Instances!AK45:Instances!AK45))</f>
        <v>0</v>
      </c>
      <c r="AL45" s="1" cm="1">
        <f t="array" ref="AL45">_xlfn.SWITCH($A$2,"average", AVERAGE(Instances!AL45:Instances!AL45),"median", MEDIAN(Instances!AL45:Instances!AL45),"min", MIN(Instances!AL45:Instances!AL45),"max", MAX(Instances!AL45:Instances!AL45),"diff", MAX(Instances!AL45:Instances!AL45)-MIN(Instances!AL45:Instances!AL45))</f>
        <v>0</v>
      </c>
      <c r="AM45" s="1" cm="1">
        <f t="array" ref="AM45">_xlfn.SWITCH($A$2,"average", AVERAGE(Instances!AM45:Instances!AM45),"median", MEDIAN(Instances!AM45:Instances!AM45),"min", MIN(Instances!AM45:Instances!AM45),"max", MAX(Instances!AM45:Instances!AM45),"diff", MAX(Instances!AM45:Instances!AM45)-MIN(Instances!AM45:Instances!AM45))</f>
        <v>0</v>
      </c>
      <c r="AN45" s="1" cm="1">
        <f t="array" ref="AN45">_xlfn.SWITCH($A$2,"average", AVERAGE(Instances!AN45:Instances!AN45),"median", MEDIAN(Instances!AN45:Instances!AN45),"min", MIN(Instances!AN45:Instances!AN45),"max", MAX(Instances!AN45:Instances!AN45),"diff", MAX(Instances!AN45:Instances!AN45)-MIN(Instances!AN45:Instances!AN45))</f>
        <v>0</v>
      </c>
      <c r="AO45" s="1" cm="1">
        <f t="array" ref="AO45">_xlfn.SWITCH($A$2,"average", AVERAGE(Instances!AO45:Instances!AO45),"median", MEDIAN(Instances!AO45:Instances!AO45),"min", MIN(Instances!AO45:Instances!AO45),"max", MAX(Instances!AO45:Instances!AO45),"diff", MAX(Instances!AO45:Instances!AO45)-MIN(Instances!AO45:Instances!AO45))</f>
        <v>0</v>
      </c>
      <c r="AP45" s="1" cm="1">
        <f t="array" ref="AP45">_xlfn.SWITCH($A$2,"average", AVERAGE(Instances!AP45:Instances!AP45),"median", MEDIAN(Instances!AP45:Instances!AP45),"min", MIN(Instances!AP45:Instances!AP45),"max", MAX(Instances!AP45:Instances!AP45),"diff", MAX(Instances!AP45:Instances!AP45)-MIN(Instances!AP45:Instances!AP45))</f>
        <v>0</v>
      </c>
      <c r="AQ45" s="1" cm="1">
        <f t="array" ref="AQ45">_xlfn.SWITCH($A$2,"average", AVERAGE(Instances!AQ45:Instances!AQ45),"median", MEDIAN(Instances!AQ45:Instances!AQ45),"min", MIN(Instances!AQ45:Instances!AQ45),"max", MAX(Instances!AQ45:Instances!AQ45),"diff", MAX(Instances!AQ45:Instances!AQ45)-MIN(Instances!AQ45:Instances!AQ45))</f>
        <v>0</v>
      </c>
      <c r="AR45" s="1" cm="1">
        <f t="array" ref="AR45">_xlfn.SWITCH($A$2,"average", AVERAGE(Instances!AR45:Instances!AR45),"median", MEDIAN(Instances!AR45:Instances!AR45),"min", MIN(Instances!AR45:Instances!AR45),"max", MAX(Instances!AR45:Instances!AR45),"diff", MAX(Instances!AR45:Instances!AR45)-MIN(Instances!AR45:Instances!AR45))</f>
        <v>0</v>
      </c>
      <c r="AS45" s="1" cm="1">
        <f t="array" ref="AS45">_xlfn.SWITCH($A$2,"average", AVERAGE(Instances!AS45:Instances!AS45),"median", MEDIAN(Instances!AS45:Instances!AS45),"min", MIN(Instances!AS45:Instances!AS45),"max", MAX(Instances!AS45:Instances!AS45),"diff", MAX(Instances!AS45:Instances!AS45)-MIN(Instances!AS45:Instances!AS45))</f>
        <v>0</v>
      </c>
      <c r="AT45" s="1" cm="1">
        <f t="array" ref="AT45">_xlfn.SWITCH($A$2,"average", AVERAGE(Instances!AT45:Instances!AT45),"median", MEDIAN(Instances!AT45:Instances!AT45),"min", MIN(Instances!AT45:Instances!AT45),"max", MAX(Instances!AT45:Instances!AT45),"diff", MAX(Instances!AT45:Instances!AT45)-MIN(Instances!AT45:Instances!AT45))</f>
        <v>0</v>
      </c>
      <c r="AU45" s="1" cm="1">
        <f t="array" ref="AU45">_xlfn.SWITCH($A$2,"average", AVERAGE(Instances!AU45:Instances!AU45),"median", MEDIAN(Instances!AU45:Instances!AU45),"min", MIN(Instances!AU45:Instances!AU45),"max", MAX(Instances!AU45:Instances!AU45),"diff", MAX(Instances!AU45:Instances!AU45)-MIN(Instances!AU45:Instances!AU45))</f>
        <v>0</v>
      </c>
      <c r="AV45" s="1" cm="1">
        <f t="array" ref="AV45">_xlfn.SWITCH($A$2,"average", AVERAGE(Instances!AV45:Instances!AV45),"median", MEDIAN(Instances!AV45:Instances!AV45),"min", MIN(Instances!AV45:Instances!AV45),"max", MAX(Instances!AV45:Instances!AV45),"diff", MAX(Instances!AV45:Instances!AV45)-MIN(Instances!AV45:Instances!AV45))</f>
        <v>0</v>
      </c>
      <c r="AW45" s="1" cm="1">
        <f t="array" ref="AW45">_xlfn.SWITCH($A$2,"average", AVERAGE(Instances!AW45:Instances!AW45),"median", MEDIAN(Instances!AW45:Instances!AW45),"min", MIN(Instances!AW45:Instances!AW45),"max", MAX(Instances!AW45:Instances!AW45),"diff", MAX(Instances!AW45:Instances!AW45)-MIN(Instances!AW45:Instances!AW45))</f>
        <v>0</v>
      </c>
      <c r="AX45" s="1" cm="1">
        <f t="array" ref="AX45">_xlfn.SWITCH($A$2,"average", AVERAGE(Instances!AX45:Instances!AX45),"median", MEDIAN(Instances!AX45:Instances!AX45),"min", MIN(Instances!AX45:Instances!AX45),"max", MAX(Instances!AX45:Instances!AX45),"diff", MAX(Instances!AX45:Instances!AX45)-MIN(Instances!AX45:Instances!AX45))</f>
        <v>0</v>
      </c>
      <c r="AY45" s="1" cm="1">
        <f t="array" ref="AY45">_xlfn.SWITCH($A$2,"average", AVERAGE(Instances!AY45:Instances!AY45),"median", MEDIAN(Instances!AY45:Instances!AY45),"min", MIN(Instances!AY45:Instances!AY45),"max", MAX(Instances!AY45:Instances!AY45),"diff", MAX(Instances!AY45:Instances!AY45)-MIN(Instances!AY45:Instances!AY45))</f>
        <v>0</v>
      </c>
      <c r="AZ45" s="1" cm="1">
        <f t="array" ref="AZ45">_xlfn.SWITCH($A$2,"average", AVERAGE(Instances!AZ45:Instances!AZ45),"median", MEDIAN(Instances!AZ45:Instances!AZ45),"min", MIN(Instances!AZ45:Instances!AZ45),"max", MAX(Instances!AZ45:Instances!AZ45),"diff", MAX(Instances!AZ45:Instances!AZ45)-MIN(Instances!AZ45:Instances!AZ45))</f>
        <v>0</v>
      </c>
      <c r="BA45" s="1" cm="1">
        <f t="array" ref="BA45">_xlfn.SWITCH($A$2,"average", AVERAGE(Instances!BA45:Instances!BA45),"median", MEDIAN(Instances!BA45:Instances!BA45),"min", MIN(Instances!BA45:Instances!BA45),"max", MAX(Instances!BA45:Instances!BA45),"diff", MAX(Instances!BA45:Instances!BA45)-MIN(Instances!BA45:Instances!BA45))</f>
        <v>0</v>
      </c>
      <c r="BB45" s="1" cm="1">
        <f t="array" ref="BB45">_xlfn.SWITCH($A$2,"average", AVERAGE(Instances!BB45:Instances!BB45),"median", MEDIAN(Instances!BB45:Instances!BB45),"min", MIN(Instances!BB45:Instances!BB45),"max", MAX(Instances!BB45:Instances!BB45),"diff", MAX(Instances!BB45:Instances!BB45)-MIN(Instances!BB45:Instances!BB45))</f>
        <v>0</v>
      </c>
      <c r="BC45" s="1" cm="1">
        <f t="array" ref="BC45">_xlfn.SWITCH($A$2,"average", AVERAGE(Instances!BC45:Instances!BC45),"median", MEDIAN(Instances!BC45:Instances!BC45),"min", MIN(Instances!BC45:Instances!BC45),"max", MAX(Instances!BC45:Instances!BC45),"diff", MAX(Instances!BC45:Instances!BC45)-MIN(Instances!BC45:Instances!BC45))</f>
        <v>0</v>
      </c>
      <c r="BD45" s="1" cm="1">
        <f t="array" ref="BD45">_xlfn.SWITCH($A$2,"average", AVERAGE(Instances!BD45:Instances!BD45),"median", MEDIAN(Instances!BD45:Instances!BD45),"min", MIN(Instances!BD45:Instances!BD45),"max", MAX(Instances!BD45:Instances!BD45),"diff", MAX(Instances!BD45:Instances!BD45)-MIN(Instances!BD45:Instances!BD45))</f>
        <v>0</v>
      </c>
      <c r="BE45" s="1" cm="1">
        <f t="array" ref="BE45">_xlfn.SWITCH($A$2,"average", AVERAGE(Instances!BE45:Instances!BE45),"median", MEDIAN(Instances!BE45:Instances!BE45),"min", MIN(Instances!BE45:Instances!BE45),"max", MAX(Instances!BE45:Instances!BE45),"diff", MAX(Instances!BE45:Instances!BE45)-MIN(Instances!BE45:Instances!BE45))</f>
        <v>0</v>
      </c>
      <c r="BF45" s="1" cm="1">
        <f t="array" ref="BF45">_xlfn.SWITCH($A$2,"average", AVERAGE(Instances!BF45:Instances!BF45),"median", MEDIAN(Instances!BF45:Instances!BF45),"min", MIN(Instances!BF45:Instances!BF45),"max", MAX(Instances!BF45:Instances!BF45),"diff", MAX(Instances!BF45:Instances!BF45)-MIN(Instances!BF45:Instances!BF45))</f>
        <v>0</v>
      </c>
      <c r="BG45" s="1" cm="1">
        <f t="array" ref="BG45">_xlfn.SWITCH($A$2,"average", AVERAGE(Instances!BG45:Instances!BG45),"median", MEDIAN(Instances!BG45:Instances!BG45),"min", MIN(Instances!BG45:Instances!BG45),"max", MAX(Instances!BG45:Instances!BG45),"diff", MAX(Instances!BG45:Instances!BG45)-MIN(Instances!BG45:Instances!BG45))</f>
        <v>0</v>
      </c>
      <c r="BH45" s="1" cm="1">
        <f t="array" ref="BH45">_xlfn.SWITCH($A$2,"average", AVERAGE(Instances!BH45:Instances!BH45),"median", MEDIAN(Instances!BH45:Instances!BH45),"min", MIN(Instances!BH45:Instances!BH45),"max", MAX(Instances!BH45:Instances!BH45),"diff", MAX(Instances!BH45:Instances!BH45)-MIN(Instances!BH45:Instances!BH45))</f>
        <v>0</v>
      </c>
      <c r="BI45" s="1" cm="1">
        <f t="array" ref="BI45">_xlfn.SWITCH($A$2,"average", AVERAGE(Instances!BI45:Instances!BI45),"median", MEDIAN(Instances!BI45:Instances!BI45),"min", MIN(Instances!BI45:Instances!BI45),"max", MAX(Instances!BI45:Instances!BI45),"diff", MAX(Instances!BI45:Instances!BI45)-MIN(Instances!BI45:Instances!BI45))</f>
        <v>0</v>
      </c>
      <c r="BJ45" s="1" cm="1">
        <f t="array" ref="BJ45">_xlfn.SWITCH($A$2,"average", AVERAGE(Instances!BJ45:Instances!BJ45),"median", MEDIAN(Instances!BJ45:Instances!BJ45),"min", MIN(Instances!BJ45:Instances!BJ45),"max", MAX(Instances!BJ45:Instances!BJ45),"diff", MAX(Instances!BJ45:Instances!BJ45)-MIN(Instances!BJ45:Instances!BJ45))</f>
        <v>0</v>
      </c>
      <c r="BK45" s="1" cm="1">
        <f t="array" ref="BK45">_xlfn.SWITCH($A$2,"average", AVERAGE(Instances!BK45:Instances!BK45),"median", MEDIAN(Instances!BK45:Instances!BK45),"min", MIN(Instances!BK45:Instances!BK45),"max", MAX(Instances!BK45:Instances!BK45),"diff", MAX(Instances!BK45:Instances!BK45)-MIN(Instances!BK45:Instances!BK45))</f>
        <v>0</v>
      </c>
      <c r="BL45" s="1" cm="1">
        <f t="array" ref="BL45">_xlfn.SWITCH($A$2,"average", AVERAGE(Instances!BL45:Instances!BL45),"median", MEDIAN(Instances!BL45:Instances!BL45),"min", MIN(Instances!BL45:Instances!BL45),"max", MAX(Instances!BL45:Instances!BL45),"diff", MAX(Instances!BL45:Instances!BL45)-MIN(Instances!BL45:Instances!BL45))</f>
        <v>0</v>
      </c>
      <c r="BM45" s="1" cm="1">
        <f t="array" ref="BM45">_xlfn.SWITCH($A$2,"average", AVERAGE(Instances!BM45:Instances!BM45),"median", MEDIAN(Instances!BM45:Instances!BM45),"min", MIN(Instances!BM45:Instances!BM45),"max", MAX(Instances!BM45:Instances!BM45),"diff", MAX(Instances!BM45:Instances!BM45)-MIN(Instances!BM45:Instances!BM45))</f>
        <v>0</v>
      </c>
      <c r="BN45" s="1" cm="1">
        <f t="array" ref="BN45">_xlfn.SWITCH($A$2,"average", AVERAGE(Instances!BN45:Instances!BN45),"median", MEDIAN(Instances!BN45:Instances!BN45),"min", MIN(Instances!BN45:Instances!BN45),"max", MAX(Instances!BN45:Instances!BN45),"diff", MAX(Instances!BN45:Instances!BN45)-MIN(Instances!BN45:Instances!BN45))</f>
        <v>0</v>
      </c>
      <c r="BO45" s="1" cm="1">
        <f t="array" ref="BO45">_xlfn.SWITCH($A$2,"average", AVERAGE(Instances!BO45:Instances!BO45),"median", MEDIAN(Instances!BO45:Instances!BO45),"min", MIN(Instances!BO45:Instances!BO45),"max", MAX(Instances!BO45:Instances!BO45),"diff", MAX(Instances!BO45:Instances!BO45)-MIN(Instances!BO45:Instances!BO45))</f>
        <v>0</v>
      </c>
      <c r="BP45" s="1">
        <f>MIN($B45,$D45,$F45,$H45,$J45,$L45,$N45,$P45,$R45,$T45,$V45,$X45,$Z45,$AB45,$AD45,$AF45,$AH45,$AJ45,$AL45,$AN45,$AP45,$AR45,$AT45,$AV45,$AX45,$AZ45,$BB45,$BD45,$BF45,$BH45,$BJ45,$BL45,$BN45)</f>
        <v>0</v>
      </c>
      <c r="BQ45" s="1">
        <f>MIN($C45,$E45,$G45,$I45,$K45,$M45,$O45,$Q45,$S45,$U45,$W45,$Y45,$AA45,$AC45,$AE45,$AG45,$AI45,$AK45,$AM45,$AO45,$AQ45,$AS45,$AU45,$AW45,$AY45,$BA45,$BC45,$BE45,$BG45,$BI45,$BK45,$BM45,$BO45)</f>
        <v>0</v>
      </c>
      <c r="BR45" s="1">
        <f>MEDIAN($B45,$D45,$F45,$H45,$J45,$L45,$N45,$P45,$R45,$T45,$V45,$X45,$Z45,$AB45,$AD45,$AF45,$AH45,$AJ45,$AL45,$AN45,$AP45,$AR45,$AT45,$AV45,$AX45,$AZ45,$BB45,$BD45,$BF45,$BH45,$BJ45,$BL45,$BN45)</f>
        <v>0</v>
      </c>
      <c r="BS45" s="1">
        <f>MEDIAN($C45,$E45,$G45,$I45,$K45,$M45,$O45,$Q45,$S45,$U45,$W45,$Y45,$AA45,$AC45,$AE45,$AG45,$AI45,$AK45,$AM45,$AO45,$AQ45,$AS45,$AU45,$AW45,$AY45,$BA45,$BC45,$BE45,$BG45,$BI45,$BK45,$BM45,$BO45)</f>
        <v>0</v>
      </c>
      <c r="BT45" s="1">
        <f>MAX($B45,$D45,$F45,$H45,$J45,$L45,$N45,$P45,$R45,$T45,$V45,$X45,$Z45,$AB45,$AD45,$AF45,$AH45,$AJ45,$AL45,$AN45,$AP45,$AR45,$AT45,$AV45,$AX45,$AZ45,$BB45,$BD45,$BF45,$BH45,$BJ45,$BL45,$BN45)</f>
        <v>0</v>
      </c>
      <c r="BU45" s="1">
        <f>MAX($C45,$E45,$G45,$I45,$K45,$M45,$O45,$Q45,$S45,$U45,$W45,$Y45,$AA45,$AC45,$AE45,$AG45,$AI45,$AK45,$AM45,$AO45,$AQ45,$AS45,$AU45,$AW45,$AY45,$BA45,$BC45,$BE45,$BG45,$BI45,$BK45,$BM45,$BO45)</f>
        <v>0</v>
      </c>
    </row>
    <row r="46" spans="1:7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 cm="1">
        <f t="array" ref="L46">_xlfn.SWITCH($A$2,"average", AVERAGE(Instances!L46:Instances!L46),"median", MEDIAN(Instances!L46:Instances!L46),"min", MIN(Instances!L46:Instances!L46),"max", MAX(Instances!L46:Instances!L46),"diff", MAX(Instances!L46:Instances!L46)-MIN(Instances!L46:Instances!L46))</f>
        <v>0</v>
      </c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 cm="1">
        <f t="array" ref="O46">_xlfn.SWITCH($A$2,"average", AVERAGE(Instances!O46:Instances!O46),"median", MEDIAN(Instances!O46:Instances!O46),"min", MIN(Instances!O46:Instances!O46),"max", MAX(Instances!O46:Instances!O46),"diff", MAX(Instances!O46:Instances!O46)-MIN(Instances!O46:Instances!O46))</f>
        <v>0</v>
      </c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 cm="1">
        <f t="array" ref="S46">_xlfn.SWITCH($A$2,"average", AVERAGE(Instances!S46:Instances!S46),"median", MEDIAN(Instances!S46:Instances!S46),"min", MIN(Instances!S46:Instances!S46),"max", MAX(Instances!S46:Instances!S46),"diff", MAX(Instances!S46:Instances!S46)-MIN(Instances!S46:Instances!S46))</f>
        <v>0</v>
      </c>
      <c r="T46" s="1" cm="1">
        <f t="array" ref="T46">_xlfn.SWITCH($A$2,"average", AVERAGE(Instances!T46:Instances!T46),"median", MEDIAN(Instances!T46:Instances!T46),"min", MIN(Instances!T46:Instances!T46),"max", MAX(Instances!T46:Instances!T46),"diff", MAX(Instances!T46:Instances!T46)-MIN(Instances!T46:Instances!T46))</f>
        <v>0</v>
      </c>
      <c r="U46" s="1" cm="1">
        <f t="array" ref="U46">_xlfn.SWITCH($A$2,"average", AVERAGE(Instances!U46:Instances!U46),"median", MEDIAN(Instances!U46:Instances!U46),"min", MIN(Instances!U46:Instances!U46),"max", MAX(Instances!U46:Instances!U46),"diff", MAX(Instances!U46:Instances!U46)-MIN(Instances!U46:Instances!U46))</f>
        <v>0</v>
      </c>
      <c r="V46" s="1" cm="1">
        <f t="array" ref="V46">_xlfn.SWITCH($A$2,"average", AVERAGE(Instances!V46:Instances!V46),"median", MEDIAN(Instances!V46:Instances!V46),"min", MIN(Instances!V46:Instances!V46),"max", MAX(Instances!V46:Instances!V46),"diff", MAX(Instances!V46:Instances!V46)-MIN(Instances!V46:Instances!V46))</f>
        <v>0</v>
      </c>
      <c r="W46" s="1" cm="1">
        <f t="array" ref="W46">_xlfn.SWITCH($A$2,"average", AVERAGE(Instances!W46:Instances!W46),"median", MEDIAN(Instances!W46:Instances!W46),"min", MIN(Instances!W46:Instances!W46),"max", MAX(Instances!W46:Instances!W46),"diff", MAX(Instances!W46:Instances!W46)-MIN(Instances!W46:Instances!W46))</f>
        <v>0</v>
      </c>
      <c r="X46" s="1" cm="1">
        <f t="array" ref="X46">_xlfn.SWITCH($A$2,"average", AVERAGE(Instances!X46:Instances!X46),"median", MEDIAN(Instances!X46:Instances!X46),"min", MIN(Instances!X46:Instances!X46),"max", MAX(Instances!X46:Instances!X46),"diff", MAX(Instances!X46:Instances!X46)-MIN(Instances!X46:Instances!X46))</f>
        <v>0</v>
      </c>
      <c r="Y46" s="1" cm="1">
        <f t="array" ref="Y46">_xlfn.SWITCH($A$2,"average", AVERAGE(Instances!Y46:Instances!Y46),"median", MEDIAN(Instances!Y46:Instances!Y46),"min", MIN(Instances!Y46:Instances!Y46),"max", MAX(Instances!Y46:Instances!Y46),"diff", MAX(Instances!Y46:Instances!Y46)-MIN(Instances!Y46:Instances!Y46))</f>
        <v>0</v>
      </c>
      <c r="Z46" s="1" cm="1">
        <f t="array" ref="Z46">_xlfn.SWITCH($A$2,"average", AVERAGE(Instances!Z46:Instances!Z46),"median", MEDIAN(Instances!Z46:Instances!Z46),"min", MIN(Instances!Z46:Instances!Z46),"max", MAX(Instances!Z46:Instances!Z46),"diff", MAX(Instances!Z46:Instances!Z46)-MIN(Instances!Z46:Instances!Z46))</f>
        <v>0</v>
      </c>
      <c r="AA46" s="1" cm="1">
        <f t="array" ref="AA46">_xlfn.SWITCH($A$2,"average", AVERAGE(Instances!AA46:Instances!AA46),"median", MEDIAN(Instances!AA46:Instances!AA46),"min", MIN(Instances!AA46:Instances!AA46),"max", MAX(Instances!AA46:Instances!AA46),"diff", MAX(Instances!AA46:Instances!AA46)-MIN(Instances!AA46:Instances!AA46))</f>
        <v>0</v>
      </c>
      <c r="AB46" s="1" cm="1">
        <f t="array" ref="AB46">_xlfn.SWITCH($A$2,"average", AVERAGE(Instances!AB46:Instances!AB46),"median", MEDIAN(Instances!AB46:Instances!AB46),"min", MIN(Instances!AB46:Instances!AB46),"max", MAX(Instances!AB46:Instances!AB46),"diff", MAX(Instances!AB46:Instances!AB46)-MIN(Instances!AB46:Instances!AB46))</f>
        <v>0</v>
      </c>
      <c r="AC46" s="1" cm="1">
        <f t="array" ref="AC46">_xlfn.SWITCH($A$2,"average", AVERAGE(Instances!AC46:Instances!AC46),"median", MEDIAN(Instances!AC46:Instances!AC46),"min", MIN(Instances!AC46:Instances!AC46),"max", MAX(Instances!AC46:Instances!AC46),"diff", MAX(Instances!AC46:Instances!AC46)-MIN(Instances!AC46:Instances!AC46))</f>
        <v>0</v>
      </c>
      <c r="AD46" s="1" cm="1">
        <f t="array" ref="AD46">_xlfn.SWITCH($A$2,"average", AVERAGE(Instances!AD46:Instances!AD46),"median", MEDIAN(Instances!AD46:Instances!AD46),"min", MIN(Instances!AD46:Instances!AD46),"max", MAX(Instances!AD46:Instances!AD46),"diff", MAX(Instances!AD46:Instances!AD46)-MIN(Instances!AD46:Instances!AD46))</f>
        <v>0</v>
      </c>
      <c r="AE46" s="1" cm="1">
        <f t="array" ref="AE46">_xlfn.SWITCH($A$2,"average", AVERAGE(Instances!AE46:Instances!AE46),"median", MEDIAN(Instances!AE46:Instances!AE46),"min", MIN(Instances!AE46:Instances!AE46),"max", MAX(Instances!AE46:Instances!AE46),"diff", MAX(Instances!AE46:Instances!AE46)-MIN(Instances!AE46:Instances!AE46))</f>
        <v>0</v>
      </c>
      <c r="AF46" s="1" cm="1">
        <f t="array" ref="AF46">_xlfn.SWITCH($A$2,"average", AVERAGE(Instances!AF46:Instances!AF46),"median", MEDIAN(Instances!AF46:Instances!AF46),"min", MIN(Instances!AF46:Instances!AF46),"max", MAX(Instances!AF46:Instances!AF46),"diff", MAX(Instances!AF46:Instances!AF46)-MIN(Instances!AF46:Instances!AF46))</f>
        <v>0</v>
      </c>
      <c r="AG46" s="1" cm="1">
        <f t="array" ref="AG46">_xlfn.SWITCH($A$2,"average", AVERAGE(Instances!AG46:Instances!AG46),"median", MEDIAN(Instances!AG46:Instances!AG46),"min", MIN(Instances!AG46:Instances!AG46),"max", MAX(Instances!AG46:Instances!AG46),"diff", MAX(Instances!AG46:Instances!AG46)-MIN(Instances!AG46:Instances!AG46))</f>
        <v>0</v>
      </c>
      <c r="AH46" s="1" cm="1">
        <f t="array" ref="AH46">_xlfn.SWITCH($A$2,"average", AVERAGE(Instances!AH46:Instances!AH46),"median", MEDIAN(Instances!AH46:Instances!AH46),"min", MIN(Instances!AH46:Instances!AH46),"max", MAX(Instances!AH46:Instances!AH46),"diff", MAX(Instances!AH46:Instances!AH46)-MIN(Instances!AH46:Instances!AH46))</f>
        <v>0</v>
      </c>
      <c r="AI46" s="1" cm="1">
        <f t="array" ref="AI46">_xlfn.SWITCH($A$2,"average", AVERAGE(Instances!AI46:Instances!AI46),"median", MEDIAN(Instances!AI46:Instances!AI46),"min", MIN(Instances!AI46:Instances!AI46),"max", MAX(Instances!AI46:Instances!AI46),"diff", MAX(Instances!AI46:Instances!AI46)-MIN(Instances!AI46:Instances!AI46))</f>
        <v>0</v>
      </c>
      <c r="AJ46" s="1" cm="1">
        <f t="array" ref="AJ46">_xlfn.SWITCH($A$2,"average", AVERAGE(Instances!AJ46:Instances!AJ46),"median", MEDIAN(Instances!AJ46:Instances!AJ46),"min", MIN(Instances!AJ46:Instances!AJ46),"max", MAX(Instances!AJ46:Instances!AJ46),"diff", MAX(Instances!AJ46:Instances!AJ46)-MIN(Instances!AJ46:Instances!AJ46))</f>
        <v>0</v>
      </c>
      <c r="AK46" s="1" cm="1">
        <f t="array" ref="AK46">_xlfn.SWITCH($A$2,"average", AVERAGE(Instances!AK46:Instances!AK46),"median", MEDIAN(Instances!AK46:Instances!AK46),"min", MIN(Instances!AK46:Instances!AK46),"max", MAX(Instances!AK46:Instances!AK46),"diff", MAX(Instances!AK46:Instances!AK46)-MIN(Instances!AK46:Instances!AK46))</f>
        <v>0</v>
      </c>
      <c r="AL46" s="1" cm="1">
        <f t="array" ref="AL46">_xlfn.SWITCH($A$2,"average", AVERAGE(Instances!AL46:Instances!AL46),"median", MEDIAN(Instances!AL46:Instances!AL46),"min", MIN(Instances!AL46:Instances!AL46),"max", MAX(Instances!AL46:Instances!AL46),"diff", MAX(Instances!AL46:Instances!AL46)-MIN(Instances!AL46:Instances!AL46))</f>
        <v>0</v>
      </c>
      <c r="AM46" s="1" cm="1">
        <f t="array" ref="AM46">_xlfn.SWITCH($A$2,"average", AVERAGE(Instances!AM46:Instances!AM46),"median", MEDIAN(Instances!AM46:Instances!AM46),"min", MIN(Instances!AM46:Instances!AM46),"max", MAX(Instances!AM46:Instances!AM46),"diff", MAX(Instances!AM46:Instances!AM46)-MIN(Instances!AM46:Instances!AM46))</f>
        <v>0</v>
      </c>
      <c r="AN46" s="1" cm="1">
        <f t="array" ref="AN46">_xlfn.SWITCH($A$2,"average", AVERAGE(Instances!AN46:Instances!AN46),"median", MEDIAN(Instances!AN46:Instances!AN46),"min", MIN(Instances!AN46:Instances!AN46),"max", MAX(Instances!AN46:Instances!AN46),"diff", MAX(Instances!AN46:Instances!AN46)-MIN(Instances!AN46:Instances!AN46))</f>
        <v>0</v>
      </c>
      <c r="AO46" s="1" cm="1">
        <f t="array" ref="AO46">_xlfn.SWITCH($A$2,"average", AVERAGE(Instances!AO46:Instances!AO46),"median", MEDIAN(Instances!AO46:Instances!AO46),"min", MIN(Instances!AO46:Instances!AO46),"max", MAX(Instances!AO46:Instances!AO46),"diff", MAX(Instances!AO46:Instances!AO46)-MIN(Instances!AO46:Instances!AO46))</f>
        <v>0</v>
      </c>
      <c r="AP46" s="1" cm="1">
        <f t="array" ref="AP46">_xlfn.SWITCH($A$2,"average", AVERAGE(Instances!AP46:Instances!AP46),"median", MEDIAN(Instances!AP46:Instances!AP46),"min", MIN(Instances!AP46:Instances!AP46),"max", MAX(Instances!AP46:Instances!AP46),"diff", MAX(Instances!AP46:Instances!AP46)-MIN(Instances!AP46:Instances!AP46))</f>
        <v>0</v>
      </c>
      <c r="AQ46" s="1" cm="1">
        <f t="array" ref="AQ46">_xlfn.SWITCH($A$2,"average", AVERAGE(Instances!AQ46:Instances!AQ46),"median", MEDIAN(Instances!AQ46:Instances!AQ46),"min", MIN(Instances!AQ46:Instances!AQ46),"max", MAX(Instances!AQ46:Instances!AQ46),"diff", MAX(Instances!AQ46:Instances!AQ46)-MIN(Instances!AQ46:Instances!AQ46))</f>
        <v>0</v>
      </c>
      <c r="AR46" s="1" cm="1">
        <f t="array" ref="AR46">_xlfn.SWITCH($A$2,"average", AVERAGE(Instances!AR46:Instances!AR46),"median", MEDIAN(Instances!AR46:Instances!AR46),"min", MIN(Instances!AR46:Instances!AR46),"max", MAX(Instances!AR46:Instances!AR46),"diff", MAX(Instances!AR46:Instances!AR46)-MIN(Instances!AR46:Instances!AR46))</f>
        <v>0</v>
      </c>
      <c r="AS46" s="1" cm="1">
        <f t="array" ref="AS46">_xlfn.SWITCH($A$2,"average", AVERAGE(Instances!AS46:Instances!AS46),"median", MEDIAN(Instances!AS46:Instances!AS46),"min", MIN(Instances!AS46:Instances!AS46),"max", MAX(Instances!AS46:Instances!AS46),"diff", MAX(Instances!AS46:Instances!AS46)-MIN(Instances!AS46:Instances!AS46))</f>
        <v>0</v>
      </c>
      <c r="AT46" s="1" cm="1">
        <f t="array" ref="AT46">_xlfn.SWITCH($A$2,"average", AVERAGE(Instances!AT46:Instances!AT46),"median", MEDIAN(Instances!AT46:Instances!AT46),"min", MIN(Instances!AT46:Instances!AT46),"max", MAX(Instances!AT46:Instances!AT46),"diff", MAX(Instances!AT46:Instances!AT46)-MIN(Instances!AT46:Instances!AT46))</f>
        <v>0</v>
      </c>
      <c r="AU46" s="1" cm="1">
        <f t="array" ref="AU46">_xlfn.SWITCH($A$2,"average", AVERAGE(Instances!AU46:Instances!AU46),"median", MEDIAN(Instances!AU46:Instances!AU46),"min", MIN(Instances!AU46:Instances!AU46),"max", MAX(Instances!AU46:Instances!AU46),"diff", MAX(Instances!AU46:Instances!AU46)-MIN(Instances!AU46:Instances!AU46))</f>
        <v>0</v>
      </c>
      <c r="AV46" s="1" cm="1">
        <f t="array" ref="AV46">_xlfn.SWITCH($A$2,"average", AVERAGE(Instances!AV46:Instances!AV46),"median", MEDIAN(Instances!AV46:Instances!AV46),"min", MIN(Instances!AV46:Instances!AV46),"max", MAX(Instances!AV46:Instances!AV46),"diff", MAX(Instances!AV46:Instances!AV46)-MIN(Instances!AV46:Instances!AV46))</f>
        <v>0</v>
      </c>
      <c r="AW46" s="1" cm="1">
        <f t="array" ref="AW46">_xlfn.SWITCH($A$2,"average", AVERAGE(Instances!AW46:Instances!AW46),"median", MEDIAN(Instances!AW46:Instances!AW46),"min", MIN(Instances!AW46:Instances!AW46),"max", MAX(Instances!AW46:Instances!AW46),"diff", MAX(Instances!AW46:Instances!AW46)-MIN(Instances!AW46:Instances!AW46))</f>
        <v>0</v>
      </c>
      <c r="AX46" s="1" cm="1">
        <f t="array" ref="AX46">_xlfn.SWITCH($A$2,"average", AVERAGE(Instances!AX46:Instances!AX46),"median", MEDIAN(Instances!AX46:Instances!AX46),"min", MIN(Instances!AX46:Instances!AX46),"max", MAX(Instances!AX46:Instances!AX46),"diff", MAX(Instances!AX46:Instances!AX46)-MIN(Instances!AX46:Instances!AX46))</f>
        <v>0</v>
      </c>
      <c r="AY46" s="1" cm="1">
        <f t="array" ref="AY46">_xlfn.SWITCH($A$2,"average", AVERAGE(Instances!AY46:Instances!AY46),"median", MEDIAN(Instances!AY46:Instances!AY46),"min", MIN(Instances!AY46:Instances!AY46),"max", MAX(Instances!AY46:Instances!AY46),"diff", MAX(Instances!AY46:Instances!AY46)-MIN(Instances!AY46:Instances!AY46))</f>
        <v>0</v>
      </c>
      <c r="AZ46" s="1" cm="1">
        <f t="array" ref="AZ46">_xlfn.SWITCH($A$2,"average", AVERAGE(Instances!AZ46:Instances!AZ46),"median", MEDIAN(Instances!AZ46:Instances!AZ46),"min", MIN(Instances!AZ46:Instances!AZ46),"max", MAX(Instances!AZ46:Instances!AZ46),"diff", MAX(Instances!AZ46:Instances!AZ46)-MIN(Instances!AZ46:Instances!AZ46))</f>
        <v>0</v>
      </c>
      <c r="BA46" s="1" cm="1">
        <f t="array" ref="BA46">_xlfn.SWITCH($A$2,"average", AVERAGE(Instances!BA46:Instances!BA46),"median", MEDIAN(Instances!BA46:Instances!BA46),"min", MIN(Instances!BA46:Instances!BA46),"max", MAX(Instances!BA46:Instances!BA46),"diff", MAX(Instances!BA46:Instances!BA46)-MIN(Instances!BA46:Instances!BA46))</f>
        <v>0</v>
      </c>
      <c r="BB46" s="1" cm="1">
        <f t="array" ref="BB46">_xlfn.SWITCH($A$2,"average", AVERAGE(Instances!BB46:Instances!BB46),"median", MEDIAN(Instances!BB46:Instances!BB46),"min", MIN(Instances!BB46:Instances!BB46),"max", MAX(Instances!BB46:Instances!BB46),"diff", MAX(Instances!BB46:Instances!BB46)-MIN(Instances!BB46:Instances!BB46))</f>
        <v>0</v>
      </c>
      <c r="BC46" s="1" cm="1">
        <f t="array" ref="BC46">_xlfn.SWITCH($A$2,"average", AVERAGE(Instances!BC46:Instances!BC46),"median", MEDIAN(Instances!BC46:Instances!BC46),"min", MIN(Instances!BC46:Instances!BC46),"max", MAX(Instances!BC46:Instances!BC46),"diff", MAX(Instances!BC46:Instances!BC46)-MIN(Instances!BC46:Instances!BC46))</f>
        <v>0</v>
      </c>
      <c r="BD46" s="1" cm="1">
        <f t="array" ref="BD46">_xlfn.SWITCH($A$2,"average", AVERAGE(Instances!BD46:Instances!BD46),"median", MEDIAN(Instances!BD46:Instances!BD46),"min", MIN(Instances!BD46:Instances!BD46),"max", MAX(Instances!BD46:Instances!BD46),"diff", MAX(Instances!BD46:Instances!BD46)-MIN(Instances!BD46:Instances!BD46))</f>
        <v>0</v>
      </c>
      <c r="BE46" s="1" cm="1">
        <f t="array" ref="BE46">_xlfn.SWITCH($A$2,"average", AVERAGE(Instances!BE46:Instances!BE46),"median", MEDIAN(Instances!BE46:Instances!BE46),"min", MIN(Instances!BE46:Instances!BE46),"max", MAX(Instances!BE46:Instances!BE46),"diff", MAX(Instances!BE46:Instances!BE46)-MIN(Instances!BE46:Instances!BE46))</f>
        <v>0</v>
      </c>
      <c r="BF46" s="1" cm="1">
        <f t="array" ref="BF46">_xlfn.SWITCH($A$2,"average", AVERAGE(Instances!BF46:Instances!BF46),"median", MEDIAN(Instances!BF46:Instances!BF46),"min", MIN(Instances!BF46:Instances!BF46),"max", MAX(Instances!BF46:Instances!BF46),"diff", MAX(Instances!BF46:Instances!BF46)-MIN(Instances!BF46:Instances!BF46))</f>
        <v>0</v>
      </c>
      <c r="BG46" s="1" cm="1">
        <f t="array" ref="BG46">_xlfn.SWITCH($A$2,"average", AVERAGE(Instances!BG46:Instances!BG46),"median", MEDIAN(Instances!BG46:Instances!BG46),"min", MIN(Instances!BG46:Instances!BG46),"max", MAX(Instances!BG46:Instances!BG46),"diff", MAX(Instances!BG46:Instances!BG46)-MIN(Instances!BG46:Instances!BG46))</f>
        <v>0</v>
      </c>
      <c r="BH46" s="1" cm="1">
        <f t="array" ref="BH46">_xlfn.SWITCH($A$2,"average", AVERAGE(Instances!BH46:Instances!BH46),"median", MEDIAN(Instances!BH46:Instances!BH46),"min", MIN(Instances!BH46:Instances!BH46),"max", MAX(Instances!BH46:Instances!BH46),"diff", MAX(Instances!BH46:Instances!BH46)-MIN(Instances!BH46:Instances!BH46))</f>
        <v>0</v>
      </c>
      <c r="BI46" s="1" cm="1">
        <f t="array" ref="BI46">_xlfn.SWITCH($A$2,"average", AVERAGE(Instances!BI46:Instances!BI46),"median", MEDIAN(Instances!BI46:Instances!BI46),"min", MIN(Instances!BI46:Instances!BI46),"max", MAX(Instances!BI46:Instances!BI46),"diff", MAX(Instances!BI46:Instances!BI46)-MIN(Instances!BI46:Instances!BI46))</f>
        <v>0</v>
      </c>
      <c r="BJ46" s="1" cm="1">
        <f t="array" ref="BJ46">_xlfn.SWITCH($A$2,"average", AVERAGE(Instances!BJ46:Instances!BJ46),"median", MEDIAN(Instances!BJ46:Instances!BJ46),"min", MIN(Instances!BJ46:Instances!BJ46),"max", MAX(Instances!BJ46:Instances!BJ46),"diff", MAX(Instances!BJ46:Instances!BJ46)-MIN(Instances!BJ46:Instances!BJ46))</f>
        <v>0</v>
      </c>
      <c r="BK46" s="1" cm="1">
        <f t="array" ref="BK46">_xlfn.SWITCH($A$2,"average", AVERAGE(Instances!BK46:Instances!BK46),"median", MEDIAN(Instances!BK46:Instances!BK46),"min", MIN(Instances!BK46:Instances!BK46),"max", MAX(Instances!BK46:Instances!BK46),"diff", MAX(Instances!BK46:Instances!BK46)-MIN(Instances!BK46:Instances!BK46))</f>
        <v>0</v>
      </c>
      <c r="BL46" s="1" cm="1">
        <f t="array" ref="BL46">_xlfn.SWITCH($A$2,"average", AVERAGE(Instances!BL46:Instances!BL46),"median", MEDIAN(Instances!BL46:Instances!BL46),"min", MIN(Instances!BL46:Instances!BL46),"max", MAX(Instances!BL46:Instances!BL46),"diff", MAX(Instances!BL46:Instances!BL46)-MIN(Instances!BL46:Instances!BL46))</f>
        <v>0</v>
      </c>
      <c r="BM46" s="1" cm="1">
        <f t="array" ref="BM46">_xlfn.SWITCH($A$2,"average", AVERAGE(Instances!BM46:Instances!BM46),"median", MEDIAN(Instances!BM46:Instances!BM46),"min", MIN(Instances!BM46:Instances!BM46),"max", MAX(Instances!BM46:Instances!BM46),"diff", MAX(Instances!BM46:Instances!BM46)-MIN(Instances!BM46:Instances!BM46))</f>
        <v>0</v>
      </c>
      <c r="BN46" s="1" cm="1">
        <f t="array" ref="BN46">_xlfn.SWITCH($A$2,"average", AVERAGE(Instances!BN46:Instances!BN46),"median", MEDIAN(Instances!BN46:Instances!BN46),"min", MIN(Instances!BN46:Instances!BN46),"max", MAX(Instances!BN46:Instances!BN46),"diff", MAX(Instances!BN46:Instances!BN46)-MIN(Instances!BN46:Instances!BN46))</f>
        <v>0</v>
      </c>
      <c r="BO46" s="1" cm="1">
        <f t="array" ref="BO46">_xlfn.SWITCH($A$2,"average", AVERAGE(Instances!BO46:Instances!BO46),"median", MEDIAN(Instances!BO46:Instances!BO46),"min", MIN(Instances!BO46:Instances!BO46),"max", MAX(Instances!BO46:Instances!BO46),"diff", MAX(Instances!BO46:Instances!BO46)-MIN(Instances!BO46:Instances!BO46))</f>
        <v>0</v>
      </c>
      <c r="BP46" s="1">
        <f>MIN($B46,$D46,$F46,$H46,$J46,$L46,$N46,$P46,$R46,$T46,$V46,$X46,$Z46,$AB46,$AD46,$AF46,$AH46,$AJ46,$AL46,$AN46,$AP46,$AR46,$AT46,$AV46,$AX46,$AZ46,$BB46,$BD46,$BF46,$BH46,$BJ46,$BL46,$BN46)</f>
        <v>0</v>
      </c>
      <c r="BQ46" s="1">
        <f>MIN($C46,$E46,$G46,$I46,$K46,$M46,$O46,$Q46,$S46,$U46,$W46,$Y46,$AA46,$AC46,$AE46,$AG46,$AI46,$AK46,$AM46,$AO46,$AQ46,$AS46,$AU46,$AW46,$AY46,$BA46,$BC46,$BE46,$BG46,$BI46,$BK46,$BM46,$BO46)</f>
        <v>0</v>
      </c>
      <c r="BR46" s="1">
        <f>MEDIAN($B46,$D46,$F46,$H46,$J46,$L46,$N46,$P46,$R46,$T46,$V46,$X46,$Z46,$AB46,$AD46,$AF46,$AH46,$AJ46,$AL46,$AN46,$AP46,$AR46,$AT46,$AV46,$AX46,$AZ46,$BB46,$BD46,$BF46,$BH46,$BJ46,$BL46,$BN46)</f>
        <v>0</v>
      </c>
      <c r="BS46" s="1">
        <f>MEDIAN($C46,$E46,$G46,$I46,$K46,$M46,$O46,$Q46,$S46,$U46,$W46,$Y46,$AA46,$AC46,$AE46,$AG46,$AI46,$AK46,$AM46,$AO46,$AQ46,$AS46,$AU46,$AW46,$AY46,$BA46,$BC46,$BE46,$BG46,$BI46,$BK46,$BM46,$BO46)</f>
        <v>0</v>
      </c>
      <c r="BT46" s="1">
        <f>MAX($B46,$D46,$F46,$H46,$J46,$L46,$N46,$P46,$R46,$T46,$V46,$X46,$Z46,$AB46,$AD46,$AF46,$AH46,$AJ46,$AL46,$AN46,$AP46,$AR46,$AT46,$AV46,$AX46,$AZ46,$BB46,$BD46,$BF46,$BH46,$BJ46,$BL46,$BN46)</f>
        <v>0</v>
      </c>
      <c r="BU46" s="1">
        <f>MAX($C46,$E46,$G46,$I46,$K46,$M46,$O46,$Q46,$S46,$U46,$W46,$Y46,$AA46,$AC46,$AE46,$AG46,$AI46,$AK46,$AM46,$AO46,$AQ46,$AS46,$AU46,$AW46,$AY46,$BA46,$BC46,$BE46,$BG46,$BI46,$BK46,$BM46,$BO46)</f>
        <v>0</v>
      </c>
    </row>
    <row r="47" spans="1:7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 cm="1">
        <f t="array" ref="L47">_xlfn.SWITCH($A$2,"average", AVERAGE(Instances!L47:Instances!L47),"median", MEDIAN(Instances!L47:Instances!L47),"min", MIN(Instances!L47:Instances!L47),"max", MAX(Instances!L47:Instances!L47),"diff", MAX(Instances!L47:Instances!L47)-MIN(Instances!L47:Instances!L47))</f>
        <v>0</v>
      </c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 cm="1">
        <f t="array" ref="O47">_xlfn.SWITCH($A$2,"average", AVERAGE(Instances!O47:Instances!O47),"median", MEDIAN(Instances!O47:Instances!O47),"min", MIN(Instances!O47:Instances!O47),"max", MAX(Instances!O47:Instances!O47),"diff", MAX(Instances!O47:Instances!O47)-MIN(Instances!O47:Instances!O47))</f>
        <v>0</v>
      </c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 cm="1">
        <f t="array" ref="S47">_xlfn.SWITCH($A$2,"average", AVERAGE(Instances!S47:Instances!S47),"median", MEDIAN(Instances!S47:Instances!S47),"min", MIN(Instances!S47:Instances!S47),"max", MAX(Instances!S47:Instances!S47),"diff", MAX(Instances!S47:Instances!S47)-MIN(Instances!S47:Instances!S47))</f>
        <v>0</v>
      </c>
      <c r="T47" s="1" cm="1">
        <f t="array" ref="T47">_xlfn.SWITCH($A$2,"average", AVERAGE(Instances!T47:Instances!T47),"median", MEDIAN(Instances!T47:Instances!T47),"min", MIN(Instances!T47:Instances!T47),"max", MAX(Instances!T47:Instances!T47),"diff", MAX(Instances!T47:Instances!T47)-MIN(Instances!T47:Instances!T47))</f>
        <v>0</v>
      </c>
      <c r="U47" s="1" cm="1">
        <f t="array" ref="U47">_xlfn.SWITCH($A$2,"average", AVERAGE(Instances!U47:Instances!U47),"median", MEDIAN(Instances!U47:Instances!U47),"min", MIN(Instances!U47:Instances!U47),"max", MAX(Instances!U47:Instances!U47),"diff", MAX(Instances!U47:Instances!U47)-MIN(Instances!U47:Instances!U47))</f>
        <v>0</v>
      </c>
      <c r="V47" s="1" cm="1">
        <f t="array" ref="V47">_xlfn.SWITCH($A$2,"average", AVERAGE(Instances!V47:Instances!V47),"median", MEDIAN(Instances!V47:Instances!V47),"min", MIN(Instances!V47:Instances!V47),"max", MAX(Instances!V47:Instances!V47),"diff", MAX(Instances!V47:Instances!V47)-MIN(Instances!V47:Instances!V47))</f>
        <v>0</v>
      </c>
      <c r="W47" s="1" cm="1">
        <f t="array" ref="W47">_xlfn.SWITCH($A$2,"average", AVERAGE(Instances!W47:Instances!W47),"median", MEDIAN(Instances!W47:Instances!W47),"min", MIN(Instances!W47:Instances!W47),"max", MAX(Instances!W47:Instances!W47),"diff", MAX(Instances!W47:Instances!W47)-MIN(Instances!W47:Instances!W47))</f>
        <v>0</v>
      </c>
      <c r="X47" s="1" cm="1">
        <f t="array" ref="X47">_xlfn.SWITCH($A$2,"average", AVERAGE(Instances!X47:Instances!X47),"median", MEDIAN(Instances!X47:Instances!X47),"min", MIN(Instances!X47:Instances!X47),"max", MAX(Instances!X47:Instances!X47),"diff", MAX(Instances!X47:Instances!X47)-MIN(Instances!X47:Instances!X47))</f>
        <v>0</v>
      </c>
      <c r="Y47" s="1" cm="1">
        <f t="array" ref="Y47">_xlfn.SWITCH($A$2,"average", AVERAGE(Instances!Y47:Instances!Y47),"median", MEDIAN(Instances!Y47:Instances!Y47),"min", MIN(Instances!Y47:Instances!Y47),"max", MAX(Instances!Y47:Instances!Y47),"diff", MAX(Instances!Y47:Instances!Y47)-MIN(Instances!Y47:Instances!Y47))</f>
        <v>0</v>
      </c>
      <c r="Z47" s="1" cm="1">
        <f t="array" ref="Z47">_xlfn.SWITCH($A$2,"average", AVERAGE(Instances!Z47:Instances!Z47),"median", MEDIAN(Instances!Z47:Instances!Z47),"min", MIN(Instances!Z47:Instances!Z47),"max", MAX(Instances!Z47:Instances!Z47),"diff", MAX(Instances!Z47:Instances!Z47)-MIN(Instances!Z47:Instances!Z47))</f>
        <v>0</v>
      </c>
      <c r="AA47" s="1" cm="1">
        <f t="array" ref="AA47">_xlfn.SWITCH($A$2,"average", AVERAGE(Instances!AA47:Instances!AA47),"median", MEDIAN(Instances!AA47:Instances!AA47),"min", MIN(Instances!AA47:Instances!AA47),"max", MAX(Instances!AA47:Instances!AA47),"diff", MAX(Instances!AA47:Instances!AA47)-MIN(Instances!AA47:Instances!AA47))</f>
        <v>0</v>
      </c>
      <c r="AB47" s="1" cm="1">
        <f t="array" ref="AB47">_xlfn.SWITCH($A$2,"average", AVERAGE(Instances!AB47:Instances!AB47),"median", MEDIAN(Instances!AB47:Instances!AB47),"min", MIN(Instances!AB47:Instances!AB47),"max", MAX(Instances!AB47:Instances!AB47),"diff", MAX(Instances!AB47:Instances!AB47)-MIN(Instances!AB47:Instances!AB47))</f>
        <v>0</v>
      </c>
      <c r="AC47" s="1" cm="1">
        <f t="array" ref="AC47">_xlfn.SWITCH($A$2,"average", AVERAGE(Instances!AC47:Instances!AC47),"median", MEDIAN(Instances!AC47:Instances!AC47),"min", MIN(Instances!AC47:Instances!AC47),"max", MAX(Instances!AC47:Instances!AC47),"diff", MAX(Instances!AC47:Instances!AC47)-MIN(Instances!AC47:Instances!AC47))</f>
        <v>0</v>
      </c>
      <c r="AD47" s="1" cm="1">
        <f t="array" ref="AD47">_xlfn.SWITCH($A$2,"average", AVERAGE(Instances!AD47:Instances!AD47),"median", MEDIAN(Instances!AD47:Instances!AD47),"min", MIN(Instances!AD47:Instances!AD47),"max", MAX(Instances!AD47:Instances!AD47),"diff", MAX(Instances!AD47:Instances!AD47)-MIN(Instances!AD47:Instances!AD47))</f>
        <v>0</v>
      </c>
      <c r="AE47" s="1" cm="1">
        <f t="array" ref="AE47">_xlfn.SWITCH($A$2,"average", AVERAGE(Instances!AE47:Instances!AE47),"median", MEDIAN(Instances!AE47:Instances!AE47),"min", MIN(Instances!AE47:Instances!AE47),"max", MAX(Instances!AE47:Instances!AE47),"diff", MAX(Instances!AE47:Instances!AE47)-MIN(Instances!AE47:Instances!AE47))</f>
        <v>0</v>
      </c>
      <c r="AF47" s="1" cm="1">
        <f t="array" ref="AF47">_xlfn.SWITCH($A$2,"average", AVERAGE(Instances!AF47:Instances!AF47),"median", MEDIAN(Instances!AF47:Instances!AF47),"min", MIN(Instances!AF47:Instances!AF47),"max", MAX(Instances!AF47:Instances!AF47),"diff", MAX(Instances!AF47:Instances!AF47)-MIN(Instances!AF47:Instances!AF47))</f>
        <v>0</v>
      </c>
      <c r="AG47" s="1" cm="1">
        <f t="array" ref="AG47">_xlfn.SWITCH($A$2,"average", AVERAGE(Instances!AG47:Instances!AG47),"median", MEDIAN(Instances!AG47:Instances!AG47),"min", MIN(Instances!AG47:Instances!AG47),"max", MAX(Instances!AG47:Instances!AG47),"diff", MAX(Instances!AG47:Instances!AG47)-MIN(Instances!AG47:Instances!AG47))</f>
        <v>0</v>
      </c>
      <c r="AH47" s="1" cm="1">
        <f t="array" ref="AH47">_xlfn.SWITCH($A$2,"average", AVERAGE(Instances!AH47:Instances!AH47),"median", MEDIAN(Instances!AH47:Instances!AH47),"min", MIN(Instances!AH47:Instances!AH47),"max", MAX(Instances!AH47:Instances!AH47),"diff", MAX(Instances!AH47:Instances!AH47)-MIN(Instances!AH47:Instances!AH47))</f>
        <v>0</v>
      </c>
      <c r="AI47" s="1" cm="1">
        <f t="array" ref="AI47">_xlfn.SWITCH($A$2,"average", AVERAGE(Instances!AI47:Instances!AI47),"median", MEDIAN(Instances!AI47:Instances!AI47),"min", MIN(Instances!AI47:Instances!AI47),"max", MAX(Instances!AI47:Instances!AI47),"diff", MAX(Instances!AI47:Instances!AI47)-MIN(Instances!AI47:Instances!AI47))</f>
        <v>0</v>
      </c>
      <c r="AJ47" s="1" cm="1">
        <f t="array" ref="AJ47">_xlfn.SWITCH($A$2,"average", AVERAGE(Instances!AJ47:Instances!AJ47),"median", MEDIAN(Instances!AJ47:Instances!AJ47),"min", MIN(Instances!AJ47:Instances!AJ47),"max", MAX(Instances!AJ47:Instances!AJ47),"diff", MAX(Instances!AJ47:Instances!AJ47)-MIN(Instances!AJ47:Instances!AJ47))</f>
        <v>0</v>
      </c>
      <c r="AK47" s="1" cm="1">
        <f t="array" ref="AK47">_xlfn.SWITCH($A$2,"average", AVERAGE(Instances!AK47:Instances!AK47),"median", MEDIAN(Instances!AK47:Instances!AK47),"min", MIN(Instances!AK47:Instances!AK47),"max", MAX(Instances!AK47:Instances!AK47),"diff", MAX(Instances!AK47:Instances!AK47)-MIN(Instances!AK47:Instances!AK47))</f>
        <v>0</v>
      </c>
      <c r="AL47" s="1" cm="1">
        <f t="array" ref="AL47">_xlfn.SWITCH($A$2,"average", AVERAGE(Instances!AL47:Instances!AL47),"median", MEDIAN(Instances!AL47:Instances!AL47),"min", MIN(Instances!AL47:Instances!AL47),"max", MAX(Instances!AL47:Instances!AL47),"diff", MAX(Instances!AL47:Instances!AL47)-MIN(Instances!AL47:Instances!AL47))</f>
        <v>0</v>
      </c>
      <c r="AM47" s="1" cm="1">
        <f t="array" ref="AM47">_xlfn.SWITCH($A$2,"average", AVERAGE(Instances!AM47:Instances!AM47),"median", MEDIAN(Instances!AM47:Instances!AM47),"min", MIN(Instances!AM47:Instances!AM47),"max", MAX(Instances!AM47:Instances!AM47),"diff", MAX(Instances!AM47:Instances!AM47)-MIN(Instances!AM47:Instances!AM47))</f>
        <v>0</v>
      </c>
      <c r="AN47" s="1" cm="1">
        <f t="array" ref="AN47">_xlfn.SWITCH($A$2,"average", AVERAGE(Instances!AN47:Instances!AN47),"median", MEDIAN(Instances!AN47:Instances!AN47),"min", MIN(Instances!AN47:Instances!AN47),"max", MAX(Instances!AN47:Instances!AN47),"diff", MAX(Instances!AN47:Instances!AN47)-MIN(Instances!AN47:Instances!AN47))</f>
        <v>0</v>
      </c>
      <c r="AO47" s="1" cm="1">
        <f t="array" ref="AO47">_xlfn.SWITCH($A$2,"average", AVERAGE(Instances!AO47:Instances!AO47),"median", MEDIAN(Instances!AO47:Instances!AO47),"min", MIN(Instances!AO47:Instances!AO47),"max", MAX(Instances!AO47:Instances!AO47),"diff", MAX(Instances!AO47:Instances!AO47)-MIN(Instances!AO47:Instances!AO47))</f>
        <v>0</v>
      </c>
      <c r="AP47" s="1" cm="1">
        <f t="array" ref="AP47">_xlfn.SWITCH($A$2,"average", AVERAGE(Instances!AP47:Instances!AP47),"median", MEDIAN(Instances!AP47:Instances!AP47),"min", MIN(Instances!AP47:Instances!AP47),"max", MAX(Instances!AP47:Instances!AP47),"diff", MAX(Instances!AP47:Instances!AP47)-MIN(Instances!AP47:Instances!AP47))</f>
        <v>0</v>
      </c>
      <c r="AQ47" s="1" cm="1">
        <f t="array" ref="AQ47">_xlfn.SWITCH($A$2,"average", AVERAGE(Instances!AQ47:Instances!AQ47),"median", MEDIAN(Instances!AQ47:Instances!AQ47),"min", MIN(Instances!AQ47:Instances!AQ47),"max", MAX(Instances!AQ47:Instances!AQ47),"diff", MAX(Instances!AQ47:Instances!AQ47)-MIN(Instances!AQ47:Instances!AQ47))</f>
        <v>0</v>
      </c>
      <c r="AR47" s="1" cm="1">
        <f t="array" ref="AR47">_xlfn.SWITCH($A$2,"average", AVERAGE(Instances!AR47:Instances!AR47),"median", MEDIAN(Instances!AR47:Instances!AR47),"min", MIN(Instances!AR47:Instances!AR47),"max", MAX(Instances!AR47:Instances!AR47),"diff", MAX(Instances!AR47:Instances!AR47)-MIN(Instances!AR47:Instances!AR47))</f>
        <v>0</v>
      </c>
      <c r="AS47" s="1" cm="1">
        <f t="array" ref="AS47">_xlfn.SWITCH($A$2,"average", AVERAGE(Instances!AS47:Instances!AS47),"median", MEDIAN(Instances!AS47:Instances!AS47),"min", MIN(Instances!AS47:Instances!AS47),"max", MAX(Instances!AS47:Instances!AS47),"diff", MAX(Instances!AS47:Instances!AS47)-MIN(Instances!AS47:Instances!AS47))</f>
        <v>0</v>
      </c>
      <c r="AT47" s="1" cm="1">
        <f t="array" ref="AT47">_xlfn.SWITCH($A$2,"average", AVERAGE(Instances!AT47:Instances!AT47),"median", MEDIAN(Instances!AT47:Instances!AT47),"min", MIN(Instances!AT47:Instances!AT47),"max", MAX(Instances!AT47:Instances!AT47),"diff", MAX(Instances!AT47:Instances!AT47)-MIN(Instances!AT47:Instances!AT47))</f>
        <v>0</v>
      </c>
      <c r="AU47" s="1" cm="1">
        <f t="array" ref="AU47">_xlfn.SWITCH($A$2,"average", AVERAGE(Instances!AU47:Instances!AU47),"median", MEDIAN(Instances!AU47:Instances!AU47),"min", MIN(Instances!AU47:Instances!AU47),"max", MAX(Instances!AU47:Instances!AU47),"diff", MAX(Instances!AU47:Instances!AU47)-MIN(Instances!AU47:Instances!AU47))</f>
        <v>0</v>
      </c>
      <c r="AV47" s="1" cm="1">
        <f t="array" ref="AV47">_xlfn.SWITCH($A$2,"average", AVERAGE(Instances!AV47:Instances!AV47),"median", MEDIAN(Instances!AV47:Instances!AV47),"min", MIN(Instances!AV47:Instances!AV47),"max", MAX(Instances!AV47:Instances!AV47),"diff", MAX(Instances!AV47:Instances!AV47)-MIN(Instances!AV47:Instances!AV47))</f>
        <v>0</v>
      </c>
      <c r="AW47" s="1" cm="1">
        <f t="array" ref="AW47">_xlfn.SWITCH($A$2,"average", AVERAGE(Instances!AW47:Instances!AW47),"median", MEDIAN(Instances!AW47:Instances!AW47),"min", MIN(Instances!AW47:Instances!AW47),"max", MAX(Instances!AW47:Instances!AW47),"diff", MAX(Instances!AW47:Instances!AW47)-MIN(Instances!AW47:Instances!AW47))</f>
        <v>0</v>
      </c>
      <c r="AX47" s="1" cm="1">
        <f t="array" ref="AX47">_xlfn.SWITCH($A$2,"average", AVERAGE(Instances!AX47:Instances!AX47),"median", MEDIAN(Instances!AX47:Instances!AX47),"min", MIN(Instances!AX47:Instances!AX47),"max", MAX(Instances!AX47:Instances!AX47),"diff", MAX(Instances!AX47:Instances!AX47)-MIN(Instances!AX47:Instances!AX47))</f>
        <v>0</v>
      </c>
      <c r="AY47" s="1" cm="1">
        <f t="array" ref="AY47">_xlfn.SWITCH($A$2,"average", AVERAGE(Instances!AY47:Instances!AY47),"median", MEDIAN(Instances!AY47:Instances!AY47),"min", MIN(Instances!AY47:Instances!AY47),"max", MAX(Instances!AY47:Instances!AY47),"diff", MAX(Instances!AY47:Instances!AY47)-MIN(Instances!AY47:Instances!AY47))</f>
        <v>0</v>
      </c>
      <c r="AZ47" s="1" cm="1">
        <f t="array" ref="AZ47">_xlfn.SWITCH($A$2,"average", AVERAGE(Instances!AZ47:Instances!AZ47),"median", MEDIAN(Instances!AZ47:Instances!AZ47),"min", MIN(Instances!AZ47:Instances!AZ47),"max", MAX(Instances!AZ47:Instances!AZ47),"diff", MAX(Instances!AZ47:Instances!AZ47)-MIN(Instances!AZ47:Instances!AZ47))</f>
        <v>0</v>
      </c>
      <c r="BA47" s="1" cm="1">
        <f t="array" ref="BA47">_xlfn.SWITCH($A$2,"average", AVERAGE(Instances!BA47:Instances!BA47),"median", MEDIAN(Instances!BA47:Instances!BA47),"min", MIN(Instances!BA47:Instances!BA47),"max", MAX(Instances!BA47:Instances!BA47),"diff", MAX(Instances!BA47:Instances!BA47)-MIN(Instances!BA47:Instances!BA47))</f>
        <v>0</v>
      </c>
      <c r="BB47" s="1" cm="1">
        <f t="array" ref="BB47">_xlfn.SWITCH($A$2,"average", AVERAGE(Instances!BB47:Instances!BB47),"median", MEDIAN(Instances!BB47:Instances!BB47),"min", MIN(Instances!BB47:Instances!BB47),"max", MAX(Instances!BB47:Instances!BB47),"diff", MAX(Instances!BB47:Instances!BB47)-MIN(Instances!BB47:Instances!BB47))</f>
        <v>0</v>
      </c>
      <c r="BC47" s="1" cm="1">
        <f t="array" ref="BC47">_xlfn.SWITCH($A$2,"average", AVERAGE(Instances!BC47:Instances!BC47),"median", MEDIAN(Instances!BC47:Instances!BC47),"min", MIN(Instances!BC47:Instances!BC47),"max", MAX(Instances!BC47:Instances!BC47),"diff", MAX(Instances!BC47:Instances!BC47)-MIN(Instances!BC47:Instances!BC47))</f>
        <v>0</v>
      </c>
      <c r="BD47" s="1" cm="1">
        <f t="array" ref="BD47">_xlfn.SWITCH($A$2,"average", AVERAGE(Instances!BD47:Instances!BD47),"median", MEDIAN(Instances!BD47:Instances!BD47),"min", MIN(Instances!BD47:Instances!BD47),"max", MAX(Instances!BD47:Instances!BD47),"diff", MAX(Instances!BD47:Instances!BD47)-MIN(Instances!BD47:Instances!BD47))</f>
        <v>0</v>
      </c>
      <c r="BE47" s="1" cm="1">
        <f t="array" ref="BE47">_xlfn.SWITCH($A$2,"average", AVERAGE(Instances!BE47:Instances!BE47),"median", MEDIAN(Instances!BE47:Instances!BE47),"min", MIN(Instances!BE47:Instances!BE47),"max", MAX(Instances!BE47:Instances!BE47),"diff", MAX(Instances!BE47:Instances!BE47)-MIN(Instances!BE47:Instances!BE47))</f>
        <v>0</v>
      </c>
      <c r="BF47" s="1" cm="1">
        <f t="array" ref="BF47">_xlfn.SWITCH($A$2,"average", AVERAGE(Instances!BF47:Instances!BF47),"median", MEDIAN(Instances!BF47:Instances!BF47),"min", MIN(Instances!BF47:Instances!BF47),"max", MAX(Instances!BF47:Instances!BF47),"diff", MAX(Instances!BF47:Instances!BF47)-MIN(Instances!BF47:Instances!BF47))</f>
        <v>0</v>
      </c>
      <c r="BG47" s="1" cm="1">
        <f t="array" ref="BG47">_xlfn.SWITCH($A$2,"average", AVERAGE(Instances!BG47:Instances!BG47),"median", MEDIAN(Instances!BG47:Instances!BG47),"min", MIN(Instances!BG47:Instances!BG47),"max", MAX(Instances!BG47:Instances!BG47),"diff", MAX(Instances!BG47:Instances!BG47)-MIN(Instances!BG47:Instances!BG47))</f>
        <v>0</v>
      </c>
      <c r="BH47" s="1" cm="1">
        <f t="array" ref="BH47">_xlfn.SWITCH($A$2,"average", AVERAGE(Instances!BH47:Instances!BH47),"median", MEDIAN(Instances!BH47:Instances!BH47),"min", MIN(Instances!BH47:Instances!BH47),"max", MAX(Instances!BH47:Instances!BH47),"diff", MAX(Instances!BH47:Instances!BH47)-MIN(Instances!BH47:Instances!BH47))</f>
        <v>0</v>
      </c>
      <c r="BI47" s="1" cm="1">
        <f t="array" ref="BI47">_xlfn.SWITCH($A$2,"average", AVERAGE(Instances!BI47:Instances!BI47),"median", MEDIAN(Instances!BI47:Instances!BI47),"min", MIN(Instances!BI47:Instances!BI47),"max", MAX(Instances!BI47:Instances!BI47),"diff", MAX(Instances!BI47:Instances!BI47)-MIN(Instances!BI47:Instances!BI47))</f>
        <v>0</v>
      </c>
      <c r="BJ47" s="1" cm="1">
        <f t="array" ref="BJ47">_xlfn.SWITCH($A$2,"average", AVERAGE(Instances!BJ47:Instances!BJ47),"median", MEDIAN(Instances!BJ47:Instances!BJ47),"min", MIN(Instances!BJ47:Instances!BJ47),"max", MAX(Instances!BJ47:Instances!BJ47),"diff", MAX(Instances!BJ47:Instances!BJ47)-MIN(Instances!BJ47:Instances!BJ47))</f>
        <v>0</v>
      </c>
      <c r="BK47" s="1" cm="1">
        <f t="array" ref="BK47">_xlfn.SWITCH($A$2,"average", AVERAGE(Instances!BK47:Instances!BK47),"median", MEDIAN(Instances!BK47:Instances!BK47),"min", MIN(Instances!BK47:Instances!BK47),"max", MAX(Instances!BK47:Instances!BK47),"diff", MAX(Instances!BK47:Instances!BK47)-MIN(Instances!BK47:Instances!BK47))</f>
        <v>0</v>
      </c>
      <c r="BL47" s="1" cm="1">
        <f t="array" ref="BL47">_xlfn.SWITCH($A$2,"average", AVERAGE(Instances!BL47:Instances!BL47),"median", MEDIAN(Instances!BL47:Instances!BL47),"min", MIN(Instances!BL47:Instances!BL47),"max", MAX(Instances!BL47:Instances!BL47),"diff", MAX(Instances!BL47:Instances!BL47)-MIN(Instances!BL47:Instances!BL47))</f>
        <v>0</v>
      </c>
      <c r="BM47" s="1" cm="1">
        <f t="array" ref="BM47">_xlfn.SWITCH($A$2,"average", AVERAGE(Instances!BM47:Instances!BM47),"median", MEDIAN(Instances!BM47:Instances!BM47),"min", MIN(Instances!BM47:Instances!BM47),"max", MAX(Instances!BM47:Instances!BM47),"diff", MAX(Instances!BM47:Instances!BM47)-MIN(Instances!BM47:Instances!BM47))</f>
        <v>0</v>
      </c>
      <c r="BN47" s="1" cm="1">
        <f t="array" ref="BN47">_xlfn.SWITCH($A$2,"average", AVERAGE(Instances!BN47:Instances!BN47),"median", MEDIAN(Instances!BN47:Instances!BN47),"min", MIN(Instances!BN47:Instances!BN47),"max", MAX(Instances!BN47:Instances!BN47),"diff", MAX(Instances!BN47:Instances!BN47)-MIN(Instances!BN47:Instances!BN47))</f>
        <v>0</v>
      </c>
      <c r="BO47" s="1" cm="1">
        <f t="array" ref="BO47">_xlfn.SWITCH($A$2,"average", AVERAGE(Instances!BO47:Instances!BO47),"median", MEDIAN(Instances!BO47:Instances!BO47),"min", MIN(Instances!BO47:Instances!BO47),"max", MAX(Instances!BO47:Instances!BO47),"diff", MAX(Instances!BO47:Instances!BO47)-MIN(Instances!BO47:Instances!BO47))</f>
        <v>0</v>
      </c>
      <c r="BP47" s="1">
        <f>MIN($B47,$D47,$F47,$H47,$J47,$L47,$N47,$P47,$R47,$T47,$V47,$X47,$Z47,$AB47,$AD47,$AF47,$AH47,$AJ47,$AL47,$AN47,$AP47,$AR47,$AT47,$AV47,$AX47,$AZ47,$BB47,$BD47,$BF47,$BH47,$BJ47,$BL47,$BN47)</f>
        <v>0</v>
      </c>
      <c r="BQ47" s="1">
        <f>MIN($C47,$E47,$G47,$I47,$K47,$M47,$O47,$Q47,$S47,$U47,$W47,$Y47,$AA47,$AC47,$AE47,$AG47,$AI47,$AK47,$AM47,$AO47,$AQ47,$AS47,$AU47,$AW47,$AY47,$BA47,$BC47,$BE47,$BG47,$BI47,$BK47,$BM47,$BO47)</f>
        <v>0</v>
      </c>
      <c r="BR47" s="1">
        <f>MEDIAN($B47,$D47,$F47,$H47,$J47,$L47,$N47,$P47,$R47,$T47,$V47,$X47,$Z47,$AB47,$AD47,$AF47,$AH47,$AJ47,$AL47,$AN47,$AP47,$AR47,$AT47,$AV47,$AX47,$AZ47,$BB47,$BD47,$BF47,$BH47,$BJ47,$BL47,$BN47)</f>
        <v>0</v>
      </c>
      <c r="BS47" s="1">
        <f>MEDIAN($C47,$E47,$G47,$I47,$K47,$M47,$O47,$Q47,$S47,$U47,$W47,$Y47,$AA47,$AC47,$AE47,$AG47,$AI47,$AK47,$AM47,$AO47,$AQ47,$AS47,$AU47,$AW47,$AY47,$BA47,$BC47,$BE47,$BG47,$BI47,$BK47,$BM47,$BO47)</f>
        <v>0</v>
      </c>
      <c r="BT47" s="1">
        <f>MAX($B47,$D47,$F47,$H47,$J47,$L47,$N47,$P47,$R47,$T47,$V47,$X47,$Z47,$AB47,$AD47,$AF47,$AH47,$AJ47,$AL47,$AN47,$AP47,$AR47,$AT47,$AV47,$AX47,$AZ47,$BB47,$BD47,$BF47,$BH47,$BJ47,$BL47,$BN47)</f>
        <v>0</v>
      </c>
      <c r="BU47" s="1">
        <f>MAX($C47,$E47,$G47,$I47,$K47,$M47,$O47,$Q47,$S47,$U47,$W47,$Y47,$AA47,$AC47,$AE47,$AG47,$AI47,$AK47,$AM47,$AO47,$AQ47,$AS47,$AU47,$AW47,$AY47,$BA47,$BC47,$BE47,$BG47,$BI47,$BK47,$BM47,$BO47)</f>
        <v>0</v>
      </c>
    </row>
    <row r="48" spans="1:7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 cm="1">
        <f t="array" ref="L48">_xlfn.SWITCH($A$2,"average", AVERAGE(Instances!L48:Instances!L48),"median", MEDIAN(Instances!L48:Instances!L48),"min", MIN(Instances!L48:Instances!L48),"max", MAX(Instances!L48:Instances!L48),"diff", MAX(Instances!L48:Instances!L48)-MIN(Instances!L48:Instances!L48))</f>
        <v>0</v>
      </c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 cm="1">
        <f t="array" ref="O48">_xlfn.SWITCH($A$2,"average", AVERAGE(Instances!O48:Instances!O48),"median", MEDIAN(Instances!O48:Instances!O48),"min", MIN(Instances!O48:Instances!O48),"max", MAX(Instances!O48:Instances!O48),"diff", MAX(Instances!O48:Instances!O48)-MIN(Instances!O48:Instances!O48))</f>
        <v>0</v>
      </c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 cm="1">
        <f t="array" ref="S48">_xlfn.SWITCH($A$2,"average", AVERAGE(Instances!S48:Instances!S48),"median", MEDIAN(Instances!S48:Instances!S48),"min", MIN(Instances!S48:Instances!S48),"max", MAX(Instances!S48:Instances!S48),"diff", MAX(Instances!S48:Instances!S48)-MIN(Instances!S48:Instances!S48))</f>
        <v>0</v>
      </c>
      <c r="T48" s="1" cm="1">
        <f t="array" ref="T48">_xlfn.SWITCH($A$2,"average", AVERAGE(Instances!T48:Instances!T48),"median", MEDIAN(Instances!T48:Instances!T48),"min", MIN(Instances!T48:Instances!T48),"max", MAX(Instances!T48:Instances!T48),"diff", MAX(Instances!T48:Instances!T48)-MIN(Instances!T48:Instances!T48))</f>
        <v>0</v>
      </c>
      <c r="U48" s="1" cm="1">
        <f t="array" ref="U48">_xlfn.SWITCH($A$2,"average", AVERAGE(Instances!U48:Instances!U48),"median", MEDIAN(Instances!U48:Instances!U48),"min", MIN(Instances!U48:Instances!U48),"max", MAX(Instances!U48:Instances!U48),"diff", MAX(Instances!U48:Instances!U48)-MIN(Instances!U48:Instances!U48))</f>
        <v>0</v>
      </c>
      <c r="V48" s="1" cm="1">
        <f t="array" ref="V48">_xlfn.SWITCH($A$2,"average", AVERAGE(Instances!V48:Instances!V48),"median", MEDIAN(Instances!V48:Instances!V48),"min", MIN(Instances!V48:Instances!V48),"max", MAX(Instances!V48:Instances!V48),"diff", MAX(Instances!V48:Instances!V48)-MIN(Instances!V48:Instances!V48))</f>
        <v>0</v>
      </c>
      <c r="W48" s="1" cm="1">
        <f t="array" ref="W48">_xlfn.SWITCH($A$2,"average", AVERAGE(Instances!W48:Instances!W48),"median", MEDIAN(Instances!W48:Instances!W48),"min", MIN(Instances!W48:Instances!W48),"max", MAX(Instances!W48:Instances!W48),"diff", MAX(Instances!W48:Instances!W48)-MIN(Instances!W48:Instances!W48))</f>
        <v>0</v>
      </c>
      <c r="X48" s="1" cm="1">
        <f t="array" ref="X48">_xlfn.SWITCH($A$2,"average", AVERAGE(Instances!X48:Instances!X48),"median", MEDIAN(Instances!X48:Instances!X48),"min", MIN(Instances!X48:Instances!X48),"max", MAX(Instances!X48:Instances!X48),"diff", MAX(Instances!X48:Instances!X48)-MIN(Instances!X48:Instances!X48))</f>
        <v>0</v>
      </c>
      <c r="Y48" s="1" cm="1">
        <f t="array" ref="Y48">_xlfn.SWITCH($A$2,"average", AVERAGE(Instances!Y48:Instances!Y48),"median", MEDIAN(Instances!Y48:Instances!Y48),"min", MIN(Instances!Y48:Instances!Y48),"max", MAX(Instances!Y48:Instances!Y48),"diff", MAX(Instances!Y48:Instances!Y48)-MIN(Instances!Y48:Instances!Y48))</f>
        <v>0</v>
      </c>
      <c r="Z48" s="1" cm="1">
        <f t="array" ref="Z48">_xlfn.SWITCH($A$2,"average", AVERAGE(Instances!Z48:Instances!Z48),"median", MEDIAN(Instances!Z48:Instances!Z48),"min", MIN(Instances!Z48:Instances!Z48),"max", MAX(Instances!Z48:Instances!Z48),"diff", MAX(Instances!Z48:Instances!Z48)-MIN(Instances!Z48:Instances!Z48))</f>
        <v>0</v>
      </c>
      <c r="AA48" s="1" cm="1">
        <f t="array" ref="AA48">_xlfn.SWITCH($A$2,"average", AVERAGE(Instances!AA48:Instances!AA48),"median", MEDIAN(Instances!AA48:Instances!AA48),"min", MIN(Instances!AA48:Instances!AA48),"max", MAX(Instances!AA48:Instances!AA48),"diff", MAX(Instances!AA48:Instances!AA48)-MIN(Instances!AA48:Instances!AA48))</f>
        <v>0</v>
      </c>
      <c r="AB48" s="1" cm="1">
        <f t="array" ref="AB48">_xlfn.SWITCH($A$2,"average", AVERAGE(Instances!AB48:Instances!AB48),"median", MEDIAN(Instances!AB48:Instances!AB48),"min", MIN(Instances!AB48:Instances!AB48),"max", MAX(Instances!AB48:Instances!AB48),"diff", MAX(Instances!AB48:Instances!AB48)-MIN(Instances!AB48:Instances!AB48))</f>
        <v>0</v>
      </c>
      <c r="AC48" s="1" cm="1">
        <f t="array" ref="AC48">_xlfn.SWITCH($A$2,"average", AVERAGE(Instances!AC48:Instances!AC48),"median", MEDIAN(Instances!AC48:Instances!AC48),"min", MIN(Instances!AC48:Instances!AC48),"max", MAX(Instances!AC48:Instances!AC48),"diff", MAX(Instances!AC48:Instances!AC48)-MIN(Instances!AC48:Instances!AC48))</f>
        <v>0</v>
      </c>
      <c r="AD48" s="1" cm="1">
        <f t="array" ref="AD48">_xlfn.SWITCH($A$2,"average", AVERAGE(Instances!AD48:Instances!AD48),"median", MEDIAN(Instances!AD48:Instances!AD48),"min", MIN(Instances!AD48:Instances!AD48),"max", MAX(Instances!AD48:Instances!AD48),"diff", MAX(Instances!AD48:Instances!AD48)-MIN(Instances!AD48:Instances!AD48))</f>
        <v>0</v>
      </c>
      <c r="AE48" s="1" cm="1">
        <f t="array" ref="AE48">_xlfn.SWITCH($A$2,"average", AVERAGE(Instances!AE48:Instances!AE48),"median", MEDIAN(Instances!AE48:Instances!AE48),"min", MIN(Instances!AE48:Instances!AE48),"max", MAX(Instances!AE48:Instances!AE48),"diff", MAX(Instances!AE48:Instances!AE48)-MIN(Instances!AE48:Instances!AE48))</f>
        <v>0</v>
      </c>
      <c r="AF48" s="1" cm="1">
        <f t="array" ref="AF48">_xlfn.SWITCH($A$2,"average", AVERAGE(Instances!AF48:Instances!AF48),"median", MEDIAN(Instances!AF48:Instances!AF48),"min", MIN(Instances!AF48:Instances!AF48),"max", MAX(Instances!AF48:Instances!AF48),"diff", MAX(Instances!AF48:Instances!AF48)-MIN(Instances!AF48:Instances!AF48))</f>
        <v>0</v>
      </c>
      <c r="AG48" s="1" cm="1">
        <f t="array" ref="AG48">_xlfn.SWITCH($A$2,"average", AVERAGE(Instances!AG48:Instances!AG48),"median", MEDIAN(Instances!AG48:Instances!AG48),"min", MIN(Instances!AG48:Instances!AG48),"max", MAX(Instances!AG48:Instances!AG48),"diff", MAX(Instances!AG48:Instances!AG48)-MIN(Instances!AG48:Instances!AG48))</f>
        <v>0</v>
      </c>
      <c r="AH48" s="1" cm="1">
        <f t="array" ref="AH48">_xlfn.SWITCH($A$2,"average", AVERAGE(Instances!AH48:Instances!AH48),"median", MEDIAN(Instances!AH48:Instances!AH48),"min", MIN(Instances!AH48:Instances!AH48),"max", MAX(Instances!AH48:Instances!AH48),"diff", MAX(Instances!AH48:Instances!AH48)-MIN(Instances!AH48:Instances!AH48))</f>
        <v>0</v>
      </c>
      <c r="AI48" s="1" cm="1">
        <f t="array" ref="AI48">_xlfn.SWITCH($A$2,"average", AVERAGE(Instances!AI48:Instances!AI48),"median", MEDIAN(Instances!AI48:Instances!AI48),"min", MIN(Instances!AI48:Instances!AI48),"max", MAX(Instances!AI48:Instances!AI48),"diff", MAX(Instances!AI48:Instances!AI48)-MIN(Instances!AI48:Instances!AI48))</f>
        <v>0</v>
      </c>
      <c r="AJ48" s="1" cm="1">
        <f t="array" ref="AJ48">_xlfn.SWITCH($A$2,"average", AVERAGE(Instances!AJ48:Instances!AJ48),"median", MEDIAN(Instances!AJ48:Instances!AJ48),"min", MIN(Instances!AJ48:Instances!AJ48),"max", MAX(Instances!AJ48:Instances!AJ48),"diff", MAX(Instances!AJ48:Instances!AJ48)-MIN(Instances!AJ48:Instances!AJ48))</f>
        <v>0</v>
      </c>
      <c r="AK48" s="1" cm="1">
        <f t="array" ref="AK48">_xlfn.SWITCH($A$2,"average", AVERAGE(Instances!AK48:Instances!AK48),"median", MEDIAN(Instances!AK48:Instances!AK48),"min", MIN(Instances!AK48:Instances!AK48),"max", MAX(Instances!AK48:Instances!AK48),"diff", MAX(Instances!AK48:Instances!AK48)-MIN(Instances!AK48:Instances!AK48))</f>
        <v>0</v>
      </c>
      <c r="AL48" s="1" cm="1">
        <f t="array" ref="AL48">_xlfn.SWITCH($A$2,"average", AVERAGE(Instances!AL48:Instances!AL48),"median", MEDIAN(Instances!AL48:Instances!AL48),"min", MIN(Instances!AL48:Instances!AL48),"max", MAX(Instances!AL48:Instances!AL48),"diff", MAX(Instances!AL48:Instances!AL48)-MIN(Instances!AL48:Instances!AL48))</f>
        <v>0</v>
      </c>
      <c r="AM48" s="1" cm="1">
        <f t="array" ref="AM48">_xlfn.SWITCH($A$2,"average", AVERAGE(Instances!AM48:Instances!AM48),"median", MEDIAN(Instances!AM48:Instances!AM48),"min", MIN(Instances!AM48:Instances!AM48),"max", MAX(Instances!AM48:Instances!AM48),"diff", MAX(Instances!AM48:Instances!AM48)-MIN(Instances!AM48:Instances!AM48))</f>
        <v>0</v>
      </c>
      <c r="AN48" s="1" cm="1">
        <f t="array" ref="AN48">_xlfn.SWITCH($A$2,"average", AVERAGE(Instances!AN48:Instances!AN48),"median", MEDIAN(Instances!AN48:Instances!AN48),"min", MIN(Instances!AN48:Instances!AN48),"max", MAX(Instances!AN48:Instances!AN48),"diff", MAX(Instances!AN48:Instances!AN48)-MIN(Instances!AN48:Instances!AN48))</f>
        <v>0</v>
      </c>
      <c r="AO48" s="1" cm="1">
        <f t="array" ref="AO48">_xlfn.SWITCH($A$2,"average", AVERAGE(Instances!AO48:Instances!AO48),"median", MEDIAN(Instances!AO48:Instances!AO48),"min", MIN(Instances!AO48:Instances!AO48),"max", MAX(Instances!AO48:Instances!AO48),"diff", MAX(Instances!AO48:Instances!AO48)-MIN(Instances!AO48:Instances!AO48))</f>
        <v>0</v>
      </c>
      <c r="AP48" s="1" cm="1">
        <f t="array" ref="AP48">_xlfn.SWITCH($A$2,"average", AVERAGE(Instances!AP48:Instances!AP48),"median", MEDIAN(Instances!AP48:Instances!AP48),"min", MIN(Instances!AP48:Instances!AP48),"max", MAX(Instances!AP48:Instances!AP48),"diff", MAX(Instances!AP48:Instances!AP48)-MIN(Instances!AP48:Instances!AP48))</f>
        <v>0</v>
      </c>
      <c r="AQ48" s="1" cm="1">
        <f t="array" ref="AQ48">_xlfn.SWITCH($A$2,"average", AVERAGE(Instances!AQ48:Instances!AQ48),"median", MEDIAN(Instances!AQ48:Instances!AQ48),"min", MIN(Instances!AQ48:Instances!AQ48),"max", MAX(Instances!AQ48:Instances!AQ48),"diff", MAX(Instances!AQ48:Instances!AQ48)-MIN(Instances!AQ48:Instances!AQ48))</f>
        <v>0</v>
      </c>
      <c r="AR48" s="1" cm="1">
        <f t="array" ref="AR48">_xlfn.SWITCH($A$2,"average", AVERAGE(Instances!AR48:Instances!AR48),"median", MEDIAN(Instances!AR48:Instances!AR48),"min", MIN(Instances!AR48:Instances!AR48),"max", MAX(Instances!AR48:Instances!AR48),"diff", MAX(Instances!AR48:Instances!AR48)-MIN(Instances!AR48:Instances!AR48))</f>
        <v>0</v>
      </c>
      <c r="AS48" s="1" cm="1">
        <f t="array" ref="AS48">_xlfn.SWITCH($A$2,"average", AVERAGE(Instances!AS48:Instances!AS48),"median", MEDIAN(Instances!AS48:Instances!AS48),"min", MIN(Instances!AS48:Instances!AS48),"max", MAX(Instances!AS48:Instances!AS48),"diff", MAX(Instances!AS48:Instances!AS48)-MIN(Instances!AS48:Instances!AS48))</f>
        <v>0</v>
      </c>
      <c r="AT48" s="1" cm="1">
        <f t="array" ref="AT48">_xlfn.SWITCH($A$2,"average", AVERAGE(Instances!AT48:Instances!AT48),"median", MEDIAN(Instances!AT48:Instances!AT48),"min", MIN(Instances!AT48:Instances!AT48),"max", MAX(Instances!AT48:Instances!AT48),"diff", MAX(Instances!AT48:Instances!AT48)-MIN(Instances!AT48:Instances!AT48))</f>
        <v>0</v>
      </c>
      <c r="AU48" s="1" cm="1">
        <f t="array" ref="AU48">_xlfn.SWITCH($A$2,"average", AVERAGE(Instances!AU48:Instances!AU48),"median", MEDIAN(Instances!AU48:Instances!AU48),"min", MIN(Instances!AU48:Instances!AU48),"max", MAX(Instances!AU48:Instances!AU48),"diff", MAX(Instances!AU48:Instances!AU48)-MIN(Instances!AU48:Instances!AU48))</f>
        <v>0</v>
      </c>
      <c r="AV48" s="1" cm="1">
        <f t="array" ref="AV48">_xlfn.SWITCH($A$2,"average", AVERAGE(Instances!AV48:Instances!AV48),"median", MEDIAN(Instances!AV48:Instances!AV48),"min", MIN(Instances!AV48:Instances!AV48),"max", MAX(Instances!AV48:Instances!AV48),"diff", MAX(Instances!AV48:Instances!AV48)-MIN(Instances!AV48:Instances!AV48))</f>
        <v>0</v>
      </c>
      <c r="AW48" s="1" cm="1">
        <f t="array" ref="AW48">_xlfn.SWITCH($A$2,"average", AVERAGE(Instances!AW48:Instances!AW48),"median", MEDIAN(Instances!AW48:Instances!AW48),"min", MIN(Instances!AW48:Instances!AW48),"max", MAX(Instances!AW48:Instances!AW48),"diff", MAX(Instances!AW48:Instances!AW48)-MIN(Instances!AW48:Instances!AW48))</f>
        <v>0</v>
      </c>
      <c r="AX48" s="1" cm="1">
        <f t="array" ref="AX48">_xlfn.SWITCH($A$2,"average", AVERAGE(Instances!AX48:Instances!AX48),"median", MEDIAN(Instances!AX48:Instances!AX48),"min", MIN(Instances!AX48:Instances!AX48),"max", MAX(Instances!AX48:Instances!AX48),"diff", MAX(Instances!AX48:Instances!AX48)-MIN(Instances!AX48:Instances!AX48))</f>
        <v>0</v>
      </c>
      <c r="AY48" s="1" cm="1">
        <f t="array" ref="AY48">_xlfn.SWITCH($A$2,"average", AVERAGE(Instances!AY48:Instances!AY48),"median", MEDIAN(Instances!AY48:Instances!AY48),"min", MIN(Instances!AY48:Instances!AY48),"max", MAX(Instances!AY48:Instances!AY48),"diff", MAX(Instances!AY48:Instances!AY48)-MIN(Instances!AY48:Instances!AY48))</f>
        <v>0</v>
      </c>
      <c r="AZ48" s="1" cm="1">
        <f t="array" ref="AZ48">_xlfn.SWITCH($A$2,"average", AVERAGE(Instances!AZ48:Instances!AZ48),"median", MEDIAN(Instances!AZ48:Instances!AZ48),"min", MIN(Instances!AZ48:Instances!AZ48),"max", MAX(Instances!AZ48:Instances!AZ48),"diff", MAX(Instances!AZ48:Instances!AZ48)-MIN(Instances!AZ48:Instances!AZ48))</f>
        <v>0</v>
      </c>
      <c r="BA48" s="1" cm="1">
        <f t="array" ref="BA48">_xlfn.SWITCH($A$2,"average", AVERAGE(Instances!BA48:Instances!BA48),"median", MEDIAN(Instances!BA48:Instances!BA48),"min", MIN(Instances!BA48:Instances!BA48),"max", MAX(Instances!BA48:Instances!BA48),"diff", MAX(Instances!BA48:Instances!BA48)-MIN(Instances!BA48:Instances!BA48))</f>
        <v>0</v>
      </c>
      <c r="BB48" s="1" cm="1">
        <f t="array" ref="BB48">_xlfn.SWITCH($A$2,"average", AVERAGE(Instances!BB48:Instances!BB48),"median", MEDIAN(Instances!BB48:Instances!BB48),"min", MIN(Instances!BB48:Instances!BB48),"max", MAX(Instances!BB48:Instances!BB48),"diff", MAX(Instances!BB48:Instances!BB48)-MIN(Instances!BB48:Instances!BB48))</f>
        <v>0</v>
      </c>
      <c r="BC48" s="1" cm="1">
        <f t="array" ref="BC48">_xlfn.SWITCH($A$2,"average", AVERAGE(Instances!BC48:Instances!BC48),"median", MEDIAN(Instances!BC48:Instances!BC48),"min", MIN(Instances!BC48:Instances!BC48),"max", MAX(Instances!BC48:Instances!BC48),"diff", MAX(Instances!BC48:Instances!BC48)-MIN(Instances!BC48:Instances!BC48))</f>
        <v>0</v>
      </c>
      <c r="BD48" s="1" cm="1">
        <f t="array" ref="BD48">_xlfn.SWITCH($A$2,"average", AVERAGE(Instances!BD48:Instances!BD48),"median", MEDIAN(Instances!BD48:Instances!BD48),"min", MIN(Instances!BD48:Instances!BD48),"max", MAX(Instances!BD48:Instances!BD48),"diff", MAX(Instances!BD48:Instances!BD48)-MIN(Instances!BD48:Instances!BD48))</f>
        <v>0</v>
      </c>
      <c r="BE48" s="1" cm="1">
        <f t="array" ref="BE48">_xlfn.SWITCH($A$2,"average", AVERAGE(Instances!BE48:Instances!BE48),"median", MEDIAN(Instances!BE48:Instances!BE48),"min", MIN(Instances!BE48:Instances!BE48),"max", MAX(Instances!BE48:Instances!BE48),"diff", MAX(Instances!BE48:Instances!BE48)-MIN(Instances!BE48:Instances!BE48))</f>
        <v>0</v>
      </c>
      <c r="BF48" s="1" cm="1">
        <f t="array" ref="BF48">_xlfn.SWITCH($A$2,"average", AVERAGE(Instances!BF48:Instances!BF48),"median", MEDIAN(Instances!BF48:Instances!BF48),"min", MIN(Instances!BF48:Instances!BF48),"max", MAX(Instances!BF48:Instances!BF48),"diff", MAX(Instances!BF48:Instances!BF48)-MIN(Instances!BF48:Instances!BF48))</f>
        <v>0</v>
      </c>
      <c r="BG48" s="1" cm="1">
        <f t="array" ref="BG48">_xlfn.SWITCH($A$2,"average", AVERAGE(Instances!BG48:Instances!BG48),"median", MEDIAN(Instances!BG48:Instances!BG48),"min", MIN(Instances!BG48:Instances!BG48),"max", MAX(Instances!BG48:Instances!BG48),"diff", MAX(Instances!BG48:Instances!BG48)-MIN(Instances!BG48:Instances!BG48))</f>
        <v>0</v>
      </c>
      <c r="BH48" s="1" cm="1">
        <f t="array" ref="BH48">_xlfn.SWITCH($A$2,"average", AVERAGE(Instances!BH48:Instances!BH48),"median", MEDIAN(Instances!BH48:Instances!BH48),"min", MIN(Instances!BH48:Instances!BH48),"max", MAX(Instances!BH48:Instances!BH48),"diff", MAX(Instances!BH48:Instances!BH48)-MIN(Instances!BH48:Instances!BH48))</f>
        <v>0</v>
      </c>
      <c r="BI48" s="1" cm="1">
        <f t="array" ref="BI48">_xlfn.SWITCH($A$2,"average", AVERAGE(Instances!BI48:Instances!BI48),"median", MEDIAN(Instances!BI48:Instances!BI48),"min", MIN(Instances!BI48:Instances!BI48),"max", MAX(Instances!BI48:Instances!BI48),"diff", MAX(Instances!BI48:Instances!BI48)-MIN(Instances!BI48:Instances!BI48))</f>
        <v>0</v>
      </c>
      <c r="BJ48" s="1" cm="1">
        <f t="array" ref="BJ48">_xlfn.SWITCH($A$2,"average", AVERAGE(Instances!BJ48:Instances!BJ48),"median", MEDIAN(Instances!BJ48:Instances!BJ48),"min", MIN(Instances!BJ48:Instances!BJ48),"max", MAX(Instances!BJ48:Instances!BJ48),"diff", MAX(Instances!BJ48:Instances!BJ48)-MIN(Instances!BJ48:Instances!BJ48))</f>
        <v>0</v>
      </c>
      <c r="BK48" s="1" cm="1">
        <f t="array" ref="BK48">_xlfn.SWITCH($A$2,"average", AVERAGE(Instances!BK48:Instances!BK48),"median", MEDIAN(Instances!BK48:Instances!BK48),"min", MIN(Instances!BK48:Instances!BK48),"max", MAX(Instances!BK48:Instances!BK48),"diff", MAX(Instances!BK48:Instances!BK48)-MIN(Instances!BK48:Instances!BK48))</f>
        <v>0</v>
      </c>
      <c r="BL48" s="1" cm="1">
        <f t="array" ref="BL48">_xlfn.SWITCH($A$2,"average", AVERAGE(Instances!BL48:Instances!BL48),"median", MEDIAN(Instances!BL48:Instances!BL48),"min", MIN(Instances!BL48:Instances!BL48),"max", MAX(Instances!BL48:Instances!BL48),"diff", MAX(Instances!BL48:Instances!BL48)-MIN(Instances!BL48:Instances!BL48))</f>
        <v>0</v>
      </c>
      <c r="BM48" s="1" cm="1">
        <f t="array" ref="BM48">_xlfn.SWITCH($A$2,"average", AVERAGE(Instances!BM48:Instances!BM48),"median", MEDIAN(Instances!BM48:Instances!BM48),"min", MIN(Instances!BM48:Instances!BM48),"max", MAX(Instances!BM48:Instances!BM48),"diff", MAX(Instances!BM48:Instances!BM48)-MIN(Instances!BM48:Instances!BM48))</f>
        <v>0</v>
      </c>
      <c r="BN48" s="1" cm="1">
        <f t="array" ref="BN48">_xlfn.SWITCH($A$2,"average", AVERAGE(Instances!BN48:Instances!BN48),"median", MEDIAN(Instances!BN48:Instances!BN48),"min", MIN(Instances!BN48:Instances!BN48),"max", MAX(Instances!BN48:Instances!BN48),"diff", MAX(Instances!BN48:Instances!BN48)-MIN(Instances!BN48:Instances!BN48))</f>
        <v>0</v>
      </c>
      <c r="BO48" s="1" cm="1">
        <f t="array" ref="BO48">_xlfn.SWITCH($A$2,"average", AVERAGE(Instances!BO48:Instances!BO48),"median", MEDIAN(Instances!BO48:Instances!BO48),"min", MIN(Instances!BO48:Instances!BO48),"max", MAX(Instances!BO48:Instances!BO48),"diff", MAX(Instances!BO48:Instances!BO48)-MIN(Instances!BO48:Instances!BO48))</f>
        <v>0</v>
      </c>
      <c r="BP48" s="1">
        <f>MIN($B48,$D48,$F48,$H48,$J48,$L48,$N48,$P48,$R48,$T48,$V48,$X48,$Z48,$AB48,$AD48,$AF48,$AH48,$AJ48,$AL48,$AN48,$AP48,$AR48,$AT48,$AV48,$AX48,$AZ48,$BB48,$BD48,$BF48,$BH48,$BJ48,$BL48,$BN48)</f>
        <v>0</v>
      </c>
      <c r="BQ48" s="1">
        <f>MIN($C48,$E48,$G48,$I48,$K48,$M48,$O48,$Q48,$S48,$U48,$W48,$Y48,$AA48,$AC48,$AE48,$AG48,$AI48,$AK48,$AM48,$AO48,$AQ48,$AS48,$AU48,$AW48,$AY48,$BA48,$BC48,$BE48,$BG48,$BI48,$BK48,$BM48,$BO48)</f>
        <v>0</v>
      </c>
      <c r="BR48" s="1">
        <f>MEDIAN($B48,$D48,$F48,$H48,$J48,$L48,$N48,$P48,$R48,$T48,$V48,$X48,$Z48,$AB48,$AD48,$AF48,$AH48,$AJ48,$AL48,$AN48,$AP48,$AR48,$AT48,$AV48,$AX48,$AZ48,$BB48,$BD48,$BF48,$BH48,$BJ48,$BL48,$BN48)</f>
        <v>0</v>
      </c>
      <c r="BS48" s="1">
        <f>MEDIAN($C48,$E48,$G48,$I48,$K48,$M48,$O48,$Q48,$S48,$U48,$W48,$Y48,$AA48,$AC48,$AE48,$AG48,$AI48,$AK48,$AM48,$AO48,$AQ48,$AS48,$AU48,$AW48,$AY48,$BA48,$BC48,$BE48,$BG48,$BI48,$BK48,$BM48,$BO48)</f>
        <v>0</v>
      </c>
      <c r="BT48" s="1">
        <f>MAX($B48,$D48,$F48,$H48,$J48,$L48,$N48,$P48,$R48,$T48,$V48,$X48,$Z48,$AB48,$AD48,$AF48,$AH48,$AJ48,$AL48,$AN48,$AP48,$AR48,$AT48,$AV48,$AX48,$AZ48,$BB48,$BD48,$BF48,$BH48,$BJ48,$BL48,$BN48)</f>
        <v>0</v>
      </c>
      <c r="BU48" s="1">
        <f>MAX($C48,$E48,$G48,$I48,$K48,$M48,$O48,$Q48,$S48,$U48,$W48,$Y48,$AA48,$AC48,$AE48,$AG48,$AI48,$AK48,$AM48,$AO48,$AQ48,$AS48,$AU48,$AW48,$AY48,$BA48,$BC48,$BE48,$BG48,$BI48,$BK48,$BM48,$BO48)</f>
        <v>0</v>
      </c>
    </row>
    <row r="49" spans="1:7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 cm="1">
        <f t="array" ref="L49">_xlfn.SWITCH($A$2,"average", AVERAGE(Instances!L49:Instances!L49),"median", MEDIAN(Instances!L49:Instances!L49),"min", MIN(Instances!L49:Instances!L49),"max", MAX(Instances!L49:Instances!L49),"diff", MAX(Instances!L49:Instances!L49)-MIN(Instances!L49:Instances!L49))</f>
        <v>0</v>
      </c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 cm="1">
        <f t="array" ref="O49">_xlfn.SWITCH($A$2,"average", AVERAGE(Instances!O49:Instances!O49),"median", MEDIAN(Instances!O49:Instances!O49),"min", MIN(Instances!O49:Instances!O49),"max", MAX(Instances!O49:Instances!O49),"diff", MAX(Instances!O49:Instances!O49)-MIN(Instances!O49:Instances!O49))</f>
        <v>0</v>
      </c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 cm="1">
        <f t="array" ref="S49">_xlfn.SWITCH($A$2,"average", AVERAGE(Instances!S49:Instances!S49),"median", MEDIAN(Instances!S49:Instances!S49),"min", MIN(Instances!S49:Instances!S49),"max", MAX(Instances!S49:Instances!S49),"diff", MAX(Instances!S49:Instances!S49)-MIN(Instances!S49:Instances!S49))</f>
        <v>0</v>
      </c>
      <c r="T49" s="1" cm="1">
        <f t="array" ref="T49">_xlfn.SWITCH($A$2,"average", AVERAGE(Instances!T49:Instances!T49),"median", MEDIAN(Instances!T49:Instances!T49),"min", MIN(Instances!T49:Instances!T49),"max", MAX(Instances!T49:Instances!T49),"diff", MAX(Instances!T49:Instances!T49)-MIN(Instances!T49:Instances!T49))</f>
        <v>0</v>
      </c>
      <c r="U49" s="1" cm="1">
        <f t="array" ref="U49">_xlfn.SWITCH($A$2,"average", AVERAGE(Instances!U49:Instances!U49),"median", MEDIAN(Instances!U49:Instances!U49),"min", MIN(Instances!U49:Instances!U49),"max", MAX(Instances!U49:Instances!U49),"diff", MAX(Instances!U49:Instances!U49)-MIN(Instances!U49:Instances!U49))</f>
        <v>0</v>
      </c>
      <c r="V49" s="1" cm="1">
        <f t="array" ref="V49">_xlfn.SWITCH($A$2,"average", AVERAGE(Instances!V49:Instances!V49),"median", MEDIAN(Instances!V49:Instances!V49),"min", MIN(Instances!V49:Instances!V49),"max", MAX(Instances!V49:Instances!V49),"diff", MAX(Instances!V49:Instances!V49)-MIN(Instances!V49:Instances!V49))</f>
        <v>0</v>
      </c>
      <c r="W49" s="1" cm="1">
        <f t="array" ref="W49">_xlfn.SWITCH($A$2,"average", AVERAGE(Instances!W49:Instances!W49),"median", MEDIAN(Instances!W49:Instances!W49),"min", MIN(Instances!W49:Instances!W49),"max", MAX(Instances!W49:Instances!W49),"diff", MAX(Instances!W49:Instances!W49)-MIN(Instances!W49:Instances!W49))</f>
        <v>0</v>
      </c>
      <c r="X49" s="1" cm="1">
        <f t="array" ref="X49">_xlfn.SWITCH($A$2,"average", AVERAGE(Instances!X49:Instances!X49),"median", MEDIAN(Instances!X49:Instances!X49),"min", MIN(Instances!X49:Instances!X49),"max", MAX(Instances!X49:Instances!X49),"diff", MAX(Instances!X49:Instances!X49)-MIN(Instances!X49:Instances!X49))</f>
        <v>0</v>
      </c>
      <c r="Y49" s="1" cm="1">
        <f t="array" ref="Y49">_xlfn.SWITCH($A$2,"average", AVERAGE(Instances!Y49:Instances!Y49),"median", MEDIAN(Instances!Y49:Instances!Y49),"min", MIN(Instances!Y49:Instances!Y49),"max", MAX(Instances!Y49:Instances!Y49),"diff", MAX(Instances!Y49:Instances!Y49)-MIN(Instances!Y49:Instances!Y49))</f>
        <v>0</v>
      </c>
      <c r="Z49" s="1" cm="1">
        <f t="array" ref="Z49">_xlfn.SWITCH($A$2,"average", AVERAGE(Instances!Z49:Instances!Z49),"median", MEDIAN(Instances!Z49:Instances!Z49),"min", MIN(Instances!Z49:Instances!Z49),"max", MAX(Instances!Z49:Instances!Z49),"diff", MAX(Instances!Z49:Instances!Z49)-MIN(Instances!Z49:Instances!Z49))</f>
        <v>0</v>
      </c>
      <c r="AA49" s="1" cm="1">
        <f t="array" ref="AA49">_xlfn.SWITCH($A$2,"average", AVERAGE(Instances!AA49:Instances!AA49),"median", MEDIAN(Instances!AA49:Instances!AA49),"min", MIN(Instances!AA49:Instances!AA49),"max", MAX(Instances!AA49:Instances!AA49),"diff", MAX(Instances!AA49:Instances!AA49)-MIN(Instances!AA49:Instances!AA49))</f>
        <v>0</v>
      </c>
      <c r="AB49" s="1" cm="1">
        <f t="array" ref="AB49">_xlfn.SWITCH($A$2,"average", AVERAGE(Instances!AB49:Instances!AB49),"median", MEDIAN(Instances!AB49:Instances!AB49),"min", MIN(Instances!AB49:Instances!AB49),"max", MAX(Instances!AB49:Instances!AB49),"diff", MAX(Instances!AB49:Instances!AB49)-MIN(Instances!AB49:Instances!AB49))</f>
        <v>0</v>
      </c>
      <c r="AC49" s="1" cm="1">
        <f t="array" ref="AC49">_xlfn.SWITCH($A$2,"average", AVERAGE(Instances!AC49:Instances!AC49),"median", MEDIAN(Instances!AC49:Instances!AC49),"min", MIN(Instances!AC49:Instances!AC49),"max", MAX(Instances!AC49:Instances!AC49),"diff", MAX(Instances!AC49:Instances!AC49)-MIN(Instances!AC49:Instances!AC49))</f>
        <v>0</v>
      </c>
      <c r="AD49" s="1" cm="1">
        <f t="array" ref="AD49">_xlfn.SWITCH($A$2,"average", AVERAGE(Instances!AD49:Instances!AD49),"median", MEDIAN(Instances!AD49:Instances!AD49),"min", MIN(Instances!AD49:Instances!AD49),"max", MAX(Instances!AD49:Instances!AD49),"diff", MAX(Instances!AD49:Instances!AD49)-MIN(Instances!AD49:Instances!AD49))</f>
        <v>0</v>
      </c>
      <c r="AE49" s="1" cm="1">
        <f t="array" ref="AE49">_xlfn.SWITCH($A$2,"average", AVERAGE(Instances!AE49:Instances!AE49),"median", MEDIAN(Instances!AE49:Instances!AE49),"min", MIN(Instances!AE49:Instances!AE49),"max", MAX(Instances!AE49:Instances!AE49),"diff", MAX(Instances!AE49:Instances!AE49)-MIN(Instances!AE49:Instances!AE49))</f>
        <v>0</v>
      </c>
      <c r="AF49" s="1" cm="1">
        <f t="array" ref="AF49">_xlfn.SWITCH($A$2,"average", AVERAGE(Instances!AF49:Instances!AF49),"median", MEDIAN(Instances!AF49:Instances!AF49),"min", MIN(Instances!AF49:Instances!AF49),"max", MAX(Instances!AF49:Instances!AF49),"diff", MAX(Instances!AF49:Instances!AF49)-MIN(Instances!AF49:Instances!AF49))</f>
        <v>0</v>
      </c>
      <c r="AG49" s="1" cm="1">
        <f t="array" ref="AG49">_xlfn.SWITCH($A$2,"average", AVERAGE(Instances!AG49:Instances!AG49),"median", MEDIAN(Instances!AG49:Instances!AG49),"min", MIN(Instances!AG49:Instances!AG49),"max", MAX(Instances!AG49:Instances!AG49),"diff", MAX(Instances!AG49:Instances!AG49)-MIN(Instances!AG49:Instances!AG49))</f>
        <v>0</v>
      </c>
      <c r="AH49" s="1" cm="1">
        <f t="array" ref="AH49">_xlfn.SWITCH($A$2,"average", AVERAGE(Instances!AH49:Instances!AH49),"median", MEDIAN(Instances!AH49:Instances!AH49),"min", MIN(Instances!AH49:Instances!AH49),"max", MAX(Instances!AH49:Instances!AH49),"diff", MAX(Instances!AH49:Instances!AH49)-MIN(Instances!AH49:Instances!AH49))</f>
        <v>0</v>
      </c>
      <c r="AI49" s="1" cm="1">
        <f t="array" ref="AI49">_xlfn.SWITCH($A$2,"average", AVERAGE(Instances!AI49:Instances!AI49),"median", MEDIAN(Instances!AI49:Instances!AI49),"min", MIN(Instances!AI49:Instances!AI49),"max", MAX(Instances!AI49:Instances!AI49),"diff", MAX(Instances!AI49:Instances!AI49)-MIN(Instances!AI49:Instances!AI49))</f>
        <v>0</v>
      </c>
      <c r="AJ49" s="1" cm="1">
        <f t="array" ref="AJ49">_xlfn.SWITCH($A$2,"average", AVERAGE(Instances!AJ49:Instances!AJ49),"median", MEDIAN(Instances!AJ49:Instances!AJ49),"min", MIN(Instances!AJ49:Instances!AJ49),"max", MAX(Instances!AJ49:Instances!AJ49),"diff", MAX(Instances!AJ49:Instances!AJ49)-MIN(Instances!AJ49:Instances!AJ49))</f>
        <v>0</v>
      </c>
      <c r="AK49" s="1" cm="1">
        <f t="array" ref="AK49">_xlfn.SWITCH($A$2,"average", AVERAGE(Instances!AK49:Instances!AK49),"median", MEDIAN(Instances!AK49:Instances!AK49),"min", MIN(Instances!AK49:Instances!AK49),"max", MAX(Instances!AK49:Instances!AK49),"diff", MAX(Instances!AK49:Instances!AK49)-MIN(Instances!AK49:Instances!AK49))</f>
        <v>0</v>
      </c>
      <c r="AL49" s="1" cm="1">
        <f t="array" ref="AL49">_xlfn.SWITCH($A$2,"average", AVERAGE(Instances!AL49:Instances!AL49),"median", MEDIAN(Instances!AL49:Instances!AL49),"min", MIN(Instances!AL49:Instances!AL49),"max", MAX(Instances!AL49:Instances!AL49),"diff", MAX(Instances!AL49:Instances!AL49)-MIN(Instances!AL49:Instances!AL49))</f>
        <v>0</v>
      </c>
      <c r="AM49" s="1" cm="1">
        <f t="array" ref="AM49">_xlfn.SWITCH($A$2,"average", AVERAGE(Instances!AM49:Instances!AM49),"median", MEDIAN(Instances!AM49:Instances!AM49),"min", MIN(Instances!AM49:Instances!AM49),"max", MAX(Instances!AM49:Instances!AM49),"diff", MAX(Instances!AM49:Instances!AM49)-MIN(Instances!AM49:Instances!AM49))</f>
        <v>0</v>
      </c>
      <c r="AN49" s="1" cm="1">
        <f t="array" ref="AN49">_xlfn.SWITCH($A$2,"average", AVERAGE(Instances!AN49:Instances!AN49),"median", MEDIAN(Instances!AN49:Instances!AN49),"min", MIN(Instances!AN49:Instances!AN49),"max", MAX(Instances!AN49:Instances!AN49),"diff", MAX(Instances!AN49:Instances!AN49)-MIN(Instances!AN49:Instances!AN49))</f>
        <v>0</v>
      </c>
      <c r="AO49" s="1" cm="1">
        <f t="array" ref="AO49">_xlfn.SWITCH($A$2,"average", AVERAGE(Instances!AO49:Instances!AO49),"median", MEDIAN(Instances!AO49:Instances!AO49),"min", MIN(Instances!AO49:Instances!AO49),"max", MAX(Instances!AO49:Instances!AO49),"diff", MAX(Instances!AO49:Instances!AO49)-MIN(Instances!AO49:Instances!AO49))</f>
        <v>0</v>
      </c>
      <c r="AP49" s="1" cm="1">
        <f t="array" ref="AP49">_xlfn.SWITCH($A$2,"average", AVERAGE(Instances!AP49:Instances!AP49),"median", MEDIAN(Instances!AP49:Instances!AP49),"min", MIN(Instances!AP49:Instances!AP49),"max", MAX(Instances!AP49:Instances!AP49),"diff", MAX(Instances!AP49:Instances!AP49)-MIN(Instances!AP49:Instances!AP49))</f>
        <v>0</v>
      </c>
      <c r="AQ49" s="1" cm="1">
        <f t="array" ref="AQ49">_xlfn.SWITCH($A$2,"average", AVERAGE(Instances!AQ49:Instances!AQ49),"median", MEDIAN(Instances!AQ49:Instances!AQ49),"min", MIN(Instances!AQ49:Instances!AQ49),"max", MAX(Instances!AQ49:Instances!AQ49),"diff", MAX(Instances!AQ49:Instances!AQ49)-MIN(Instances!AQ49:Instances!AQ49))</f>
        <v>0</v>
      </c>
      <c r="AR49" s="1" cm="1">
        <f t="array" ref="AR49">_xlfn.SWITCH($A$2,"average", AVERAGE(Instances!AR49:Instances!AR49),"median", MEDIAN(Instances!AR49:Instances!AR49),"min", MIN(Instances!AR49:Instances!AR49),"max", MAX(Instances!AR49:Instances!AR49),"diff", MAX(Instances!AR49:Instances!AR49)-MIN(Instances!AR49:Instances!AR49))</f>
        <v>0</v>
      </c>
      <c r="AS49" s="1" cm="1">
        <f t="array" ref="AS49">_xlfn.SWITCH($A$2,"average", AVERAGE(Instances!AS49:Instances!AS49),"median", MEDIAN(Instances!AS49:Instances!AS49),"min", MIN(Instances!AS49:Instances!AS49),"max", MAX(Instances!AS49:Instances!AS49),"diff", MAX(Instances!AS49:Instances!AS49)-MIN(Instances!AS49:Instances!AS49))</f>
        <v>0</v>
      </c>
      <c r="AT49" s="1" cm="1">
        <f t="array" ref="AT49">_xlfn.SWITCH($A$2,"average", AVERAGE(Instances!AT49:Instances!AT49),"median", MEDIAN(Instances!AT49:Instances!AT49),"min", MIN(Instances!AT49:Instances!AT49),"max", MAX(Instances!AT49:Instances!AT49),"diff", MAX(Instances!AT49:Instances!AT49)-MIN(Instances!AT49:Instances!AT49))</f>
        <v>0</v>
      </c>
      <c r="AU49" s="1" cm="1">
        <f t="array" ref="AU49">_xlfn.SWITCH($A$2,"average", AVERAGE(Instances!AU49:Instances!AU49),"median", MEDIAN(Instances!AU49:Instances!AU49),"min", MIN(Instances!AU49:Instances!AU49),"max", MAX(Instances!AU49:Instances!AU49),"diff", MAX(Instances!AU49:Instances!AU49)-MIN(Instances!AU49:Instances!AU49))</f>
        <v>0</v>
      </c>
      <c r="AV49" s="1" cm="1">
        <f t="array" ref="AV49">_xlfn.SWITCH($A$2,"average", AVERAGE(Instances!AV49:Instances!AV49),"median", MEDIAN(Instances!AV49:Instances!AV49),"min", MIN(Instances!AV49:Instances!AV49),"max", MAX(Instances!AV49:Instances!AV49),"diff", MAX(Instances!AV49:Instances!AV49)-MIN(Instances!AV49:Instances!AV49))</f>
        <v>0</v>
      </c>
      <c r="AW49" s="1" cm="1">
        <f t="array" ref="AW49">_xlfn.SWITCH($A$2,"average", AVERAGE(Instances!AW49:Instances!AW49),"median", MEDIAN(Instances!AW49:Instances!AW49),"min", MIN(Instances!AW49:Instances!AW49),"max", MAX(Instances!AW49:Instances!AW49),"diff", MAX(Instances!AW49:Instances!AW49)-MIN(Instances!AW49:Instances!AW49))</f>
        <v>0</v>
      </c>
      <c r="AX49" s="1" cm="1">
        <f t="array" ref="AX49">_xlfn.SWITCH($A$2,"average", AVERAGE(Instances!AX49:Instances!AX49),"median", MEDIAN(Instances!AX49:Instances!AX49),"min", MIN(Instances!AX49:Instances!AX49),"max", MAX(Instances!AX49:Instances!AX49),"diff", MAX(Instances!AX49:Instances!AX49)-MIN(Instances!AX49:Instances!AX49))</f>
        <v>0</v>
      </c>
      <c r="AY49" s="1" cm="1">
        <f t="array" ref="AY49">_xlfn.SWITCH($A$2,"average", AVERAGE(Instances!AY49:Instances!AY49),"median", MEDIAN(Instances!AY49:Instances!AY49),"min", MIN(Instances!AY49:Instances!AY49),"max", MAX(Instances!AY49:Instances!AY49),"diff", MAX(Instances!AY49:Instances!AY49)-MIN(Instances!AY49:Instances!AY49))</f>
        <v>0</v>
      </c>
      <c r="AZ49" s="1" cm="1">
        <f t="array" ref="AZ49">_xlfn.SWITCH($A$2,"average", AVERAGE(Instances!AZ49:Instances!AZ49),"median", MEDIAN(Instances!AZ49:Instances!AZ49),"min", MIN(Instances!AZ49:Instances!AZ49),"max", MAX(Instances!AZ49:Instances!AZ49),"diff", MAX(Instances!AZ49:Instances!AZ49)-MIN(Instances!AZ49:Instances!AZ49))</f>
        <v>0</v>
      </c>
      <c r="BA49" s="1" cm="1">
        <f t="array" ref="BA49">_xlfn.SWITCH($A$2,"average", AVERAGE(Instances!BA49:Instances!BA49),"median", MEDIAN(Instances!BA49:Instances!BA49),"min", MIN(Instances!BA49:Instances!BA49),"max", MAX(Instances!BA49:Instances!BA49),"diff", MAX(Instances!BA49:Instances!BA49)-MIN(Instances!BA49:Instances!BA49))</f>
        <v>0</v>
      </c>
      <c r="BB49" s="1" cm="1">
        <f t="array" ref="BB49">_xlfn.SWITCH($A$2,"average", AVERAGE(Instances!BB49:Instances!BB49),"median", MEDIAN(Instances!BB49:Instances!BB49),"min", MIN(Instances!BB49:Instances!BB49),"max", MAX(Instances!BB49:Instances!BB49),"diff", MAX(Instances!BB49:Instances!BB49)-MIN(Instances!BB49:Instances!BB49))</f>
        <v>0</v>
      </c>
      <c r="BC49" s="1" cm="1">
        <f t="array" ref="BC49">_xlfn.SWITCH($A$2,"average", AVERAGE(Instances!BC49:Instances!BC49),"median", MEDIAN(Instances!BC49:Instances!BC49),"min", MIN(Instances!BC49:Instances!BC49),"max", MAX(Instances!BC49:Instances!BC49),"diff", MAX(Instances!BC49:Instances!BC49)-MIN(Instances!BC49:Instances!BC49))</f>
        <v>0</v>
      </c>
      <c r="BD49" s="1" cm="1">
        <f t="array" ref="BD49">_xlfn.SWITCH($A$2,"average", AVERAGE(Instances!BD49:Instances!BD49),"median", MEDIAN(Instances!BD49:Instances!BD49),"min", MIN(Instances!BD49:Instances!BD49),"max", MAX(Instances!BD49:Instances!BD49),"diff", MAX(Instances!BD49:Instances!BD49)-MIN(Instances!BD49:Instances!BD49))</f>
        <v>0</v>
      </c>
      <c r="BE49" s="1" cm="1">
        <f t="array" ref="BE49">_xlfn.SWITCH($A$2,"average", AVERAGE(Instances!BE49:Instances!BE49),"median", MEDIAN(Instances!BE49:Instances!BE49),"min", MIN(Instances!BE49:Instances!BE49),"max", MAX(Instances!BE49:Instances!BE49),"diff", MAX(Instances!BE49:Instances!BE49)-MIN(Instances!BE49:Instances!BE49))</f>
        <v>0</v>
      </c>
      <c r="BF49" s="1" cm="1">
        <f t="array" ref="BF49">_xlfn.SWITCH($A$2,"average", AVERAGE(Instances!BF49:Instances!BF49),"median", MEDIAN(Instances!BF49:Instances!BF49),"min", MIN(Instances!BF49:Instances!BF49),"max", MAX(Instances!BF49:Instances!BF49),"diff", MAX(Instances!BF49:Instances!BF49)-MIN(Instances!BF49:Instances!BF49))</f>
        <v>0</v>
      </c>
      <c r="BG49" s="1" cm="1">
        <f t="array" ref="BG49">_xlfn.SWITCH($A$2,"average", AVERAGE(Instances!BG49:Instances!BG49),"median", MEDIAN(Instances!BG49:Instances!BG49),"min", MIN(Instances!BG49:Instances!BG49),"max", MAX(Instances!BG49:Instances!BG49),"diff", MAX(Instances!BG49:Instances!BG49)-MIN(Instances!BG49:Instances!BG49))</f>
        <v>0</v>
      </c>
      <c r="BH49" s="1" cm="1">
        <f t="array" ref="BH49">_xlfn.SWITCH($A$2,"average", AVERAGE(Instances!BH49:Instances!BH49),"median", MEDIAN(Instances!BH49:Instances!BH49),"min", MIN(Instances!BH49:Instances!BH49),"max", MAX(Instances!BH49:Instances!BH49),"diff", MAX(Instances!BH49:Instances!BH49)-MIN(Instances!BH49:Instances!BH49))</f>
        <v>0</v>
      </c>
      <c r="BI49" s="1" cm="1">
        <f t="array" ref="BI49">_xlfn.SWITCH($A$2,"average", AVERAGE(Instances!BI49:Instances!BI49),"median", MEDIAN(Instances!BI49:Instances!BI49),"min", MIN(Instances!BI49:Instances!BI49),"max", MAX(Instances!BI49:Instances!BI49),"diff", MAX(Instances!BI49:Instances!BI49)-MIN(Instances!BI49:Instances!BI49))</f>
        <v>0</v>
      </c>
      <c r="BJ49" s="1" cm="1">
        <f t="array" ref="BJ49">_xlfn.SWITCH($A$2,"average", AVERAGE(Instances!BJ49:Instances!BJ49),"median", MEDIAN(Instances!BJ49:Instances!BJ49),"min", MIN(Instances!BJ49:Instances!BJ49),"max", MAX(Instances!BJ49:Instances!BJ49),"diff", MAX(Instances!BJ49:Instances!BJ49)-MIN(Instances!BJ49:Instances!BJ49))</f>
        <v>0</v>
      </c>
      <c r="BK49" s="1" cm="1">
        <f t="array" ref="BK49">_xlfn.SWITCH($A$2,"average", AVERAGE(Instances!BK49:Instances!BK49),"median", MEDIAN(Instances!BK49:Instances!BK49),"min", MIN(Instances!BK49:Instances!BK49),"max", MAX(Instances!BK49:Instances!BK49),"diff", MAX(Instances!BK49:Instances!BK49)-MIN(Instances!BK49:Instances!BK49))</f>
        <v>0</v>
      </c>
      <c r="BL49" s="1" cm="1">
        <f t="array" ref="BL49">_xlfn.SWITCH($A$2,"average", AVERAGE(Instances!BL49:Instances!BL49),"median", MEDIAN(Instances!BL49:Instances!BL49),"min", MIN(Instances!BL49:Instances!BL49),"max", MAX(Instances!BL49:Instances!BL49),"diff", MAX(Instances!BL49:Instances!BL49)-MIN(Instances!BL49:Instances!BL49))</f>
        <v>0</v>
      </c>
      <c r="BM49" s="1" cm="1">
        <f t="array" ref="BM49">_xlfn.SWITCH($A$2,"average", AVERAGE(Instances!BM49:Instances!BM49),"median", MEDIAN(Instances!BM49:Instances!BM49),"min", MIN(Instances!BM49:Instances!BM49),"max", MAX(Instances!BM49:Instances!BM49),"diff", MAX(Instances!BM49:Instances!BM49)-MIN(Instances!BM49:Instances!BM49))</f>
        <v>0</v>
      </c>
      <c r="BN49" s="1" cm="1">
        <f t="array" ref="BN49">_xlfn.SWITCH($A$2,"average", AVERAGE(Instances!BN49:Instances!BN49),"median", MEDIAN(Instances!BN49:Instances!BN49),"min", MIN(Instances!BN49:Instances!BN49),"max", MAX(Instances!BN49:Instances!BN49),"diff", MAX(Instances!BN49:Instances!BN49)-MIN(Instances!BN49:Instances!BN49))</f>
        <v>0</v>
      </c>
      <c r="BO49" s="1" cm="1">
        <f t="array" ref="BO49">_xlfn.SWITCH($A$2,"average", AVERAGE(Instances!BO49:Instances!BO49),"median", MEDIAN(Instances!BO49:Instances!BO49),"min", MIN(Instances!BO49:Instances!BO49),"max", MAX(Instances!BO49:Instances!BO49),"diff", MAX(Instances!BO49:Instances!BO49)-MIN(Instances!BO49:Instances!BO49))</f>
        <v>0</v>
      </c>
      <c r="BP49" s="1">
        <f>MIN($B49,$D49,$F49,$H49,$J49,$L49,$N49,$P49,$R49,$T49,$V49,$X49,$Z49,$AB49,$AD49,$AF49,$AH49,$AJ49,$AL49,$AN49,$AP49,$AR49,$AT49,$AV49,$AX49,$AZ49,$BB49,$BD49,$BF49,$BH49,$BJ49,$BL49,$BN49)</f>
        <v>0</v>
      </c>
      <c r="BQ49" s="1">
        <f>MIN($C49,$E49,$G49,$I49,$K49,$M49,$O49,$Q49,$S49,$U49,$W49,$Y49,$AA49,$AC49,$AE49,$AG49,$AI49,$AK49,$AM49,$AO49,$AQ49,$AS49,$AU49,$AW49,$AY49,$BA49,$BC49,$BE49,$BG49,$BI49,$BK49,$BM49,$BO49)</f>
        <v>0</v>
      </c>
      <c r="BR49" s="1">
        <f>MEDIAN($B49,$D49,$F49,$H49,$J49,$L49,$N49,$P49,$R49,$T49,$V49,$X49,$Z49,$AB49,$AD49,$AF49,$AH49,$AJ49,$AL49,$AN49,$AP49,$AR49,$AT49,$AV49,$AX49,$AZ49,$BB49,$BD49,$BF49,$BH49,$BJ49,$BL49,$BN49)</f>
        <v>0</v>
      </c>
      <c r="BS49" s="1">
        <f>MEDIAN($C49,$E49,$G49,$I49,$K49,$M49,$O49,$Q49,$S49,$U49,$W49,$Y49,$AA49,$AC49,$AE49,$AG49,$AI49,$AK49,$AM49,$AO49,$AQ49,$AS49,$AU49,$AW49,$AY49,$BA49,$BC49,$BE49,$BG49,$BI49,$BK49,$BM49,$BO49)</f>
        <v>0</v>
      </c>
      <c r="BT49" s="1">
        <f>MAX($B49,$D49,$F49,$H49,$J49,$L49,$N49,$P49,$R49,$T49,$V49,$X49,$Z49,$AB49,$AD49,$AF49,$AH49,$AJ49,$AL49,$AN49,$AP49,$AR49,$AT49,$AV49,$AX49,$AZ49,$BB49,$BD49,$BF49,$BH49,$BJ49,$BL49,$BN49)</f>
        <v>0</v>
      </c>
      <c r="BU49" s="1">
        <f>MAX($C49,$E49,$G49,$I49,$K49,$M49,$O49,$Q49,$S49,$U49,$W49,$Y49,$AA49,$AC49,$AE49,$AG49,$AI49,$AK49,$AM49,$AO49,$AQ49,$AS49,$AU49,$AW49,$AY49,$BA49,$BC49,$BE49,$BG49,$BI49,$BK49,$BM49,$BO49)</f>
        <v>0</v>
      </c>
    </row>
    <row r="50" spans="1:7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 cm="1">
        <f t="array" ref="L50">_xlfn.SWITCH($A$2,"average", AVERAGE(Instances!L50:Instances!L50),"median", MEDIAN(Instances!L50:Instances!L50),"min", MIN(Instances!L50:Instances!L50),"max", MAX(Instances!L50:Instances!L50),"diff", MAX(Instances!L50:Instances!L50)-MIN(Instances!L50:Instances!L50))</f>
        <v>0</v>
      </c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 cm="1">
        <f t="array" ref="O50">_xlfn.SWITCH($A$2,"average", AVERAGE(Instances!O50:Instances!O50),"median", MEDIAN(Instances!O50:Instances!O50),"min", MIN(Instances!O50:Instances!O50),"max", MAX(Instances!O50:Instances!O50),"diff", MAX(Instances!O50:Instances!O50)-MIN(Instances!O50:Instances!O50))</f>
        <v>0</v>
      </c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 cm="1">
        <f t="array" ref="S50">_xlfn.SWITCH($A$2,"average", AVERAGE(Instances!S50:Instances!S50),"median", MEDIAN(Instances!S50:Instances!S50),"min", MIN(Instances!S50:Instances!S50),"max", MAX(Instances!S50:Instances!S50),"diff", MAX(Instances!S50:Instances!S50)-MIN(Instances!S50:Instances!S50))</f>
        <v>0</v>
      </c>
      <c r="T50" s="1" cm="1">
        <f t="array" ref="T50">_xlfn.SWITCH($A$2,"average", AVERAGE(Instances!T50:Instances!T50),"median", MEDIAN(Instances!T50:Instances!T50),"min", MIN(Instances!T50:Instances!T50),"max", MAX(Instances!T50:Instances!T50),"diff", MAX(Instances!T50:Instances!T50)-MIN(Instances!T50:Instances!T50))</f>
        <v>0</v>
      </c>
      <c r="U50" s="1" cm="1">
        <f t="array" ref="U50">_xlfn.SWITCH($A$2,"average", AVERAGE(Instances!U50:Instances!U50),"median", MEDIAN(Instances!U50:Instances!U50),"min", MIN(Instances!U50:Instances!U50),"max", MAX(Instances!U50:Instances!U50),"diff", MAX(Instances!U50:Instances!U50)-MIN(Instances!U50:Instances!U50))</f>
        <v>0</v>
      </c>
      <c r="V50" s="1" cm="1">
        <f t="array" ref="V50">_xlfn.SWITCH($A$2,"average", AVERAGE(Instances!V50:Instances!V50),"median", MEDIAN(Instances!V50:Instances!V50),"min", MIN(Instances!V50:Instances!V50),"max", MAX(Instances!V50:Instances!V50),"diff", MAX(Instances!V50:Instances!V50)-MIN(Instances!V50:Instances!V50))</f>
        <v>0</v>
      </c>
      <c r="W50" s="1" cm="1">
        <f t="array" ref="W50">_xlfn.SWITCH($A$2,"average", AVERAGE(Instances!W50:Instances!W50),"median", MEDIAN(Instances!W50:Instances!W50),"min", MIN(Instances!W50:Instances!W50),"max", MAX(Instances!W50:Instances!W50),"diff", MAX(Instances!W50:Instances!W50)-MIN(Instances!W50:Instances!W50))</f>
        <v>0</v>
      </c>
      <c r="X50" s="1" cm="1">
        <f t="array" ref="X50">_xlfn.SWITCH($A$2,"average", AVERAGE(Instances!X50:Instances!X50),"median", MEDIAN(Instances!X50:Instances!X50),"min", MIN(Instances!X50:Instances!X50),"max", MAX(Instances!X50:Instances!X50),"diff", MAX(Instances!X50:Instances!X50)-MIN(Instances!X50:Instances!X50))</f>
        <v>0</v>
      </c>
      <c r="Y50" s="1" cm="1">
        <f t="array" ref="Y50">_xlfn.SWITCH($A$2,"average", AVERAGE(Instances!Y50:Instances!Y50),"median", MEDIAN(Instances!Y50:Instances!Y50),"min", MIN(Instances!Y50:Instances!Y50),"max", MAX(Instances!Y50:Instances!Y50),"diff", MAX(Instances!Y50:Instances!Y50)-MIN(Instances!Y50:Instances!Y50))</f>
        <v>0</v>
      </c>
      <c r="Z50" s="1" cm="1">
        <f t="array" ref="Z50">_xlfn.SWITCH($A$2,"average", AVERAGE(Instances!Z50:Instances!Z50),"median", MEDIAN(Instances!Z50:Instances!Z50),"min", MIN(Instances!Z50:Instances!Z50),"max", MAX(Instances!Z50:Instances!Z50),"diff", MAX(Instances!Z50:Instances!Z50)-MIN(Instances!Z50:Instances!Z50))</f>
        <v>0</v>
      </c>
      <c r="AA50" s="1" cm="1">
        <f t="array" ref="AA50">_xlfn.SWITCH($A$2,"average", AVERAGE(Instances!AA50:Instances!AA50),"median", MEDIAN(Instances!AA50:Instances!AA50),"min", MIN(Instances!AA50:Instances!AA50),"max", MAX(Instances!AA50:Instances!AA50),"diff", MAX(Instances!AA50:Instances!AA50)-MIN(Instances!AA50:Instances!AA50))</f>
        <v>0</v>
      </c>
      <c r="AB50" s="1" cm="1">
        <f t="array" ref="AB50">_xlfn.SWITCH($A$2,"average", AVERAGE(Instances!AB50:Instances!AB50),"median", MEDIAN(Instances!AB50:Instances!AB50),"min", MIN(Instances!AB50:Instances!AB50),"max", MAX(Instances!AB50:Instances!AB50),"diff", MAX(Instances!AB50:Instances!AB50)-MIN(Instances!AB50:Instances!AB50))</f>
        <v>0</v>
      </c>
      <c r="AC50" s="1" cm="1">
        <f t="array" ref="AC50">_xlfn.SWITCH($A$2,"average", AVERAGE(Instances!AC50:Instances!AC50),"median", MEDIAN(Instances!AC50:Instances!AC50),"min", MIN(Instances!AC50:Instances!AC50),"max", MAX(Instances!AC50:Instances!AC50),"diff", MAX(Instances!AC50:Instances!AC50)-MIN(Instances!AC50:Instances!AC50))</f>
        <v>0</v>
      </c>
      <c r="AD50" s="1" cm="1">
        <f t="array" ref="AD50">_xlfn.SWITCH($A$2,"average", AVERAGE(Instances!AD50:Instances!AD50),"median", MEDIAN(Instances!AD50:Instances!AD50),"min", MIN(Instances!AD50:Instances!AD50),"max", MAX(Instances!AD50:Instances!AD50),"diff", MAX(Instances!AD50:Instances!AD50)-MIN(Instances!AD50:Instances!AD50))</f>
        <v>0</v>
      </c>
      <c r="AE50" s="1" cm="1">
        <f t="array" ref="AE50">_xlfn.SWITCH($A$2,"average", AVERAGE(Instances!AE50:Instances!AE50),"median", MEDIAN(Instances!AE50:Instances!AE50),"min", MIN(Instances!AE50:Instances!AE50),"max", MAX(Instances!AE50:Instances!AE50),"diff", MAX(Instances!AE50:Instances!AE50)-MIN(Instances!AE50:Instances!AE50))</f>
        <v>0</v>
      </c>
      <c r="AF50" s="1" cm="1">
        <f t="array" ref="AF50">_xlfn.SWITCH($A$2,"average", AVERAGE(Instances!AF50:Instances!AF50),"median", MEDIAN(Instances!AF50:Instances!AF50),"min", MIN(Instances!AF50:Instances!AF50),"max", MAX(Instances!AF50:Instances!AF50),"diff", MAX(Instances!AF50:Instances!AF50)-MIN(Instances!AF50:Instances!AF50))</f>
        <v>0</v>
      </c>
      <c r="AG50" s="1" cm="1">
        <f t="array" ref="AG50">_xlfn.SWITCH($A$2,"average", AVERAGE(Instances!AG50:Instances!AG50),"median", MEDIAN(Instances!AG50:Instances!AG50),"min", MIN(Instances!AG50:Instances!AG50),"max", MAX(Instances!AG50:Instances!AG50),"diff", MAX(Instances!AG50:Instances!AG50)-MIN(Instances!AG50:Instances!AG50))</f>
        <v>0</v>
      </c>
      <c r="AH50" s="1" cm="1">
        <f t="array" ref="AH50">_xlfn.SWITCH($A$2,"average", AVERAGE(Instances!AH50:Instances!AH50),"median", MEDIAN(Instances!AH50:Instances!AH50),"min", MIN(Instances!AH50:Instances!AH50),"max", MAX(Instances!AH50:Instances!AH50),"diff", MAX(Instances!AH50:Instances!AH50)-MIN(Instances!AH50:Instances!AH50))</f>
        <v>0</v>
      </c>
      <c r="AI50" s="1" cm="1">
        <f t="array" ref="AI50">_xlfn.SWITCH($A$2,"average", AVERAGE(Instances!AI50:Instances!AI50),"median", MEDIAN(Instances!AI50:Instances!AI50),"min", MIN(Instances!AI50:Instances!AI50),"max", MAX(Instances!AI50:Instances!AI50),"diff", MAX(Instances!AI50:Instances!AI50)-MIN(Instances!AI50:Instances!AI50))</f>
        <v>0</v>
      </c>
      <c r="AJ50" s="1" cm="1">
        <f t="array" ref="AJ50">_xlfn.SWITCH($A$2,"average", AVERAGE(Instances!AJ50:Instances!AJ50),"median", MEDIAN(Instances!AJ50:Instances!AJ50),"min", MIN(Instances!AJ50:Instances!AJ50),"max", MAX(Instances!AJ50:Instances!AJ50),"diff", MAX(Instances!AJ50:Instances!AJ50)-MIN(Instances!AJ50:Instances!AJ50))</f>
        <v>0</v>
      </c>
      <c r="AK50" s="1" cm="1">
        <f t="array" ref="AK50">_xlfn.SWITCH($A$2,"average", AVERAGE(Instances!AK50:Instances!AK50),"median", MEDIAN(Instances!AK50:Instances!AK50),"min", MIN(Instances!AK50:Instances!AK50),"max", MAX(Instances!AK50:Instances!AK50),"diff", MAX(Instances!AK50:Instances!AK50)-MIN(Instances!AK50:Instances!AK50))</f>
        <v>0</v>
      </c>
      <c r="AL50" s="1" cm="1">
        <f t="array" ref="AL50">_xlfn.SWITCH($A$2,"average", AVERAGE(Instances!AL50:Instances!AL50),"median", MEDIAN(Instances!AL50:Instances!AL50),"min", MIN(Instances!AL50:Instances!AL50),"max", MAX(Instances!AL50:Instances!AL50),"diff", MAX(Instances!AL50:Instances!AL50)-MIN(Instances!AL50:Instances!AL50))</f>
        <v>0</v>
      </c>
      <c r="AM50" s="1" cm="1">
        <f t="array" ref="AM50">_xlfn.SWITCH($A$2,"average", AVERAGE(Instances!AM50:Instances!AM50),"median", MEDIAN(Instances!AM50:Instances!AM50),"min", MIN(Instances!AM50:Instances!AM50),"max", MAX(Instances!AM50:Instances!AM50),"diff", MAX(Instances!AM50:Instances!AM50)-MIN(Instances!AM50:Instances!AM50))</f>
        <v>0</v>
      </c>
      <c r="AN50" s="1" cm="1">
        <f t="array" ref="AN50">_xlfn.SWITCH($A$2,"average", AVERAGE(Instances!AN50:Instances!AN50),"median", MEDIAN(Instances!AN50:Instances!AN50),"min", MIN(Instances!AN50:Instances!AN50),"max", MAX(Instances!AN50:Instances!AN50),"diff", MAX(Instances!AN50:Instances!AN50)-MIN(Instances!AN50:Instances!AN50))</f>
        <v>0</v>
      </c>
      <c r="AO50" s="1" cm="1">
        <f t="array" ref="AO50">_xlfn.SWITCH($A$2,"average", AVERAGE(Instances!AO50:Instances!AO50),"median", MEDIAN(Instances!AO50:Instances!AO50),"min", MIN(Instances!AO50:Instances!AO50),"max", MAX(Instances!AO50:Instances!AO50),"diff", MAX(Instances!AO50:Instances!AO50)-MIN(Instances!AO50:Instances!AO50))</f>
        <v>0</v>
      </c>
      <c r="AP50" s="1" cm="1">
        <f t="array" ref="AP50">_xlfn.SWITCH($A$2,"average", AVERAGE(Instances!AP50:Instances!AP50),"median", MEDIAN(Instances!AP50:Instances!AP50),"min", MIN(Instances!AP50:Instances!AP50),"max", MAX(Instances!AP50:Instances!AP50),"diff", MAX(Instances!AP50:Instances!AP50)-MIN(Instances!AP50:Instances!AP50))</f>
        <v>0</v>
      </c>
      <c r="AQ50" s="1" cm="1">
        <f t="array" ref="AQ50">_xlfn.SWITCH($A$2,"average", AVERAGE(Instances!AQ50:Instances!AQ50),"median", MEDIAN(Instances!AQ50:Instances!AQ50),"min", MIN(Instances!AQ50:Instances!AQ50),"max", MAX(Instances!AQ50:Instances!AQ50),"diff", MAX(Instances!AQ50:Instances!AQ50)-MIN(Instances!AQ50:Instances!AQ50))</f>
        <v>0</v>
      </c>
      <c r="AR50" s="1" cm="1">
        <f t="array" ref="AR50">_xlfn.SWITCH($A$2,"average", AVERAGE(Instances!AR50:Instances!AR50),"median", MEDIAN(Instances!AR50:Instances!AR50),"min", MIN(Instances!AR50:Instances!AR50),"max", MAX(Instances!AR50:Instances!AR50),"diff", MAX(Instances!AR50:Instances!AR50)-MIN(Instances!AR50:Instances!AR50))</f>
        <v>0</v>
      </c>
      <c r="AS50" s="1" cm="1">
        <f t="array" ref="AS50">_xlfn.SWITCH($A$2,"average", AVERAGE(Instances!AS50:Instances!AS50),"median", MEDIAN(Instances!AS50:Instances!AS50),"min", MIN(Instances!AS50:Instances!AS50),"max", MAX(Instances!AS50:Instances!AS50),"diff", MAX(Instances!AS50:Instances!AS50)-MIN(Instances!AS50:Instances!AS50))</f>
        <v>0</v>
      </c>
      <c r="AT50" s="1" cm="1">
        <f t="array" ref="AT50">_xlfn.SWITCH($A$2,"average", AVERAGE(Instances!AT50:Instances!AT50),"median", MEDIAN(Instances!AT50:Instances!AT50),"min", MIN(Instances!AT50:Instances!AT50),"max", MAX(Instances!AT50:Instances!AT50),"diff", MAX(Instances!AT50:Instances!AT50)-MIN(Instances!AT50:Instances!AT50))</f>
        <v>0</v>
      </c>
      <c r="AU50" s="1" cm="1">
        <f t="array" ref="AU50">_xlfn.SWITCH($A$2,"average", AVERAGE(Instances!AU50:Instances!AU50),"median", MEDIAN(Instances!AU50:Instances!AU50),"min", MIN(Instances!AU50:Instances!AU50),"max", MAX(Instances!AU50:Instances!AU50),"diff", MAX(Instances!AU50:Instances!AU50)-MIN(Instances!AU50:Instances!AU50))</f>
        <v>0</v>
      </c>
      <c r="AV50" s="1" cm="1">
        <f t="array" ref="AV50">_xlfn.SWITCH($A$2,"average", AVERAGE(Instances!AV50:Instances!AV50),"median", MEDIAN(Instances!AV50:Instances!AV50),"min", MIN(Instances!AV50:Instances!AV50),"max", MAX(Instances!AV50:Instances!AV50),"diff", MAX(Instances!AV50:Instances!AV50)-MIN(Instances!AV50:Instances!AV50))</f>
        <v>0</v>
      </c>
      <c r="AW50" s="1" cm="1">
        <f t="array" ref="AW50">_xlfn.SWITCH($A$2,"average", AVERAGE(Instances!AW50:Instances!AW50),"median", MEDIAN(Instances!AW50:Instances!AW50),"min", MIN(Instances!AW50:Instances!AW50),"max", MAX(Instances!AW50:Instances!AW50),"diff", MAX(Instances!AW50:Instances!AW50)-MIN(Instances!AW50:Instances!AW50))</f>
        <v>0</v>
      </c>
      <c r="AX50" s="1" cm="1">
        <f t="array" ref="AX50">_xlfn.SWITCH($A$2,"average", AVERAGE(Instances!AX50:Instances!AX50),"median", MEDIAN(Instances!AX50:Instances!AX50),"min", MIN(Instances!AX50:Instances!AX50),"max", MAX(Instances!AX50:Instances!AX50),"diff", MAX(Instances!AX50:Instances!AX50)-MIN(Instances!AX50:Instances!AX50))</f>
        <v>0</v>
      </c>
      <c r="AY50" s="1" cm="1">
        <f t="array" ref="AY50">_xlfn.SWITCH($A$2,"average", AVERAGE(Instances!AY50:Instances!AY50),"median", MEDIAN(Instances!AY50:Instances!AY50),"min", MIN(Instances!AY50:Instances!AY50),"max", MAX(Instances!AY50:Instances!AY50),"diff", MAX(Instances!AY50:Instances!AY50)-MIN(Instances!AY50:Instances!AY50))</f>
        <v>0</v>
      </c>
      <c r="AZ50" s="1" cm="1">
        <f t="array" ref="AZ50">_xlfn.SWITCH($A$2,"average", AVERAGE(Instances!AZ50:Instances!AZ50),"median", MEDIAN(Instances!AZ50:Instances!AZ50),"min", MIN(Instances!AZ50:Instances!AZ50),"max", MAX(Instances!AZ50:Instances!AZ50),"diff", MAX(Instances!AZ50:Instances!AZ50)-MIN(Instances!AZ50:Instances!AZ50))</f>
        <v>0</v>
      </c>
      <c r="BA50" s="1" cm="1">
        <f t="array" ref="BA50">_xlfn.SWITCH($A$2,"average", AVERAGE(Instances!BA50:Instances!BA50),"median", MEDIAN(Instances!BA50:Instances!BA50),"min", MIN(Instances!BA50:Instances!BA50),"max", MAX(Instances!BA50:Instances!BA50),"diff", MAX(Instances!BA50:Instances!BA50)-MIN(Instances!BA50:Instances!BA50))</f>
        <v>0</v>
      </c>
      <c r="BB50" s="1" cm="1">
        <f t="array" ref="BB50">_xlfn.SWITCH($A$2,"average", AVERAGE(Instances!BB50:Instances!BB50),"median", MEDIAN(Instances!BB50:Instances!BB50),"min", MIN(Instances!BB50:Instances!BB50),"max", MAX(Instances!BB50:Instances!BB50),"diff", MAX(Instances!BB50:Instances!BB50)-MIN(Instances!BB50:Instances!BB50))</f>
        <v>0</v>
      </c>
      <c r="BC50" s="1" cm="1">
        <f t="array" ref="BC50">_xlfn.SWITCH($A$2,"average", AVERAGE(Instances!BC50:Instances!BC50),"median", MEDIAN(Instances!BC50:Instances!BC50),"min", MIN(Instances!BC50:Instances!BC50),"max", MAX(Instances!BC50:Instances!BC50),"diff", MAX(Instances!BC50:Instances!BC50)-MIN(Instances!BC50:Instances!BC50))</f>
        <v>0</v>
      </c>
      <c r="BD50" s="1" cm="1">
        <f t="array" ref="BD50">_xlfn.SWITCH($A$2,"average", AVERAGE(Instances!BD50:Instances!BD50),"median", MEDIAN(Instances!BD50:Instances!BD50),"min", MIN(Instances!BD50:Instances!BD50),"max", MAX(Instances!BD50:Instances!BD50),"diff", MAX(Instances!BD50:Instances!BD50)-MIN(Instances!BD50:Instances!BD50))</f>
        <v>0</v>
      </c>
      <c r="BE50" s="1" cm="1">
        <f t="array" ref="BE50">_xlfn.SWITCH($A$2,"average", AVERAGE(Instances!BE50:Instances!BE50),"median", MEDIAN(Instances!BE50:Instances!BE50),"min", MIN(Instances!BE50:Instances!BE50),"max", MAX(Instances!BE50:Instances!BE50),"diff", MAX(Instances!BE50:Instances!BE50)-MIN(Instances!BE50:Instances!BE50))</f>
        <v>0</v>
      </c>
      <c r="BF50" s="1" cm="1">
        <f t="array" ref="BF50">_xlfn.SWITCH($A$2,"average", AVERAGE(Instances!BF50:Instances!BF50),"median", MEDIAN(Instances!BF50:Instances!BF50),"min", MIN(Instances!BF50:Instances!BF50),"max", MAX(Instances!BF50:Instances!BF50),"diff", MAX(Instances!BF50:Instances!BF50)-MIN(Instances!BF50:Instances!BF50))</f>
        <v>0</v>
      </c>
      <c r="BG50" s="1" cm="1">
        <f t="array" ref="BG50">_xlfn.SWITCH($A$2,"average", AVERAGE(Instances!BG50:Instances!BG50),"median", MEDIAN(Instances!BG50:Instances!BG50),"min", MIN(Instances!BG50:Instances!BG50),"max", MAX(Instances!BG50:Instances!BG50),"diff", MAX(Instances!BG50:Instances!BG50)-MIN(Instances!BG50:Instances!BG50))</f>
        <v>0</v>
      </c>
      <c r="BH50" s="1" cm="1">
        <f t="array" ref="BH50">_xlfn.SWITCH($A$2,"average", AVERAGE(Instances!BH50:Instances!BH50),"median", MEDIAN(Instances!BH50:Instances!BH50),"min", MIN(Instances!BH50:Instances!BH50),"max", MAX(Instances!BH50:Instances!BH50),"diff", MAX(Instances!BH50:Instances!BH50)-MIN(Instances!BH50:Instances!BH50))</f>
        <v>0</v>
      </c>
      <c r="BI50" s="1" cm="1">
        <f t="array" ref="BI50">_xlfn.SWITCH($A$2,"average", AVERAGE(Instances!BI50:Instances!BI50),"median", MEDIAN(Instances!BI50:Instances!BI50),"min", MIN(Instances!BI50:Instances!BI50),"max", MAX(Instances!BI50:Instances!BI50),"diff", MAX(Instances!BI50:Instances!BI50)-MIN(Instances!BI50:Instances!BI50))</f>
        <v>0</v>
      </c>
      <c r="BJ50" s="1" cm="1">
        <f t="array" ref="BJ50">_xlfn.SWITCH($A$2,"average", AVERAGE(Instances!BJ50:Instances!BJ50),"median", MEDIAN(Instances!BJ50:Instances!BJ50),"min", MIN(Instances!BJ50:Instances!BJ50),"max", MAX(Instances!BJ50:Instances!BJ50),"diff", MAX(Instances!BJ50:Instances!BJ50)-MIN(Instances!BJ50:Instances!BJ50))</f>
        <v>0</v>
      </c>
      <c r="BK50" s="1" cm="1">
        <f t="array" ref="BK50">_xlfn.SWITCH($A$2,"average", AVERAGE(Instances!BK50:Instances!BK50),"median", MEDIAN(Instances!BK50:Instances!BK50),"min", MIN(Instances!BK50:Instances!BK50),"max", MAX(Instances!BK50:Instances!BK50),"diff", MAX(Instances!BK50:Instances!BK50)-MIN(Instances!BK50:Instances!BK50))</f>
        <v>0</v>
      </c>
      <c r="BL50" s="1" cm="1">
        <f t="array" ref="BL50">_xlfn.SWITCH($A$2,"average", AVERAGE(Instances!BL50:Instances!BL50),"median", MEDIAN(Instances!BL50:Instances!BL50),"min", MIN(Instances!BL50:Instances!BL50),"max", MAX(Instances!BL50:Instances!BL50),"diff", MAX(Instances!BL50:Instances!BL50)-MIN(Instances!BL50:Instances!BL50))</f>
        <v>0</v>
      </c>
      <c r="BM50" s="1" cm="1">
        <f t="array" ref="BM50">_xlfn.SWITCH($A$2,"average", AVERAGE(Instances!BM50:Instances!BM50),"median", MEDIAN(Instances!BM50:Instances!BM50),"min", MIN(Instances!BM50:Instances!BM50),"max", MAX(Instances!BM50:Instances!BM50),"diff", MAX(Instances!BM50:Instances!BM50)-MIN(Instances!BM50:Instances!BM50))</f>
        <v>0</v>
      </c>
      <c r="BN50" s="1" cm="1">
        <f t="array" ref="BN50">_xlfn.SWITCH($A$2,"average", AVERAGE(Instances!BN50:Instances!BN50),"median", MEDIAN(Instances!BN50:Instances!BN50),"min", MIN(Instances!BN50:Instances!BN50),"max", MAX(Instances!BN50:Instances!BN50),"diff", MAX(Instances!BN50:Instances!BN50)-MIN(Instances!BN50:Instances!BN50))</f>
        <v>0</v>
      </c>
      <c r="BO50" s="1" cm="1">
        <f t="array" ref="BO50">_xlfn.SWITCH($A$2,"average", AVERAGE(Instances!BO50:Instances!BO50),"median", MEDIAN(Instances!BO50:Instances!BO50),"min", MIN(Instances!BO50:Instances!BO50),"max", MAX(Instances!BO50:Instances!BO50),"diff", MAX(Instances!BO50:Instances!BO50)-MIN(Instances!BO50:Instances!BO50))</f>
        <v>0</v>
      </c>
      <c r="BP50" s="1">
        <f>MIN($B50,$D50,$F50,$H50,$J50,$L50,$N50,$P50,$R50,$T50,$V50,$X50,$Z50,$AB50,$AD50,$AF50,$AH50,$AJ50,$AL50,$AN50,$AP50,$AR50,$AT50,$AV50,$AX50,$AZ50,$BB50,$BD50,$BF50,$BH50,$BJ50,$BL50,$BN50)</f>
        <v>0</v>
      </c>
      <c r="BQ50" s="1">
        <f>MIN($C50,$E50,$G50,$I50,$K50,$M50,$O50,$Q50,$S50,$U50,$W50,$Y50,$AA50,$AC50,$AE50,$AG50,$AI50,$AK50,$AM50,$AO50,$AQ50,$AS50,$AU50,$AW50,$AY50,$BA50,$BC50,$BE50,$BG50,$BI50,$BK50,$BM50,$BO50)</f>
        <v>0</v>
      </c>
      <c r="BR50" s="1">
        <f>MEDIAN($B50,$D50,$F50,$H50,$J50,$L50,$N50,$P50,$R50,$T50,$V50,$X50,$Z50,$AB50,$AD50,$AF50,$AH50,$AJ50,$AL50,$AN50,$AP50,$AR50,$AT50,$AV50,$AX50,$AZ50,$BB50,$BD50,$BF50,$BH50,$BJ50,$BL50,$BN50)</f>
        <v>0</v>
      </c>
      <c r="BS50" s="1">
        <f>MEDIAN($C50,$E50,$G50,$I50,$K50,$M50,$O50,$Q50,$S50,$U50,$W50,$Y50,$AA50,$AC50,$AE50,$AG50,$AI50,$AK50,$AM50,$AO50,$AQ50,$AS50,$AU50,$AW50,$AY50,$BA50,$BC50,$BE50,$BG50,$BI50,$BK50,$BM50,$BO50)</f>
        <v>0</v>
      </c>
      <c r="BT50" s="1">
        <f>MAX($B50,$D50,$F50,$H50,$J50,$L50,$N50,$P50,$R50,$T50,$V50,$X50,$Z50,$AB50,$AD50,$AF50,$AH50,$AJ50,$AL50,$AN50,$AP50,$AR50,$AT50,$AV50,$AX50,$AZ50,$BB50,$BD50,$BF50,$BH50,$BJ50,$BL50,$BN50)</f>
        <v>0</v>
      </c>
      <c r="BU50" s="1">
        <f>MAX($C50,$E50,$G50,$I50,$K50,$M50,$O50,$Q50,$S50,$U50,$W50,$Y50,$AA50,$AC50,$AE50,$AG50,$AI50,$AK50,$AM50,$AO50,$AQ50,$AS50,$AU50,$AW50,$AY50,$BA50,$BC50,$BE50,$BG50,$BI50,$BK50,$BM50,$BO50)</f>
        <v>0</v>
      </c>
    </row>
    <row r="51" spans="1:7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 cm="1">
        <f t="array" ref="L51">_xlfn.SWITCH($A$2,"average", AVERAGE(Instances!L51:Instances!L51),"median", MEDIAN(Instances!L51:Instances!L51),"min", MIN(Instances!L51:Instances!L51),"max", MAX(Instances!L51:Instances!L51),"diff", MAX(Instances!L51:Instances!L51)-MIN(Instances!L51:Instances!L51))</f>
        <v>0</v>
      </c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 cm="1">
        <f t="array" ref="O51">_xlfn.SWITCH($A$2,"average", AVERAGE(Instances!O51:Instances!O51),"median", MEDIAN(Instances!O51:Instances!O51),"min", MIN(Instances!O51:Instances!O51),"max", MAX(Instances!O51:Instances!O51),"diff", MAX(Instances!O51:Instances!O51)-MIN(Instances!O51:Instances!O51))</f>
        <v>0</v>
      </c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 cm="1">
        <f t="array" ref="S51">_xlfn.SWITCH($A$2,"average", AVERAGE(Instances!S51:Instances!S51),"median", MEDIAN(Instances!S51:Instances!S51),"min", MIN(Instances!S51:Instances!S51),"max", MAX(Instances!S51:Instances!S51),"diff", MAX(Instances!S51:Instances!S51)-MIN(Instances!S51:Instances!S51))</f>
        <v>0</v>
      </c>
      <c r="T51" s="1" cm="1">
        <f t="array" ref="T51">_xlfn.SWITCH($A$2,"average", AVERAGE(Instances!T51:Instances!T51),"median", MEDIAN(Instances!T51:Instances!T51),"min", MIN(Instances!T51:Instances!T51),"max", MAX(Instances!T51:Instances!T51),"diff", MAX(Instances!T51:Instances!T51)-MIN(Instances!T51:Instances!T51))</f>
        <v>0</v>
      </c>
      <c r="U51" s="1" cm="1">
        <f t="array" ref="U51">_xlfn.SWITCH($A$2,"average", AVERAGE(Instances!U51:Instances!U51),"median", MEDIAN(Instances!U51:Instances!U51),"min", MIN(Instances!U51:Instances!U51),"max", MAX(Instances!U51:Instances!U51),"diff", MAX(Instances!U51:Instances!U51)-MIN(Instances!U51:Instances!U51))</f>
        <v>0</v>
      </c>
      <c r="V51" s="1" cm="1">
        <f t="array" ref="V51">_xlfn.SWITCH($A$2,"average", AVERAGE(Instances!V51:Instances!V51),"median", MEDIAN(Instances!V51:Instances!V51),"min", MIN(Instances!V51:Instances!V51),"max", MAX(Instances!V51:Instances!V51),"diff", MAX(Instances!V51:Instances!V51)-MIN(Instances!V51:Instances!V51))</f>
        <v>0</v>
      </c>
      <c r="W51" s="1" cm="1">
        <f t="array" ref="W51">_xlfn.SWITCH($A$2,"average", AVERAGE(Instances!W51:Instances!W51),"median", MEDIAN(Instances!W51:Instances!W51),"min", MIN(Instances!W51:Instances!W51),"max", MAX(Instances!W51:Instances!W51),"diff", MAX(Instances!W51:Instances!W51)-MIN(Instances!W51:Instances!W51))</f>
        <v>0</v>
      </c>
      <c r="X51" s="1" cm="1">
        <f t="array" ref="X51">_xlfn.SWITCH($A$2,"average", AVERAGE(Instances!X51:Instances!X51),"median", MEDIAN(Instances!X51:Instances!X51),"min", MIN(Instances!X51:Instances!X51),"max", MAX(Instances!X51:Instances!X51),"diff", MAX(Instances!X51:Instances!X51)-MIN(Instances!X51:Instances!X51))</f>
        <v>0</v>
      </c>
      <c r="Y51" s="1" cm="1">
        <f t="array" ref="Y51">_xlfn.SWITCH($A$2,"average", AVERAGE(Instances!Y51:Instances!Y51),"median", MEDIAN(Instances!Y51:Instances!Y51),"min", MIN(Instances!Y51:Instances!Y51),"max", MAX(Instances!Y51:Instances!Y51),"diff", MAX(Instances!Y51:Instances!Y51)-MIN(Instances!Y51:Instances!Y51))</f>
        <v>0</v>
      </c>
      <c r="Z51" s="1" cm="1">
        <f t="array" ref="Z51">_xlfn.SWITCH($A$2,"average", AVERAGE(Instances!Z51:Instances!Z51),"median", MEDIAN(Instances!Z51:Instances!Z51),"min", MIN(Instances!Z51:Instances!Z51),"max", MAX(Instances!Z51:Instances!Z51),"diff", MAX(Instances!Z51:Instances!Z51)-MIN(Instances!Z51:Instances!Z51))</f>
        <v>0</v>
      </c>
      <c r="AA51" s="1" cm="1">
        <f t="array" ref="AA51">_xlfn.SWITCH($A$2,"average", AVERAGE(Instances!AA51:Instances!AA51),"median", MEDIAN(Instances!AA51:Instances!AA51),"min", MIN(Instances!AA51:Instances!AA51),"max", MAX(Instances!AA51:Instances!AA51),"diff", MAX(Instances!AA51:Instances!AA51)-MIN(Instances!AA51:Instances!AA51))</f>
        <v>0</v>
      </c>
      <c r="AB51" s="1" cm="1">
        <f t="array" ref="AB51">_xlfn.SWITCH($A$2,"average", AVERAGE(Instances!AB51:Instances!AB51),"median", MEDIAN(Instances!AB51:Instances!AB51),"min", MIN(Instances!AB51:Instances!AB51),"max", MAX(Instances!AB51:Instances!AB51),"diff", MAX(Instances!AB51:Instances!AB51)-MIN(Instances!AB51:Instances!AB51))</f>
        <v>0</v>
      </c>
      <c r="AC51" s="1" cm="1">
        <f t="array" ref="AC51">_xlfn.SWITCH($A$2,"average", AVERAGE(Instances!AC51:Instances!AC51),"median", MEDIAN(Instances!AC51:Instances!AC51),"min", MIN(Instances!AC51:Instances!AC51),"max", MAX(Instances!AC51:Instances!AC51),"diff", MAX(Instances!AC51:Instances!AC51)-MIN(Instances!AC51:Instances!AC51))</f>
        <v>0</v>
      </c>
      <c r="AD51" s="1" cm="1">
        <f t="array" ref="AD51">_xlfn.SWITCH($A$2,"average", AVERAGE(Instances!AD51:Instances!AD51),"median", MEDIAN(Instances!AD51:Instances!AD51),"min", MIN(Instances!AD51:Instances!AD51),"max", MAX(Instances!AD51:Instances!AD51),"diff", MAX(Instances!AD51:Instances!AD51)-MIN(Instances!AD51:Instances!AD51))</f>
        <v>0</v>
      </c>
      <c r="AE51" s="1" cm="1">
        <f t="array" ref="AE51">_xlfn.SWITCH($A$2,"average", AVERAGE(Instances!AE51:Instances!AE51),"median", MEDIAN(Instances!AE51:Instances!AE51),"min", MIN(Instances!AE51:Instances!AE51),"max", MAX(Instances!AE51:Instances!AE51),"diff", MAX(Instances!AE51:Instances!AE51)-MIN(Instances!AE51:Instances!AE51))</f>
        <v>0</v>
      </c>
      <c r="AF51" s="1" cm="1">
        <f t="array" ref="AF51">_xlfn.SWITCH($A$2,"average", AVERAGE(Instances!AF51:Instances!AF51),"median", MEDIAN(Instances!AF51:Instances!AF51),"min", MIN(Instances!AF51:Instances!AF51),"max", MAX(Instances!AF51:Instances!AF51),"diff", MAX(Instances!AF51:Instances!AF51)-MIN(Instances!AF51:Instances!AF51))</f>
        <v>0</v>
      </c>
      <c r="AG51" s="1" cm="1">
        <f t="array" ref="AG51">_xlfn.SWITCH($A$2,"average", AVERAGE(Instances!AG51:Instances!AG51),"median", MEDIAN(Instances!AG51:Instances!AG51),"min", MIN(Instances!AG51:Instances!AG51),"max", MAX(Instances!AG51:Instances!AG51),"diff", MAX(Instances!AG51:Instances!AG51)-MIN(Instances!AG51:Instances!AG51))</f>
        <v>0</v>
      </c>
      <c r="AH51" s="1" cm="1">
        <f t="array" ref="AH51">_xlfn.SWITCH($A$2,"average", AVERAGE(Instances!AH51:Instances!AH51),"median", MEDIAN(Instances!AH51:Instances!AH51),"min", MIN(Instances!AH51:Instances!AH51),"max", MAX(Instances!AH51:Instances!AH51),"diff", MAX(Instances!AH51:Instances!AH51)-MIN(Instances!AH51:Instances!AH51))</f>
        <v>0</v>
      </c>
      <c r="AI51" s="1" cm="1">
        <f t="array" ref="AI51">_xlfn.SWITCH($A$2,"average", AVERAGE(Instances!AI51:Instances!AI51),"median", MEDIAN(Instances!AI51:Instances!AI51),"min", MIN(Instances!AI51:Instances!AI51),"max", MAX(Instances!AI51:Instances!AI51),"diff", MAX(Instances!AI51:Instances!AI51)-MIN(Instances!AI51:Instances!AI51))</f>
        <v>0</v>
      </c>
      <c r="AJ51" s="1" cm="1">
        <f t="array" ref="AJ51">_xlfn.SWITCH($A$2,"average", AVERAGE(Instances!AJ51:Instances!AJ51),"median", MEDIAN(Instances!AJ51:Instances!AJ51),"min", MIN(Instances!AJ51:Instances!AJ51),"max", MAX(Instances!AJ51:Instances!AJ51),"diff", MAX(Instances!AJ51:Instances!AJ51)-MIN(Instances!AJ51:Instances!AJ51))</f>
        <v>0</v>
      </c>
      <c r="AK51" s="1" cm="1">
        <f t="array" ref="AK51">_xlfn.SWITCH($A$2,"average", AVERAGE(Instances!AK51:Instances!AK51),"median", MEDIAN(Instances!AK51:Instances!AK51),"min", MIN(Instances!AK51:Instances!AK51),"max", MAX(Instances!AK51:Instances!AK51),"diff", MAX(Instances!AK51:Instances!AK51)-MIN(Instances!AK51:Instances!AK51))</f>
        <v>0</v>
      </c>
      <c r="AL51" s="1" cm="1">
        <f t="array" ref="AL51">_xlfn.SWITCH($A$2,"average", AVERAGE(Instances!AL51:Instances!AL51),"median", MEDIAN(Instances!AL51:Instances!AL51),"min", MIN(Instances!AL51:Instances!AL51),"max", MAX(Instances!AL51:Instances!AL51),"diff", MAX(Instances!AL51:Instances!AL51)-MIN(Instances!AL51:Instances!AL51))</f>
        <v>0</v>
      </c>
      <c r="AM51" s="1" cm="1">
        <f t="array" ref="AM51">_xlfn.SWITCH($A$2,"average", AVERAGE(Instances!AM51:Instances!AM51),"median", MEDIAN(Instances!AM51:Instances!AM51),"min", MIN(Instances!AM51:Instances!AM51),"max", MAX(Instances!AM51:Instances!AM51),"diff", MAX(Instances!AM51:Instances!AM51)-MIN(Instances!AM51:Instances!AM51))</f>
        <v>0</v>
      </c>
      <c r="AN51" s="1" cm="1">
        <f t="array" ref="AN51">_xlfn.SWITCH($A$2,"average", AVERAGE(Instances!AN51:Instances!AN51),"median", MEDIAN(Instances!AN51:Instances!AN51),"min", MIN(Instances!AN51:Instances!AN51),"max", MAX(Instances!AN51:Instances!AN51),"diff", MAX(Instances!AN51:Instances!AN51)-MIN(Instances!AN51:Instances!AN51))</f>
        <v>0</v>
      </c>
      <c r="AO51" s="1" cm="1">
        <f t="array" ref="AO51">_xlfn.SWITCH($A$2,"average", AVERAGE(Instances!AO51:Instances!AO51),"median", MEDIAN(Instances!AO51:Instances!AO51),"min", MIN(Instances!AO51:Instances!AO51),"max", MAX(Instances!AO51:Instances!AO51),"diff", MAX(Instances!AO51:Instances!AO51)-MIN(Instances!AO51:Instances!AO51))</f>
        <v>0</v>
      </c>
      <c r="AP51" s="1" cm="1">
        <f t="array" ref="AP51">_xlfn.SWITCH($A$2,"average", AVERAGE(Instances!AP51:Instances!AP51),"median", MEDIAN(Instances!AP51:Instances!AP51),"min", MIN(Instances!AP51:Instances!AP51),"max", MAX(Instances!AP51:Instances!AP51),"diff", MAX(Instances!AP51:Instances!AP51)-MIN(Instances!AP51:Instances!AP51))</f>
        <v>0</v>
      </c>
      <c r="AQ51" s="1" cm="1">
        <f t="array" ref="AQ51">_xlfn.SWITCH($A$2,"average", AVERAGE(Instances!AQ51:Instances!AQ51),"median", MEDIAN(Instances!AQ51:Instances!AQ51),"min", MIN(Instances!AQ51:Instances!AQ51),"max", MAX(Instances!AQ51:Instances!AQ51),"diff", MAX(Instances!AQ51:Instances!AQ51)-MIN(Instances!AQ51:Instances!AQ51))</f>
        <v>0</v>
      </c>
      <c r="AR51" s="1" cm="1">
        <f t="array" ref="AR51">_xlfn.SWITCH($A$2,"average", AVERAGE(Instances!AR51:Instances!AR51),"median", MEDIAN(Instances!AR51:Instances!AR51),"min", MIN(Instances!AR51:Instances!AR51),"max", MAX(Instances!AR51:Instances!AR51),"diff", MAX(Instances!AR51:Instances!AR51)-MIN(Instances!AR51:Instances!AR51))</f>
        <v>0</v>
      </c>
      <c r="AS51" s="1" cm="1">
        <f t="array" ref="AS51">_xlfn.SWITCH($A$2,"average", AVERAGE(Instances!AS51:Instances!AS51),"median", MEDIAN(Instances!AS51:Instances!AS51),"min", MIN(Instances!AS51:Instances!AS51),"max", MAX(Instances!AS51:Instances!AS51),"diff", MAX(Instances!AS51:Instances!AS51)-MIN(Instances!AS51:Instances!AS51))</f>
        <v>0</v>
      </c>
      <c r="AT51" s="1" cm="1">
        <f t="array" ref="AT51">_xlfn.SWITCH($A$2,"average", AVERAGE(Instances!AT51:Instances!AT51),"median", MEDIAN(Instances!AT51:Instances!AT51),"min", MIN(Instances!AT51:Instances!AT51),"max", MAX(Instances!AT51:Instances!AT51),"diff", MAX(Instances!AT51:Instances!AT51)-MIN(Instances!AT51:Instances!AT51))</f>
        <v>0</v>
      </c>
      <c r="AU51" s="1" cm="1">
        <f t="array" ref="AU51">_xlfn.SWITCH($A$2,"average", AVERAGE(Instances!AU51:Instances!AU51),"median", MEDIAN(Instances!AU51:Instances!AU51),"min", MIN(Instances!AU51:Instances!AU51),"max", MAX(Instances!AU51:Instances!AU51),"diff", MAX(Instances!AU51:Instances!AU51)-MIN(Instances!AU51:Instances!AU51))</f>
        <v>0</v>
      </c>
      <c r="AV51" s="1" cm="1">
        <f t="array" ref="AV51">_xlfn.SWITCH($A$2,"average", AVERAGE(Instances!AV51:Instances!AV51),"median", MEDIAN(Instances!AV51:Instances!AV51),"min", MIN(Instances!AV51:Instances!AV51),"max", MAX(Instances!AV51:Instances!AV51),"diff", MAX(Instances!AV51:Instances!AV51)-MIN(Instances!AV51:Instances!AV51))</f>
        <v>0</v>
      </c>
      <c r="AW51" s="1" cm="1">
        <f t="array" ref="AW51">_xlfn.SWITCH($A$2,"average", AVERAGE(Instances!AW51:Instances!AW51),"median", MEDIAN(Instances!AW51:Instances!AW51),"min", MIN(Instances!AW51:Instances!AW51),"max", MAX(Instances!AW51:Instances!AW51),"diff", MAX(Instances!AW51:Instances!AW51)-MIN(Instances!AW51:Instances!AW51))</f>
        <v>0</v>
      </c>
      <c r="AX51" s="1" cm="1">
        <f t="array" ref="AX51">_xlfn.SWITCH($A$2,"average", AVERAGE(Instances!AX51:Instances!AX51),"median", MEDIAN(Instances!AX51:Instances!AX51),"min", MIN(Instances!AX51:Instances!AX51),"max", MAX(Instances!AX51:Instances!AX51),"diff", MAX(Instances!AX51:Instances!AX51)-MIN(Instances!AX51:Instances!AX51))</f>
        <v>0</v>
      </c>
      <c r="AY51" s="1" cm="1">
        <f t="array" ref="AY51">_xlfn.SWITCH($A$2,"average", AVERAGE(Instances!AY51:Instances!AY51),"median", MEDIAN(Instances!AY51:Instances!AY51),"min", MIN(Instances!AY51:Instances!AY51),"max", MAX(Instances!AY51:Instances!AY51),"diff", MAX(Instances!AY51:Instances!AY51)-MIN(Instances!AY51:Instances!AY51))</f>
        <v>0</v>
      </c>
      <c r="AZ51" s="1" cm="1">
        <f t="array" ref="AZ51">_xlfn.SWITCH($A$2,"average", AVERAGE(Instances!AZ51:Instances!AZ51),"median", MEDIAN(Instances!AZ51:Instances!AZ51),"min", MIN(Instances!AZ51:Instances!AZ51),"max", MAX(Instances!AZ51:Instances!AZ51),"diff", MAX(Instances!AZ51:Instances!AZ51)-MIN(Instances!AZ51:Instances!AZ51))</f>
        <v>0</v>
      </c>
      <c r="BA51" s="1" cm="1">
        <f t="array" ref="BA51">_xlfn.SWITCH($A$2,"average", AVERAGE(Instances!BA51:Instances!BA51),"median", MEDIAN(Instances!BA51:Instances!BA51),"min", MIN(Instances!BA51:Instances!BA51),"max", MAX(Instances!BA51:Instances!BA51),"diff", MAX(Instances!BA51:Instances!BA51)-MIN(Instances!BA51:Instances!BA51))</f>
        <v>0</v>
      </c>
      <c r="BB51" s="1" cm="1">
        <f t="array" ref="BB51">_xlfn.SWITCH($A$2,"average", AVERAGE(Instances!BB51:Instances!BB51),"median", MEDIAN(Instances!BB51:Instances!BB51),"min", MIN(Instances!BB51:Instances!BB51),"max", MAX(Instances!BB51:Instances!BB51),"diff", MAX(Instances!BB51:Instances!BB51)-MIN(Instances!BB51:Instances!BB51))</f>
        <v>0</v>
      </c>
      <c r="BC51" s="1" cm="1">
        <f t="array" ref="BC51">_xlfn.SWITCH($A$2,"average", AVERAGE(Instances!BC51:Instances!BC51),"median", MEDIAN(Instances!BC51:Instances!BC51),"min", MIN(Instances!BC51:Instances!BC51),"max", MAX(Instances!BC51:Instances!BC51),"diff", MAX(Instances!BC51:Instances!BC51)-MIN(Instances!BC51:Instances!BC51))</f>
        <v>0</v>
      </c>
      <c r="BD51" s="1" cm="1">
        <f t="array" ref="BD51">_xlfn.SWITCH($A$2,"average", AVERAGE(Instances!BD51:Instances!BD51),"median", MEDIAN(Instances!BD51:Instances!BD51),"min", MIN(Instances!BD51:Instances!BD51),"max", MAX(Instances!BD51:Instances!BD51),"diff", MAX(Instances!BD51:Instances!BD51)-MIN(Instances!BD51:Instances!BD51))</f>
        <v>0</v>
      </c>
      <c r="BE51" s="1" cm="1">
        <f t="array" ref="BE51">_xlfn.SWITCH($A$2,"average", AVERAGE(Instances!BE51:Instances!BE51),"median", MEDIAN(Instances!BE51:Instances!BE51),"min", MIN(Instances!BE51:Instances!BE51),"max", MAX(Instances!BE51:Instances!BE51),"diff", MAX(Instances!BE51:Instances!BE51)-MIN(Instances!BE51:Instances!BE51))</f>
        <v>0</v>
      </c>
      <c r="BF51" s="1" cm="1">
        <f t="array" ref="BF51">_xlfn.SWITCH($A$2,"average", AVERAGE(Instances!BF51:Instances!BF51),"median", MEDIAN(Instances!BF51:Instances!BF51),"min", MIN(Instances!BF51:Instances!BF51),"max", MAX(Instances!BF51:Instances!BF51),"diff", MAX(Instances!BF51:Instances!BF51)-MIN(Instances!BF51:Instances!BF51))</f>
        <v>0</v>
      </c>
      <c r="BG51" s="1" cm="1">
        <f t="array" ref="BG51">_xlfn.SWITCH($A$2,"average", AVERAGE(Instances!BG51:Instances!BG51),"median", MEDIAN(Instances!BG51:Instances!BG51),"min", MIN(Instances!BG51:Instances!BG51),"max", MAX(Instances!BG51:Instances!BG51),"diff", MAX(Instances!BG51:Instances!BG51)-MIN(Instances!BG51:Instances!BG51))</f>
        <v>0</v>
      </c>
      <c r="BH51" s="1" cm="1">
        <f t="array" ref="BH51">_xlfn.SWITCH($A$2,"average", AVERAGE(Instances!BH51:Instances!BH51),"median", MEDIAN(Instances!BH51:Instances!BH51),"min", MIN(Instances!BH51:Instances!BH51),"max", MAX(Instances!BH51:Instances!BH51),"diff", MAX(Instances!BH51:Instances!BH51)-MIN(Instances!BH51:Instances!BH51))</f>
        <v>0</v>
      </c>
      <c r="BI51" s="1" cm="1">
        <f t="array" ref="BI51">_xlfn.SWITCH($A$2,"average", AVERAGE(Instances!BI51:Instances!BI51),"median", MEDIAN(Instances!BI51:Instances!BI51),"min", MIN(Instances!BI51:Instances!BI51),"max", MAX(Instances!BI51:Instances!BI51),"diff", MAX(Instances!BI51:Instances!BI51)-MIN(Instances!BI51:Instances!BI51))</f>
        <v>0</v>
      </c>
      <c r="BJ51" s="1" cm="1">
        <f t="array" ref="BJ51">_xlfn.SWITCH($A$2,"average", AVERAGE(Instances!BJ51:Instances!BJ51),"median", MEDIAN(Instances!BJ51:Instances!BJ51),"min", MIN(Instances!BJ51:Instances!BJ51),"max", MAX(Instances!BJ51:Instances!BJ51),"diff", MAX(Instances!BJ51:Instances!BJ51)-MIN(Instances!BJ51:Instances!BJ51))</f>
        <v>0</v>
      </c>
      <c r="BK51" s="1" cm="1">
        <f t="array" ref="BK51">_xlfn.SWITCH($A$2,"average", AVERAGE(Instances!BK51:Instances!BK51),"median", MEDIAN(Instances!BK51:Instances!BK51),"min", MIN(Instances!BK51:Instances!BK51),"max", MAX(Instances!BK51:Instances!BK51),"diff", MAX(Instances!BK51:Instances!BK51)-MIN(Instances!BK51:Instances!BK51))</f>
        <v>0</v>
      </c>
      <c r="BL51" s="1" cm="1">
        <f t="array" ref="BL51">_xlfn.SWITCH($A$2,"average", AVERAGE(Instances!BL51:Instances!BL51),"median", MEDIAN(Instances!BL51:Instances!BL51),"min", MIN(Instances!BL51:Instances!BL51),"max", MAX(Instances!BL51:Instances!BL51),"diff", MAX(Instances!BL51:Instances!BL51)-MIN(Instances!BL51:Instances!BL51))</f>
        <v>0</v>
      </c>
      <c r="BM51" s="1" cm="1">
        <f t="array" ref="BM51">_xlfn.SWITCH($A$2,"average", AVERAGE(Instances!BM51:Instances!BM51),"median", MEDIAN(Instances!BM51:Instances!BM51),"min", MIN(Instances!BM51:Instances!BM51),"max", MAX(Instances!BM51:Instances!BM51),"diff", MAX(Instances!BM51:Instances!BM51)-MIN(Instances!BM51:Instances!BM51))</f>
        <v>0</v>
      </c>
      <c r="BN51" s="1" cm="1">
        <f t="array" ref="BN51">_xlfn.SWITCH($A$2,"average", AVERAGE(Instances!BN51:Instances!BN51),"median", MEDIAN(Instances!BN51:Instances!BN51),"min", MIN(Instances!BN51:Instances!BN51),"max", MAX(Instances!BN51:Instances!BN51),"diff", MAX(Instances!BN51:Instances!BN51)-MIN(Instances!BN51:Instances!BN51))</f>
        <v>0</v>
      </c>
      <c r="BO51" s="1" cm="1">
        <f t="array" ref="BO51">_xlfn.SWITCH($A$2,"average", AVERAGE(Instances!BO51:Instances!BO51),"median", MEDIAN(Instances!BO51:Instances!BO51),"min", MIN(Instances!BO51:Instances!BO51),"max", MAX(Instances!BO51:Instances!BO51),"diff", MAX(Instances!BO51:Instances!BO51)-MIN(Instances!BO51:Instances!BO51))</f>
        <v>0</v>
      </c>
      <c r="BP51" s="1">
        <f>MIN($B51,$D51,$F51,$H51,$J51,$L51,$N51,$P51,$R51,$T51,$V51,$X51,$Z51,$AB51,$AD51,$AF51,$AH51,$AJ51,$AL51,$AN51,$AP51,$AR51,$AT51,$AV51,$AX51,$AZ51,$BB51,$BD51,$BF51,$BH51,$BJ51,$BL51,$BN51)</f>
        <v>0</v>
      </c>
      <c r="BQ51" s="1">
        <f>MIN($C51,$E51,$G51,$I51,$K51,$M51,$O51,$Q51,$S51,$U51,$W51,$Y51,$AA51,$AC51,$AE51,$AG51,$AI51,$AK51,$AM51,$AO51,$AQ51,$AS51,$AU51,$AW51,$AY51,$BA51,$BC51,$BE51,$BG51,$BI51,$BK51,$BM51,$BO51)</f>
        <v>0</v>
      </c>
      <c r="BR51" s="1">
        <f>MEDIAN($B51,$D51,$F51,$H51,$J51,$L51,$N51,$P51,$R51,$T51,$V51,$X51,$Z51,$AB51,$AD51,$AF51,$AH51,$AJ51,$AL51,$AN51,$AP51,$AR51,$AT51,$AV51,$AX51,$AZ51,$BB51,$BD51,$BF51,$BH51,$BJ51,$BL51,$BN51)</f>
        <v>0</v>
      </c>
      <c r="BS51" s="1">
        <f>MEDIAN($C51,$E51,$G51,$I51,$K51,$M51,$O51,$Q51,$S51,$U51,$W51,$Y51,$AA51,$AC51,$AE51,$AG51,$AI51,$AK51,$AM51,$AO51,$AQ51,$AS51,$AU51,$AW51,$AY51,$BA51,$BC51,$BE51,$BG51,$BI51,$BK51,$BM51,$BO51)</f>
        <v>0</v>
      </c>
      <c r="BT51" s="1">
        <f>MAX($B51,$D51,$F51,$H51,$J51,$L51,$N51,$P51,$R51,$T51,$V51,$X51,$Z51,$AB51,$AD51,$AF51,$AH51,$AJ51,$AL51,$AN51,$AP51,$AR51,$AT51,$AV51,$AX51,$AZ51,$BB51,$BD51,$BF51,$BH51,$BJ51,$BL51,$BN51)</f>
        <v>0</v>
      </c>
      <c r="BU51" s="1">
        <f>MAX($C51,$E51,$G51,$I51,$K51,$M51,$O51,$Q51,$S51,$U51,$W51,$Y51,$AA51,$AC51,$AE51,$AG51,$AI51,$AK51,$AM51,$AO51,$AQ51,$AS51,$AU51,$AW51,$AY51,$BA51,$BC51,$BE51,$BG51,$BI51,$BK51,$BM51,$BO51)</f>
        <v>0</v>
      </c>
    </row>
    <row r="52" spans="1:7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 cm="1">
        <f t="array" ref="L52">_xlfn.SWITCH($A$2,"average", AVERAGE(Instances!L52:Instances!L52),"median", MEDIAN(Instances!L52:Instances!L52),"min", MIN(Instances!L52:Instances!L52),"max", MAX(Instances!L52:Instances!L52),"diff", MAX(Instances!L52:Instances!L52)-MIN(Instances!L52:Instances!L52))</f>
        <v>0</v>
      </c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 cm="1">
        <f t="array" ref="O52">_xlfn.SWITCH($A$2,"average", AVERAGE(Instances!O52:Instances!O52),"median", MEDIAN(Instances!O52:Instances!O52),"min", MIN(Instances!O52:Instances!O52),"max", MAX(Instances!O52:Instances!O52),"diff", MAX(Instances!O52:Instances!O52)-MIN(Instances!O52:Instances!O52))</f>
        <v>0</v>
      </c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 cm="1">
        <f t="array" ref="S52">_xlfn.SWITCH($A$2,"average", AVERAGE(Instances!S52:Instances!S52),"median", MEDIAN(Instances!S52:Instances!S52),"min", MIN(Instances!S52:Instances!S52),"max", MAX(Instances!S52:Instances!S52),"diff", MAX(Instances!S52:Instances!S52)-MIN(Instances!S52:Instances!S52))</f>
        <v>0</v>
      </c>
      <c r="T52" s="1" cm="1">
        <f t="array" ref="T52">_xlfn.SWITCH($A$2,"average", AVERAGE(Instances!T52:Instances!T52),"median", MEDIAN(Instances!T52:Instances!T52),"min", MIN(Instances!T52:Instances!T52),"max", MAX(Instances!T52:Instances!T52),"diff", MAX(Instances!T52:Instances!T52)-MIN(Instances!T52:Instances!T52))</f>
        <v>0</v>
      </c>
      <c r="U52" s="1" cm="1">
        <f t="array" ref="U52">_xlfn.SWITCH($A$2,"average", AVERAGE(Instances!U52:Instances!U52),"median", MEDIAN(Instances!U52:Instances!U52),"min", MIN(Instances!U52:Instances!U52),"max", MAX(Instances!U52:Instances!U52),"diff", MAX(Instances!U52:Instances!U52)-MIN(Instances!U52:Instances!U52))</f>
        <v>0</v>
      </c>
      <c r="V52" s="1" cm="1">
        <f t="array" ref="V52">_xlfn.SWITCH($A$2,"average", AVERAGE(Instances!V52:Instances!V52),"median", MEDIAN(Instances!V52:Instances!V52),"min", MIN(Instances!V52:Instances!V52),"max", MAX(Instances!V52:Instances!V52),"diff", MAX(Instances!V52:Instances!V52)-MIN(Instances!V52:Instances!V52))</f>
        <v>0</v>
      </c>
      <c r="W52" s="1" cm="1">
        <f t="array" ref="W52">_xlfn.SWITCH($A$2,"average", AVERAGE(Instances!W52:Instances!W52),"median", MEDIAN(Instances!W52:Instances!W52),"min", MIN(Instances!W52:Instances!W52),"max", MAX(Instances!W52:Instances!W52),"diff", MAX(Instances!W52:Instances!W52)-MIN(Instances!W52:Instances!W52))</f>
        <v>0</v>
      </c>
      <c r="X52" s="1" cm="1">
        <f t="array" ref="X52">_xlfn.SWITCH($A$2,"average", AVERAGE(Instances!X52:Instances!X52),"median", MEDIAN(Instances!X52:Instances!X52),"min", MIN(Instances!X52:Instances!X52),"max", MAX(Instances!X52:Instances!X52),"diff", MAX(Instances!X52:Instances!X52)-MIN(Instances!X52:Instances!X52))</f>
        <v>0</v>
      </c>
      <c r="Y52" s="1" cm="1">
        <f t="array" ref="Y52">_xlfn.SWITCH($A$2,"average", AVERAGE(Instances!Y52:Instances!Y52),"median", MEDIAN(Instances!Y52:Instances!Y52),"min", MIN(Instances!Y52:Instances!Y52),"max", MAX(Instances!Y52:Instances!Y52),"diff", MAX(Instances!Y52:Instances!Y52)-MIN(Instances!Y52:Instances!Y52))</f>
        <v>0</v>
      </c>
      <c r="Z52" s="1" cm="1">
        <f t="array" ref="Z52">_xlfn.SWITCH($A$2,"average", AVERAGE(Instances!Z52:Instances!Z52),"median", MEDIAN(Instances!Z52:Instances!Z52),"min", MIN(Instances!Z52:Instances!Z52),"max", MAX(Instances!Z52:Instances!Z52),"diff", MAX(Instances!Z52:Instances!Z52)-MIN(Instances!Z52:Instances!Z52))</f>
        <v>0</v>
      </c>
      <c r="AA52" s="1" cm="1">
        <f t="array" ref="AA52">_xlfn.SWITCH($A$2,"average", AVERAGE(Instances!AA52:Instances!AA52),"median", MEDIAN(Instances!AA52:Instances!AA52),"min", MIN(Instances!AA52:Instances!AA52),"max", MAX(Instances!AA52:Instances!AA52),"diff", MAX(Instances!AA52:Instances!AA52)-MIN(Instances!AA52:Instances!AA52))</f>
        <v>0</v>
      </c>
      <c r="AB52" s="1" cm="1">
        <f t="array" ref="AB52">_xlfn.SWITCH($A$2,"average", AVERAGE(Instances!AB52:Instances!AB52),"median", MEDIAN(Instances!AB52:Instances!AB52),"min", MIN(Instances!AB52:Instances!AB52),"max", MAX(Instances!AB52:Instances!AB52),"diff", MAX(Instances!AB52:Instances!AB52)-MIN(Instances!AB52:Instances!AB52))</f>
        <v>0</v>
      </c>
      <c r="AC52" s="1" cm="1">
        <f t="array" ref="AC52">_xlfn.SWITCH($A$2,"average", AVERAGE(Instances!AC52:Instances!AC52),"median", MEDIAN(Instances!AC52:Instances!AC52),"min", MIN(Instances!AC52:Instances!AC52),"max", MAX(Instances!AC52:Instances!AC52),"diff", MAX(Instances!AC52:Instances!AC52)-MIN(Instances!AC52:Instances!AC52))</f>
        <v>0</v>
      </c>
      <c r="AD52" s="1" cm="1">
        <f t="array" ref="AD52">_xlfn.SWITCH($A$2,"average", AVERAGE(Instances!AD52:Instances!AD52),"median", MEDIAN(Instances!AD52:Instances!AD52),"min", MIN(Instances!AD52:Instances!AD52),"max", MAX(Instances!AD52:Instances!AD52),"diff", MAX(Instances!AD52:Instances!AD52)-MIN(Instances!AD52:Instances!AD52))</f>
        <v>0</v>
      </c>
      <c r="AE52" s="1" cm="1">
        <f t="array" ref="AE52">_xlfn.SWITCH($A$2,"average", AVERAGE(Instances!AE52:Instances!AE52),"median", MEDIAN(Instances!AE52:Instances!AE52),"min", MIN(Instances!AE52:Instances!AE52),"max", MAX(Instances!AE52:Instances!AE52),"diff", MAX(Instances!AE52:Instances!AE52)-MIN(Instances!AE52:Instances!AE52))</f>
        <v>0</v>
      </c>
      <c r="AF52" s="1" cm="1">
        <f t="array" ref="AF52">_xlfn.SWITCH($A$2,"average", AVERAGE(Instances!AF52:Instances!AF52),"median", MEDIAN(Instances!AF52:Instances!AF52),"min", MIN(Instances!AF52:Instances!AF52),"max", MAX(Instances!AF52:Instances!AF52),"diff", MAX(Instances!AF52:Instances!AF52)-MIN(Instances!AF52:Instances!AF52))</f>
        <v>0</v>
      </c>
      <c r="AG52" s="1" cm="1">
        <f t="array" ref="AG52">_xlfn.SWITCH($A$2,"average", AVERAGE(Instances!AG52:Instances!AG52),"median", MEDIAN(Instances!AG52:Instances!AG52),"min", MIN(Instances!AG52:Instances!AG52),"max", MAX(Instances!AG52:Instances!AG52),"diff", MAX(Instances!AG52:Instances!AG52)-MIN(Instances!AG52:Instances!AG52))</f>
        <v>0</v>
      </c>
      <c r="AH52" s="1" cm="1">
        <f t="array" ref="AH52">_xlfn.SWITCH($A$2,"average", AVERAGE(Instances!AH52:Instances!AH52),"median", MEDIAN(Instances!AH52:Instances!AH52),"min", MIN(Instances!AH52:Instances!AH52),"max", MAX(Instances!AH52:Instances!AH52),"diff", MAX(Instances!AH52:Instances!AH52)-MIN(Instances!AH52:Instances!AH52))</f>
        <v>0</v>
      </c>
      <c r="AI52" s="1" cm="1">
        <f t="array" ref="AI52">_xlfn.SWITCH($A$2,"average", AVERAGE(Instances!AI52:Instances!AI52),"median", MEDIAN(Instances!AI52:Instances!AI52),"min", MIN(Instances!AI52:Instances!AI52),"max", MAX(Instances!AI52:Instances!AI52),"diff", MAX(Instances!AI52:Instances!AI52)-MIN(Instances!AI52:Instances!AI52))</f>
        <v>0</v>
      </c>
      <c r="AJ52" s="1" cm="1">
        <f t="array" ref="AJ52">_xlfn.SWITCH($A$2,"average", AVERAGE(Instances!AJ52:Instances!AJ52),"median", MEDIAN(Instances!AJ52:Instances!AJ52),"min", MIN(Instances!AJ52:Instances!AJ52),"max", MAX(Instances!AJ52:Instances!AJ52),"diff", MAX(Instances!AJ52:Instances!AJ52)-MIN(Instances!AJ52:Instances!AJ52))</f>
        <v>0</v>
      </c>
      <c r="AK52" s="1" cm="1">
        <f t="array" ref="AK52">_xlfn.SWITCH($A$2,"average", AVERAGE(Instances!AK52:Instances!AK52),"median", MEDIAN(Instances!AK52:Instances!AK52),"min", MIN(Instances!AK52:Instances!AK52),"max", MAX(Instances!AK52:Instances!AK52),"diff", MAX(Instances!AK52:Instances!AK52)-MIN(Instances!AK52:Instances!AK52))</f>
        <v>0</v>
      </c>
      <c r="AL52" s="1" cm="1">
        <f t="array" ref="AL52">_xlfn.SWITCH($A$2,"average", AVERAGE(Instances!AL52:Instances!AL52),"median", MEDIAN(Instances!AL52:Instances!AL52),"min", MIN(Instances!AL52:Instances!AL52),"max", MAX(Instances!AL52:Instances!AL52),"diff", MAX(Instances!AL52:Instances!AL52)-MIN(Instances!AL52:Instances!AL52))</f>
        <v>0</v>
      </c>
      <c r="AM52" s="1" cm="1">
        <f t="array" ref="AM52">_xlfn.SWITCH($A$2,"average", AVERAGE(Instances!AM52:Instances!AM52),"median", MEDIAN(Instances!AM52:Instances!AM52),"min", MIN(Instances!AM52:Instances!AM52),"max", MAX(Instances!AM52:Instances!AM52),"diff", MAX(Instances!AM52:Instances!AM52)-MIN(Instances!AM52:Instances!AM52))</f>
        <v>0</v>
      </c>
      <c r="AN52" s="1" cm="1">
        <f t="array" ref="AN52">_xlfn.SWITCH($A$2,"average", AVERAGE(Instances!AN52:Instances!AN52),"median", MEDIAN(Instances!AN52:Instances!AN52),"min", MIN(Instances!AN52:Instances!AN52),"max", MAX(Instances!AN52:Instances!AN52),"diff", MAX(Instances!AN52:Instances!AN52)-MIN(Instances!AN52:Instances!AN52))</f>
        <v>0</v>
      </c>
      <c r="AO52" s="1" cm="1">
        <f t="array" ref="AO52">_xlfn.SWITCH($A$2,"average", AVERAGE(Instances!AO52:Instances!AO52),"median", MEDIAN(Instances!AO52:Instances!AO52),"min", MIN(Instances!AO52:Instances!AO52),"max", MAX(Instances!AO52:Instances!AO52),"diff", MAX(Instances!AO52:Instances!AO52)-MIN(Instances!AO52:Instances!AO52))</f>
        <v>0</v>
      </c>
      <c r="AP52" s="1" cm="1">
        <f t="array" ref="AP52">_xlfn.SWITCH($A$2,"average", AVERAGE(Instances!AP52:Instances!AP52),"median", MEDIAN(Instances!AP52:Instances!AP52),"min", MIN(Instances!AP52:Instances!AP52),"max", MAX(Instances!AP52:Instances!AP52),"diff", MAX(Instances!AP52:Instances!AP52)-MIN(Instances!AP52:Instances!AP52))</f>
        <v>0</v>
      </c>
      <c r="AQ52" s="1" cm="1">
        <f t="array" ref="AQ52">_xlfn.SWITCH($A$2,"average", AVERAGE(Instances!AQ52:Instances!AQ52),"median", MEDIAN(Instances!AQ52:Instances!AQ52),"min", MIN(Instances!AQ52:Instances!AQ52),"max", MAX(Instances!AQ52:Instances!AQ52),"diff", MAX(Instances!AQ52:Instances!AQ52)-MIN(Instances!AQ52:Instances!AQ52))</f>
        <v>0</v>
      </c>
      <c r="AR52" s="1" cm="1">
        <f t="array" ref="AR52">_xlfn.SWITCH($A$2,"average", AVERAGE(Instances!AR52:Instances!AR52),"median", MEDIAN(Instances!AR52:Instances!AR52),"min", MIN(Instances!AR52:Instances!AR52),"max", MAX(Instances!AR52:Instances!AR52),"diff", MAX(Instances!AR52:Instances!AR52)-MIN(Instances!AR52:Instances!AR52))</f>
        <v>0</v>
      </c>
      <c r="AS52" s="1" cm="1">
        <f t="array" ref="AS52">_xlfn.SWITCH($A$2,"average", AVERAGE(Instances!AS52:Instances!AS52),"median", MEDIAN(Instances!AS52:Instances!AS52),"min", MIN(Instances!AS52:Instances!AS52),"max", MAX(Instances!AS52:Instances!AS52),"diff", MAX(Instances!AS52:Instances!AS52)-MIN(Instances!AS52:Instances!AS52))</f>
        <v>0</v>
      </c>
      <c r="AT52" s="1" cm="1">
        <f t="array" ref="AT52">_xlfn.SWITCH($A$2,"average", AVERAGE(Instances!AT52:Instances!AT52),"median", MEDIAN(Instances!AT52:Instances!AT52),"min", MIN(Instances!AT52:Instances!AT52),"max", MAX(Instances!AT52:Instances!AT52),"diff", MAX(Instances!AT52:Instances!AT52)-MIN(Instances!AT52:Instances!AT52))</f>
        <v>0</v>
      </c>
      <c r="AU52" s="1" cm="1">
        <f t="array" ref="AU52">_xlfn.SWITCH($A$2,"average", AVERAGE(Instances!AU52:Instances!AU52),"median", MEDIAN(Instances!AU52:Instances!AU52),"min", MIN(Instances!AU52:Instances!AU52),"max", MAX(Instances!AU52:Instances!AU52),"diff", MAX(Instances!AU52:Instances!AU52)-MIN(Instances!AU52:Instances!AU52))</f>
        <v>0</v>
      </c>
      <c r="AV52" s="1" cm="1">
        <f t="array" ref="AV52">_xlfn.SWITCH($A$2,"average", AVERAGE(Instances!AV52:Instances!AV52),"median", MEDIAN(Instances!AV52:Instances!AV52),"min", MIN(Instances!AV52:Instances!AV52),"max", MAX(Instances!AV52:Instances!AV52),"diff", MAX(Instances!AV52:Instances!AV52)-MIN(Instances!AV52:Instances!AV52))</f>
        <v>0</v>
      </c>
      <c r="AW52" s="1" cm="1">
        <f t="array" ref="AW52">_xlfn.SWITCH($A$2,"average", AVERAGE(Instances!AW52:Instances!AW52),"median", MEDIAN(Instances!AW52:Instances!AW52),"min", MIN(Instances!AW52:Instances!AW52),"max", MAX(Instances!AW52:Instances!AW52),"diff", MAX(Instances!AW52:Instances!AW52)-MIN(Instances!AW52:Instances!AW52))</f>
        <v>0</v>
      </c>
      <c r="AX52" s="1" cm="1">
        <f t="array" ref="AX52">_xlfn.SWITCH($A$2,"average", AVERAGE(Instances!AX52:Instances!AX52),"median", MEDIAN(Instances!AX52:Instances!AX52),"min", MIN(Instances!AX52:Instances!AX52),"max", MAX(Instances!AX52:Instances!AX52),"diff", MAX(Instances!AX52:Instances!AX52)-MIN(Instances!AX52:Instances!AX52))</f>
        <v>0</v>
      </c>
      <c r="AY52" s="1" cm="1">
        <f t="array" ref="AY52">_xlfn.SWITCH($A$2,"average", AVERAGE(Instances!AY52:Instances!AY52),"median", MEDIAN(Instances!AY52:Instances!AY52),"min", MIN(Instances!AY52:Instances!AY52),"max", MAX(Instances!AY52:Instances!AY52),"diff", MAX(Instances!AY52:Instances!AY52)-MIN(Instances!AY52:Instances!AY52))</f>
        <v>0</v>
      </c>
      <c r="AZ52" s="1" cm="1">
        <f t="array" ref="AZ52">_xlfn.SWITCH($A$2,"average", AVERAGE(Instances!AZ52:Instances!AZ52),"median", MEDIAN(Instances!AZ52:Instances!AZ52),"min", MIN(Instances!AZ52:Instances!AZ52),"max", MAX(Instances!AZ52:Instances!AZ52),"diff", MAX(Instances!AZ52:Instances!AZ52)-MIN(Instances!AZ52:Instances!AZ52))</f>
        <v>0</v>
      </c>
      <c r="BA52" s="1" cm="1">
        <f t="array" ref="BA52">_xlfn.SWITCH($A$2,"average", AVERAGE(Instances!BA52:Instances!BA52),"median", MEDIAN(Instances!BA52:Instances!BA52),"min", MIN(Instances!BA52:Instances!BA52),"max", MAX(Instances!BA52:Instances!BA52),"diff", MAX(Instances!BA52:Instances!BA52)-MIN(Instances!BA52:Instances!BA52))</f>
        <v>0</v>
      </c>
      <c r="BB52" s="1" cm="1">
        <f t="array" ref="BB52">_xlfn.SWITCH($A$2,"average", AVERAGE(Instances!BB52:Instances!BB52),"median", MEDIAN(Instances!BB52:Instances!BB52),"min", MIN(Instances!BB52:Instances!BB52),"max", MAX(Instances!BB52:Instances!BB52),"diff", MAX(Instances!BB52:Instances!BB52)-MIN(Instances!BB52:Instances!BB52))</f>
        <v>0</v>
      </c>
      <c r="BC52" s="1" cm="1">
        <f t="array" ref="BC52">_xlfn.SWITCH($A$2,"average", AVERAGE(Instances!BC52:Instances!BC52),"median", MEDIAN(Instances!BC52:Instances!BC52),"min", MIN(Instances!BC52:Instances!BC52),"max", MAX(Instances!BC52:Instances!BC52),"diff", MAX(Instances!BC52:Instances!BC52)-MIN(Instances!BC52:Instances!BC52))</f>
        <v>0</v>
      </c>
      <c r="BD52" s="1" cm="1">
        <f t="array" ref="BD52">_xlfn.SWITCH($A$2,"average", AVERAGE(Instances!BD52:Instances!BD52),"median", MEDIAN(Instances!BD52:Instances!BD52),"min", MIN(Instances!BD52:Instances!BD52),"max", MAX(Instances!BD52:Instances!BD52),"diff", MAX(Instances!BD52:Instances!BD52)-MIN(Instances!BD52:Instances!BD52))</f>
        <v>0</v>
      </c>
      <c r="BE52" s="1" cm="1">
        <f t="array" ref="BE52">_xlfn.SWITCH($A$2,"average", AVERAGE(Instances!BE52:Instances!BE52),"median", MEDIAN(Instances!BE52:Instances!BE52),"min", MIN(Instances!BE52:Instances!BE52),"max", MAX(Instances!BE52:Instances!BE52),"diff", MAX(Instances!BE52:Instances!BE52)-MIN(Instances!BE52:Instances!BE52))</f>
        <v>0</v>
      </c>
      <c r="BF52" s="1" cm="1">
        <f t="array" ref="BF52">_xlfn.SWITCH($A$2,"average", AVERAGE(Instances!BF52:Instances!BF52),"median", MEDIAN(Instances!BF52:Instances!BF52),"min", MIN(Instances!BF52:Instances!BF52),"max", MAX(Instances!BF52:Instances!BF52),"diff", MAX(Instances!BF52:Instances!BF52)-MIN(Instances!BF52:Instances!BF52))</f>
        <v>0</v>
      </c>
      <c r="BG52" s="1" cm="1">
        <f t="array" ref="BG52">_xlfn.SWITCH($A$2,"average", AVERAGE(Instances!BG52:Instances!BG52),"median", MEDIAN(Instances!BG52:Instances!BG52),"min", MIN(Instances!BG52:Instances!BG52),"max", MAX(Instances!BG52:Instances!BG52),"diff", MAX(Instances!BG52:Instances!BG52)-MIN(Instances!BG52:Instances!BG52))</f>
        <v>0</v>
      </c>
      <c r="BH52" s="1" cm="1">
        <f t="array" ref="BH52">_xlfn.SWITCH($A$2,"average", AVERAGE(Instances!BH52:Instances!BH52),"median", MEDIAN(Instances!BH52:Instances!BH52),"min", MIN(Instances!BH52:Instances!BH52),"max", MAX(Instances!BH52:Instances!BH52),"diff", MAX(Instances!BH52:Instances!BH52)-MIN(Instances!BH52:Instances!BH52))</f>
        <v>0</v>
      </c>
      <c r="BI52" s="1" cm="1">
        <f t="array" ref="BI52">_xlfn.SWITCH($A$2,"average", AVERAGE(Instances!BI52:Instances!BI52),"median", MEDIAN(Instances!BI52:Instances!BI52),"min", MIN(Instances!BI52:Instances!BI52),"max", MAX(Instances!BI52:Instances!BI52),"diff", MAX(Instances!BI52:Instances!BI52)-MIN(Instances!BI52:Instances!BI52))</f>
        <v>0</v>
      </c>
      <c r="BJ52" s="1" cm="1">
        <f t="array" ref="BJ52">_xlfn.SWITCH($A$2,"average", AVERAGE(Instances!BJ52:Instances!BJ52),"median", MEDIAN(Instances!BJ52:Instances!BJ52),"min", MIN(Instances!BJ52:Instances!BJ52),"max", MAX(Instances!BJ52:Instances!BJ52),"diff", MAX(Instances!BJ52:Instances!BJ52)-MIN(Instances!BJ52:Instances!BJ52))</f>
        <v>0</v>
      </c>
      <c r="BK52" s="1" cm="1">
        <f t="array" ref="BK52">_xlfn.SWITCH($A$2,"average", AVERAGE(Instances!BK52:Instances!BK52),"median", MEDIAN(Instances!BK52:Instances!BK52),"min", MIN(Instances!BK52:Instances!BK52),"max", MAX(Instances!BK52:Instances!BK52),"diff", MAX(Instances!BK52:Instances!BK52)-MIN(Instances!BK52:Instances!BK52))</f>
        <v>0</v>
      </c>
      <c r="BL52" s="1" cm="1">
        <f t="array" ref="BL52">_xlfn.SWITCH($A$2,"average", AVERAGE(Instances!BL52:Instances!BL52),"median", MEDIAN(Instances!BL52:Instances!BL52),"min", MIN(Instances!BL52:Instances!BL52),"max", MAX(Instances!BL52:Instances!BL52),"diff", MAX(Instances!BL52:Instances!BL52)-MIN(Instances!BL52:Instances!BL52))</f>
        <v>0</v>
      </c>
      <c r="BM52" s="1" cm="1">
        <f t="array" ref="BM52">_xlfn.SWITCH($A$2,"average", AVERAGE(Instances!BM52:Instances!BM52),"median", MEDIAN(Instances!BM52:Instances!BM52),"min", MIN(Instances!BM52:Instances!BM52),"max", MAX(Instances!BM52:Instances!BM52),"diff", MAX(Instances!BM52:Instances!BM52)-MIN(Instances!BM52:Instances!BM52))</f>
        <v>0</v>
      </c>
      <c r="BN52" s="1" cm="1">
        <f t="array" ref="BN52">_xlfn.SWITCH($A$2,"average", AVERAGE(Instances!BN52:Instances!BN52),"median", MEDIAN(Instances!BN52:Instances!BN52),"min", MIN(Instances!BN52:Instances!BN52),"max", MAX(Instances!BN52:Instances!BN52),"diff", MAX(Instances!BN52:Instances!BN52)-MIN(Instances!BN52:Instances!BN52))</f>
        <v>0</v>
      </c>
      <c r="BO52" s="1" cm="1">
        <f t="array" ref="BO52">_xlfn.SWITCH($A$2,"average", AVERAGE(Instances!BO52:Instances!BO52),"median", MEDIAN(Instances!BO52:Instances!BO52),"min", MIN(Instances!BO52:Instances!BO52),"max", MAX(Instances!BO52:Instances!BO52),"diff", MAX(Instances!BO52:Instances!BO52)-MIN(Instances!BO52:Instances!BO52))</f>
        <v>0</v>
      </c>
      <c r="BP52" s="1">
        <f>MIN($B52,$D52,$F52,$H52,$J52,$L52,$N52,$P52,$R52,$T52,$V52,$X52,$Z52,$AB52,$AD52,$AF52,$AH52,$AJ52,$AL52,$AN52,$AP52,$AR52,$AT52,$AV52,$AX52,$AZ52,$BB52,$BD52,$BF52,$BH52,$BJ52,$BL52,$BN52)</f>
        <v>0</v>
      </c>
      <c r="BQ52" s="1">
        <f>MIN($C52,$E52,$G52,$I52,$K52,$M52,$O52,$Q52,$S52,$U52,$W52,$Y52,$AA52,$AC52,$AE52,$AG52,$AI52,$AK52,$AM52,$AO52,$AQ52,$AS52,$AU52,$AW52,$AY52,$BA52,$BC52,$BE52,$BG52,$BI52,$BK52,$BM52,$BO52)</f>
        <v>0</v>
      </c>
      <c r="BR52" s="1">
        <f>MEDIAN($B52,$D52,$F52,$H52,$J52,$L52,$N52,$P52,$R52,$T52,$V52,$X52,$Z52,$AB52,$AD52,$AF52,$AH52,$AJ52,$AL52,$AN52,$AP52,$AR52,$AT52,$AV52,$AX52,$AZ52,$BB52,$BD52,$BF52,$BH52,$BJ52,$BL52,$BN52)</f>
        <v>0</v>
      </c>
      <c r="BS52" s="1">
        <f>MEDIAN($C52,$E52,$G52,$I52,$K52,$M52,$O52,$Q52,$S52,$U52,$W52,$Y52,$AA52,$AC52,$AE52,$AG52,$AI52,$AK52,$AM52,$AO52,$AQ52,$AS52,$AU52,$AW52,$AY52,$BA52,$BC52,$BE52,$BG52,$BI52,$BK52,$BM52,$BO52)</f>
        <v>0</v>
      </c>
      <c r="BT52" s="1">
        <f>MAX($B52,$D52,$F52,$H52,$J52,$L52,$N52,$P52,$R52,$T52,$V52,$X52,$Z52,$AB52,$AD52,$AF52,$AH52,$AJ52,$AL52,$AN52,$AP52,$AR52,$AT52,$AV52,$AX52,$AZ52,$BB52,$BD52,$BF52,$BH52,$BJ52,$BL52,$BN52)</f>
        <v>0</v>
      </c>
      <c r="BU52" s="1">
        <f>MAX($C52,$E52,$G52,$I52,$K52,$M52,$O52,$Q52,$S52,$U52,$W52,$Y52,$AA52,$AC52,$AE52,$AG52,$AI52,$AK52,$AM52,$AO52,$AQ52,$AS52,$AU52,$AW52,$AY52,$BA52,$BC52,$BE52,$BG52,$BI52,$BK52,$BM52,$BO52)</f>
        <v>0</v>
      </c>
    </row>
    <row r="53" spans="1:7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 cm="1">
        <f t="array" ref="L53">_xlfn.SWITCH($A$2,"average", AVERAGE(Instances!L53:Instances!L53),"median", MEDIAN(Instances!L53:Instances!L53),"min", MIN(Instances!L53:Instances!L53),"max", MAX(Instances!L53:Instances!L53),"diff", MAX(Instances!L53:Instances!L53)-MIN(Instances!L53:Instances!L53))</f>
        <v>0</v>
      </c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 cm="1">
        <f t="array" ref="O53">_xlfn.SWITCH($A$2,"average", AVERAGE(Instances!O53:Instances!O53),"median", MEDIAN(Instances!O53:Instances!O53),"min", MIN(Instances!O53:Instances!O53),"max", MAX(Instances!O53:Instances!O53),"diff", MAX(Instances!O53:Instances!O53)-MIN(Instances!O53:Instances!O53))</f>
        <v>0</v>
      </c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 cm="1">
        <f t="array" ref="S53">_xlfn.SWITCH($A$2,"average", AVERAGE(Instances!S53:Instances!S53),"median", MEDIAN(Instances!S53:Instances!S53),"min", MIN(Instances!S53:Instances!S53),"max", MAX(Instances!S53:Instances!S53),"diff", MAX(Instances!S53:Instances!S53)-MIN(Instances!S53:Instances!S53))</f>
        <v>0</v>
      </c>
      <c r="T53" s="1" cm="1">
        <f t="array" ref="T53">_xlfn.SWITCH($A$2,"average", AVERAGE(Instances!T53:Instances!T53),"median", MEDIAN(Instances!T53:Instances!T53),"min", MIN(Instances!T53:Instances!T53),"max", MAX(Instances!T53:Instances!T53),"diff", MAX(Instances!T53:Instances!T53)-MIN(Instances!T53:Instances!T53))</f>
        <v>0</v>
      </c>
      <c r="U53" s="1" cm="1">
        <f t="array" ref="U53">_xlfn.SWITCH($A$2,"average", AVERAGE(Instances!U53:Instances!U53),"median", MEDIAN(Instances!U53:Instances!U53),"min", MIN(Instances!U53:Instances!U53),"max", MAX(Instances!U53:Instances!U53),"diff", MAX(Instances!U53:Instances!U53)-MIN(Instances!U53:Instances!U53))</f>
        <v>0</v>
      </c>
      <c r="V53" s="1" cm="1">
        <f t="array" ref="V53">_xlfn.SWITCH($A$2,"average", AVERAGE(Instances!V53:Instances!V53),"median", MEDIAN(Instances!V53:Instances!V53),"min", MIN(Instances!V53:Instances!V53),"max", MAX(Instances!V53:Instances!V53),"diff", MAX(Instances!V53:Instances!V53)-MIN(Instances!V53:Instances!V53))</f>
        <v>0</v>
      </c>
      <c r="W53" s="1" cm="1">
        <f t="array" ref="W53">_xlfn.SWITCH($A$2,"average", AVERAGE(Instances!W53:Instances!W53),"median", MEDIAN(Instances!W53:Instances!W53),"min", MIN(Instances!W53:Instances!W53),"max", MAX(Instances!W53:Instances!W53),"diff", MAX(Instances!W53:Instances!W53)-MIN(Instances!W53:Instances!W53))</f>
        <v>0</v>
      </c>
      <c r="X53" s="1" cm="1">
        <f t="array" ref="X53">_xlfn.SWITCH($A$2,"average", AVERAGE(Instances!X53:Instances!X53),"median", MEDIAN(Instances!X53:Instances!X53),"min", MIN(Instances!X53:Instances!X53),"max", MAX(Instances!X53:Instances!X53),"diff", MAX(Instances!X53:Instances!X53)-MIN(Instances!X53:Instances!X53))</f>
        <v>0</v>
      </c>
      <c r="Y53" s="1" cm="1">
        <f t="array" ref="Y53">_xlfn.SWITCH($A$2,"average", AVERAGE(Instances!Y53:Instances!Y53),"median", MEDIAN(Instances!Y53:Instances!Y53),"min", MIN(Instances!Y53:Instances!Y53),"max", MAX(Instances!Y53:Instances!Y53),"diff", MAX(Instances!Y53:Instances!Y53)-MIN(Instances!Y53:Instances!Y53))</f>
        <v>0</v>
      </c>
      <c r="Z53" s="1" cm="1">
        <f t="array" ref="Z53">_xlfn.SWITCH($A$2,"average", AVERAGE(Instances!Z53:Instances!Z53),"median", MEDIAN(Instances!Z53:Instances!Z53),"min", MIN(Instances!Z53:Instances!Z53),"max", MAX(Instances!Z53:Instances!Z53),"diff", MAX(Instances!Z53:Instances!Z53)-MIN(Instances!Z53:Instances!Z53))</f>
        <v>0</v>
      </c>
      <c r="AA53" s="1" cm="1">
        <f t="array" ref="AA53">_xlfn.SWITCH($A$2,"average", AVERAGE(Instances!AA53:Instances!AA53),"median", MEDIAN(Instances!AA53:Instances!AA53),"min", MIN(Instances!AA53:Instances!AA53),"max", MAX(Instances!AA53:Instances!AA53),"diff", MAX(Instances!AA53:Instances!AA53)-MIN(Instances!AA53:Instances!AA53))</f>
        <v>0</v>
      </c>
      <c r="AB53" s="1" cm="1">
        <f t="array" ref="AB53">_xlfn.SWITCH($A$2,"average", AVERAGE(Instances!AB53:Instances!AB53),"median", MEDIAN(Instances!AB53:Instances!AB53),"min", MIN(Instances!AB53:Instances!AB53),"max", MAX(Instances!AB53:Instances!AB53),"diff", MAX(Instances!AB53:Instances!AB53)-MIN(Instances!AB53:Instances!AB53))</f>
        <v>0</v>
      </c>
      <c r="AC53" s="1" cm="1">
        <f t="array" ref="AC53">_xlfn.SWITCH($A$2,"average", AVERAGE(Instances!AC53:Instances!AC53),"median", MEDIAN(Instances!AC53:Instances!AC53),"min", MIN(Instances!AC53:Instances!AC53),"max", MAX(Instances!AC53:Instances!AC53),"diff", MAX(Instances!AC53:Instances!AC53)-MIN(Instances!AC53:Instances!AC53))</f>
        <v>0</v>
      </c>
      <c r="AD53" s="1" cm="1">
        <f t="array" ref="AD53">_xlfn.SWITCH($A$2,"average", AVERAGE(Instances!AD53:Instances!AD53),"median", MEDIAN(Instances!AD53:Instances!AD53),"min", MIN(Instances!AD53:Instances!AD53),"max", MAX(Instances!AD53:Instances!AD53),"diff", MAX(Instances!AD53:Instances!AD53)-MIN(Instances!AD53:Instances!AD53))</f>
        <v>0</v>
      </c>
      <c r="AE53" s="1" cm="1">
        <f t="array" ref="AE53">_xlfn.SWITCH($A$2,"average", AVERAGE(Instances!AE53:Instances!AE53),"median", MEDIAN(Instances!AE53:Instances!AE53),"min", MIN(Instances!AE53:Instances!AE53),"max", MAX(Instances!AE53:Instances!AE53),"diff", MAX(Instances!AE53:Instances!AE53)-MIN(Instances!AE53:Instances!AE53))</f>
        <v>0</v>
      </c>
      <c r="AF53" s="1" cm="1">
        <f t="array" ref="AF53">_xlfn.SWITCH($A$2,"average", AVERAGE(Instances!AF53:Instances!AF53),"median", MEDIAN(Instances!AF53:Instances!AF53),"min", MIN(Instances!AF53:Instances!AF53),"max", MAX(Instances!AF53:Instances!AF53),"diff", MAX(Instances!AF53:Instances!AF53)-MIN(Instances!AF53:Instances!AF53))</f>
        <v>0</v>
      </c>
      <c r="AG53" s="1" cm="1">
        <f t="array" ref="AG53">_xlfn.SWITCH($A$2,"average", AVERAGE(Instances!AG53:Instances!AG53),"median", MEDIAN(Instances!AG53:Instances!AG53),"min", MIN(Instances!AG53:Instances!AG53),"max", MAX(Instances!AG53:Instances!AG53),"diff", MAX(Instances!AG53:Instances!AG53)-MIN(Instances!AG53:Instances!AG53))</f>
        <v>0</v>
      </c>
      <c r="AH53" s="1" cm="1">
        <f t="array" ref="AH53">_xlfn.SWITCH($A$2,"average", AVERAGE(Instances!AH53:Instances!AH53),"median", MEDIAN(Instances!AH53:Instances!AH53),"min", MIN(Instances!AH53:Instances!AH53),"max", MAX(Instances!AH53:Instances!AH53),"diff", MAX(Instances!AH53:Instances!AH53)-MIN(Instances!AH53:Instances!AH53))</f>
        <v>0</v>
      </c>
      <c r="AI53" s="1" cm="1">
        <f t="array" ref="AI53">_xlfn.SWITCH($A$2,"average", AVERAGE(Instances!AI53:Instances!AI53),"median", MEDIAN(Instances!AI53:Instances!AI53),"min", MIN(Instances!AI53:Instances!AI53),"max", MAX(Instances!AI53:Instances!AI53),"diff", MAX(Instances!AI53:Instances!AI53)-MIN(Instances!AI53:Instances!AI53))</f>
        <v>0</v>
      </c>
      <c r="AJ53" s="1" cm="1">
        <f t="array" ref="AJ53">_xlfn.SWITCH($A$2,"average", AVERAGE(Instances!AJ53:Instances!AJ53),"median", MEDIAN(Instances!AJ53:Instances!AJ53),"min", MIN(Instances!AJ53:Instances!AJ53),"max", MAX(Instances!AJ53:Instances!AJ53),"diff", MAX(Instances!AJ53:Instances!AJ53)-MIN(Instances!AJ53:Instances!AJ53))</f>
        <v>0</v>
      </c>
      <c r="AK53" s="1" cm="1">
        <f t="array" ref="AK53">_xlfn.SWITCH($A$2,"average", AVERAGE(Instances!AK53:Instances!AK53),"median", MEDIAN(Instances!AK53:Instances!AK53),"min", MIN(Instances!AK53:Instances!AK53),"max", MAX(Instances!AK53:Instances!AK53),"diff", MAX(Instances!AK53:Instances!AK53)-MIN(Instances!AK53:Instances!AK53))</f>
        <v>0</v>
      </c>
      <c r="AL53" s="1" cm="1">
        <f t="array" ref="AL53">_xlfn.SWITCH($A$2,"average", AVERAGE(Instances!AL53:Instances!AL53),"median", MEDIAN(Instances!AL53:Instances!AL53),"min", MIN(Instances!AL53:Instances!AL53),"max", MAX(Instances!AL53:Instances!AL53),"diff", MAX(Instances!AL53:Instances!AL53)-MIN(Instances!AL53:Instances!AL53))</f>
        <v>0</v>
      </c>
      <c r="AM53" s="1" cm="1">
        <f t="array" ref="AM53">_xlfn.SWITCH($A$2,"average", AVERAGE(Instances!AM53:Instances!AM53),"median", MEDIAN(Instances!AM53:Instances!AM53),"min", MIN(Instances!AM53:Instances!AM53),"max", MAX(Instances!AM53:Instances!AM53),"diff", MAX(Instances!AM53:Instances!AM53)-MIN(Instances!AM53:Instances!AM53))</f>
        <v>0</v>
      </c>
      <c r="AN53" s="1" cm="1">
        <f t="array" ref="AN53">_xlfn.SWITCH($A$2,"average", AVERAGE(Instances!AN53:Instances!AN53),"median", MEDIAN(Instances!AN53:Instances!AN53),"min", MIN(Instances!AN53:Instances!AN53),"max", MAX(Instances!AN53:Instances!AN53),"diff", MAX(Instances!AN53:Instances!AN53)-MIN(Instances!AN53:Instances!AN53))</f>
        <v>0</v>
      </c>
      <c r="AO53" s="1" cm="1">
        <f t="array" ref="AO53">_xlfn.SWITCH($A$2,"average", AVERAGE(Instances!AO53:Instances!AO53),"median", MEDIAN(Instances!AO53:Instances!AO53),"min", MIN(Instances!AO53:Instances!AO53),"max", MAX(Instances!AO53:Instances!AO53),"diff", MAX(Instances!AO53:Instances!AO53)-MIN(Instances!AO53:Instances!AO53))</f>
        <v>0</v>
      </c>
      <c r="AP53" s="1" cm="1">
        <f t="array" ref="AP53">_xlfn.SWITCH($A$2,"average", AVERAGE(Instances!AP53:Instances!AP53),"median", MEDIAN(Instances!AP53:Instances!AP53),"min", MIN(Instances!AP53:Instances!AP53),"max", MAX(Instances!AP53:Instances!AP53),"diff", MAX(Instances!AP53:Instances!AP53)-MIN(Instances!AP53:Instances!AP53))</f>
        <v>0</v>
      </c>
      <c r="AQ53" s="1" cm="1">
        <f t="array" ref="AQ53">_xlfn.SWITCH($A$2,"average", AVERAGE(Instances!AQ53:Instances!AQ53),"median", MEDIAN(Instances!AQ53:Instances!AQ53),"min", MIN(Instances!AQ53:Instances!AQ53),"max", MAX(Instances!AQ53:Instances!AQ53),"diff", MAX(Instances!AQ53:Instances!AQ53)-MIN(Instances!AQ53:Instances!AQ53))</f>
        <v>0</v>
      </c>
      <c r="AR53" s="1" cm="1">
        <f t="array" ref="AR53">_xlfn.SWITCH($A$2,"average", AVERAGE(Instances!AR53:Instances!AR53),"median", MEDIAN(Instances!AR53:Instances!AR53),"min", MIN(Instances!AR53:Instances!AR53),"max", MAX(Instances!AR53:Instances!AR53),"diff", MAX(Instances!AR53:Instances!AR53)-MIN(Instances!AR53:Instances!AR53))</f>
        <v>0</v>
      </c>
      <c r="AS53" s="1" cm="1">
        <f t="array" ref="AS53">_xlfn.SWITCH($A$2,"average", AVERAGE(Instances!AS53:Instances!AS53),"median", MEDIAN(Instances!AS53:Instances!AS53),"min", MIN(Instances!AS53:Instances!AS53),"max", MAX(Instances!AS53:Instances!AS53),"diff", MAX(Instances!AS53:Instances!AS53)-MIN(Instances!AS53:Instances!AS53))</f>
        <v>0</v>
      </c>
      <c r="AT53" s="1" cm="1">
        <f t="array" ref="AT53">_xlfn.SWITCH($A$2,"average", AVERAGE(Instances!AT53:Instances!AT53),"median", MEDIAN(Instances!AT53:Instances!AT53),"min", MIN(Instances!AT53:Instances!AT53),"max", MAX(Instances!AT53:Instances!AT53),"diff", MAX(Instances!AT53:Instances!AT53)-MIN(Instances!AT53:Instances!AT53))</f>
        <v>0</v>
      </c>
      <c r="AU53" s="1" cm="1">
        <f t="array" ref="AU53">_xlfn.SWITCH($A$2,"average", AVERAGE(Instances!AU53:Instances!AU53),"median", MEDIAN(Instances!AU53:Instances!AU53),"min", MIN(Instances!AU53:Instances!AU53),"max", MAX(Instances!AU53:Instances!AU53),"diff", MAX(Instances!AU53:Instances!AU53)-MIN(Instances!AU53:Instances!AU53))</f>
        <v>0</v>
      </c>
      <c r="AV53" s="1" cm="1">
        <f t="array" ref="AV53">_xlfn.SWITCH($A$2,"average", AVERAGE(Instances!AV53:Instances!AV53),"median", MEDIAN(Instances!AV53:Instances!AV53),"min", MIN(Instances!AV53:Instances!AV53),"max", MAX(Instances!AV53:Instances!AV53),"diff", MAX(Instances!AV53:Instances!AV53)-MIN(Instances!AV53:Instances!AV53))</f>
        <v>0</v>
      </c>
      <c r="AW53" s="1" cm="1">
        <f t="array" ref="AW53">_xlfn.SWITCH($A$2,"average", AVERAGE(Instances!AW53:Instances!AW53),"median", MEDIAN(Instances!AW53:Instances!AW53),"min", MIN(Instances!AW53:Instances!AW53),"max", MAX(Instances!AW53:Instances!AW53),"diff", MAX(Instances!AW53:Instances!AW53)-MIN(Instances!AW53:Instances!AW53))</f>
        <v>0</v>
      </c>
      <c r="AX53" s="1" cm="1">
        <f t="array" ref="AX53">_xlfn.SWITCH($A$2,"average", AVERAGE(Instances!AX53:Instances!AX53),"median", MEDIAN(Instances!AX53:Instances!AX53),"min", MIN(Instances!AX53:Instances!AX53),"max", MAX(Instances!AX53:Instances!AX53),"diff", MAX(Instances!AX53:Instances!AX53)-MIN(Instances!AX53:Instances!AX53))</f>
        <v>0</v>
      </c>
      <c r="AY53" s="1" cm="1">
        <f t="array" ref="AY53">_xlfn.SWITCH($A$2,"average", AVERAGE(Instances!AY53:Instances!AY53),"median", MEDIAN(Instances!AY53:Instances!AY53),"min", MIN(Instances!AY53:Instances!AY53),"max", MAX(Instances!AY53:Instances!AY53),"diff", MAX(Instances!AY53:Instances!AY53)-MIN(Instances!AY53:Instances!AY53))</f>
        <v>0</v>
      </c>
      <c r="AZ53" s="1" cm="1">
        <f t="array" ref="AZ53">_xlfn.SWITCH($A$2,"average", AVERAGE(Instances!AZ53:Instances!AZ53),"median", MEDIAN(Instances!AZ53:Instances!AZ53),"min", MIN(Instances!AZ53:Instances!AZ53),"max", MAX(Instances!AZ53:Instances!AZ53),"diff", MAX(Instances!AZ53:Instances!AZ53)-MIN(Instances!AZ53:Instances!AZ53))</f>
        <v>0</v>
      </c>
      <c r="BA53" s="1" cm="1">
        <f t="array" ref="BA53">_xlfn.SWITCH($A$2,"average", AVERAGE(Instances!BA53:Instances!BA53),"median", MEDIAN(Instances!BA53:Instances!BA53),"min", MIN(Instances!BA53:Instances!BA53),"max", MAX(Instances!BA53:Instances!BA53),"diff", MAX(Instances!BA53:Instances!BA53)-MIN(Instances!BA53:Instances!BA53))</f>
        <v>0</v>
      </c>
      <c r="BB53" s="1" cm="1">
        <f t="array" ref="BB53">_xlfn.SWITCH($A$2,"average", AVERAGE(Instances!BB53:Instances!BB53),"median", MEDIAN(Instances!BB53:Instances!BB53),"min", MIN(Instances!BB53:Instances!BB53),"max", MAX(Instances!BB53:Instances!BB53),"diff", MAX(Instances!BB53:Instances!BB53)-MIN(Instances!BB53:Instances!BB53))</f>
        <v>0</v>
      </c>
      <c r="BC53" s="1" cm="1">
        <f t="array" ref="BC53">_xlfn.SWITCH($A$2,"average", AVERAGE(Instances!BC53:Instances!BC53),"median", MEDIAN(Instances!BC53:Instances!BC53),"min", MIN(Instances!BC53:Instances!BC53),"max", MAX(Instances!BC53:Instances!BC53),"diff", MAX(Instances!BC53:Instances!BC53)-MIN(Instances!BC53:Instances!BC53))</f>
        <v>0</v>
      </c>
      <c r="BD53" s="1" cm="1">
        <f t="array" ref="BD53">_xlfn.SWITCH($A$2,"average", AVERAGE(Instances!BD53:Instances!BD53),"median", MEDIAN(Instances!BD53:Instances!BD53),"min", MIN(Instances!BD53:Instances!BD53),"max", MAX(Instances!BD53:Instances!BD53),"diff", MAX(Instances!BD53:Instances!BD53)-MIN(Instances!BD53:Instances!BD53))</f>
        <v>0</v>
      </c>
      <c r="BE53" s="1" cm="1">
        <f t="array" ref="BE53">_xlfn.SWITCH($A$2,"average", AVERAGE(Instances!BE53:Instances!BE53),"median", MEDIAN(Instances!BE53:Instances!BE53),"min", MIN(Instances!BE53:Instances!BE53),"max", MAX(Instances!BE53:Instances!BE53),"diff", MAX(Instances!BE53:Instances!BE53)-MIN(Instances!BE53:Instances!BE53))</f>
        <v>0</v>
      </c>
      <c r="BF53" s="1" cm="1">
        <f t="array" ref="BF53">_xlfn.SWITCH($A$2,"average", AVERAGE(Instances!BF53:Instances!BF53),"median", MEDIAN(Instances!BF53:Instances!BF53),"min", MIN(Instances!BF53:Instances!BF53),"max", MAX(Instances!BF53:Instances!BF53),"diff", MAX(Instances!BF53:Instances!BF53)-MIN(Instances!BF53:Instances!BF53))</f>
        <v>0</v>
      </c>
      <c r="BG53" s="1" cm="1">
        <f t="array" ref="BG53">_xlfn.SWITCH($A$2,"average", AVERAGE(Instances!BG53:Instances!BG53),"median", MEDIAN(Instances!BG53:Instances!BG53),"min", MIN(Instances!BG53:Instances!BG53),"max", MAX(Instances!BG53:Instances!BG53),"diff", MAX(Instances!BG53:Instances!BG53)-MIN(Instances!BG53:Instances!BG53))</f>
        <v>0</v>
      </c>
      <c r="BH53" s="1" cm="1">
        <f t="array" ref="BH53">_xlfn.SWITCH($A$2,"average", AVERAGE(Instances!BH53:Instances!BH53),"median", MEDIAN(Instances!BH53:Instances!BH53),"min", MIN(Instances!BH53:Instances!BH53),"max", MAX(Instances!BH53:Instances!BH53),"diff", MAX(Instances!BH53:Instances!BH53)-MIN(Instances!BH53:Instances!BH53))</f>
        <v>0</v>
      </c>
      <c r="BI53" s="1" cm="1">
        <f t="array" ref="BI53">_xlfn.SWITCH($A$2,"average", AVERAGE(Instances!BI53:Instances!BI53),"median", MEDIAN(Instances!BI53:Instances!BI53),"min", MIN(Instances!BI53:Instances!BI53),"max", MAX(Instances!BI53:Instances!BI53),"diff", MAX(Instances!BI53:Instances!BI53)-MIN(Instances!BI53:Instances!BI53))</f>
        <v>0</v>
      </c>
      <c r="BJ53" s="1" cm="1">
        <f t="array" ref="BJ53">_xlfn.SWITCH($A$2,"average", AVERAGE(Instances!BJ53:Instances!BJ53),"median", MEDIAN(Instances!BJ53:Instances!BJ53),"min", MIN(Instances!BJ53:Instances!BJ53),"max", MAX(Instances!BJ53:Instances!BJ53),"diff", MAX(Instances!BJ53:Instances!BJ53)-MIN(Instances!BJ53:Instances!BJ53))</f>
        <v>0</v>
      </c>
      <c r="BK53" s="1" cm="1">
        <f t="array" ref="BK53">_xlfn.SWITCH($A$2,"average", AVERAGE(Instances!BK53:Instances!BK53),"median", MEDIAN(Instances!BK53:Instances!BK53),"min", MIN(Instances!BK53:Instances!BK53),"max", MAX(Instances!BK53:Instances!BK53),"diff", MAX(Instances!BK53:Instances!BK53)-MIN(Instances!BK53:Instances!BK53))</f>
        <v>0</v>
      </c>
      <c r="BL53" s="1" cm="1">
        <f t="array" ref="BL53">_xlfn.SWITCH($A$2,"average", AVERAGE(Instances!BL53:Instances!BL53),"median", MEDIAN(Instances!BL53:Instances!BL53),"min", MIN(Instances!BL53:Instances!BL53),"max", MAX(Instances!BL53:Instances!BL53),"diff", MAX(Instances!BL53:Instances!BL53)-MIN(Instances!BL53:Instances!BL53))</f>
        <v>0</v>
      </c>
      <c r="BM53" s="1" cm="1">
        <f t="array" ref="BM53">_xlfn.SWITCH($A$2,"average", AVERAGE(Instances!BM53:Instances!BM53),"median", MEDIAN(Instances!BM53:Instances!BM53),"min", MIN(Instances!BM53:Instances!BM53),"max", MAX(Instances!BM53:Instances!BM53),"diff", MAX(Instances!BM53:Instances!BM53)-MIN(Instances!BM53:Instances!BM53))</f>
        <v>0</v>
      </c>
      <c r="BN53" s="1" cm="1">
        <f t="array" ref="BN53">_xlfn.SWITCH($A$2,"average", AVERAGE(Instances!BN53:Instances!BN53),"median", MEDIAN(Instances!BN53:Instances!BN53),"min", MIN(Instances!BN53:Instances!BN53),"max", MAX(Instances!BN53:Instances!BN53),"diff", MAX(Instances!BN53:Instances!BN53)-MIN(Instances!BN53:Instances!BN53))</f>
        <v>0</v>
      </c>
      <c r="BO53" s="1" cm="1">
        <f t="array" ref="BO53">_xlfn.SWITCH($A$2,"average", AVERAGE(Instances!BO53:Instances!BO53),"median", MEDIAN(Instances!BO53:Instances!BO53),"min", MIN(Instances!BO53:Instances!BO53),"max", MAX(Instances!BO53:Instances!BO53),"diff", MAX(Instances!BO53:Instances!BO53)-MIN(Instances!BO53:Instances!BO53))</f>
        <v>0</v>
      </c>
      <c r="BP53" s="1">
        <f>MIN($B53,$D53,$F53,$H53,$J53,$L53,$N53,$P53,$R53,$T53,$V53,$X53,$Z53,$AB53,$AD53,$AF53,$AH53,$AJ53,$AL53,$AN53,$AP53,$AR53,$AT53,$AV53,$AX53,$AZ53,$BB53,$BD53,$BF53,$BH53,$BJ53,$BL53,$BN53)</f>
        <v>0</v>
      </c>
      <c r="BQ53" s="1">
        <f>MIN($C53,$E53,$G53,$I53,$K53,$M53,$O53,$Q53,$S53,$U53,$W53,$Y53,$AA53,$AC53,$AE53,$AG53,$AI53,$AK53,$AM53,$AO53,$AQ53,$AS53,$AU53,$AW53,$AY53,$BA53,$BC53,$BE53,$BG53,$BI53,$BK53,$BM53,$BO53)</f>
        <v>0</v>
      </c>
      <c r="BR53" s="1">
        <f>MEDIAN($B53,$D53,$F53,$H53,$J53,$L53,$N53,$P53,$R53,$T53,$V53,$X53,$Z53,$AB53,$AD53,$AF53,$AH53,$AJ53,$AL53,$AN53,$AP53,$AR53,$AT53,$AV53,$AX53,$AZ53,$BB53,$BD53,$BF53,$BH53,$BJ53,$BL53,$BN53)</f>
        <v>0</v>
      </c>
      <c r="BS53" s="1">
        <f>MEDIAN($C53,$E53,$G53,$I53,$K53,$M53,$O53,$Q53,$S53,$U53,$W53,$Y53,$AA53,$AC53,$AE53,$AG53,$AI53,$AK53,$AM53,$AO53,$AQ53,$AS53,$AU53,$AW53,$AY53,$BA53,$BC53,$BE53,$BG53,$BI53,$BK53,$BM53,$BO53)</f>
        <v>0</v>
      </c>
      <c r="BT53" s="1">
        <f>MAX($B53,$D53,$F53,$H53,$J53,$L53,$N53,$P53,$R53,$T53,$V53,$X53,$Z53,$AB53,$AD53,$AF53,$AH53,$AJ53,$AL53,$AN53,$AP53,$AR53,$AT53,$AV53,$AX53,$AZ53,$BB53,$BD53,$BF53,$BH53,$BJ53,$BL53,$BN53)</f>
        <v>0</v>
      </c>
      <c r="BU53" s="1">
        <f>MAX($C53,$E53,$G53,$I53,$K53,$M53,$O53,$Q53,$S53,$U53,$W53,$Y53,$AA53,$AC53,$AE53,$AG53,$AI53,$AK53,$AM53,$AO53,$AQ53,$AS53,$AU53,$AW53,$AY53,$BA53,$BC53,$BE53,$BG53,$BI53,$BK53,$BM53,$BO53)</f>
        <v>0</v>
      </c>
    </row>
    <row r="54" spans="1:7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 cm="1">
        <f t="array" ref="L54">_xlfn.SWITCH($A$2,"average", AVERAGE(Instances!L54:Instances!L54),"median", MEDIAN(Instances!L54:Instances!L54),"min", MIN(Instances!L54:Instances!L54),"max", MAX(Instances!L54:Instances!L54),"diff", MAX(Instances!L54:Instances!L54)-MIN(Instances!L54:Instances!L54))</f>
        <v>0</v>
      </c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 cm="1">
        <f t="array" ref="O54">_xlfn.SWITCH($A$2,"average", AVERAGE(Instances!O54:Instances!O54),"median", MEDIAN(Instances!O54:Instances!O54),"min", MIN(Instances!O54:Instances!O54),"max", MAX(Instances!O54:Instances!O54),"diff", MAX(Instances!O54:Instances!O54)-MIN(Instances!O54:Instances!O54))</f>
        <v>0</v>
      </c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 cm="1">
        <f t="array" ref="S54">_xlfn.SWITCH($A$2,"average", AVERAGE(Instances!S54:Instances!S54),"median", MEDIAN(Instances!S54:Instances!S54),"min", MIN(Instances!S54:Instances!S54),"max", MAX(Instances!S54:Instances!S54),"diff", MAX(Instances!S54:Instances!S54)-MIN(Instances!S54:Instances!S54))</f>
        <v>0</v>
      </c>
      <c r="T54" s="1" cm="1">
        <f t="array" ref="T54">_xlfn.SWITCH($A$2,"average", AVERAGE(Instances!T54:Instances!T54),"median", MEDIAN(Instances!T54:Instances!T54),"min", MIN(Instances!T54:Instances!T54),"max", MAX(Instances!T54:Instances!T54),"diff", MAX(Instances!T54:Instances!T54)-MIN(Instances!T54:Instances!T54))</f>
        <v>0</v>
      </c>
      <c r="U54" s="1" cm="1">
        <f t="array" ref="U54">_xlfn.SWITCH($A$2,"average", AVERAGE(Instances!U54:Instances!U54),"median", MEDIAN(Instances!U54:Instances!U54),"min", MIN(Instances!U54:Instances!U54),"max", MAX(Instances!U54:Instances!U54),"diff", MAX(Instances!U54:Instances!U54)-MIN(Instances!U54:Instances!U54))</f>
        <v>0</v>
      </c>
      <c r="V54" s="1" cm="1">
        <f t="array" ref="V54">_xlfn.SWITCH($A$2,"average", AVERAGE(Instances!V54:Instances!V54),"median", MEDIAN(Instances!V54:Instances!V54),"min", MIN(Instances!V54:Instances!V54),"max", MAX(Instances!V54:Instances!V54),"diff", MAX(Instances!V54:Instances!V54)-MIN(Instances!V54:Instances!V54))</f>
        <v>0</v>
      </c>
      <c r="W54" s="1" cm="1">
        <f t="array" ref="W54">_xlfn.SWITCH($A$2,"average", AVERAGE(Instances!W54:Instances!W54),"median", MEDIAN(Instances!W54:Instances!W54),"min", MIN(Instances!W54:Instances!W54),"max", MAX(Instances!W54:Instances!W54),"diff", MAX(Instances!W54:Instances!W54)-MIN(Instances!W54:Instances!W54))</f>
        <v>0</v>
      </c>
      <c r="X54" s="1" cm="1">
        <f t="array" ref="X54">_xlfn.SWITCH($A$2,"average", AVERAGE(Instances!X54:Instances!X54),"median", MEDIAN(Instances!X54:Instances!X54),"min", MIN(Instances!X54:Instances!X54),"max", MAX(Instances!X54:Instances!X54),"diff", MAX(Instances!X54:Instances!X54)-MIN(Instances!X54:Instances!X54))</f>
        <v>0</v>
      </c>
      <c r="Y54" s="1" cm="1">
        <f t="array" ref="Y54">_xlfn.SWITCH($A$2,"average", AVERAGE(Instances!Y54:Instances!Y54),"median", MEDIAN(Instances!Y54:Instances!Y54),"min", MIN(Instances!Y54:Instances!Y54),"max", MAX(Instances!Y54:Instances!Y54),"diff", MAX(Instances!Y54:Instances!Y54)-MIN(Instances!Y54:Instances!Y54))</f>
        <v>0</v>
      </c>
      <c r="Z54" s="1" cm="1">
        <f t="array" ref="Z54">_xlfn.SWITCH($A$2,"average", AVERAGE(Instances!Z54:Instances!Z54),"median", MEDIAN(Instances!Z54:Instances!Z54),"min", MIN(Instances!Z54:Instances!Z54),"max", MAX(Instances!Z54:Instances!Z54),"diff", MAX(Instances!Z54:Instances!Z54)-MIN(Instances!Z54:Instances!Z54))</f>
        <v>0</v>
      </c>
      <c r="AA54" s="1" cm="1">
        <f t="array" ref="AA54">_xlfn.SWITCH($A$2,"average", AVERAGE(Instances!AA54:Instances!AA54),"median", MEDIAN(Instances!AA54:Instances!AA54),"min", MIN(Instances!AA54:Instances!AA54),"max", MAX(Instances!AA54:Instances!AA54),"diff", MAX(Instances!AA54:Instances!AA54)-MIN(Instances!AA54:Instances!AA54))</f>
        <v>0</v>
      </c>
      <c r="AB54" s="1" cm="1">
        <f t="array" ref="AB54">_xlfn.SWITCH($A$2,"average", AVERAGE(Instances!AB54:Instances!AB54),"median", MEDIAN(Instances!AB54:Instances!AB54),"min", MIN(Instances!AB54:Instances!AB54),"max", MAX(Instances!AB54:Instances!AB54),"diff", MAX(Instances!AB54:Instances!AB54)-MIN(Instances!AB54:Instances!AB54))</f>
        <v>0</v>
      </c>
      <c r="AC54" s="1" cm="1">
        <f t="array" ref="AC54">_xlfn.SWITCH($A$2,"average", AVERAGE(Instances!AC54:Instances!AC54),"median", MEDIAN(Instances!AC54:Instances!AC54),"min", MIN(Instances!AC54:Instances!AC54),"max", MAX(Instances!AC54:Instances!AC54),"diff", MAX(Instances!AC54:Instances!AC54)-MIN(Instances!AC54:Instances!AC54))</f>
        <v>0</v>
      </c>
      <c r="AD54" s="1" cm="1">
        <f t="array" ref="AD54">_xlfn.SWITCH($A$2,"average", AVERAGE(Instances!AD54:Instances!AD54),"median", MEDIAN(Instances!AD54:Instances!AD54),"min", MIN(Instances!AD54:Instances!AD54),"max", MAX(Instances!AD54:Instances!AD54),"diff", MAX(Instances!AD54:Instances!AD54)-MIN(Instances!AD54:Instances!AD54))</f>
        <v>0</v>
      </c>
      <c r="AE54" s="1" cm="1">
        <f t="array" ref="AE54">_xlfn.SWITCH($A$2,"average", AVERAGE(Instances!AE54:Instances!AE54),"median", MEDIAN(Instances!AE54:Instances!AE54),"min", MIN(Instances!AE54:Instances!AE54),"max", MAX(Instances!AE54:Instances!AE54),"diff", MAX(Instances!AE54:Instances!AE54)-MIN(Instances!AE54:Instances!AE54))</f>
        <v>0</v>
      </c>
      <c r="AF54" s="1" cm="1">
        <f t="array" ref="AF54">_xlfn.SWITCH($A$2,"average", AVERAGE(Instances!AF54:Instances!AF54),"median", MEDIAN(Instances!AF54:Instances!AF54),"min", MIN(Instances!AF54:Instances!AF54),"max", MAX(Instances!AF54:Instances!AF54),"diff", MAX(Instances!AF54:Instances!AF54)-MIN(Instances!AF54:Instances!AF54))</f>
        <v>0</v>
      </c>
      <c r="AG54" s="1" cm="1">
        <f t="array" ref="AG54">_xlfn.SWITCH($A$2,"average", AVERAGE(Instances!AG54:Instances!AG54),"median", MEDIAN(Instances!AG54:Instances!AG54),"min", MIN(Instances!AG54:Instances!AG54),"max", MAX(Instances!AG54:Instances!AG54),"diff", MAX(Instances!AG54:Instances!AG54)-MIN(Instances!AG54:Instances!AG54))</f>
        <v>0</v>
      </c>
      <c r="AH54" s="1" cm="1">
        <f t="array" ref="AH54">_xlfn.SWITCH($A$2,"average", AVERAGE(Instances!AH54:Instances!AH54),"median", MEDIAN(Instances!AH54:Instances!AH54),"min", MIN(Instances!AH54:Instances!AH54),"max", MAX(Instances!AH54:Instances!AH54),"diff", MAX(Instances!AH54:Instances!AH54)-MIN(Instances!AH54:Instances!AH54))</f>
        <v>0</v>
      </c>
      <c r="AI54" s="1" cm="1">
        <f t="array" ref="AI54">_xlfn.SWITCH($A$2,"average", AVERAGE(Instances!AI54:Instances!AI54),"median", MEDIAN(Instances!AI54:Instances!AI54),"min", MIN(Instances!AI54:Instances!AI54),"max", MAX(Instances!AI54:Instances!AI54),"diff", MAX(Instances!AI54:Instances!AI54)-MIN(Instances!AI54:Instances!AI54))</f>
        <v>0</v>
      </c>
      <c r="AJ54" s="1" cm="1">
        <f t="array" ref="AJ54">_xlfn.SWITCH($A$2,"average", AVERAGE(Instances!AJ54:Instances!AJ54),"median", MEDIAN(Instances!AJ54:Instances!AJ54),"min", MIN(Instances!AJ54:Instances!AJ54),"max", MAX(Instances!AJ54:Instances!AJ54),"diff", MAX(Instances!AJ54:Instances!AJ54)-MIN(Instances!AJ54:Instances!AJ54))</f>
        <v>0</v>
      </c>
      <c r="AK54" s="1" cm="1">
        <f t="array" ref="AK54">_xlfn.SWITCH($A$2,"average", AVERAGE(Instances!AK54:Instances!AK54),"median", MEDIAN(Instances!AK54:Instances!AK54),"min", MIN(Instances!AK54:Instances!AK54),"max", MAX(Instances!AK54:Instances!AK54),"diff", MAX(Instances!AK54:Instances!AK54)-MIN(Instances!AK54:Instances!AK54))</f>
        <v>0</v>
      </c>
      <c r="AL54" s="1" cm="1">
        <f t="array" ref="AL54">_xlfn.SWITCH($A$2,"average", AVERAGE(Instances!AL54:Instances!AL54),"median", MEDIAN(Instances!AL54:Instances!AL54),"min", MIN(Instances!AL54:Instances!AL54),"max", MAX(Instances!AL54:Instances!AL54),"diff", MAX(Instances!AL54:Instances!AL54)-MIN(Instances!AL54:Instances!AL54))</f>
        <v>0</v>
      </c>
      <c r="AM54" s="1" cm="1">
        <f t="array" ref="AM54">_xlfn.SWITCH($A$2,"average", AVERAGE(Instances!AM54:Instances!AM54),"median", MEDIAN(Instances!AM54:Instances!AM54),"min", MIN(Instances!AM54:Instances!AM54),"max", MAX(Instances!AM54:Instances!AM54),"diff", MAX(Instances!AM54:Instances!AM54)-MIN(Instances!AM54:Instances!AM54))</f>
        <v>0</v>
      </c>
      <c r="AN54" s="1" cm="1">
        <f t="array" ref="AN54">_xlfn.SWITCH($A$2,"average", AVERAGE(Instances!AN54:Instances!AN54),"median", MEDIAN(Instances!AN54:Instances!AN54),"min", MIN(Instances!AN54:Instances!AN54),"max", MAX(Instances!AN54:Instances!AN54),"diff", MAX(Instances!AN54:Instances!AN54)-MIN(Instances!AN54:Instances!AN54))</f>
        <v>0</v>
      </c>
      <c r="AO54" s="1" cm="1">
        <f t="array" ref="AO54">_xlfn.SWITCH($A$2,"average", AVERAGE(Instances!AO54:Instances!AO54),"median", MEDIAN(Instances!AO54:Instances!AO54),"min", MIN(Instances!AO54:Instances!AO54),"max", MAX(Instances!AO54:Instances!AO54),"diff", MAX(Instances!AO54:Instances!AO54)-MIN(Instances!AO54:Instances!AO54))</f>
        <v>0</v>
      </c>
      <c r="AP54" s="1" cm="1">
        <f t="array" ref="AP54">_xlfn.SWITCH($A$2,"average", AVERAGE(Instances!AP54:Instances!AP54),"median", MEDIAN(Instances!AP54:Instances!AP54),"min", MIN(Instances!AP54:Instances!AP54),"max", MAX(Instances!AP54:Instances!AP54),"diff", MAX(Instances!AP54:Instances!AP54)-MIN(Instances!AP54:Instances!AP54))</f>
        <v>0</v>
      </c>
      <c r="AQ54" s="1" cm="1">
        <f t="array" ref="AQ54">_xlfn.SWITCH($A$2,"average", AVERAGE(Instances!AQ54:Instances!AQ54),"median", MEDIAN(Instances!AQ54:Instances!AQ54),"min", MIN(Instances!AQ54:Instances!AQ54),"max", MAX(Instances!AQ54:Instances!AQ54),"diff", MAX(Instances!AQ54:Instances!AQ54)-MIN(Instances!AQ54:Instances!AQ54))</f>
        <v>0</v>
      </c>
      <c r="AR54" s="1" cm="1">
        <f t="array" ref="AR54">_xlfn.SWITCH($A$2,"average", AVERAGE(Instances!AR54:Instances!AR54),"median", MEDIAN(Instances!AR54:Instances!AR54),"min", MIN(Instances!AR54:Instances!AR54),"max", MAX(Instances!AR54:Instances!AR54),"diff", MAX(Instances!AR54:Instances!AR54)-MIN(Instances!AR54:Instances!AR54))</f>
        <v>0</v>
      </c>
      <c r="AS54" s="1" cm="1">
        <f t="array" ref="AS54">_xlfn.SWITCH($A$2,"average", AVERAGE(Instances!AS54:Instances!AS54),"median", MEDIAN(Instances!AS54:Instances!AS54),"min", MIN(Instances!AS54:Instances!AS54),"max", MAX(Instances!AS54:Instances!AS54),"diff", MAX(Instances!AS54:Instances!AS54)-MIN(Instances!AS54:Instances!AS54))</f>
        <v>0</v>
      </c>
      <c r="AT54" s="1" cm="1">
        <f t="array" ref="AT54">_xlfn.SWITCH($A$2,"average", AVERAGE(Instances!AT54:Instances!AT54),"median", MEDIAN(Instances!AT54:Instances!AT54),"min", MIN(Instances!AT54:Instances!AT54),"max", MAX(Instances!AT54:Instances!AT54),"diff", MAX(Instances!AT54:Instances!AT54)-MIN(Instances!AT54:Instances!AT54))</f>
        <v>0</v>
      </c>
      <c r="AU54" s="1" cm="1">
        <f t="array" ref="AU54">_xlfn.SWITCH($A$2,"average", AVERAGE(Instances!AU54:Instances!AU54),"median", MEDIAN(Instances!AU54:Instances!AU54),"min", MIN(Instances!AU54:Instances!AU54),"max", MAX(Instances!AU54:Instances!AU54),"diff", MAX(Instances!AU54:Instances!AU54)-MIN(Instances!AU54:Instances!AU54))</f>
        <v>0</v>
      </c>
      <c r="AV54" s="1" cm="1">
        <f t="array" ref="AV54">_xlfn.SWITCH($A$2,"average", AVERAGE(Instances!AV54:Instances!AV54),"median", MEDIAN(Instances!AV54:Instances!AV54),"min", MIN(Instances!AV54:Instances!AV54),"max", MAX(Instances!AV54:Instances!AV54),"diff", MAX(Instances!AV54:Instances!AV54)-MIN(Instances!AV54:Instances!AV54))</f>
        <v>0</v>
      </c>
      <c r="AW54" s="1" cm="1">
        <f t="array" ref="AW54">_xlfn.SWITCH($A$2,"average", AVERAGE(Instances!AW54:Instances!AW54),"median", MEDIAN(Instances!AW54:Instances!AW54),"min", MIN(Instances!AW54:Instances!AW54),"max", MAX(Instances!AW54:Instances!AW54),"diff", MAX(Instances!AW54:Instances!AW54)-MIN(Instances!AW54:Instances!AW54))</f>
        <v>0</v>
      </c>
      <c r="AX54" s="1" cm="1">
        <f t="array" ref="AX54">_xlfn.SWITCH($A$2,"average", AVERAGE(Instances!AX54:Instances!AX54),"median", MEDIAN(Instances!AX54:Instances!AX54),"min", MIN(Instances!AX54:Instances!AX54),"max", MAX(Instances!AX54:Instances!AX54),"diff", MAX(Instances!AX54:Instances!AX54)-MIN(Instances!AX54:Instances!AX54))</f>
        <v>0</v>
      </c>
      <c r="AY54" s="1" cm="1">
        <f t="array" ref="AY54">_xlfn.SWITCH($A$2,"average", AVERAGE(Instances!AY54:Instances!AY54),"median", MEDIAN(Instances!AY54:Instances!AY54),"min", MIN(Instances!AY54:Instances!AY54),"max", MAX(Instances!AY54:Instances!AY54),"diff", MAX(Instances!AY54:Instances!AY54)-MIN(Instances!AY54:Instances!AY54))</f>
        <v>0</v>
      </c>
      <c r="AZ54" s="1" cm="1">
        <f t="array" ref="AZ54">_xlfn.SWITCH($A$2,"average", AVERAGE(Instances!AZ54:Instances!AZ54),"median", MEDIAN(Instances!AZ54:Instances!AZ54),"min", MIN(Instances!AZ54:Instances!AZ54),"max", MAX(Instances!AZ54:Instances!AZ54),"diff", MAX(Instances!AZ54:Instances!AZ54)-MIN(Instances!AZ54:Instances!AZ54))</f>
        <v>0</v>
      </c>
      <c r="BA54" s="1" cm="1">
        <f t="array" ref="BA54">_xlfn.SWITCH($A$2,"average", AVERAGE(Instances!BA54:Instances!BA54),"median", MEDIAN(Instances!BA54:Instances!BA54),"min", MIN(Instances!BA54:Instances!BA54),"max", MAX(Instances!BA54:Instances!BA54),"diff", MAX(Instances!BA54:Instances!BA54)-MIN(Instances!BA54:Instances!BA54))</f>
        <v>0</v>
      </c>
      <c r="BB54" s="1" cm="1">
        <f t="array" ref="BB54">_xlfn.SWITCH($A$2,"average", AVERAGE(Instances!BB54:Instances!BB54),"median", MEDIAN(Instances!BB54:Instances!BB54),"min", MIN(Instances!BB54:Instances!BB54),"max", MAX(Instances!BB54:Instances!BB54),"diff", MAX(Instances!BB54:Instances!BB54)-MIN(Instances!BB54:Instances!BB54))</f>
        <v>0</v>
      </c>
      <c r="BC54" s="1" cm="1">
        <f t="array" ref="BC54">_xlfn.SWITCH($A$2,"average", AVERAGE(Instances!BC54:Instances!BC54),"median", MEDIAN(Instances!BC54:Instances!BC54),"min", MIN(Instances!BC54:Instances!BC54),"max", MAX(Instances!BC54:Instances!BC54),"diff", MAX(Instances!BC54:Instances!BC54)-MIN(Instances!BC54:Instances!BC54))</f>
        <v>0</v>
      </c>
      <c r="BD54" s="1" cm="1">
        <f t="array" ref="BD54">_xlfn.SWITCH($A$2,"average", AVERAGE(Instances!BD54:Instances!BD54),"median", MEDIAN(Instances!BD54:Instances!BD54),"min", MIN(Instances!BD54:Instances!BD54),"max", MAX(Instances!BD54:Instances!BD54),"diff", MAX(Instances!BD54:Instances!BD54)-MIN(Instances!BD54:Instances!BD54))</f>
        <v>0</v>
      </c>
      <c r="BE54" s="1" cm="1">
        <f t="array" ref="BE54">_xlfn.SWITCH($A$2,"average", AVERAGE(Instances!BE54:Instances!BE54),"median", MEDIAN(Instances!BE54:Instances!BE54),"min", MIN(Instances!BE54:Instances!BE54),"max", MAX(Instances!BE54:Instances!BE54),"diff", MAX(Instances!BE54:Instances!BE54)-MIN(Instances!BE54:Instances!BE54))</f>
        <v>0</v>
      </c>
      <c r="BF54" s="1" cm="1">
        <f t="array" ref="BF54">_xlfn.SWITCH($A$2,"average", AVERAGE(Instances!BF54:Instances!BF54),"median", MEDIAN(Instances!BF54:Instances!BF54),"min", MIN(Instances!BF54:Instances!BF54),"max", MAX(Instances!BF54:Instances!BF54),"diff", MAX(Instances!BF54:Instances!BF54)-MIN(Instances!BF54:Instances!BF54))</f>
        <v>0</v>
      </c>
      <c r="BG54" s="1" cm="1">
        <f t="array" ref="BG54">_xlfn.SWITCH($A$2,"average", AVERAGE(Instances!BG54:Instances!BG54),"median", MEDIAN(Instances!BG54:Instances!BG54),"min", MIN(Instances!BG54:Instances!BG54),"max", MAX(Instances!BG54:Instances!BG54),"diff", MAX(Instances!BG54:Instances!BG54)-MIN(Instances!BG54:Instances!BG54))</f>
        <v>0</v>
      </c>
      <c r="BH54" s="1" cm="1">
        <f t="array" ref="BH54">_xlfn.SWITCH($A$2,"average", AVERAGE(Instances!BH54:Instances!BH54),"median", MEDIAN(Instances!BH54:Instances!BH54),"min", MIN(Instances!BH54:Instances!BH54),"max", MAX(Instances!BH54:Instances!BH54),"diff", MAX(Instances!BH54:Instances!BH54)-MIN(Instances!BH54:Instances!BH54))</f>
        <v>0</v>
      </c>
      <c r="BI54" s="1" cm="1">
        <f t="array" ref="BI54">_xlfn.SWITCH($A$2,"average", AVERAGE(Instances!BI54:Instances!BI54),"median", MEDIAN(Instances!BI54:Instances!BI54),"min", MIN(Instances!BI54:Instances!BI54),"max", MAX(Instances!BI54:Instances!BI54),"diff", MAX(Instances!BI54:Instances!BI54)-MIN(Instances!BI54:Instances!BI54))</f>
        <v>0</v>
      </c>
      <c r="BJ54" s="1" cm="1">
        <f t="array" ref="BJ54">_xlfn.SWITCH($A$2,"average", AVERAGE(Instances!BJ54:Instances!BJ54),"median", MEDIAN(Instances!BJ54:Instances!BJ54),"min", MIN(Instances!BJ54:Instances!BJ54),"max", MAX(Instances!BJ54:Instances!BJ54),"diff", MAX(Instances!BJ54:Instances!BJ54)-MIN(Instances!BJ54:Instances!BJ54))</f>
        <v>0</v>
      </c>
      <c r="BK54" s="1" cm="1">
        <f t="array" ref="BK54">_xlfn.SWITCH($A$2,"average", AVERAGE(Instances!BK54:Instances!BK54),"median", MEDIAN(Instances!BK54:Instances!BK54),"min", MIN(Instances!BK54:Instances!BK54),"max", MAX(Instances!BK54:Instances!BK54),"diff", MAX(Instances!BK54:Instances!BK54)-MIN(Instances!BK54:Instances!BK54))</f>
        <v>0</v>
      </c>
      <c r="BL54" s="1" cm="1">
        <f t="array" ref="BL54">_xlfn.SWITCH($A$2,"average", AVERAGE(Instances!BL54:Instances!BL54),"median", MEDIAN(Instances!BL54:Instances!BL54),"min", MIN(Instances!BL54:Instances!BL54),"max", MAX(Instances!BL54:Instances!BL54),"diff", MAX(Instances!BL54:Instances!BL54)-MIN(Instances!BL54:Instances!BL54))</f>
        <v>0</v>
      </c>
      <c r="BM54" s="1" cm="1">
        <f t="array" ref="BM54">_xlfn.SWITCH($A$2,"average", AVERAGE(Instances!BM54:Instances!BM54),"median", MEDIAN(Instances!BM54:Instances!BM54),"min", MIN(Instances!BM54:Instances!BM54),"max", MAX(Instances!BM54:Instances!BM54),"diff", MAX(Instances!BM54:Instances!BM54)-MIN(Instances!BM54:Instances!BM54))</f>
        <v>0</v>
      </c>
      <c r="BN54" s="1" cm="1">
        <f t="array" ref="BN54">_xlfn.SWITCH($A$2,"average", AVERAGE(Instances!BN54:Instances!BN54),"median", MEDIAN(Instances!BN54:Instances!BN54),"min", MIN(Instances!BN54:Instances!BN54),"max", MAX(Instances!BN54:Instances!BN54),"diff", MAX(Instances!BN54:Instances!BN54)-MIN(Instances!BN54:Instances!BN54))</f>
        <v>0</v>
      </c>
      <c r="BO54" s="1" cm="1">
        <f t="array" ref="BO54">_xlfn.SWITCH($A$2,"average", AVERAGE(Instances!BO54:Instances!BO54),"median", MEDIAN(Instances!BO54:Instances!BO54),"min", MIN(Instances!BO54:Instances!BO54),"max", MAX(Instances!BO54:Instances!BO54),"diff", MAX(Instances!BO54:Instances!BO54)-MIN(Instances!BO54:Instances!BO54))</f>
        <v>0</v>
      </c>
      <c r="BP54" s="1">
        <f>MIN($B54,$D54,$F54,$H54,$J54,$L54,$N54,$P54,$R54,$T54,$V54,$X54,$Z54,$AB54,$AD54,$AF54,$AH54,$AJ54,$AL54,$AN54,$AP54,$AR54,$AT54,$AV54,$AX54,$AZ54,$BB54,$BD54,$BF54,$BH54,$BJ54,$BL54,$BN54)</f>
        <v>0</v>
      </c>
      <c r="BQ54" s="1">
        <f>MIN($C54,$E54,$G54,$I54,$K54,$M54,$O54,$Q54,$S54,$U54,$W54,$Y54,$AA54,$AC54,$AE54,$AG54,$AI54,$AK54,$AM54,$AO54,$AQ54,$AS54,$AU54,$AW54,$AY54,$BA54,$BC54,$BE54,$BG54,$BI54,$BK54,$BM54,$BO54)</f>
        <v>0</v>
      </c>
      <c r="BR54" s="1">
        <f>MEDIAN($B54,$D54,$F54,$H54,$J54,$L54,$N54,$P54,$R54,$T54,$V54,$X54,$Z54,$AB54,$AD54,$AF54,$AH54,$AJ54,$AL54,$AN54,$AP54,$AR54,$AT54,$AV54,$AX54,$AZ54,$BB54,$BD54,$BF54,$BH54,$BJ54,$BL54,$BN54)</f>
        <v>0</v>
      </c>
      <c r="BS54" s="1">
        <f>MEDIAN($C54,$E54,$G54,$I54,$K54,$M54,$O54,$Q54,$S54,$U54,$W54,$Y54,$AA54,$AC54,$AE54,$AG54,$AI54,$AK54,$AM54,$AO54,$AQ54,$AS54,$AU54,$AW54,$AY54,$BA54,$BC54,$BE54,$BG54,$BI54,$BK54,$BM54,$BO54)</f>
        <v>0</v>
      </c>
      <c r="BT54" s="1">
        <f>MAX($B54,$D54,$F54,$H54,$J54,$L54,$N54,$P54,$R54,$T54,$V54,$X54,$Z54,$AB54,$AD54,$AF54,$AH54,$AJ54,$AL54,$AN54,$AP54,$AR54,$AT54,$AV54,$AX54,$AZ54,$BB54,$BD54,$BF54,$BH54,$BJ54,$BL54,$BN54)</f>
        <v>0</v>
      </c>
      <c r="BU54" s="1">
        <f>MAX($C54,$E54,$G54,$I54,$K54,$M54,$O54,$Q54,$S54,$U54,$W54,$Y54,$AA54,$AC54,$AE54,$AG54,$AI54,$AK54,$AM54,$AO54,$AQ54,$AS54,$AU54,$AW54,$AY54,$BA54,$BC54,$BE54,$BG54,$BI54,$BK54,$BM54,$BO54)</f>
        <v>0</v>
      </c>
    </row>
    <row r="55" spans="1:7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 cm="1">
        <f t="array" ref="L55">_xlfn.SWITCH($A$2,"average", AVERAGE(Instances!L55:Instances!L55),"median", MEDIAN(Instances!L55:Instances!L55),"min", MIN(Instances!L55:Instances!L55),"max", MAX(Instances!L55:Instances!L55),"diff", MAX(Instances!L55:Instances!L55)-MIN(Instances!L55:Instances!L55))</f>
        <v>0</v>
      </c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 cm="1">
        <f t="array" ref="O55">_xlfn.SWITCH($A$2,"average", AVERAGE(Instances!O55:Instances!O55),"median", MEDIAN(Instances!O55:Instances!O55),"min", MIN(Instances!O55:Instances!O55),"max", MAX(Instances!O55:Instances!O55),"diff", MAX(Instances!O55:Instances!O55)-MIN(Instances!O55:Instances!O55))</f>
        <v>0</v>
      </c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 cm="1">
        <f t="array" ref="S55">_xlfn.SWITCH($A$2,"average", AVERAGE(Instances!S55:Instances!S55),"median", MEDIAN(Instances!S55:Instances!S55),"min", MIN(Instances!S55:Instances!S55),"max", MAX(Instances!S55:Instances!S55),"diff", MAX(Instances!S55:Instances!S55)-MIN(Instances!S55:Instances!S55))</f>
        <v>0</v>
      </c>
      <c r="T55" s="1" cm="1">
        <f t="array" ref="T55">_xlfn.SWITCH($A$2,"average", AVERAGE(Instances!T55:Instances!T55),"median", MEDIAN(Instances!T55:Instances!T55),"min", MIN(Instances!T55:Instances!T55),"max", MAX(Instances!T55:Instances!T55),"diff", MAX(Instances!T55:Instances!T55)-MIN(Instances!T55:Instances!T55))</f>
        <v>0</v>
      </c>
      <c r="U55" s="1" cm="1">
        <f t="array" ref="U55">_xlfn.SWITCH($A$2,"average", AVERAGE(Instances!U55:Instances!U55),"median", MEDIAN(Instances!U55:Instances!U55),"min", MIN(Instances!U55:Instances!U55),"max", MAX(Instances!U55:Instances!U55),"diff", MAX(Instances!U55:Instances!U55)-MIN(Instances!U55:Instances!U55))</f>
        <v>0</v>
      </c>
      <c r="V55" s="1" cm="1">
        <f t="array" ref="V55">_xlfn.SWITCH($A$2,"average", AVERAGE(Instances!V55:Instances!V55),"median", MEDIAN(Instances!V55:Instances!V55),"min", MIN(Instances!V55:Instances!V55),"max", MAX(Instances!V55:Instances!V55),"diff", MAX(Instances!V55:Instances!V55)-MIN(Instances!V55:Instances!V55))</f>
        <v>0</v>
      </c>
      <c r="W55" s="1" cm="1">
        <f t="array" ref="W55">_xlfn.SWITCH($A$2,"average", AVERAGE(Instances!W55:Instances!W55),"median", MEDIAN(Instances!W55:Instances!W55),"min", MIN(Instances!W55:Instances!W55),"max", MAX(Instances!W55:Instances!W55),"diff", MAX(Instances!W55:Instances!W55)-MIN(Instances!W55:Instances!W55))</f>
        <v>0</v>
      </c>
      <c r="X55" s="1" cm="1">
        <f t="array" ref="X55">_xlfn.SWITCH($A$2,"average", AVERAGE(Instances!X55:Instances!X55),"median", MEDIAN(Instances!X55:Instances!X55),"min", MIN(Instances!X55:Instances!X55),"max", MAX(Instances!X55:Instances!X55),"diff", MAX(Instances!X55:Instances!X55)-MIN(Instances!X55:Instances!X55))</f>
        <v>0</v>
      </c>
      <c r="Y55" s="1" cm="1">
        <f t="array" ref="Y55">_xlfn.SWITCH($A$2,"average", AVERAGE(Instances!Y55:Instances!Y55),"median", MEDIAN(Instances!Y55:Instances!Y55),"min", MIN(Instances!Y55:Instances!Y55),"max", MAX(Instances!Y55:Instances!Y55),"diff", MAX(Instances!Y55:Instances!Y55)-MIN(Instances!Y55:Instances!Y55))</f>
        <v>0</v>
      </c>
      <c r="Z55" s="1" cm="1">
        <f t="array" ref="Z55">_xlfn.SWITCH($A$2,"average", AVERAGE(Instances!Z55:Instances!Z55),"median", MEDIAN(Instances!Z55:Instances!Z55),"min", MIN(Instances!Z55:Instances!Z55),"max", MAX(Instances!Z55:Instances!Z55),"diff", MAX(Instances!Z55:Instances!Z55)-MIN(Instances!Z55:Instances!Z55))</f>
        <v>0</v>
      </c>
      <c r="AA55" s="1" cm="1">
        <f t="array" ref="AA55">_xlfn.SWITCH($A$2,"average", AVERAGE(Instances!AA55:Instances!AA55),"median", MEDIAN(Instances!AA55:Instances!AA55),"min", MIN(Instances!AA55:Instances!AA55),"max", MAX(Instances!AA55:Instances!AA55),"diff", MAX(Instances!AA55:Instances!AA55)-MIN(Instances!AA55:Instances!AA55))</f>
        <v>0</v>
      </c>
      <c r="AB55" s="1" cm="1">
        <f t="array" ref="AB55">_xlfn.SWITCH($A$2,"average", AVERAGE(Instances!AB55:Instances!AB55),"median", MEDIAN(Instances!AB55:Instances!AB55),"min", MIN(Instances!AB55:Instances!AB55),"max", MAX(Instances!AB55:Instances!AB55),"diff", MAX(Instances!AB55:Instances!AB55)-MIN(Instances!AB55:Instances!AB55))</f>
        <v>0</v>
      </c>
      <c r="AC55" s="1" cm="1">
        <f t="array" ref="AC55">_xlfn.SWITCH($A$2,"average", AVERAGE(Instances!AC55:Instances!AC55),"median", MEDIAN(Instances!AC55:Instances!AC55),"min", MIN(Instances!AC55:Instances!AC55),"max", MAX(Instances!AC55:Instances!AC55),"diff", MAX(Instances!AC55:Instances!AC55)-MIN(Instances!AC55:Instances!AC55))</f>
        <v>0</v>
      </c>
      <c r="AD55" s="1" cm="1">
        <f t="array" ref="AD55">_xlfn.SWITCH($A$2,"average", AVERAGE(Instances!AD55:Instances!AD55),"median", MEDIAN(Instances!AD55:Instances!AD55),"min", MIN(Instances!AD55:Instances!AD55),"max", MAX(Instances!AD55:Instances!AD55),"diff", MAX(Instances!AD55:Instances!AD55)-MIN(Instances!AD55:Instances!AD55))</f>
        <v>0</v>
      </c>
      <c r="AE55" s="1" cm="1">
        <f t="array" ref="AE55">_xlfn.SWITCH($A$2,"average", AVERAGE(Instances!AE55:Instances!AE55),"median", MEDIAN(Instances!AE55:Instances!AE55),"min", MIN(Instances!AE55:Instances!AE55),"max", MAX(Instances!AE55:Instances!AE55),"diff", MAX(Instances!AE55:Instances!AE55)-MIN(Instances!AE55:Instances!AE55))</f>
        <v>0</v>
      </c>
      <c r="AF55" s="1" cm="1">
        <f t="array" ref="AF55">_xlfn.SWITCH($A$2,"average", AVERAGE(Instances!AF55:Instances!AF55),"median", MEDIAN(Instances!AF55:Instances!AF55),"min", MIN(Instances!AF55:Instances!AF55),"max", MAX(Instances!AF55:Instances!AF55),"diff", MAX(Instances!AF55:Instances!AF55)-MIN(Instances!AF55:Instances!AF55))</f>
        <v>0</v>
      </c>
      <c r="AG55" s="1" cm="1">
        <f t="array" ref="AG55">_xlfn.SWITCH($A$2,"average", AVERAGE(Instances!AG55:Instances!AG55),"median", MEDIAN(Instances!AG55:Instances!AG55),"min", MIN(Instances!AG55:Instances!AG55),"max", MAX(Instances!AG55:Instances!AG55),"diff", MAX(Instances!AG55:Instances!AG55)-MIN(Instances!AG55:Instances!AG55))</f>
        <v>0</v>
      </c>
      <c r="AH55" s="1" cm="1">
        <f t="array" ref="AH55">_xlfn.SWITCH($A$2,"average", AVERAGE(Instances!AH55:Instances!AH55),"median", MEDIAN(Instances!AH55:Instances!AH55),"min", MIN(Instances!AH55:Instances!AH55),"max", MAX(Instances!AH55:Instances!AH55),"diff", MAX(Instances!AH55:Instances!AH55)-MIN(Instances!AH55:Instances!AH55))</f>
        <v>0</v>
      </c>
      <c r="AI55" s="1" cm="1">
        <f t="array" ref="AI55">_xlfn.SWITCH($A$2,"average", AVERAGE(Instances!AI55:Instances!AI55),"median", MEDIAN(Instances!AI55:Instances!AI55),"min", MIN(Instances!AI55:Instances!AI55),"max", MAX(Instances!AI55:Instances!AI55),"diff", MAX(Instances!AI55:Instances!AI55)-MIN(Instances!AI55:Instances!AI55))</f>
        <v>0</v>
      </c>
      <c r="AJ55" s="1" cm="1">
        <f t="array" ref="AJ55">_xlfn.SWITCH($A$2,"average", AVERAGE(Instances!AJ55:Instances!AJ55),"median", MEDIAN(Instances!AJ55:Instances!AJ55),"min", MIN(Instances!AJ55:Instances!AJ55),"max", MAX(Instances!AJ55:Instances!AJ55),"diff", MAX(Instances!AJ55:Instances!AJ55)-MIN(Instances!AJ55:Instances!AJ55))</f>
        <v>0</v>
      </c>
      <c r="AK55" s="1" cm="1">
        <f t="array" ref="AK55">_xlfn.SWITCH($A$2,"average", AVERAGE(Instances!AK55:Instances!AK55),"median", MEDIAN(Instances!AK55:Instances!AK55),"min", MIN(Instances!AK55:Instances!AK55),"max", MAX(Instances!AK55:Instances!AK55),"diff", MAX(Instances!AK55:Instances!AK55)-MIN(Instances!AK55:Instances!AK55))</f>
        <v>0</v>
      </c>
      <c r="AL55" s="1" cm="1">
        <f t="array" ref="AL55">_xlfn.SWITCH($A$2,"average", AVERAGE(Instances!AL55:Instances!AL55),"median", MEDIAN(Instances!AL55:Instances!AL55),"min", MIN(Instances!AL55:Instances!AL55),"max", MAX(Instances!AL55:Instances!AL55),"diff", MAX(Instances!AL55:Instances!AL55)-MIN(Instances!AL55:Instances!AL55))</f>
        <v>0</v>
      </c>
      <c r="AM55" s="1" cm="1">
        <f t="array" ref="AM55">_xlfn.SWITCH($A$2,"average", AVERAGE(Instances!AM55:Instances!AM55),"median", MEDIAN(Instances!AM55:Instances!AM55),"min", MIN(Instances!AM55:Instances!AM55),"max", MAX(Instances!AM55:Instances!AM55),"diff", MAX(Instances!AM55:Instances!AM55)-MIN(Instances!AM55:Instances!AM55))</f>
        <v>0</v>
      </c>
      <c r="AN55" s="1" cm="1">
        <f t="array" ref="AN55">_xlfn.SWITCH($A$2,"average", AVERAGE(Instances!AN55:Instances!AN55),"median", MEDIAN(Instances!AN55:Instances!AN55),"min", MIN(Instances!AN55:Instances!AN55),"max", MAX(Instances!AN55:Instances!AN55),"diff", MAX(Instances!AN55:Instances!AN55)-MIN(Instances!AN55:Instances!AN55))</f>
        <v>0</v>
      </c>
      <c r="AO55" s="1" cm="1">
        <f t="array" ref="AO55">_xlfn.SWITCH($A$2,"average", AVERAGE(Instances!AO55:Instances!AO55),"median", MEDIAN(Instances!AO55:Instances!AO55),"min", MIN(Instances!AO55:Instances!AO55),"max", MAX(Instances!AO55:Instances!AO55),"diff", MAX(Instances!AO55:Instances!AO55)-MIN(Instances!AO55:Instances!AO55))</f>
        <v>0</v>
      </c>
      <c r="AP55" s="1" cm="1">
        <f t="array" ref="AP55">_xlfn.SWITCH($A$2,"average", AVERAGE(Instances!AP55:Instances!AP55),"median", MEDIAN(Instances!AP55:Instances!AP55),"min", MIN(Instances!AP55:Instances!AP55),"max", MAX(Instances!AP55:Instances!AP55),"diff", MAX(Instances!AP55:Instances!AP55)-MIN(Instances!AP55:Instances!AP55))</f>
        <v>0</v>
      </c>
      <c r="AQ55" s="1" cm="1">
        <f t="array" ref="AQ55">_xlfn.SWITCH($A$2,"average", AVERAGE(Instances!AQ55:Instances!AQ55),"median", MEDIAN(Instances!AQ55:Instances!AQ55),"min", MIN(Instances!AQ55:Instances!AQ55),"max", MAX(Instances!AQ55:Instances!AQ55),"diff", MAX(Instances!AQ55:Instances!AQ55)-MIN(Instances!AQ55:Instances!AQ55))</f>
        <v>0</v>
      </c>
      <c r="AR55" s="1" cm="1">
        <f t="array" ref="AR55">_xlfn.SWITCH($A$2,"average", AVERAGE(Instances!AR55:Instances!AR55),"median", MEDIAN(Instances!AR55:Instances!AR55),"min", MIN(Instances!AR55:Instances!AR55),"max", MAX(Instances!AR55:Instances!AR55),"diff", MAX(Instances!AR55:Instances!AR55)-MIN(Instances!AR55:Instances!AR55))</f>
        <v>0</v>
      </c>
      <c r="AS55" s="1" cm="1">
        <f t="array" ref="AS55">_xlfn.SWITCH($A$2,"average", AVERAGE(Instances!AS55:Instances!AS55),"median", MEDIAN(Instances!AS55:Instances!AS55),"min", MIN(Instances!AS55:Instances!AS55),"max", MAX(Instances!AS55:Instances!AS55),"diff", MAX(Instances!AS55:Instances!AS55)-MIN(Instances!AS55:Instances!AS55))</f>
        <v>0</v>
      </c>
      <c r="AT55" s="1" cm="1">
        <f t="array" ref="AT55">_xlfn.SWITCH($A$2,"average", AVERAGE(Instances!AT55:Instances!AT55),"median", MEDIAN(Instances!AT55:Instances!AT55),"min", MIN(Instances!AT55:Instances!AT55),"max", MAX(Instances!AT55:Instances!AT55),"diff", MAX(Instances!AT55:Instances!AT55)-MIN(Instances!AT55:Instances!AT55))</f>
        <v>0</v>
      </c>
      <c r="AU55" s="1" cm="1">
        <f t="array" ref="AU55">_xlfn.SWITCH($A$2,"average", AVERAGE(Instances!AU55:Instances!AU55),"median", MEDIAN(Instances!AU55:Instances!AU55),"min", MIN(Instances!AU55:Instances!AU55),"max", MAX(Instances!AU55:Instances!AU55),"diff", MAX(Instances!AU55:Instances!AU55)-MIN(Instances!AU55:Instances!AU55))</f>
        <v>0</v>
      </c>
      <c r="AV55" s="1" cm="1">
        <f t="array" ref="AV55">_xlfn.SWITCH($A$2,"average", AVERAGE(Instances!AV55:Instances!AV55),"median", MEDIAN(Instances!AV55:Instances!AV55),"min", MIN(Instances!AV55:Instances!AV55),"max", MAX(Instances!AV55:Instances!AV55),"diff", MAX(Instances!AV55:Instances!AV55)-MIN(Instances!AV55:Instances!AV55))</f>
        <v>0</v>
      </c>
      <c r="AW55" s="1" cm="1">
        <f t="array" ref="AW55">_xlfn.SWITCH($A$2,"average", AVERAGE(Instances!AW55:Instances!AW55),"median", MEDIAN(Instances!AW55:Instances!AW55),"min", MIN(Instances!AW55:Instances!AW55),"max", MAX(Instances!AW55:Instances!AW55),"diff", MAX(Instances!AW55:Instances!AW55)-MIN(Instances!AW55:Instances!AW55))</f>
        <v>0</v>
      </c>
      <c r="AX55" s="1" cm="1">
        <f t="array" ref="AX55">_xlfn.SWITCH($A$2,"average", AVERAGE(Instances!AX55:Instances!AX55),"median", MEDIAN(Instances!AX55:Instances!AX55),"min", MIN(Instances!AX55:Instances!AX55),"max", MAX(Instances!AX55:Instances!AX55),"diff", MAX(Instances!AX55:Instances!AX55)-MIN(Instances!AX55:Instances!AX55))</f>
        <v>0</v>
      </c>
      <c r="AY55" s="1" cm="1">
        <f t="array" ref="AY55">_xlfn.SWITCH($A$2,"average", AVERAGE(Instances!AY55:Instances!AY55),"median", MEDIAN(Instances!AY55:Instances!AY55),"min", MIN(Instances!AY55:Instances!AY55),"max", MAX(Instances!AY55:Instances!AY55),"diff", MAX(Instances!AY55:Instances!AY55)-MIN(Instances!AY55:Instances!AY55))</f>
        <v>0</v>
      </c>
      <c r="AZ55" s="1" cm="1">
        <f t="array" ref="AZ55">_xlfn.SWITCH($A$2,"average", AVERAGE(Instances!AZ55:Instances!AZ55),"median", MEDIAN(Instances!AZ55:Instances!AZ55),"min", MIN(Instances!AZ55:Instances!AZ55),"max", MAX(Instances!AZ55:Instances!AZ55),"diff", MAX(Instances!AZ55:Instances!AZ55)-MIN(Instances!AZ55:Instances!AZ55))</f>
        <v>0</v>
      </c>
      <c r="BA55" s="1" cm="1">
        <f t="array" ref="BA55">_xlfn.SWITCH($A$2,"average", AVERAGE(Instances!BA55:Instances!BA55),"median", MEDIAN(Instances!BA55:Instances!BA55),"min", MIN(Instances!BA55:Instances!BA55),"max", MAX(Instances!BA55:Instances!BA55),"diff", MAX(Instances!BA55:Instances!BA55)-MIN(Instances!BA55:Instances!BA55))</f>
        <v>0</v>
      </c>
      <c r="BB55" s="1" cm="1">
        <f t="array" ref="BB55">_xlfn.SWITCH($A$2,"average", AVERAGE(Instances!BB55:Instances!BB55),"median", MEDIAN(Instances!BB55:Instances!BB55),"min", MIN(Instances!BB55:Instances!BB55),"max", MAX(Instances!BB55:Instances!BB55),"diff", MAX(Instances!BB55:Instances!BB55)-MIN(Instances!BB55:Instances!BB55))</f>
        <v>0</v>
      </c>
      <c r="BC55" s="1" cm="1">
        <f t="array" ref="BC55">_xlfn.SWITCH($A$2,"average", AVERAGE(Instances!BC55:Instances!BC55),"median", MEDIAN(Instances!BC55:Instances!BC55),"min", MIN(Instances!BC55:Instances!BC55),"max", MAX(Instances!BC55:Instances!BC55),"diff", MAX(Instances!BC55:Instances!BC55)-MIN(Instances!BC55:Instances!BC55))</f>
        <v>0</v>
      </c>
      <c r="BD55" s="1" cm="1">
        <f t="array" ref="BD55">_xlfn.SWITCH($A$2,"average", AVERAGE(Instances!BD55:Instances!BD55),"median", MEDIAN(Instances!BD55:Instances!BD55),"min", MIN(Instances!BD55:Instances!BD55),"max", MAX(Instances!BD55:Instances!BD55),"diff", MAX(Instances!BD55:Instances!BD55)-MIN(Instances!BD55:Instances!BD55))</f>
        <v>0</v>
      </c>
      <c r="BE55" s="1" cm="1">
        <f t="array" ref="BE55">_xlfn.SWITCH($A$2,"average", AVERAGE(Instances!BE55:Instances!BE55),"median", MEDIAN(Instances!BE55:Instances!BE55),"min", MIN(Instances!BE55:Instances!BE55),"max", MAX(Instances!BE55:Instances!BE55),"diff", MAX(Instances!BE55:Instances!BE55)-MIN(Instances!BE55:Instances!BE55))</f>
        <v>0</v>
      </c>
      <c r="BF55" s="1" cm="1">
        <f t="array" ref="BF55">_xlfn.SWITCH($A$2,"average", AVERAGE(Instances!BF55:Instances!BF55),"median", MEDIAN(Instances!BF55:Instances!BF55),"min", MIN(Instances!BF55:Instances!BF55),"max", MAX(Instances!BF55:Instances!BF55),"diff", MAX(Instances!BF55:Instances!BF55)-MIN(Instances!BF55:Instances!BF55))</f>
        <v>0</v>
      </c>
      <c r="BG55" s="1" cm="1">
        <f t="array" ref="BG55">_xlfn.SWITCH($A$2,"average", AVERAGE(Instances!BG55:Instances!BG55),"median", MEDIAN(Instances!BG55:Instances!BG55),"min", MIN(Instances!BG55:Instances!BG55),"max", MAX(Instances!BG55:Instances!BG55),"diff", MAX(Instances!BG55:Instances!BG55)-MIN(Instances!BG55:Instances!BG55))</f>
        <v>0</v>
      </c>
      <c r="BH55" s="1" cm="1">
        <f t="array" ref="BH55">_xlfn.SWITCH($A$2,"average", AVERAGE(Instances!BH55:Instances!BH55),"median", MEDIAN(Instances!BH55:Instances!BH55),"min", MIN(Instances!BH55:Instances!BH55),"max", MAX(Instances!BH55:Instances!BH55),"diff", MAX(Instances!BH55:Instances!BH55)-MIN(Instances!BH55:Instances!BH55))</f>
        <v>0</v>
      </c>
      <c r="BI55" s="1" cm="1">
        <f t="array" ref="BI55">_xlfn.SWITCH($A$2,"average", AVERAGE(Instances!BI55:Instances!BI55),"median", MEDIAN(Instances!BI55:Instances!BI55),"min", MIN(Instances!BI55:Instances!BI55),"max", MAX(Instances!BI55:Instances!BI55),"diff", MAX(Instances!BI55:Instances!BI55)-MIN(Instances!BI55:Instances!BI55))</f>
        <v>0</v>
      </c>
      <c r="BJ55" s="1" cm="1">
        <f t="array" ref="BJ55">_xlfn.SWITCH($A$2,"average", AVERAGE(Instances!BJ55:Instances!BJ55),"median", MEDIAN(Instances!BJ55:Instances!BJ55),"min", MIN(Instances!BJ55:Instances!BJ55),"max", MAX(Instances!BJ55:Instances!BJ55),"diff", MAX(Instances!BJ55:Instances!BJ55)-MIN(Instances!BJ55:Instances!BJ55))</f>
        <v>0</v>
      </c>
      <c r="BK55" s="1" cm="1">
        <f t="array" ref="BK55">_xlfn.SWITCH($A$2,"average", AVERAGE(Instances!BK55:Instances!BK55),"median", MEDIAN(Instances!BK55:Instances!BK55),"min", MIN(Instances!BK55:Instances!BK55),"max", MAX(Instances!BK55:Instances!BK55),"diff", MAX(Instances!BK55:Instances!BK55)-MIN(Instances!BK55:Instances!BK55))</f>
        <v>0</v>
      </c>
      <c r="BL55" s="1" cm="1">
        <f t="array" ref="BL55">_xlfn.SWITCH($A$2,"average", AVERAGE(Instances!BL55:Instances!BL55),"median", MEDIAN(Instances!BL55:Instances!BL55),"min", MIN(Instances!BL55:Instances!BL55),"max", MAX(Instances!BL55:Instances!BL55),"diff", MAX(Instances!BL55:Instances!BL55)-MIN(Instances!BL55:Instances!BL55))</f>
        <v>0</v>
      </c>
      <c r="BM55" s="1" cm="1">
        <f t="array" ref="BM55">_xlfn.SWITCH($A$2,"average", AVERAGE(Instances!BM55:Instances!BM55),"median", MEDIAN(Instances!BM55:Instances!BM55),"min", MIN(Instances!BM55:Instances!BM55),"max", MAX(Instances!BM55:Instances!BM55),"diff", MAX(Instances!BM55:Instances!BM55)-MIN(Instances!BM55:Instances!BM55))</f>
        <v>0</v>
      </c>
      <c r="BN55" s="1" cm="1">
        <f t="array" ref="BN55">_xlfn.SWITCH($A$2,"average", AVERAGE(Instances!BN55:Instances!BN55),"median", MEDIAN(Instances!BN55:Instances!BN55),"min", MIN(Instances!BN55:Instances!BN55),"max", MAX(Instances!BN55:Instances!BN55),"diff", MAX(Instances!BN55:Instances!BN55)-MIN(Instances!BN55:Instances!BN55))</f>
        <v>0</v>
      </c>
      <c r="BO55" s="1" cm="1">
        <f t="array" ref="BO55">_xlfn.SWITCH($A$2,"average", AVERAGE(Instances!BO55:Instances!BO55),"median", MEDIAN(Instances!BO55:Instances!BO55),"min", MIN(Instances!BO55:Instances!BO55),"max", MAX(Instances!BO55:Instances!BO55),"diff", MAX(Instances!BO55:Instances!BO55)-MIN(Instances!BO55:Instances!BO55))</f>
        <v>0</v>
      </c>
      <c r="BP55" s="1">
        <f>MIN($B55,$D55,$F55,$H55,$J55,$L55,$N55,$P55,$R55,$T55,$V55,$X55,$Z55,$AB55,$AD55,$AF55,$AH55,$AJ55,$AL55,$AN55,$AP55,$AR55,$AT55,$AV55,$AX55,$AZ55,$BB55,$BD55,$BF55,$BH55,$BJ55,$BL55,$BN55)</f>
        <v>0</v>
      </c>
      <c r="BQ55" s="1">
        <f>MIN($C55,$E55,$G55,$I55,$K55,$M55,$O55,$Q55,$S55,$U55,$W55,$Y55,$AA55,$AC55,$AE55,$AG55,$AI55,$AK55,$AM55,$AO55,$AQ55,$AS55,$AU55,$AW55,$AY55,$BA55,$BC55,$BE55,$BG55,$BI55,$BK55,$BM55,$BO55)</f>
        <v>0</v>
      </c>
      <c r="BR55" s="1">
        <f>MEDIAN($B55,$D55,$F55,$H55,$J55,$L55,$N55,$P55,$R55,$T55,$V55,$X55,$Z55,$AB55,$AD55,$AF55,$AH55,$AJ55,$AL55,$AN55,$AP55,$AR55,$AT55,$AV55,$AX55,$AZ55,$BB55,$BD55,$BF55,$BH55,$BJ55,$BL55,$BN55)</f>
        <v>0</v>
      </c>
      <c r="BS55" s="1">
        <f>MEDIAN($C55,$E55,$G55,$I55,$K55,$M55,$O55,$Q55,$S55,$U55,$W55,$Y55,$AA55,$AC55,$AE55,$AG55,$AI55,$AK55,$AM55,$AO55,$AQ55,$AS55,$AU55,$AW55,$AY55,$BA55,$BC55,$BE55,$BG55,$BI55,$BK55,$BM55,$BO55)</f>
        <v>0</v>
      </c>
      <c r="BT55" s="1">
        <f>MAX($B55,$D55,$F55,$H55,$J55,$L55,$N55,$P55,$R55,$T55,$V55,$X55,$Z55,$AB55,$AD55,$AF55,$AH55,$AJ55,$AL55,$AN55,$AP55,$AR55,$AT55,$AV55,$AX55,$AZ55,$BB55,$BD55,$BF55,$BH55,$BJ55,$BL55,$BN55)</f>
        <v>0</v>
      </c>
      <c r="BU55" s="1">
        <f>MAX($C55,$E55,$G55,$I55,$K55,$M55,$O55,$Q55,$S55,$U55,$W55,$Y55,$AA55,$AC55,$AE55,$AG55,$AI55,$AK55,$AM55,$AO55,$AQ55,$AS55,$AU55,$AW55,$AY55,$BA55,$BC55,$BE55,$BG55,$BI55,$BK55,$BM55,$BO55)</f>
        <v>0</v>
      </c>
    </row>
    <row r="56" spans="1:7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 cm="1">
        <f t="array" ref="L56">_xlfn.SWITCH($A$2,"average", AVERAGE(Instances!L56:Instances!L56),"median", MEDIAN(Instances!L56:Instances!L56),"min", MIN(Instances!L56:Instances!L56),"max", MAX(Instances!L56:Instances!L56),"diff", MAX(Instances!L56:Instances!L56)-MIN(Instances!L56:Instances!L56))</f>
        <v>0</v>
      </c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 cm="1">
        <f t="array" ref="O56">_xlfn.SWITCH($A$2,"average", AVERAGE(Instances!O56:Instances!O56),"median", MEDIAN(Instances!O56:Instances!O56),"min", MIN(Instances!O56:Instances!O56),"max", MAX(Instances!O56:Instances!O56),"diff", MAX(Instances!O56:Instances!O56)-MIN(Instances!O56:Instances!O56))</f>
        <v>0</v>
      </c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 cm="1">
        <f t="array" ref="S56">_xlfn.SWITCH($A$2,"average", AVERAGE(Instances!S56:Instances!S56),"median", MEDIAN(Instances!S56:Instances!S56),"min", MIN(Instances!S56:Instances!S56),"max", MAX(Instances!S56:Instances!S56),"diff", MAX(Instances!S56:Instances!S56)-MIN(Instances!S56:Instances!S56))</f>
        <v>0</v>
      </c>
      <c r="T56" s="1" cm="1">
        <f t="array" ref="T56">_xlfn.SWITCH($A$2,"average", AVERAGE(Instances!T56:Instances!T56),"median", MEDIAN(Instances!T56:Instances!T56),"min", MIN(Instances!T56:Instances!T56),"max", MAX(Instances!T56:Instances!T56),"diff", MAX(Instances!T56:Instances!T56)-MIN(Instances!T56:Instances!T56))</f>
        <v>0</v>
      </c>
      <c r="U56" s="1" cm="1">
        <f t="array" ref="U56">_xlfn.SWITCH($A$2,"average", AVERAGE(Instances!U56:Instances!U56),"median", MEDIAN(Instances!U56:Instances!U56),"min", MIN(Instances!U56:Instances!U56),"max", MAX(Instances!U56:Instances!U56),"diff", MAX(Instances!U56:Instances!U56)-MIN(Instances!U56:Instances!U56))</f>
        <v>0</v>
      </c>
      <c r="V56" s="1" cm="1">
        <f t="array" ref="V56">_xlfn.SWITCH($A$2,"average", AVERAGE(Instances!V56:Instances!V56),"median", MEDIAN(Instances!V56:Instances!V56),"min", MIN(Instances!V56:Instances!V56),"max", MAX(Instances!V56:Instances!V56),"diff", MAX(Instances!V56:Instances!V56)-MIN(Instances!V56:Instances!V56))</f>
        <v>0</v>
      </c>
      <c r="W56" s="1" cm="1">
        <f t="array" ref="W56">_xlfn.SWITCH($A$2,"average", AVERAGE(Instances!W56:Instances!W56),"median", MEDIAN(Instances!W56:Instances!W56),"min", MIN(Instances!W56:Instances!W56),"max", MAX(Instances!W56:Instances!W56),"diff", MAX(Instances!W56:Instances!W56)-MIN(Instances!W56:Instances!W56))</f>
        <v>0</v>
      </c>
      <c r="X56" s="1" cm="1">
        <f t="array" ref="X56">_xlfn.SWITCH($A$2,"average", AVERAGE(Instances!X56:Instances!X56),"median", MEDIAN(Instances!X56:Instances!X56),"min", MIN(Instances!X56:Instances!X56),"max", MAX(Instances!X56:Instances!X56),"diff", MAX(Instances!X56:Instances!X56)-MIN(Instances!X56:Instances!X56))</f>
        <v>0</v>
      </c>
      <c r="Y56" s="1" cm="1">
        <f t="array" ref="Y56">_xlfn.SWITCH($A$2,"average", AVERAGE(Instances!Y56:Instances!Y56),"median", MEDIAN(Instances!Y56:Instances!Y56),"min", MIN(Instances!Y56:Instances!Y56),"max", MAX(Instances!Y56:Instances!Y56),"diff", MAX(Instances!Y56:Instances!Y56)-MIN(Instances!Y56:Instances!Y56))</f>
        <v>0</v>
      </c>
      <c r="Z56" s="1" cm="1">
        <f t="array" ref="Z56">_xlfn.SWITCH($A$2,"average", AVERAGE(Instances!Z56:Instances!Z56),"median", MEDIAN(Instances!Z56:Instances!Z56),"min", MIN(Instances!Z56:Instances!Z56),"max", MAX(Instances!Z56:Instances!Z56),"diff", MAX(Instances!Z56:Instances!Z56)-MIN(Instances!Z56:Instances!Z56))</f>
        <v>0</v>
      </c>
      <c r="AA56" s="1" cm="1">
        <f t="array" ref="AA56">_xlfn.SWITCH($A$2,"average", AVERAGE(Instances!AA56:Instances!AA56),"median", MEDIAN(Instances!AA56:Instances!AA56),"min", MIN(Instances!AA56:Instances!AA56),"max", MAX(Instances!AA56:Instances!AA56),"diff", MAX(Instances!AA56:Instances!AA56)-MIN(Instances!AA56:Instances!AA56))</f>
        <v>0</v>
      </c>
      <c r="AB56" s="1" cm="1">
        <f t="array" ref="AB56">_xlfn.SWITCH($A$2,"average", AVERAGE(Instances!AB56:Instances!AB56),"median", MEDIAN(Instances!AB56:Instances!AB56),"min", MIN(Instances!AB56:Instances!AB56),"max", MAX(Instances!AB56:Instances!AB56),"diff", MAX(Instances!AB56:Instances!AB56)-MIN(Instances!AB56:Instances!AB56))</f>
        <v>0</v>
      </c>
      <c r="AC56" s="1" cm="1">
        <f t="array" ref="AC56">_xlfn.SWITCH($A$2,"average", AVERAGE(Instances!AC56:Instances!AC56),"median", MEDIAN(Instances!AC56:Instances!AC56),"min", MIN(Instances!AC56:Instances!AC56),"max", MAX(Instances!AC56:Instances!AC56),"diff", MAX(Instances!AC56:Instances!AC56)-MIN(Instances!AC56:Instances!AC56))</f>
        <v>0</v>
      </c>
      <c r="AD56" s="1" cm="1">
        <f t="array" ref="AD56">_xlfn.SWITCH($A$2,"average", AVERAGE(Instances!AD56:Instances!AD56),"median", MEDIAN(Instances!AD56:Instances!AD56),"min", MIN(Instances!AD56:Instances!AD56),"max", MAX(Instances!AD56:Instances!AD56),"diff", MAX(Instances!AD56:Instances!AD56)-MIN(Instances!AD56:Instances!AD56))</f>
        <v>0</v>
      </c>
      <c r="AE56" s="1" cm="1">
        <f t="array" ref="AE56">_xlfn.SWITCH($A$2,"average", AVERAGE(Instances!AE56:Instances!AE56),"median", MEDIAN(Instances!AE56:Instances!AE56),"min", MIN(Instances!AE56:Instances!AE56),"max", MAX(Instances!AE56:Instances!AE56),"diff", MAX(Instances!AE56:Instances!AE56)-MIN(Instances!AE56:Instances!AE56))</f>
        <v>0</v>
      </c>
      <c r="AF56" s="1" cm="1">
        <f t="array" ref="AF56">_xlfn.SWITCH($A$2,"average", AVERAGE(Instances!AF56:Instances!AF56),"median", MEDIAN(Instances!AF56:Instances!AF56),"min", MIN(Instances!AF56:Instances!AF56),"max", MAX(Instances!AF56:Instances!AF56),"diff", MAX(Instances!AF56:Instances!AF56)-MIN(Instances!AF56:Instances!AF56))</f>
        <v>0</v>
      </c>
      <c r="AG56" s="1" cm="1">
        <f t="array" ref="AG56">_xlfn.SWITCH($A$2,"average", AVERAGE(Instances!AG56:Instances!AG56),"median", MEDIAN(Instances!AG56:Instances!AG56),"min", MIN(Instances!AG56:Instances!AG56),"max", MAX(Instances!AG56:Instances!AG56),"diff", MAX(Instances!AG56:Instances!AG56)-MIN(Instances!AG56:Instances!AG56))</f>
        <v>0</v>
      </c>
      <c r="AH56" s="1" cm="1">
        <f t="array" ref="AH56">_xlfn.SWITCH($A$2,"average", AVERAGE(Instances!AH56:Instances!AH56),"median", MEDIAN(Instances!AH56:Instances!AH56),"min", MIN(Instances!AH56:Instances!AH56),"max", MAX(Instances!AH56:Instances!AH56),"diff", MAX(Instances!AH56:Instances!AH56)-MIN(Instances!AH56:Instances!AH56))</f>
        <v>0</v>
      </c>
      <c r="AI56" s="1" cm="1">
        <f t="array" ref="AI56">_xlfn.SWITCH($A$2,"average", AVERAGE(Instances!AI56:Instances!AI56),"median", MEDIAN(Instances!AI56:Instances!AI56),"min", MIN(Instances!AI56:Instances!AI56),"max", MAX(Instances!AI56:Instances!AI56),"diff", MAX(Instances!AI56:Instances!AI56)-MIN(Instances!AI56:Instances!AI56))</f>
        <v>0</v>
      </c>
      <c r="AJ56" s="1" cm="1">
        <f t="array" ref="AJ56">_xlfn.SWITCH($A$2,"average", AVERAGE(Instances!AJ56:Instances!AJ56),"median", MEDIAN(Instances!AJ56:Instances!AJ56),"min", MIN(Instances!AJ56:Instances!AJ56),"max", MAX(Instances!AJ56:Instances!AJ56),"diff", MAX(Instances!AJ56:Instances!AJ56)-MIN(Instances!AJ56:Instances!AJ56))</f>
        <v>0</v>
      </c>
      <c r="AK56" s="1" cm="1">
        <f t="array" ref="AK56">_xlfn.SWITCH($A$2,"average", AVERAGE(Instances!AK56:Instances!AK56),"median", MEDIAN(Instances!AK56:Instances!AK56),"min", MIN(Instances!AK56:Instances!AK56),"max", MAX(Instances!AK56:Instances!AK56),"diff", MAX(Instances!AK56:Instances!AK56)-MIN(Instances!AK56:Instances!AK56))</f>
        <v>0</v>
      </c>
      <c r="AL56" s="1" cm="1">
        <f t="array" ref="AL56">_xlfn.SWITCH($A$2,"average", AVERAGE(Instances!AL56:Instances!AL56),"median", MEDIAN(Instances!AL56:Instances!AL56),"min", MIN(Instances!AL56:Instances!AL56),"max", MAX(Instances!AL56:Instances!AL56),"diff", MAX(Instances!AL56:Instances!AL56)-MIN(Instances!AL56:Instances!AL56))</f>
        <v>0</v>
      </c>
      <c r="AM56" s="1" cm="1">
        <f t="array" ref="AM56">_xlfn.SWITCH($A$2,"average", AVERAGE(Instances!AM56:Instances!AM56),"median", MEDIAN(Instances!AM56:Instances!AM56),"min", MIN(Instances!AM56:Instances!AM56),"max", MAX(Instances!AM56:Instances!AM56),"diff", MAX(Instances!AM56:Instances!AM56)-MIN(Instances!AM56:Instances!AM56))</f>
        <v>0</v>
      </c>
      <c r="AN56" s="1" cm="1">
        <f t="array" ref="AN56">_xlfn.SWITCH($A$2,"average", AVERAGE(Instances!AN56:Instances!AN56),"median", MEDIAN(Instances!AN56:Instances!AN56),"min", MIN(Instances!AN56:Instances!AN56),"max", MAX(Instances!AN56:Instances!AN56),"diff", MAX(Instances!AN56:Instances!AN56)-MIN(Instances!AN56:Instances!AN56))</f>
        <v>0</v>
      </c>
      <c r="AO56" s="1" cm="1">
        <f t="array" ref="AO56">_xlfn.SWITCH($A$2,"average", AVERAGE(Instances!AO56:Instances!AO56),"median", MEDIAN(Instances!AO56:Instances!AO56),"min", MIN(Instances!AO56:Instances!AO56),"max", MAX(Instances!AO56:Instances!AO56),"diff", MAX(Instances!AO56:Instances!AO56)-MIN(Instances!AO56:Instances!AO56))</f>
        <v>0</v>
      </c>
      <c r="AP56" s="1" cm="1">
        <f t="array" ref="AP56">_xlfn.SWITCH($A$2,"average", AVERAGE(Instances!AP56:Instances!AP56),"median", MEDIAN(Instances!AP56:Instances!AP56),"min", MIN(Instances!AP56:Instances!AP56),"max", MAX(Instances!AP56:Instances!AP56),"diff", MAX(Instances!AP56:Instances!AP56)-MIN(Instances!AP56:Instances!AP56))</f>
        <v>0</v>
      </c>
      <c r="AQ56" s="1" cm="1">
        <f t="array" ref="AQ56">_xlfn.SWITCH($A$2,"average", AVERAGE(Instances!AQ56:Instances!AQ56),"median", MEDIAN(Instances!AQ56:Instances!AQ56),"min", MIN(Instances!AQ56:Instances!AQ56),"max", MAX(Instances!AQ56:Instances!AQ56),"diff", MAX(Instances!AQ56:Instances!AQ56)-MIN(Instances!AQ56:Instances!AQ56))</f>
        <v>0</v>
      </c>
      <c r="AR56" s="1" cm="1">
        <f t="array" ref="AR56">_xlfn.SWITCH($A$2,"average", AVERAGE(Instances!AR56:Instances!AR56),"median", MEDIAN(Instances!AR56:Instances!AR56),"min", MIN(Instances!AR56:Instances!AR56),"max", MAX(Instances!AR56:Instances!AR56),"diff", MAX(Instances!AR56:Instances!AR56)-MIN(Instances!AR56:Instances!AR56))</f>
        <v>0</v>
      </c>
      <c r="AS56" s="1" cm="1">
        <f t="array" ref="AS56">_xlfn.SWITCH($A$2,"average", AVERAGE(Instances!AS56:Instances!AS56),"median", MEDIAN(Instances!AS56:Instances!AS56),"min", MIN(Instances!AS56:Instances!AS56),"max", MAX(Instances!AS56:Instances!AS56),"diff", MAX(Instances!AS56:Instances!AS56)-MIN(Instances!AS56:Instances!AS56))</f>
        <v>0</v>
      </c>
      <c r="AT56" s="1" cm="1">
        <f t="array" ref="AT56">_xlfn.SWITCH($A$2,"average", AVERAGE(Instances!AT56:Instances!AT56),"median", MEDIAN(Instances!AT56:Instances!AT56),"min", MIN(Instances!AT56:Instances!AT56),"max", MAX(Instances!AT56:Instances!AT56),"diff", MAX(Instances!AT56:Instances!AT56)-MIN(Instances!AT56:Instances!AT56))</f>
        <v>0</v>
      </c>
      <c r="AU56" s="1" cm="1">
        <f t="array" ref="AU56">_xlfn.SWITCH($A$2,"average", AVERAGE(Instances!AU56:Instances!AU56),"median", MEDIAN(Instances!AU56:Instances!AU56),"min", MIN(Instances!AU56:Instances!AU56),"max", MAX(Instances!AU56:Instances!AU56),"diff", MAX(Instances!AU56:Instances!AU56)-MIN(Instances!AU56:Instances!AU56))</f>
        <v>0</v>
      </c>
      <c r="AV56" s="1" cm="1">
        <f t="array" ref="AV56">_xlfn.SWITCH($A$2,"average", AVERAGE(Instances!AV56:Instances!AV56),"median", MEDIAN(Instances!AV56:Instances!AV56),"min", MIN(Instances!AV56:Instances!AV56),"max", MAX(Instances!AV56:Instances!AV56),"diff", MAX(Instances!AV56:Instances!AV56)-MIN(Instances!AV56:Instances!AV56))</f>
        <v>0</v>
      </c>
      <c r="AW56" s="1" cm="1">
        <f t="array" ref="AW56">_xlfn.SWITCH($A$2,"average", AVERAGE(Instances!AW56:Instances!AW56),"median", MEDIAN(Instances!AW56:Instances!AW56),"min", MIN(Instances!AW56:Instances!AW56),"max", MAX(Instances!AW56:Instances!AW56),"diff", MAX(Instances!AW56:Instances!AW56)-MIN(Instances!AW56:Instances!AW56))</f>
        <v>0</v>
      </c>
      <c r="AX56" s="1" cm="1">
        <f t="array" ref="AX56">_xlfn.SWITCH($A$2,"average", AVERAGE(Instances!AX56:Instances!AX56),"median", MEDIAN(Instances!AX56:Instances!AX56),"min", MIN(Instances!AX56:Instances!AX56),"max", MAX(Instances!AX56:Instances!AX56),"diff", MAX(Instances!AX56:Instances!AX56)-MIN(Instances!AX56:Instances!AX56))</f>
        <v>0</v>
      </c>
      <c r="AY56" s="1" cm="1">
        <f t="array" ref="AY56">_xlfn.SWITCH($A$2,"average", AVERAGE(Instances!AY56:Instances!AY56),"median", MEDIAN(Instances!AY56:Instances!AY56),"min", MIN(Instances!AY56:Instances!AY56),"max", MAX(Instances!AY56:Instances!AY56),"diff", MAX(Instances!AY56:Instances!AY56)-MIN(Instances!AY56:Instances!AY56))</f>
        <v>0</v>
      </c>
      <c r="AZ56" s="1" cm="1">
        <f t="array" ref="AZ56">_xlfn.SWITCH($A$2,"average", AVERAGE(Instances!AZ56:Instances!AZ56),"median", MEDIAN(Instances!AZ56:Instances!AZ56),"min", MIN(Instances!AZ56:Instances!AZ56),"max", MAX(Instances!AZ56:Instances!AZ56),"diff", MAX(Instances!AZ56:Instances!AZ56)-MIN(Instances!AZ56:Instances!AZ56))</f>
        <v>0</v>
      </c>
      <c r="BA56" s="1" cm="1">
        <f t="array" ref="BA56">_xlfn.SWITCH($A$2,"average", AVERAGE(Instances!BA56:Instances!BA56),"median", MEDIAN(Instances!BA56:Instances!BA56),"min", MIN(Instances!BA56:Instances!BA56),"max", MAX(Instances!BA56:Instances!BA56),"diff", MAX(Instances!BA56:Instances!BA56)-MIN(Instances!BA56:Instances!BA56))</f>
        <v>0</v>
      </c>
      <c r="BB56" s="1" cm="1">
        <f t="array" ref="BB56">_xlfn.SWITCH($A$2,"average", AVERAGE(Instances!BB56:Instances!BB56),"median", MEDIAN(Instances!BB56:Instances!BB56),"min", MIN(Instances!BB56:Instances!BB56),"max", MAX(Instances!BB56:Instances!BB56),"diff", MAX(Instances!BB56:Instances!BB56)-MIN(Instances!BB56:Instances!BB56))</f>
        <v>0</v>
      </c>
      <c r="BC56" s="1" cm="1">
        <f t="array" ref="BC56">_xlfn.SWITCH($A$2,"average", AVERAGE(Instances!BC56:Instances!BC56),"median", MEDIAN(Instances!BC56:Instances!BC56),"min", MIN(Instances!BC56:Instances!BC56),"max", MAX(Instances!BC56:Instances!BC56),"diff", MAX(Instances!BC56:Instances!BC56)-MIN(Instances!BC56:Instances!BC56))</f>
        <v>0</v>
      </c>
      <c r="BD56" s="1" cm="1">
        <f t="array" ref="BD56">_xlfn.SWITCH($A$2,"average", AVERAGE(Instances!BD56:Instances!BD56),"median", MEDIAN(Instances!BD56:Instances!BD56),"min", MIN(Instances!BD56:Instances!BD56),"max", MAX(Instances!BD56:Instances!BD56),"diff", MAX(Instances!BD56:Instances!BD56)-MIN(Instances!BD56:Instances!BD56))</f>
        <v>0</v>
      </c>
      <c r="BE56" s="1" cm="1">
        <f t="array" ref="BE56">_xlfn.SWITCH($A$2,"average", AVERAGE(Instances!BE56:Instances!BE56),"median", MEDIAN(Instances!BE56:Instances!BE56),"min", MIN(Instances!BE56:Instances!BE56),"max", MAX(Instances!BE56:Instances!BE56),"diff", MAX(Instances!BE56:Instances!BE56)-MIN(Instances!BE56:Instances!BE56))</f>
        <v>0</v>
      </c>
      <c r="BF56" s="1" cm="1">
        <f t="array" ref="BF56">_xlfn.SWITCH($A$2,"average", AVERAGE(Instances!BF56:Instances!BF56),"median", MEDIAN(Instances!BF56:Instances!BF56),"min", MIN(Instances!BF56:Instances!BF56),"max", MAX(Instances!BF56:Instances!BF56),"diff", MAX(Instances!BF56:Instances!BF56)-MIN(Instances!BF56:Instances!BF56))</f>
        <v>0</v>
      </c>
      <c r="BG56" s="1" cm="1">
        <f t="array" ref="BG56">_xlfn.SWITCH($A$2,"average", AVERAGE(Instances!BG56:Instances!BG56),"median", MEDIAN(Instances!BG56:Instances!BG56),"min", MIN(Instances!BG56:Instances!BG56),"max", MAX(Instances!BG56:Instances!BG56),"diff", MAX(Instances!BG56:Instances!BG56)-MIN(Instances!BG56:Instances!BG56))</f>
        <v>0</v>
      </c>
      <c r="BH56" s="1" cm="1">
        <f t="array" ref="BH56">_xlfn.SWITCH($A$2,"average", AVERAGE(Instances!BH56:Instances!BH56),"median", MEDIAN(Instances!BH56:Instances!BH56),"min", MIN(Instances!BH56:Instances!BH56),"max", MAX(Instances!BH56:Instances!BH56),"diff", MAX(Instances!BH56:Instances!BH56)-MIN(Instances!BH56:Instances!BH56))</f>
        <v>0</v>
      </c>
      <c r="BI56" s="1" cm="1">
        <f t="array" ref="BI56">_xlfn.SWITCH($A$2,"average", AVERAGE(Instances!BI56:Instances!BI56),"median", MEDIAN(Instances!BI56:Instances!BI56),"min", MIN(Instances!BI56:Instances!BI56),"max", MAX(Instances!BI56:Instances!BI56),"diff", MAX(Instances!BI56:Instances!BI56)-MIN(Instances!BI56:Instances!BI56))</f>
        <v>0</v>
      </c>
      <c r="BJ56" s="1" cm="1">
        <f t="array" ref="BJ56">_xlfn.SWITCH($A$2,"average", AVERAGE(Instances!BJ56:Instances!BJ56),"median", MEDIAN(Instances!BJ56:Instances!BJ56),"min", MIN(Instances!BJ56:Instances!BJ56),"max", MAX(Instances!BJ56:Instances!BJ56),"diff", MAX(Instances!BJ56:Instances!BJ56)-MIN(Instances!BJ56:Instances!BJ56))</f>
        <v>0</v>
      </c>
      <c r="BK56" s="1" cm="1">
        <f t="array" ref="BK56">_xlfn.SWITCH($A$2,"average", AVERAGE(Instances!BK56:Instances!BK56),"median", MEDIAN(Instances!BK56:Instances!BK56),"min", MIN(Instances!BK56:Instances!BK56),"max", MAX(Instances!BK56:Instances!BK56),"diff", MAX(Instances!BK56:Instances!BK56)-MIN(Instances!BK56:Instances!BK56))</f>
        <v>0</v>
      </c>
      <c r="BL56" s="1" cm="1">
        <f t="array" ref="BL56">_xlfn.SWITCH($A$2,"average", AVERAGE(Instances!BL56:Instances!BL56),"median", MEDIAN(Instances!BL56:Instances!BL56),"min", MIN(Instances!BL56:Instances!BL56),"max", MAX(Instances!BL56:Instances!BL56),"diff", MAX(Instances!BL56:Instances!BL56)-MIN(Instances!BL56:Instances!BL56))</f>
        <v>0</v>
      </c>
      <c r="BM56" s="1" cm="1">
        <f t="array" ref="BM56">_xlfn.SWITCH($A$2,"average", AVERAGE(Instances!BM56:Instances!BM56),"median", MEDIAN(Instances!BM56:Instances!BM56),"min", MIN(Instances!BM56:Instances!BM56),"max", MAX(Instances!BM56:Instances!BM56),"diff", MAX(Instances!BM56:Instances!BM56)-MIN(Instances!BM56:Instances!BM56))</f>
        <v>0</v>
      </c>
      <c r="BN56" s="1" cm="1">
        <f t="array" ref="BN56">_xlfn.SWITCH($A$2,"average", AVERAGE(Instances!BN56:Instances!BN56),"median", MEDIAN(Instances!BN56:Instances!BN56),"min", MIN(Instances!BN56:Instances!BN56),"max", MAX(Instances!BN56:Instances!BN56),"diff", MAX(Instances!BN56:Instances!BN56)-MIN(Instances!BN56:Instances!BN56))</f>
        <v>0</v>
      </c>
      <c r="BO56" s="1" cm="1">
        <f t="array" ref="BO56">_xlfn.SWITCH($A$2,"average", AVERAGE(Instances!BO56:Instances!BO56),"median", MEDIAN(Instances!BO56:Instances!BO56),"min", MIN(Instances!BO56:Instances!BO56),"max", MAX(Instances!BO56:Instances!BO56),"diff", MAX(Instances!BO56:Instances!BO56)-MIN(Instances!BO56:Instances!BO56))</f>
        <v>0</v>
      </c>
      <c r="BP56" s="1">
        <f>MIN($B56,$D56,$F56,$H56,$J56,$L56,$N56,$P56,$R56,$T56,$V56,$X56,$Z56,$AB56,$AD56,$AF56,$AH56,$AJ56,$AL56,$AN56,$AP56,$AR56,$AT56,$AV56,$AX56,$AZ56,$BB56,$BD56,$BF56,$BH56,$BJ56,$BL56,$BN56)</f>
        <v>0</v>
      </c>
      <c r="BQ56" s="1">
        <f>MIN($C56,$E56,$G56,$I56,$K56,$M56,$O56,$Q56,$S56,$U56,$W56,$Y56,$AA56,$AC56,$AE56,$AG56,$AI56,$AK56,$AM56,$AO56,$AQ56,$AS56,$AU56,$AW56,$AY56,$BA56,$BC56,$BE56,$BG56,$BI56,$BK56,$BM56,$BO56)</f>
        <v>0</v>
      </c>
      <c r="BR56" s="1">
        <f>MEDIAN($B56,$D56,$F56,$H56,$J56,$L56,$N56,$P56,$R56,$T56,$V56,$X56,$Z56,$AB56,$AD56,$AF56,$AH56,$AJ56,$AL56,$AN56,$AP56,$AR56,$AT56,$AV56,$AX56,$AZ56,$BB56,$BD56,$BF56,$BH56,$BJ56,$BL56,$BN56)</f>
        <v>0</v>
      </c>
      <c r="BS56" s="1">
        <f>MEDIAN($C56,$E56,$G56,$I56,$K56,$M56,$O56,$Q56,$S56,$U56,$W56,$Y56,$AA56,$AC56,$AE56,$AG56,$AI56,$AK56,$AM56,$AO56,$AQ56,$AS56,$AU56,$AW56,$AY56,$BA56,$BC56,$BE56,$BG56,$BI56,$BK56,$BM56,$BO56)</f>
        <v>0</v>
      </c>
      <c r="BT56" s="1">
        <f>MAX($B56,$D56,$F56,$H56,$J56,$L56,$N56,$P56,$R56,$T56,$V56,$X56,$Z56,$AB56,$AD56,$AF56,$AH56,$AJ56,$AL56,$AN56,$AP56,$AR56,$AT56,$AV56,$AX56,$AZ56,$BB56,$BD56,$BF56,$BH56,$BJ56,$BL56,$BN56)</f>
        <v>0</v>
      </c>
      <c r="BU56" s="1">
        <f>MAX($C56,$E56,$G56,$I56,$K56,$M56,$O56,$Q56,$S56,$U56,$W56,$Y56,$AA56,$AC56,$AE56,$AG56,$AI56,$AK56,$AM56,$AO56,$AQ56,$AS56,$AU56,$AW56,$AY56,$BA56,$BC56,$BE56,$BG56,$BI56,$BK56,$BM56,$BO56)</f>
        <v>0</v>
      </c>
    </row>
    <row r="57" spans="1:7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 cm="1">
        <f t="array" ref="L57">_xlfn.SWITCH($A$2,"average", AVERAGE(Instances!L57:Instances!L57),"median", MEDIAN(Instances!L57:Instances!L57),"min", MIN(Instances!L57:Instances!L57),"max", MAX(Instances!L57:Instances!L57),"diff", MAX(Instances!L57:Instances!L57)-MIN(Instances!L57:Instances!L57))</f>
        <v>0</v>
      </c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 cm="1">
        <f t="array" ref="O57">_xlfn.SWITCH($A$2,"average", AVERAGE(Instances!O57:Instances!O57),"median", MEDIAN(Instances!O57:Instances!O57),"min", MIN(Instances!O57:Instances!O57),"max", MAX(Instances!O57:Instances!O57),"diff", MAX(Instances!O57:Instances!O57)-MIN(Instances!O57:Instances!O57))</f>
        <v>0</v>
      </c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 cm="1">
        <f t="array" ref="S57">_xlfn.SWITCH($A$2,"average", AVERAGE(Instances!S57:Instances!S57),"median", MEDIAN(Instances!S57:Instances!S57),"min", MIN(Instances!S57:Instances!S57),"max", MAX(Instances!S57:Instances!S57),"diff", MAX(Instances!S57:Instances!S57)-MIN(Instances!S57:Instances!S57))</f>
        <v>0</v>
      </c>
      <c r="T57" s="1" cm="1">
        <f t="array" ref="T57">_xlfn.SWITCH($A$2,"average", AVERAGE(Instances!T57:Instances!T57),"median", MEDIAN(Instances!T57:Instances!T57),"min", MIN(Instances!T57:Instances!T57),"max", MAX(Instances!T57:Instances!T57),"diff", MAX(Instances!T57:Instances!T57)-MIN(Instances!T57:Instances!T57))</f>
        <v>0</v>
      </c>
      <c r="U57" s="1" cm="1">
        <f t="array" ref="U57">_xlfn.SWITCH($A$2,"average", AVERAGE(Instances!U57:Instances!U57),"median", MEDIAN(Instances!U57:Instances!U57),"min", MIN(Instances!U57:Instances!U57),"max", MAX(Instances!U57:Instances!U57),"diff", MAX(Instances!U57:Instances!U57)-MIN(Instances!U57:Instances!U57))</f>
        <v>0</v>
      </c>
      <c r="V57" s="1" cm="1">
        <f t="array" ref="V57">_xlfn.SWITCH($A$2,"average", AVERAGE(Instances!V57:Instances!V57),"median", MEDIAN(Instances!V57:Instances!V57),"min", MIN(Instances!V57:Instances!V57),"max", MAX(Instances!V57:Instances!V57),"diff", MAX(Instances!V57:Instances!V57)-MIN(Instances!V57:Instances!V57))</f>
        <v>0</v>
      </c>
      <c r="W57" s="1" cm="1">
        <f t="array" ref="W57">_xlfn.SWITCH($A$2,"average", AVERAGE(Instances!W57:Instances!W57),"median", MEDIAN(Instances!W57:Instances!W57),"min", MIN(Instances!W57:Instances!W57),"max", MAX(Instances!W57:Instances!W57),"diff", MAX(Instances!W57:Instances!W57)-MIN(Instances!W57:Instances!W57))</f>
        <v>0</v>
      </c>
      <c r="X57" s="1" cm="1">
        <f t="array" ref="X57">_xlfn.SWITCH($A$2,"average", AVERAGE(Instances!X57:Instances!X57),"median", MEDIAN(Instances!X57:Instances!X57),"min", MIN(Instances!X57:Instances!X57),"max", MAX(Instances!X57:Instances!X57),"diff", MAX(Instances!X57:Instances!X57)-MIN(Instances!X57:Instances!X57))</f>
        <v>0</v>
      </c>
      <c r="Y57" s="1" cm="1">
        <f t="array" ref="Y57">_xlfn.SWITCH($A$2,"average", AVERAGE(Instances!Y57:Instances!Y57),"median", MEDIAN(Instances!Y57:Instances!Y57),"min", MIN(Instances!Y57:Instances!Y57),"max", MAX(Instances!Y57:Instances!Y57),"diff", MAX(Instances!Y57:Instances!Y57)-MIN(Instances!Y57:Instances!Y57))</f>
        <v>0</v>
      </c>
      <c r="Z57" s="1" cm="1">
        <f t="array" ref="Z57">_xlfn.SWITCH($A$2,"average", AVERAGE(Instances!Z57:Instances!Z57),"median", MEDIAN(Instances!Z57:Instances!Z57),"min", MIN(Instances!Z57:Instances!Z57),"max", MAX(Instances!Z57:Instances!Z57),"diff", MAX(Instances!Z57:Instances!Z57)-MIN(Instances!Z57:Instances!Z57))</f>
        <v>0</v>
      </c>
      <c r="AA57" s="1" cm="1">
        <f t="array" ref="AA57">_xlfn.SWITCH($A$2,"average", AVERAGE(Instances!AA57:Instances!AA57),"median", MEDIAN(Instances!AA57:Instances!AA57),"min", MIN(Instances!AA57:Instances!AA57),"max", MAX(Instances!AA57:Instances!AA57),"diff", MAX(Instances!AA57:Instances!AA57)-MIN(Instances!AA57:Instances!AA57))</f>
        <v>0</v>
      </c>
      <c r="AB57" s="1" cm="1">
        <f t="array" ref="AB57">_xlfn.SWITCH($A$2,"average", AVERAGE(Instances!AB57:Instances!AB57),"median", MEDIAN(Instances!AB57:Instances!AB57),"min", MIN(Instances!AB57:Instances!AB57),"max", MAX(Instances!AB57:Instances!AB57),"diff", MAX(Instances!AB57:Instances!AB57)-MIN(Instances!AB57:Instances!AB57))</f>
        <v>0</v>
      </c>
      <c r="AC57" s="1" cm="1">
        <f t="array" ref="AC57">_xlfn.SWITCH($A$2,"average", AVERAGE(Instances!AC57:Instances!AC57),"median", MEDIAN(Instances!AC57:Instances!AC57),"min", MIN(Instances!AC57:Instances!AC57),"max", MAX(Instances!AC57:Instances!AC57),"diff", MAX(Instances!AC57:Instances!AC57)-MIN(Instances!AC57:Instances!AC57))</f>
        <v>0</v>
      </c>
      <c r="AD57" s="1" cm="1">
        <f t="array" ref="AD57">_xlfn.SWITCH($A$2,"average", AVERAGE(Instances!AD57:Instances!AD57),"median", MEDIAN(Instances!AD57:Instances!AD57),"min", MIN(Instances!AD57:Instances!AD57),"max", MAX(Instances!AD57:Instances!AD57),"diff", MAX(Instances!AD57:Instances!AD57)-MIN(Instances!AD57:Instances!AD57))</f>
        <v>0</v>
      </c>
      <c r="AE57" s="1" cm="1">
        <f t="array" ref="AE57">_xlfn.SWITCH($A$2,"average", AVERAGE(Instances!AE57:Instances!AE57),"median", MEDIAN(Instances!AE57:Instances!AE57),"min", MIN(Instances!AE57:Instances!AE57),"max", MAX(Instances!AE57:Instances!AE57),"diff", MAX(Instances!AE57:Instances!AE57)-MIN(Instances!AE57:Instances!AE57))</f>
        <v>0</v>
      </c>
      <c r="AF57" s="1" cm="1">
        <f t="array" ref="AF57">_xlfn.SWITCH($A$2,"average", AVERAGE(Instances!AF57:Instances!AF57),"median", MEDIAN(Instances!AF57:Instances!AF57),"min", MIN(Instances!AF57:Instances!AF57),"max", MAX(Instances!AF57:Instances!AF57),"diff", MAX(Instances!AF57:Instances!AF57)-MIN(Instances!AF57:Instances!AF57))</f>
        <v>0</v>
      </c>
      <c r="AG57" s="1" cm="1">
        <f t="array" ref="AG57">_xlfn.SWITCH($A$2,"average", AVERAGE(Instances!AG57:Instances!AG57),"median", MEDIAN(Instances!AG57:Instances!AG57),"min", MIN(Instances!AG57:Instances!AG57),"max", MAX(Instances!AG57:Instances!AG57),"diff", MAX(Instances!AG57:Instances!AG57)-MIN(Instances!AG57:Instances!AG57))</f>
        <v>0</v>
      </c>
      <c r="AH57" s="1" cm="1">
        <f t="array" ref="AH57">_xlfn.SWITCH($A$2,"average", AVERAGE(Instances!AH57:Instances!AH57),"median", MEDIAN(Instances!AH57:Instances!AH57),"min", MIN(Instances!AH57:Instances!AH57),"max", MAX(Instances!AH57:Instances!AH57),"diff", MAX(Instances!AH57:Instances!AH57)-MIN(Instances!AH57:Instances!AH57))</f>
        <v>0</v>
      </c>
      <c r="AI57" s="1" cm="1">
        <f t="array" ref="AI57">_xlfn.SWITCH($A$2,"average", AVERAGE(Instances!AI57:Instances!AI57),"median", MEDIAN(Instances!AI57:Instances!AI57),"min", MIN(Instances!AI57:Instances!AI57),"max", MAX(Instances!AI57:Instances!AI57),"diff", MAX(Instances!AI57:Instances!AI57)-MIN(Instances!AI57:Instances!AI57))</f>
        <v>0</v>
      </c>
      <c r="AJ57" s="1" cm="1">
        <f t="array" ref="AJ57">_xlfn.SWITCH($A$2,"average", AVERAGE(Instances!AJ57:Instances!AJ57),"median", MEDIAN(Instances!AJ57:Instances!AJ57),"min", MIN(Instances!AJ57:Instances!AJ57),"max", MAX(Instances!AJ57:Instances!AJ57),"diff", MAX(Instances!AJ57:Instances!AJ57)-MIN(Instances!AJ57:Instances!AJ57))</f>
        <v>0</v>
      </c>
      <c r="AK57" s="1" cm="1">
        <f t="array" ref="AK57">_xlfn.SWITCH($A$2,"average", AVERAGE(Instances!AK57:Instances!AK57),"median", MEDIAN(Instances!AK57:Instances!AK57),"min", MIN(Instances!AK57:Instances!AK57),"max", MAX(Instances!AK57:Instances!AK57),"diff", MAX(Instances!AK57:Instances!AK57)-MIN(Instances!AK57:Instances!AK57))</f>
        <v>0</v>
      </c>
      <c r="AL57" s="1" cm="1">
        <f t="array" ref="AL57">_xlfn.SWITCH($A$2,"average", AVERAGE(Instances!AL57:Instances!AL57),"median", MEDIAN(Instances!AL57:Instances!AL57),"min", MIN(Instances!AL57:Instances!AL57),"max", MAX(Instances!AL57:Instances!AL57),"diff", MAX(Instances!AL57:Instances!AL57)-MIN(Instances!AL57:Instances!AL57))</f>
        <v>0</v>
      </c>
      <c r="AM57" s="1" cm="1">
        <f t="array" ref="AM57">_xlfn.SWITCH($A$2,"average", AVERAGE(Instances!AM57:Instances!AM57),"median", MEDIAN(Instances!AM57:Instances!AM57),"min", MIN(Instances!AM57:Instances!AM57),"max", MAX(Instances!AM57:Instances!AM57),"diff", MAX(Instances!AM57:Instances!AM57)-MIN(Instances!AM57:Instances!AM57))</f>
        <v>0</v>
      </c>
      <c r="AN57" s="1" cm="1">
        <f t="array" ref="AN57">_xlfn.SWITCH($A$2,"average", AVERAGE(Instances!AN57:Instances!AN57),"median", MEDIAN(Instances!AN57:Instances!AN57),"min", MIN(Instances!AN57:Instances!AN57),"max", MAX(Instances!AN57:Instances!AN57),"diff", MAX(Instances!AN57:Instances!AN57)-MIN(Instances!AN57:Instances!AN57))</f>
        <v>0</v>
      </c>
      <c r="AO57" s="1" cm="1">
        <f t="array" ref="AO57">_xlfn.SWITCH($A$2,"average", AVERAGE(Instances!AO57:Instances!AO57),"median", MEDIAN(Instances!AO57:Instances!AO57),"min", MIN(Instances!AO57:Instances!AO57),"max", MAX(Instances!AO57:Instances!AO57),"diff", MAX(Instances!AO57:Instances!AO57)-MIN(Instances!AO57:Instances!AO57))</f>
        <v>0</v>
      </c>
      <c r="AP57" s="1" cm="1">
        <f t="array" ref="AP57">_xlfn.SWITCH($A$2,"average", AVERAGE(Instances!AP57:Instances!AP57),"median", MEDIAN(Instances!AP57:Instances!AP57),"min", MIN(Instances!AP57:Instances!AP57),"max", MAX(Instances!AP57:Instances!AP57),"diff", MAX(Instances!AP57:Instances!AP57)-MIN(Instances!AP57:Instances!AP57))</f>
        <v>0</v>
      </c>
      <c r="AQ57" s="1" cm="1">
        <f t="array" ref="AQ57">_xlfn.SWITCH($A$2,"average", AVERAGE(Instances!AQ57:Instances!AQ57),"median", MEDIAN(Instances!AQ57:Instances!AQ57),"min", MIN(Instances!AQ57:Instances!AQ57),"max", MAX(Instances!AQ57:Instances!AQ57),"diff", MAX(Instances!AQ57:Instances!AQ57)-MIN(Instances!AQ57:Instances!AQ57))</f>
        <v>0</v>
      </c>
      <c r="AR57" s="1" cm="1">
        <f t="array" ref="AR57">_xlfn.SWITCH($A$2,"average", AVERAGE(Instances!AR57:Instances!AR57),"median", MEDIAN(Instances!AR57:Instances!AR57),"min", MIN(Instances!AR57:Instances!AR57),"max", MAX(Instances!AR57:Instances!AR57),"diff", MAX(Instances!AR57:Instances!AR57)-MIN(Instances!AR57:Instances!AR57))</f>
        <v>0</v>
      </c>
      <c r="AS57" s="1" cm="1">
        <f t="array" ref="AS57">_xlfn.SWITCH($A$2,"average", AVERAGE(Instances!AS57:Instances!AS57),"median", MEDIAN(Instances!AS57:Instances!AS57),"min", MIN(Instances!AS57:Instances!AS57),"max", MAX(Instances!AS57:Instances!AS57),"diff", MAX(Instances!AS57:Instances!AS57)-MIN(Instances!AS57:Instances!AS57))</f>
        <v>0</v>
      </c>
      <c r="AT57" s="1" cm="1">
        <f t="array" ref="AT57">_xlfn.SWITCH($A$2,"average", AVERAGE(Instances!AT57:Instances!AT57),"median", MEDIAN(Instances!AT57:Instances!AT57),"min", MIN(Instances!AT57:Instances!AT57),"max", MAX(Instances!AT57:Instances!AT57),"diff", MAX(Instances!AT57:Instances!AT57)-MIN(Instances!AT57:Instances!AT57))</f>
        <v>0</v>
      </c>
      <c r="AU57" s="1" cm="1">
        <f t="array" ref="AU57">_xlfn.SWITCH($A$2,"average", AVERAGE(Instances!AU57:Instances!AU57),"median", MEDIAN(Instances!AU57:Instances!AU57),"min", MIN(Instances!AU57:Instances!AU57),"max", MAX(Instances!AU57:Instances!AU57),"diff", MAX(Instances!AU57:Instances!AU57)-MIN(Instances!AU57:Instances!AU57))</f>
        <v>0</v>
      </c>
      <c r="AV57" s="1" cm="1">
        <f t="array" ref="AV57">_xlfn.SWITCH($A$2,"average", AVERAGE(Instances!AV57:Instances!AV57),"median", MEDIAN(Instances!AV57:Instances!AV57),"min", MIN(Instances!AV57:Instances!AV57),"max", MAX(Instances!AV57:Instances!AV57),"diff", MAX(Instances!AV57:Instances!AV57)-MIN(Instances!AV57:Instances!AV57))</f>
        <v>0</v>
      </c>
      <c r="AW57" s="1" cm="1">
        <f t="array" ref="AW57">_xlfn.SWITCH($A$2,"average", AVERAGE(Instances!AW57:Instances!AW57),"median", MEDIAN(Instances!AW57:Instances!AW57),"min", MIN(Instances!AW57:Instances!AW57),"max", MAX(Instances!AW57:Instances!AW57),"diff", MAX(Instances!AW57:Instances!AW57)-MIN(Instances!AW57:Instances!AW57))</f>
        <v>0</v>
      </c>
      <c r="AX57" s="1" cm="1">
        <f t="array" ref="AX57">_xlfn.SWITCH($A$2,"average", AVERAGE(Instances!AX57:Instances!AX57),"median", MEDIAN(Instances!AX57:Instances!AX57),"min", MIN(Instances!AX57:Instances!AX57),"max", MAX(Instances!AX57:Instances!AX57),"diff", MAX(Instances!AX57:Instances!AX57)-MIN(Instances!AX57:Instances!AX57))</f>
        <v>0</v>
      </c>
      <c r="AY57" s="1" cm="1">
        <f t="array" ref="AY57">_xlfn.SWITCH($A$2,"average", AVERAGE(Instances!AY57:Instances!AY57),"median", MEDIAN(Instances!AY57:Instances!AY57),"min", MIN(Instances!AY57:Instances!AY57),"max", MAX(Instances!AY57:Instances!AY57),"diff", MAX(Instances!AY57:Instances!AY57)-MIN(Instances!AY57:Instances!AY57))</f>
        <v>0</v>
      </c>
      <c r="AZ57" s="1" cm="1">
        <f t="array" ref="AZ57">_xlfn.SWITCH($A$2,"average", AVERAGE(Instances!AZ57:Instances!AZ57),"median", MEDIAN(Instances!AZ57:Instances!AZ57),"min", MIN(Instances!AZ57:Instances!AZ57),"max", MAX(Instances!AZ57:Instances!AZ57),"diff", MAX(Instances!AZ57:Instances!AZ57)-MIN(Instances!AZ57:Instances!AZ57))</f>
        <v>0</v>
      </c>
      <c r="BA57" s="1" cm="1">
        <f t="array" ref="BA57">_xlfn.SWITCH($A$2,"average", AVERAGE(Instances!BA57:Instances!BA57),"median", MEDIAN(Instances!BA57:Instances!BA57),"min", MIN(Instances!BA57:Instances!BA57),"max", MAX(Instances!BA57:Instances!BA57),"diff", MAX(Instances!BA57:Instances!BA57)-MIN(Instances!BA57:Instances!BA57))</f>
        <v>0</v>
      </c>
      <c r="BB57" s="1" cm="1">
        <f t="array" ref="BB57">_xlfn.SWITCH($A$2,"average", AVERAGE(Instances!BB57:Instances!BB57),"median", MEDIAN(Instances!BB57:Instances!BB57),"min", MIN(Instances!BB57:Instances!BB57),"max", MAX(Instances!BB57:Instances!BB57),"diff", MAX(Instances!BB57:Instances!BB57)-MIN(Instances!BB57:Instances!BB57))</f>
        <v>0</v>
      </c>
      <c r="BC57" s="1" cm="1">
        <f t="array" ref="BC57">_xlfn.SWITCH($A$2,"average", AVERAGE(Instances!BC57:Instances!BC57),"median", MEDIAN(Instances!BC57:Instances!BC57),"min", MIN(Instances!BC57:Instances!BC57),"max", MAX(Instances!BC57:Instances!BC57),"diff", MAX(Instances!BC57:Instances!BC57)-MIN(Instances!BC57:Instances!BC57))</f>
        <v>0</v>
      </c>
      <c r="BD57" s="1" cm="1">
        <f t="array" ref="BD57">_xlfn.SWITCH($A$2,"average", AVERAGE(Instances!BD57:Instances!BD57),"median", MEDIAN(Instances!BD57:Instances!BD57),"min", MIN(Instances!BD57:Instances!BD57),"max", MAX(Instances!BD57:Instances!BD57),"diff", MAX(Instances!BD57:Instances!BD57)-MIN(Instances!BD57:Instances!BD57))</f>
        <v>0</v>
      </c>
      <c r="BE57" s="1" cm="1">
        <f t="array" ref="BE57">_xlfn.SWITCH($A$2,"average", AVERAGE(Instances!BE57:Instances!BE57),"median", MEDIAN(Instances!BE57:Instances!BE57),"min", MIN(Instances!BE57:Instances!BE57),"max", MAX(Instances!BE57:Instances!BE57),"diff", MAX(Instances!BE57:Instances!BE57)-MIN(Instances!BE57:Instances!BE57))</f>
        <v>0</v>
      </c>
      <c r="BF57" s="1" cm="1">
        <f t="array" ref="BF57">_xlfn.SWITCH($A$2,"average", AVERAGE(Instances!BF57:Instances!BF57),"median", MEDIAN(Instances!BF57:Instances!BF57),"min", MIN(Instances!BF57:Instances!BF57),"max", MAX(Instances!BF57:Instances!BF57),"diff", MAX(Instances!BF57:Instances!BF57)-MIN(Instances!BF57:Instances!BF57))</f>
        <v>0</v>
      </c>
      <c r="BG57" s="1" cm="1">
        <f t="array" ref="BG57">_xlfn.SWITCH($A$2,"average", AVERAGE(Instances!BG57:Instances!BG57),"median", MEDIAN(Instances!BG57:Instances!BG57),"min", MIN(Instances!BG57:Instances!BG57),"max", MAX(Instances!BG57:Instances!BG57),"diff", MAX(Instances!BG57:Instances!BG57)-MIN(Instances!BG57:Instances!BG57))</f>
        <v>0</v>
      </c>
      <c r="BH57" s="1" cm="1">
        <f t="array" ref="BH57">_xlfn.SWITCH($A$2,"average", AVERAGE(Instances!BH57:Instances!BH57),"median", MEDIAN(Instances!BH57:Instances!BH57),"min", MIN(Instances!BH57:Instances!BH57),"max", MAX(Instances!BH57:Instances!BH57),"diff", MAX(Instances!BH57:Instances!BH57)-MIN(Instances!BH57:Instances!BH57))</f>
        <v>0</v>
      </c>
      <c r="BI57" s="1" cm="1">
        <f t="array" ref="BI57">_xlfn.SWITCH($A$2,"average", AVERAGE(Instances!BI57:Instances!BI57),"median", MEDIAN(Instances!BI57:Instances!BI57),"min", MIN(Instances!BI57:Instances!BI57),"max", MAX(Instances!BI57:Instances!BI57),"diff", MAX(Instances!BI57:Instances!BI57)-MIN(Instances!BI57:Instances!BI57))</f>
        <v>0</v>
      </c>
      <c r="BJ57" s="1" cm="1">
        <f t="array" ref="BJ57">_xlfn.SWITCH($A$2,"average", AVERAGE(Instances!BJ57:Instances!BJ57),"median", MEDIAN(Instances!BJ57:Instances!BJ57),"min", MIN(Instances!BJ57:Instances!BJ57),"max", MAX(Instances!BJ57:Instances!BJ57),"diff", MAX(Instances!BJ57:Instances!BJ57)-MIN(Instances!BJ57:Instances!BJ57))</f>
        <v>0</v>
      </c>
      <c r="BK57" s="1" cm="1">
        <f t="array" ref="BK57">_xlfn.SWITCH($A$2,"average", AVERAGE(Instances!BK57:Instances!BK57),"median", MEDIAN(Instances!BK57:Instances!BK57),"min", MIN(Instances!BK57:Instances!BK57),"max", MAX(Instances!BK57:Instances!BK57),"diff", MAX(Instances!BK57:Instances!BK57)-MIN(Instances!BK57:Instances!BK57))</f>
        <v>0</v>
      </c>
      <c r="BL57" s="1" cm="1">
        <f t="array" ref="BL57">_xlfn.SWITCH($A$2,"average", AVERAGE(Instances!BL57:Instances!BL57),"median", MEDIAN(Instances!BL57:Instances!BL57),"min", MIN(Instances!BL57:Instances!BL57),"max", MAX(Instances!BL57:Instances!BL57),"diff", MAX(Instances!BL57:Instances!BL57)-MIN(Instances!BL57:Instances!BL57))</f>
        <v>0</v>
      </c>
      <c r="BM57" s="1" cm="1">
        <f t="array" ref="BM57">_xlfn.SWITCH($A$2,"average", AVERAGE(Instances!BM57:Instances!BM57),"median", MEDIAN(Instances!BM57:Instances!BM57),"min", MIN(Instances!BM57:Instances!BM57),"max", MAX(Instances!BM57:Instances!BM57),"diff", MAX(Instances!BM57:Instances!BM57)-MIN(Instances!BM57:Instances!BM57))</f>
        <v>0</v>
      </c>
      <c r="BN57" s="1" cm="1">
        <f t="array" ref="BN57">_xlfn.SWITCH($A$2,"average", AVERAGE(Instances!BN57:Instances!BN57),"median", MEDIAN(Instances!BN57:Instances!BN57),"min", MIN(Instances!BN57:Instances!BN57),"max", MAX(Instances!BN57:Instances!BN57),"diff", MAX(Instances!BN57:Instances!BN57)-MIN(Instances!BN57:Instances!BN57))</f>
        <v>0</v>
      </c>
      <c r="BO57" s="1" cm="1">
        <f t="array" ref="BO57">_xlfn.SWITCH($A$2,"average", AVERAGE(Instances!BO57:Instances!BO57),"median", MEDIAN(Instances!BO57:Instances!BO57),"min", MIN(Instances!BO57:Instances!BO57),"max", MAX(Instances!BO57:Instances!BO57),"diff", MAX(Instances!BO57:Instances!BO57)-MIN(Instances!BO57:Instances!BO57))</f>
        <v>0</v>
      </c>
      <c r="BP57" s="1">
        <f>MIN($B57,$D57,$F57,$H57,$J57,$L57,$N57,$P57,$R57,$T57,$V57,$X57,$Z57,$AB57,$AD57,$AF57,$AH57,$AJ57,$AL57,$AN57,$AP57,$AR57,$AT57,$AV57,$AX57,$AZ57,$BB57,$BD57,$BF57,$BH57,$BJ57,$BL57,$BN57)</f>
        <v>0</v>
      </c>
      <c r="BQ57" s="1">
        <f>MIN($C57,$E57,$G57,$I57,$K57,$M57,$O57,$Q57,$S57,$U57,$W57,$Y57,$AA57,$AC57,$AE57,$AG57,$AI57,$AK57,$AM57,$AO57,$AQ57,$AS57,$AU57,$AW57,$AY57,$BA57,$BC57,$BE57,$BG57,$BI57,$BK57,$BM57,$BO57)</f>
        <v>0</v>
      </c>
      <c r="BR57" s="1">
        <f>MEDIAN($B57,$D57,$F57,$H57,$J57,$L57,$N57,$P57,$R57,$T57,$V57,$X57,$Z57,$AB57,$AD57,$AF57,$AH57,$AJ57,$AL57,$AN57,$AP57,$AR57,$AT57,$AV57,$AX57,$AZ57,$BB57,$BD57,$BF57,$BH57,$BJ57,$BL57,$BN57)</f>
        <v>0</v>
      </c>
      <c r="BS57" s="1">
        <f>MEDIAN($C57,$E57,$G57,$I57,$K57,$M57,$O57,$Q57,$S57,$U57,$W57,$Y57,$AA57,$AC57,$AE57,$AG57,$AI57,$AK57,$AM57,$AO57,$AQ57,$AS57,$AU57,$AW57,$AY57,$BA57,$BC57,$BE57,$BG57,$BI57,$BK57,$BM57,$BO57)</f>
        <v>0</v>
      </c>
      <c r="BT57" s="1">
        <f>MAX($B57,$D57,$F57,$H57,$J57,$L57,$N57,$P57,$R57,$T57,$V57,$X57,$Z57,$AB57,$AD57,$AF57,$AH57,$AJ57,$AL57,$AN57,$AP57,$AR57,$AT57,$AV57,$AX57,$AZ57,$BB57,$BD57,$BF57,$BH57,$BJ57,$BL57,$BN57)</f>
        <v>0</v>
      </c>
      <c r="BU57" s="1">
        <f>MAX($C57,$E57,$G57,$I57,$K57,$M57,$O57,$Q57,$S57,$U57,$W57,$Y57,$AA57,$AC57,$AE57,$AG57,$AI57,$AK57,$AM57,$AO57,$AQ57,$AS57,$AU57,$AW57,$AY57,$BA57,$BC57,$BE57,$BG57,$BI57,$BK57,$BM57,$BO57)</f>
        <v>0</v>
      </c>
    </row>
    <row r="58" spans="1:7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 cm="1">
        <f t="array" ref="L58">_xlfn.SWITCH($A$2,"average", AVERAGE(Instances!L58:Instances!L58),"median", MEDIAN(Instances!L58:Instances!L58),"min", MIN(Instances!L58:Instances!L58),"max", MAX(Instances!L58:Instances!L58),"diff", MAX(Instances!L58:Instances!L58)-MIN(Instances!L58:Instances!L58))</f>
        <v>0</v>
      </c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 cm="1">
        <f t="array" ref="O58">_xlfn.SWITCH($A$2,"average", AVERAGE(Instances!O58:Instances!O58),"median", MEDIAN(Instances!O58:Instances!O58),"min", MIN(Instances!O58:Instances!O58),"max", MAX(Instances!O58:Instances!O58),"diff", MAX(Instances!O58:Instances!O58)-MIN(Instances!O58:Instances!O58))</f>
        <v>0</v>
      </c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 cm="1">
        <f t="array" ref="S58">_xlfn.SWITCH($A$2,"average", AVERAGE(Instances!S58:Instances!S58),"median", MEDIAN(Instances!S58:Instances!S58),"min", MIN(Instances!S58:Instances!S58),"max", MAX(Instances!S58:Instances!S58),"diff", MAX(Instances!S58:Instances!S58)-MIN(Instances!S58:Instances!S58))</f>
        <v>0</v>
      </c>
      <c r="T58" s="1" cm="1">
        <f t="array" ref="T58">_xlfn.SWITCH($A$2,"average", AVERAGE(Instances!T58:Instances!T58),"median", MEDIAN(Instances!T58:Instances!T58),"min", MIN(Instances!T58:Instances!T58),"max", MAX(Instances!T58:Instances!T58),"diff", MAX(Instances!T58:Instances!T58)-MIN(Instances!T58:Instances!T58))</f>
        <v>0</v>
      </c>
      <c r="U58" s="1" cm="1">
        <f t="array" ref="U58">_xlfn.SWITCH($A$2,"average", AVERAGE(Instances!U58:Instances!U58),"median", MEDIAN(Instances!U58:Instances!U58),"min", MIN(Instances!U58:Instances!U58),"max", MAX(Instances!U58:Instances!U58),"diff", MAX(Instances!U58:Instances!U58)-MIN(Instances!U58:Instances!U58))</f>
        <v>0</v>
      </c>
      <c r="V58" s="1" cm="1">
        <f t="array" ref="V58">_xlfn.SWITCH($A$2,"average", AVERAGE(Instances!V58:Instances!V58),"median", MEDIAN(Instances!V58:Instances!V58),"min", MIN(Instances!V58:Instances!V58),"max", MAX(Instances!V58:Instances!V58),"diff", MAX(Instances!V58:Instances!V58)-MIN(Instances!V58:Instances!V58))</f>
        <v>0</v>
      </c>
      <c r="W58" s="1" cm="1">
        <f t="array" ref="W58">_xlfn.SWITCH($A$2,"average", AVERAGE(Instances!W58:Instances!W58),"median", MEDIAN(Instances!W58:Instances!W58),"min", MIN(Instances!W58:Instances!W58),"max", MAX(Instances!W58:Instances!W58),"diff", MAX(Instances!W58:Instances!W58)-MIN(Instances!W58:Instances!W58))</f>
        <v>0</v>
      </c>
      <c r="X58" s="1" cm="1">
        <f t="array" ref="X58">_xlfn.SWITCH($A$2,"average", AVERAGE(Instances!X58:Instances!X58),"median", MEDIAN(Instances!X58:Instances!X58),"min", MIN(Instances!X58:Instances!X58),"max", MAX(Instances!X58:Instances!X58),"diff", MAX(Instances!X58:Instances!X58)-MIN(Instances!X58:Instances!X58))</f>
        <v>0</v>
      </c>
      <c r="Y58" s="1" cm="1">
        <f t="array" ref="Y58">_xlfn.SWITCH($A$2,"average", AVERAGE(Instances!Y58:Instances!Y58),"median", MEDIAN(Instances!Y58:Instances!Y58),"min", MIN(Instances!Y58:Instances!Y58),"max", MAX(Instances!Y58:Instances!Y58),"diff", MAX(Instances!Y58:Instances!Y58)-MIN(Instances!Y58:Instances!Y58))</f>
        <v>0</v>
      </c>
      <c r="Z58" s="1" cm="1">
        <f t="array" ref="Z58">_xlfn.SWITCH($A$2,"average", AVERAGE(Instances!Z58:Instances!Z58),"median", MEDIAN(Instances!Z58:Instances!Z58),"min", MIN(Instances!Z58:Instances!Z58),"max", MAX(Instances!Z58:Instances!Z58),"diff", MAX(Instances!Z58:Instances!Z58)-MIN(Instances!Z58:Instances!Z58))</f>
        <v>0</v>
      </c>
      <c r="AA58" s="1" cm="1">
        <f t="array" ref="AA58">_xlfn.SWITCH($A$2,"average", AVERAGE(Instances!AA58:Instances!AA58),"median", MEDIAN(Instances!AA58:Instances!AA58),"min", MIN(Instances!AA58:Instances!AA58),"max", MAX(Instances!AA58:Instances!AA58),"diff", MAX(Instances!AA58:Instances!AA58)-MIN(Instances!AA58:Instances!AA58))</f>
        <v>0</v>
      </c>
      <c r="AB58" s="1" cm="1">
        <f t="array" ref="AB58">_xlfn.SWITCH($A$2,"average", AVERAGE(Instances!AB58:Instances!AB58),"median", MEDIAN(Instances!AB58:Instances!AB58),"min", MIN(Instances!AB58:Instances!AB58),"max", MAX(Instances!AB58:Instances!AB58),"diff", MAX(Instances!AB58:Instances!AB58)-MIN(Instances!AB58:Instances!AB58))</f>
        <v>0</v>
      </c>
      <c r="AC58" s="1" cm="1">
        <f t="array" ref="AC58">_xlfn.SWITCH($A$2,"average", AVERAGE(Instances!AC58:Instances!AC58),"median", MEDIAN(Instances!AC58:Instances!AC58),"min", MIN(Instances!AC58:Instances!AC58),"max", MAX(Instances!AC58:Instances!AC58),"diff", MAX(Instances!AC58:Instances!AC58)-MIN(Instances!AC58:Instances!AC58))</f>
        <v>0</v>
      </c>
      <c r="AD58" s="1" cm="1">
        <f t="array" ref="AD58">_xlfn.SWITCH($A$2,"average", AVERAGE(Instances!AD58:Instances!AD58),"median", MEDIAN(Instances!AD58:Instances!AD58),"min", MIN(Instances!AD58:Instances!AD58),"max", MAX(Instances!AD58:Instances!AD58),"diff", MAX(Instances!AD58:Instances!AD58)-MIN(Instances!AD58:Instances!AD58))</f>
        <v>0</v>
      </c>
      <c r="AE58" s="1" cm="1">
        <f t="array" ref="AE58">_xlfn.SWITCH($A$2,"average", AVERAGE(Instances!AE58:Instances!AE58),"median", MEDIAN(Instances!AE58:Instances!AE58),"min", MIN(Instances!AE58:Instances!AE58),"max", MAX(Instances!AE58:Instances!AE58),"diff", MAX(Instances!AE58:Instances!AE58)-MIN(Instances!AE58:Instances!AE58))</f>
        <v>0</v>
      </c>
      <c r="AF58" s="1" cm="1">
        <f t="array" ref="AF58">_xlfn.SWITCH($A$2,"average", AVERAGE(Instances!AF58:Instances!AF58),"median", MEDIAN(Instances!AF58:Instances!AF58),"min", MIN(Instances!AF58:Instances!AF58),"max", MAX(Instances!AF58:Instances!AF58),"diff", MAX(Instances!AF58:Instances!AF58)-MIN(Instances!AF58:Instances!AF58))</f>
        <v>0</v>
      </c>
      <c r="AG58" s="1" cm="1">
        <f t="array" ref="AG58">_xlfn.SWITCH($A$2,"average", AVERAGE(Instances!AG58:Instances!AG58),"median", MEDIAN(Instances!AG58:Instances!AG58),"min", MIN(Instances!AG58:Instances!AG58),"max", MAX(Instances!AG58:Instances!AG58),"diff", MAX(Instances!AG58:Instances!AG58)-MIN(Instances!AG58:Instances!AG58))</f>
        <v>0</v>
      </c>
      <c r="AH58" s="1" cm="1">
        <f t="array" ref="AH58">_xlfn.SWITCH($A$2,"average", AVERAGE(Instances!AH58:Instances!AH58),"median", MEDIAN(Instances!AH58:Instances!AH58),"min", MIN(Instances!AH58:Instances!AH58),"max", MAX(Instances!AH58:Instances!AH58),"diff", MAX(Instances!AH58:Instances!AH58)-MIN(Instances!AH58:Instances!AH58))</f>
        <v>0</v>
      </c>
      <c r="AI58" s="1" cm="1">
        <f t="array" ref="AI58">_xlfn.SWITCH($A$2,"average", AVERAGE(Instances!AI58:Instances!AI58),"median", MEDIAN(Instances!AI58:Instances!AI58),"min", MIN(Instances!AI58:Instances!AI58),"max", MAX(Instances!AI58:Instances!AI58),"diff", MAX(Instances!AI58:Instances!AI58)-MIN(Instances!AI58:Instances!AI58))</f>
        <v>0</v>
      </c>
      <c r="AJ58" s="1" cm="1">
        <f t="array" ref="AJ58">_xlfn.SWITCH($A$2,"average", AVERAGE(Instances!AJ58:Instances!AJ58),"median", MEDIAN(Instances!AJ58:Instances!AJ58),"min", MIN(Instances!AJ58:Instances!AJ58),"max", MAX(Instances!AJ58:Instances!AJ58),"diff", MAX(Instances!AJ58:Instances!AJ58)-MIN(Instances!AJ58:Instances!AJ58))</f>
        <v>0</v>
      </c>
      <c r="AK58" s="1" cm="1">
        <f t="array" ref="AK58">_xlfn.SWITCH($A$2,"average", AVERAGE(Instances!AK58:Instances!AK58),"median", MEDIAN(Instances!AK58:Instances!AK58),"min", MIN(Instances!AK58:Instances!AK58),"max", MAX(Instances!AK58:Instances!AK58),"diff", MAX(Instances!AK58:Instances!AK58)-MIN(Instances!AK58:Instances!AK58))</f>
        <v>0</v>
      </c>
      <c r="AL58" s="1" cm="1">
        <f t="array" ref="AL58">_xlfn.SWITCH($A$2,"average", AVERAGE(Instances!AL58:Instances!AL58),"median", MEDIAN(Instances!AL58:Instances!AL58),"min", MIN(Instances!AL58:Instances!AL58),"max", MAX(Instances!AL58:Instances!AL58),"diff", MAX(Instances!AL58:Instances!AL58)-MIN(Instances!AL58:Instances!AL58))</f>
        <v>0</v>
      </c>
      <c r="AM58" s="1" cm="1">
        <f t="array" ref="AM58">_xlfn.SWITCH($A$2,"average", AVERAGE(Instances!AM58:Instances!AM58),"median", MEDIAN(Instances!AM58:Instances!AM58),"min", MIN(Instances!AM58:Instances!AM58),"max", MAX(Instances!AM58:Instances!AM58),"diff", MAX(Instances!AM58:Instances!AM58)-MIN(Instances!AM58:Instances!AM58))</f>
        <v>0</v>
      </c>
      <c r="AN58" s="1" cm="1">
        <f t="array" ref="AN58">_xlfn.SWITCH($A$2,"average", AVERAGE(Instances!AN58:Instances!AN58),"median", MEDIAN(Instances!AN58:Instances!AN58),"min", MIN(Instances!AN58:Instances!AN58),"max", MAX(Instances!AN58:Instances!AN58),"diff", MAX(Instances!AN58:Instances!AN58)-MIN(Instances!AN58:Instances!AN58))</f>
        <v>0</v>
      </c>
      <c r="AO58" s="1" cm="1">
        <f t="array" ref="AO58">_xlfn.SWITCH($A$2,"average", AVERAGE(Instances!AO58:Instances!AO58),"median", MEDIAN(Instances!AO58:Instances!AO58),"min", MIN(Instances!AO58:Instances!AO58),"max", MAX(Instances!AO58:Instances!AO58),"diff", MAX(Instances!AO58:Instances!AO58)-MIN(Instances!AO58:Instances!AO58))</f>
        <v>0</v>
      </c>
      <c r="AP58" s="1" cm="1">
        <f t="array" ref="AP58">_xlfn.SWITCH($A$2,"average", AVERAGE(Instances!AP58:Instances!AP58),"median", MEDIAN(Instances!AP58:Instances!AP58),"min", MIN(Instances!AP58:Instances!AP58),"max", MAX(Instances!AP58:Instances!AP58),"diff", MAX(Instances!AP58:Instances!AP58)-MIN(Instances!AP58:Instances!AP58))</f>
        <v>0</v>
      </c>
      <c r="AQ58" s="1" cm="1">
        <f t="array" ref="AQ58">_xlfn.SWITCH($A$2,"average", AVERAGE(Instances!AQ58:Instances!AQ58),"median", MEDIAN(Instances!AQ58:Instances!AQ58),"min", MIN(Instances!AQ58:Instances!AQ58),"max", MAX(Instances!AQ58:Instances!AQ58),"diff", MAX(Instances!AQ58:Instances!AQ58)-MIN(Instances!AQ58:Instances!AQ58))</f>
        <v>0</v>
      </c>
      <c r="AR58" s="1" cm="1">
        <f t="array" ref="AR58">_xlfn.SWITCH($A$2,"average", AVERAGE(Instances!AR58:Instances!AR58),"median", MEDIAN(Instances!AR58:Instances!AR58),"min", MIN(Instances!AR58:Instances!AR58),"max", MAX(Instances!AR58:Instances!AR58),"diff", MAX(Instances!AR58:Instances!AR58)-MIN(Instances!AR58:Instances!AR58))</f>
        <v>0</v>
      </c>
      <c r="AS58" s="1" cm="1">
        <f t="array" ref="AS58">_xlfn.SWITCH($A$2,"average", AVERAGE(Instances!AS58:Instances!AS58),"median", MEDIAN(Instances!AS58:Instances!AS58),"min", MIN(Instances!AS58:Instances!AS58),"max", MAX(Instances!AS58:Instances!AS58),"diff", MAX(Instances!AS58:Instances!AS58)-MIN(Instances!AS58:Instances!AS58))</f>
        <v>0</v>
      </c>
      <c r="AT58" s="1" cm="1">
        <f t="array" ref="AT58">_xlfn.SWITCH($A$2,"average", AVERAGE(Instances!AT58:Instances!AT58),"median", MEDIAN(Instances!AT58:Instances!AT58),"min", MIN(Instances!AT58:Instances!AT58),"max", MAX(Instances!AT58:Instances!AT58),"diff", MAX(Instances!AT58:Instances!AT58)-MIN(Instances!AT58:Instances!AT58))</f>
        <v>0</v>
      </c>
      <c r="AU58" s="1" cm="1">
        <f t="array" ref="AU58">_xlfn.SWITCH($A$2,"average", AVERAGE(Instances!AU58:Instances!AU58),"median", MEDIAN(Instances!AU58:Instances!AU58),"min", MIN(Instances!AU58:Instances!AU58),"max", MAX(Instances!AU58:Instances!AU58),"diff", MAX(Instances!AU58:Instances!AU58)-MIN(Instances!AU58:Instances!AU58))</f>
        <v>0</v>
      </c>
      <c r="AV58" s="1" cm="1">
        <f t="array" ref="AV58">_xlfn.SWITCH($A$2,"average", AVERAGE(Instances!AV58:Instances!AV58),"median", MEDIAN(Instances!AV58:Instances!AV58),"min", MIN(Instances!AV58:Instances!AV58),"max", MAX(Instances!AV58:Instances!AV58),"diff", MAX(Instances!AV58:Instances!AV58)-MIN(Instances!AV58:Instances!AV58))</f>
        <v>0</v>
      </c>
      <c r="AW58" s="1" cm="1">
        <f t="array" ref="AW58">_xlfn.SWITCH($A$2,"average", AVERAGE(Instances!AW58:Instances!AW58),"median", MEDIAN(Instances!AW58:Instances!AW58),"min", MIN(Instances!AW58:Instances!AW58),"max", MAX(Instances!AW58:Instances!AW58),"diff", MAX(Instances!AW58:Instances!AW58)-MIN(Instances!AW58:Instances!AW58))</f>
        <v>0</v>
      </c>
      <c r="AX58" s="1" cm="1">
        <f t="array" ref="AX58">_xlfn.SWITCH($A$2,"average", AVERAGE(Instances!AX58:Instances!AX58),"median", MEDIAN(Instances!AX58:Instances!AX58),"min", MIN(Instances!AX58:Instances!AX58),"max", MAX(Instances!AX58:Instances!AX58),"diff", MAX(Instances!AX58:Instances!AX58)-MIN(Instances!AX58:Instances!AX58))</f>
        <v>0</v>
      </c>
      <c r="AY58" s="1" cm="1">
        <f t="array" ref="AY58">_xlfn.SWITCH($A$2,"average", AVERAGE(Instances!AY58:Instances!AY58),"median", MEDIAN(Instances!AY58:Instances!AY58),"min", MIN(Instances!AY58:Instances!AY58),"max", MAX(Instances!AY58:Instances!AY58),"diff", MAX(Instances!AY58:Instances!AY58)-MIN(Instances!AY58:Instances!AY58))</f>
        <v>0</v>
      </c>
      <c r="AZ58" s="1" cm="1">
        <f t="array" ref="AZ58">_xlfn.SWITCH($A$2,"average", AVERAGE(Instances!AZ58:Instances!AZ58),"median", MEDIAN(Instances!AZ58:Instances!AZ58),"min", MIN(Instances!AZ58:Instances!AZ58),"max", MAX(Instances!AZ58:Instances!AZ58),"diff", MAX(Instances!AZ58:Instances!AZ58)-MIN(Instances!AZ58:Instances!AZ58))</f>
        <v>0</v>
      </c>
      <c r="BA58" s="1" cm="1">
        <f t="array" ref="BA58">_xlfn.SWITCH($A$2,"average", AVERAGE(Instances!BA58:Instances!BA58),"median", MEDIAN(Instances!BA58:Instances!BA58),"min", MIN(Instances!BA58:Instances!BA58),"max", MAX(Instances!BA58:Instances!BA58),"diff", MAX(Instances!BA58:Instances!BA58)-MIN(Instances!BA58:Instances!BA58))</f>
        <v>0</v>
      </c>
      <c r="BB58" s="1" cm="1">
        <f t="array" ref="BB58">_xlfn.SWITCH($A$2,"average", AVERAGE(Instances!BB58:Instances!BB58),"median", MEDIAN(Instances!BB58:Instances!BB58),"min", MIN(Instances!BB58:Instances!BB58),"max", MAX(Instances!BB58:Instances!BB58),"diff", MAX(Instances!BB58:Instances!BB58)-MIN(Instances!BB58:Instances!BB58))</f>
        <v>0</v>
      </c>
      <c r="BC58" s="1" cm="1">
        <f t="array" ref="BC58">_xlfn.SWITCH($A$2,"average", AVERAGE(Instances!BC58:Instances!BC58),"median", MEDIAN(Instances!BC58:Instances!BC58),"min", MIN(Instances!BC58:Instances!BC58),"max", MAX(Instances!BC58:Instances!BC58),"diff", MAX(Instances!BC58:Instances!BC58)-MIN(Instances!BC58:Instances!BC58))</f>
        <v>0</v>
      </c>
      <c r="BD58" s="1" cm="1">
        <f t="array" ref="BD58">_xlfn.SWITCH($A$2,"average", AVERAGE(Instances!BD58:Instances!BD58),"median", MEDIAN(Instances!BD58:Instances!BD58),"min", MIN(Instances!BD58:Instances!BD58),"max", MAX(Instances!BD58:Instances!BD58),"diff", MAX(Instances!BD58:Instances!BD58)-MIN(Instances!BD58:Instances!BD58))</f>
        <v>0</v>
      </c>
      <c r="BE58" s="1" cm="1">
        <f t="array" ref="BE58">_xlfn.SWITCH($A$2,"average", AVERAGE(Instances!BE58:Instances!BE58),"median", MEDIAN(Instances!BE58:Instances!BE58),"min", MIN(Instances!BE58:Instances!BE58),"max", MAX(Instances!BE58:Instances!BE58),"diff", MAX(Instances!BE58:Instances!BE58)-MIN(Instances!BE58:Instances!BE58))</f>
        <v>0</v>
      </c>
      <c r="BF58" s="1" cm="1">
        <f t="array" ref="BF58">_xlfn.SWITCH($A$2,"average", AVERAGE(Instances!BF58:Instances!BF58),"median", MEDIAN(Instances!BF58:Instances!BF58),"min", MIN(Instances!BF58:Instances!BF58),"max", MAX(Instances!BF58:Instances!BF58),"diff", MAX(Instances!BF58:Instances!BF58)-MIN(Instances!BF58:Instances!BF58))</f>
        <v>0</v>
      </c>
      <c r="BG58" s="1" cm="1">
        <f t="array" ref="BG58">_xlfn.SWITCH($A$2,"average", AVERAGE(Instances!BG58:Instances!BG58),"median", MEDIAN(Instances!BG58:Instances!BG58),"min", MIN(Instances!BG58:Instances!BG58),"max", MAX(Instances!BG58:Instances!BG58),"diff", MAX(Instances!BG58:Instances!BG58)-MIN(Instances!BG58:Instances!BG58))</f>
        <v>0</v>
      </c>
      <c r="BH58" s="1" cm="1">
        <f t="array" ref="BH58">_xlfn.SWITCH($A$2,"average", AVERAGE(Instances!BH58:Instances!BH58),"median", MEDIAN(Instances!BH58:Instances!BH58),"min", MIN(Instances!BH58:Instances!BH58),"max", MAX(Instances!BH58:Instances!BH58),"diff", MAX(Instances!BH58:Instances!BH58)-MIN(Instances!BH58:Instances!BH58))</f>
        <v>0</v>
      </c>
      <c r="BI58" s="1" cm="1">
        <f t="array" ref="BI58">_xlfn.SWITCH($A$2,"average", AVERAGE(Instances!BI58:Instances!BI58),"median", MEDIAN(Instances!BI58:Instances!BI58),"min", MIN(Instances!BI58:Instances!BI58),"max", MAX(Instances!BI58:Instances!BI58),"diff", MAX(Instances!BI58:Instances!BI58)-MIN(Instances!BI58:Instances!BI58))</f>
        <v>0</v>
      </c>
      <c r="BJ58" s="1" cm="1">
        <f t="array" ref="BJ58">_xlfn.SWITCH($A$2,"average", AVERAGE(Instances!BJ58:Instances!BJ58),"median", MEDIAN(Instances!BJ58:Instances!BJ58),"min", MIN(Instances!BJ58:Instances!BJ58),"max", MAX(Instances!BJ58:Instances!BJ58),"diff", MAX(Instances!BJ58:Instances!BJ58)-MIN(Instances!BJ58:Instances!BJ58))</f>
        <v>0</v>
      </c>
      <c r="BK58" s="1" cm="1">
        <f t="array" ref="BK58">_xlfn.SWITCH($A$2,"average", AVERAGE(Instances!BK58:Instances!BK58),"median", MEDIAN(Instances!BK58:Instances!BK58),"min", MIN(Instances!BK58:Instances!BK58),"max", MAX(Instances!BK58:Instances!BK58),"diff", MAX(Instances!BK58:Instances!BK58)-MIN(Instances!BK58:Instances!BK58))</f>
        <v>0</v>
      </c>
      <c r="BL58" s="1" cm="1">
        <f t="array" ref="BL58">_xlfn.SWITCH($A$2,"average", AVERAGE(Instances!BL58:Instances!BL58),"median", MEDIAN(Instances!BL58:Instances!BL58),"min", MIN(Instances!BL58:Instances!BL58),"max", MAX(Instances!BL58:Instances!BL58),"diff", MAX(Instances!BL58:Instances!BL58)-MIN(Instances!BL58:Instances!BL58))</f>
        <v>0</v>
      </c>
      <c r="BM58" s="1" cm="1">
        <f t="array" ref="BM58">_xlfn.SWITCH($A$2,"average", AVERAGE(Instances!BM58:Instances!BM58),"median", MEDIAN(Instances!BM58:Instances!BM58),"min", MIN(Instances!BM58:Instances!BM58),"max", MAX(Instances!BM58:Instances!BM58),"diff", MAX(Instances!BM58:Instances!BM58)-MIN(Instances!BM58:Instances!BM58))</f>
        <v>0</v>
      </c>
      <c r="BN58" s="1" cm="1">
        <f t="array" ref="BN58">_xlfn.SWITCH($A$2,"average", AVERAGE(Instances!BN58:Instances!BN58),"median", MEDIAN(Instances!BN58:Instances!BN58),"min", MIN(Instances!BN58:Instances!BN58),"max", MAX(Instances!BN58:Instances!BN58),"diff", MAX(Instances!BN58:Instances!BN58)-MIN(Instances!BN58:Instances!BN58))</f>
        <v>0</v>
      </c>
      <c r="BO58" s="1" cm="1">
        <f t="array" ref="BO58">_xlfn.SWITCH($A$2,"average", AVERAGE(Instances!BO58:Instances!BO58),"median", MEDIAN(Instances!BO58:Instances!BO58),"min", MIN(Instances!BO58:Instances!BO58),"max", MAX(Instances!BO58:Instances!BO58),"diff", MAX(Instances!BO58:Instances!BO58)-MIN(Instances!BO58:Instances!BO58))</f>
        <v>0</v>
      </c>
      <c r="BP58" s="1">
        <f>MIN($B58,$D58,$F58,$H58,$J58,$L58,$N58,$P58,$R58,$T58,$V58,$X58,$Z58,$AB58,$AD58,$AF58,$AH58,$AJ58,$AL58,$AN58,$AP58,$AR58,$AT58,$AV58,$AX58,$AZ58,$BB58,$BD58,$BF58,$BH58,$BJ58,$BL58,$BN58)</f>
        <v>0</v>
      </c>
      <c r="BQ58" s="1">
        <f>MIN($C58,$E58,$G58,$I58,$K58,$M58,$O58,$Q58,$S58,$U58,$W58,$Y58,$AA58,$AC58,$AE58,$AG58,$AI58,$AK58,$AM58,$AO58,$AQ58,$AS58,$AU58,$AW58,$AY58,$BA58,$BC58,$BE58,$BG58,$BI58,$BK58,$BM58,$BO58)</f>
        <v>0</v>
      </c>
      <c r="BR58" s="1">
        <f>MEDIAN($B58,$D58,$F58,$H58,$J58,$L58,$N58,$P58,$R58,$T58,$V58,$X58,$Z58,$AB58,$AD58,$AF58,$AH58,$AJ58,$AL58,$AN58,$AP58,$AR58,$AT58,$AV58,$AX58,$AZ58,$BB58,$BD58,$BF58,$BH58,$BJ58,$BL58,$BN58)</f>
        <v>0</v>
      </c>
      <c r="BS58" s="1">
        <f>MEDIAN($C58,$E58,$G58,$I58,$K58,$M58,$O58,$Q58,$S58,$U58,$W58,$Y58,$AA58,$AC58,$AE58,$AG58,$AI58,$AK58,$AM58,$AO58,$AQ58,$AS58,$AU58,$AW58,$AY58,$BA58,$BC58,$BE58,$BG58,$BI58,$BK58,$BM58,$BO58)</f>
        <v>0</v>
      </c>
      <c r="BT58" s="1">
        <f>MAX($B58,$D58,$F58,$H58,$J58,$L58,$N58,$P58,$R58,$T58,$V58,$X58,$Z58,$AB58,$AD58,$AF58,$AH58,$AJ58,$AL58,$AN58,$AP58,$AR58,$AT58,$AV58,$AX58,$AZ58,$BB58,$BD58,$BF58,$BH58,$BJ58,$BL58,$BN58)</f>
        <v>0</v>
      </c>
      <c r="BU58" s="1">
        <f>MAX($C58,$E58,$G58,$I58,$K58,$M58,$O58,$Q58,$S58,$U58,$W58,$Y58,$AA58,$AC58,$AE58,$AG58,$AI58,$AK58,$AM58,$AO58,$AQ58,$AS58,$AU58,$AW58,$AY58,$BA58,$BC58,$BE58,$BG58,$BI58,$BK58,$BM58,$BO58)</f>
        <v>0</v>
      </c>
    </row>
    <row r="59" spans="1:7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 cm="1">
        <f t="array" ref="L59">_xlfn.SWITCH($A$2,"average", AVERAGE(Instances!L59:Instances!L59),"median", MEDIAN(Instances!L59:Instances!L59),"min", MIN(Instances!L59:Instances!L59),"max", MAX(Instances!L59:Instances!L59),"diff", MAX(Instances!L59:Instances!L59)-MIN(Instances!L59:Instances!L59))</f>
        <v>0</v>
      </c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 cm="1">
        <f t="array" ref="O59">_xlfn.SWITCH($A$2,"average", AVERAGE(Instances!O59:Instances!O59),"median", MEDIAN(Instances!O59:Instances!O59),"min", MIN(Instances!O59:Instances!O59),"max", MAX(Instances!O59:Instances!O59),"diff", MAX(Instances!O59:Instances!O59)-MIN(Instances!O59:Instances!O59))</f>
        <v>0</v>
      </c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 cm="1">
        <f t="array" ref="S59">_xlfn.SWITCH($A$2,"average", AVERAGE(Instances!S59:Instances!S59),"median", MEDIAN(Instances!S59:Instances!S59),"min", MIN(Instances!S59:Instances!S59),"max", MAX(Instances!S59:Instances!S59),"diff", MAX(Instances!S59:Instances!S59)-MIN(Instances!S59:Instances!S59))</f>
        <v>0</v>
      </c>
      <c r="T59" s="1" cm="1">
        <f t="array" ref="T59">_xlfn.SWITCH($A$2,"average", AVERAGE(Instances!T59:Instances!T59),"median", MEDIAN(Instances!T59:Instances!T59),"min", MIN(Instances!T59:Instances!T59),"max", MAX(Instances!T59:Instances!T59),"diff", MAX(Instances!T59:Instances!T59)-MIN(Instances!T59:Instances!T59))</f>
        <v>0</v>
      </c>
      <c r="U59" s="1" cm="1">
        <f t="array" ref="U59">_xlfn.SWITCH($A$2,"average", AVERAGE(Instances!U59:Instances!U59),"median", MEDIAN(Instances!U59:Instances!U59),"min", MIN(Instances!U59:Instances!U59),"max", MAX(Instances!U59:Instances!U59),"diff", MAX(Instances!U59:Instances!U59)-MIN(Instances!U59:Instances!U59))</f>
        <v>0</v>
      </c>
      <c r="V59" s="1" cm="1">
        <f t="array" ref="V59">_xlfn.SWITCH($A$2,"average", AVERAGE(Instances!V59:Instances!V59),"median", MEDIAN(Instances!V59:Instances!V59),"min", MIN(Instances!V59:Instances!V59),"max", MAX(Instances!V59:Instances!V59),"diff", MAX(Instances!V59:Instances!V59)-MIN(Instances!V59:Instances!V59))</f>
        <v>0</v>
      </c>
      <c r="W59" s="1" cm="1">
        <f t="array" ref="W59">_xlfn.SWITCH($A$2,"average", AVERAGE(Instances!W59:Instances!W59),"median", MEDIAN(Instances!W59:Instances!W59),"min", MIN(Instances!W59:Instances!W59),"max", MAX(Instances!W59:Instances!W59),"diff", MAX(Instances!W59:Instances!W59)-MIN(Instances!W59:Instances!W59))</f>
        <v>0</v>
      </c>
      <c r="X59" s="1" cm="1">
        <f t="array" ref="X59">_xlfn.SWITCH($A$2,"average", AVERAGE(Instances!X59:Instances!X59),"median", MEDIAN(Instances!X59:Instances!X59),"min", MIN(Instances!X59:Instances!X59),"max", MAX(Instances!X59:Instances!X59),"diff", MAX(Instances!X59:Instances!X59)-MIN(Instances!X59:Instances!X59))</f>
        <v>0</v>
      </c>
      <c r="Y59" s="1" cm="1">
        <f t="array" ref="Y59">_xlfn.SWITCH($A$2,"average", AVERAGE(Instances!Y59:Instances!Y59),"median", MEDIAN(Instances!Y59:Instances!Y59),"min", MIN(Instances!Y59:Instances!Y59),"max", MAX(Instances!Y59:Instances!Y59),"diff", MAX(Instances!Y59:Instances!Y59)-MIN(Instances!Y59:Instances!Y59))</f>
        <v>0</v>
      </c>
      <c r="Z59" s="1" cm="1">
        <f t="array" ref="Z59">_xlfn.SWITCH($A$2,"average", AVERAGE(Instances!Z59:Instances!Z59),"median", MEDIAN(Instances!Z59:Instances!Z59),"min", MIN(Instances!Z59:Instances!Z59),"max", MAX(Instances!Z59:Instances!Z59),"diff", MAX(Instances!Z59:Instances!Z59)-MIN(Instances!Z59:Instances!Z59))</f>
        <v>0</v>
      </c>
      <c r="AA59" s="1" cm="1">
        <f t="array" ref="AA59">_xlfn.SWITCH($A$2,"average", AVERAGE(Instances!AA59:Instances!AA59),"median", MEDIAN(Instances!AA59:Instances!AA59),"min", MIN(Instances!AA59:Instances!AA59),"max", MAX(Instances!AA59:Instances!AA59),"diff", MAX(Instances!AA59:Instances!AA59)-MIN(Instances!AA59:Instances!AA59))</f>
        <v>0</v>
      </c>
      <c r="AB59" s="1" cm="1">
        <f t="array" ref="AB59">_xlfn.SWITCH($A$2,"average", AVERAGE(Instances!AB59:Instances!AB59),"median", MEDIAN(Instances!AB59:Instances!AB59),"min", MIN(Instances!AB59:Instances!AB59),"max", MAX(Instances!AB59:Instances!AB59),"diff", MAX(Instances!AB59:Instances!AB59)-MIN(Instances!AB59:Instances!AB59))</f>
        <v>0</v>
      </c>
      <c r="AC59" s="1" cm="1">
        <f t="array" ref="AC59">_xlfn.SWITCH($A$2,"average", AVERAGE(Instances!AC59:Instances!AC59),"median", MEDIAN(Instances!AC59:Instances!AC59),"min", MIN(Instances!AC59:Instances!AC59),"max", MAX(Instances!AC59:Instances!AC59),"diff", MAX(Instances!AC59:Instances!AC59)-MIN(Instances!AC59:Instances!AC59))</f>
        <v>0</v>
      </c>
      <c r="AD59" s="1" cm="1">
        <f t="array" ref="AD59">_xlfn.SWITCH($A$2,"average", AVERAGE(Instances!AD59:Instances!AD59),"median", MEDIAN(Instances!AD59:Instances!AD59),"min", MIN(Instances!AD59:Instances!AD59),"max", MAX(Instances!AD59:Instances!AD59),"diff", MAX(Instances!AD59:Instances!AD59)-MIN(Instances!AD59:Instances!AD59))</f>
        <v>0</v>
      </c>
      <c r="AE59" s="1" cm="1">
        <f t="array" ref="AE59">_xlfn.SWITCH($A$2,"average", AVERAGE(Instances!AE59:Instances!AE59),"median", MEDIAN(Instances!AE59:Instances!AE59),"min", MIN(Instances!AE59:Instances!AE59),"max", MAX(Instances!AE59:Instances!AE59),"diff", MAX(Instances!AE59:Instances!AE59)-MIN(Instances!AE59:Instances!AE59))</f>
        <v>0</v>
      </c>
      <c r="AF59" s="1" cm="1">
        <f t="array" ref="AF59">_xlfn.SWITCH($A$2,"average", AVERAGE(Instances!AF59:Instances!AF59),"median", MEDIAN(Instances!AF59:Instances!AF59),"min", MIN(Instances!AF59:Instances!AF59),"max", MAX(Instances!AF59:Instances!AF59),"diff", MAX(Instances!AF59:Instances!AF59)-MIN(Instances!AF59:Instances!AF59))</f>
        <v>0</v>
      </c>
      <c r="AG59" s="1" cm="1">
        <f t="array" ref="AG59">_xlfn.SWITCH($A$2,"average", AVERAGE(Instances!AG59:Instances!AG59),"median", MEDIAN(Instances!AG59:Instances!AG59),"min", MIN(Instances!AG59:Instances!AG59),"max", MAX(Instances!AG59:Instances!AG59),"diff", MAX(Instances!AG59:Instances!AG59)-MIN(Instances!AG59:Instances!AG59))</f>
        <v>0</v>
      </c>
      <c r="AH59" s="1" cm="1">
        <f t="array" ref="AH59">_xlfn.SWITCH($A$2,"average", AVERAGE(Instances!AH59:Instances!AH59),"median", MEDIAN(Instances!AH59:Instances!AH59),"min", MIN(Instances!AH59:Instances!AH59),"max", MAX(Instances!AH59:Instances!AH59),"diff", MAX(Instances!AH59:Instances!AH59)-MIN(Instances!AH59:Instances!AH59))</f>
        <v>0</v>
      </c>
      <c r="AI59" s="1" cm="1">
        <f t="array" ref="AI59">_xlfn.SWITCH($A$2,"average", AVERAGE(Instances!AI59:Instances!AI59),"median", MEDIAN(Instances!AI59:Instances!AI59),"min", MIN(Instances!AI59:Instances!AI59),"max", MAX(Instances!AI59:Instances!AI59),"diff", MAX(Instances!AI59:Instances!AI59)-MIN(Instances!AI59:Instances!AI59))</f>
        <v>0</v>
      </c>
      <c r="AJ59" s="1" cm="1">
        <f t="array" ref="AJ59">_xlfn.SWITCH($A$2,"average", AVERAGE(Instances!AJ59:Instances!AJ59),"median", MEDIAN(Instances!AJ59:Instances!AJ59),"min", MIN(Instances!AJ59:Instances!AJ59),"max", MAX(Instances!AJ59:Instances!AJ59),"diff", MAX(Instances!AJ59:Instances!AJ59)-MIN(Instances!AJ59:Instances!AJ59))</f>
        <v>0</v>
      </c>
      <c r="AK59" s="1" cm="1">
        <f t="array" ref="AK59">_xlfn.SWITCH($A$2,"average", AVERAGE(Instances!AK59:Instances!AK59),"median", MEDIAN(Instances!AK59:Instances!AK59),"min", MIN(Instances!AK59:Instances!AK59),"max", MAX(Instances!AK59:Instances!AK59),"diff", MAX(Instances!AK59:Instances!AK59)-MIN(Instances!AK59:Instances!AK59))</f>
        <v>0</v>
      </c>
      <c r="AL59" s="1" cm="1">
        <f t="array" ref="AL59">_xlfn.SWITCH($A$2,"average", AVERAGE(Instances!AL59:Instances!AL59),"median", MEDIAN(Instances!AL59:Instances!AL59),"min", MIN(Instances!AL59:Instances!AL59),"max", MAX(Instances!AL59:Instances!AL59),"diff", MAX(Instances!AL59:Instances!AL59)-MIN(Instances!AL59:Instances!AL59))</f>
        <v>0</v>
      </c>
      <c r="AM59" s="1" cm="1">
        <f t="array" ref="AM59">_xlfn.SWITCH($A$2,"average", AVERAGE(Instances!AM59:Instances!AM59),"median", MEDIAN(Instances!AM59:Instances!AM59),"min", MIN(Instances!AM59:Instances!AM59),"max", MAX(Instances!AM59:Instances!AM59),"diff", MAX(Instances!AM59:Instances!AM59)-MIN(Instances!AM59:Instances!AM59))</f>
        <v>0</v>
      </c>
      <c r="AN59" s="1" cm="1">
        <f t="array" ref="AN59">_xlfn.SWITCH($A$2,"average", AVERAGE(Instances!AN59:Instances!AN59),"median", MEDIAN(Instances!AN59:Instances!AN59),"min", MIN(Instances!AN59:Instances!AN59),"max", MAX(Instances!AN59:Instances!AN59),"diff", MAX(Instances!AN59:Instances!AN59)-MIN(Instances!AN59:Instances!AN59))</f>
        <v>0</v>
      </c>
      <c r="AO59" s="1" cm="1">
        <f t="array" ref="AO59">_xlfn.SWITCH($A$2,"average", AVERAGE(Instances!AO59:Instances!AO59),"median", MEDIAN(Instances!AO59:Instances!AO59),"min", MIN(Instances!AO59:Instances!AO59),"max", MAX(Instances!AO59:Instances!AO59),"diff", MAX(Instances!AO59:Instances!AO59)-MIN(Instances!AO59:Instances!AO59))</f>
        <v>0</v>
      </c>
      <c r="AP59" s="1" cm="1">
        <f t="array" ref="AP59">_xlfn.SWITCH($A$2,"average", AVERAGE(Instances!AP59:Instances!AP59),"median", MEDIAN(Instances!AP59:Instances!AP59),"min", MIN(Instances!AP59:Instances!AP59),"max", MAX(Instances!AP59:Instances!AP59),"diff", MAX(Instances!AP59:Instances!AP59)-MIN(Instances!AP59:Instances!AP59))</f>
        <v>0</v>
      </c>
      <c r="AQ59" s="1" cm="1">
        <f t="array" ref="AQ59">_xlfn.SWITCH($A$2,"average", AVERAGE(Instances!AQ59:Instances!AQ59),"median", MEDIAN(Instances!AQ59:Instances!AQ59),"min", MIN(Instances!AQ59:Instances!AQ59),"max", MAX(Instances!AQ59:Instances!AQ59),"diff", MAX(Instances!AQ59:Instances!AQ59)-MIN(Instances!AQ59:Instances!AQ59))</f>
        <v>0</v>
      </c>
      <c r="AR59" s="1" cm="1">
        <f t="array" ref="AR59">_xlfn.SWITCH($A$2,"average", AVERAGE(Instances!AR59:Instances!AR59),"median", MEDIAN(Instances!AR59:Instances!AR59),"min", MIN(Instances!AR59:Instances!AR59),"max", MAX(Instances!AR59:Instances!AR59),"diff", MAX(Instances!AR59:Instances!AR59)-MIN(Instances!AR59:Instances!AR59))</f>
        <v>0</v>
      </c>
      <c r="AS59" s="1" cm="1">
        <f t="array" ref="AS59">_xlfn.SWITCH($A$2,"average", AVERAGE(Instances!AS59:Instances!AS59),"median", MEDIAN(Instances!AS59:Instances!AS59),"min", MIN(Instances!AS59:Instances!AS59),"max", MAX(Instances!AS59:Instances!AS59),"diff", MAX(Instances!AS59:Instances!AS59)-MIN(Instances!AS59:Instances!AS59))</f>
        <v>0</v>
      </c>
      <c r="AT59" s="1" cm="1">
        <f t="array" ref="AT59">_xlfn.SWITCH($A$2,"average", AVERAGE(Instances!AT59:Instances!AT59),"median", MEDIAN(Instances!AT59:Instances!AT59),"min", MIN(Instances!AT59:Instances!AT59),"max", MAX(Instances!AT59:Instances!AT59),"diff", MAX(Instances!AT59:Instances!AT59)-MIN(Instances!AT59:Instances!AT59))</f>
        <v>0</v>
      </c>
      <c r="AU59" s="1" cm="1">
        <f t="array" ref="AU59">_xlfn.SWITCH($A$2,"average", AVERAGE(Instances!AU59:Instances!AU59),"median", MEDIAN(Instances!AU59:Instances!AU59),"min", MIN(Instances!AU59:Instances!AU59),"max", MAX(Instances!AU59:Instances!AU59),"diff", MAX(Instances!AU59:Instances!AU59)-MIN(Instances!AU59:Instances!AU59))</f>
        <v>0</v>
      </c>
      <c r="AV59" s="1" cm="1">
        <f t="array" ref="AV59">_xlfn.SWITCH($A$2,"average", AVERAGE(Instances!AV59:Instances!AV59),"median", MEDIAN(Instances!AV59:Instances!AV59),"min", MIN(Instances!AV59:Instances!AV59),"max", MAX(Instances!AV59:Instances!AV59),"diff", MAX(Instances!AV59:Instances!AV59)-MIN(Instances!AV59:Instances!AV59))</f>
        <v>0</v>
      </c>
      <c r="AW59" s="1" cm="1">
        <f t="array" ref="AW59">_xlfn.SWITCH($A$2,"average", AVERAGE(Instances!AW59:Instances!AW59),"median", MEDIAN(Instances!AW59:Instances!AW59),"min", MIN(Instances!AW59:Instances!AW59),"max", MAX(Instances!AW59:Instances!AW59),"diff", MAX(Instances!AW59:Instances!AW59)-MIN(Instances!AW59:Instances!AW59))</f>
        <v>0</v>
      </c>
      <c r="AX59" s="1" cm="1">
        <f t="array" ref="AX59">_xlfn.SWITCH($A$2,"average", AVERAGE(Instances!AX59:Instances!AX59),"median", MEDIAN(Instances!AX59:Instances!AX59),"min", MIN(Instances!AX59:Instances!AX59),"max", MAX(Instances!AX59:Instances!AX59),"diff", MAX(Instances!AX59:Instances!AX59)-MIN(Instances!AX59:Instances!AX59))</f>
        <v>0</v>
      </c>
      <c r="AY59" s="1" cm="1">
        <f t="array" ref="AY59">_xlfn.SWITCH($A$2,"average", AVERAGE(Instances!AY59:Instances!AY59),"median", MEDIAN(Instances!AY59:Instances!AY59),"min", MIN(Instances!AY59:Instances!AY59),"max", MAX(Instances!AY59:Instances!AY59),"diff", MAX(Instances!AY59:Instances!AY59)-MIN(Instances!AY59:Instances!AY59))</f>
        <v>0</v>
      </c>
      <c r="AZ59" s="1" cm="1">
        <f t="array" ref="AZ59">_xlfn.SWITCH($A$2,"average", AVERAGE(Instances!AZ59:Instances!AZ59),"median", MEDIAN(Instances!AZ59:Instances!AZ59),"min", MIN(Instances!AZ59:Instances!AZ59),"max", MAX(Instances!AZ59:Instances!AZ59),"diff", MAX(Instances!AZ59:Instances!AZ59)-MIN(Instances!AZ59:Instances!AZ59))</f>
        <v>0</v>
      </c>
      <c r="BA59" s="1" cm="1">
        <f t="array" ref="BA59">_xlfn.SWITCH($A$2,"average", AVERAGE(Instances!BA59:Instances!BA59),"median", MEDIAN(Instances!BA59:Instances!BA59),"min", MIN(Instances!BA59:Instances!BA59),"max", MAX(Instances!BA59:Instances!BA59),"diff", MAX(Instances!BA59:Instances!BA59)-MIN(Instances!BA59:Instances!BA59))</f>
        <v>0</v>
      </c>
      <c r="BB59" s="1" cm="1">
        <f t="array" ref="BB59">_xlfn.SWITCH($A$2,"average", AVERAGE(Instances!BB59:Instances!BB59),"median", MEDIAN(Instances!BB59:Instances!BB59),"min", MIN(Instances!BB59:Instances!BB59),"max", MAX(Instances!BB59:Instances!BB59),"diff", MAX(Instances!BB59:Instances!BB59)-MIN(Instances!BB59:Instances!BB59))</f>
        <v>0</v>
      </c>
      <c r="BC59" s="1" cm="1">
        <f t="array" ref="BC59">_xlfn.SWITCH($A$2,"average", AVERAGE(Instances!BC59:Instances!BC59),"median", MEDIAN(Instances!BC59:Instances!BC59),"min", MIN(Instances!BC59:Instances!BC59),"max", MAX(Instances!BC59:Instances!BC59),"diff", MAX(Instances!BC59:Instances!BC59)-MIN(Instances!BC59:Instances!BC59))</f>
        <v>0</v>
      </c>
      <c r="BD59" s="1" cm="1">
        <f t="array" ref="BD59">_xlfn.SWITCH($A$2,"average", AVERAGE(Instances!BD59:Instances!BD59),"median", MEDIAN(Instances!BD59:Instances!BD59),"min", MIN(Instances!BD59:Instances!BD59),"max", MAX(Instances!BD59:Instances!BD59),"diff", MAX(Instances!BD59:Instances!BD59)-MIN(Instances!BD59:Instances!BD59))</f>
        <v>0</v>
      </c>
      <c r="BE59" s="1" cm="1">
        <f t="array" ref="BE59">_xlfn.SWITCH($A$2,"average", AVERAGE(Instances!BE59:Instances!BE59),"median", MEDIAN(Instances!BE59:Instances!BE59),"min", MIN(Instances!BE59:Instances!BE59),"max", MAX(Instances!BE59:Instances!BE59),"diff", MAX(Instances!BE59:Instances!BE59)-MIN(Instances!BE59:Instances!BE59))</f>
        <v>0</v>
      </c>
      <c r="BF59" s="1" cm="1">
        <f t="array" ref="BF59">_xlfn.SWITCH($A$2,"average", AVERAGE(Instances!BF59:Instances!BF59),"median", MEDIAN(Instances!BF59:Instances!BF59),"min", MIN(Instances!BF59:Instances!BF59),"max", MAX(Instances!BF59:Instances!BF59),"diff", MAX(Instances!BF59:Instances!BF59)-MIN(Instances!BF59:Instances!BF59))</f>
        <v>0</v>
      </c>
      <c r="BG59" s="1" cm="1">
        <f t="array" ref="BG59">_xlfn.SWITCH($A$2,"average", AVERAGE(Instances!BG59:Instances!BG59),"median", MEDIAN(Instances!BG59:Instances!BG59),"min", MIN(Instances!BG59:Instances!BG59),"max", MAX(Instances!BG59:Instances!BG59),"diff", MAX(Instances!BG59:Instances!BG59)-MIN(Instances!BG59:Instances!BG59))</f>
        <v>0</v>
      </c>
      <c r="BH59" s="1" cm="1">
        <f t="array" ref="BH59">_xlfn.SWITCH($A$2,"average", AVERAGE(Instances!BH59:Instances!BH59),"median", MEDIAN(Instances!BH59:Instances!BH59),"min", MIN(Instances!BH59:Instances!BH59),"max", MAX(Instances!BH59:Instances!BH59),"diff", MAX(Instances!BH59:Instances!BH59)-MIN(Instances!BH59:Instances!BH59))</f>
        <v>0</v>
      </c>
      <c r="BI59" s="1" cm="1">
        <f t="array" ref="BI59">_xlfn.SWITCH($A$2,"average", AVERAGE(Instances!BI59:Instances!BI59),"median", MEDIAN(Instances!BI59:Instances!BI59),"min", MIN(Instances!BI59:Instances!BI59),"max", MAX(Instances!BI59:Instances!BI59),"diff", MAX(Instances!BI59:Instances!BI59)-MIN(Instances!BI59:Instances!BI59))</f>
        <v>0</v>
      </c>
      <c r="BJ59" s="1" cm="1">
        <f t="array" ref="BJ59">_xlfn.SWITCH($A$2,"average", AVERAGE(Instances!BJ59:Instances!BJ59),"median", MEDIAN(Instances!BJ59:Instances!BJ59),"min", MIN(Instances!BJ59:Instances!BJ59),"max", MAX(Instances!BJ59:Instances!BJ59),"diff", MAX(Instances!BJ59:Instances!BJ59)-MIN(Instances!BJ59:Instances!BJ59))</f>
        <v>0</v>
      </c>
      <c r="BK59" s="1" cm="1">
        <f t="array" ref="BK59">_xlfn.SWITCH($A$2,"average", AVERAGE(Instances!BK59:Instances!BK59),"median", MEDIAN(Instances!BK59:Instances!BK59),"min", MIN(Instances!BK59:Instances!BK59),"max", MAX(Instances!BK59:Instances!BK59),"diff", MAX(Instances!BK59:Instances!BK59)-MIN(Instances!BK59:Instances!BK59))</f>
        <v>0</v>
      </c>
      <c r="BL59" s="1" cm="1">
        <f t="array" ref="BL59">_xlfn.SWITCH($A$2,"average", AVERAGE(Instances!BL59:Instances!BL59),"median", MEDIAN(Instances!BL59:Instances!BL59),"min", MIN(Instances!BL59:Instances!BL59),"max", MAX(Instances!BL59:Instances!BL59),"diff", MAX(Instances!BL59:Instances!BL59)-MIN(Instances!BL59:Instances!BL59))</f>
        <v>0</v>
      </c>
      <c r="BM59" s="1" cm="1">
        <f t="array" ref="BM59">_xlfn.SWITCH($A$2,"average", AVERAGE(Instances!BM59:Instances!BM59),"median", MEDIAN(Instances!BM59:Instances!BM59),"min", MIN(Instances!BM59:Instances!BM59),"max", MAX(Instances!BM59:Instances!BM59),"diff", MAX(Instances!BM59:Instances!BM59)-MIN(Instances!BM59:Instances!BM59))</f>
        <v>0</v>
      </c>
      <c r="BN59" s="1" cm="1">
        <f t="array" ref="BN59">_xlfn.SWITCH($A$2,"average", AVERAGE(Instances!BN59:Instances!BN59),"median", MEDIAN(Instances!BN59:Instances!BN59),"min", MIN(Instances!BN59:Instances!BN59),"max", MAX(Instances!BN59:Instances!BN59),"diff", MAX(Instances!BN59:Instances!BN59)-MIN(Instances!BN59:Instances!BN59))</f>
        <v>0</v>
      </c>
      <c r="BO59" s="1" cm="1">
        <f t="array" ref="BO59">_xlfn.SWITCH($A$2,"average", AVERAGE(Instances!BO59:Instances!BO59),"median", MEDIAN(Instances!BO59:Instances!BO59),"min", MIN(Instances!BO59:Instances!BO59),"max", MAX(Instances!BO59:Instances!BO59),"diff", MAX(Instances!BO59:Instances!BO59)-MIN(Instances!BO59:Instances!BO59))</f>
        <v>0</v>
      </c>
      <c r="BP59" s="1">
        <f>MIN($B59,$D59,$F59,$H59,$J59,$L59,$N59,$P59,$R59,$T59,$V59,$X59,$Z59,$AB59,$AD59,$AF59,$AH59,$AJ59,$AL59,$AN59,$AP59,$AR59,$AT59,$AV59,$AX59,$AZ59,$BB59,$BD59,$BF59,$BH59,$BJ59,$BL59,$BN59)</f>
        <v>0</v>
      </c>
      <c r="BQ59" s="1">
        <f>MIN($C59,$E59,$G59,$I59,$K59,$M59,$O59,$Q59,$S59,$U59,$W59,$Y59,$AA59,$AC59,$AE59,$AG59,$AI59,$AK59,$AM59,$AO59,$AQ59,$AS59,$AU59,$AW59,$AY59,$BA59,$BC59,$BE59,$BG59,$BI59,$BK59,$BM59,$BO59)</f>
        <v>0</v>
      </c>
      <c r="BR59" s="1">
        <f>MEDIAN($B59,$D59,$F59,$H59,$J59,$L59,$N59,$P59,$R59,$T59,$V59,$X59,$Z59,$AB59,$AD59,$AF59,$AH59,$AJ59,$AL59,$AN59,$AP59,$AR59,$AT59,$AV59,$AX59,$AZ59,$BB59,$BD59,$BF59,$BH59,$BJ59,$BL59,$BN59)</f>
        <v>0</v>
      </c>
      <c r="BS59" s="1">
        <f>MEDIAN($C59,$E59,$G59,$I59,$K59,$M59,$O59,$Q59,$S59,$U59,$W59,$Y59,$AA59,$AC59,$AE59,$AG59,$AI59,$AK59,$AM59,$AO59,$AQ59,$AS59,$AU59,$AW59,$AY59,$BA59,$BC59,$BE59,$BG59,$BI59,$BK59,$BM59,$BO59)</f>
        <v>0</v>
      </c>
      <c r="BT59" s="1">
        <f>MAX($B59,$D59,$F59,$H59,$J59,$L59,$N59,$P59,$R59,$T59,$V59,$X59,$Z59,$AB59,$AD59,$AF59,$AH59,$AJ59,$AL59,$AN59,$AP59,$AR59,$AT59,$AV59,$AX59,$AZ59,$BB59,$BD59,$BF59,$BH59,$BJ59,$BL59,$BN59)</f>
        <v>0</v>
      </c>
      <c r="BU59" s="1">
        <f>MAX($C59,$E59,$G59,$I59,$K59,$M59,$O59,$Q59,$S59,$U59,$W59,$Y59,$AA59,$AC59,$AE59,$AG59,$AI59,$AK59,$AM59,$AO59,$AQ59,$AS59,$AU59,$AW59,$AY59,$BA59,$BC59,$BE59,$BG59,$BI59,$BK59,$BM59,$BO59)</f>
        <v>0</v>
      </c>
    </row>
    <row r="60" spans="1:7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 cm="1">
        <f t="array" ref="L60">_xlfn.SWITCH($A$2,"average", AVERAGE(Instances!L60:Instances!L60),"median", MEDIAN(Instances!L60:Instances!L60),"min", MIN(Instances!L60:Instances!L60),"max", MAX(Instances!L60:Instances!L60),"diff", MAX(Instances!L60:Instances!L60)-MIN(Instances!L60:Instances!L60))</f>
        <v>0</v>
      </c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 cm="1">
        <f t="array" ref="O60">_xlfn.SWITCH($A$2,"average", AVERAGE(Instances!O60:Instances!O60),"median", MEDIAN(Instances!O60:Instances!O60),"min", MIN(Instances!O60:Instances!O60),"max", MAX(Instances!O60:Instances!O60),"diff", MAX(Instances!O60:Instances!O60)-MIN(Instances!O60:Instances!O60))</f>
        <v>0</v>
      </c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 cm="1">
        <f t="array" ref="S60">_xlfn.SWITCH($A$2,"average", AVERAGE(Instances!S60:Instances!S60),"median", MEDIAN(Instances!S60:Instances!S60),"min", MIN(Instances!S60:Instances!S60),"max", MAX(Instances!S60:Instances!S60),"diff", MAX(Instances!S60:Instances!S60)-MIN(Instances!S60:Instances!S60))</f>
        <v>0</v>
      </c>
      <c r="T60" s="1" cm="1">
        <f t="array" ref="T60">_xlfn.SWITCH($A$2,"average", AVERAGE(Instances!T60:Instances!T60),"median", MEDIAN(Instances!T60:Instances!T60),"min", MIN(Instances!T60:Instances!T60),"max", MAX(Instances!T60:Instances!T60),"diff", MAX(Instances!T60:Instances!T60)-MIN(Instances!T60:Instances!T60))</f>
        <v>0</v>
      </c>
      <c r="U60" s="1" cm="1">
        <f t="array" ref="U60">_xlfn.SWITCH($A$2,"average", AVERAGE(Instances!U60:Instances!U60),"median", MEDIAN(Instances!U60:Instances!U60),"min", MIN(Instances!U60:Instances!U60),"max", MAX(Instances!U60:Instances!U60),"diff", MAX(Instances!U60:Instances!U60)-MIN(Instances!U60:Instances!U60))</f>
        <v>0</v>
      </c>
      <c r="V60" s="1" cm="1">
        <f t="array" ref="V60">_xlfn.SWITCH($A$2,"average", AVERAGE(Instances!V60:Instances!V60),"median", MEDIAN(Instances!V60:Instances!V60),"min", MIN(Instances!V60:Instances!V60),"max", MAX(Instances!V60:Instances!V60),"diff", MAX(Instances!V60:Instances!V60)-MIN(Instances!V60:Instances!V60))</f>
        <v>0</v>
      </c>
      <c r="W60" s="1" cm="1">
        <f t="array" ref="W60">_xlfn.SWITCH($A$2,"average", AVERAGE(Instances!W60:Instances!W60),"median", MEDIAN(Instances!W60:Instances!W60),"min", MIN(Instances!W60:Instances!W60),"max", MAX(Instances!W60:Instances!W60),"diff", MAX(Instances!W60:Instances!W60)-MIN(Instances!W60:Instances!W60))</f>
        <v>0</v>
      </c>
      <c r="X60" s="1" cm="1">
        <f t="array" ref="X60">_xlfn.SWITCH($A$2,"average", AVERAGE(Instances!X60:Instances!X60),"median", MEDIAN(Instances!X60:Instances!X60),"min", MIN(Instances!X60:Instances!X60),"max", MAX(Instances!X60:Instances!X60),"diff", MAX(Instances!X60:Instances!X60)-MIN(Instances!X60:Instances!X60))</f>
        <v>0</v>
      </c>
      <c r="Y60" s="1" cm="1">
        <f t="array" ref="Y60">_xlfn.SWITCH($A$2,"average", AVERAGE(Instances!Y60:Instances!Y60),"median", MEDIAN(Instances!Y60:Instances!Y60),"min", MIN(Instances!Y60:Instances!Y60),"max", MAX(Instances!Y60:Instances!Y60),"diff", MAX(Instances!Y60:Instances!Y60)-MIN(Instances!Y60:Instances!Y60))</f>
        <v>0</v>
      </c>
      <c r="Z60" s="1" cm="1">
        <f t="array" ref="Z60">_xlfn.SWITCH($A$2,"average", AVERAGE(Instances!Z60:Instances!Z60),"median", MEDIAN(Instances!Z60:Instances!Z60),"min", MIN(Instances!Z60:Instances!Z60),"max", MAX(Instances!Z60:Instances!Z60),"diff", MAX(Instances!Z60:Instances!Z60)-MIN(Instances!Z60:Instances!Z60))</f>
        <v>0</v>
      </c>
      <c r="AA60" s="1" cm="1">
        <f t="array" ref="AA60">_xlfn.SWITCH($A$2,"average", AVERAGE(Instances!AA60:Instances!AA60),"median", MEDIAN(Instances!AA60:Instances!AA60),"min", MIN(Instances!AA60:Instances!AA60),"max", MAX(Instances!AA60:Instances!AA60),"diff", MAX(Instances!AA60:Instances!AA60)-MIN(Instances!AA60:Instances!AA60))</f>
        <v>0</v>
      </c>
      <c r="AB60" s="1" cm="1">
        <f t="array" ref="AB60">_xlfn.SWITCH($A$2,"average", AVERAGE(Instances!AB60:Instances!AB60),"median", MEDIAN(Instances!AB60:Instances!AB60),"min", MIN(Instances!AB60:Instances!AB60),"max", MAX(Instances!AB60:Instances!AB60),"diff", MAX(Instances!AB60:Instances!AB60)-MIN(Instances!AB60:Instances!AB60))</f>
        <v>0</v>
      </c>
      <c r="AC60" s="1" cm="1">
        <f t="array" ref="AC60">_xlfn.SWITCH($A$2,"average", AVERAGE(Instances!AC60:Instances!AC60),"median", MEDIAN(Instances!AC60:Instances!AC60),"min", MIN(Instances!AC60:Instances!AC60),"max", MAX(Instances!AC60:Instances!AC60),"diff", MAX(Instances!AC60:Instances!AC60)-MIN(Instances!AC60:Instances!AC60))</f>
        <v>0</v>
      </c>
      <c r="AD60" s="1" cm="1">
        <f t="array" ref="AD60">_xlfn.SWITCH($A$2,"average", AVERAGE(Instances!AD60:Instances!AD60),"median", MEDIAN(Instances!AD60:Instances!AD60),"min", MIN(Instances!AD60:Instances!AD60),"max", MAX(Instances!AD60:Instances!AD60),"diff", MAX(Instances!AD60:Instances!AD60)-MIN(Instances!AD60:Instances!AD60))</f>
        <v>0</v>
      </c>
      <c r="AE60" s="1" cm="1">
        <f t="array" ref="AE60">_xlfn.SWITCH($A$2,"average", AVERAGE(Instances!AE60:Instances!AE60),"median", MEDIAN(Instances!AE60:Instances!AE60),"min", MIN(Instances!AE60:Instances!AE60),"max", MAX(Instances!AE60:Instances!AE60),"diff", MAX(Instances!AE60:Instances!AE60)-MIN(Instances!AE60:Instances!AE60))</f>
        <v>0</v>
      </c>
      <c r="AF60" s="1" cm="1">
        <f t="array" ref="AF60">_xlfn.SWITCH($A$2,"average", AVERAGE(Instances!AF60:Instances!AF60),"median", MEDIAN(Instances!AF60:Instances!AF60),"min", MIN(Instances!AF60:Instances!AF60),"max", MAX(Instances!AF60:Instances!AF60),"diff", MAX(Instances!AF60:Instances!AF60)-MIN(Instances!AF60:Instances!AF60))</f>
        <v>0</v>
      </c>
      <c r="AG60" s="1" cm="1">
        <f t="array" ref="AG60">_xlfn.SWITCH($A$2,"average", AVERAGE(Instances!AG60:Instances!AG60),"median", MEDIAN(Instances!AG60:Instances!AG60),"min", MIN(Instances!AG60:Instances!AG60),"max", MAX(Instances!AG60:Instances!AG60),"diff", MAX(Instances!AG60:Instances!AG60)-MIN(Instances!AG60:Instances!AG60))</f>
        <v>0</v>
      </c>
      <c r="AH60" s="1" cm="1">
        <f t="array" ref="AH60">_xlfn.SWITCH($A$2,"average", AVERAGE(Instances!AH60:Instances!AH60),"median", MEDIAN(Instances!AH60:Instances!AH60),"min", MIN(Instances!AH60:Instances!AH60),"max", MAX(Instances!AH60:Instances!AH60),"diff", MAX(Instances!AH60:Instances!AH60)-MIN(Instances!AH60:Instances!AH60))</f>
        <v>0</v>
      </c>
      <c r="AI60" s="1" cm="1">
        <f t="array" ref="AI60">_xlfn.SWITCH($A$2,"average", AVERAGE(Instances!AI60:Instances!AI60),"median", MEDIAN(Instances!AI60:Instances!AI60),"min", MIN(Instances!AI60:Instances!AI60),"max", MAX(Instances!AI60:Instances!AI60),"diff", MAX(Instances!AI60:Instances!AI60)-MIN(Instances!AI60:Instances!AI60))</f>
        <v>0</v>
      </c>
      <c r="AJ60" s="1" cm="1">
        <f t="array" ref="AJ60">_xlfn.SWITCH($A$2,"average", AVERAGE(Instances!AJ60:Instances!AJ60),"median", MEDIAN(Instances!AJ60:Instances!AJ60),"min", MIN(Instances!AJ60:Instances!AJ60),"max", MAX(Instances!AJ60:Instances!AJ60),"diff", MAX(Instances!AJ60:Instances!AJ60)-MIN(Instances!AJ60:Instances!AJ60))</f>
        <v>0</v>
      </c>
      <c r="AK60" s="1" cm="1">
        <f t="array" ref="AK60">_xlfn.SWITCH($A$2,"average", AVERAGE(Instances!AK60:Instances!AK60),"median", MEDIAN(Instances!AK60:Instances!AK60),"min", MIN(Instances!AK60:Instances!AK60),"max", MAX(Instances!AK60:Instances!AK60),"diff", MAX(Instances!AK60:Instances!AK60)-MIN(Instances!AK60:Instances!AK60))</f>
        <v>0</v>
      </c>
      <c r="AL60" s="1" cm="1">
        <f t="array" ref="AL60">_xlfn.SWITCH($A$2,"average", AVERAGE(Instances!AL60:Instances!AL60),"median", MEDIAN(Instances!AL60:Instances!AL60),"min", MIN(Instances!AL60:Instances!AL60),"max", MAX(Instances!AL60:Instances!AL60),"diff", MAX(Instances!AL60:Instances!AL60)-MIN(Instances!AL60:Instances!AL60))</f>
        <v>0</v>
      </c>
      <c r="AM60" s="1" cm="1">
        <f t="array" ref="AM60">_xlfn.SWITCH($A$2,"average", AVERAGE(Instances!AM60:Instances!AM60),"median", MEDIAN(Instances!AM60:Instances!AM60),"min", MIN(Instances!AM60:Instances!AM60),"max", MAX(Instances!AM60:Instances!AM60),"diff", MAX(Instances!AM60:Instances!AM60)-MIN(Instances!AM60:Instances!AM60))</f>
        <v>0</v>
      </c>
      <c r="AN60" s="1" cm="1">
        <f t="array" ref="AN60">_xlfn.SWITCH($A$2,"average", AVERAGE(Instances!AN60:Instances!AN60),"median", MEDIAN(Instances!AN60:Instances!AN60),"min", MIN(Instances!AN60:Instances!AN60),"max", MAX(Instances!AN60:Instances!AN60),"diff", MAX(Instances!AN60:Instances!AN60)-MIN(Instances!AN60:Instances!AN60))</f>
        <v>0</v>
      </c>
      <c r="AO60" s="1" cm="1">
        <f t="array" ref="AO60">_xlfn.SWITCH($A$2,"average", AVERAGE(Instances!AO60:Instances!AO60),"median", MEDIAN(Instances!AO60:Instances!AO60),"min", MIN(Instances!AO60:Instances!AO60),"max", MAX(Instances!AO60:Instances!AO60),"diff", MAX(Instances!AO60:Instances!AO60)-MIN(Instances!AO60:Instances!AO60))</f>
        <v>0</v>
      </c>
      <c r="AP60" s="1" cm="1">
        <f t="array" ref="AP60">_xlfn.SWITCH($A$2,"average", AVERAGE(Instances!AP60:Instances!AP60),"median", MEDIAN(Instances!AP60:Instances!AP60),"min", MIN(Instances!AP60:Instances!AP60),"max", MAX(Instances!AP60:Instances!AP60),"diff", MAX(Instances!AP60:Instances!AP60)-MIN(Instances!AP60:Instances!AP60))</f>
        <v>0</v>
      </c>
      <c r="AQ60" s="1" cm="1">
        <f t="array" ref="AQ60">_xlfn.SWITCH($A$2,"average", AVERAGE(Instances!AQ60:Instances!AQ60),"median", MEDIAN(Instances!AQ60:Instances!AQ60),"min", MIN(Instances!AQ60:Instances!AQ60),"max", MAX(Instances!AQ60:Instances!AQ60),"diff", MAX(Instances!AQ60:Instances!AQ60)-MIN(Instances!AQ60:Instances!AQ60))</f>
        <v>0</v>
      </c>
      <c r="AR60" s="1" cm="1">
        <f t="array" ref="AR60">_xlfn.SWITCH($A$2,"average", AVERAGE(Instances!AR60:Instances!AR60),"median", MEDIAN(Instances!AR60:Instances!AR60),"min", MIN(Instances!AR60:Instances!AR60),"max", MAX(Instances!AR60:Instances!AR60),"diff", MAX(Instances!AR60:Instances!AR60)-MIN(Instances!AR60:Instances!AR60))</f>
        <v>0</v>
      </c>
      <c r="AS60" s="1" cm="1">
        <f t="array" ref="AS60">_xlfn.SWITCH($A$2,"average", AVERAGE(Instances!AS60:Instances!AS60),"median", MEDIAN(Instances!AS60:Instances!AS60),"min", MIN(Instances!AS60:Instances!AS60),"max", MAX(Instances!AS60:Instances!AS60),"diff", MAX(Instances!AS60:Instances!AS60)-MIN(Instances!AS60:Instances!AS60))</f>
        <v>0</v>
      </c>
      <c r="AT60" s="1" cm="1">
        <f t="array" ref="AT60">_xlfn.SWITCH($A$2,"average", AVERAGE(Instances!AT60:Instances!AT60),"median", MEDIAN(Instances!AT60:Instances!AT60),"min", MIN(Instances!AT60:Instances!AT60),"max", MAX(Instances!AT60:Instances!AT60),"diff", MAX(Instances!AT60:Instances!AT60)-MIN(Instances!AT60:Instances!AT60))</f>
        <v>0</v>
      </c>
      <c r="AU60" s="1" cm="1">
        <f t="array" ref="AU60">_xlfn.SWITCH($A$2,"average", AVERAGE(Instances!AU60:Instances!AU60),"median", MEDIAN(Instances!AU60:Instances!AU60),"min", MIN(Instances!AU60:Instances!AU60),"max", MAX(Instances!AU60:Instances!AU60),"diff", MAX(Instances!AU60:Instances!AU60)-MIN(Instances!AU60:Instances!AU60))</f>
        <v>0</v>
      </c>
      <c r="AV60" s="1" cm="1">
        <f t="array" ref="AV60">_xlfn.SWITCH($A$2,"average", AVERAGE(Instances!AV60:Instances!AV60),"median", MEDIAN(Instances!AV60:Instances!AV60),"min", MIN(Instances!AV60:Instances!AV60),"max", MAX(Instances!AV60:Instances!AV60),"diff", MAX(Instances!AV60:Instances!AV60)-MIN(Instances!AV60:Instances!AV60))</f>
        <v>0</v>
      </c>
      <c r="AW60" s="1" cm="1">
        <f t="array" ref="AW60">_xlfn.SWITCH($A$2,"average", AVERAGE(Instances!AW60:Instances!AW60),"median", MEDIAN(Instances!AW60:Instances!AW60),"min", MIN(Instances!AW60:Instances!AW60),"max", MAX(Instances!AW60:Instances!AW60),"diff", MAX(Instances!AW60:Instances!AW60)-MIN(Instances!AW60:Instances!AW60))</f>
        <v>0</v>
      </c>
      <c r="AX60" s="1" cm="1">
        <f t="array" ref="AX60">_xlfn.SWITCH($A$2,"average", AVERAGE(Instances!AX60:Instances!AX60),"median", MEDIAN(Instances!AX60:Instances!AX60),"min", MIN(Instances!AX60:Instances!AX60),"max", MAX(Instances!AX60:Instances!AX60),"diff", MAX(Instances!AX60:Instances!AX60)-MIN(Instances!AX60:Instances!AX60))</f>
        <v>0</v>
      </c>
      <c r="AY60" s="1" cm="1">
        <f t="array" ref="AY60">_xlfn.SWITCH($A$2,"average", AVERAGE(Instances!AY60:Instances!AY60),"median", MEDIAN(Instances!AY60:Instances!AY60),"min", MIN(Instances!AY60:Instances!AY60),"max", MAX(Instances!AY60:Instances!AY60),"diff", MAX(Instances!AY60:Instances!AY60)-MIN(Instances!AY60:Instances!AY60))</f>
        <v>0</v>
      </c>
      <c r="AZ60" s="1" cm="1">
        <f t="array" ref="AZ60">_xlfn.SWITCH($A$2,"average", AVERAGE(Instances!AZ60:Instances!AZ60),"median", MEDIAN(Instances!AZ60:Instances!AZ60),"min", MIN(Instances!AZ60:Instances!AZ60),"max", MAX(Instances!AZ60:Instances!AZ60),"diff", MAX(Instances!AZ60:Instances!AZ60)-MIN(Instances!AZ60:Instances!AZ60))</f>
        <v>0</v>
      </c>
      <c r="BA60" s="1" cm="1">
        <f t="array" ref="BA60">_xlfn.SWITCH($A$2,"average", AVERAGE(Instances!BA60:Instances!BA60),"median", MEDIAN(Instances!BA60:Instances!BA60),"min", MIN(Instances!BA60:Instances!BA60),"max", MAX(Instances!BA60:Instances!BA60),"diff", MAX(Instances!BA60:Instances!BA60)-MIN(Instances!BA60:Instances!BA60))</f>
        <v>0</v>
      </c>
      <c r="BB60" s="1" cm="1">
        <f t="array" ref="BB60">_xlfn.SWITCH($A$2,"average", AVERAGE(Instances!BB60:Instances!BB60),"median", MEDIAN(Instances!BB60:Instances!BB60),"min", MIN(Instances!BB60:Instances!BB60),"max", MAX(Instances!BB60:Instances!BB60),"diff", MAX(Instances!BB60:Instances!BB60)-MIN(Instances!BB60:Instances!BB60))</f>
        <v>0</v>
      </c>
      <c r="BC60" s="1" cm="1">
        <f t="array" ref="BC60">_xlfn.SWITCH($A$2,"average", AVERAGE(Instances!BC60:Instances!BC60),"median", MEDIAN(Instances!BC60:Instances!BC60),"min", MIN(Instances!BC60:Instances!BC60),"max", MAX(Instances!BC60:Instances!BC60),"diff", MAX(Instances!BC60:Instances!BC60)-MIN(Instances!BC60:Instances!BC60))</f>
        <v>0</v>
      </c>
      <c r="BD60" s="1" cm="1">
        <f t="array" ref="BD60">_xlfn.SWITCH($A$2,"average", AVERAGE(Instances!BD60:Instances!BD60),"median", MEDIAN(Instances!BD60:Instances!BD60),"min", MIN(Instances!BD60:Instances!BD60),"max", MAX(Instances!BD60:Instances!BD60),"diff", MAX(Instances!BD60:Instances!BD60)-MIN(Instances!BD60:Instances!BD60))</f>
        <v>0</v>
      </c>
      <c r="BE60" s="1" cm="1">
        <f t="array" ref="BE60">_xlfn.SWITCH($A$2,"average", AVERAGE(Instances!BE60:Instances!BE60),"median", MEDIAN(Instances!BE60:Instances!BE60),"min", MIN(Instances!BE60:Instances!BE60),"max", MAX(Instances!BE60:Instances!BE60),"diff", MAX(Instances!BE60:Instances!BE60)-MIN(Instances!BE60:Instances!BE60))</f>
        <v>0</v>
      </c>
      <c r="BF60" s="1" cm="1">
        <f t="array" ref="BF60">_xlfn.SWITCH($A$2,"average", AVERAGE(Instances!BF60:Instances!BF60),"median", MEDIAN(Instances!BF60:Instances!BF60),"min", MIN(Instances!BF60:Instances!BF60),"max", MAX(Instances!BF60:Instances!BF60),"diff", MAX(Instances!BF60:Instances!BF60)-MIN(Instances!BF60:Instances!BF60))</f>
        <v>0</v>
      </c>
      <c r="BG60" s="1" cm="1">
        <f t="array" ref="BG60">_xlfn.SWITCH($A$2,"average", AVERAGE(Instances!BG60:Instances!BG60),"median", MEDIAN(Instances!BG60:Instances!BG60),"min", MIN(Instances!BG60:Instances!BG60),"max", MAX(Instances!BG60:Instances!BG60),"diff", MAX(Instances!BG60:Instances!BG60)-MIN(Instances!BG60:Instances!BG60))</f>
        <v>0</v>
      </c>
      <c r="BH60" s="1" cm="1">
        <f t="array" ref="BH60">_xlfn.SWITCH($A$2,"average", AVERAGE(Instances!BH60:Instances!BH60),"median", MEDIAN(Instances!BH60:Instances!BH60),"min", MIN(Instances!BH60:Instances!BH60),"max", MAX(Instances!BH60:Instances!BH60),"diff", MAX(Instances!BH60:Instances!BH60)-MIN(Instances!BH60:Instances!BH60))</f>
        <v>0</v>
      </c>
      <c r="BI60" s="1" cm="1">
        <f t="array" ref="BI60">_xlfn.SWITCH($A$2,"average", AVERAGE(Instances!BI60:Instances!BI60),"median", MEDIAN(Instances!BI60:Instances!BI60),"min", MIN(Instances!BI60:Instances!BI60),"max", MAX(Instances!BI60:Instances!BI60),"diff", MAX(Instances!BI60:Instances!BI60)-MIN(Instances!BI60:Instances!BI60))</f>
        <v>0</v>
      </c>
      <c r="BJ60" s="1" cm="1">
        <f t="array" ref="BJ60">_xlfn.SWITCH($A$2,"average", AVERAGE(Instances!BJ60:Instances!BJ60),"median", MEDIAN(Instances!BJ60:Instances!BJ60),"min", MIN(Instances!BJ60:Instances!BJ60),"max", MAX(Instances!BJ60:Instances!BJ60),"diff", MAX(Instances!BJ60:Instances!BJ60)-MIN(Instances!BJ60:Instances!BJ60))</f>
        <v>0</v>
      </c>
      <c r="BK60" s="1" cm="1">
        <f t="array" ref="BK60">_xlfn.SWITCH($A$2,"average", AVERAGE(Instances!BK60:Instances!BK60),"median", MEDIAN(Instances!BK60:Instances!BK60),"min", MIN(Instances!BK60:Instances!BK60),"max", MAX(Instances!BK60:Instances!BK60),"diff", MAX(Instances!BK60:Instances!BK60)-MIN(Instances!BK60:Instances!BK60))</f>
        <v>0</v>
      </c>
      <c r="BL60" s="1" cm="1">
        <f t="array" ref="BL60">_xlfn.SWITCH($A$2,"average", AVERAGE(Instances!BL60:Instances!BL60),"median", MEDIAN(Instances!BL60:Instances!BL60),"min", MIN(Instances!BL60:Instances!BL60),"max", MAX(Instances!BL60:Instances!BL60),"diff", MAX(Instances!BL60:Instances!BL60)-MIN(Instances!BL60:Instances!BL60))</f>
        <v>0</v>
      </c>
      <c r="BM60" s="1" cm="1">
        <f t="array" ref="BM60">_xlfn.SWITCH($A$2,"average", AVERAGE(Instances!BM60:Instances!BM60),"median", MEDIAN(Instances!BM60:Instances!BM60),"min", MIN(Instances!BM60:Instances!BM60),"max", MAX(Instances!BM60:Instances!BM60),"diff", MAX(Instances!BM60:Instances!BM60)-MIN(Instances!BM60:Instances!BM60))</f>
        <v>0</v>
      </c>
      <c r="BN60" s="1" cm="1">
        <f t="array" ref="BN60">_xlfn.SWITCH($A$2,"average", AVERAGE(Instances!BN60:Instances!BN60),"median", MEDIAN(Instances!BN60:Instances!BN60),"min", MIN(Instances!BN60:Instances!BN60),"max", MAX(Instances!BN60:Instances!BN60),"diff", MAX(Instances!BN60:Instances!BN60)-MIN(Instances!BN60:Instances!BN60))</f>
        <v>0</v>
      </c>
      <c r="BO60" s="1" cm="1">
        <f t="array" ref="BO60">_xlfn.SWITCH($A$2,"average", AVERAGE(Instances!BO60:Instances!BO60),"median", MEDIAN(Instances!BO60:Instances!BO60),"min", MIN(Instances!BO60:Instances!BO60),"max", MAX(Instances!BO60:Instances!BO60),"diff", MAX(Instances!BO60:Instances!BO60)-MIN(Instances!BO60:Instances!BO60))</f>
        <v>0</v>
      </c>
      <c r="BP60" s="1">
        <f>MIN($B60,$D60,$F60,$H60,$J60,$L60,$N60,$P60,$R60,$T60,$V60,$X60,$Z60,$AB60,$AD60,$AF60,$AH60,$AJ60,$AL60,$AN60,$AP60,$AR60,$AT60,$AV60,$AX60,$AZ60,$BB60,$BD60,$BF60,$BH60,$BJ60,$BL60,$BN60)</f>
        <v>0</v>
      </c>
      <c r="BQ60" s="1">
        <f>MIN($C60,$E60,$G60,$I60,$K60,$M60,$O60,$Q60,$S60,$U60,$W60,$Y60,$AA60,$AC60,$AE60,$AG60,$AI60,$AK60,$AM60,$AO60,$AQ60,$AS60,$AU60,$AW60,$AY60,$BA60,$BC60,$BE60,$BG60,$BI60,$BK60,$BM60,$BO60)</f>
        <v>0</v>
      </c>
      <c r="BR60" s="1">
        <f>MEDIAN($B60,$D60,$F60,$H60,$J60,$L60,$N60,$P60,$R60,$T60,$V60,$X60,$Z60,$AB60,$AD60,$AF60,$AH60,$AJ60,$AL60,$AN60,$AP60,$AR60,$AT60,$AV60,$AX60,$AZ60,$BB60,$BD60,$BF60,$BH60,$BJ60,$BL60,$BN60)</f>
        <v>0</v>
      </c>
      <c r="BS60" s="1">
        <f>MEDIAN($C60,$E60,$G60,$I60,$K60,$M60,$O60,$Q60,$S60,$U60,$W60,$Y60,$AA60,$AC60,$AE60,$AG60,$AI60,$AK60,$AM60,$AO60,$AQ60,$AS60,$AU60,$AW60,$AY60,$BA60,$BC60,$BE60,$BG60,$BI60,$BK60,$BM60,$BO60)</f>
        <v>0</v>
      </c>
      <c r="BT60" s="1">
        <f>MAX($B60,$D60,$F60,$H60,$J60,$L60,$N60,$P60,$R60,$T60,$V60,$X60,$Z60,$AB60,$AD60,$AF60,$AH60,$AJ60,$AL60,$AN60,$AP60,$AR60,$AT60,$AV60,$AX60,$AZ60,$BB60,$BD60,$BF60,$BH60,$BJ60,$BL60,$BN60)</f>
        <v>0</v>
      </c>
      <c r="BU60" s="1">
        <f>MAX($C60,$E60,$G60,$I60,$K60,$M60,$O60,$Q60,$S60,$U60,$W60,$Y60,$AA60,$AC60,$AE60,$AG60,$AI60,$AK60,$AM60,$AO60,$AQ60,$AS60,$AU60,$AW60,$AY60,$BA60,$BC60,$BE60,$BG60,$BI60,$BK60,$BM60,$BO60)</f>
        <v>0</v>
      </c>
    </row>
    <row r="61" spans="1:7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 cm="1">
        <f t="array" ref="L61">_xlfn.SWITCH($A$2,"average", AVERAGE(Instances!L61:Instances!L61),"median", MEDIAN(Instances!L61:Instances!L61),"min", MIN(Instances!L61:Instances!L61),"max", MAX(Instances!L61:Instances!L61),"diff", MAX(Instances!L61:Instances!L61)-MIN(Instances!L61:Instances!L61))</f>
        <v>0</v>
      </c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 cm="1">
        <f t="array" ref="O61">_xlfn.SWITCH($A$2,"average", AVERAGE(Instances!O61:Instances!O61),"median", MEDIAN(Instances!O61:Instances!O61),"min", MIN(Instances!O61:Instances!O61),"max", MAX(Instances!O61:Instances!O61),"diff", MAX(Instances!O61:Instances!O61)-MIN(Instances!O61:Instances!O61))</f>
        <v>0</v>
      </c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 cm="1">
        <f t="array" ref="S61">_xlfn.SWITCH($A$2,"average", AVERAGE(Instances!S61:Instances!S61),"median", MEDIAN(Instances!S61:Instances!S61),"min", MIN(Instances!S61:Instances!S61),"max", MAX(Instances!S61:Instances!S61),"diff", MAX(Instances!S61:Instances!S61)-MIN(Instances!S61:Instances!S61))</f>
        <v>0</v>
      </c>
      <c r="T61" s="1" cm="1">
        <f t="array" ref="T61">_xlfn.SWITCH($A$2,"average", AVERAGE(Instances!T61:Instances!T61),"median", MEDIAN(Instances!T61:Instances!T61),"min", MIN(Instances!T61:Instances!T61),"max", MAX(Instances!T61:Instances!T61),"diff", MAX(Instances!T61:Instances!T61)-MIN(Instances!T61:Instances!T61))</f>
        <v>0</v>
      </c>
      <c r="U61" s="1" cm="1">
        <f t="array" ref="U61">_xlfn.SWITCH($A$2,"average", AVERAGE(Instances!U61:Instances!U61),"median", MEDIAN(Instances!U61:Instances!U61),"min", MIN(Instances!U61:Instances!U61),"max", MAX(Instances!U61:Instances!U61),"diff", MAX(Instances!U61:Instances!U61)-MIN(Instances!U61:Instances!U61))</f>
        <v>0</v>
      </c>
      <c r="V61" s="1" cm="1">
        <f t="array" ref="V61">_xlfn.SWITCH($A$2,"average", AVERAGE(Instances!V61:Instances!V61),"median", MEDIAN(Instances!V61:Instances!V61),"min", MIN(Instances!V61:Instances!V61),"max", MAX(Instances!V61:Instances!V61),"diff", MAX(Instances!V61:Instances!V61)-MIN(Instances!V61:Instances!V61))</f>
        <v>0</v>
      </c>
      <c r="W61" s="1" cm="1">
        <f t="array" ref="W61">_xlfn.SWITCH($A$2,"average", AVERAGE(Instances!W61:Instances!W61),"median", MEDIAN(Instances!W61:Instances!W61),"min", MIN(Instances!W61:Instances!W61),"max", MAX(Instances!W61:Instances!W61),"diff", MAX(Instances!W61:Instances!W61)-MIN(Instances!W61:Instances!W61))</f>
        <v>0</v>
      </c>
      <c r="X61" s="1" cm="1">
        <f t="array" ref="X61">_xlfn.SWITCH($A$2,"average", AVERAGE(Instances!X61:Instances!X61),"median", MEDIAN(Instances!X61:Instances!X61),"min", MIN(Instances!X61:Instances!X61),"max", MAX(Instances!X61:Instances!X61),"diff", MAX(Instances!X61:Instances!X61)-MIN(Instances!X61:Instances!X61))</f>
        <v>0</v>
      </c>
      <c r="Y61" s="1" cm="1">
        <f t="array" ref="Y61">_xlfn.SWITCH($A$2,"average", AVERAGE(Instances!Y61:Instances!Y61),"median", MEDIAN(Instances!Y61:Instances!Y61),"min", MIN(Instances!Y61:Instances!Y61),"max", MAX(Instances!Y61:Instances!Y61),"diff", MAX(Instances!Y61:Instances!Y61)-MIN(Instances!Y61:Instances!Y61))</f>
        <v>0</v>
      </c>
      <c r="Z61" s="1" cm="1">
        <f t="array" ref="Z61">_xlfn.SWITCH($A$2,"average", AVERAGE(Instances!Z61:Instances!Z61),"median", MEDIAN(Instances!Z61:Instances!Z61),"min", MIN(Instances!Z61:Instances!Z61),"max", MAX(Instances!Z61:Instances!Z61),"diff", MAX(Instances!Z61:Instances!Z61)-MIN(Instances!Z61:Instances!Z61))</f>
        <v>0</v>
      </c>
      <c r="AA61" s="1" cm="1">
        <f t="array" ref="AA61">_xlfn.SWITCH($A$2,"average", AVERAGE(Instances!AA61:Instances!AA61),"median", MEDIAN(Instances!AA61:Instances!AA61),"min", MIN(Instances!AA61:Instances!AA61),"max", MAX(Instances!AA61:Instances!AA61),"diff", MAX(Instances!AA61:Instances!AA61)-MIN(Instances!AA61:Instances!AA61))</f>
        <v>0</v>
      </c>
      <c r="AB61" s="1" cm="1">
        <f t="array" ref="AB61">_xlfn.SWITCH($A$2,"average", AVERAGE(Instances!AB61:Instances!AB61),"median", MEDIAN(Instances!AB61:Instances!AB61),"min", MIN(Instances!AB61:Instances!AB61),"max", MAX(Instances!AB61:Instances!AB61),"diff", MAX(Instances!AB61:Instances!AB61)-MIN(Instances!AB61:Instances!AB61))</f>
        <v>0</v>
      </c>
      <c r="AC61" s="1" cm="1">
        <f t="array" ref="AC61">_xlfn.SWITCH($A$2,"average", AVERAGE(Instances!AC61:Instances!AC61),"median", MEDIAN(Instances!AC61:Instances!AC61),"min", MIN(Instances!AC61:Instances!AC61),"max", MAX(Instances!AC61:Instances!AC61),"diff", MAX(Instances!AC61:Instances!AC61)-MIN(Instances!AC61:Instances!AC61))</f>
        <v>0</v>
      </c>
      <c r="AD61" s="1" cm="1">
        <f t="array" ref="AD61">_xlfn.SWITCH($A$2,"average", AVERAGE(Instances!AD61:Instances!AD61),"median", MEDIAN(Instances!AD61:Instances!AD61),"min", MIN(Instances!AD61:Instances!AD61),"max", MAX(Instances!AD61:Instances!AD61),"diff", MAX(Instances!AD61:Instances!AD61)-MIN(Instances!AD61:Instances!AD61))</f>
        <v>0</v>
      </c>
      <c r="AE61" s="1" cm="1">
        <f t="array" ref="AE61">_xlfn.SWITCH($A$2,"average", AVERAGE(Instances!AE61:Instances!AE61),"median", MEDIAN(Instances!AE61:Instances!AE61),"min", MIN(Instances!AE61:Instances!AE61),"max", MAX(Instances!AE61:Instances!AE61),"diff", MAX(Instances!AE61:Instances!AE61)-MIN(Instances!AE61:Instances!AE61))</f>
        <v>0</v>
      </c>
      <c r="AF61" s="1" cm="1">
        <f t="array" ref="AF61">_xlfn.SWITCH($A$2,"average", AVERAGE(Instances!AF61:Instances!AF61),"median", MEDIAN(Instances!AF61:Instances!AF61),"min", MIN(Instances!AF61:Instances!AF61),"max", MAX(Instances!AF61:Instances!AF61),"diff", MAX(Instances!AF61:Instances!AF61)-MIN(Instances!AF61:Instances!AF61))</f>
        <v>0</v>
      </c>
      <c r="AG61" s="1" cm="1">
        <f t="array" ref="AG61">_xlfn.SWITCH($A$2,"average", AVERAGE(Instances!AG61:Instances!AG61),"median", MEDIAN(Instances!AG61:Instances!AG61),"min", MIN(Instances!AG61:Instances!AG61),"max", MAX(Instances!AG61:Instances!AG61),"diff", MAX(Instances!AG61:Instances!AG61)-MIN(Instances!AG61:Instances!AG61))</f>
        <v>0</v>
      </c>
      <c r="AH61" s="1" cm="1">
        <f t="array" ref="AH61">_xlfn.SWITCH($A$2,"average", AVERAGE(Instances!AH61:Instances!AH61),"median", MEDIAN(Instances!AH61:Instances!AH61),"min", MIN(Instances!AH61:Instances!AH61),"max", MAX(Instances!AH61:Instances!AH61),"diff", MAX(Instances!AH61:Instances!AH61)-MIN(Instances!AH61:Instances!AH61))</f>
        <v>0</v>
      </c>
      <c r="AI61" s="1" cm="1">
        <f t="array" ref="AI61">_xlfn.SWITCH($A$2,"average", AVERAGE(Instances!AI61:Instances!AI61),"median", MEDIAN(Instances!AI61:Instances!AI61),"min", MIN(Instances!AI61:Instances!AI61),"max", MAX(Instances!AI61:Instances!AI61),"diff", MAX(Instances!AI61:Instances!AI61)-MIN(Instances!AI61:Instances!AI61))</f>
        <v>0</v>
      </c>
      <c r="AJ61" s="1" cm="1">
        <f t="array" ref="AJ61">_xlfn.SWITCH($A$2,"average", AVERAGE(Instances!AJ61:Instances!AJ61),"median", MEDIAN(Instances!AJ61:Instances!AJ61),"min", MIN(Instances!AJ61:Instances!AJ61),"max", MAX(Instances!AJ61:Instances!AJ61),"diff", MAX(Instances!AJ61:Instances!AJ61)-MIN(Instances!AJ61:Instances!AJ61))</f>
        <v>0</v>
      </c>
      <c r="AK61" s="1" cm="1">
        <f t="array" ref="AK61">_xlfn.SWITCH($A$2,"average", AVERAGE(Instances!AK61:Instances!AK61),"median", MEDIAN(Instances!AK61:Instances!AK61),"min", MIN(Instances!AK61:Instances!AK61),"max", MAX(Instances!AK61:Instances!AK61),"diff", MAX(Instances!AK61:Instances!AK61)-MIN(Instances!AK61:Instances!AK61))</f>
        <v>0</v>
      </c>
      <c r="AL61" s="1" cm="1">
        <f t="array" ref="AL61">_xlfn.SWITCH($A$2,"average", AVERAGE(Instances!AL61:Instances!AL61),"median", MEDIAN(Instances!AL61:Instances!AL61),"min", MIN(Instances!AL61:Instances!AL61),"max", MAX(Instances!AL61:Instances!AL61),"diff", MAX(Instances!AL61:Instances!AL61)-MIN(Instances!AL61:Instances!AL61))</f>
        <v>0</v>
      </c>
      <c r="AM61" s="1" cm="1">
        <f t="array" ref="AM61">_xlfn.SWITCH($A$2,"average", AVERAGE(Instances!AM61:Instances!AM61),"median", MEDIAN(Instances!AM61:Instances!AM61),"min", MIN(Instances!AM61:Instances!AM61),"max", MAX(Instances!AM61:Instances!AM61),"diff", MAX(Instances!AM61:Instances!AM61)-MIN(Instances!AM61:Instances!AM61))</f>
        <v>0</v>
      </c>
      <c r="AN61" s="1" cm="1">
        <f t="array" ref="AN61">_xlfn.SWITCH($A$2,"average", AVERAGE(Instances!AN61:Instances!AN61),"median", MEDIAN(Instances!AN61:Instances!AN61),"min", MIN(Instances!AN61:Instances!AN61),"max", MAX(Instances!AN61:Instances!AN61),"diff", MAX(Instances!AN61:Instances!AN61)-MIN(Instances!AN61:Instances!AN61))</f>
        <v>0</v>
      </c>
      <c r="AO61" s="1" cm="1">
        <f t="array" ref="AO61">_xlfn.SWITCH($A$2,"average", AVERAGE(Instances!AO61:Instances!AO61),"median", MEDIAN(Instances!AO61:Instances!AO61),"min", MIN(Instances!AO61:Instances!AO61),"max", MAX(Instances!AO61:Instances!AO61),"diff", MAX(Instances!AO61:Instances!AO61)-MIN(Instances!AO61:Instances!AO61))</f>
        <v>0</v>
      </c>
      <c r="AP61" s="1" cm="1">
        <f t="array" ref="AP61">_xlfn.SWITCH($A$2,"average", AVERAGE(Instances!AP61:Instances!AP61),"median", MEDIAN(Instances!AP61:Instances!AP61),"min", MIN(Instances!AP61:Instances!AP61),"max", MAX(Instances!AP61:Instances!AP61),"diff", MAX(Instances!AP61:Instances!AP61)-MIN(Instances!AP61:Instances!AP61))</f>
        <v>0</v>
      </c>
      <c r="AQ61" s="1" cm="1">
        <f t="array" ref="AQ61">_xlfn.SWITCH($A$2,"average", AVERAGE(Instances!AQ61:Instances!AQ61),"median", MEDIAN(Instances!AQ61:Instances!AQ61),"min", MIN(Instances!AQ61:Instances!AQ61),"max", MAX(Instances!AQ61:Instances!AQ61),"diff", MAX(Instances!AQ61:Instances!AQ61)-MIN(Instances!AQ61:Instances!AQ61))</f>
        <v>0</v>
      </c>
      <c r="AR61" s="1" cm="1">
        <f t="array" ref="AR61">_xlfn.SWITCH($A$2,"average", AVERAGE(Instances!AR61:Instances!AR61),"median", MEDIAN(Instances!AR61:Instances!AR61),"min", MIN(Instances!AR61:Instances!AR61),"max", MAX(Instances!AR61:Instances!AR61),"diff", MAX(Instances!AR61:Instances!AR61)-MIN(Instances!AR61:Instances!AR61))</f>
        <v>0</v>
      </c>
      <c r="AS61" s="1" cm="1">
        <f t="array" ref="AS61">_xlfn.SWITCH($A$2,"average", AVERAGE(Instances!AS61:Instances!AS61),"median", MEDIAN(Instances!AS61:Instances!AS61),"min", MIN(Instances!AS61:Instances!AS61),"max", MAX(Instances!AS61:Instances!AS61),"diff", MAX(Instances!AS61:Instances!AS61)-MIN(Instances!AS61:Instances!AS61))</f>
        <v>0</v>
      </c>
      <c r="AT61" s="1" cm="1">
        <f t="array" ref="AT61">_xlfn.SWITCH($A$2,"average", AVERAGE(Instances!AT61:Instances!AT61),"median", MEDIAN(Instances!AT61:Instances!AT61),"min", MIN(Instances!AT61:Instances!AT61),"max", MAX(Instances!AT61:Instances!AT61),"diff", MAX(Instances!AT61:Instances!AT61)-MIN(Instances!AT61:Instances!AT61))</f>
        <v>0</v>
      </c>
      <c r="AU61" s="1" cm="1">
        <f t="array" ref="AU61">_xlfn.SWITCH($A$2,"average", AVERAGE(Instances!AU61:Instances!AU61),"median", MEDIAN(Instances!AU61:Instances!AU61),"min", MIN(Instances!AU61:Instances!AU61),"max", MAX(Instances!AU61:Instances!AU61),"diff", MAX(Instances!AU61:Instances!AU61)-MIN(Instances!AU61:Instances!AU61))</f>
        <v>0</v>
      </c>
      <c r="AV61" s="1" cm="1">
        <f t="array" ref="AV61">_xlfn.SWITCH($A$2,"average", AVERAGE(Instances!AV61:Instances!AV61),"median", MEDIAN(Instances!AV61:Instances!AV61),"min", MIN(Instances!AV61:Instances!AV61),"max", MAX(Instances!AV61:Instances!AV61),"diff", MAX(Instances!AV61:Instances!AV61)-MIN(Instances!AV61:Instances!AV61))</f>
        <v>0</v>
      </c>
      <c r="AW61" s="1" cm="1">
        <f t="array" ref="AW61">_xlfn.SWITCH($A$2,"average", AVERAGE(Instances!AW61:Instances!AW61),"median", MEDIAN(Instances!AW61:Instances!AW61),"min", MIN(Instances!AW61:Instances!AW61),"max", MAX(Instances!AW61:Instances!AW61),"diff", MAX(Instances!AW61:Instances!AW61)-MIN(Instances!AW61:Instances!AW61))</f>
        <v>0</v>
      </c>
      <c r="AX61" s="1" cm="1">
        <f t="array" ref="AX61">_xlfn.SWITCH($A$2,"average", AVERAGE(Instances!AX61:Instances!AX61),"median", MEDIAN(Instances!AX61:Instances!AX61),"min", MIN(Instances!AX61:Instances!AX61),"max", MAX(Instances!AX61:Instances!AX61),"diff", MAX(Instances!AX61:Instances!AX61)-MIN(Instances!AX61:Instances!AX61))</f>
        <v>0</v>
      </c>
      <c r="AY61" s="1" cm="1">
        <f t="array" ref="AY61">_xlfn.SWITCH($A$2,"average", AVERAGE(Instances!AY61:Instances!AY61),"median", MEDIAN(Instances!AY61:Instances!AY61),"min", MIN(Instances!AY61:Instances!AY61),"max", MAX(Instances!AY61:Instances!AY61),"diff", MAX(Instances!AY61:Instances!AY61)-MIN(Instances!AY61:Instances!AY61))</f>
        <v>0</v>
      </c>
      <c r="AZ61" s="1" cm="1">
        <f t="array" ref="AZ61">_xlfn.SWITCH($A$2,"average", AVERAGE(Instances!AZ61:Instances!AZ61),"median", MEDIAN(Instances!AZ61:Instances!AZ61),"min", MIN(Instances!AZ61:Instances!AZ61),"max", MAX(Instances!AZ61:Instances!AZ61),"diff", MAX(Instances!AZ61:Instances!AZ61)-MIN(Instances!AZ61:Instances!AZ61))</f>
        <v>0</v>
      </c>
      <c r="BA61" s="1" cm="1">
        <f t="array" ref="BA61">_xlfn.SWITCH($A$2,"average", AVERAGE(Instances!BA61:Instances!BA61),"median", MEDIAN(Instances!BA61:Instances!BA61),"min", MIN(Instances!BA61:Instances!BA61),"max", MAX(Instances!BA61:Instances!BA61),"diff", MAX(Instances!BA61:Instances!BA61)-MIN(Instances!BA61:Instances!BA61))</f>
        <v>0</v>
      </c>
      <c r="BB61" s="1" cm="1">
        <f t="array" ref="BB61">_xlfn.SWITCH($A$2,"average", AVERAGE(Instances!BB61:Instances!BB61),"median", MEDIAN(Instances!BB61:Instances!BB61),"min", MIN(Instances!BB61:Instances!BB61),"max", MAX(Instances!BB61:Instances!BB61),"diff", MAX(Instances!BB61:Instances!BB61)-MIN(Instances!BB61:Instances!BB61))</f>
        <v>0</v>
      </c>
      <c r="BC61" s="1" cm="1">
        <f t="array" ref="BC61">_xlfn.SWITCH($A$2,"average", AVERAGE(Instances!BC61:Instances!BC61),"median", MEDIAN(Instances!BC61:Instances!BC61),"min", MIN(Instances!BC61:Instances!BC61),"max", MAX(Instances!BC61:Instances!BC61),"diff", MAX(Instances!BC61:Instances!BC61)-MIN(Instances!BC61:Instances!BC61))</f>
        <v>0</v>
      </c>
      <c r="BD61" s="1" cm="1">
        <f t="array" ref="BD61">_xlfn.SWITCH($A$2,"average", AVERAGE(Instances!BD61:Instances!BD61),"median", MEDIAN(Instances!BD61:Instances!BD61),"min", MIN(Instances!BD61:Instances!BD61),"max", MAX(Instances!BD61:Instances!BD61),"diff", MAX(Instances!BD61:Instances!BD61)-MIN(Instances!BD61:Instances!BD61))</f>
        <v>0</v>
      </c>
      <c r="BE61" s="1" cm="1">
        <f t="array" ref="BE61">_xlfn.SWITCH($A$2,"average", AVERAGE(Instances!BE61:Instances!BE61),"median", MEDIAN(Instances!BE61:Instances!BE61),"min", MIN(Instances!BE61:Instances!BE61),"max", MAX(Instances!BE61:Instances!BE61),"diff", MAX(Instances!BE61:Instances!BE61)-MIN(Instances!BE61:Instances!BE61))</f>
        <v>0</v>
      </c>
      <c r="BF61" s="1" cm="1">
        <f t="array" ref="BF61">_xlfn.SWITCH($A$2,"average", AVERAGE(Instances!BF61:Instances!BF61),"median", MEDIAN(Instances!BF61:Instances!BF61),"min", MIN(Instances!BF61:Instances!BF61),"max", MAX(Instances!BF61:Instances!BF61),"diff", MAX(Instances!BF61:Instances!BF61)-MIN(Instances!BF61:Instances!BF61))</f>
        <v>0</v>
      </c>
      <c r="BG61" s="1" cm="1">
        <f t="array" ref="BG61">_xlfn.SWITCH($A$2,"average", AVERAGE(Instances!BG61:Instances!BG61),"median", MEDIAN(Instances!BG61:Instances!BG61),"min", MIN(Instances!BG61:Instances!BG61),"max", MAX(Instances!BG61:Instances!BG61),"diff", MAX(Instances!BG61:Instances!BG61)-MIN(Instances!BG61:Instances!BG61))</f>
        <v>0</v>
      </c>
      <c r="BH61" s="1" cm="1">
        <f t="array" ref="BH61">_xlfn.SWITCH($A$2,"average", AVERAGE(Instances!BH61:Instances!BH61),"median", MEDIAN(Instances!BH61:Instances!BH61),"min", MIN(Instances!BH61:Instances!BH61),"max", MAX(Instances!BH61:Instances!BH61),"diff", MAX(Instances!BH61:Instances!BH61)-MIN(Instances!BH61:Instances!BH61))</f>
        <v>0</v>
      </c>
      <c r="BI61" s="1" cm="1">
        <f t="array" ref="BI61">_xlfn.SWITCH($A$2,"average", AVERAGE(Instances!BI61:Instances!BI61),"median", MEDIAN(Instances!BI61:Instances!BI61),"min", MIN(Instances!BI61:Instances!BI61),"max", MAX(Instances!BI61:Instances!BI61),"diff", MAX(Instances!BI61:Instances!BI61)-MIN(Instances!BI61:Instances!BI61))</f>
        <v>0</v>
      </c>
      <c r="BJ61" s="1" cm="1">
        <f t="array" ref="BJ61">_xlfn.SWITCH($A$2,"average", AVERAGE(Instances!BJ61:Instances!BJ61),"median", MEDIAN(Instances!BJ61:Instances!BJ61),"min", MIN(Instances!BJ61:Instances!BJ61),"max", MAX(Instances!BJ61:Instances!BJ61),"diff", MAX(Instances!BJ61:Instances!BJ61)-MIN(Instances!BJ61:Instances!BJ61))</f>
        <v>0</v>
      </c>
      <c r="BK61" s="1" cm="1">
        <f t="array" ref="BK61">_xlfn.SWITCH($A$2,"average", AVERAGE(Instances!BK61:Instances!BK61),"median", MEDIAN(Instances!BK61:Instances!BK61),"min", MIN(Instances!BK61:Instances!BK61),"max", MAX(Instances!BK61:Instances!BK61),"diff", MAX(Instances!BK61:Instances!BK61)-MIN(Instances!BK61:Instances!BK61))</f>
        <v>0</v>
      </c>
      <c r="BL61" s="1" cm="1">
        <f t="array" ref="BL61">_xlfn.SWITCH($A$2,"average", AVERAGE(Instances!BL61:Instances!BL61),"median", MEDIAN(Instances!BL61:Instances!BL61),"min", MIN(Instances!BL61:Instances!BL61),"max", MAX(Instances!BL61:Instances!BL61),"diff", MAX(Instances!BL61:Instances!BL61)-MIN(Instances!BL61:Instances!BL61))</f>
        <v>0</v>
      </c>
      <c r="BM61" s="1" cm="1">
        <f t="array" ref="BM61">_xlfn.SWITCH($A$2,"average", AVERAGE(Instances!BM61:Instances!BM61),"median", MEDIAN(Instances!BM61:Instances!BM61),"min", MIN(Instances!BM61:Instances!BM61),"max", MAX(Instances!BM61:Instances!BM61),"diff", MAX(Instances!BM61:Instances!BM61)-MIN(Instances!BM61:Instances!BM61))</f>
        <v>0</v>
      </c>
      <c r="BN61" s="1" cm="1">
        <f t="array" ref="BN61">_xlfn.SWITCH($A$2,"average", AVERAGE(Instances!BN61:Instances!BN61),"median", MEDIAN(Instances!BN61:Instances!BN61),"min", MIN(Instances!BN61:Instances!BN61),"max", MAX(Instances!BN61:Instances!BN61),"diff", MAX(Instances!BN61:Instances!BN61)-MIN(Instances!BN61:Instances!BN61))</f>
        <v>0</v>
      </c>
      <c r="BO61" s="1" cm="1">
        <f t="array" ref="BO61">_xlfn.SWITCH($A$2,"average", AVERAGE(Instances!BO61:Instances!BO61),"median", MEDIAN(Instances!BO61:Instances!BO61),"min", MIN(Instances!BO61:Instances!BO61),"max", MAX(Instances!BO61:Instances!BO61),"diff", MAX(Instances!BO61:Instances!BO61)-MIN(Instances!BO61:Instances!BO61))</f>
        <v>0</v>
      </c>
      <c r="BP61" s="1">
        <f>MIN($B61,$D61,$F61,$H61,$J61,$L61,$N61,$P61,$R61,$T61,$V61,$X61,$Z61,$AB61,$AD61,$AF61,$AH61,$AJ61,$AL61,$AN61,$AP61,$AR61,$AT61,$AV61,$AX61,$AZ61,$BB61,$BD61,$BF61,$BH61,$BJ61,$BL61,$BN61)</f>
        <v>0</v>
      </c>
      <c r="BQ61" s="1">
        <f>MIN($C61,$E61,$G61,$I61,$K61,$M61,$O61,$Q61,$S61,$U61,$W61,$Y61,$AA61,$AC61,$AE61,$AG61,$AI61,$AK61,$AM61,$AO61,$AQ61,$AS61,$AU61,$AW61,$AY61,$BA61,$BC61,$BE61,$BG61,$BI61,$BK61,$BM61,$BO61)</f>
        <v>0</v>
      </c>
      <c r="BR61" s="1">
        <f>MEDIAN($B61,$D61,$F61,$H61,$J61,$L61,$N61,$P61,$R61,$T61,$V61,$X61,$Z61,$AB61,$AD61,$AF61,$AH61,$AJ61,$AL61,$AN61,$AP61,$AR61,$AT61,$AV61,$AX61,$AZ61,$BB61,$BD61,$BF61,$BH61,$BJ61,$BL61,$BN61)</f>
        <v>0</v>
      </c>
      <c r="BS61" s="1">
        <f>MEDIAN($C61,$E61,$G61,$I61,$K61,$M61,$O61,$Q61,$S61,$U61,$W61,$Y61,$AA61,$AC61,$AE61,$AG61,$AI61,$AK61,$AM61,$AO61,$AQ61,$AS61,$AU61,$AW61,$AY61,$BA61,$BC61,$BE61,$BG61,$BI61,$BK61,$BM61,$BO61)</f>
        <v>0</v>
      </c>
      <c r="BT61" s="1">
        <f>MAX($B61,$D61,$F61,$H61,$J61,$L61,$N61,$P61,$R61,$T61,$V61,$X61,$Z61,$AB61,$AD61,$AF61,$AH61,$AJ61,$AL61,$AN61,$AP61,$AR61,$AT61,$AV61,$AX61,$AZ61,$BB61,$BD61,$BF61,$BH61,$BJ61,$BL61,$BN61)</f>
        <v>0</v>
      </c>
      <c r="BU61" s="1">
        <f>MAX($C61,$E61,$G61,$I61,$K61,$M61,$O61,$Q61,$S61,$U61,$W61,$Y61,$AA61,$AC61,$AE61,$AG61,$AI61,$AK61,$AM61,$AO61,$AQ61,$AS61,$AU61,$AW61,$AY61,$BA61,$BC61,$BE61,$BG61,$BI61,$BK61,$BM61,$BO61)</f>
        <v>0</v>
      </c>
    </row>
    <row r="62" spans="1:7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 cm="1">
        <f t="array" ref="L62">_xlfn.SWITCH($A$2,"average", AVERAGE(Instances!L62:Instances!L62),"median", MEDIAN(Instances!L62:Instances!L62),"min", MIN(Instances!L62:Instances!L62),"max", MAX(Instances!L62:Instances!L62),"diff", MAX(Instances!L62:Instances!L62)-MIN(Instances!L62:Instances!L62))</f>
        <v>0</v>
      </c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 cm="1">
        <f t="array" ref="O62">_xlfn.SWITCH($A$2,"average", AVERAGE(Instances!O62:Instances!O62),"median", MEDIAN(Instances!O62:Instances!O62),"min", MIN(Instances!O62:Instances!O62),"max", MAX(Instances!O62:Instances!O62),"diff", MAX(Instances!O62:Instances!O62)-MIN(Instances!O62:Instances!O62))</f>
        <v>0</v>
      </c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 cm="1">
        <f t="array" ref="S62">_xlfn.SWITCH($A$2,"average", AVERAGE(Instances!S62:Instances!S62),"median", MEDIAN(Instances!S62:Instances!S62),"min", MIN(Instances!S62:Instances!S62),"max", MAX(Instances!S62:Instances!S62),"diff", MAX(Instances!S62:Instances!S62)-MIN(Instances!S62:Instances!S62))</f>
        <v>0</v>
      </c>
      <c r="T62" s="1" cm="1">
        <f t="array" ref="T62">_xlfn.SWITCH($A$2,"average", AVERAGE(Instances!T62:Instances!T62),"median", MEDIAN(Instances!T62:Instances!T62),"min", MIN(Instances!T62:Instances!T62),"max", MAX(Instances!T62:Instances!T62),"diff", MAX(Instances!T62:Instances!T62)-MIN(Instances!T62:Instances!T62))</f>
        <v>0</v>
      </c>
      <c r="U62" s="1" cm="1">
        <f t="array" ref="U62">_xlfn.SWITCH($A$2,"average", AVERAGE(Instances!U62:Instances!U62),"median", MEDIAN(Instances!U62:Instances!U62),"min", MIN(Instances!U62:Instances!U62),"max", MAX(Instances!U62:Instances!U62),"diff", MAX(Instances!U62:Instances!U62)-MIN(Instances!U62:Instances!U62))</f>
        <v>0</v>
      </c>
      <c r="V62" s="1" cm="1">
        <f t="array" ref="V62">_xlfn.SWITCH($A$2,"average", AVERAGE(Instances!V62:Instances!V62),"median", MEDIAN(Instances!V62:Instances!V62),"min", MIN(Instances!V62:Instances!V62),"max", MAX(Instances!V62:Instances!V62),"diff", MAX(Instances!V62:Instances!V62)-MIN(Instances!V62:Instances!V62))</f>
        <v>0</v>
      </c>
      <c r="W62" s="1" cm="1">
        <f t="array" ref="W62">_xlfn.SWITCH($A$2,"average", AVERAGE(Instances!W62:Instances!W62),"median", MEDIAN(Instances!W62:Instances!W62),"min", MIN(Instances!W62:Instances!W62),"max", MAX(Instances!W62:Instances!W62),"diff", MAX(Instances!W62:Instances!W62)-MIN(Instances!W62:Instances!W62))</f>
        <v>0</v>
      </c>
      <c r="X62" s="1" cm="1">
        <f t="array" ref="X62">_xlfn.SWITCH($A$2,"average", AVERAGE(Instances!X62:Instances!X62),"median", MEDIAN(Instances!X62:Instances!X62),"min", MIN(Instances!X62:Instances!X62),"max", MAX(Instances!X62:Instances!X62),"diff", MAX(Instances!X62:Instances!X62)-MIN(Instances!X62:Instances!X62))</f>
        <v>0</v>
      </c>
      <c r="Y62" s="1" cm="1">
        <f t="array" ref="Y62">_xlfn.SWITCH($A$2,"average", AVERAGE(Instances!Y62:Instances!Y62),"median", MEDIAN(Instances!Y62:Instances!Y62),"min", MIN(Instances!Y62:Instances!Y62),"max", MAX(Instances!Y62:Instances!Y62),"diff", MAX(Instances!Y62:Instances!Y62)-MIN(Instances!Y62:Instances!Y62))</f>
        <v>0</v>
      </c>
      <c r="Z62" s="1" cm="1">
        <f t="array" ref="Z62">_xlfn.SWITCH($A$2,"average", AVERAGE(Instances!Z62:Instances!Z62),"median", MEDIAN(Instances!Z62:Instances!Z62),"min", MIN(Instances!Z62:Instances!Z62),"max", MAX(Instances!Z62:Instances!Z62),"diff", MAX(Instances!Z62:Instances!Z62)-MIN(Instances!Z62:Instances!Z62))</f>
        <v>0</v>
      </c>
      <c r="AA62" s="1" cm="1">
        <f t="array" ref="AA62">_xlfn.SWITCH($A$2,"average", AVERAGE(Instances!AA62:Instances!AA62),"median", MEDIAN(Instances!AA62:Instances!AA62),"min", MIN(Instances!AA62:Instances!AA62),"max", MAX(Instances!AA62:Instances!AA62),"diff", MAX(Instances!AA62:Instances!AA62)-MIN(Instances!AA62:Instances!AA62))</f>
        <v>0</v>
      </c>
      <c r="AB62" s="1" cm="1">
        <f t="array" ref="AB62">_xlfn.SWITCH($A$2,"average", AVERAGE(Instances!AB62:Instances!AB62),"median", MEDIAN(Instances!AB62:Instances!AB62),"min", MIN(Instances!AB62:Instances!AB62),"max", MAX(Instances!AB62:Instances!AB62),"diff", MAX(Instances!AB62:Instances!AB62)-MIN(Instances!AB62:Instances!AB62))</f>
        <v>0</v>
      </c>
      <c r="AC62" s="1" cm="1">
        <f t="array" ref="AC62">_xlfn.SWITCH($A$2,"average", AVERAGE(Instances!AC62:Instances!AC62),"median", MEDIAN(Instances!AC62:Instances!AC62),"min", MIN(Instances!AC62:Instances!AC62),"max", MAX(Instances!AC62:Instances!AC62),"diff", MAX(Instances!AC62:Instances!AC62)-MIN(Instances!AC62:Instances!AC62))</f>
        <v>0</v>
      </c>
      <c r="AD62" s="1" cm="1">
        <f t="array" ref="AD62">_xlfn.SWITCH($A$2,"average", AVERAGE(Instances!AD62:Instances!AD62),"median", MEDIAN(Instances!AD62:Instances!AD62),"min", MIN(Instances!AD62:Instances!AD62),"max", MAX(Instances!AD62:Instances!AD62),"diff", MAX(Instances!AD62:Instances!AD62)-MIN(Instances!AD62:Instances!AD62))</f>
        <v>0</v>
      </c>
      <c r="AE62" s="1" cm="1">
        <f t="array" ref="AE62">_xlfn.SWITCH($A$2,"average", AVERAGE(Instances!AE62:Instances!AE62),"median", MEDIAN(Instances!AE62:Instances!AE62),"min", MIN(Instances!AE62:Instances!AE62),"max", MAX(Instances!AE62:Instances!AE62),"diff", MAX(Instances!AE62:Instances!AE62)-MIN(Instances!AE62:Instances!AE62))</f>
        <v>0</v>
      </c>
      <c r="AF62" s="1" cm="1">
        <f t="array" ref="AF62">_xlfn.SWITCH($A$2,"average", AVERAGE(Instances!AF62:Instances!AF62),"median", MEDIAN(Instances!AF62:Instances!AF62),"min", MIN(Instances!AF62:Instances!AF62),"max", MAX(Instances!AF62:Instances!AF62),"diff", MAX(Instances!AF62:Instances!AF62)-MIN(Instances!AF62:Instances!AF62))</f>
        <v>0</v>
      </c>
      <c r="AG62" s="1" cm="1">
        <f t="array" ref="AG62">_xlfn.SWITCH($A$2,"average", AVERAGE(Instances!AG62:Instances!AG62),"median", MEDIAN(Instances!AG62:Instances!AG62),"min", MIN(Instances!AG62:Instances!AG62),"max", MAX(Instances!AG62:Instances!AG62),"diff", MAX(Instances!AG62:Instances!AG62)-MIN(Instances!AG62:Instances!AG62))</f>
        <v>0</v>
      </c>
      <c r="AH62" s="1" cm="1">
        <f t="array" ref="AH62">_xlfn.SWITCH($A$2,"average", AVERAGE(Instances!AH62:Instances!AH62),"median", MEDIAN(Instances!AH62:Instances!AH62),"min", MIN(Instances!AH62:Instances!AH62),"max", MAX(Instances!AH62:Instances!AH62),"diff", MAX(Instances!AH62:Instances!AH62)-MIN(Instances!AH62:Instances!AH62))</f>
        <v>0</v>
      </c>
      <c r="AI62" s="1" cm="1">
        <f t="array" ref="AI62">_xlfn.SWITCH($A$2,"average", AVERAGE(Instances!AI62:Instances!AI62),"median", MEDIAN(Instances!AI62:Instances!AI62),"min", MIN(Instances!AI62:Instances!AI62),"max", MAX(Instances!AI62:Instances!AI62),"diff", MAX(Instances!AI62:Instances!AI62)-MIN(Instances!AI62:Instances!AI62))</f>
        <v>0</v>
      </c>
      <c r="AJ62" s="1" cm="1">
        <f t="array" ref="AJ62">_xlfn.SWITCH($A$2,"average", AVERAGE(Instances!AJ62:Instances!AJ62),"median", MEDIAN(Instances!AJ62:Instances!AJ62),"min", MIN(Instances!AJ62:Instances!AJ62),"max", MAX(Instances!AJ62:Instances!AJ62),"diff", MAX(Instances!AJ62:Instances!AJ62)-MIN(Instances!AJ62:Instances!AJ62))</f>
        <v>0</v>
      </c>
      <c r="AK62" s="1" cm="1">
        <f t="array" ref="AK62">_xlfn.SWITCH($A$2,"average", AVERAGE(Instances!AK62:Instances!AK62),"median", MEDIAN(Instances!AK62:Instances!AK62),"min", MIN(Instances!AK62:Instances!AK62),"max", MAX(Instances!AK62:Instances!AK62),"diff", MAX(Instances!AK62:Instances!AK62)-MIN(Instances!AK62:Instances!AK62))</f>
        <v>0</v>
      </c>
      <c r="AL62" s="1" cm="1">
        <f t="array" ref="AL62">_xlfn.SWITCH($A$2,"average", AVERAGE(Instances!AL62:Instances!AL62),"median", MEDIAN(Instances!AL62:Instances!AL62),"min", MIN(Instances!AL62:Instances!AL62),"max", MAX(Instances!AL62:Instances!AL62),"diff", MAX(Instances!AL62:Instances!AL62)-MIN(Instances!AL62:Instances!AL62))</f>
        <v>0</v>
      </c>
      <c r="AM62" s="1" cm="1">
        <f t="array" ref="AM62">_xlfn.SWITCH($A$2,"average", AVERAGE(Instances!AM62:Instances!AM62),"median", MEDIAN(Instances!AM62:Instances!AM62),"min", MIN(Instances!AM62:Instances!AM62),"max", MAX(Instances!AM62:Instances!AM62),"diff", MAX(Instances!AM62:Instances!AM62)-MIN(Instances!AM62:Instances!AM62))</f>
        <v>0</v>
      </c>
      <c r="AN62" s="1" cm="1">
        <f t="array" ref="AN62">_xlfn.SWITCH($A$2,"average", AVERAGE(Instances!AN62:Instances!AN62),"median", MEDIAN(Instances!AN62:Instances!AN62),"min", MIN(Instances!AN62:Instances!AN62),"max", MAX(Instances!AN62:Instances!AN62),"diff", MAX(Instances!AN62:Instances!AN62)-MIN(Instances!AN62:Instances!AN62))</f>
        <v>0</v>
      </c>
      <c r="AO62" s="1" cm="1">
        <f t="array" ref="AO62">_xlfn.SWITCH($A$2,"average", AVERAGE(Instances!AO62:Instances!AO62),"median", MEDIAN(Instances!AO62:Instances!AO62),"min", MIN(Instances!AO62:Instances!AO62),"max", MAX(Instances!AO62:Instances!AO62),"diff", MAX(Instances!AO62:Instances!AO62)-MIN(Instances!AO62:Instances!AO62))</f>
        <v>0</v>
      </c>
      <c r="AP62" s="1" cm="1">
        <f t="array" ref="AP62">_xlfn.SWITCH($A$2,"average", AVERAGE(Instances!AP62:Instances!AP62),"median", MEDIAN(Instances!AP62:Instances!AP62),"min", MIN(Instances!AP62:Instances!AP62),"max", MAX(Instances!AP62:Instances!AP62),"diff", MAX(Instances!AP62:Instances!AP62)-MIN(Instances!AP62:Instances!AP62))</f>
        <v>0</v>
      </c>
      <c r="AQ62" s="1" cm="1">
        <f t="array" ref="AQ62">_xlfn.SWITCH($A$2,"average", AVERAGE(Instances!AQ62:Instances!AQ62),"median", MEDIAN(Instances!AQ62:Instances!AQ62),"min", MIN(Instances!AQ62:Instances!AQ62),"max", MAX(Instances!AQ62:Instances!AQ62),"diff", MAX(Instances!AQ62:Instances!AQ62)-MIN(Instances!AQ62:Instances!AQ62))</f>
        <v>0</v>
      </c>
      <c r="AR62" s="1" cm="1">
        <f t="array" ref="AR62">_xlfn.SWITCH($A$2,"average", AVERAGE(Instances!AR62:Instances!AR62),"median", MEDIAN(Instances!AR62:Instances!AR62),"min", MIN(Instances!AR62:Instances!AR62),"max", MAX(Instances!AR62:Instances!AR62),"diff", MAX(Instances!AR62:Instances!AR62)-MIN(Instances!AR62:Instances!AR62))</f>
        <v>0</v>
      </c>
      <c r="AS62" s="1" cm="1">
        <f t="array" ref="AS62">_xlfn.SWITCH($A$2,"average", AVERAGE(Instances!AS62:Instances!AS62),"median", MEDIAN(Instances!AS62:Instances!AS62),"min", MIN(Instances!AS62:Instances!AS62),"max", MAX(Instances!AS62:Instances!AS62),"diff", MAX(Instances!AS62:Instances!AS62)-MIN(Instances!AS62:Instances!AS62))</f>
        <v>0</v>
      </c>
      <c r="AT62" s="1" cm="1">
        <f t="array" ref="AT62">_xlfn.SWITCH($A$2,"average", AVERAGE(Instances!AT62:Instances!AT62),"median", MEDIAN(Instances!AT62:Instances!AT62),"min", MIN(Instances!AT62:Instances!AT62),"max", MAX(Instances!AT62:Instances!AT62),"diff", MAX(Instances!AT62:Instances!AT62)-MIN(Instances!AT62:Instances!AT62))</f>
        <v>0</v>
      </c>
      <c r="AU62" s="1" cm="1">
        <f t="array" ref="AU62">_xlfn.SWITCH($A$2,"average", AVERAGE(Instances!AU62:Instances!AU62),"median", MEDIAN(Instances!AU62:Instances!AU62),"min", MIN(Instances!AU62:Instances!AU62),"max", MAX(Instances!AU62:Instances!AU62),"diff", MAX(Instances!AU62:Instances!AU62)-MIN(Instances!AU62:Instances!AU62))</f>
        <v>0</v>
      </c>
      <c r="AV62" s="1" cm="1">
        <f t="array" ref="AV62">_xlfn.SWITCH($A$2,"average", AVERAGE(Instances!AV62:Instances!AV62),"median", MEDIAN(Instances!AV62:Instances!AV62),"min", MIN(Instances!AV62:Instances!AV62),"max", MAX(Instances!AV62:Instances!AV62),"diff", MAX(Instances!AV62:Instances!AV62)-MIN(Instances!AV62:Instances!AV62))</f>
        <v>0</v>
      </c>
      <c r="AW62" s="1" cm="1">
        <f t="array" ref="AW62">_xlfn.SWITCH($A$2,"average", AVERAGE(Instances!AW62:Instances!AW62),"median", MEDIAN(Instances!AW62:Instances!AW62),"min", MIN(Instances!AW62:Instances!AW62),"max", MAX(Instances!AW62:Instances!AW62),"diff", MAX(Instances!AW62:Instances!AW62)-MIN(Instances!AW62:Instances!AW62))</f>
        <v>0</v>
      </c>
      <c r="AX62" s="1" cm="1">
        <f t="array" ref="AX62">_xlfn.SWITCH($A$2,"average", AVERAGE(Instances!AX62:Instances!AX62),"median", MEDIAN(Instances!AX62:Instances!AX62),"min", MIN(Instances!AX62:Instances!AX62),"max", MAX(Instances!AX62:Instances!AX62),"diff", MAX(Instances!AX62:Instances!AX62)-MIN(Instances!AX62:Instances!AX62))</f>
        <v>0</v>
      </c>
      <c r="AY62" s="1" cm="1">
        <f t="array" ref="AY62">_xlfn.SWITCH($A$2,"average", AVERAGE(Instances!AY62:Instances!AY62),"median", MEDIAN(Instances!AY62:Instances!AY62),"min", MIN(Instances!AY62:Instances!AY62),"max", MAX(Instances!AY62:Instances!AY62),"diff", MAX(Instances!AY62:Instances!AY62)-MIN(Instances!AY62:Instances!AY62))</f>
        <v>0</v>
      </c>
      <c r="AZ62" s="1" cm="1">
        <f t="array" ref="AZ62">_xlfn.SWITCH($A$2,"average", AVERAGE(Instances!AZ62:Instances!AZ62),"median", MEDIAN(Instances!AZ62:Instances!AZ62),"min", MIN(Instances!AZ62:Instances!AZ62),"max", MAX(Instances!AZ62:Instances!AZ62),"diff", MAX(Instances!AZ62:Instances!AZ62)-MIN(Instances!AZ62:Instances!AZ62))</f>
        <v>0</v>
      </c>
      <c r="BA62" s="1" cm="1">
        <f t="array" ref="BA62">_xlfn.SWITCH($A$2,"average", AVERAGE(Instances!BA62:Instances!BA62),"median", MEDIAN(Instances!BA62:Instances!BA62),"min", MIN(Instances!BA62:Instances!BA62),"max", MAX(Instances!BA62:Instances!BA62),"diff", MAX(Instances!BA62:Instances!BA62)-MIN(Instances!BA62:Instances!BA62))</f>
        <v>0</v>
      </c>
      <c r="BB62" s="1" cm="1">
        <f t="array" ref="BB62">_xlfn.SWITCH($A$2,"average", AVERAGE(Instances!BB62:Instances!BB62),"median", MEDIAN(Instances!BB62:Instances!BB62),"min", MIN(Instances!BB62:Instances!BB62),"max", MAX(Instances!BB62:Instances!BB62),"diff", MAX(Instances!BB62:Instances!BB62)-MIN(Instances!BB62:Instances!BB62))</f>
        <v>0</v>
      </c>
      <c r="BC62" s="1" cm="1">
        <f t="array" ref="BC62">_xlfn.SWITCH($A$2,"average", AVERAGE(Instances!BC62:Instances!BC62),"median", MEDIAN(Instances!BC62:Instances!BC62),"min", MIN(Instances!BC62:Instances!BC62),"max", MAX(Instances!BC62:Instances!BC62),"diff", MAX(Instances!BC62:Instances!BC62)-MIN(Instances!BC62:Instances!BC62))</f>
        <v>0</v>
      </c>
      <c r="BD62" s="1" cm="1">
        <f t="array" ref="BD62">_xlfn.SWITCH($A$2,"average", AVERAGE(Instances!BD62:Instances!BD62),"median", MEDIAN(Instances!BD62:Instances!BD62),"min", MIN(Instances!BD62:Instances!BD62),"max", MAX(Instances!BD62:Instances!BD62),"diff", MAX(Instances!BD62:Instances!BD62)-MIN(Instances!BD62:Instances!BD62))</f>
        <v>0</v>
      </c>
      <c r="BE62" s="1" cm="1">
        <f t="array" ref="BE62">_xlfn.SWITCH($A$2,"average", AVERAGE(Instances!BE62:Instances!BE62),"median", MEDIAN(Instances!BE62:Instances!BE62),"min", MIN(Instances!BE62:Instances!BE62),"max", MAX(Instances!BE62:Instances!BE62),"diff", MAX(Instances!BE62:Instances!BE62)-MIN(Instances!BE62:Instances!BE62))</f>
        <v>0</v>
      </c>
      <c r="BF62" s="1" cm="1">
        <f t="array" ref="BF62">_xlfn.SWITCH($A$2,"average", AVERAGE(Instances!BF62:Instances!BF62),"median", MEDIAN(Instances!BF62:Instances!BF62),"min", MIN(Instances!BF62:Instances!BF62),"max", MAX(Instances!BF62:Instances!BF62),"diff", MAX(Instances!BF62:Instances!BF62)-MIN(Instances!BF62:Instances!BF62))</f>
        <v>0</v>
      </c>
      <c r="BG62" s="1" cm="1">
        <f t="array" ref="BG62">_xlfn.SWITCH($A$2,"average", AVERAGE(Instances!BG62:Instances!BG62),"median", MEDIAN(Instances!BG62:Instances!BG62),"min", MIN(Instances!BG62:Instances!BG62),"max", MAX(Instances!BG62:Instances!BG62),"diff", MAX(Instances!BG62:Instances!BG62)-MIN(Instances!BG62:Instances!BG62))</f>
        <v>0</v>
      </c>
      <c r="BH62" s="1" cm="1">
        <f t="array" ref="BH62">_xlfn.SWITCH($A$2,"average", AVERAGE(Instances!BH62:Instances!BH62),"median", MEDIAN(Instances!BH62:Instances!BH62),"min", MIN(Instances!BH62:Instances!BH62),"max", MAX(Instances!BH62:Instances!BH62),"diff", MAX(Instances!BH62:Instances!BH62)-MIN(Instances!BH62:Instances!BH62))</f>
        <v>0</v>
      </c>
      <c r="BI62" s="1" cm="1">
        <f t="array" ref="BI62">_xlfn.SWITCH($A$2,"average", AVERAGE(Instances!BI62:Instances!BI62),"median", MEDIAN(Instances!BI62:Instances!BI62),"min", MIN(Instances!BI62:Instances!BI62),"max", MAX(Instances!BI62:Instances!BI62),"diff", MAX(Instances!BI62:Instances!BI62)-MIN(Instances!BI62:Instances!BI62))</f>
        <v>0</v>
      </c>
      <c r="BJ62" s="1" cm="1">
        <f t="array" ref="BJ62">_xlfn.SWITCH($A$2,"average", AVERAGE(Instances!BJ62:Instances!BJ62),"median", MEDIAN(Instances!BJ62:Instances!BJ62),"min", MIN(Instances!BJ62:Instances!BJ62),"max", MAX(Instances!BJ62:Instances!BJ62),"diff", MAX(Instances!BJ62:Instances!BJ62)-MIN(Instances!BJ62:Instances!BJ62))</f>
        <v>0</v>
      </c>
      <c r="BK62" s="1" cm="1">
        <f t="array" ref="BK62">_xlfn.SWITCH($A$2,"average", AVERAGE(Instances!BK62:Instances!BK62),"median", MEDIAN(Instances!BK62:Instances!BK62),"min", MIN(Instances!BK62:Instances!BK62),"max", MAX(Instances!BK62:Instances!BK62),"diff", MAX(Instances!BK62:Instances!BK62)-MIN(Instances!BK62:Instances!BK62))</f>
        <v>0</v>
      </c>
      <c r="BL62" s="1" cm="1">
        <f t="array" ref="BL62">_xlfn.SWITCH($A$2,"average", AVERAGE(Instances!BL62:Instances!BL62),"median", MEDIAN(Instances!BL62:Instances!BL62),"min", MIN(Instances!BL62:Instances!BL62),"max", MAX(Instances!BL62:Instances!BL62),"diff", MAX(Instances!BL62:Instances!BL62)-MIN(Instances!BL62:Instances!BL62))</f>
        <v>0</v>
      </c>
      <c r="BM62" s="1" cm="1">
        <f t="array" ref="BM62">_xlfn.SWITCH($A$2,"average", AVERAGE(Instances!BM62:Instances!BM62),"median", MEDIAN(Instances!BM62:Instances!BM62),"min", MIN(Instances!BM62:Instances!BM62),"max", MAX(Instances!BM62:Instances!BM62),"diff", MAX(Instances!BM62:Instances!BM62)-MIN(Instances!BM62:Instances!BM62))</f>
        <v>0</v>
      </c>
      <c r="BN62" s="1" cm="1">
        <f t="array" ref="BN62">_xlfn.SWITCH($A$2,"average", AVERAGE(Instances!BN62:Instances!BN62),"median", MEDIAN(Instances!BN62:Instances!BN62),"min", MIN(Instances!BN62:Instances!BN62),"max", MAX(Instances!BN62:Instances!BN62),"diff", MAX(Instances!BN62:Instances!BN62)-MIN(Instances!BN62:Instances!BN62))</f>
        <v>0</v>
      </c>
      <c r="BO62" s="1" cm="1">
        <f t="array" ref="BO62">_xlfn.SWITCH($A$2,"average", AVERAGE(Instances!BO62:Instances!BO62),"median", MEDIAN(Instances!BO62:Instances!BO62),"min", MIN(Instances!BO62:Instances!BO62),"max", MAX(Instances!BO62:Instances!BO62),"diff", MAX(Instances!BO62:Instances!BO62)-MIN(Instances!BO62:Instances!BO62))</f>
        <v>0</v>
      </c>
      <c r="BP62" s="1">
        <f>MIN($B62,$D62,$F62,$H62,$J62,$L62,$N62,$P62,$R62,$T62,$V62,$X62,$Z62,$AB62,$AD62,$AF62,$AH62,$AJ62,$AL62,$AN62,$AP62,$AR62,$AT62,$AV62,$AX62,$AZ62,$BB62,$BD62,$BF62,$BH62,$BJ62,$BL62,$BN62)</f>
        <v>0</v>
      </c>
      <c r="BQ62" s="1">
        <f>MIN($C62,$E62,$G62,$I62,$K62,$M62,$O62,$Q62,$S62,$U62,$W62,$Y62,$AA62,$AC62,$AE62,$AG62,$AI62,$AK62,$AM62,$AO62,$AQ62,$AS62,$AU62,$AW62,$AY62,$BA62,$BC62,$BE62,$BG62,$BI62,$BK62,$BM62,$BO62)</f>
        <v>0</v>
      </c>
      <c r="BR62" s="1">
        <f>MEDIAN($B62,$D62,$F62,$H62,$J62,$L62,$N62,$P62,$R62,$T62,$V62,$X62,$Z62,$AB62,$AD62,$AF62,$AH62,$AJ62,$AL62,$AN62,$AP62,$AR62,$AT62,$AV62,$AX62,$AZ62,$BB62,$BD62,$BF62,$BH62,$BJ62,$BL62,$BN62)</f>
        <v>0</v>
      </c>
      <c r="BS62" s="1">
        <f>MEDIAN($C62,$E62,$G62,$I62,$K62,$M62,$O62,$Q62,$S62,$U62,$W62,$Y62,$AA62,$AC62,$AE62,$AG62,$AI62,$AK62,$AM62,$AO62,$AQ62,$AS62,$AU62,$AW62,$AY62,$BA62,$BC62,$BE62,$BG62,$BI62,$BK62,$BM62,$BO62)</f>
        <v>0</v>
      </c>
      <c r="BT62" s="1">
        <f>MAX($B62,$D62,$F62,$H62,$J62,$L62,$N62,$P62,$R62,$T62,$V62,$X62,$Z62,$AB62,$AD62,$AF62,$AH62,$AJ62,$AL62,$AN62,$AP62,$AR62,$AT62,$AV62,$AX62,$AZ62,$BB62,$BD62,$BF62,$BH62,$BJ62,$BL62,$BN62)</f>
        <v>0</v>
      </c>
      <c r="BU62" s="1">
        <f>MAX($C62,$E62,$G62,$I62,$K62,$M62,$O62,$Q62,$S62,$U62,$W62,$Y62,$AA62,$AC62,$AE62,$AG62,$AI62,$AK62,$AM62,$AO62,$AQ62,$AS62,$AU62,$AW62,$AY62,$BA62,$BC62,$BE62,$BG62,$BI62,$BK62,$BM62,$BO62)</f>
        <v>0</v>
      </c>
    </row>
    <row r="63" spans="1:7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spans="1:73">
      <c r="A64" s="1" t="s">
        <v>60</v>
      </c>
      <c r="B64" s="1">
        <f>SUM(B$3:B$62)</f>
        <v>0</v>
      </c>
      <c r="C64" s="1">
        <f>SUM(C$3:C$62)</f>
        <v>0</v>
      </c>
      <c r="D64" s="1">
        <f>SUM(D$3:D$62)</f>
        <v>0</v>
      </c>
      <c r="E64" s="1">
        <f>SUM(E$3:E$62)</f>
        <v>0</v>
      </c>
      <c r="F64" s="1">
        <f>SUM(F$3:F$62)</f>
        <v>0</v>
      </c>
      <c r="G64" s="1">
        <f>SUM(G$3:G$62)</f>
        <v>0</v>
      </c>
      <c r="H64" s="1">
        <f>SUM(H$3:H$62)</f>
        <v>0</v>
      </c>
      <c r="I64" s="1">
        <f>SUM(I$3:I$62)</f>
        <v>0</v>
      </c>
      <c r="J64" s="1">
        <f>SUM(J$3:J$62)</f>
        <v>0</v>
      </c>
      <c r="K64" s="1">
        <f>SUM(K$3:K$62)</f>
        <v>0</v>
      </c>
      <c r="L64" s="1">
        <f>SUM(L$3:L$62)</f>
        <v>0</v>
      </c>
      <c r="M64" s="1">
        <f>SUM(M$3:M$62)</f>
        <v>0</v>
      </c>
      <c r="N64" s="1">
        <f>SUM(N$3:N$62)</f>
        <v>0</v>
      </c>
      <c r="O64" s="1">
        <f>SUM(O$3:O$62)</f>
        <v>0</v>
      </c>
      <c r="P64" s="1">
        <f>SUM(P$3:P$62)</f>
        <v>0</v>
      </c>
      <c r="Q64" s="1">
        <f>SUM(Q$3:Q$62)</f>
        <v>0</v>
      </c>
      <c r="R64" s="1">
        <f>SUM(R$3:R$62)</f>
        <v>0</v>
      </c>
      <c r="S64" s="1">
        <f>SUM(S$3:S$62)</f>
        <v>0</v>
      </c>
      <c r="T64" s="1">
        <f>SUM(T$3:T$62)</f>
        <v>0</v>
      </c>
      <c r="U64" s="1">
        <f>SUM(U$3:U$62)</f>
        <v>0</v>
      </c>
      <c r="V64" s="1">
        <f>SUM(V$3:V$62)</f>
        <v>0</v>
      </c>
      <c r="W64" s="1">
        <f>SUM(W$3:W$62)</f>
        <v>0</v>
      </c>
      <c r="X64" s="1">
        <f>SUM(X$3:X$62)</f>
        <v>0</v>
      </c>
      <c r="Y64" s="1">
        <f>SUM(Y$3:Y$62)</f>
        <v>0</v>
      </c>
      <c r="Z64" s="1">
        <f>SUM(Z$3:Z$62)</f>
        <v>0</v>
      </c>
      <c r="AA64" s="1">
        <f>SUM(AA$3:AA$62)</f>
        <v>0</v>
      </c>
      <c r="AB64" s="1">
        <f>SUM(AB$3:AB$62)</f>
        <v>0</v>
      </c>
      <c r="AC64" s="1">
        <f>SUM(AC$3:AC$62)</f>
        <v>0</v>
      </c>
      <c r="AD64" s="1">
        <f>SUM(AD$3:AD$62)</f>
        <v>0</v>
      </c>
      <c r="AE64" s="1">
        <f>SUM(AE$3:AE$62)</f>
        <v>0</v>
      </c>
      <c r="AF64" s="1">
        <f>SUM(AF$3:AF$62)</f>
        <v>0</v>
      </c>
      <c r="AG64" s="1">
        <f>SUM(AG$3:AG$62)</f>
        <v>0</v>
      </c>
      <c r="AH64" s="1">
        <f>SUM(AH$3:AH$62)</f>
        <v>0</v>
      </c>
      <c r="AI64" s="1">
        <f>SUM(AI$3:AI$62)</f>
        <v>0</v>
      </c>
      <c r="AJ64" s="1">
        <f>SUM(AJ$3:AJ$62)</f>
        <v>0</v>
      </c>
      <c r="AK64" s="1">
        <f>SUM(AK$3:AK$62)</f>
        <v>0</v>
      </c>
      <c r="AL64" s="1">
        <f>SUM(AL$3:AL$62)</f>
        <v>0</v>
      </c>
      <c r="AM64" s="1">
        <f>SUM(AM$3:AM$62)</f>
        <v>0</v>
      </c>
      <c r="AN64" s="1">
        <f>SUM(AN$3:AN$62)</f>
        <v>0</v>
      </c>
      <c r="AO64" s="1">
        <f>SUM(AO$3:AO$62)</f>
        <v>0</v>
      </c>
      <c r="AP64" s="1">
        <f>SUM(AP$3:AP$62)</f>
        <v>0</v>
      </c>
      <c r="AQ64" s="1">
        <f>SUM(AQ$3:AQ$62)</f>
        <v>0</v>
      </c>
      <c r="AR64" s="1">
        <f>SUM(AR$3:AR$62)</f>
        <v>0</v>
      </c>
      <c r="AS64" s="1">
        <f>SUM(AS$3:AS$62)</f>
        <v>0</v>
      </c>
      <c r="AT64" s="1">
        <f>SUM(AT$3:AT$62)</f>
        <v>0</v>
      </c>
      <c r="AU64" s="1">
        <f>SUM(AU$3:AU$62)</f>
        <v>0</v>
      </c>
      <c r="AV64" s="1">
        <f>SUM(AV$3:AV$62)</f>
        <v>0</v>
      </c>
      <c r="AW64" s="1">
        <f>SUM(AW$3:AW$62)</f>
        <v>0</v>
      </c>
      <c r="AX64" s="1">
        <f>SUM(AX$3:AX$62)</f>
        <v>0</v>
      </c>
      <c r="AY64" s="1">
        <f>SUM(AY$3:AY$62)</f>
        <v>0</v>
      </c>
      <c r="AZ64" s="1">
        <f>SUM(AZ$3:AZ$62)</f>
        <v>0</v>
      </c>
      <c r="BA64" s="1">
        <f>SUM(BA$3:BA$62)</f>
        <v>0</v>
      </c>
      <c r="BB64" s="1">
        <f>SUM(BB$3:BB$62)</f>
        <v>0</v>
      </c>
      <c r="BC64" s="1">
        <f>SUM(BC$3:BC$62)</f>
        <v>0</v>
      </c>
      <c r="BD64" s="1">
        <f>SUM(BD$3:BD$62)</f>
        <v>0</v>
      </c>
      <c r="BE64" s="1">
        <f>SUM(BE$3:BE$62)</f>
        <v>0</v>
      </c>
      <c r="BF64" s="1">
        <f>SUM(BF$3:BF$62)</f>
        <v>0</v>
      </c>
      <c r="BG64" s="1">
        <f>SUM(BG$3:BG$62)</f>
        <v>0</v>
      </c>
      <c r="BH64" s="1">
        <f>SUM(BH$3:BH$62)</f>
        <v>0</v>
      </c>
      <c r="BI64" s="1">
        <f>SUM(BI$3:BI$62)</f>
        <v>0</v>
      </c>
      <c r="BJ64" s="1">
        <f>SUM(BJ$3:BJ$62)</f>
        <v>0</v>
      </c>
      <c r="BK64" s="1">
        <f>SUM(BK$3:BK$62)</f>
        <v>0</v>
      </c>
      <c r="BL64" s="1">
        <f>SUM(BL$3:BL$62)</f>
        <v>0</v>
      </c>
      <c r="BM64" s="1">
        <f>SUM(BM$3:BM$62)</f>
        <v>0</v>
      </c>
      <c r="BN64" s="1">
        <f>SUM(BN$3:BN$62)</f>
        <v>0</v>
      </c>
      <c r="BO64" s="1">
        <f>SUM(BO$3:BO$62)</f>
        <v>0</v>
      </c>
      <c r="BP64" s="1">
        <f>SUM(BP$3:BP$62)</f>
        <v>0</v>
      </c>
      <c r="BQ64" s="1">
        <f>SUM(BQ$3:BQ$62)</f>
        <v>0</v>
      </c>
      <c r="BR64" s="1">
        <f>SUM(BR$3:BR$62)</f>
        <v>0</v>
      </c>
      <c r="BS64" s="1">
        <f>SUM(BS$3:BS$62)</f>
        <v>0</v>
      </c>
      <c r="BT64" s="1">
        <f>SUM(BT$3:BT$62)</f>
        <v>0</v>
      </c>
      <c r="BU64" s="1">
        <f>SUM(BU$3:BU$62)</f>
        <v>0</v>
      </c>
    </row>
    <row r="65" spans="1:73">
      <c r="A65" s="1" t="s">
        <v>61</v>
      </c>
      <c r="B65" s="1">
        <f>AVERAGE(B$3:B$62)</f>
        <v>0</v>
      </c>
      <c r="C65" s="1">
        <f>AVERAGE(C$3:C$62)</f>
        <v>0</v>
      </c>
      <c r="D65" s="1">
        <f>AVERAGE(D$3:D$62)</f>
        <v>0</v>
      </c>
      <c r="E65" s="1">
        <f>AVERAGE(E$3:E$62)</f>
        <v>0</v>
      </c>
      <c r="F65" s="1">
        <f>AVERAGE(F$3:F$62)</f>
        <v>0</v>
      </c>
      <c r="G65" s="1">
        <f>AVERAGE(G$3:G$62)</f>
        <v>0</v>
      </c>
      <c r="H65" s="1">
        <f>AVERAGE(H$3:H$62)</f>
        <v>0</v>
      </c>
      <c r="I65" s="1">
        <f>AVERAGE(I$3:I$62)</f>
        <v>0</v>
      </c>
      <c r="J65" s="1">
        <f>AVERAGE(J$3:J$62)</f>
        <v>0</v>
      </c>
      <c r="K65" s="1">
        <f>AVERAGE(K$3:K$62)</f>
        <v>0</v>
      </c>
      <c r="L65" s="1">
        <f>AVERAGE(L$3:L$62)</f>
        <v>0</v>
      </c>
      <c r="M65" s="1">
        <f>AVERAGE(M$3:M$62)</f>
        <v>0</v>
      </c>
      <c r="N65" s="1">
        <f>AVERAGE(N$3:N$62)</f>
        <v>0</v>
      </c>
      <c r="O65" s="1">
        <f>AVERAGE(O$3:O$62)</f>
        <v>0</v>
      </c>
      <c r="P65" s="1">
        <f>AVERAGE(P$3:P$62)</f>
        <v>0</v>
      </c>
      <c r="Q65" s="1">
        <f>AVERAGE(Q$3:Q$62)</f>
        <v>0</v>
      </c>
      <c r="R65" s="1">
        <f>AVERAGE(R$3:R$62)</f>
        <v>0</v>
      </c>
      <c r="S65" s="1">
        <f>AVERAGE(S$3:S$62)</f>
        <v>0</v>
      </c>
      <c r="T65" s="1">
        <f>AVERAGE(T$3:T$62)</f>
        <v>0</v>
      </c>
      <c r="U65" s="1">
        <f>AVERAGE(U$3:U$62)</f>
        <v>0</v>
      </c>
      <c r="V65" s="1">
        <f>AVERAGE(V$3:V$62)</f>
        <v>0</v>
      </c>
      <c r="W65" s="1">
        <f>AVERAGE(W$3:W$62)</f>
        <v>0</v>
      </c>
      <c r="X65" s="1">
        <f>AVERAGE(X$3:X$62)</f>
        <v>0</v>
      </c>
      <c r="Y65" s="1">
        <f>AVERAGE(Y$3:Y$62)</f>
        <v>0</v>
      </c>
      <c r="Z65" s="1">
        <f>AVERAGE(Z$3:Z$62)</f>
        <v>0</v>
      </c>
      <c r="AA65" s="1">
        <f>AVERAGE(AA$3:AA$62)</f>
        <v>0</v>
      </c>
      <c r="AB65" s="1">
        <f>AVERAGE(AB$3:AB$62)</f>
        <v>0</v>
      </c>
      <c r="AC65" s="1">
        <f>AVERAGE(AC$3:AC$62)</f>
        <v>0</v>
      </c>
      <c r="AD65" s="1">
        <f>AVERAGE(AD$3:AD$62)</f>
        <v>0</v>
      </c>
      <c r="AE65" s="1">
        <f>AVERAGE(AE$3:AE$62)</f>
        <v>0</v>
      </c>
      <c r="AF65" s="1">
        <f>AVERAGE(AF$3:AF$62)</f>
        <v>0</v>
      </c>
      <c r="AG65" s="1">
        <f>AVERAGE(AG$3:AG$62)</f>
        <v>0</v>
      </c>
      <c r="AH65" s="1">
        <f>AVERAGE(AH$3:AH$62)</f>
        <v>0</v>
      </c>
      <c r="AI65" s="1">
        <f>AVERAGE(AI$3:AI$62)</f>
        <v>0</v>
      </c>
      <c r="AJ65" s="1">
        <f>AVERAGE(AJ$3:AJ$62)</f>
        <v>0</v>
      </c>
      <c r="AK65" s="1">
        <f>AVERAGE(AK$3:AK$62)</f>
        <v>0</v>
      </c>
      <c r="AL65" s="1">
        <f>AVERAGE(AL$3:AL$62)</f>
        <v>0</v>
      </c>
      <c r="AM65" s="1">
        <f>AVERAGE(AM$3:AM$62)</f>
        <v>0</v>
      </c>
      <c r="AN65" s="1">
        <f>AVERAGE(AN$3:AN$62)</f>
        <v>0</v>
      </c>
      <c r="AO65" s="1">
        <f>AVERAGE(AO$3:AO$62)</f>
        <v>0</v>
      </c>
      <c r="AP65" s="1">
        <f>AVERAGE(AP$3:AP$62)</f>
        <v>0</v>
      </c>
      <c r="AQ65" s="1">
        <f>AVERAGE(AQ$3:AQ$62)</f>
        <v>0</v>
      </c>
      <c r="AR65" s="1">
        <f>AVERAGE(AR$3:AR$62)</f>
        <v>0</v>
      </c>
      <c r="AS65" s="1">
        <f>AVERAGE(AS$3:AS$62)</f>
        <v>0</v>
      </c>
      <c r="AT65" s="1">
        <f>AVERAGE(AT$3:AT$62)</f>
        <v>0</v>
      </c>
      <c r="AU65" s="1">
        <f>AVERAGE(AU$3:AU$62)</f>
        <v>0</v>
      </c>
      <c r="AV65" s="1">
        <f>AVERAGE(AV$3:AV$62)</f>
        <v>0</v>
      </c>
      <c r="AW65" s="1">
        <f>AVERAGE(AW$3:AW$62)</f>
        <v>0</v>
      </c>
      <c r="AX65" s="1">
        <f>AVERAGE(AX$3:AX$62)</f>
        <v>0</v>
      </c>
      <c r="AY65" s="1">
        <f>AVERAGE(AY$3:AY$62)</f>
        <v>0</v>
      </c>
      <c r="AZ65" s="1">
        <f>AVERAGE(AZ$3:AZ$62)</f>
        <v>0</v>
      </c>
      <c r="BA65" s="1">
        <f>AVERAGE(BA$3:BA$62)</f>
        <v>0</v>
      </c>
      <c r="BB65" s="1">
        <f>AVERAGE(BB$3:BB$62)</f>
        <v>0</v>
      </c>
      <c r="BC65" s="1">
        <f>AVERAGE(BC$3:BC$62)</f>
        <v>0</v>
      </c>
      <c r="BD65" s="1">
        <f>AVERAGE(BD$3:BD$62)</f>
        <v>0</v>
      </c>
      <c r="BE65" s="1">
        <f>AVERAGE(BE$3:BE$62)</f>
        <v>0</v>
      </c>
      <c r="BF65" s="1">
        <f>AVERAGE(BF$3:BF$62)</f>
        <v>0</v>
      </c>
      <c r="BG65" s="1">
        <f>AVERAGE(BG$3:BG$62)</f>
        <v>0</v>
      </c>
      <c r="BH65" s="1">
        <f>AVERAGE(BH$3:BH$62)</f>
        <v>0</v>
      </c>
      <c r="BI65" s="1">
        <f>AVERAGE(BI$3:BI$62)</f>
        <v>0</v>
      </c>
      <c r="BJ65" s="1">
        <f>AVERAGE(BJ$3:BJ$62)</f>
        <v>0</v>
      </c>
      <c r="BK65" s="1">
        <f>AVERAGE(BK$3:BK$62)</f>
        <v>0</v>
      </c>
      <c r="BL65" s="1">
        <f>AVERAGE(BL$3:BL$62)</f>
        <v>0</v>
      </c>
      <c r="BM65" s="1">
        <f>AVERAGE(BM$3:BM$62)</f>
        <v>0</v>
      </c>
      <c r="BN65" s="1">
        <f>AVERAGE(BN$3:BN$62)</f>
        <v>0</v>
      </c>
      <c r="BO65" s="1">
        <f>AVERAGE(BO$3:BO$62)</f>
        <v>0</v>
      </c>
      <c r="BP65" s="1">
        <f>AVERAGE(BP$3:BP$62)</f>
        <v>0</v>
      </c>
      <c r="BQ65" s="1">
        <f>AVERAGE(BQ$3:BQ$62)</f>
        <v>0</v>
      </c>
      <c r="BR65" s="1">
        <f>AVERAGE(BR$3:BR$62)</f>
        <v>0</v>
      </c>
      <c r="BS65" s="1">
        <f>AVERAGE(BS$3:BS$62)</f>
        <v>0</v>
      </c>
      <c r="BT65" s="1">
        <f>AVERAGE(BT$3:BT$62)</f>
        <v>0</v>
      </c>
      <c r="BU65" s="1">
        <f>AVERAGE(BU$3:BU$62)</f>
        <v>0</v>
      </c>
    </row>
    <row r="66" spans="1:73">
      <c r="A66" s="1" t="s">
        <v>62</v>
      </c>
      <c r="B66" s="1">
        <f>STDEV(B$3:B$62)</f>
        <v>0</v>
      </c>
      <c r="C66" s="1">
        <f>STDEV(C$3:C$62)</f>
        <v>0</v>
      </c>
      <c r="D66" s="1">
        <f>STDEV(D$3:D$62)</f>
        <v>0</v>
      </c>
      <c r="E66" s="1">
        <f>STDEV(E$3:E$62)</f>
        <v>0</v>
      </c>
      <c r="F66" s="1">
        <f>STDEV(F$3:F$62)</f>
        <v>0</v>
      </c>
      <c r="G66" s="1">
        <f>STDEV(G$3:G$62)</f>
        <v>0</v>
      </c>
      <c r="H66" s="1">
        <f>STDEV(H$3:H$62)</f>
        <v>0</v>
      </c>
      <c r="I66" s="1">
        <f>STDEV(I$3:I$62)</f>
        <v>0</v>
      </c>
      <c r="J66" s="1">
        <f>STDEV(J$3:J$62)</f>
        <v>0</v>
      </c>
      <c r="K66" s="1">
        <f>STDEV(K$3:K$62)</f>
        <v>0</v>
      </c>
      <c r="L66" s="1">
        <f>STDEV(L$3:L$62)</f>
        <v>0</v>
      </c>
      <c r="M66" s="1">
        <f>STDEV(M$3:M$62)</f>
        <v>0</v>
      </c>
      <c r="N66" s="1">
        <f>STDEV(N$3:N$62)</f>
        <v>0</v>
      </c>
      <c r="O66" s="1">
        <f>STDEV(O$3:O$62)</f>
        <v>0</v>
      </c>
      <c r="P66" s="1">
        <f>STDEV(P$3:P$62)</f>
        <v>0</v>
      </c>
      <c r="Q66" s="1">
        <f>STDEV(Q$3:Q$62)</f>
        <v>0</v>
      </c>
      <c r="R66" s="1">
        <f>STDEV(R$3:R$62)</f>
        <v>0</v>
      </c>
      <c r="S66" s="1">
        <f>STDEV(S$3:S$62)</f>
        <v>0</v>
      </c>
      <c r="T66" s="1">
        <f>STDEV(T$3:T$62)</f>
        <v>0</v>
      </c>
      <c r="U66" s="1">
        <f>STDEV(U$3:U$62)</f>
        <v>0</v>
      </c>
      <c r="V66" s="1">
        <f>STDEV(V$3:V$62)</f>
        <v>0</v>
      </c>
      <c r="W66" s="1">
        <f>STDEV(W$3:W$62)</f>
        <v>0</v>
      </c>
      <c r="X66" s="1">
        <f>STDEV(X$3:X$62)</f>
        <v>0</v>
      </c>
      <c r="Y66" s="1">
        <f>STDEV(Y$3:Y$62)</f>
        <v>0</v>
      </c>
      <c r="Z66" s="1">
        <f>STDEV(Z$3:Z$62)</f>
        <v>0</v>
      </c>
      <c r="AA66" s="1">
        <f>STDEV(AA$3:AA$62)</f>
        <v>0</v>
      </c>
      <c r="AB66" s="1">
        <f>STDEV(AB$3:AB$62)</f>
        <v>0</v>
      </c>
      <c r="AC66" s="1">
        <f>STDEV(AC$3:AC$62)</f>
        <v>0</v>
      </c>
      <c r="AD66" s="1">
        <f>STDEV(AD$3:AD$62)</f>
        <v>0</v>
      </c>
      <c r="AE66" s="1">
        <f>STDEV(AE$3:AE$62)</f>
        <v>0</v>
      </c>
      <c r="AF66" s="1">
        <f>STDEV(AF$3:AF$62)</f>
        <v>0</v>
      </c>
      <c r="AG66" s="1">
        <f>STDEV(AG$3:AG$62)</f>
        <v>0</v>
      </c>
      <c r="AH66" s="1">
        <f>STDEV(AH$3:AH$62)</f>
        <v>0</v>
      </c>
      <c r="AI66" s="1">
        <f>STDEV(AI$3:AI$62)</f>
        <v>0</v>
      </c>
      <c r="AJ66" s="1">
        <f>STDEV(AJ$3:AJ$62)</f>
        <v>0</v>
      </c>
      <c r="AK66" s="1">
        <f>STDEV(AK$3:AK$62)</f>
        <v>0</v>
      </c>
      <c r="AL66" s="1">
        <f>STDEV(AL$3:AL$62)</f>
        <v>0</v>
      </c>
      <c r="AM66" s="1">
        <f>STDEV(AM$3:AM$62)</f>
        <v>0</v>
      </c>
      <c r="AN66" s="1">
        <f>STDEV(AN$3:AN$62)</f>
        <v>0</v>
      </c>
      <c r="AO66" s="1">
        <f>STDEV(AO$3:AO$62)</f>
        <v>0</v>
      </c>
      <c r="AP66" s="1">
        <f>STDEV(AP$3:AP$62)</f>
        <v>0</v>
      </c>
      <c r="AQ66" s="1">
        <f>STDEV(AQ$3:AQ$62)</f>
        <v>0</v>
      </c>
      <c r="AR66" s="1">
        <f>STDEV(AR$3:AR$62)</f>
        <v>0</v>
      </c>
      <c r="AS66" s="1">
        <f>STDEV(AS$3:AS$62)</f>
        <v>0</v>
      </c>
      <c r="AT66" s="1">
        <f>STDEV(AT$3:AT$62)</f>
        <v>0</v>
      </c>
      <c r="AU66" s="1">
        <f>STDEV(AU$3:AU$62)</f>
        <v>0</v>
      </c>
      <c r="AV66" s="1">
        <f>STDEV(AV$3:AV$62)</f>
        <v>0</v>
      </c>
      <c r="AW66" s="1">
        <f>STDEV(AW$3:AW$62)</f>
        <v>0</v>
      </c>
      <c r="AX66" s="1">
        <f>STDEV(AX$3:AX$62)</f>
        <v>0</v>
      </c>
      <c r="AY66" s="1">
        <f>STDEV(AY$3:AY$62)</f>
        <v>0</v>
      </c>
      <c r="AZ66" s="1">
        <f>STDEV(AZ$3:AZ$62)</f>
        <v>0</v>
      </c>
      <c r="BA66" s="1">
        <f>STDEV(BA$3:BA$62)</f>
        <v>0</v>
      </c>
      <c r="BB66" s="1">
        <f>STDEV(BB$3:BB$62)</f>
        <v>0</v>
      </c>
      <c r="BC66" s="1">
        <f>STDEV(BC$3:BC$62)</f>
        <v>0</v>
      </c>
      <c r="BD66" s="1">
        <f>STDEV(BD$3:BD$62)</f>
        <v>0</v>
      </c>
      <c r="BE66" s="1">
        <f>STDEV(BE$3:BE$62)</f>
        <v>0</v>
      </c>
      <c r="BF66" s="1">
        <f>STDEV(BF$3:BF$62)</f>
        <v>0</v>
      </c>
      <c r="BG66" s="1">
        <f>STDEV(BG$3:BG$62)</f>
        <v>0</v>
      </c>
      <c r="BH66" s="1">
        <f>STDEV(BH$3:BH$62)</f>
        <v>0</v>
      </c>
      <c r="BI66" s="1">
        <f>STDEV(BI$3:BI$62)</f>
        <v>0</v>
      </c>
      <c r="BJ66" s="1">
        <f>STDEV(BJ$3:BJ$62)</f>
        <v>0</v>
      </c>
      <c r="BK66" s="1">
        <f>STDEV(BK$3:BK$62)</f>
        <v>0</v>
      </c>
      <c r="BL66" s="1">
        <f>STDEV(BL$3:BL$62)</f>
        <v>0</v>
      </c>
      <c r="BM66" s="1">
        <f>STDEV(BM$3:BM$62)</f>
        <v>0</v>
      </c>
      <c r="BN66" s="1">
        <f>STDEV(BN$3:BN$62)</f>
        <v>0</v>
      </c>
      <c r="BO66" s="1">
        <f>STDEV(BO$3:BO$62)</f>
        <v>0</v>
      </c>
      <c r="BP66" s="1">
        <f>STDEV(BP$3:BP$62)</f>
        <v>0</v>
      </c>
      <c r="BQ66" s="1">
        <f>STDEV(BQ$3:BQ$62)</f>
        <v>0</v>
      </c>
      <c r="BR66" s="1">
        <f>STDEV(BR$3:BR$62)</f>
        <v>0</v>
      </c>
      <c r="BS66" s="1">
        <f>STDEV(BS$3:BS$62)</f>
        <v>0</v>
      </c>
      <c r="BT66" s="1">
        <f>STDEV(BT$3:BT$62)</f>
        <v>0</v>
      </c>
      <c r="BU66" s="1">
        <f>STDEV(BU$3:BU$62)</f>
        <v>0</v>
      </c>
    </row>
    <row r="67" spans="1:73">
      <c r="A67" s="1" t="s">
        <v>63</v>
      </c>
      <c r="B67" s="1">
        <f>SUMPRODUCT(--(B$3:B$62-$BP$3:$BP$62)^2)^0.5</f>
        <v>0</v>
      </c>
      <c r="C67" s="1">
        <f>SUMPRODUCT(--(C$3:C$62-$BQ$3:$BQ$62)^2)^0.5</f>
        <v>0</v>
      </c>
      <c r="D67" s="1">
        <f>SUMPRODUCT(--(D$3:D$62-$BP$3:$BP$62)^2)^0.5</f>
        <v>0</v>
      </c>
      <c r="E67" s="1">
        <f>SUMPRODUCT(--(E$3:E$62-$BQ$3:$BQ$62)^2)^0.5</f>
        <v>0</v>
      </c>
      <c r="F67" s="1">
        <f>SUMPRODUCT(--(F$3:F$62-$BP$3:$BP$62)^2)^0.5</f>
        <v>0</v>
      </c>
      <c r="G67" s="1">
        <f>SUMPRODUCT(--(G$3:G$62-$BQ$3:$BQ$62)^2)^0.5</f>
        <v>0</v>
      </c>
      <c r="H67" s="1">
        <f>SUMPRODUCT(--(H$3:H$62-$BP$3:$BP$62)^2)^0.5</f>
        <v>0</v>
      </c>
      <c r="I67" s="1">
        <f>SUMPRODUCT(--(I$3:I$62-$BQ$3:$BQ$62)^2)^0.5</f>
        <v>0</v>
      </c>
      <c r="J67" s="1">
        <f>SUMPRODUCT(--(J$3:J$62-$BP$3:$BP$62)^2)^0.5</f>
        <v>0</v>
      </c>
      <c r="K67" s="1">
        <f>SUMPRODUCT(--(K$3:K$62-$BQ$3:$BQ$62)^2)^0.5</f>
        <v>0</v>
      </c>
      <c r="L67" s="1">
        <f>SUMPRODUCT(--(L$3:L$62-$BP$3:$BP$62)^2)^0.5</f>
        <v>0</v>
      </c>
      <c r="M67" s="1">
        <f>SUMPRODUCT(--(M$3:M$62-$BQ$3:$BQ$62)^2)^0.5</f>
        <v>0</v>
      </c>
      <c r="N67" s="1">
        <f>SUMPRODUCT(--(N$3:N$62-$BP$3:$BP$62)^2)^0.5</f>
        <v>0</v>
      </c>
      <c r="O67" s="1">
        <f>SUMPRODUCT(--(O$3:O$62-$BQ$3:$BQ$62)^2)^0.5</f>
        <v>0</v>
      </c>
      <c r="P67" s="1">
        <f>SUMPRODUCT(--(P$3:P$62-$BP$3:$BP$62)^2)^0.5</f>
        <v>0</v>
      </c>
      <c r="Q67" s="1">
        <f>SUMPRODUCT(--(Q$3:Q$62-$BQ$3:$BQ$62)^2)^0.5</f>
        <v>0</v>
      </c>
      <c r="R67" s="1">
        <f>SUMPRODUCT(--(R$3:R$62-$BP$3:$BP$62)^2)^0.5</f>
        <v>0</v>
      </c>
      <c r="S67" s="1">
        <f>SUMPRODUCT(--(S$3:S$62-$BQ$3:$BQ$62)^2)^0.5</f>
        <v>0</v>
      </c>
      <c r="T67" s="1">
        <f>SUMPRODUCT(--(T$3:T$62-$BP$3:$BP$62)^2)^0.5</f>
        <v>0</v>
      </c>
      <c r="U67" s="1">
        <f>SUMPRODUCT(--(U$3:U$62-$BQ$3:$BQ$62)^2)^0.5</f>
        <v>0</v>
      </c>
      <c r="V67" s="1">
        <f>SUMPRODUCT(--(V$3:V$62-$BP$3:$BP$62)^2)^0.5</f>
        <v>0</v>
      </c>
      <c r="W67" s="1">
        <f>SUMPRODUCT(--(W$3:W$62-$BQ$3:$BQ$62)^2)^0.5</f>
        <v>0</v>
      </c>
      <c r="X67" s="1">
        <f>SUMPRODUCT(--(X$3:X$62-$BP$3:$BP$62)^2)^0.5</f>
        <v>0</v>
      </c>
      <c r="Y67" s="1">
        <f>SUMPRODUCT(--(Y$3:Y$62-$BQ$3:$BQ$62)^2)^0.5</f>
        <v>0</v>
      </c>
      <c r="Z67" s="1">
        <f>SUMPRODUCT(--(Z$3:Z$62-$BP$3:$BP$62)^2)^0.5</f>
        <v>0</v>
      </c>
      <c r="AA67" s="1">
        <f>SUMPRODUCT(--(AA$3:AA$62-$BQ$3:$BQ$62)^2)^0.5</f>
        <v>0</v>
      </c>
      <c r="AB67" s="1">
        <f>SUMPRODUCT(--(AB$3:AB$62-$BP$3:$BP$62)^2)^0.5</f>
        <v>0</v>
      </c>
      <c r="AC67" s="1">
        <f>SUMPRODUCT(--(AC$3:AC$62-$BQ$3:$BQ$62)^2)^0.5</f>
        <v>0</v>
      </c>
      <c r="AD67" s="1">
        <f>SUMPRODUCT(--(AD$3:AD$62-$BP$3:$BP$62)^2)^0.5</f>
        <v>0</v>
      </c>
      <c r="AE67" s="1">
        <f>SUMPRODUCT(--(AE$3:AE$62-$BQ$3:$BQ$62)^2)^0.5</f>
        <v>0</v>
      </c>
      <c r="AF67" s="1">
        <f>SUMPRODUCT(--(AF$3:AF$62-$BP$3:$BP$62)^2)^0.5</f>
        <v>0</v>
      </c>
      <c r="AG67" s="1">
        <f>SUMPRODUCT(--(AG$3:AG$62-$BQ$3:$BQ$62)^2)^0.5</f>
        <v>0</v>
      </c>
      <c r="AH67" s="1">
        <f>SUMPRODUCT(--(AH$3:AH$62-$BP$3:$BP$62)^2)^0.5</f>
        <v>0</v>
      </c>
      <c r="AI67" s="1">
        <f>SUMPRODUCT(--(AI$3:AI$62-$BQ$3:$BQ$62)^2)^0.5</f>
        <v>0</v>
      </c>
      <c r="AJ67" s="1">
        <f>SUMPRODUCT(--(AJ$3:AJ$62-$BP$3:$BP$62)^2)^0.5</f>
        <v>0</v>
      </c>
      <c r="AK67" s="1">
        <f>SUMPRODUCT(--(AK$3:AK$62-$BQ$3:$BQ$62)^2)^0.5</f>
        <v>0</v>
      </c>
      <c r="AL67" s="1">
        <f>SUMPRODUCT(--(AL$3:AL$62-$BP$3:$BP$62)^2)^0.5</f>
        <v>0</v>
      </c>
      <c r="AM67" s="1">
        <f>SUMPRODUCT(--(AM$3:AM$62-$BQ$3:$BQ$62)^2)^0.5</f>
        <v>0</v>
      </c>
      <c r="AN67" s="1">
        <f>SUMPRODUCT(--(AN$3:AN$62-$BP$3:$BP$62)^2)^0.5</f>
        <v>0</v>
      </c>
      <c r="AO67" s="1">
        <f>SUMPRODUCT(--(AO$3:AO$62-$BQ$3:$BQ$62)^2)^0.5</f>
        <v>0</v>
      </c>
      <c r="AP67" s="1">
        <f>SUMPRODUCT(--(AP$3:AP$62-$BP$3:$BP$62)^2)^0.5</f>
        <v>0</v>
      </c>
      <c r="AQ67" s="1">
        <f>SUMPRODUCT(--(AQ$3:AQ$62-$BQ$3:$BQ$62)^2)^0.5</f>
        <v>0</v>
      </c>
      <c r="AR67" s="1">
        <f>SUMPRODUCT(--(AR$3:AR$62-$BP$3:$BP$62)^2)^0.5</f>
        <v>0</v>
      </c>
      <c r="AS67" s="1">
        <f>SUMPRODUCT(--(AS$3:AS$62-$BQ$3:$BQ$62)^2)^0.5</f>
        <v>0</v>
      </c>
      <c r="AT67" s="1">
        <f>SUMPRODUCT(--(AT$3:AT$62-$BP$3:$BP$62)^2)^0.5</f>
        <v>0</v>
      </c>
      <c r="AU67" s="1">
        <f>SUMPRODUCT(--(AU$3:AU$62-$BQ$3:$BQ$62)^2)^0.5</f>
        <v>0</v>
      </c>
      <c r="AV67" s="1">
        <f>SUMPRODUCT(--(AV$3:AV$62-$BP$3:$BP$62)^2)^0.5</f>
        <v>0</v>
      </c>
      <c r="AW67" s="1">
        <f>SUMPRODUCT(--(AW$3:AW$62-$BQ$3:$BQ$62)^2)^0.5</f>
        <v>0</v>
      </c>
      <c r="AX67" s="1">
        <f>SUMPRODUCT(--(AX$3:AX$62-$BP$3:$BP$62)^2)^0.5</f>
        <v>0</v>
      </c>
      <c r="AY67" s="1">
        <f>SUMPRODUCT(--(AY$3:AY$62-$BQ$3:$BQ$62)^2)^0.5</f>
        <v>0</v>
      </c>
      <c r="AZ67" s="1">
        <f>SUMPRODUCT(--(AZ$3:AZ$62-$BP$3:$BP$62)^2)^0.5</f>
        <v>0</v>
      </c>
      <c r="BA67" s="1">
        <f>SUMPRODUCT(--(BA$3:BA$62-$BQ$3:$BQ$62)^2)^0.5</f>
        <v>0</v>
      </c>
      <c r="BB67" s="1">
        <f>SUMPRODUCT(--(BB$3:BB$62-$BP$3:$BP$62)^2)^0.5</f>
        <v>0</v>
      </c>
      <c r="BC67" s="1">
        <f>SUMPRODUCT(--(BC$3:BC$62-$BQ$3:$BQ$62)^2)^0.5</f>
        <v>0</v>
      </c>
      <c r="BD67" s="1">
        <f>SUMPRODUCT(--(BD$3:BD$62-$BP$3:$BP$62)^2)^0.5</f>
        <v>0</v>
      </c>
      <c r="BE67" s="1">
        <f>SUMPRODUCT(--(BE$3:BE$62-$BQ$3:$BQ$62)^2)^0.5</f>
        <v>0</v>
      </c>
      <c r="BF67" s="1">
        <f>SUMPRODUCT(--(BF$3:BF$62-$BP$3:$BP$62)^2)^0.5</f>
        <v>0</v>
      </c>
      <c r="BG67" s="1">
        <f>SUMPRODUCT(--(BG$3:BG$62-$BQ$3:$BQ$62)^2)^0.5</f>
        <v>0</v>
      </c>
      <c r="BH67" s="1">
        <f>SUMPRODUCT(--(BH$3:BH$62-$BP$3:$BP$62)^2)^0.5</f>
        <v>0</v>
      </c>
      <c r="BI67" s="1">
        <f>SUMPRODUCT(--(BI$3:BI$62-$BQ$3:$BQ$62)^2)^0.5</f>
        <v>0</v>
      </c>
      <c r="BJ67" s="1">
        <f>SUMPRODUCT(--(BJ$3:BJ$62-$BP$3:$BP$62)^2)^0.5</f>
        <v>0</v>
      </c>
      <c r="BK67" s="1">
        <f>SUMPRODUCT(--(BK$3:BK$62-$BQ$3:$BQ$62)^2)^0.5</f>
        <v>0</v>
      </c>
      <c r="BL67" s="1">
        <f>SUMPRODUCT(--(BL$3:BL$62-$BP$3:$BP$62)^2)^0.5</f>
        <v>0</v>
      </c>
      <c r="BM67" s="1">
        <f>SUMPRODUCT(--(BM$3:BM$62-$BQ$3:$BQ$62)^2)^0.5</f>
        <v>0</v>
      </c>
      <c r="BN67" s="1">
        <f>SUMPRODUCT(--(BN$3:BN$62-$BP$3:$BP$62)^2)^0.5</f>
        <v>0</v>
      </c>
      <c r="BO67" s="1">
        <f>SUMPRODUCT(--(BO$3:BO$62-$BQ$3:$BQ$62)^2)^0.5</f>
        <v>0</v>
      </c>
      <c r="BP67" s="1"/>
      <c r="BQ67" s="1"/>
      <c r="BR67" s="1"/>
      <c r="BS67" s="1"/>
      <c r="BT67" s="1"/>
      <c r="BU67" s="1"/>
    </row>
    <row r="68" spans="1:73">
      <c r="A68" s="1" t="s">
        <v>64</v>
      </c>
      <c r="B68" s="1">
        <f>SUMPRODUCT(NOT(ISBLANK(B$3:B$62))*(B$3:B$62=$BP$3:$BP$62))</f>
        <v>0</v>
      </c>
      <c r="C68" s="1">
        <f>SUMPRODUCT(NOT(ISBLANK(C$3:C$62))*(C$3:C$62=$BQ$3:$BQ$62))</f>
        <v>0</v>
      </c>
      <c r="D68" s="1">
        <f>SUMPRODUCT(NOT(ISBLANK(D$3:D$62))*(D$3:D$62=$BP$3:$BP$62))</f>
        <v>0</v>
      </c>
      <c r="E68" s="1">
        <f>SUMPRODUCT(NOT(ISBLANK(E$3:E$62))*(E$3:E$62=$BQ$3:$BQ$62))</f>
        <v>0</v>
      </c>
      <c r="F68" s="1">
        <f>SUMPRODUCT(NOT(ISBLANK(F$3:F$62))*(F$3:F$62=$BP$3:$BP$62))</f>
        <v>0</v>
      </c>
      <c r="G68" s="1">
        <f>SUMPRODUCT(NOT(ISBLANK(G$3:G$62))*(G$3:G$62=$BQ$3:$BQ$62))</f>
        <v>0</v>
      </c>
      <c r="H68" s="1">
        <f>SUMPRODUCT(NOT(ISBLANK(H$3:H$62))*(H$3:H$62=$BP$3:$BP$62))</f>
        <v>0</v>
      </c>
      <c r="I68" s="1">
        <f>SUMPRODUCT(NOT(ISBLANK(I$3:I$62))*(I$3:I$62=$BQ$3:$BQ$62))</f>
        <v>0</v>
      </c>
      <c r="J68" s="1">
        <f>SUMPRODUCT(NOT(ISBLANK(J$3:J$62))*(J$3:J$62=$BP$3:$BP$62))</f>
        <v>0</v>
      </c>
      <c r="K68" s="1">
        <f>SUMPRODUCT(NOT(ISBLANK(K$3:K$62))*(K$3:K$62=$BQ$3:$BQ$62))</f>
        <v>0</v>
      </c>
      <c r="L68" s="1">
        <f>SUMPRODUCT(NOT(ISBLANK(L$3:L$62))*(L$3:L$62=$BP$3:$BP$62))</f>
        <v>0</v>
      </c>
      <c r="M68" s="1">
        <f>SUMPRODUCT(NOT(ISBLANK(M$3:M$62))*(M$3:M$62=$BQ$3:$BQ$62))</f>
        <v>0</v>
      </c>
      <c r="N68" s="1">
        <f>SUMPRODUCT(NOT(ISBLANK(N$3:N$62))*(N$3:N$62=$BP$3:$BP$62))</f>
        <v>0</v>
      </c>
      <c r="O68" s="1">
        <f>SUMPRODUCT(NOT(ISBLANK(O$3:O$62))*(O$3:O$62=$BQ$3:$BQ$62))</f>
        <v>0</v>
      </c>
      <c r="P68" s="1">
        <f>SUMPRODUCT(NOT(ISBLANK(P$3:P$62))*(P$3:P$62=$BP$3:$BP$62))</f>
        <v>0</v>
      </c>
      <c r="Q68" s="1">
        <f>SUMPRODUCT(NOT(ISBLANK(Q$3:Q$62))*(Q$3:Q$62=$BQ$3:$BQ$62))</f>
        <v>0</v>
      </c>
      <c r="R68" s="1">
        <f>SUMPRODUCT(NOT(ISBLANK(R$3:R$62))*(R$3:R$62=$BP$3:$BP$62))</f>
        <v>0</v>
      </c>
      <c r="S68" s="1">
        <f>SUMPRODUCT(NOT(ISBLANK(S$3:S$62))*(S$3:S$62=$BQ$3:$BQ$62))</f>
        <v>0</v>
      </c>
      <c r="T68" s="1">
        <f>SUMPRODUCT(NOT(ISBLANK(T$3:T$62))*(T$3:T$62=$BP$3:$BP$62))</f>
        <v>0</v>
      </c>
      <c r="U68" s="1">
        <f>SUMPRODUCT(NOT(ISBLANK(U$3:U$62))*(U$3:U$62=$BQ$3:$BQ$62))</f>
        <v>0</v>
      </c>
      <c r="V68" s="1">
        <f>SUMPRODUCT(NOT(ISBLANK(V$3:V$62))*(V$3:V$62=$BP$3:$BP$62))</f>
        <v>0</v>
      </c>
      <c r="W68" s="1">
        <f>SUMPRODUCT(NOT(ISBLANK(W$3:W$62))*(W$3:W$62=$BQ$3:$BQ$62))</f>
        <v>0</v>
      </c>
      <c r="X68" s="1">
        <f>SUMPRODUCT(NOT(ISBLANK(X$3:X$62))*(X$3:X$62=$BP$3:$BP$62))</f>
        <v>0</v>
      </c>
      <c r="Y68" s="1">
        <f>SUMPRODUCT(NOT(ISBLANK(Y$3:Y$62))*(Y$3:Y$62=$BQ$3:$BQ$62))</f>
        <v>0</v>
      </c>
      <c r="Z68" s="1">
        <f>SUMPRODUCT(NOT(ISBLANK(Z$3:Z$62))*(Z$3:Z$62=$BP$3:$BP$62))</f>
        <v>0</v>
      </c>
      <c r="AA68" s="1">
        <f>SUMPRODUCT(NOT(ISBLANK(AA$3:AA$62))*(AA$3:AA$62=$BQ$3:$BQ$62))</f>
        <v>0</v>
      </c>
      <c r="AB68" s="1">
        <f>SUMPRODUCT(NOT(ISBLANK(AB$3:AB$62))*(AB$3:AB$62=$BP$3:$BP$62))</f>
        <v>0</v>
      </c>
      <c r="AC68" s="1">
        <f>SUMPRODUCT(NOT(ISBLANK(AC$3:AC$62))*(AC$3:AC$62=$BQ$3:$BQ$62))</f>
        <v>0</v>
      </c>
      <c r="AD68" s="1">
        <f>SUMPRODUCT(NOT(ISBLANK(AD$3:AD$62))*(AD$3:AD$62=$BP$3:$BP$62))</f>
        <v>0</v>
      </c>
      <c r="AE68" s="1">
        <f>SUMPRODUCT(NOT(ISBLANK(AE$3:AE$62))*(AE$3:AE$62=$BQ$3:$BQ$62))</f>
        <v>0</v>
      </c>
      <c r="AF68" s="1">
        <f>SUMPRODUCT(NOT(ISBLANK(AF$3:AF$62))*(AF$3:AF$62=$BP$3:$BP$62))</f>
        <v>0</v>
      </c>
      <c r="AG68" s="1">
        <f>SUMPRODUCT(NOT(ISBLANK(AG$3:AG$62))*(AG$3:AG$62=$BQ$3:$BQ$62))</f>
        <v>0</v>
      </c>
      <c r="AH68" s="1">
        <f>SUMPRODUCT(NOT(ISBLANK(AH$3:AH$62))*(AH$3:AH$62=$BP$3:$BP$62))</f>
        <v>0</v>
      </c>
      <c r="AI68" s="1">
        <f>SUMPRODUCT(NOT(ISBLANK(AI$3:AI$62))*(AI$3:AI$62=$BQ$3:$BQ$62))</f>
        <v>0</v>
      </c>
      <c r="AJ68" s="1">
        <f>SUMPRODUCT(NOT(ISBLANK(AJ$3:AJ$62))*(AJ$3:AJ$62=$BP$3:$BP$62))</f>
        <v>0</v>
      </c>
      <c r="AK68" s="1">
        <f>SUMPRODUCT(NOT(ISBLANK(AK$3:AK$62))*(AK$3:AK$62=$BQ$3:$BQ$62))</f>
        <v>0</v>
      </c>
      <c r="AL68" s="1">
        <f>SUMPRODUCT(NOT(ISBLANK(AL$3:AL$62))*(AL$3:AL$62=$BP$3:$BP$62))</f>
        <v>0</v>
      </c>
      <c r="AM68" s="1">
        <f>SUMPRODUCT(NOT(ISBLANK(AM$3:AM$62))*(AM$3:AM$62=$BQ$3:$BQ$62))</f>
        <v>0</v>
      </c>
      <c r="AN68" s="1">
        <f>SUMPRODUCT(NOT(ISBLANK(AN$3:AN$62))*(AN$3:AN$62=$BP$3:$BP$62))</f>
        <v>0</v>
      </c>
      <c r="AO68" s="1">
        <f>SUMPRODUCT(NOT(ISBLANK(AO$3:AO$62))*(AO$3:AO$62=$BQ$3:$BQ$62))</f>
        <v>0</v>
      </c>
      <c r="AP68" s="1">
        <f>SUMPRODUCT(NOT(ISBLANK(AP$3:AP$62))*(AP$3:AP$62=$BP$3:$BP$62))</f>
        <v>0</v>
      </c>
      <c r="AQ68" s="1">
        <f>SUMPRODUCT(NOT(ISBLANK(AQ$3:AQ$62))*(AQ$3:AQ$62=$BQ$3:$BQ$62))</f>
        <v>0</v>
      </c>
      <c r="AR68" s="1">
        <f>SUMPRODUCT(NOT(ISBLANK(AR$3:AR$62))*(AR$3:AR$62=$BP$3:$BP$62))</f>
        <v>0</v>
      </c>
      <c r="AS68" s="1">
        <f>SUMPRODUCT(NOT(ISBLANK(AS$3:AS$62))*(AS$3:AS$62=$BQ$3:$BQ$62))</f>
        <v>0</v>
      </c>
      <c r="AT68" s="1">
        <f>SUMPRODUCT(NOT(ISBLANK(AT$3:AT$62))*(AT$3:AT$62=$BP$3:$BP$62))</f>
        <v>0</v>
      </c>
      <c r="AU68" s="1">
        <f>SUMPRODUCT(NOT(ISBLANK(AU$3:AU$62))*(AU$3:AU$62=$BQ$3:$BQ$62))</f>
        <v>0</v>
      </c>
      <c r="AV68" s="1">
        <f>SUMPRODUCT(NOT(ISBLANK(AV$3:AV$62))*(AV$3:AV$62=$BP$3:$BP$62))</f>
        <v>0</v>
      </c>
      <c r="AW68" s="1">
        <f>SUMPRODUCT(NOT(ISBLANK(AW$3:AW$62))*(AW$3:AW$62=$BQ$3:$BQ$62))</f>
        <v>0</v>
      </c>
      <c r="AX68" s="1">
        <f>SUMPRODUCT(NOT(ISBLANK(AX$3:AX$62))*(AX$3:AX$62=$BP$3:$BP$62))</f>
        <v>0</v>
      </c>
      <c r="AY68" s="1">
        <f>SUMPRODUCT(NOT(ISBLANK(AY$3:AY$62))*(AY$3:AY$62=$BQ$3:$BQ$62))</f>
        <v>0</v>
      </c>
      <c r="AZ68" s="1">
        <f>SUMPRODUCT(NOT(ISBLANK(AZ$3:AZ$62))*(AZ$3:AZ$62=$BP$3:$BP$62))</f>
        <v>0</v>
      </c>
      <c r="BA68" s="1">
        <f>SUMPRODUCT(NOT(ISBLANK(BA$3:BA$62))*(BA$3:BA$62=$BQ$3:$BQ$62))</f>
        <v>0</v>
      </c>
      <c r="BB68" s="1">
        <f>SUMPRODUCT(NOT(ISBLANK(BB$3:BB$62))*(BB$3:BB$62=$BP$3:$BP$62))</f>
        <v>0</v>
      </c>
      <c r="BC68" s="1">
        <f>SUMPRODUCT(NOT(ISBLANK(BC$3:BC$62))*(BC$3:BC$62=$BQ$3:$BQ$62))</f>
        <v>0</v>
      </c>
      <c r="BD68" s="1">
        <f>SUMPRODUCT(NOT(ISBLANK(BD$3:BD$62))*(BD$3:BD$62=$BP$3:$BP$62))</f>
        <v>0</v>
      </c>
      <c r="BE68" s="1">
        <f>SUMPRODUCT(NOT(ISBLANK(BE$3:BE$62))*(BE$3:BE$62=$BQ$3:$BQ$62))</f>
        <v>0</v>
      </c>
      <c r="BF68" s="1">
        <f>SUMPRODUCT(NOT(ISBLANK(BF$3:BF$62))*(BF$3:BF$62=$BP$3:$BP$62))</f>
        <v>0</v>
      </c>
      <c r="BG68" s="1">
        <f>SUMPRODUCT(NOT(ISBLANK(BG$3:BG$62))*(BG$3:BG$62=$BQ$3:$BQ$62))</f>
        <v>0</v>
      </c>
      <c r="BH68" s="1">
        <f>SUMPRODUCT(NOT(ISBLANK(BH$3:BH$62))*(BH$3:BH$62=$BP$3:$BP$62))</f>
        <v>0</v>
      </c>
      <c r="BI68" s="1">
        <f>SUMPRODUCT(NOT(ISBLANK(BI$3:BI$62))*(BI$3:BI$62=$BQ$3:$BQ$62))</f>
        <v>0</v>
      </c>
      <c r="BJ68" s="1">
        <f>SUMPRODUCT(NOT(ISBLANK(BJ$3:BJ$62))*(BJ$3:BJ$62=$BP$3:$BP$62))</f>
        <v>0</v>
      </c>
      <c r="BK68" s="1">
        <f>SUMPRODUCT(NOT(ISBLANK(BK$3:BK$62))*(BK$3:BK$62=$BQ$3:$BQ$62))</f>
        <v>0</v>
      </c>
      <c r="BL68" s="1">
        <f>SUMPRODUCT(NOT(ISBLANK(BL$3:BL$62))*(BL$3:BL$62=$BP$3:$BP$62))</f>
        <v>0</v>
      </c>
      <c r="BM68" s="1">
        <f>SUMPRODUCT(NOT(ISBLANK(BM$3:BM$62))*(BM$3:BM$62=$BQ$3:$BQ$62))</f>
        <v>0</v>
      </c>
      <c r="BN68" s="1">
        <f>SUMPRODUCT(NOT(ISBLANK(BN$3:BN$62))*(BN$3:BN$62=$BP$3:$BP$62))</f>
        <v>0</v>
      </c>
      <c r="BO68" s="1">
        <f>SUMPRODUCT(NOT(ISBLANK(BO$3:BO$62))*(BO$3:BO$62=$BQ$3:$BQ$62))</f>
        <v>0</v>
      </c>
      <c r="BP68" s="1"/>
      <c r="BQ68" s="1"/>
      <c r="BR68" s="1"/>
      <c r="BS68" s="1"/>
      <c r="BT68" s="1"/>
      <c r="BU68" s="1"/>
    </row>
    <row r="69" spans="1:73">
      <c r="A69" s="1" t="s">
        <v>65</v>
      </c>
      <c r="B69" s="1">
        <f>SUMPRODUCT(NOT(ISBLANK(B$3:B$62))*(B$3:B$62&lt;$BR$3:$BR$62))</f>
        <v>0</v>
      </c>
      <c r="C69" s="1">
        <f>SUMPRODUCT(NOT(ISBLANK(C$3:C$62))*(C$3:C$62&lt;$BS$3:$BS$62))</f>
        <v>0</v>
      </c>
      <c r="D69" s="1">
        <f>SUMPRODUCT(NOT(ISBLANK(D$3:D$62))*(D$3:D$62&lt;$BR$3:$BR$62))</f>
        <v>0</v>
      </c>
      <c r="E69" s="1">
        <f>SUMPRODUCT(NOT(ISBLANK(E$3:E$62))*(E$3:E$62&lt;$BS$3:$BS$62))</f>
        <v>0</v>
      </c>
      <c r="F69" s="1">
        <f>SUMPRODUCT(NOT(ISBLANK(F$3:F$62))*(F$3:F$62&lt;$BR$3:$BR$62))</f>
        <v>0</v>
      </c>
      <c r="G69" s="1">
        <f>SUMPRODUCT(NOT(ISBLANK(G$3:G$62))*(G$3:G$62&lt;$BS$3:$BS$62))</f>
        <v>0</v>
      </c>
      <c r="H69" s="1">
        <f>SUMPRODUCT(NOT(ISBLANK(H$3:H$62))*(H$3:H$62&lt;$BR$3:$BR$62))</f>
        <v>0</v>
      </c>
      <c r="I69" s="1">
        <f>SUMPRODUCT(NOT(ISBLANK(I$3:I$62))*(I$3:I$62&lt;$BS$3:$BS$62))</f>
        <v>0</v>
      </c>
      <c r="J69" s="1">
        <f>SUMPRODUCT(NOT(ISBLANK(J$3:J$62))*(J$3:J$62&lt;$BR$3:$BR$62))</f>
        <v>0</v>
      </c>
      <c r="K69" s="1">
        <f>SUMPRODUCT(NOT(ISBLANK(K$3:K$62))*(K$3:K$62&lt;$BS$3:$BS$62))</f>
        <v>0</v>
      </c>
      <c r="L69" s="1">
        <f>SUMPRODUCT(NOT(ISBLANK(L$3:L$62))*(L$3:L$62&lt;$BR$3:$BR$62))</f>
        <v>0</v>
      </c>
      <c r="M69" s="1">
        <f>SUMPRODUCT(NOT(ISBLANK(M$3:M$62))*(M$3:M$62&lt;$BS$3:$BS$62))</f>
        <v>0</v>
      </c>
      <c r="N69" s="1">
        <f>SUMPRODUCT(NOT(ISBLANK(N$3:N$62))*(N$3:N$62&lt;$BR$3:$BR$62))</f>
        <v>0</v>
      </c>
      <c r="O69" s="1">
        <f>SUMPRODUCT(NOT(ISBLANK(O$3:O$62))*(O$3:O$62&lt;$BS$3:$BS$62))</f>
        <v>0</v>
      </c>
      <c r="P69" s="1">
        <f>SUMPRODUCT(NOT(ISBLANK(P$3:P$62))*(P$3:P$62&lt;$BR$3:$BR$62))</f>
        <v>0</v>
      </c>
      <c r="Q69" s="1">
        <f>SUMPRODUCT(NOT(ISBLANK(Q$3:Q$62))*(Q$3:Q$62&lt;$BS$3:$BS$62))</f>
        <v>0</v>
      </c>
      <c r="R69" s="1">
        <f>SUMPRODUCT(NOT(ISBLANK(R$3:R$62))*(R$3:R$62&lt;$BR$3:$BR$62))</f>
        <v>0</v>
      </c>
      <c r="S69" s="1">
        <f>SUMPRODUCT(NOT(ISBLANK(S$3:S$62))*(S$3:S$62&lt;$BS$3:$BS$62))</f>
        <v>0</v>
      </c>
      <c r="T69" s="1">
        <f>SUMPRODUCT(NOT(ISBLANK(T$3:T$62))*(T$3:T$62&lt;$BR$3:$BR$62))</f>
        <v>0</v>
      </c>
      <c r="U69" s="1">
        <f>SUMPRODUCT(NOT(ISBLANK(U$3:U$62))*(U$3:U$62&lt;$BS$3:$BS$62))</f>
        <v>0</v>
      </c>
      <c r="V69" s="1">
        <f>SUMPRODUCT(NOT(ISBLANK(V$3:V$62))*(V$3:V$62&lt;$BR$3:$BR$62))</f>
        <v>0</v>
      </c>
      <c r="W69" s="1">
        <f>SUMPRODUCT(NOT(ISBLANK(W$3:W$62))*(W$3:W$62&lt;$BS$3:$BS$62))</f>
        <v>0</v>
      </c>
      <c r="X69" s="1">
        <f>SUMPRODUCT(NOT(ISBLANK(X$3:X$62))*(X$3:X$62&lt;$BR$3:$BR$62))</f>
        <v>0</v>
      </c>
      <c r="Y69" s="1">
        <f>SUMPRODUCT(NOT(ISBLANK(Y$3:Y$62))*(Y$3:Y$62&lt;$BS$3:$BS$62))</f>
        <v>0</v>
      </c>
      <c r="Z69" s="1">
        <f>SUMPRODUCT(NOT(ISBLANK(Z$3:Z$62))*(Z$3:Z$62&lt;$BR$3:$BR$62))</f>
        <v>0</v>
      </c>
      <c r="AA69" s="1">
        <f>SUMPRODUCT(NOT(ISBLANK(AA$3:AA$62))*(AA$3:AA$62&lt;$BS$3:$BS$62))</f>
        <v>0</v>
      </c>
      <c r="AB69" s="1">
        <f>SUMPRODUCT(NOT(ISBLANK(AB$3:AB$62))*(AB$3:AB$62&lt;$BR$3:$BR$62))</f>
        <v>0</v>
      </c>
      <c r="AC69" s="1">
        <f>SUMPRODUCT(NOT(ISBLANK(AC$3:AC$62))*(AC$3:AC$62&lt;$BS$3:$BS$62))</f>
        <v>0</v>
      </c>
      <c r="AD69" s="1">
        <f>SUMPRODUCT(NOT(ISBLANK(AD$3:AD$62))*(AD$3:AD$62&lt;$BR$3:$BR$62))</f>
        <v>0</v>
      </c>
      <c r="AE69" s="1">
        <f>SUMPRODUCT(NOT(ISBLANK(AE$3:AE$62))*(AE$3:AE$62&lt;$BS$3:$BS$62))</f>
        <v>0</v>
      </c>
      <c r="AF69" s="1">
        <f>SUMPRODUCT(NOT(ISBLANK(AF$3:AF$62))*(AF$3:AF$62&lt;$BR$3:$BR$62))</f>
        <v>0</v>
      </c>
      <c r="AG69" s="1">
        <f>SUMPRODUCT(NOT(ISBLANK(AG$3:AG$62))*(AG$3:AG$62&lt;$BS$3:$BS$62))</f>
        <v>0</v>
      </c>
      <c r="AH69" s="1">
        <f>SUMPRODUCT(NOT(ISBLANK(AH$3:AH$62))*(AH$3:AH$62&lt;$BR$3:$BR$62))</f>
        <v>0</v>
      </c>
      <c r="AI69" s="1">
        <f>SUMPRODUCT(NOT(ISBLANK(AI$3:AI$62))*(AI$3:AI$62&lt;$BS$3:$BS$62))</f>
        <v>0</v>
      </c>
      <c r="AJ69" s="1">
        <f>SUMPRODUCT(NOT(ISBLANK(AJ$3:AJ$62))*(AJ$3:AJ$62&lt;$BR$3:$BR$62))</f>
        <v>0</v>
      </c>
      <c r="AK69" s="1">
        <f>SUMPRODUCT(NOT(ISBLANK(AK$3:AK$62))*(AK$3:AK$62&lt;$BS$3:$BS$62))</f>
        <v>0</v>
      </c>
      <c r="AL69" s="1">
        <f>SUMPRODUCT(NOT(ISBLANK(AL$3:AL$62))*(AL$3:AL$62&lt;$BR$3:$BR$62))</f>
        <v>0</v>
      </c>
      <c r="AM69" s="1">
        <f>SUMPRODUCT(NOT(ISBLANK(AM$3:AM$62))*(AM$3:AM$62&lt;$BS$3:$BS$62))</f>
        <v>0</v>
      </c>
      <c r="AN69" s="1">
        <f>SUMPRODUCT(NOT(ISBLANK(AN$3:AN$62))*(AN$3:AN$62&lt;$BR$3:$BR$62))</f>
        <v>0</v>
      </c>
      <c r="AO69" s="1">
        <f>SUMPRODUCT(NOT(ISBLANK(AO$3:AO$62))*(AO$3:AO$62&lt;$BS$3:$BS$62))</f>
        <v>0</v>
      </c>
      <c r="AP69" s="1">
        <f>SUMPRODUCT(NOT(ISBLANK(AP$3:AP$62))*(AP$3:AP$62&lt;$BR$3:$BR$62))</f>
        <v>0</v>
      </c>
      <c r="AQ69" s="1">
        <f>SUMPRODUCT(NOT(ISBLANK(AQ$3:AQ$62))*(AQ$3:AQ$62&lt;$BS$3:$BS$62))</f>
        <v>0</v>
      </c>
      <c r="AR69" s="1">
        <f>SUMPRODUCT(NOT(ISBLANK(AR$3:AR$62))*(AR$3:AR$62&lt;$BR$3:$BR$62))</f>
        <v>0</v>
      </c>
      <c r="AS69" s="1">
        <f>SUMPRODUCT(NOT(ISBLANK(AS$3:AS$62))*(AS$3:AS$62&lt;$BS$3:$BS$62))</f>
        <v>0</v>
      </c>
      <c r="AT69" s="1">
        <f>SUMPRODUCT(NOT(ISBLANK(AT$3:AT$62))*(AT$3:AT$62&lt;$BR$3:$BR$62))</f>
        <v>0</v>
      </c>
      <c r="AU69" s="1">
        <f>SUMPRODUCT(NOT(ISBLANK(AU$3:AU$62))*(AU$3:AU$62&lt;$BS$3:$BS$62))</f>
        <v>0</v>
      </c>
      <c r="AV69" s="1">
        <f>SUMPRODUCT(NOT(ISBLANK(AV$3:AV$62))*(AV$3:AV$62&lt;$BR$3:$BR$62))</f>
        <v>0</v>
      </c>
      <c r="AW69" s="1">
        <f>SUMPRODUCT(NOT(ISBLANK(AW$3:AW$62))*(AW$3:AW$62&lt;$BS$3:$BS$62))</f>
        <v>0</v>
      </c>
      <c r="AX69" s="1">
        <f>SUMPRODUCT(NOT(ISBLANK(AX$3:AX$62))*(AX$3:AX$62&lt;$BR$3:$BR$62))</f>
        <v>0</v>
      </c>
      <c r="AY69" s="1">
        <f>SUMPRODUCT(NOT(ISBLANK(AY$3:AY$62))*(AY$3:AY$62&lt;$BS$3:$BS$62))</f>
        <v>0</v>
      </c>
      <c r="AZ69" s="1">
        <f>SUMPRODUCT(NOT(ISBLANK(AZ$3:AZ$62))*(AZ$3:AZ$62&lt;$BR$3:$BR$62))</f>
        <v>0</v>
      </c>
      <c r="BA69" s="1">
        <f>SUMPRODUCT(NOT(ISBLANK(BA$3:BA$62))*(BA$3:BA$62&lt;$BS$3:$BS$62))</f>
        <v>0</v>
      </c>
      <c r="BB69" s="1">
        <f>SUMPRODUCT(NOT(ISBLANK(BB$3:BB$62))*(BB$3:BB$62&lt;$BR$3:$BR$62))</f>
        <v>0</v>
      </c>
      <c r="BC69" s="1">
        <f>SUMPRODUCT(NOT(ISBLANK(BC$3:BC$62))*(BC$3:BC$62&lt;$BS$3:$BS$62))</f>
        <v>0</v>
      </c>
      <c r="BD69" s="1">
        <f>SUMPRODUCT(NOT(ISBLANK(BD$3:BD$62))*(BD$3:BD$62&lt;$BR$3:$BR$62))</f>
        <v>0</v>
      </c>
      <c r="BE69" s="1">
        <f>SUMPRODUCT(NOT(ISBLANK(BE$3:BE$62))*(BE$3:BE$62&lt;$BS$3:$BS$62))</f>
        <v>0</v>
      </c>
      <c r="BF69" s="1">
        <f>SUMPRODUCT(NOT(ISBLANK(BF$3:BF$62))*(BF$3:BF$62&lt;$BR$3:$BR$62))</f>
        <v>0</v>
      </c>
      <c r="BG69" s="1">
        <f>SUMPRODUCT(NOT(ISBLANK(BG$3:BG$62))*(BG$3:BG$62&lt;$BS$3:$BS$62))</f>
        <v>0</v>
      </c>
      <c r="BH69" s="1">
        <f>SUMPRODUCT(NOT(ISBLANK(BH$3:BH$62))*(BH$3:BH$62&lt;$BR$3:$BR$62))</f>
        <v>0</v>
      </c>
      <c r="BI69" s="1">
        <f>SUMPRODUCT(NOT(ISBLANK(BI$3:BI$62))*(BI$3:BI$62&lt;$BS$3:$BS$62))</f>
        <v>0</v>
      </c>
      <c r="BJ69" s="1">
        <f>SUMPRODUCT(NOT(ISBLANK(BJ$3:BJ$62))*(BJ$3:BJ$62&lt;$BR$3:$BR$62))</f>
        <v>0</v>
      </c>
      <c r="BK69" s="1">
        <f>SUMPRODUCT(NOT(ISBLANK(BK$3:BK$62))*(BK$3:BK$62&lt;$BS$3:$BS$62))</f>
        <v>0</v>
      </c>
      <c r="BL69" s="1">
        <f>SUMPRODUCT(NOT(ISBLANK(BL$3:BL$62))*(BL$3:BL$62&lt;$BR$3:$BR$62))</f>
        <v>0</v>
      </c>
      <c r="BM69" s="1">
        <f>SUMPRODUCT(NOT(ISBLANK(BM$3:BM$62))*(BM$3:BM$62&lt;$BS$3:$BS$62))</f>
        <v>0</v>
      </c>
      <c r="BN69" s="1">
        <f>SUMPRODUCT(NOT(ISBLANK(BN$3:BN$62))*(BN$3:BN$62&lt;$BR$3:$BR$62))</f>
        <v>0</v>
      </c>
      <c r="BO69" s="1">
        <f>SUMPRODUCT(NOT(ISBLANK(BO$3:BO$62))*(BO$3:BO$62&lt;$BS$3:$BS$62))</f>
        <v>0</v>
      </c>
      <c r="BP69" s="1"/>
      <c r="BQ69" s="1"/>
      <c r="BR69" s="1"/>
      <c r="BS69" s="1"/>
      <c r="BT69" s="1"/>
      <c r="BU69" s="1"/>
    </row>
    <row r="70" spans="1:73">
      <c r="A70" s="1" t="s">
        <v>66</v>
      </c>
      <c r="B70" s="1">
        <f>SUMPRODUCT((NOT(ISBLANK(B$3:B$62))*(B$3:B$62&gt;$BR$3:$BR$62))+ISBLANK(B$3:B$62))</f>
        <v>0</v>
      </c>
      <c r="C70" s="1">
        <f>SUMPRODUCT((NOT(ISBLANK(C$3:C$62))*(C$3:C$62&gt;$BS$3:$BS$62))+ISBLANK(C$3:C$62))</f>
        <v>0</v>
      </c>
      <c r="D70" s="1">
        <f>SUMPRODUCT((NOT(ISBLANK(D$3:D$62))*(D$3:D$62&gt;$BR$3:$BR$62))+ISBLANK(D$3:D$62))</f>
        <v>0</v>
      </c>
      <c r="E70" s="1">
        <f>SUMPRODUCT((NOT(ISBLANK(E$3:E$62))*(E$3:E$62&gt;$BS$3:$BS$62))+ISBLANK(E$3:E$62))</f>
        <v>0</v>
      </c>
      <c r="F70" s="1">
        <f>SUMPRODUCT((NOT(ISBLANK(F$3:F$62))*(F$3:F$62&gt;$BR$3:$BR$62))+ISBLANK(F$3:F$62))</f>
        <v>0</v>
      </c>
      <c r="G70" s="1">
        <f>SUMPRODUCT((NOT(ISBLANK(G$3:G$62))*(G$3:G$62&gt;$BS$3:$BS$62))+ISBLANK(G$3:G$62))</f>
        <v>0</v>
      </c>
      <c r="H70" s="1">
        <f>SUMPRODUCT((NOT(ISBLANK(H$3:H$62))*(H$3:H$62&gt;$BR$3:$BR$62))+ISBLANK(H$3:H$62))</f>
        <v>0</v>
      </c>
      <c r="I70" s="1">
        <f>SUMPRODUCT((NOT(ISBLANK(I$3:I$62))*(I$3:I$62&gt;$BS$3:$BS$62))+ISBLANK(I$3:I$62))</f>
        <v>0</v>
      </c>
      <c r="J70" s="1">
        <f>SUMPRODUCT((NOT(ISBLANK(J$3:J$62))*(J$3:J$62&gt;$BR$3:$BR$62))+ISBLANK(J$3:J$62))</f>
        <v>0</v>
      </c>
      <c r="K70" s="1">
        <f>SUMPRODUCT((NOT(ISBLANK(K$3:K$62))*(K$3:K$62&gt;$BS$3:$BS$62))+ISBLANK(K$3:K$62))</f>
        <v>0</v>
      </c>
      <c r="L70" s="1">
        <f>SUMPRODUCT((NOT(ISBLANK(L$3:L$62))*(L$3:L$62&gt;$BR$3:$BR$62))+ISBLANK(L$3:L$62))</f>
        <v>0</v>
      </c>
      <c r="M70" s="1">
        <f>SUMPRODUCT((NOT(ISBLANK(M$3:M$62))*(M$3:M$62&gt;$BS$3:$BS$62))+ISBLANK(M$3:M$62))</f>
        <v>0</v>
      </c>
      <c r="N70" s="1">
        <f>SUMPRODUCT((NOT(ISBLANK(N$3:N$62))*(N$3:N$62&gt;$BR$3:$BR$62))+ISBLANK(N$3:N$62))</f>
        <v>0</v>
      </c>
      <c r="O70" s="1">
        <f>SUMPRODUCT((NOT(ISBLANK(O$3:O$62))*(O$3:O$62&gt;$BS$3:$BS$62))+ISBLANK(O$3:O$62))</f>
        <v>0</v>
      </c>
      <c r="P70" s="1">
        <f>SUMPRODUCT((NOT(ISBLANK(P$3:P$62))*(P$3:P$62&gt;$BR$3:$BR$62))+ISBLANK(P$3:P$62))</f>
        <v>0</v>
      </c>
      <c r="Q70" s="1">
        <f>SUMPRODUCT((NOT(ISBLANK(Q$3:Q$62))*(Q$3:Q$62&gt;$BS$3:$BS$62))+ISBLANK(Q$3:Q$62))</f>
        <v>0</v>
      </c>
      <c r="R70" s="1">
        <f>SUMPRODUCT((NOT(ISBLANK(R$3:R$62))*(R$3:R$62&gt;$BR$3:$BR$62))+ISBLANK(R$3:R$62))</f>
        <v>0</v>
      </c>
      <c r="S70" s="1">
        <f>SUMPRODUCT((NOT(ISBLANK(S$3:S$62))*(S$3:S$62&gt;$BS$3:$BS$62))+ISBLANK(S$3:S$62))</f>
        <v>0</v>
      </c>
      <c r="T70" s="1">
        <f>SUMPRODUCT((NOT(ISBLANK(T$3:T$62))*(T$3:T$62&gt;$BR$3:$BR$62))+ISBLANK(T$3:T$62))</f>
        <v>0</v>
      </c>
      <c r="U70" s="1">
        <f>SUMPRODUCT((NOT(ISBLANK(U$3:U$62))*(U$3:U$62&gt;$BS$3:$BS$62))+ISBLANK(U$3:U$62))</f>
        <v>0</v>
      </c>
      <c r="V70" s="1">
        <f>SUMPRODUCT((NOT(ISBLANK(V$3:V$62))*(V$3:V$62&gt;$BR$3:$BR$62))+ISBLANK(V$3:V$62))</f>
        <v>0</v>
      </c>
      <c r="W70" s="1">
        <f>SUMPRODUCT((NOT(ISBLANK(W$3:W$62))*(W$3:W$62&gt;$BS$3:$BS$62))+ISBLANK(W$3:W$62))</f>
        <v>0</v>
      </c>
      <c r="X70" s="1">
        <f>SUMPRODUCT((NOT(ISBLANK(X$3:X$62))*(X$3:X$62&gt;$BR$3:$BR$62))+ISBLANK(X$3:X$62))</f>
        <v>0</v>
      </c>
      <c r="Y70" s="1">
        <f>SUMPRODUCT((NOT(ISBLANK(Y$3:Y$62))*(Y$3:Y$62&gt;$BS$3:$BS$62))+ISBLANK(Y$3:Y$62))</f>
        <v>0</v>
      </c>
      <c r="Z70" s="1">
        <f>SUMPRODUCT((NOT(ISBLANK(Z$3:Z$62))*(Z$3:Z$62&gt;$BR$3:$BR$62))+ISBLANK(Z$3:Z$62))</f>
        <v>0</v>
      </c>
      <c r="AA70" s="1">
        <f>SUMPRODUCT((NOT(ISBLANK(AA$3:AA$62))*(AA$3:AA$62&gt;$BS$3:$BS$62))+ISBLANK(AA$3:AA$62))</f>
        <v>0</v>
      </c>
      <c r="AB70" s="1">
        <f>SUMPRODUCT((NOT(ISBLANK(AB$3:AB$62))*(AB$3:AB$62&gt;$BR$3:$BR$62))+ISBLANK(AB$3:AB$62))</f>
        <v>0</v>
      </c>
      <c r="AC70" s="1">
        <f>SUMPRODUCT((NOT(ISBLANK(AC$3:AC$62))*(AC$3:AC$62&gt;$BS$3:$BS$62))+ISBLANK(AC$3:AC$62))</f>
        <v>0</v>
      </c>
      <c r="AD70" s="1">
        <f>SUMPRODUCT((NOT(ISBLANK(AD$3:AD$62))*(AD$3:AD$62&gt;$BR$3:$BR$62))+ISBLANK(AD$3:AD$62))</f>
        <v>0</v>
      </c>
      <c r="AE70" s="1">
        <f>SUMPRODUCT((NOT(ISBLANK(AE$3:AE$62))*(AE$3:AE$62&gt;$BS$3:$BS$62))+ISBLANK(AE$3:AE$62))</f>
        <v>0</v>
      </c>
      <c r="AF70" s="1">
        <f>SUMPRODUCT((NOT(ISBLANK(AF$3:AF$62))*(AF$3:AF$62&gt;$BR$3:$BR$62))+ISBLANK(AF$3:AF$62))</f>
        <v>0</v>
      </c>
      <c r="AG70" s="1">
        <f>SUMPRODUCT((NOT(ISBLANK(AG$3:AG$62))*(AG$3:AG$62&gt;$BS$3:$BS$62))+ISBLANK(AG$3:AG$62))</f>
        <v>0</v>
      </c>
      <c r="AH70" s="1">
        <f>SUMPRODUCT((NOT(ISBLANK(AH$3:AH$62))*(AH$3:AH$62&gt;$BR$3:$BR$62))+ISBLANK(AH$3:AH$62))</f>
        <v>0</v>
      </c>
      <c r="AI70" s="1">
        <f>SUMPRODUCT((NOT(ISBLANK(AI$3:AI$62))*(AI$3:AI$62&gt;$BS$3:$BS$62))+ISBLANK(AI$3:AI$62))</f>
        <v>0</v>
      </c>
      <c r="AJ70" s="1">
        <f>SUMPRODUCT((NOT(ISBLANK(AJ$3:AJ$62))*(AJ$3:AJ$62&gt;$BR$3:$BR$62))+ISBLANK(AJ$3:AJ$62))</f>
        <v>0</v>
      </c>
      <c r="AK70" s="1">
        <f>SUMPRODUCT((NOT(ISBLANK(AK$3:AK$62))*(AK$3:AK$62&gt;$BS$3:$BS$62))+ISBLANK(AK$3:AK$62))</f>
        <v>0</v>
      </c>
      <c r="AL70" s="1">
        <f>SUMPRODUCT((NOT(ISBLANK(AL$3:AL$62))*(AL$3:AL$62&gt;$BR$3:$BR$62))+ISBLANK(AL$3:AL$62))</f>
        <v>0</v>
      </c>
      <c r="AM70" s="1">
        <f>SUMPRODUCT((NOT(ISBLANK(AM$3:AM$62))*(AM$3:AM$62&gt;$BS$3:$BS$62))+ISBLANK(AM$3:AM$62))</f>
        <v>0</v>
      </c>
      <c r="AN70" s="1">
        <f>SUMPRODUCT((NOT(ISBLANK(AN$3:AN$62))*(AN$3:AN$62&gt;$BR$3:$BR$62))+ISBLANK(AN$3:AN$62))</f>
        <v>0</v>
      </c>
      <c r="AO70" s="1">
        <f>SUMPRODUCT((NOT(ISBLANK(AO$3:AO$62))*(AO$3:AO$62&gt;$BS$3:$BS$62))+ISBLANK(AO$3:AO$62))</f>
        <v>0</v>
      </c>
      <c r="AP70" s="1">
        <f>SUMPRODUCT((NOT(ISBLANK(AP$3:AP$62))*(AP$3:AP$62&gt;$BR$3:$BR$62))+ISBLANK(AP$3:AP$62))</f>
        <v>0</v>
      </c>
      <c r="AQ70" s="1">
        <f>SUMPRODUCT((NOT(ISBLANK(AQ$3:AQ$62))*(AQ$3:AQ$62&gt;$BS$3:$BS$62))+ISBLANK(AQ$3:AQ$62))</f>
        <v>0</v>
      </c>
      <c r="AR70" s="1">
        <f>SUMPRODUCT((NOT(ISBLANK(AR$3:AR$62))*(AR$3:AR$62&gt;$BR$3:$BR$62))+ISBLANK(AR$3:AR$62))</f>
        <v>0</v>
      </c>
      <c r="AS70" s="1">
        <f>SUMPRODUCT((NOT(ISBLANK(AS$3:AS$62))*(AS$3:AS$62&gt;$BS$3:$BS$62))+ISBLANK(AS$3:AS$62))</f>
        <v>0</v>
      </c>
      <c r="AT70" s="1">
        <f>SUMPRODUCT((NOT(ISBLANK(AT$3:AT$62))*(AT$3:AT$62&gt;$BR$3:$BR$62))+ISBLANK(AT$3:AT$62))</f>
        <v>0</v>
      </c>
      <c r="AU70" s="1">
        <f>SUMPRODUCT((NOT(ISBLANK(AU$3:AU$62))*(AU$3:AU$62&gt;$BS$3:$BS$62))+ISBLANK(AU$3:AU$62))</f>
        <v>0</v>
      </c>
      <c r="AV70" s="1">
        <f>SUMPRODUCT((NOT(ISBLANK(AV$3:AV$62))*(AV$3:AV$62&gt;$BR$3:$BR$62))+ISBLANK(AV$3:AV$62))</f>
        <v>0</v>
      </c>
      <c r="AW70" s="1">
        <f>SUMPRODUCT((NOT(ISBLANK(AW$3:AW$62))*(AW$3:AW$62&gt;$BS$3:$BS$62))+ISBLANK(AW$3:AW$62))</f>
        <v>0</v>
      </c>
      <c r="AX70" s="1">
        <f>SUMPRODUCT((NOT(ISBLANK(AX$3:AX$62))*(AX$3:AX$62&gt;$BR$3:$BR$62))+ISBLANK(AX$3:AX$62))</f>
        <v>0</v>
      </c>
      <c r="AY70" s="1">
        <f>SUMPRODUCT((NOT(ISBLANK(AY$3:AY$62))*(AY$3:AY$62&gt;$BS$3:$BS$62))+ISBLANK(AY$3:AY$62))</f>
        <v>0</v>
      </c>
      <c r="AZ70" s="1">
        <f>SUMPRODUCT((NOT(ISBLANK(AZ$3:AZ$62))*(AZ$3:AZ$62&gt;$BR$3:$BR$62))+ISBLANK(AZ$3:AZ$62))</f>
        <v>0</v>
      </c>
      <c r="BA70" s="1">
        <f>SUMPRODUCT((NOT(ISBLANK(BA$3:BA$62))*(BA$3:BA$62&gt;$BS$3:$BS$62))+ISBLANK(BA$3:BA$62))</f>
        <v>0</v>
      </c>
      <c r="BB70" s="1">
        <f>SUMPRODUCT((NOT(ISBLANK(BB$3:BB$62))*(BB$3:BB$62&gt;$BR$3:$BR$62))+ISBLANK(BB$3:BB$62))</f>
        <v>0</v>
      </c>
      <c r="BC70" s="1">
        <f>SUMPRODUCT((NOT(ISBLANK(BC$3:BC$62))*(BC$3:BC$62&gt;$BS$3:$BS$62))+ISBLANK(BC$3:BC$62))</f>
        <v>0</v>
      </c>
      <c r="BD70" s="1">
        <f>SUMPRODUCT((NOT(ISBLANK(BD$3:BD$62))*(BD$3:BD$62&gt;$BR$3:$BR$62))+ISBLANK(BD$3:BD$62))</f>
        <v>0</v>
      </c>
      <c r="BE70" s="1">
        <f>SUMPRODUCT((NOT(ISBLANK(BE$3:BE$62))*(BE$3:BE$62&gt;$BS$3:$BS$62))+ISBLANK(BE$3:BE$62))</f>
        <v>0</v>
      </c>
      <c r="BF70" s="1">
        <f>SUMPRODUCT((NOT(ISBLANK(BF$3:BF$62))*(BF$3:BF$62&gt;$BR$3:$BR$62))+ISBLANK(BF$3:BF$62))</f>
        <v>0</v>
      </c>
      <c r="BG70" s="1">
        <f>SUMPRODUCT((NOT(ISBLANK(BG$3:BG$62))*(BG$3:BG$62&gt;$BS$3:$BS$62))+ISBLANK(BG$3:BG$62))</f>
        <v>0</v>
      </c>
      <c r="BH70" s="1">
        <f>SUMPRODUCT((NOT(ISBLANK(BH$3:BH$62))*(BH$3:BH$62&gt;$BR$3:$BR$62))+ISBLANK(BH$3:BH$62))</f>
        <v>0</v>
      </c>
      <c r="BI70" s="1">
        <f>SUMPRODUCT((NOT(ISBLANK(BI$3:BI$62))*(BI$3:BI$62&gt;$BS$3:$BS$62))+ISBLANK(BI$3:BI$62))</f>
        <v>0</v>
      </c>
      <c r="BJ70" s="1">
        <f>SUMPRODUCT((NOT(ISBLANK(BJ$3:BJ$62))*(BJ$3:BJ$62&gt;$BR$3:$BR$62))+ISBLANK(BJ$3:BJ$62))</f>
        <v>0</v>
      </c>
      <c r="BK70" s="1">
        <f>SUMPRODUCT((NOT(ISBLANK(BK$3:BK$62))*(BK$3:BK$62&gt;$BS$3:$BS$62))+ISBLANK(BK$3:BK$62))</f>
        <v>0</v>
      </c>
      <c r="BL70" s="1">
        <f>SUMPRODUCT((NOT(ISBLANK(BL$3:BL$62))*(BL$3:BL$62&gt;$BR$3:$BR$62))+ISBLANK(BL$3:BL$62))</f>
        <v>0</v>
      </c>
      <c r="BM70" s="1">
        <f>SUMPRODUCT((NOT(ISBLANK(BM$3:BM$62))*(BM$3:BM$62&gt;$BS$3:$BS$62))+ISBLANK(BM$3:BM$62))</f>
        <v>0</v>
      </c>
      <c r="BN70" s="1">
        <f>SUMPRODUCT((NOT(ISBLANK(BN$3:BN$62))*(BN$3:BN$62&gt;$BR$3:$BR$62))+ISBLANK(BN$3:BN$62))</f>
        <v>0</v>
      </c>
      <c r="BO70" s="1">
        <f>SUMPRODUCT((NOT(ISBLANK(BO$3:BO$62))*(BO$3:BO$62&gt;$BS$3:$BS$62))+ISBLANK(BO$3:BO$62))</f>
        <v>0</v>
      </c>
      <c r="BP70" s="1"/>
      <c r="BQ70" s="1"/>
      <c r="BR70" s="1"/>
      <c r="BS70" s="1"/>
      <c r="BT70" s="1"/>
      <c r="BU70" s="1"/>
    </row>
    <row r="71" spans="1:73">
      <c r="A71" s="1" t="s">
        <v>67</v>
      </c>
      <c r="B71" s="1">
        <f>SUMPRODUCT((NOT(ISBLANK(B$3:B$62))*(B$3:B$62=$BT$3:$BT$62))+ISBLANK(B$3:B$62))</f>
        <v>0</v>
      </c>
      <c r="C71" s="1">
        <f>SUMPRODUCT((NOT(ISBLANK(C$3:C$62))*(C$3:C$62=$BU$3:$BU$62))+ISBLANK(C$3:C$62))</f>
        <v>0</v>
      </c>
      <c r="D71" s="1">
        <f>SUMPRODUCT((NOT(ISBLANK(D$3:D$62))*(D$3:D$62=$BT$3:$BT$62))+ISBLANK(D$3:D$62))</f>
        <v>0</v>
      </c>
      <c r="E71" s="1">
        <f>SUMPRODUCT((NOT(ISBLANK(E$3:E$62))*(E$3:E$62=$BU$3:$BU$62))+ISBLANK(E$3:E$62))</f>
        <v>0</v>
      </c>
      <c r="F71" s="1">
        <f>SUMPRODUCT((NOT(ISBLANK(F$3:F$62))*(F$3:F$62=$BT$3:$BT$62))+ISBLANK(F$3:F$62))</f>
        <v>0</v>
      </c>
      <c r="G71" s="1">
        <f>SUMPRODUCT((NOT(ISBLANK(G$3:G$62))*(G$3:G$62=$BU$3:$BU$62))+ISBLANK(G$3:G$62))</f>
        <v>0</v>
      </c>
      <c r="H71" s="1">
        <f>SUMPRODUCT((NOT(ISBLANK(H$3:H$62))*(H$3:H$62=$BT$3:$BT$62))+ISBLANK(H$3:H$62))</f>
        <v>0</v>
      </c>
      <c r="I71" s="1">
        <f>SUMPRODUCT((NOT(ISBLANK(I$3:I$62))*(I$3:I$62=$BU$3:$BU$62))+ISBLANK(I$3:I$62))</f>
        <v>0</v>
      </c>
      <c r="J71" s="1">
        <f>SUMPRODUCT((NOT(ISBLANK(J$3:J$62))*(J$3:J$62=$BT$3:$BT$62))+ISBLANK(J$3:J$62))</f>
        <v>0</v>
      </c>
      <c r="K71" s="1">
        <f>SUMPRODUCT((NOT(ISBLANK(K$3:K$62))*(K$3:K$62=$BU$3:$BU$62))+ISBLANK(K$3:K$62))</f>
        <v>0</v>
      </c>
      <c r="L71" s="1">
        <f>SUMPRODUCT((NOT(ISBLANK(L$3:L$62))*(L$3:L$62=$BT$3:$BT$62))+ISBLANK(L$3:L$62))</f>
        <v>0</v>
      </c>
      <c r="M71" s="1">
        <f>SUMPRODUCT((NOT(ISBLANK(M$3:M$62))*(M$3:M$62=$BU$3:$BU$62))+ISBLANK(M$3:M$62))</f>
        <v>0</v>
      </c>
      <c r="N71" s="1">
        <f>SUMPRODUCT((NOT(ISBLANK(N$3:N$62))*(N$3:N$62=$BT$3:$BT$62))+ISBLANK(N$3:N$62))</f>
        <v>0</v>
      </c>
      <c r="O71" s="1">
        <f>SUMPRODUCT((NOT(ISBLANK(O$3:O$62))*(O$3:O$62=$BU$3:$BU$62))+ISBLANK(O$3:O$62))</f>
        <v>0</v>
      </c>
      <c r="P71" s="1">
        <f>SUMPRODUCT((NOT(ISBLANK(P$3:P$62))*(P$3:P$62=$BT$3:$BT$62))+ISBLANK(P$3:P$62))</f>
        <v>0</v>
      </c>
      <c r="Q71" s="1">
        <f>SUMPRODUCT((NOT(ISBLANK(Q$3:Q$62))*(Q$3:Q$62=$BU$3:$BU$62))+ISBLANK(Q$3:Q$62))</f>
        <v>0</v>
      </c>
      <c r="R71" s="1">
        <f>SUMPRODUCT((NOT(ISBLANK(R$3:R$62))*(R$3:R$62=$BT$3:$BT$62))+ISBLANK(R$3:R$62))</f>
        <v>0</v>
      </c>
      <c r="S71" s="1">
        <f>SUMPRODUCT((NOT(ISBLANK(S$3:S$62))*(S$3:S$62=$BU$3:$BU$62))+ISBLANK(S$3:S$62))</f>
        <v>0</v>
      </c>
      <c r="T71" s="1">
        <f>SUMPRODUCT((NOT(ISBLANK(T$3:T$62))*(T$3:T$62=$BT$3:$BT$62))+ISBLANK(T$3:T$62))</f>
        <v>0</v>
      </c>
      <c r="U71" s="1">
        <f>SUMPRODUCT((NOT(ISBLANK(U$3:U$62))*(U$3:U$62=$BU$3:$BU$62))+ISBLANK(U$3:U$62))</f>
        <v>0</v>
      </c>
      <c r="V71" s="1">
        <f>SUMPRODUCT((NOT(ISBLANK(V$3:V$62))*(V$3:V$62=$BT$3:$BT$62))+ISBLANK(V$3:V$62))</f>
        <v>0</v>
      </c>
      <c r="W71" s="1">
        <f>SUMPRODUCT((NOT(ISBLANK(W$3:W$62))*(W$3:W$62=$BU$3:$BU$62))+ISBLANK(W$3:W$62))</f>
        <v>0</v>
      </c>
      <c r="X71" s="1">
        <f>SUMPRODUCT((NOT(ISBLANK(X$3:X$62))*(X$3:X$62=$BT$3:$BT$62))+ISBLANK(X$3:X$62))</f>
        <v>0</v>
      </c>
      <c r="Y71" s="1">
        <f>SUMPRODUCT((NOT(ISBLANK(Y$3:Y$62))*(Y$3:Y$62=$BU$3:$BU$62))+ISBLANK(Y$3:Y$62))</f>
        <v>0</v>
      </c>
      <c r="Z71" s="1">
        <f>SUMPRODUCT((NOT(ISBLANK(Z$3:Z$62))*(Z$3:Z$62=$BT$3:$BT$62))+ISBLANK(Z$3:Z$62))</f>
        <v>0</v>
      </c>
      <c r="AA71" s="1">
        <f>SUMPRODUCT((NOT(ISBLANK(AA$3:AA$62))*(AA$3:AA$62=$BU$3:$BU$62))+ISBLANK(AA$3:AA$62))</f>
        <v>0</v>
      </c>
      <c r="AB71" s="1">
        <f>SUMPRODUCT((NOT(ISBLANK(AB$3:AB$62))*(AB$3:AB$62=$BT$3:$BT$62))+ISBLANK(AB$3:AB$62))</f>
        <v>0</v>
      </c>
      <c r="AC71" s="1">
        <f>SUMPRODUCT((NOT(ISBLANK(AC$3:AC$62))*(AC$3:AC$62=$BU$3:$BU$62))+ISBLANK(AC$3:AC$62))</f>
        <v>0</v>
      </c>
      <c r="AD71" s="1">
        <f>SUMPRODUCT((NOT(ISBLANK(AD$3:AD$62))*(AD$3:AD$62=$BT$3:$BT$62))+ISBLANK(AD$3:AD$62))</f>
        <v>0</v>
      </c>
      <c r="AE71" s="1">
        <f>SUMPRODUCT((NOT(ISBLANK(AE$3:AE$62))*(AE$3:AE$62=$BU$3:$BU$62))+ISBLANK(AE$3:AE$62))</f>
        <v>0</v>
      </c>
      <c r="AF71" s="1">
        <f>SUMPRODUCT((NOT(ISBLANK(AF$3:AF$62))*(AF$3:AF$62=$BT$3:$BT$62))+ISBLANK(AF$3:AF$62))</f>
        <v>0</v>
      </c>
      <c r="AG71" s="1">
        <f>SUMPRODUCT((NOT(ISBLANK(AG$3:AG$62))*(AG$3:AG$62=$BU$3:$BU$62))+ISBLANK(AG$3:AG$62))</f>
        <v>0</v>
      </c>
      <c r="AH71" s="1">
        <f>SUMPRODUCT((NOT(ISBLANK(AH$3:AH$62))*(AH$3:AH$62=$BT$3:$BT$62))+ISBLANK(AH$3:AH$62))</f>
        <v>0</v>
      </c>
      <c r="AI71" s="1">
        <f>SUMPRODUCT((NOT(ISBLANK(AI$3:AI$62))*(AI$3:AI$62=$BU$3:$BU$62))+ISBLANK(AI$3:AI$62))</f>
        <v>0</v>
      </c>
      <c r="AJ71" s="1">
        <f>SUMPRODUCT((NOT(ISBLANK(AJ$3:AJ$62))*(AJ$3:AJ$62=$BT$3:$BT$62))+ISBLANK(AJ$3:AJ$62))</f>
        <v>0</v>
      </c>
      <c r="AK71" s="1">
        <f>SUMPRODUCT((NOT(ISBLANK(AK$3:AK$62))*(AK$3:AK$62=$BU$3:$BU$62))+ISBLANK(AK$3:AK$62))</f>
        <v>0</v>
      </c>
      <c r="AL71" s="1">
        <f>SUMPRODUCT((NOT(ISBLANK(AL$3:AL$62))*(AL$3:AL$62=$BT$3:$BT$62))+ISBLANK(AL$3:AL$62))</f>
        <v>0</v>
      </c>
      <c r="AM71" s="1">
        <f>SUMPRODUCT((NOT(ISBLANK(AM$3:AM$62))*(AM$3:AM$62=$BU$3:$BU$62))+ISBLANK(AM$3:AM$62))</f>
        <v>0</v>
      </c>
      <c r="AN71" s="1">
        <f>SUMPRODUCT((NOT(ISBLANK(AN$3:AN$62))*(AN$3:AN$62=$BT$3:$BT$62))+ISBLANK(AN$3:AN$62))</f>
        <v>0</v>
      </c>
      <c r="AO71" s="1">
        <f>SUMPRODUCT((NOT(ISBLANK(AO$3:AO$62))*(AO$3:AO$62=$BU$3:$BU$62))+ISBLANK(AO$3:AO$62))</f>
        <v>0</v>
      </c>
      <c r="AP71" s="1">
        <f>SUMPRODUCT((NOT(ISBLANK(AP$3:AP$62))*(AP$3:AP$62=$BT$3:$BT$62))+ISBLANK(AP$3:AP$62))</f>
        <v>0</v>
      </c>
      <c r="AQ71" s="1">
        <f>SUMPRODUCT((NOT(ISBLANK(AQ$3:AQ$62))*(AQ$3:AQ$62=$BU$3:$BU$62))+ISBLANK(AQ$3:AQ$62))</f>
        <v>0</v>
      </c>
      <c r="AR71" s="1">
        <f>SUMPRODUCT((NOT(ISBLANK(AR$3:AR$62))*(AR$3:AR$62=$BT$3:$BT$62))+ISBLANK(AR$3:AR$62))</f>
        <v>0</v>
      </c>
      <c r="AS71" s="1">
        <f>SUMPRODUCT((NOT(ISBLANK(AS$3:AS$62))*(AS$3:AS$62=$BU$3:$BU$62))+ISBLANK(AS$3:AS$62))</f>
        <v>0</v>
      </c>
      <c r="AT71" s="1">
        <f>SUMPRODUCT((NOT(ISBLANK(AT$3:AT$62))*(AT$3:AT$62=$BT$3:$BT$62))+ISBLANK(AT$3:AT$62))</f>
        <v>0</v>
      </c>
      <c r="AU71" s="1">
        <f>SUMPRODUCT((NOT(ISBLANK(AU$3:AU$62))*(AU$3:AU$62=$BU$3:$BU$62))+ISBLANK(AU$3:AU$62))</f>
        <v>0</v>
      </c>
      <c r="AV71" s="1">
        <f>SUMPRODUCT((NOT(ISBLANK(AV$3:AV$62))*(AV$3:AV$62=$BT$3:$BT$62))+ISBLANK(AV$3:AV$62))</f>
        <v>0</v>
      </c>
      <c r="AW71" s="1">
        <f>SUMPRODUCT((NOT(ISBLANK(AW$3:AW$62))*(AW$3:AW$62=$BU$3:$BU$62))+ISBLANK(AW$3:AW$62))</f>
        <v>0</v>
      </c>
      <c r="AX71" s="1">
        <f>SUMPRODUCT((NOT(ISBLANK(AX$3:AX$62))*(AX$3:AX$62=$BT$3:$BT$62))+ISBLANK(AX$3:AX$62))</f>
        <v>0</v>
      </c>
      <c r="AY71" s="1">
        <f>SUMPRODUCT((NOT(ISBLANK(AY$3:AY$62))*(AY$3:AY$62=$BU$3:$BU$62))+ISBLANK(AY$3:AY$62))</f>
        <v>0</v>
      </c>
      <c r="AZ71" s="1">
        <f>SUMPRODUCT((NOT(ISBLANK(AZ$3:AZ$62))*(AZ$3:AZ$62=$BT$3:$BT$62))+ISBLANK(AZ$3:AZ$62))</f>
        <v>0</v>
      </c>
      <c r="BA71" s="1">
        <f>SUMPRODUCT((NOT(ISBLANK(BA$3:BA$62))*(BA$3:BA$62=$BU$3:$BU$62))+ISBLANK(BA$3:BA$62))</f>
        <v>0</v>
      </c>
      <c r="BB71" s="1">
        <f>SUMPRODUCT((NOT(ISBLANK(BB$3:BB$62))*(BB$3:BB$62=$BT$3:$BT$62))+ISBLANK(BB$3:BB$62))</f>
        <v>0</v>
      </c>
      <c r="BC71" s="1">
        <f>SUMPRODUCT((NOT(ISBLANK(BC$3:BC$62))*(BC$3:BC$62=$BU$3:$BU$62))+ISBLANK(BC$3:BC$62))</f>
        <v>0</v>
      </c>
      <c r="BD71" s="1">
        <f>SUMPRODUCT((NOT(ISBLANK(BD$3:BD$62))*(BD$3:BD$62=$BT$3:$BT$62))+ISBLANK(BD$3:BD$62))</f>
        <v>0</v>
      </c>
      <c r="BE71" s="1">
        <f>SUMPRODUCT((NOT(ISBLANK(BE$3:BE$62))*(BE$3:BE$62=$BU$3:$BU$62))+ISBLANK(BE$3:BE$62))</f>
        <v>0</v>
      </c>
      <c r="BF71" s="1">
        <f>SUMPRODUCT((NOT(ISBLANK(BF$3:BF$62))*(BF$3:BF$62=$BT$3:$BT$62))+ISBLANK(BF$3:BF$62))</f>
        <v>0</v>
      </c>
      <c r="BG71" s="1">
        <f>SUMPRODUCT((NOT(ISBLANK(BG$3:BG$62))*(BG$3:BG$62=$BU$3:$BU$62))+ISBLANK(BG$3:BG$62))</f>
        <v>0</v>
      </c>
      <c r="BH71" s="1">
        <f>SUMPRODUCT((NOT(ISBLANK(BH$3:BH$62))*(BH$3:BH$62=$BT$3:$BT$62))+ISBLANK(BH$3:BH$62))</f>
        <v>0</v>
      </c>
      <c r="BI71" s="1">
        <f>SUMPRODUCT((NOT(ISBLANK(BI$3:BI$62))*(BI$3:BI$62=$BU$3:$BU$62))+ISBLANK(BI$3:BI$62))</f>
        <v>0</v>
      </c>
      <c r="BJ71" s="1">
        <f>SUMPRODUCT((NOT(ISBLANK(BJ$3:BJ$62))*(BJ$3:BJ$62=$BT$3:$BT$62))+ISBLANK(BJ$3:BJ$62))</f>
        <v>0</v>
      </c>
      <c r="BK71" s="1">
        <f>SUMPRODUCT((NOT(ISBLANK(BK$3:BK$62))*(BK$3:BK$62=$BU$3:$BU$62))+ISBLANK(BK$3:BK$62))</f>
        <v>0</v>
      </c>
      <c r="BL71" s="1">
        <f>SUMPRODUCT((NOT(ISBLANK(BL$3:BL$62))*(BL$3:BL$62=$BT$3:$BT$62))+ISBLANK(BL$3:BL$62))</f>
        <v>0</v>
      </c>
      <c r="BM71" s="1">
        <f>SUMPRODUCT((NOT(ISBLANK(BM$3:BM$62))*(BM$3:BM$62=$BU$3:$BU$62))+ISBLANK(BM$3:BM$62))</f>
        <v>0</v>
      </c>
      <c r="BN71" s="1">
        <f>SUMPRODUCT((NOT(ISBLANK(BN$3:BN$62))*(BN$3:BN$62=$BT$3:$BT$62))+ISBLANK(BN$3:BN$62))</f>
        <v>0</v>
      </c>
      <c r="BO71" s="1">
        <f>SUMPRODUCT((NOT(ISBLANK(BO$3:BO$62))*(BO$3:BO$62=$BU$3:$BU$62))+ISBLANK(BO$3:BO$62))</f>
        <v>0</v>
      </c>
      <c r="BP71" s="1"/>
      <c r="BQ71" s="1"/>
      <c r="BR71" s="1"/>
      <c r="BS71" s="1"/>
      <c r="BT71" s="1"/>
      <c r="BU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1.42578125" customWidth="1"/>
    <col min="2" max="5" width="24.42578125" customWidth="1"/>
    <col min="6" max="7" width="24" customWidth="1"/>
    <col min="8" max="11" width="24.42578125" customWidth="1"/>
    <col min="12" max="13" width="23.140625" customWidth="1"/>
    <col min="14" max="17" width="24.42578125" customWidth="1"/>
    <col min="18" max="19" width="24" customWidth="1"/>
    <col min="20" max="27" width="24.42578125" customWidth="1"/>
    <col min="28" max="29" width="23.85546875" customWidth="1"/>
    <col min="30" max="33" width="24.42578125" customWidth="1"/>
    <col min="34" max="35" width="23.140625" customWidth="1"/>
    <col min="36" max="39" width="24.42578125" customWidth="1"/>
    <col min="40" max="41" width="23.85546875" customWidth="1"/>
    <col min="42" max="45" width="24.42578125" customWidth="1"/>
    <col min="46" max="49" width="20.28515625" customWidth="1"/>
    <col min="50" max="51" width="19.7109375" customWidth="1"/>
    <col min="52" max="55" width="20.28515625" customWidth="1"/>
    <col min="56" max="57" width="19" customWidth="1"/>
    <col min="58" max="61" width="20.28515625" customWidth="1"/>
    <col min="62" max="63" width="19.7109375" customWidth="1"/>
    <col min="64" max="67" width="20.28515625" customWidth="1"/>
    <col min="68" max="73" width="11.42578125" customWidth="1"/>
  </cols>
  <sheetData>
    <row r="1" spans="1:73">
      <c r="A1" s="1"/>
      <c r="B1" s="1" t="s">
        <v>68</v>
      </c>
      <c r="C1" s="2"/>
      <c r="D1" s="1" t="s">
        <v>71</v>
      </c>
      <c r="E1" s="2"/>
      <c r="F1" s="1" t="s">
        <v>72</v>
      </c>
      <c r="G1" s="2"/>
      <c r="H1" s="1" t="s">
        <v>73</v>
      </c>
      <c r="I1" s="2"/>
      <c r="J1" s="1" t="s">
        <v>74</v>
      </c>
      <c r="K1" s="2"/>
      <c r="L1" s="1" t="s">
        <v>75</v>
      </c>
      <c r="M1" s="2"/>
      <c r="N1" s="1" t="s">
        <v>76</v>
      </c>
      <c r="O1" s="2"/>
      <c r="P1" s="1" t="s">
        <v>77</v>
      </c>
      <c r="Q1" s="2"/>
      <c r="R1" s="1" t="s">
        <v>78</v>
      </c>
      <c r="S1" s="2"/>
      <c r="T1" s="1" t="s">
        <v>79</v>
      </c>
      <c r="U1" s="2"/>
      <c r="V1" s="1" t="s">
        <v>80</v>
      </c>
      <c r="W1" s="2"/>
      <c r="X1" s="1" t="s">
        <v>81</v>
      </c>
      <c r="Y1" s="2"/>
      <c r="Z1" s="1" t="s">
        <v>82</v>
      </c>
      <c r="AA1" s="2"/>
      <c r="AB1" s="1" t="s">
        <v>83</v>
      </c>
      <c r="AC1" s="2"/>
      <c r="AD1" s="1" t="s">
        <v>84</v>
      </c>
      <c r="AE1" s="2"/>
      <c r="AF1" s="1" t="s">
        <v>85</v>
      </c>
      <c r="AG1" s="2"/>
      <c r="AH1" s="1" t="s">
        <v>86</v>
      </c>
      <c r="AI1" s="2"/>
      <c r="AJ1" s="1" t="s">
        <v>87</v>
      </c>
      <c r="AK1" s="2"/>
      <c r="AL1" s="1" t="s">
        <v>88</v>
      </c>
      <c r="AM1" s="2"/>
      <c r="AN1" s="1" t="s">
        <v>89</v>
      </c>
      <c r="AO1" s="2"/>
      <c r="AP1" s="1" t="s">
        <v>90</v>
      </c>
      <c r="AQ1" s="2"/>
      <c r="AR1" s="1" t="s">
        <v>91</v>
      </c>
      <c r="AS1" s="2"/>
      <c r="AT1" s="1" t="s">
        <v>92</v>
      </c>
      <c r="AU1" s="2"/>
      <c r="AV1" s="1" t="s">
        <v>93</v>
      </c>
      <c r="AW1" s="2"/>
      <c r="AX1" s="1" t="s">
        <v>94</v>
      </c>
      <c r="AY1" s="2"/>
      <c r="AZ1" s="1" t="s">
        <v>95</v>
      </c>
      <c r="BA1" s="2"/>
      <c r="BB1" s="1" t="s">
        <v>96</v>
      </c>
      <c r="BC1" s="2"/>
      <c r="BD1" s="1" t="s">
        <v>97</v>
      </c>
      <c r="BE1" s="2"/>
      <c r="BF1" s="1" t="s">
        <v>98</v>
      </c>
      <c r="BG1" s="2"/>
      <c r="BH1" s="1" t="s">
        <v>99</v>
      </c>
      <c r="BI1" s="2"/>
      <c r="BJ1" s="1" t="s">
        <v>100</v>
      </c>
      <c r="BK1" s="2"/>
      <c r="BL1" s="1" t="s">
        <v>101</v>
      </c>
      <c r="BM1" s="2"/>
      <c r="BN1" s="1" t="s">
        <v>102</v>
      </c>
      <c r="BO1" s="2"/>
      <c r="BP1" s="1" t="s">
        <v>103</v>
      </c>
      <c r="BQ1" s="1"/>
      <c r="BR1" s="1" t="s">
        <v>104</v>
      </c>
      <c r="BS1" s="1"/>
      <c r="BT1" s="1" t="s">
        <v>105</v>
      </c>
      <c r="BU1" s="1"/>
    </row>
    <row r="2" spans="1:73">
      <c r="A2" s="1"/>
      <c r="B2" s="1" t="s">
        <v>69</v>
      </c>
      <c r="C2" s="2" t="s">
        <v>70</v>
      </c>
      <c r="D2" s="1" t="s">
        <v>69</v>
      </c>
      <c r="E2" s="2" t="s">
        <v>70</v>
      </c>
      <c r="F2" s="1" t="s">
        <v>69</v>
      </c>
      <c r="G2" s="2" t="s">
        <v>70</v>
      </c>
      <c r="H2" s="1" t="s">
        <v>69</v>
      </c>
      <c r="I2" s="2" t="s">
        <v>70</v>
      </c>
      <c r="J2" s="1" t="s">
        <v>69</v>
      </c>
      <c r="K2" s="2" t="s">
        <v>70</v>
      </c>
      <c r="L2" s="1" t="s">
        <v>69</v>
      </c>
      <c r="M2" s="2" t="s">
        <v>70</v>
      </c>
      <c r="N2" s="1" t="s">
        <v>69</v>
      </c>
      <c r="O2" s="2" t="s">
        <v>70</v>
      </c>
      <c r="P2" s="1" t="s">
        <v>69</v>
      </c>
      <c r="Q2" s="2" t="s">
        <v>70</v>
      </c>
      <c r="R2" s="1" t="s">
        <v>69</v>
      </c>
      <c r="S2" s="2" t="s">
        <v>70</v>
      </c>
      <c r="T2" s="1" t="s">
        <v>69</v>
      </c>
      <c r="U2" s="2" t="s">
        <v>70</v>
      </c>
      <c r="V2" s="1" t="s">
        <v>69</v>
      </c>
      <c r="W2" s="2" t="s">
        <v>70</v>
      </c>
      <c r="X2" s="1" t="s">
        <v>69</v>
      </c>
      <c r="Y2" s="2" t="s">
        <v>70</v>
      </c>
      <c r="Z2" s="1" t="s">
        <v>69</v>
      </c>
      <c r="AA2" s="2" t="s">
        <v>70</v>
      </c>
      <c r="AB2" s="1" t="s">
        <v>69</v>
      </c>
      <c r="AC2" s="2" t="s">
        <v>70</v>
      </c>
      <c r="AD2" s="1" t="s">
        <v>69</v>
      </c>
      <c r="AE2" s="2" t="s">
        <v>70</v>
      </c>
      <c r="AF2" s="1" t="s">
        <v>69</v>
      </c>
      <c r="AG2" s="2" t="s">
        <v>70</v>
      </c>
      <c r="AH2" s="1" t="s">
        <v>69</v>
      </c>
      <c r="AI2" s="2" t="s">
        <v>70</v>
      </c>
      <c r="AJ2" s="1" t="s">
        <v>69</v>
      </c>
      <c r="AK2" s="2" t="s">
        <v>70</v>
      </c>
      <c r="AL2" s="1" t="s">
        <v>69</v>
      </c>
      <c r="AM2" s="2" t="s">
        <v>70</v>
      </c>
      <c r="AN2" s="1" t="s">
        <v>69</v>
      </c>
      <c r="AO2" s="2" t="s">
        <v>70</v>
      </c>
      <c r="AP2" s="1" t="s">
        <v>69</v>
      </c>
      <c r="AQ2" s="2" t="s">
        <v>70</v>
      </c>
      <c r="AR2" s="1" t="s">
        <v>69</v>
      </c>
      <c r="AS2" s="2" t="s">
        <v>70</v>
      </c>
      <c r="AT2" s="1" t="s">
        <v>69</v>
      </c>
      <c r="AU2" s="2" t="s">
        <v>70</v>
      </c>
      <c r="AV2" s="1" t="s">
        <v>69</v>
      </c>
      <c r="AW2" s="2" t="s">
        <v>70</v>
      </c>
      <c r="AX2" s="1" t="s">
        <v>69</v>
      </c>
      <c r="AY2" s="2" t="s">
        <v>70</v>
      </c>
      <c r="AZ2" s="1" t="s">
        <v>69</v>
      </c>
      <c r="BA2" s="2" t="s">
        <v>70</v>
      </c>
      <c r="BB2" s="1" t="s">
        <v>69</v>
      </c>
      <c r="BC2" s="2" t="s">
        <v>70</v>
      </c>
      <c r="BD2" s="1" t="s">
        <v>69</v>
      </c>
      <c r="BE2" s="2" t="s">
        <v>70</v>
      </c>
      <c r="BF2" s="1" t="s">
        <v>69</v>
      </c>
      <c r="BG2" s="2" t="s">
        <v>70</v>
      </c>
      <c r="BH2" s="1" t="s">
        <v>69</v>
      </c>
      <c r="BI2" s="2" t="s">
        <v>70</v>
      </c>
      <c r="BJ2" s="1" t="s">
        <v>69</v>
      </c>
      <c r="BK2" s="2" t="s">
        <v>70</v>
      </c>
      <c r="BL2" s="1" t="s">
        <v>69</v>
      </c>
      <c r="BM2" s="2" t="s">
        <v>70</v>
      </c>
      <c r="BN2" s="1" t="s">
        <v>69</v>
      </c>
      <c r="BO2" s="2" t="s">
        <v>70</v>
      </c>
      <c r="BP2" s="1" t="s">
        <v>69</v>
      </c>
      <c r="BQ2" s="1" t="s">
        <v>70</v>
      </c>
      <c r="BR2" s="1" t="s">
        <v>69</v>
      </c>
      <c r="BS2" s="1" t="s">
        <v>70</v>
      </c>
      <c r="BT2" s="1" t="s">
        <v>69</v>
      </c>
      <c r="BU2" s="1" t="s">
        <v>70</v>
      </c>
    </row>
    <row r="3" spans="1:73">
      <c r="A3" s="1" t="s">
        <v>107</v>
      </c>
      <c r="B3" s="1">
        <f>AVERAGE(Instances!B3:Instances!B37)</f>
        <v>0</v>
      </c>
      <c r="C3" s="1">
        <f>SUM(Instances!C3:Instances!C37)</f>
        <v>0</v>
      </c>
      <c r="D3" s="1">
        <f>AVERAGE(Instances!D3:Instances!D37)</f>
        <v>0</v>
      </c>
      <c r="E3" s="1">
        <f>SUM(Instances!E3:Instances!E37)</f>
        <v>0</v>
      </c>
      <c r="F3" s="1">
        <f>AVERAGE(Instances!F3:Instances!F37)</f>
        <v>0</v>
      </c>
      <c r="G3" s="1">
        <f>SUM(Instances!G3:Instances!G37)</f>
        <v>0</v>
      </c>
      <c r="H3" s="1">
        <f>AVERAGE(Instances!H3:Instances!H37)</f>
        <v>0</v>
      </c>
      <c r="I3" s="1">
        <f>SUM(Instances!I3:Instances!I37)</f>
        <v>0</v>
      </c>
      <c r="J3" s="1">
        <f>AVERAGE(Instances!J3:Instances!J37)</f>
        <v>0</v>
      </c>
      <c r="K3" s="1">
        <f>SUM(Instances!K3:Instances!K37)</f>
        <v>0</v>
      </c>
      <c r="L3" s="1">
        <f>AVERAGE(Instances!L3:Instances!L37)</f>
        <v>0</v>
      </c>
      <c r="M3" s="1">
        <f>SUM(Instances!M3:Instances!M37)</f>
        <v>0</v>
      </c>
      <c r="N3" s="1">
        <f>AVERAGE(Instances!N3:Instances!N37)</f>
        <v>0</v>
      </c>
      <c r="O3" s="1">
        <f>SUM(Instances!O3:Instances!O37)</f>
        <v>0</v>
      </c>
      <c r="P3" s="1">
        <f>AVERAGE(Instances!P3:Instances!P37)</f>
        <v>0</v>
      </c>
      <c r="Q3" s="1">
        <f>SUM(Instances!Q3:Instances!Q37)</f>
        <v>0</v>
      </c>
      <c r="R3" s="1">
        <f>AVERAGE(Instances!R3:Instances!R37)</f>
        <v>0</v>
      </c>
      <c r="S3" s="1">
        <f>SUM(Instances!S3:Instances!S37)</f>
        <v>0</v>
      </c>
      <c r="T3" s="1">
        <f>AVERAGE(Instances!T3:Instances!T37)</f>
        <v>0</v>
      </c>
      <c r="U3" s="1">
        <f>SUM(Instances!U3:Instances!U37)</f>
        <v>0</v>
      </c>
      <c r="V3" s="1">
        <f>AVERAGE(Instances!V3:Instances!V37)</f>
        <v>0</v>
      </c>
      <c r="W3" s="1">
        <f>SUM(Instances!W3:Instances!W37)</f>
        <v>0</v>
      </c>
      <c r="X3" s="1">
        <f>AVERAGE(Instances!X3:Instances!X37)</f>
        <v>0</v>
      </c>
      <c r="Y3" s="3">
        <f>SUM(Instances!Y3:Instances!Y37)</f>
        <v>0</v>
      </c>
      <c r="Z3" s="1">
        <f>AVERAGE(Instances!Z3:Instances!Z37)</f>
        <v>0</v>
      </c>
      <c r="AA3" s="3">
        <f>SUM(Instances!AA3:Instances!AA37)</f>
        <v>0</v>
      </c>
      <c r="AB3" s="3">
        <f>AVERAGE(Instances!AB3:Instances!AB37)</f>
        <v>0</v>
      </c>
      <c r="AC3" s="3">
        <f>SUM(Instances!AC3:Instances!AC37)</f>
        <v>0</v>
      </c>
      <c r="AD3" s="1">
        <f>AVERAGE(Instances!AD3:Instances!AD37)</f>
        <v>0</v>
      </c>
      <c r="AE3" s="1">
        <f>SUM(Instances!AE3:Instances!AE37)</f>
        <v>0</v>
      </c>
      <c r="AF3" s="1">
        <f>AVERAGE(Instances!AF3:Instances!AF37)</f>
        <v>0</v>
      </c>
      <c r="AG3" s="3">
        <f>SUM(Instances!AG3:Instances!AG37)</f>
        <v>0</v>
      </c>
      <c r="AH3" s="1">
        <f>AVERAGE(Instances!AH3:Instances!AH37)</f>
        <v>0</v>
      </c>
      <c r="AI3" s="1">
        <f>SUM(Instances!AI3:Instances!AI37)</f>
        <v>0</v>
      </c>
      <c r="AJ3" s="1">
        <f>AVERAGE(Instances!AJ3:Instances!AJ37)</f>
        <v>0</v>
      </c>
      <c r="AK3" s="1">
        <f>SUM(Instances!AK3:Instances!AK37)</f>
        <v>0</v>
      </c>
      <c r="AL3" s="1">
        <f>AVERAGE(Instances!AL3:Instances!AL37)</f>
        <v>0</v>
      </c>
      <c r="AM3" s="1">
        <f>SUM(Instances!AM3:Instances!AM37)</f>
        <v>0</v>
      </c>
      <c r="AN3" s="1">
        <f>AVERAGE(Instances!AN3:Instances!AN37)</f>
        <v>0</v>
      </c>
      <c r="AO3" s="1">
        <f>SUM(Instances!AO3:Instances!AO37)</f>
        <v>0</v>
      </c>
      <c r="AP3" s="1">
        <f>AVERAGE(Instances!AP3:Instances!AP37)</f>
        <v>0</v>
      </c>
      <c r="AQ3" s="1">
        <f>SUM(Instances!AQ3:Instances!AQ37)</f>
        <v>0</v>
      </c>
      <c r="AR3" s="1">
        <f>AVERAGE(Instances!AR3:Instances!AR37)</f>
        <v>0</v>
      </c>
      <c r="AS3" s="1">
        <f>SUM(Instances!AS3:Instances!AS37)</f>
        <v>0</v>
      </c>
      <c r="AT3" s="1">
        <f>AVERAGE(Instances!AT3:Instances!AT37)</f>
        <v>0</v>
      </c>
      <c r="AU3" s="1">
        <f>SUM(Instances!AU3:Instances!AU37)</f>
        <v>0</v>
      </c>
      <c r="AV3" s="1">
        <f>AVERAGE(Instances!AV3:Instances!AV37)</f>
        <v>0</v>
      </c>
      <c r="AW3" s="1">
        <f>SUM(Instances!AW3:Instances!AW37)</f>
        <v>0</v>
      </c>
      <c r="AX3" s="1">
        <f>AVERAGE(Instances!AX3:Instances!AX37)</f>
        <v>0</v>
      </c>
      <c r="AY3" s="1">
        <f>SUM(Instances!AY3:Instances!AY37)</f>
        <v>0</v>
      </c>
      <c r="AZ3" s="1">
        <f>AVERAGE(Instances!AZ3:Instances!AZ37)</f>
        <v>0</v>
      </c>
      <c r="BA3" s="1">
        <f>SUM(Instances!BA3:Instances!BA37)</f>
        <v>0</v>
      </c>
      <c r="BB3" s="1">
        <f>AVERAGE(Instances!BB3:Instances!BB37)</f>
        <v>0</v>
      </c>
      <c r="BC3" s="1">
        <f>SUM(Instances!BC3:Instances!BC37)</f>
        <v>0</v>
      </c>
      <c r="BD3" s="1">
        <f>AVERAGE(Instances!BD3:Instances!BD37)</f>
        <v>0</v>
      </c>
      <c r="BE3" s="1">
        <f>SUM(Instances!BE3:Instances!BE37)</f>
        <v>0</v>
      </c>
      <c r="BF3" s="1">
        <f>AVERAGE(Instances!BF3:Instances!BF37)</f>
        <v>0</v>
      </c>
      <c r="BG3" s="1">
        <f>SUM(Instances!BG3:Instances!BG37)</f>
        <v>0</v>
      </c>
      <c r="BH3" s="1">
        <f>AVERAGE(Instances!BH3:Instances!BH37)</f>
        <v>0</v>
      </c>
      <c r="BI3" s="1">
        <f>SUM(Instances!BI3:Instances!BI37)</f>
        <v>0</v>
      </c>
      <c r="BJ3" s="1">
        <f>AVERAGE(Instances!BJ3:Instances!BJ37)</f>
        <v>0</v>
      </c>
      <c r="BK3" s="1">
        <f>SUM(Instances!BK3:Instances!BK37)</f>
        <v>0</v>
      </c>
      <c r="BL3" s="4">
        <f>AVERAGE(Instances!BL3:Instances!BL37)</f>
        <v>0</v>
      </c>
      <c r="BM3" s="4">
        <f>SUM(Instances!BM3:Instances!BM37)</f>
        <v>0</v>
      </c>
      <c r="BN3" s="1">
        <f>AVERAGE(Instances!BN3:Instances!BN37)</f>
        <v>0</v>
      </c>
      <c r="BO3" s="4">
        <f>SUM(Instances!BO3:Instances!BO37)</f>
        <v>0</v>
      </c>
      <c r="BP3" s="1">
        <f>MIN($B3,$D3,$F3,$H3,$J3,$L3,$N3,$P3,$R3,$T3,$V3,$X3,$Z3,$AB3,$AD3,$AF3,$AH3,$AJ3,$AL3,$AN3,$AP3,$AR3,$AT3,$AV3,$AX3,$AZ3,$BB3,$BD3,$BF3,$BH3,$BJ3,$BL3,$BN3)</f>
        <v>0</v>
      </c>
      <c r="BQ3" s="1">
        <f>MIN($C3,$E3,$G3,$I3,$K3,$M3,$O3,$Q3,$S3,$U3,$W3,$Y3,$AA3,$AC3,$AE3,$AG3,$AI3,$AK3,$AM3,$AO3,$AQ3,$AS3,$AU3,$AW3,$AY3,$BA3,$BC3,$BE3,$BG3,$BI3,$BK3,$BM3,$BO3)</f>
        <v>0</v>
      </c>
      <c r="BR3" s="1">
        <f>MEDIAN($B3,$D3,$F3,$H3,$J3,$L3,$N3,$P3,$R3,$T3,$V3,$X3,$Z3,$AB3,$AD3,$AF3,$AH3,$AJ3,$AL3,$AN3,$AP3,$AR3,$AT3,$AV3,$AX3,$AZ3,$BB3,$BD3,$BF3,$BH3,$BJ3,$BL3,$BN3)</f>
        <v>0</v>
      </c>
      <c r="BS3" s="1">
        <f>MEDIAN($C3,$E3,$G3,$I3,$K3,$M3,$O3,$Q3,$S3,$U3,$W3,$Y3,$AA3,$AC3,$AE3,$AG3,$AI3,$AK3,$AM3,$AO3,$AQ3,$AS3,$AU3,$AW3,$AY3,$BA3,$BC3,$BE3,$BG3,$BI3,$BK3,$BM3,$BO3)</f>
        <v>0</v>
      </c>
      <c r="BT3" s="1">
        <f>MAX($B3,$D3,$F3,$H3,$J3,$L3,$N3,$P3,$R3,$T3,$V3,$X3,$Z3,$AB3,$AD3,$AF3,$AH3,$AJ3,$AL3,$AN3,$AP3,$AR3,$AT3,$AV3,$AX3,$AZ3,$BB3,$BD3,$BF3,$BH3,$BJ3,$BL3,$BN3)</f>
        <v>0</v>
      </c>
      <c r="BU3" s="1">
        <f>MAX($C3,$E3,$G3,$I3,$K3,$M3,$O3,$Q3,$S3,$U3,$W3,$Y3,$AA3,$AC3,$AE3,$AG3,$AI3,$AK3,$AM3,$AO3,$AQ3,$AS3,$AU3,$AW3,$AY3,$BA3,$BC3,$BE3,$BG3,$BI3,$BK3,$BM3,$BO3)</f>
        <v>0</v>
      </c>
    </row>
    <row r="4" spans="1:73">
      <c r="A4" s="1" t="s">
        <v>107</v>
      </c>
      <c r="B4" s="1">
        <f>AVERAGE(Instances!B38:Instances!B62)</f>
        <v>0</v>
      </c>
      <c r="C4" s="1">
        <f>SUM(Instances!C38:Instances!C62)</f>
        <v>0</v>
      </c>
      <c r="D4" s="1">
        <f>AVERAGE(Instances!D38:Instances!D62)</f>
        <v>0</v>
      </c>
      <c r="E4" s="1">
        <f>SUM(Instances!E38:Instances!E62)</f>
        <v>0</v>
      </c>
      <c r="F4" s="1">
        <f>AVERAGE(Instances!F38:Instances!F62)</f>
        <v>0</v>
      </c>
      <c r="G4" s="1">
        <f>SUM(Instances!G38:Instances!G62)</f>
        <v>0</v>
      </c>
      <c r="H4" s="1">
        <f>AVERAGE(Instances!H38:Instances!H62)</f>
        <v>0</v>
      </c>
      <c r="I4" s="1">
        <f>SUM(Instances!I38:Instances!I62)</f>
        <v>0</v>
      </c>
      <c r="J4" s="1">
        <f>AVERAGE(Instances!J38:Instances!J62)</f>
        <v>0</v>
      </c>
      <c r="K4" s="1">
        <f>SUM(Instances!K38:Instances!K62)</f>
        <v>0</v>
      </c>
      <c r="L4" s="1">
        <f>AVERAGE(Instances!L38:Instances!L62)</f>
        <v>0</v>
      </c>
      <c r="M4" s="1">
        <f>SUM(Instances!M38:Instances!M62)</f>
        <v>0</v>
      </c>
      <c r="N4" s="1">
        <f>AVERAGE(Instances!N38:Instances!N62)</f>
        <v>0</v>
      </c>
      <c r="O4" s="1">
        <f>SUM(Instances!O38:Instances!O62)</f>
        <v>0</v>
      </c>
      <c r="P4" s="1">
        <f>AVERAGE(Instances!P38:Instances!P62)</f>
        <v>0</v>
      </c>
      <c r="Q4" s="1">
        <f>SUM(Instances!Q38:Instances!Q62)</f>
        <v>0</v>
      </c>
      <c r="R4" s="1">
        <f>AVERAGE(Instances!R38:Instances!R62)</f>
        <v>0</v>
      </c>
      <c r="S4" s="1">
        <f>SUM(Instances!S38:Instances!S62)</f>
        <v>0</v>
      </c>
      <c r="T4" s="1">
        <f>AVERAGE(Instances!T38:Instances!T62)</f>
        <v>0</v>
      </c>
      <c r="U4" s="1">
        <f>SUM(Instances!U38:Instances!U62)</f>
        <v>0</v>
      </c>
      <c r="V4" s="4">
        <f>AVERAGE(Instances!V38:Instances!V62)</f>
        <v>0</v>
      </c>
      <c r="W4" s="4">
        <f>SUM(Instances!W38:Instances!W62)</f>
        <v>0</v>
      </c>
      <c r="X4" s="1">
        <f>AVERAGE(Instances!X38:Instances!X62)</f>
        <v>0</v>
      </c>
      <c r="Y4" s="1">
        <f>SUM(Instances!Y38:Instances!Y62)</f>
        <v>0</v>
      </c>
      <c r="Z4" s="1">
        <f>AVERAGE(Instances!Z38:Instances!Z62)</f>
        <v>0</v>
      </c>
      <c r="AA4" s="1">
        <f>SUM(Instances!AA38:Instances!AA62)</f>
        <v>0</v>
      </c>
      <c r="AB4" s="1">
        <f>AVERAGE(Instances!AB38:Instances!AB62)</f>
        <v>0</v>
      </c>
      <c r="AC4" s="1">
        <f>SUM(Instances!AC38:Instances!AC62)</f>
        <v>0</v>
      </c>
      <c r="AD4" s="1">
        <f>AVERAGE(Instances!AD38:Instances!AD62)</f>
        <v>0</v>
      </c>
      <c r="AE4" s="1">
        <f>SUM(Instances!AE38:Instances!AE62)</f>
        <v>0</v>
      </c>
      <c r="AF4" s="1">
        <f>AVERAGE(Instances!AF38:Instances!AF62)</f>
        <v>0</v>
      </c>
      <c r="AG4" s="1">
        <f>SUM(Instances!AG38:Instances!AG62)</f>
        <v>0</v>
      </c>
      <c r="AH4" s="1">
        <f>AVERAGE(Instances!AH38:Instances!AH62)</f>
        <v>0</v>
      </c>
      <c r="AI4" s="1">
        <f>SUM(Instances!AI38:Instances!AI62)</f>
        <v>0</v>
      </c>
      <c r="AJ4" s="1">
        <f>AVERAGE(Instances!AJ38:Instances!AJ62)</f>
        <v>0</v>
      </c>
      <c r="AK4" s="1">
        <f>SUM(Instances!AK38:Instances!AK62)</f>
        <v>0</v>
      </c>
      <c r="AL4" s="1">
        <f>AVERAGE(Instances!AL38:Instances!AL62)</f>
        <v>0</v>
      </c>
      <c r="AM4" s="1">
        <f>SUM(Instances!AM38:Instances!AM62)</f>
        <v>0</v>
      </c>
      <c r="AN4" s="1">
        <f>AVERAGE(Instances!AN38:Instances!AN62)</f>
        <v>0</v>
      </c>
      <c r="AO4" s="1">
        <f>SUM(Instances!AO38:Instances!AO62)</f>
        <v>0</v>
      </c>
      <c r="AP4" s="1">
        <f>AVERAGE(Instances!AP38:Instances!AP62)</f>
        <v>0</v>
      </c>
      <c r="AQ4" s="1">
        <f>SUM(Instances!AQ38:Instances!AQ62)</f>
        <v>0</v>
      </c>
      <c r="AR4" s="1">
        <f>AVERAGE(Instances!AR38:Instances!AR62)</f>
        <v>0</v>
      </c>
      <c r="AS4" s="1">
        <f>SUM(Instances!AS38:Instances!AS62)</f>
        <v>0</v>
      </c>
      <c r="AT4" s="1">
        <f>AVERAGE(Instances!AT38:Instances!AT62)</f>
        <v>0</v>
      </c>
      <c r="AU4" s="1">
        <f>SUM(Instances!AU38:Instances!AU62)</f>
        <v>0</v>
      </c>
      <c r="AV4" s="1">
        <f>AVERAGE(Instances!AV38:Instances!AV62)</f>
        <v>0</v>
      </c>
      <c r="AW4" s="1">
        <f>SUM(Instances!AW38:Instances!AW62)</f>
        <v>0</v>
      </c>
      <c r="AX4" s="3">
        <f>AVERAGE(Instances!AX38:Instances!AX62)</f>
        <v>0</v>
      </c>
      <c r="AY4" s="1">
        <f>SUM(Instances!AY38:Instances!AY62)</f>
        <v>0</v>
      </c>
      <c r="AZ4" s="1">
        <f>AVERAGE(Instances!AZ38:Instances!AZ62)</f>
        <v>0</v>
      </c>
      <c r="BA4" s="1">
        <f>SUM(Instances!BA38:Instances!BA62)</f>
        <v>0</v>
      </c>
      <c r="BB4" s="1">
        <f>AVERAGE(Instances!BB38:Instances!BB62)</f>
        <v>0</v>
      </c>
      <c r="BC4" s="1">
        <f>SUM(Instances!BC38:Instances!BC62)</f>
        <v>0</v>
      </c>
      <c r="BD4" s="1">
        <f>AVERAGE(Instances!BD38:Instances!BD62)</f>
        <v>0</v>
      </c>
      <c r="BE4" s="1">
        <f>SUM(Instances!BE38:Instances!BE62)</f>
        <v>0</v>
      </c>
      <c r="BF4" s="1">
        <f>AVERAGE(Instances!BF38:Instances!BF62)</f>
        <v>0</v>
      </c>
      <c r="BG4" s="1">
        <f>SUM(Instances!BG38:Instances!BG62)</f>
        <v>0</v>
      </c>
      <c r="BH4" s="1">
        <f>AVERAGE(Instances!BH38:Instances!BH62)</f>
        <v>0</v>
      </c>
      <c r="BI4" s="1">
        <f>SUM(Instances!BI38:Instances!BI62)</f>
        <v>0</v>
      </c>
      <c r="BJ4" s="1">
        <f>AVERAGE(Instances!BJ38:Instances!BJ62)</f>
        <v>0</v>
      </c>
      <c r="BK4" s="1">
        <f>SUM(Instances!BK38:Instances!BK62)</f>
        <v>0</v>
      </c>
      <c r="BL4" s="1">
        <f>AVERAGE(Instances!BL38:Instances!BL62)</f>
        <v>0</v>
      </c>
      <c r="BM4" s="1">
        <f>SUM(Instances!BM38:Instances!BM62)</f>
        <v>0</v>
      </c>
      <c r="BN4" s="1">
        <f>AVERAGE(Instances!BN38:Instances!BN62)</f>
        <v>0</v>
      </c>
      <c r="BO4" s="1">
        <f>SUM(Instances!BO38:Instances!BO62)</f>
        <v>0</v>
      </c>
      <c r="BP4" s="1">
        <f>MIN($B4,$D4,$F4,$H4,$J4,$L4,$N4,$P4,$R4,$T4,$V4,$X4,$Z4,$AB4,$AD4,$AF4,$AH4,$AJ4,$AL4,$AN4,$AP4,$AR4,$AT4,$AV4,$AX4,$AZ4,$BB4,$BD4,$BF4,$BH4,$BJ4,$BL4,$BN4)</f>
        <v>0</v>
      </c>
      <c r="BQ4" s="1">
        <f>MIN($C4,$E4,$G4,$I4,$K4,$M4,$O4,$Q4,$S4,$U4,$W4,$Y4,$AA4,$AC4,$AE4,$AG4,$AI4,$AK4,$AM4,$AO4,$AQ4,$AS4,$AU4,$AW4,$AY4,$BA4,$BC4,$BE4,$BG4,$BI4,$BK4,$BM4,$BO4)</f>
        <v>0</v>
      </c>
      <c r="BR4" s="1">
        <f>MEDIAN($B4,$D4,$F4,$H4,$J4,$L4,$N4,$P4,$R4,$T4,$V4,$X4,$Z4,$AB4,$AD4,$AF4,$AH4,$AJ4,$AL4,$AN4,$AP4,$AR4,$AT4,$AV4,$AX4,$AZ4,$BB4,$BD4,$BF4,$BH4,$BJ4,$BL4,$BN4)</f>
        <v>0</v>
      </c>
      <c r="BS4" s="1">
        <f>MEDIAN($C4,$E4,$G4,$I4,$K4,$M4,$O4,$Q4,$S4,$U4,$W4,$Y4,$AA4,$AC4,$AE4,$AG4,$AI4,$AK4,$AM4,$AO4,$AQ4,$AS4,$AU4,$AW4,$AY4,$BA4,$BC4,$BE4,$BG4,$BI4,$BK4,$BM4,$BO4)</f>
        <v>0</v>
      </c>
      <c r="BT4" s="1">
        <f>MAX($B4,$D4,$F4,$H4,$J4,$L4,$N4,$P4,$R4,$T4,$V4,$X4,$Z4,$AB4,$AD4,$AF4,$AH4,$AJ4,$AL4,$AN4,$AP4,$AR4,$AT4,$AV4,$AX4,$AZ4,$BB4,$BD4,$BF4,$BH4,$BJ4,$BL4,$BN4)</f>
        <v>0</v>
      </c>
      <c r="BU4" s="1">
        <f>MAX($C4,$E4,$G4,$I4,$K4,$M4,$O4,$Q4,$S4,$U4,$W4,$Y4,$AA4,$AC4,$AE4,$AG4,$AI4,$AK4,$AM4,$AO4,$AQ4,$AS4,$AU4,$AW4,$AY4,$BA4,$BC4,$BE4,$BG4,$BI4,$BK4,$BM4,$BO4)</f>
        <v>0</v>
      </c>
    </row>
    <row r="5" spans="1:7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3">
      <c r="A6" s="1" t="s">
        <v>60</v>
      </c>
      <c r="B6" s="1">
        <f>SUM(B$3:B$4)</f>
        <v>0</v>
      </c>
      <c r="C6" s="1">
        <f>SUM(C$3:C$4)</f>
        <v>0</v>
      </c>
      <c r="D6" s="1">
        <f>SUM(D$3:D$4)</f>
        <v>0</v>
      </c>
      <c r="E6" s="1">
        <f>SUM(E$3:E$4)</f>
        <v>0</v>
      </c>
      <c r="F6" s="1">
        <f>SUM(F$3:F$4)</f>
        <v>0</v>
      </c>
      <c r="G6" s="1">
        <f>SUM(G$3:G$4)</f>
        <v>0</v>
      </c>
      <c r="H6" s="1">
        <f>SUM(H$3:H$4)</f>
        <v>0</v>
      </c>
      <c r="I6" s="1">
        <f>SUM(I$3:I$4)</f>
        <v>0</v>
      </c>
      <c r="J6" s="1">
        <f>SUM(J$3:J$4)</f>
        <v>0</v>
      </c>
      <c r="K6" s="1">
        <f>SUM(K$3:K$4)</f>
        <v>0</v>
      </c>
      <c r="L6" s="1">
        <f>SUM(L$3:L$4)</f>
        <v>0</v>
      </c>
      <c r="M6" s="1">
        <f>SUM(M$3:M$4)</f>
        <v>0</v>
      </c>
      <c r="N6" s="1">
        <f>SUM(N$3:N$4)</f>
        <v>0</v>
      </c>
      <c r="O6" s="1">
        <f>SUM(O$3:O$4)</f>
        <v>0</v>
      </c>
      <c r="P6" s="1">
        <f>SUM(P$3:P$4)</f>
        <v>0</v>
      </c>
      <c r="Q6" s="1">
        <f>SUM(Q$3:Q$4)</f>
        <v>0</v>
      </c>
      <c r="R6" s="1">
        <f>SUM(R$3:R$4)</f>
        <v>0</v>
      </c>
      <c r="S6" s="1">
        <f>SUM(S$3:S$4)</f>
        <v>0</v>
      </c>
      <c r="T6" s="4">
        <f>SUM(T$3:T$4)</f>
        <v>0</v>
      </c>
      <c r="U6" s="1">
        <f>SUM(U$3:U$4)</f>
        <v>0</v>
      </c>
      <c r="V6" s="1">
        <f>SUM(V$3:V$4)</f>
        <v>0</v>
      </c>
      <c r="W6" s="4">
        <f>SUM(W$3:W$4)</f>
        <v>0</v>
      </c>
      <c r="X6" s="1">
        <f>SUM(X$3:X$4)</f>
        <v>0</v>
      </c>
      <c r="Y6" s="3">
        <f>SUM(Y$3:Y$4)</f>
        <v>0</v>
      </c>
      <c r="Z6" s="1">
        <f>SUM(Z$3:Z$4)</f>
        <v>0</v>
      </c>
      <c r="AA6" s="3">
        <f>SUM(AA$3:AA$4)</f>
        <v>0</v>
      </c>
      <c r="AB6" s="3">
        <f>SUM(AB$3:AB$4)</f>
        <v>0</v>
      </c>
      <c r="AC6" s="3">
        <f>SUM(AC$3:AC$4)</f>
        <v>0</v>
      </c>
      <c r="AD6" s="1">
        <f>SUM(AD$3:AD$4)</f>
        <v>0</v>
      </c>
      <c r="AE6" s="1">
        <f>SUM(AE$3:AE$4)</f>
        <v>0</v>
      </c>
      <c r="AF6" s="1">
        <f>SUM(AF$3:AF$4)</f>
        <v>0</v>
      </c>
      <c r="AG6" s="3">
        <f>SUM(AG$3:AG$4)</f>
        <v>0</v>
      </c>
      <c r="AH6" s="1">
        <f>SUM(AH$3:AH$4)</f>
        <v>0</v>
      </c>
      <c r="AI6" s="1">
        <f>SUM(AI$3:AI$4)</f>
        <v>0</v>
      </c>
      <c r="AJ6" s="1">
        <f>SUM(AJ$3:AJ$4)</f>
        <v>0</v>
      </c>
      <c r="AK6" s="1">
        <f>SUM(AK$3:AK$4)</f>
        <v>0</v>
      </c>
      <c r="AL6" s="1">
        <f>SUM(AL$3:AL$4)</f>
        <v>0</v>
      </c>
      <c r="AM6" s="1">
        <f>SUM(AM$3:AM$4)</f>
        <v>0</v>
      </c>
      <c r="AN6" s="1">
        <f>SUM(AN$3:AN$4)</f>
        <v>0</v>
      </c>
      <c r="AO6" s="1">
        <f>SUM(AO$3:AO$4)</f>
        <v>0</v>
      </c>
      <c r="AP6" s="1">
        <f>SUM(AP$3:AP$4)</f>
        <v>0</v>
      </c>
      <c r="AQ6" s="1">
        <f>SUM(AQ$3:AQ$4)</f>
        <v>0</v>
      </c>
      <c r="AR6" s="1">
        <f>SUM(AR$3:AR$4)</f>
        <v>0</v>
      </c>
      <c r="AS6" s="1">
        <f>SUM(AS$3:AS$4)</f>
        <v>0</v>
      </c>
      <c r="AT6" s="1">
        <f>SUM(AT$3:AT$4)</f>
        <v>0</v>
      </c>
      <c r="AU6" s="1">
        <f>SUM(AU$3:AU$4)</f>
        <v>0</v>
      </c>
      <c r="AV6" s="1">
        <f>SUM(AV$3:AV$4)</f>
        <v>0</v>
      </c>
      <c r="AW6" s="1">
        <f>SUM(AW$3:AW$4)</f>
        <v>0</v>
      </c>
      <c r="AX6" s="1">
        <f>SUM(AX$3:AX$4)</f>
        <v>0</v>
      </c>
      <c r="AY6" s="1">
        <f>SUM(AY$3:AY$4)</f>
        <v>0</v>
      </c>
      <c r="AZ6" s="1">
        <f>SUM(AZ$3:AZ$4)</f>
        <v>0</v>
      </c>
      <c r="BA6" s="1">
        <f>SUM(BA$3:BA$4)</f>
        <v>0</v>
      </c>
      <c r="BB6" s="1">
        <f>SUM(BB$3:BB$4)</f>
        <v>0</v>
      </c>
      <c r="BC6" s="1">
        <f>SUM(BC$3:BC$4)</f>
        <v>0</v>
      </c>
      <c r="BD6" s="1">
        <f>SUM(BD$3:BD$4)</f>
        <v>0</v>
      </c>
      <c r="BE6" s="1">
        <f>SUM(BE$3:BE$4)</f>
        <v>0</v>
      </c>
      <c r="BF6" s="1">
        <f>SUM(BF$3:BF$4)</f>
        <v>0</v>
      </c>
      <c r="BG6" s="1">
        <f>SUM(BG$3:BG$4)</f>
        <v>0</v>
      </c>
      <c r="BH6" s="1">
        <f>SUM(BH$3:BH$4)</f>
        <v>0</v>
      </c>
      <c r="BI6" s="1">
        <f>SUM(BI$3:BI$4)</f>
        <v>0</v>
      </c>
      <c r="BJ6" s="1">
        <f>SUM(BJ$3:BJ$4)</f>
        <v>0</v>
      </c>
      <c r="BK6" s="1">
        <f>SUM(BK$3:BK$4)</f>
        <v>0</v>
      </c>
      <c r="BL6" s="1">
        <f>SUM(BL$3:BL$4)</f>
        <v>0</v>
      </c>
      <c r="BM6" s="1">
        <f>SUM(BM$3:BM$4)</f>
        <v>0</v>
      </c>
      <c r="BN6" s="1">
        <f>SUM(BN$3:BN$4)</f>
        <v>0</v>
      </c>
      <c r="BO6" s="1">
        <f>SUM(BO$3:BO$4)</f>
        <v>0</v>
      </c>
      <c r="BP6" s="1">
        <f>SUM(BP$3:BP$4)</f>
        <v>0</v>
      </c>
      <c r="BQ6" s="1">
        <f>SUM(BQ$3:BQ$4)</f>
        <v>0</v>
      </c>
      <c r="BR6" s="1">
        <f>SUM(BR$3:BR$4)</f>
        <v>0</v>
      </c>
      <c r="BS6" s="1">
        <f>SUM(BS$3:BS$4)</f>
        <v>0</v>
      </c>
      <c r="BT6" s="1">
        <f>SUM(BT$3:BT$4)</f>
        <v>0</v>
      </c>
      <c r="BU6" s="1">
        <f>SUM(BU$3:BU$4)</f>
        <v>0</v>
      </c>
    </row>
    <row r="7" spans="1:73">
      <c r="A7" s="1" t="s">
        <v>61</v>
      </c>
      <c r="B7" s="1">
        <f>AVERAGE(B$3:B$4)</f>
        <v>0</v>
      </c>
      <c r="C7" s="1">
        <f>AVERAGE(C$3:C$4)</f>
        <v>0</v>
      </c>
      <c r="D7" s="1">
        <f>AVERAGE(D$3:D$4)</f>
        <v>0</v>
      </c>
      <c r="E7" s="1">
        <f>AVERAGE(E$3:E$4)</f>
        <v>0</v>
      </c>
      <c r="F7" s="1">
        <f>AVERAGE(F$3:F$4)</f>
        <v>0</v>
      </c>
      <c r="G7" s="1">
        <f>AVERAGE(G$3:G$4)</f>
        <v>0</v>
      </c>
      <c r="H7" s="1">
        <f>AVERAGE(H$3:H$4)</f>
        <v>0</v>
      </c>
      <c r="I7" s="1">
        <f>AVERAGE(I$3:I$4)</f>
        <v>0</v>
      </c>
      <c r="J7" s="1">
        <f>AVERAGE(J$3:J$4)</f>
        <v>0</v>
      </c>
      <c r="K7" s="1">
        <f>AVERAGE(K$3:K$4)</f>
        <v>0</v>
      </c>
      <c r="L7" s="1">
        <f>AVERAGE(L$3:L$4)</f>
        <v>0</v>
      </c>
      <c r="M7" s="1">
        <f>AVERAGE(M$3:M$4)</f>
        <v>0</v>
      </c>
      <c r="N7" s="1">
        <f>AVERAGE(N$3:N$4)</f>
        <v>0</v>
      </c>
      <c r="O7" s="1">
        <f>AVERAGE(O$3:O$4)</f>
        <v>0</v>
      </c>
      <c r="P7" s="1">
        <f>AVERAGE(P$3:P$4)</f>
        <v>0</v>
      </c>
      <c r="Q7" s="1">
        <f>AVERAGE(Q$3:Q$4)</f>
        <v>0</v>
      </c>
      <c r="R7" s="1">
        <f>AVERAGE(R$3:R$4)</f>
        <v>0</v>
      </c>
      <c r="S7" s="1">
        <f>AVERAGE(S$3:S$4)</f>
        <v>0</v>
      </c>
      <c r="T7" s="4">
        <f>AVERAGE(T$3:T$4)</f>
        <v>0</v>
      </c>
      <c r="U7" s="1">
        <f>AVERAGE(U$3:U$4)</f>
        <v>0</v>
      </c>
      <c r="V7" s="1">
        <f>AVERAGE(V$3:V$4)</f>
        <v>0</v>
      </c>
      <c r="W7" s="4">
        <f>AVERAGE(W$3:W$4)</f>
        <v>0</v>
      </c>
      <c r="X7" s="1">
        <f>AVERAGE(X$3:X$4)</f>
        <v>0</v>
      </c>
      <c r="Y7" s="3">
        <f>AVERAGE(Y$3:Y$4)</f>
        <v>0</v>
      </c>
      <c r="Z7" s="1">
        <f>AVERAGE(Z$3:Z$4)</f>
        <v>0</v>
      </c>
      <c r="AA7" s="3">
        <f>AVERAGE(AA$3:AA$4)</f>
        <v>0</v>
      </c>
      <c r="AB7" s="3">
        <f>AVERAGE(AB$3:AB$4)</f>
        <v>0</v>
      </c>
      <c r="AC7" s="3">
        <f>AVERAGE(AC$3:AC$4)</f>
        <v>0</v>
      </c>
      <c r="AD7" s="1">
        <f>AVERAGE(AD$3:AD$4)</f>
        <v>0</v>
      </c>
      <c r="AE7" s="1">
        <f>AVERAGE(AE$3:AE$4)</f>
        <v>0</v>
      </c>
      <c r="AF7" s="1">
        <f>AVERAGE(AF$3:AF$4)</f>
        <v>0</v>
      </c>
      <c r="AG7" s="3">
        <f>AVERAGE(AG$3:AG$4)</f>
        <v>0</v>
      </c>
      <c r="AH7" s="1">
        <f>AVERAGE(AH$3:AH$4)</f>
        <v>0</v>
      </c>
      <c r="AI7" s="1">
        <f>AVERAGE(AI$3:AI$4)</f>
        <v>0</v>
      </c>
      <c r="AJ7" s="1">
        <f>AVERAGE(AJ$3:AJ$4)</f>
        <v>0</v>
      </c>
      <c r="AK7" s="1">
        <f>AVERAGE(AK$3:AK$4)</f>
        <v>0</v>
      </c>
      <c r="AL7" s="1">
        <f>AVERAGE(AL$3:AL$4)</f>
        <v>0</v>
      </c>
      <c r="AM7" s="1">
        <f>AVERAGE(AM$3:AM$4)</f>
        <v>0</v>
      </c>
      <c r="AN7" s="1">
        <f>AVERAGE(AN$3:AN$4)</f>
        <v>0</v>
      </c>
      <c r="AO7" s="1">
        <f>AVERAGE(AO$3:AO$4)</f>
        <v>0</v>
      </c>
      <c r="AP7" s="1">
        <f>AVERAGE(AP$3:AP$4)</f>
        <v>0</v>
      </c>
      <c r="AQ7" s="1">
        <f>AVERAGE(AQ$3:AQ$4)</f>
        <v>0</v>
      </c>
      <c r="AR7" s="1">
        <f>AVERAGE(AR$3:AR$4)</f>
        <v>0</v>
      </c>
      <c r="AS7" s="1">
        <f>AVERAGE(AS$3:AS$4)</f>
        <v>0</v>
      </c>
      <c r="AT7" s="1">
        <f>AVERAGE(AT$3:AT$4)</f>
        <v>0</v>
      </c>
      <c r="AU7" s="1">
        <f>AVERAGE(AU$3:AU$4)</f>
        <v>0</v>
      </c>
      <c r="AV7" s="1">
        <f>AVERAGE(AV$3:AV$4)</f>
        <v>0</v>
      </c>
      <c r="AW7" s="1">
        <f>AVERAGE(AW$3:AW$4)</f>
        <v>0</v>
      </c>
      <c r="AX7" s="1">
        <f>AVERAGE(AX$3:AX$4)</f>
        <v>0</v>
      </c>
      <c r="AY7" s="1">
        <f>AVERAGE(AY$3:AY$4)</f>
        <v>0</v>
      </c>
      <c r="AZ7" s="1">
        <f>AVERAGE(AZ$3:AZ$4)</f>
        <v>0</v>
      </c>
      <c r="BA7" s="1">
        <f>AVERAGE(BA$3:BA$4)</f>
        <v>0</v>
      </c>
      <c r="BB7" s="1">
        <f>AVERAGE(BB$3:BB$4)</f>
        <v>0</v>
      </c>
      <c r="BC7" s="1">
        <f>AVERAGE(BC$3:BC$4)</f>
        <v>0</v>
      </c>
      <c r="BD7" s="1">
        <f>AVERAGE(BD$3:BD$4)</f>
        <v>0</v>
      </c>
      <c r="BE7" s="1">
        <f>AVERAGE(BE$3:BE$4)</f>
        <v>0</v>
      </c>
      <c r="BF7" s="1">
        <f>AVERAGE(BF$3:BF$4)</f>
        <v>0</v>
      </c>
      <c r="BG7" s="1">
        <f>AVERAGE(BG$3:BG$4)</f>
        <v>0</v>
      </c>
      <c r="BH7" s="1">
        <f>AVERAGE(BH$3:BH$4)</f>
        <v>0</v>
      </c>
      <c r="BI7" s="1">
        <f>AVERAGE(BI$3:BI$4)</f>
        <v>0</v>
      </c>
      <c r="BJ7" s="1">
        <f>AVERAGE(BJ$3:BJ$4)</f>
        <v>0</v>
      </c>
      <c r="BK7" s="1">
        <f>AVERAGE(BK$3:BK$4)</f>
        <v>0</v>
      </c>
      <c r="BL7" s="1">
        <f>AVERAGE(BL$3:BL$4)</f>
        <v>0</v>
      </c>
      <c r="BM7" s="1">
        <f>AVERAGE(BM$3:BM$4)</f>
        <v>0</v>
      </c>
      <c r="BN7" s="1">
        <f>AVERAGE(BN$3:BN$4)</f>
        <v>0</v>
      </c>
      <c r="BO7" s="1">
        <f>AVERAGE(BO$3:BO$4)</f>
        <v>0</v>
      </c>
      <c r="BP7" s="1">
        <f>AVERAGE(BP$3:BP$4)</f>
        <v>0</v>
      </c>
      <c r="BQ7" s="1">
        <f>AVERAGE(BQ$3:BQ$4)</f>
        <v>0</v>
      </c>
      <c r="BR7" s="1">
        <f>AVERAGE(BR$3:BR$4)</f>
        <v>0</v>
      </c>
      <c r="BS7" s="1">
        <f>AVERAGE(BS$3:BS$4)</f>
        <v>0</v>
      </c>
      <c r="BT7" s="1">
        <f>AVERAGE(BT$3:BT$4)</f>
        <v>0</v>
      </c>
      <c r="BU7" s="1">
        <f>AVERAGE(BU$3:BU$4)</f>
        <v>0</v>
      </c>
    </row>
    <row r="8" spans="1:73">
      <c r="A8" s="1" t="s">
        <v>62</v>
      </c>
      <c r="B8" s="1">
        <f>STDEV(B$3:B$4)</f>
        <v>0</v>
      </c>
      <c r="C8" s="1">
        <f>STDEV(C$3:C$4)</f>
        <v>0</v>
      </c>
      <c r="D8" s="1">
        <f>STDEV(D$3:D$4)</f>
        <v>0</v>
      </c>
      <c r="E8" s="3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>
        <f>STDEV(J$3:J$4)</f>
        <v>0</v>
      </c>
      <c r="K8" s="1">
        <f>STDEV(K$3:K$4)</f>
        <v>0</v>
      </c>
      <c r="L8" s="1">
        <f>STDEV(L$3:L$4)</f>
        <v>0</v>
      </c>
      <c r="M8" s="1">
        <f>STDEV(M$3:M$4)</f>
        <v>0</v>
      </c>
      <c r="N8" s="1">
        <f>STDEV(N$3:N$4)</f>
        <v>0</v>
      </c>
      <c r="O8" s="1">
        <f>STDEV(O$3:O$4)</f>
        <v>0</v>
      </c>
      <c r="P8" s="1">
        <f>STDEV(P$3:P$4)</f>
        <v>0</v>
      </c>
      <c r="Q8" s="1">
        <f>STDEV(Q$3:Q$4)</f>
        <v>0</v>
      </c>
      <c r="R8" s="1">
        <f>STDEV(R$3:R$4)</f>
        <v>0</v>
      </c>
      <c r="S8" s="1">
        <f>STDEV(S$3:S$4)</f>
        <v>0</v>
      </c>
      <c r="T8" s="1">
        <f>STDEV(T$3:T$4)</f>
        <v>0</v>
      </c>
      <c r="U8" s="1">
        <f>STDEV(U$3:U$4)</f>
        <v>0</v>
      </c>
      <c r="V8" s="3">
        <f>STDEV(V$3:V$4)</f>
        <v>0</v>
      </c>
      <c r="W8" s="1">
        <f>STDEV(W$3:W$4)</f>
        <v>0</v>
      </c>
      <c r="X8" s="1">
        <f>STDEV(X$3:X$4)</f>
        <v>0</v>
      </c>
      <c r="Y8" s="1">
        <f>STDEV(Y$3:Y$4)</f>
        <v>0</v>
      </c>
      <c r="Z8" s="1">
        <f>STDEV(Z$3:Z$4)</f>
        <v>0</v>
      </c>
      <c r="AA8" s="1">
        <f>STDEV(AA$3:AA$4)</f>
        <v>0</v>
      </c>
      <c r="AB8" s="1">
        <f>STDEV(AB$3:AB$4)</f>
        <v>0</v>
      </c>
      <c r="AC8" s="1">
        <f>STDEV(AC$3:AC$4)</f>
        <v>0</v>
      </c>
      <c r="AD8" s="1">
        <f>STDEV(AD$3:AD$4)</f>
        <v>0</v>
      </c>
      <c r="AE8" s="1">
        <f>STDEV(AE$3:AE$4)</f>
        <v>0</v>
      </c>
      <c r="AF8" s="1">
        <f>STDEV(AF$3:AF$4)</f>
        <v>0</v>
      </c>
      <c r="AG8" s="1">
        <f>STDEV(AG$3:AG$4)</f>
        <v>0</v>
      </c>
      <c r="AH8" s="1">
        <f>STDEV(AH$3:AH$4)</f>
        <v>0</v>
      </c>
      <c r="AI8" s="1">
        <f>STDEV(AI$3:AI$4)</f>
        <v>0</v>
      </c>
      <c r="AJ8" s="1">
        <f>STDEV(AJ$3:AJ$4)</f>
        <v>0</v>
      </c>
      <c r="AK8" s="1">
        <f>STDEV(AK$3:AK$4)</f>
        <v>0</v>
      </c>
      <c r="AL8" s="1">
        <f>STDEV(AL$3:AL$4)</f>
        <v>0</v>
      </c>
      <c r="AM8" s="1">
        <f>STDEV(AM$3:AM$4)</f>
        <v>0</v>
      </c>
      <c r="AN8" s="1">
        <f>STDEV(AN$3:AN$4)</f>
        <v>0</v>
      </c>
      <c r="AO8" s="1">
        <f>STDEV(AO$3:AO$4)</f>
        <v>0</v>
      </c>
      <c r="AP8" s="1">
        <f>STDEV(AP$3:AP$4)</f>
        <v>0</v>
      </c>
      <c r="AQ8" s="1">
        <f>STDEV(AQ$3:AQ$4)</f>
        <v>0</v>
      </c>
      <c r="AR8" s="1">
        <f>STDEV(AR$3:AR$4)</f>
        <v>0</v>
      </c>
      <c r="AS8" s="1">
        <f>STDEV(AS$3:AS$4)</f>
        <v>0</v>
      </c>
      <c r="AT8" s="1">
        <f>STDEV(AT$3:AT$4)</f>
        <v>0</v>
      </c>
      <c r="AU8" s="1">
        <f>STDEV(AU$3:AU$4)</f>
        <v>0</v>
      </c>
      <c r="AV8" s="1">
        <f>STDEV(AV$3:AV$4)</f>
        <v>0</v>
      </c>
      <c r="AW8" s="1">
        <f>STDEV(AW$3:AW$4)</f>
        <v>0</v>
      </c>
      <c r="AX8" s="1">
        <f>STDEV(AX$3:AX$4)</f>
        <v>0</v>
      </c>
      <c r="AY8" s="1">
        <f>STDEV(AY$3:AY$4)</f>
        <v>0</v>
      </c>
      <c r="AZ8" s="1">
        <f>STDEV(AZ$3:AZ$4)</f>
        <v>0</v>
      </c>
      <c r="BA8" s="1">
        <f>STDEV(BA$3:BA$4)</f>
        <v>0</v>
      </c>
      <c r="BB8" s="1">
        <f>STDEV(BB$3:BB$4)</f>
        <v>0</v>
      </c>
      <c r="BC8" s="1">
        <f>STDEV(BC$3:BC$4)</f>
        <v>0</v>
      </c>
      <c r="BD8" s="1">
        <f>STDEV(BD$3:BD$4)</f>
        <v>0</v>
      </c>
      <c r="BE8" s="1">
        <f>STDEV(BE$3:BE$4)</f>
        <v>0</v>
      </c>
      <c r="BF8" s="4">
        <f>STDEV(BF$3:BF$4)</f>
        <v>0</v>
      </c>
      <c r="BG8" s="1">
        <f>STDEV(BG$3:BG$4)</f>
        <v>0</v>
      </c>
      <c r="BH8" s="1">
        <f>STDEV(BH$3:BH$4)</f>
        <v>0</v>
      </c>
      <c r="BI8" s="1">
        <f>STDEV(BI$3:BI$4)</f>
        <v>0</v>
      </c>
      <c r="BJ8" s="1">
        <f>STDEV(BJ$3:BJ$4)</f>
        <v>0</v>
      </c>
      <c r="BK8" s="1">
        <f>STDEV(BK$3:BK$4)</f>
        <v>0</v>
      </c>
      <c r="BL8" s="1">
        <f>STDEV(BL$3:BL$4)</f>
        <v>0</v>
      </c>
      <c r="BM8" s="4">
        <f>STDEV(BM$3:BM$4)</f>
        <v>0</v>
      </c>
      <c r="BN8" s="1">
        <f>STDEV(BN$3:BN$4)</f>
        <v>0</v>
      </c>
      <c r="BO8" s="4">
        <f>STDEV(BO$3:BO$4)</f>
        <v>0</v>
      </c>
      <c r="BP8" s="1">
        <f>STDEV(BP$3:BP$4)</f>
        <v>0</v>
      </c>
      <c r="BQ8" s="1">
        <f>STDEV(BQ$3:BQ$4)</f>
        <v>0</v>
      </c>
      <c r="BR8" s="1">
        <f>STDEV(BR$3:BR$4)</f>
        <v>0</v>
      </c>
      <c r="BS8" s="1">
        <f>STDEV(BS$3:BS$4)</f>
        <v>0</v>
      </c>
      <c r="BT8" s="1">
        <f>STDEV(BT$3:BT$4)</f>
        <v>0</v>
      </c>
      <c r="BU8" s="1">
        <f>STDEV(BU$3:BU$4)</f>
        <v>0</v>
      </c>
    </row>
    <row r="9" spans="1:73">
      <c r="A9" s="1" t="s">
        <v>63</v>
      </c>
      <c r="B9" s="1">
        <f>SUMPRODUCT(--(B$3:B$4-$BP$3:$BP$4)^2)^0.5</f>
        <v>0</v>
      </c>
      <c r="C9" s="1">
        <f>SUMPRODUCT(--(C$3:C$4-$BQ$3:$BQ$4)^2)^0.5</f>
        <v>0</v>
      </c>
      <c r="D9" s="1">
        <f>SUMPRODUCT(--(D$3:D$4-$BP$3:$BP$4)^2)^0.5</f>
        <v>0</v>
      </c>
      <c r="E9" s="1">
        <f>SUMPRODUCT(--(E$3:E$4-$BQ$3:$BQ$4)^2)^0.5</f>
        <v>0</v>
      </c>
      <c r="F9" s="1">
        <f>SUMPRODUCT(--(F$3:F$4-$BP$3:$BP$4)^2)^0.5</f>
        <v>0</v>
      </c>
      <c r="G9" s="1">
        <f>SUMPRODUCT(--(G$3:G$4-$BQ$3:$BQ$4)^2)^0.5</f>
        <v>0</v>
      </c>
      <c r="H9" s="1">
        <f>SUMPRODUCT(--(H$3:H$4-$BP$3:$BP$4)^2)^0.5</f>
        <v>0</v>
      </c>
      <c r="I9" s="1">
        <f>SUMPRODUCT(--(I$3:I$4-$BQ$3:$BQ$4)^2)^0.5</f>
        <v>0</v>
      </c>
      <c r="J9" s="1">
        <f>SUMPRODUCT(--(J$3:J$4-$BP$3:$BP$4)^2)^0.5</f>
        <v>0</v>
      </c>
      <c r="K9" s="1">
        <f>SUMPRODUCT(--(K$3:K$4-$BQ$3:$BQ$4)^2)^0.5</f>
        <v>0</v>
      </c>
      <c r="L9" s="1">
        <f>SUMPRODUCT(--(L$3:L$4-$BP$3:$BP$4)^2)^0.5</f>
        <v>0</v>
      </c>
      <c r="M9" s="1">
        <f>SUMPRODUCT(--(M$3:M$4-$BQ$3:$BQ$4)^2)^0.5</f>
        <v>0</v>
      </c>
      <c r="N9" s="1">
        <f>SUMPRODUCT(--(N$3:N$4-$BP$3:$BP$4)^2)^0.5</f>
        <v>0</v>
      </c>
      <c r="O9" s="1">
        <f>SUMPRODUCT(--(O$3:O$4-$BQ$3:$BQ$4)^2)^0.5</f>
        <v>0</v>
      </c>
      <c r="P9" s="1">
        <f>SUMPRODUCT(--(P$3:P$4-$BP$3:$BP$4)^2)^0.5</f>
        <v>0</v>
      </c>
      <c r="Q9" s="1">
        <f>SUMPRODUCT(--(Q$3:Q$4-$BQ$3:$BQ$4)^2)^0.5</f>
        <v>0</v>
      </c>
      <c r="R9" s="1">
        <f>SUMPRODUCT(--(R$3:R$4-$BP$3:$BP$4)^2)^0.5</f>
        <v>0</v>
      </c>
      <c r="S9" s="1">
        <f>SUMPRODUCT(--(S$3:S$4-$BQ$3:$BQ$4)^2)^0.5</f>
        <v>0</v>
      </c>
      <c r="T9" s="1">
        <f>SUMPRODUCT(--(T$3:T$4-$BP$3:$BP$4)^2)^0.5</f>
        <v>0</v>
      </c>
      <c r="U9" s="1">
        <f>SUMPRODUCT(--(U$3:U$4-$BQ$3:$BQ$4)^2)^0.5</f>
        <v>0</v>
      </c>
      <c r="V9" s="4">
        <f>SUMPRODUCT(--(V$3:V$4-$BP$3:$BP$4)^2)^0.5</f>
        <v>0</v>
      </c>
      <c r="W9" s="1">
        <f>SUMPRODUCT(--(W$3:W$4-$BQ$3:$BQ$4)^2)^0.5</f>
        <v>0</v>
      </c>
      <c r="X9" s="1">
        <f>SUMPRODUCT(--(X$3:X$4-$BP$3:$BP$4)^2)^0.5</f>
        <v>0</v>
      </c>
      <c r="Y9" s="3">
        <f>SUMPRODUCT(--(Y$3:Y$4-$BQ$3:$BQ$4)^2)^0.5</f>
        <v>0</v>
      </c>
      <c r="Z9" s="1">
        <f>SUMPRODUCT(--(Z$3:Z$4-$BP$3:$BP$4)^2)^0.5</f>
        <v>0</v>
      </c>
      <c r="AA9" s="3">
        <f>SUMPRODUCT(--(AA$3:AA$4-$BQ$3:$BQ$4)^2)^0.5</f>
        <v>0</v>
      </c>
      <c r="AB9" s="3">
        <f>SUMPRODUCT(--(AB$3:AB$4-$BP$3:$BP$4)^2)^0.5</f>
        <v>0</v>
      </c>
      <c r="AC9" s="3">
        <f>SUMPRODUCT(--(AC$3:AC$4-$BQ$3:$BQ$4)^2)^0.5</f>
        <v>0</v>
      </c>
      <c r="AD9" s="1">
        <f>SUMPRODUCT(--(AD$3:AD$4-$BP$3:$BP$4)^2)^0.5</f>
        <v>0</v>
      </c>
      <c r="AE9" s="1">
        <f>SUMPRODUCT(--(AE$3:AE$4-$BQ$3:$BQ$4)^2)^0.5</f>
        <v>0</v>
      </c>
      <c r="AF9" s="1">
        <f>SUMPRODUCT(--(AF$3:AF$4-$BP$3:$BP$4)^2)^0.5</f>
        <v>0</v>
      </c>
      <c r="AG9" s="3">
        <f>SUMPRODUCT(--(AG$3:AG$4-$BQ$3:$BQ$4)^2)^0.5</f>
        <v>0</v>
      </c>
      <c r="AH9" s="1">
        <f>SUMPRODUCT(--(AH$3:AH$4-$BP$3:$BP$4)^2)^0.5</f>
        <v>0</v>
      </c>
      <c r="AI9" s="1">
        <f>SUMPRODUCT(--(AI$3:AI$4-$BQ$3:$BQ$4)^2)^0.5</f>
        <v>0</v>
      </c>
      <c r="AJ9" s="1">
        <f>SUMPRODUCT(--(AJ$3:AJ$4-$BP$3:$BP$4)^2)^0.5</f>
        <v>0</v>
      </c>
      <c r="AK9" s="1">
        <f>SUMPRODUCT(--(AK$3:AK$4-$BQ$3:$BQ$4)^2)^0.5</f>
        <v>0</v>
      </c>
      <c r="AL9" s="1">
        <f>SUMPRODUCT(--(AL$3:AL$4-$BP$3:$BP$4)^2)^0.5</f>
        <v>0</v>
      </c>
      <c r="AM9" s="1">
        <f>SUMPRODUCT(--(AM$3:AM$4-$BQ$3:$BQ$4)^2)^0.5</f>
        <v>0</v>
      </c>
      <c r="AN9" s="1">
        <f>SUMPRODUCT(--(AN$3:AN$4-$BP$3:$BP$4)^2)^0.5</f>
        <v>0</v>
      </c>
      <c r="AO9" s="1">
        <f>SUMPRODUCT(--(AO$3:AO$4-$BQ$3:$BQ$4)^2)^0.5</f>
        <v>0</v>
      </c>
      <c r="AP9" s="1">
        <f>SUMPRODUCT(--(AP$3:AP$4-$BP$3:$BP$4)^2)^0.5</f>
        <v>0</v>
      </c>
      <c r="AQ9" s="1">
        <f>SUMPRODUCT(--(AQ$3:AQ$4-$BQ$3:$BQ$4)^2)^0.5</f>
        <v>0</v>
      </c>
      <c r="AR9" s="1">
        <f>SUMPRODUCT(--(AR$3:AR$4-$BP$3:$BP$4)^2)^0.5</f>
        <v>0</v>
      </c>
      <c r="AS9" s="1">
        <f>SUMPRODUCT(--(AS$3:AS$4-$BQ$3:$BQ$4)^2)^0.5</f>
        <v>0</v>
      </c>
      <c r="AT9" s="1">
        <f>SUMPRODUCT(--(AT$3:AT$4-$BP$3:$BP$4)^2)^0.5</f>
        <v>0</v>
      </c>
      <c r="AU9" s="1">
        <f>SUMPRODUCT(--(AU$3:AU$4-$BQ$3:$BQ$4)^2)^0.5</f>
        <v>0</v>
      </c>
      <c r="AV9" s="1">
        <f>SUMPRODUCT(--(AV$3:AV$4-$BP$3:$BP$4)^2)^0.5</f>
        <v>0</v>
      </c>
      <c r="AW9" s="1">
        <f>SUMPRODUCT(--(AW$3:AW$4-$BQ$3:$BQ$4)^2)^0.5</f>
        <v>0</v>
      </c>
      <c r="AX9" s="1">
        <f>SUMPRODUCT(--(AX$3:AX$4-$BP$3:$BP$4)^2)^0.5</f>
        <v>0</v>
      </c>
      <c r="AY9" s="1">
        <f>SUMPRODUCT(--(AY$3:AY$4-$BQ$3:$BQ$4)^2)^0.5</f>
        <v>0</v>
      </c>
      <c r="AZ9" s="1">
        <f>SUMPRODUCT(--(AZ$3:AZ$4-$BP$3:$BP$4)^2)^0.5</f>
        <v>0</v>
      </c>
      <c r="BA9" s="1">
        <f>SUMPRODUCT(--(BA$3:BA$4-$BQ$3:$BQ$4)^2)^0.5</f>
        <v>0</v>
      </c>
      <c r="BB9" s="1">
        <f>SUMPRODUCT(--(BB$3:BB$4-$BP$3:$BP$4)^2)^0.5</f>
        <v>0</v>
      </c>
      <c r="BC9" s="1">
        <f>SUMPRODUCT(--(BC$3:BC$4-$BQ$3:$BQ$4)^2)^0.5</f>
        <v>0</v>
      </c>
      <c r="BD9" s="1">
        <f>SUMPRODUCT(--(BD$3:BD$4-$BP$3:$BP$4)^2)^0.5</f>
        <v>0</v>
      </c>
      <c r="BE9" s="1">
        <f>SUMPRODUCT(--(BE$3:BE$4-$BQ$3:$BQ$4)^2)^0.5</f>
        <v>0</v>
      </c>
      <c r="BF9" s="1">
        <f>SUMPRODUCT(--(BF$3:BF$4-$BP$3:$BP$4)^2)^0.5</f>
        <v>0</v>
      </c>
      <c r="BG9" s="1">
        <f>SUMPRODUCT(--(BG$3:BG$4-$BQ$3:$BQ$4)^2)^0.5</f>
        <v>0</v>
      </c>
      <c r="BH9" s="1">
        <f>SUMPRODUCT(--(BH$3:BH$4-$BP$3:$BP$4)^2)^0.5</f>
        <v>0</v>
      </c>
      <c r="BI9" s="1">
        <f>SUMPRODUCT(--(BI$3:BI$4-$BQ$3:$BQ$4)^2)^0.5</f>
        <v>0</v>
      </c>
      <c r="BJ9" s="1">
        <f>SUMPRODUCT(--(BJ$3:BJ$4-$BP$3:$BP$4)^2)^0.5</f>
        <v>0</v>
      </c>
      <c r="BK9" s="1">
        <f>SUMPRODUCT(--(BK$3:BK$4-$BQ$3:$BQ$4)^2)^0.5</f>
        <v>0</v>
      </c>
      <c r="BL9" s="1">
        <f>SUMPRODUCT(--(BL$3:BL$4-$BP$3:$BP$4)^2)^0.5</f>
        <v>0</v>
      </c>
      <c r="BM9" s="4">
        <f>SUMPRODUCT(--(BM$3:BM$4-$BQ$3:$BQ$4)^2)^0.5</f>
        <v>0</v>
      </c>
      <c r="BN9" s="1">
        <f>SUMPRODUCT(--(BN$3:BN$4-$BP$3:$BP$4)^2)^0.5</f>
        <v>0</v>
      </c>
      <c r="BO9" s="4">
        <f>SUMPRODUCT(--(BO$3:BO$4-$BQ$3:$BQ$4)^2)^0.5</f>
        <v>0</v>
      </c>
      <c r="BP9" s="1"/>
      <c r="BQ9" s="1"/>
      <c r="BR9" s="1"/>
      <c r="BS9" s="1"/>
      <c r="BT9" s="1"/>
      <c r="BU9" s="1"/>
    </row>
    <row r="10" spans="1:73">
      <c r="A10" s="1" t="s">
        <v>64</v>
      </c>
      <c r="B10" s="1">
        <f>SUMPRODUCT(NOT(ISBLANK(B$3:B$4))*(B$3:B$4=$BP$3:$BP$4))</f>
        <v>0</v>
      </c>
      <c r="C10" s="4">
        <f>SUMPRODUCT(NOT(ISBLANK(C$3:C$4))*(C$3:C$4=$BQ$3:$BQ$4))</f>
        <v>0</v>
      </c>
      <c r="D10" s="1">
        <f>SUMPRODUCT(NOT(ISBLANK(D$3:D$4))*(D$3:D$4=$BP$3:$BP$4))</f>
        <v>0</v>
      </c>
      <c r="E10" s="4">
        <f>SUMPRODUCT(NOT(ISBLANK(E$3:E$4))*(E$3:E$4=$BQ$3:$BQ$4))</f>
        <v>0</v>
      </c>
      <c r="F10" s="1">
        <f>SUMPRODUCT(NOT(ISBLANK(F$3:F$4))*(F$3:F$4=$BP$3:$BP$4))</f>
        <v>0</v>
      </c>
      <c r="G10" s="4">
        <f>SUMPRODUCT(NOT(ISBLANK(G$3:G$4))*(G$3:G$4=$BQ$3:$BQ$4))</f>
        <v>0</v>
      </c>
      <c r="H10" s="1">
        <f>SUMPRODUCT(NOT(ISBLANK(H$3:H$4))*(H$3:H$4=$BP$3:$BP$4))</f>
        <v>0</v>
      </c>
      <c r="I10" s="4">
        <f>SUMPRODUCT(NOT(ISBLANK(I$3:I$4))*(I$3:I$4=$BQ$3:$BQ$4))</f>
        <v>0</v>
      </c>
      <c r="J10" s="1">
        <f>SUMPRODUCT(NOT(ISBLANK(J$3:J$4))*(J$3:J$4=$BP$3:$BP$4))</f>
        <v>0</v>
      </c>
      <c r="K10" s="4">
        <f>SUMPRODUCT(NOT(ISBLANK(K$3:K$4))*(K$3:K$4=$BQ$3:$BQ$4))</f>
        <v>0</v>
      </c>
      <c r="L10" s="1">
        <f>SUMPRODUCT(NOT(ISBLANK(L$3:L$4))*(L$3:L$4=$BP$3:$BP$4))</f>
        <v>0</v>
      </c>
      <c r="M10" s="4">
        <f>SUMPRODUCT(NOT(ISBLANK(M$3:M$4))*(M$3:M$4=$BQ$3:$BQ$4))</f>
        <v>0</v>
      </c>
      <c r="N10" s="1">
        <f>SUMPRODUCT(NOT(ISBLANK(N$3:N$4))*(N$3:N$4=$BP$3:$BP$4))</f>
        <v>0</v>
      </c>
      <c r="O10" s="4">
        <f>SUMPRODUCT(NOT(ISBLANK(O$3:O$4))*(O$3:O$4=$BQ$3:$BQ$4))</f>
        <v>0</v>
      </c>
      <c r="P10" s="1">
        <f>SUMPRODUCT(NOT(ISBLANK(P$3:P$4))*(P$3:P$4=$BP$3:$BP$4))</f>
        <v>0</v>
      </c>
      <c r="Q10" s="4">
        <f>SUMPRODUCT(NOT(ISBLANK(Q$3:Q$4))*(Q$3:Q$4=$BQ$3:$BQ$4))</f>
        <v>0</v>
      </c>
      <c r="R10" s="1">
        <f>SUMPRODUCT(NOT(ISBLANK(R$3:R$4))*(R$3:R$4=$BP$3:$BP$4))</f>
        <v>0</v>
      </c>
      <c r="S10" s="4">
        <f>SUMPRODUCT(NOT(ISBLANK(S$3:S$4))*(S$3:S$4=$BQ$3:$BQ$4))</f>
        <v>0</v>
      </c>
      <c r="T10" s="1">
        <f>SUMPRODUCT(NOT(ISBLANK(T$3:T$4))*(T$3:T$4=$BP$3:$BP$4))</f>
        <v>0</v>
      </c>
      <c r="U10" s="4">
        <f>SUMPRODUCT(NOT(ISBLANK(U$3:U$4))*(U$3:U$4=$BQ$3:$BQ$4))</f>
        <v>0</v>
      </c>
      <c r="V10" s="1">
        <f>SUMPRODUCT(NOT(ISBLANK(V$3:V$4))*(V$3:V$4=$BP$3:$BP$4))</f>
        <v>0</v>
      </c>
      <c r="W10" s="4">
        <f>SUMPRODUCT(NOT(ISBLANK(W$3:W$4))*(W$3:W$4=$BQ$3:$BQ$4))</f>
        <v>0</v>
      </c>
      <c r="X10" s="1">
        <f>SUMPRODUCT(NOT(ISBLANK(X$3:X$4))*(X$3:X$4=$BP$3:$BP$4))</f>
        <v>0</v>
      </c>
      <c r="Y10" s="3">
        <f>SUMPRODUCT(NOT(ISBLANK(Y$3:Y$4))*(Y$3:Y$4=$BQ$3:$BQ$4))</f>
        <v>0</v>
      </c>
      <c r="Z10" s="1">
        <f>SUMPRODUCT(NOT(ISBLANK(Z$3:Z$4))*(Z$3:Z$4=$BP$3:$BP$4))</f>
        <v>0</v>
      </c>
      <c r="AA10" s="3">
        <f>SUMPRODUCT(NOT(ISBLANK(AA$3:AA$4))*(AA$3:AA$4=$BQ$3:$BQ$4))</f>
        <v>0</v>
      </c>
      <c r="AB10" s="1">
        <f>SUMPRODUCT(NOT(ISBLANK(AB$3:AB$4))*(AB$3:AB$4=$BP$3:$BP$4))</f>
        <v>0</v>
      </c>
      <c r="AC10" s="3">
        <f>SUMPRODUCT(NOT(ISBLANK(AC$3:AC$4))*(AC$3:AC$4=$BQ$3:$BQ$4))</f>
        <v>0</v>
      </c>
      <c r="AD10" s="1">
        <f>SUMPRODUCT(NOT(ISBLANK(AD$3:AD$4))*(AD$3:AD$4=$BP$3:$BP$4))</f>
        <v>0</v>
      </c>
      <c r="AE10" s="1">
        <f>SUMPRODUCT(NOT(ISBLANK(AE$3:AE$4))*(AE$3:AE$4=$BQ$3:$BQ$4))</f>
        <v>0</v>
      </c>
      <c r="AF10" s="1">
        <f>SUMPRODUCT(NOT(ISBLANK(AF$3:AF$4))*(AF$3:AF$4=$BP$3:$BP$4))</f>
        <v>0</v>
      </c>
      <c r="AG10" s="3">
        <f>SUMPRODUCT(NOT(ISBLANK(AG$3:AG$4))*(AG$3:AG$4=$BQ$3:$BQ$4))</f>
        <v>0</v>
      </c>
      <c r="AH10" s="1">
        <f>SUMPRODUCT(NOT(ISBLANK(AH$3:AH$4))*(AH$3:AH$4=$BP$3:$BP$4))</f>
        <v>0</v>
      </c>
      <c r="AI10" s="1">
        <f>SUMPRODUCT(NOT(ISBLANK(AI$3:AI$4))*(AI$3:AI$4=$BQ$3:$BQ$4))</f>
        <v>0</v>
      </c>
      <c r="AJ10" s="1">
        <f>SUMPRODUCT(NOT(ISBLANK(AJ$3:AJ$4))*(AJ$3:AJ$4=$BP$3:$BP$4))</f>
        <v>0</v>
      </c>
      <c r="AK10" s="1">
        <f>SUMPRODUCT(NOT(ISBLANK(AK$3:AK$4))*(AK$3:AK$4=$BQ$3:$BQ$4))</f>
        <v>0</v>
      </c>
      <c r="AL10" s="1">
        <f>SUMPRODUCT(NOT(ISBLANK(AL$3:AL$4))*(AL$3:AL$4=$BP$3:$BP$4))</f>
        <v>0</v>
      </c>
      <c r="AM10" s="1">
        <f>SUMPRODUCT(NOT(ISBLANK(AM$3:AM$4))*(AM$3:AM$4=$BQ$3:$BQ$4))</f>
        <v>0</v>
      </c>
      <c r="AN10" s="1">
        <f>SUMPRODUCT(NOT(ISBLANK(AN$3:AN$4))*(AN$3:AN$4=$BP$3:$BP$4))</f>
        <v>0</v>
      </c>
      <c r="AO10" s="1">
        <f>SUMPRODUCT(NOT(ISBLANK(AO$3:AO$4))*(AO$3:AO$4=$BQ$3:$BQ$4))</f>
        <v>0</v>
      </c>
      <c r="AP10" s="1">
        <f>SUMPRODUCT(NOT(ISBLANK(AP$3:AP$4))*(AP$3:AP$4=$BP$3:$BP$4))</f>
        <v>0</v>
      </c>
      <c r="AQ10" s="1">
        <f>SUMPRODUCT(NOT(ISBLANK(AQ$3:AQ$4))*(AQ$3:AQ$4=$BQ$3:$BQ$4))</f>
        <v>0</v>
      </c>
      <c r="AR10" s="1">
        <f>SUMPRODUCT(NOT(ISBLANK(AR$3:AR$4))*(AR$3:AR$4=$BP$3:$BP$4))</f>
        <v>0</v>
      </c>
      <c r="AS10" s="1">
        <f>SUMPRODUCT(NOT(ISBLANK(AS$3:AS$4))*(AS$3:AS$4=$BQ$3:$BQ$4))</f>
        <v>0</v>
      </c>
      <c r="AT10" s="1">
        <f>SUMPRODUCT(NOT(ISBLANK(AT$3:AT$4))*(AT$3:AT$4=$BP$3:$BP$4))</f>
        <v>0</v>
      </c>
      <c r="AU10" s="1">
        <f>SUMPRODUCT(NOT(ISBLANK(AU$3:AU$4))*(AU$3:AU$4=$BQ$3:$BQ$4))</f>
        <v>0</v>
      </c>
      <c r="AV10" s="1">
        <f>SUMPRODUCT(NOT(ISBLANK(AV$3:AV$4))*(AV$3:AV$4=$BP$3:$BP$4))</f>
        <v>0</v>
      </c>
      <c r="AW10" s="1">
        <f>SUMPRODUCT(NOT(ISBLANK(AW$3:AW$4))*(AW$3:AW$4=$BQ$3:$BQ$4))</f>
        <v>0</v>
      </c>
      <c r="AX10" s="1">
        <f>SUMPRODUCT(NOT(ISBLANK(AX$3:AX$4))*(AX$3:AX$4=$BP$3:$BP$4))</f>
        <v>0</v>
      </c>
      <c r="AY10" s="1">
        <f>SUMPRODUCT(NOT(ISBLANK(AY$3:AY$4))*(AY$3:AY$4=$BQ$3:$BQ$4))</f>
        <v>0</v>
      </c>
      <c r="AZ10" s="1">
        <f>SUMPRODUCT(NOT(ISBLANK(AZ$3:AZ$4))*(AZ$3:AZ$4=$BP$3:$BP$4))</f>
        <v>0</v>
      </c>
      <c r="BA10" s="1">
        <f>SUMPRODUCT(NOT(ISBLANK(BA$3:BA$4))*(BA$3:BA$4=$BQ$3:$BQ$4))</f>
        <v>0</v>
      </c>
      <c r="BB10" s="1">
        <f>SUMPRODUCT(NOT(ISBLANK(BB$3:BB$4))*(BB$3:BB$4=$BP$3:$BP$4))</f>
        <v>0</v>
      </c>
      <c r="BC10" s="1">
        <f>SUMPRODUCT(NOT(ISBLANK(BC$3:BC$4))*(BC$3:BC$4=$BQ$3:$BQ$4))</f>
        <v>0</v>
      </c>
      <c r="BD10" s="1">
        <f>SUMPRODUCT(NOT(ISBLANK(BD$3:BD$4))*(BD$3:BD$4=$BP$3:$BP$4))</f>
        <v>0</v>
      </c>
      <c r="BE10" s="1">
        <f>SUMPRODUCT(NOT(ISBLANK(BE$3:BE$4))*(BE$3:BE$4=$BQ$3:$BQ$4))</f>
        <v>0</v>
      </c>
      <c r="BF10" s="1">
        <f>SUMPRODUCT(NOT(ISBLANK(BF$3:BF$4))*(BF$3:BF$4=$BP$3:$BP$4))</f>
        <v>0</v>
      </c>
      <c r="BG10" s="1">
        <f>SUMPRODUCT(NOT(ISBLANK(BG$3:BG$4))*(BG$3:BG$4=$BQ$3:$BQ$4))</f>
        <v>0</v>
      </c>
      <c r="BH10" s="1">
        <f>SUMPRODUCT(NOT(ISBLANK(BH$3:BH$4))*(BH$3:BH$4=$BP$3:$BP$4))</f>
        <v>0</v>
      </c>
      <c r="BI10" s="1">
        <f>SUMPRODUCT(NOT(ISBLANK(BI$3:BI$4))*(BI$3:BI$4=$BQ$3:$BQ$4))</f>
        <v>0</v>
      </c>
      <c r="BJ10" s="1">
        <f>SUMPRODUCT(NOT(ISBLANK(BJ$3:BJ$4))*(BJ$3:BJ$4=$BP$3:$BP$4))</f>
        <v>0</v>
      </c>
      <c r="BK10" s="1">
        <f>SUMPRODUCT(NOT(ISBLANK(BK$3:BK$4))*(BK$3:BK$4=$BQ$3:$BQ$4))</f>
        <v>0</v>
      </c>
      <c r="BL10" s="1">
        <f>SUMPRODUCT(NOT(ISBLANK(BL$3:BL$4))*(BL$3:BL$4=$BP$3:$BP$4))</f>
        <v>0</v>
      </c>
      <c r="BM10" s="1">
        <f>SUMPRODUCT(NOT(ISBLANK(BM$3:BM$4))*(BM$3:BM$4=$BQ$3:$BQ$4))</f>
        <v>0</v>
      </c>
      <c r="BN10" s="1">
        <f>SUMPRODUCT(NOT(ISBLANK(BN$3:BN$4))*(BN$3:BN$4=$BP$3:$BP$4))</f>
        <v>0</v>
      </c>
      <c r="BO10" s="1">
        <f>SUMPRODUCT(NOT(ISBLANK(BO$3:BO$4))*(BO$3:BO$4=$BQ$3:$BQ$4))</f>
        <v>0</v>
      </c>
      <c r="BP10" s="1"/>
      <c r="BQ10" s="1"/>
      <c r="BR10" s="1"/>
      <c r="BS10" s="1"/>
      <c r="BT10" s="1"/>
      <c r="BU10" s="1"/>
    </row>
    <row r="11" spans="1:73">
      <c r="A11" s="1" t="s">
        <v>65</v>
      </c>
      <c r="B11" s="1">
        <f>SUMPRODUCT(NOT(ISBLANK(B$3:B$4))*(B$3:B$4&lt;$BR$3:$BR$4))</f>
        <v>0</v>
      </c>
      <c r="C11" s="3">
        <f>SUMPRODUCT(NOT(ISBLANK(C$3:C$4))*(C$3:C$4&lt;$BS$3:$BS$4))</f>
        <v>0</v>
      </c>
      <c r="D11" s="1">
        <f>SUMPRODUCT(NOT(ISBLANK(D$3:D$4))*(D$3:D$4&lt;$BR$3:$BR$4))</f>
        <v>0</v>
      </c>
      <c r="E11" s="3">
        <f>SUMPRODUCT(NOT(ISBLANK(E$3:E$4))*(E$3:E$4&lt;$BS$3:$BS$4))</f>
        <v>0</v>
      </c>
      <c r="F11" s="1">
        <f>SUMPRODUCT(NOT(ISBLANK(F$3:F$4))*(F$3:F$4&lt;$BR$3:$BR$4))</f>
        <v>0</v>
      </c>
      <c r="G11" s="3">
        <f>SUMPRODUCT(NOT(ISBLANK(G$3:G$4))*(G$3:G$4&lt;$BS$3:$BS$4))</f>
        <v>0</v>
      </c>
      <c r="H11" s="1">
        <f>SUMPRODUCT(NOT(ISBLANK(H$3:H$4))*(H$3:H$4&lt;$BR$3:$BR$4))</f>
        <v>0</v>
      </c>
      <c r="I11" s="1">
        <f>SUMPRODUCT(NOT(ISBLANK(I$3:I$4))*(I$3:I$4&lt;$BS$3:$BS$4))</f>
        <v>0</v>
      </c>
      <c r="J11" s="1">
        <f>SUMPRODUCT(NOT(ISBLANK(J$3:J$4))*(J$3:J$4&lt;$BR$3:$BR$4))</f>
        <v>0</v>
      </c>
      <c r="K11" s="3">
        <f>SUMPRODUCT(NOT(ISBLANK(K$3:K$4))*(K$3:K$4&lt;$BS$3:$BS$4))</f>
        <v>0</v>
      </c>
      <c r="L11" s="1">
        <f>SUMPRODUCT(NOT(ISBLANK(L$3:L$4))*(L$3:L$4&lt;$BR$3:$BR$4))</f>
        <v>0</v>
      </c>
      <c r="M11" s="3">
        <f>SUMPRODUCT(NOT(ISBLANK(M$3:M$4))*(M$3:M$4&lt;$BS$3:$BS$4))</f>
        <v>0</v>
      </c>
      <c r="N11" s="1">
        <f>SUMPRODUCT(NOT(ISBLANK(N$3:N$4))*(N$3:N$4&lt;$BR$3:$BR$4))</f>
        <v>0</v>
      </c>
      <c r="O11" s="1">
        <f>SUMPRODUCT(NOT(ISBLANK(O$3:O$4))*(O$3:O$4&lt;$BS$3:$BS$4))</f>
        <v>0</v>
      </c>
      <c r="P11" s="1">
        <f>SUMPRODUCT(NOT(ISBLANK(P$3:P$4))*(P$3:P$4&lt;$BR$3:$BR$4))</f>
        <v>0</v>
      </c>
      <c r="Q11" s="1">
        <f>SUMPRODUCT(NOT(ISBLANK(Q$3:Q$4))*(Q$3:Q$4&lt;$BS$3:$BS$4))</f>
        <v>0</v>
      </c>
      <c r="R11" s="1">
        <f>SUMPRODUCT(NOT(ISBLANK(R$3:R$4))*(R$3:R$4&lt;$BR$3:$BR$4))</f>
        <v>0</v>
      </c>
      <c r="S11" s="1">
        <f>SUMPRODUCT(NOT(ISBLANK(S$3:S$4))*(S$3:S$4&lt;$BS$3:$BS$4))</f>
        <v>0</v>
      </c>
      <c r="T11" s="1">
        <f>SUMPRODUCT(NOT(ISBLANK(T$3:T$4))*(T$3:T$4&lt;$BR$3:$BR$4))</f>
        <v>0</v>
      </c>
      <c r="U11" s="1">
        <f>SUMPRODUCT(NOT(ISBLANK(U$3:U$4))*(U$3:U$4&lt;$BS$3:$BS$4))</f>
        <v>0</v>
      </c>
      <c r="V11" s="1">
        <f>SUMPRODUCT(NOT(ISBLANK(V$3:V$4))*(V$3:V$4&lt;$BR$3:$BR$4))</f>
        <v>0</v>
      </c>
      <c r="W11" s="1">
        <f>SUMPRODUCT(NOT(ISBLANK(W$3:W$4))*(W$3:W$4&lt;$BS$3:$BS$4))</f>
        <v>0</v>
      </c>
      <c r="X11" s="1">
        <f>SUMPRODUCT(NOT(ISBLANK(X$3:X$4))*(X$3:X$4&lt;$BR$3:$BR$4))</f>
        <v>0</v>
      </c>
      <c r="Y11" s="3">
        <f>SUMPRODUCT(NOT(ISBLANK(Y$3:Y$4))*(Y$3:Y$4&lt;$BS$3:$BS$4))</f>
        <v>0</v>
      </c>
      <c r="Z11" s="1">
        <f>SUMPRODUCT(NOT(ISBLANK(Z$3:Z$4))*(Z$3:Z$4&lt;$BR$3:$BR$4))</f>
        <v>0</v>
      </c>
      <c r="AA11" s="3">
        <f>SUMPRODUCT(NOT(ISBLANK(AA$3:AA$4))*(AA$3:AA$4&lt;$BS$3:$BS$4))</f>
        <v>0</v>
      </c>
      <c r="AB11" s="1">
        <f>SUMPRODUCT(NOT(ISBLANK(AB$3:AB$4))*(AB$3:AB$4&lt;$BR$3:$BR$4))</f>
        <v>0</v>
      </c>
      <c r="AC11" s="3">
        <f>SUMPRODUCT(NOT(ISBLANK(AC$3:AC$4))*(AC$3:AC$4&lt;$BS$3:$BS$4))</f>
        <v>0</v>
      </c>
      <c r="AD11" s="1">
        <f>SUMPRODUCT(NOT(ISBLANK(AD$3:AD$4))*(AD$3:AD$4&lt;$BR$3:$BR$4))</f>
        <v>0</v>
      </c>
      <c r="AE11" s="3">
        <f>SUMPRODUCT(NOT(ISBLANK(AE$3:AE$4))*(AE$3:AE$4&lt;$BS$3:$BS$4))</f>
        <v>0</v>
      </c>
      <c r="AF11" s="1">
        <f>SUMPRODUCT(NOT(ISBLANK(AF$3:AF$4))*(AF$3:AF$4&lt;$BR$3:$BR$4))</f>
        <v>0</v>
      </c>
      <c r="AG11" s="3">
        <f>SUMPRODUCT(NOT(ISBLANK(AG$3:AG$4))*(AG$3:AG$4&lt;$BS$3:$BS$4))</f>
        <v>0</v>
      </c>
      <c r="AH11" s="1">
        <f>SUMPRODUCT(NOT(ISBLANK(AH$3:AH$4))*(AH$3:AH$4&lt;$BR$3:$BR$4))</f>
        <v>0</v>
      </c>
      <c r="AI11" s="3">
        <f>SUMPRODUCT(NOT(ISBLANK(AI$3:AI$4))*(AI$3:AI$4&lt;$BS$3:$BS$4))</f>
        <v>0</v>
      </c>
      <c r="AJ11" s="1">
        <f>SUMPRODUCT(NOT(ISBLANK(AJ$3:AJ$4))*(AJ$3:AJ$4&lt;$BR$3:$BR$4))</f>
        <v>0</v>
      </c>
      <c r="AK11" s="3">
        <f>SUMPRODUCT(NOT(ISBLANK(AK$3:AK$4))*(AK$3:AK$4&lt;$BS$3:$BS$4))</f>
        <v>0</v>
      </c>
      <c r="AL11" s="1">
        <f>SUMPRODUCT(NOT(ISBLANK(AL$3:AL$4))*(AL$3:AL$4&lt;$BR$3:$BR$4))</f>
        <v>0</v>
      </c>
      <c r="AM11" s="3">
        <f>SUMPRODUCT(NOT(ISBLANK(AM$3:AM$4))*(AM$3:AM$4&lt;$BS$3:$BS$4))</f>
        <v>0</v>
      </c>
      <c r="AN11" s="1">
        <f>SUMPRODUCT(NOT(ISBLANK(AN$3:AN$4))*(AN$3:AN$4&lt;$BR$3:$BR$4))</f>
        <v>0</v>
      </c>
      <c r="AO11" s="3">
        <f>SUMPRODUCT(NOT(ISBLANK(AO$3:AO$4))*(AO$3:AO$4&lt;$BS$3:$BS$4))</f>
        <v>0</v>
      </c>
      <c r="AP11" s="1">
        <f>SUMPRODUCT(NOT(ISBLANK(AP$3:AP$4))*(AP$3:AP$4&lt;$BR$3:$BR$4))</f>
        <v>0</v>
      </c>
      <c r="AQ11" s="3">
        <f>SUMPRODUCT(NOT(ISBLANK(AQ$3:AQ$4))*(AQ$3:AQ$4&lt;$BS$3:$BS$4))</f>
        <v>0</v>
      </c>
      <c r="AR11" s="1">
        <f>SUMPRODUCT(NOT(ISBLANK(AR$3:AR$4))*(AR$3:AR$4&lt;$BR$3:$BR$4))</f>
        <v>0</v>
      </c>
      <c r="AS11" s="3">
        <f>SUMPRODUCT(NOT(ISBLANK(AS$3:AS$4))*(AS$3:AS$4&lt;$BS$3:$BS$4))</f>
        <v>0</v>
      </c>
      <c r="AT11" s="1">
        <f>SUMPRODUCT(NOT(ISBLANK(AT$3:AT$4))*(AT$3:AT$4&lt;$BR$3:$BR$4))</f>
        <v>0</v>
      </c>
      <c r="AU11" s="1">
        <f>SUMPRODUCT(NOT(ISBLANK(AU$3:AU$4))*(AU$3:AU$4&lt;$BS$3:$BS$4))</f>
        <v>0</v>
      </c>
      <c r="AV11" s="1">
        <f>SUMPRODUCT(NOT(ISBLANK(AV$3:AV$4))*(AV$3:AV$4&lt;$BR$3:$BR$4))</f>
        <v>0</v>
      </c>
      <c r="AW11" s="1">
        <f>SUMPRODUCT(NOT(ISBLANK(AW$3:AW$4))*(AW$3:AW$4&lt;$BS$3:$BS$4))</f>
        <v>0</v>
      </c>
      <c r="AX11" s="1">
        <f>SUMPRODUCT(NOT(ISBLANK(AX$3:AX$4))*(AX$3:AX$4&lt;$BR$3:$BR$4))</f>
        <v>0</v>
      </c>
      <c r="AY11" s="1">
        <f>SUMPRODUCT(NOT(ISBLANK(AY$3:AY$4))*(AY$3:AY$4&lt;$BS$3:$BS$4))</f>
        <v>0</v>
      </c>
      <c r="AZ11" s="1">
        <f>SUMPRODUCT(NOT(ISBLANK(AZ$3:AZ$4))*(AZ$3:AZ$4&lt;$BR$3:$BR$4))</f>
        <v>0</v>
      </c>
      <c r="BA11" s="1">
        <f>SUMPRODUCT(NOT(ISBLANK(BA$3:BA$4))*(BA$3:BA$4&lt;$BS$3:$BS$4))</f>
        <v>0</v>
      </c>
      <c r="BB11" s="1">
        <f>SUMPRODUCT(NOT(ISBLANK(BB$3:BB$4))*(BB$3:BB$4&lt;$BR$3:$BR$4))</f>
        <v>0</v>
      </c>
      <c r="BC11" s="1">
        <f>SUMPRODUCT(NOT(ISBLANK(BC$3:BC$4))*(BC$3:BC$4&lt;$BS$3:$BS$4))</f>
        <v>0</v>
      </c>
      <c r="BD11" s="1">
        <f>SUMPRODUCT(NOT(ISBLANK(BD$3:BD$4))*(BD$3:BD$4&lt;$BR$3:$BR$4))</f>
        <v>0</v>
      </c>
      <c r="BE11" s="1">
        <f>SUMPRODUCT(NOT(ISBLANK(BE$3:BE$4))*(BE$3:BE$4&lt;$BS$3:$BS$4))</f>
        <v>0</v>
      </c>
      <c r="BF11" s="1">
        <f>SUMPRODUCT(NOT(ISBLANK(BF$3:BF$4))*(BF$3:BF$4&lt;$BR$3:$BR$4))</f>
        <v>0</v>
      </c>
      <c r="BG11" s="1">
        <f>SUMPRODUCT(NOT(ISBLANK(BG$3:BG$4))*(BG$3:BG$4&lt;$BS$3:$BS$4))</f>
        <v>0</v>
      </c>
      <c r="BH11" s="1">
        <f>SUMPRODUCT(NOT(ISBLANK(BH$3:BH$4))*(BH$3:BH$4&lt;$BR$3:$BR$4))</f>
        <v>0</v>
      </c>
      <c r="BI11" s="1">
        <f>SUMPRODUCT(NOT(ISBLANK(BI$3:BI$4))*(BI$3:BI$4&lt;$BS$3:$BS$4))</f>
        <v>0</v>
      </c>
      <c r="BJ11" s="1">
        <f>SUMPRODUCT(NOT(ISBLANK(BJ$3:BJ$4))*(BJ$3:BJ$4&lt;$BR$3:$BR$4))</f>
        <v>0</v>
      </c>
      <c r="BK11" s="1">
        <f>SUMPRODUCT(NOT(ISBLANK(BK$3:BK$4))*(BK$3:BK$4&lt;$BS$3:$BS$4))</f>
        <v>0</v>
      </c>
      <c r="BL11" s="1">
        <f>SUMPRODUCT(NOT(ISBLANK(BL$3:BL$4))*(BL$3:BL$4&lt;$BR$3:$BR$4))</f>
        <v>0</v>
      </c>
      <c r="BM11" s="1">
        <f>SUMPRODUCT(NOT(ISBLANK(BM$3:BM$4))*(BM$3:BM$4&lt;$BS$3:$BS$4))</f>
        <v>0</v>
      </c>
      <c r="BN11" s="1">
        <f>SUMPRODUCT(NOT(ISBLANK(BN$3:BN$4))*(BN$3:BN$4&lt;$BR$3:$BR$4))</f>
        <v>0</v>
      </c>
      <c r="BO11" s="1">
        <f>SUMPRODUCT(NOT(ISBLANK(BO$3:BO$4))*(BO$3:BO$4&lt;$BS$3:$BS$4))</f>
        <v>0</v>
      </c>
      <c r="BP11" s="1"/>
      <c r="BQ11" s="1"/>
      <c r="BR11" s="1"/>
      <c r="BS11" s="1"/>
      <c r="BT11" s="1"/>
      <c r="BU11" s="1"/>
    </row>
    <row r="12" spans="1:73">
      <c r="A12" s="1" t="s">
        <v>66</v>
      </c>
      <c r="B12" s="1">
        <f>SUMPRODUCT((NOT(ISBLANK(B$3:B$4))*(B$3:B$4&gt;$BR$3:$BR$4))+ISBLANK(B$3:B$4))</f>
        <v>0</v>
      </c>
      <c r="C12" s="1">
        <f>SUMPRODUCT((NOT(ISBLANK(C$3:C$4))*(C$3:C$4&gt;$BS$3:$BS$4))+ISBLANK(C$3:C$4))</f>
        <v>0</v>
      </c>
      <c r="D12" s="1">
        <f>SUMPRODUCT((NOT(ISBLANK(D$3:D$4))*(D$3:D$4&gt;$BR$3:$BR$4))+ISBLANK(D$3:D$4))</f>
        <v>0</v>
      </c>
      <c r="E12" s="1">
        <f>SUMPRODUCT((NOT(ISBLANK(E$3:E$4))*(E$3:E$4&gt;$BS$3:$BS$4))+ISBLANK(E$3:E$4))</f>
        <v>0</v>
      </c>
      <c r="F12" s="1">
        <f>SUMPRODUCT((NOT(ISBLANK(F$3:F$4))*(F$3:F$4&gt;$BR$3:$BR$4))+ISBLANK(F$3:F$4))</f>
        <v>0</v>
      </c>
      <c r="G12" s="1">
        <f>SUMPRODUCT((NOT(ISBLANK(G$3:G$4))*(G$3:G$4&gt;$BS$3:$BS$4))+ISBLANK(G$3:G$4))</f>
        <v>0</v>
      </c>
      <c r="H12" s="1">
        <f>SUMPRODUCT((NOT(ISBLANK(H$3:H$4))*(H$3:H$4&gt;$BR$3:$BR$4))+ISBLANK(H$3:H$4))</f>
        <v>0</v>
      </c>
      <c r="I12" s="1">
        <f>SUMPRODUCT((NOT(ISBLANK(I$3:I$4))*(I$3:I$4&gt;$BS$3:$BS$4))+ISBLANK(I$3:I$4))</f>
        <v>0</v>
      </c>
      <c r="J12" s="1">
        <f>SUMPRODUCT((NOT(ISBLANK(J$3:J$4))*(J$3:J$4&gt;$BR$3:$BR$4))+ISBLANK(J$3:J$4))</f>
        <v>0</v>
      </c>
      <c r="K12" s="1">
        <f>SUMPRODUCT((NOT(ISBLANK(K$3:K$4))*(K$3:K$4&gt;$BS$3:$BS$4))+ISBLANK(K$3:K$4))</f>
        <v>0</v>
      </c>
      <c r="L12" s="1">
        <f>SUMPRODUCT((NOT(ISBLANK(L$3:L$4))*(L$3:L$4&gt;$BR$3:$BR$4))+ISBLANK(L$3:L$4))</f>
        <v>0</v>
      </c>
      <c r="M12" s="1">
        <f>SUMPRODUCT((NOT(ISBLANK(M$3:M$4))*(M$3:M$4&gt;$BS$3:$BS$4))+ISBLANK(M$3:M$4))</f>
        <v>0</v>
      </c>
      <c r="N12" s="1">
        <f>SUMPRODUCT((NOT(ISBLANK(N$3:N$4))*(N$3:N$4&gt;$BR$3:$BR$4))+ISBLANK(N$3:N$4))</f>
        <v>0</v>
      </c>
      <c r="O12" s="1">
        <f>SUMPRODUCT((NOT(ISBLANK(O$3:O$4))*(O$3:O$4&gt;$BS$3:$BS$4))+ISBLANK(O$3:O$4))</f>
        <v>0</v>
      </c>
      <c r="P12" s="1">
        <f>SUMPRODUCT((NOT(ISBLANK(P$3:P$4))*(P$3:P$4&gt;$BR$3:$BR$4))+ISBLANK(P$3:P$4))</f>
        <v>0</v>
      </c>
      <c r="Q12" s="1">
        <f>SUMPRODUCT((NOT(ISBLANK(Q$3:Q$4))*(Q$3:Q$4&gt;$BS$3:$BS$4))+ISBLANK(Q$3:Q$4))</f>
        <v>0</v>
      </c>
      <c r="R12" s="1">
        <f>SUMPRODUCT((NOT(ISBLANK(R$3:R$4))*(R$3:R$4&gt;$BR$3:$BR$4))+ISBLANK(R$3:R$4))</f>
        <v>0</v>
      </c>
      <c r="S12" s="4">
        <f>SUMPRODUCT((NOT(ISBLANK(S$3:S$4))*(S$3:S$4&gt;$BS$3:$BS$4))+ISBLANK(S$3:S$4))</f>
        <v>0</v>
      </c>
      <c r="T12" s="1">
        <f>SUMPRODUCT((NOT(ISBLANK(T$3:T$4))*(T$3:T$4&gt;$BR$3:$BR$4))+ISBLANK(T$3:T$4))</f>
        <v>0</v>
      </c>
      <c r="U12" s="4">
        <f>SUMPRODUCT((NOT(ISBLANK(U$3:U$4))*(U$3:U$4&gt;$BS$3:$BS$4))+ISBLANK(U$3:U$4))</f>
        <v>0</v>
      </c>
      <c r="V12" s="1">
        <f>SUMPRODUCT((NOT(ISBLANK(V$3:V$4))*(V$3:V$4&gt;$BR$3:$BR$4))+ISBLANK(V$3:V$4))</f>
        <v>0</v>
      </c>
      <c r="W12" s="4">
        <f>SUMPRODUCT((NOT(ISBLANK(W$3:W$4))*(W$3:W$4&gt;$BS$3:$BS$4))+ISBLANK(W$3:W$4))</f>
        <v>0</v>
      </c>
      <c r="X12" s="1">
        <f>SUMPRODUCT((NOT(ISBLANK(X$3:X$4))*(X$3:X$4&gt;$BR$3:$BR$4))+ISBLANK(X$3:X$4))</f>
        <v>0</v>
      </c>
      <c r="Y12" s="3">
        <f>SUMPRODUCT((NOT(ISBLANK(Y$3:Y$4))*(Y$3:Y$4&gt;$BS$3:$BS$4))+ISBLANK(Y$3:Y$4))</f>
        <v>0</v>
      </c>
      <c r="Z12" s="1">
        <f>SUMPRODUCT((NOT(ISBLANK(Z$3:Z$4))*(Z$3:Z$4&gt;$BR$3:$BR$4))+ISBLANK(Z$3:Z$4))</f>
        <v>0</v>
      </c>
      <c r="AA12" s="3">
        <f>SUMPRODUCT((NOT(ISBLANK(AA$3:AA$4))*(AA$3:AA$4&gt;$BS$3:$BS$4))+ISBLANK(AA$3:AA$4))</f>
        <v>0</v>
      </c>
      <c r="AB12" s="1">
        <f>SUMPRODUCT((NOT(ISBLANK(AB$3:AB$4))*(AB$3:AB$4&gt;$BR$3:$BR$4))+ISBLANK(AB$3:AB$4))</f>
        <v>0</v>
      </c>
      <c r="AC12" s="3">
        <f>SUMPRODUCT((NOT(ISBLANK(AC$3:AC$4))*(AC$3:AC$4&gt;$BS$3:$BS$4))+ISBLANK(AC$3:AC$4))</f>
        <v>0</v>
      </c>
      <c r="AD12" s="1">
        <f>SUMPRODUCT((NOT(ISBLANK(AD$3:AD$4))*(AD$3:AD$4&gt;$BR$3:$BR$4))+ISBLANK(AD$3:AD$4))</f>
        <v>0</v>
      </c>
      <c r="AE12" s="3">
        <f>SUMPRODUCT((NOT(ISBLANK(AE$3:AE$4))*(AE$3:AE$4&gt;$BS$3:$BS$4))+ISBLANK(AE$3:AE$4))</f>
        <v>0</v>
      </c>
      <c r="AF12" s="1">
        <f>SUMPRODUCT((NOT(ISBLANK(AF$3:AF$4))*(AF$3:AF$4&gt;$BR$3:$BR$4))+ISBLANK(AF$3:AF$4))</f>
        <v>0</v>
      </c>
      <c r="AG12" s="3">
        <f>SUMPRODUCT((NOT(ISBLANK(AG$3:AG$4))*(AG$3:AG$4&gt;$BS$3:$BS$4))+ISBLANK(AG$3:AG$4))</f>
        <v>0</v>
      </c>
      <c r="AH12" s="1">
        <f>SUMPRODUCT((NOT(ISBLANK(AH$3:AH$4))*(AH$3:AH$4&gt;$BR$3:$BR$4))+ISBLANK(AH$3:AH$4))</f>
        <v>0</v>
      </c>
      <c r="AI12" s="3">
        <f>SUMPRODUCT((NOT(ISBLANK(AI$3:AI$4))*(AI$3:AI$4&gt;$BS$3:$BS$4))+ISBLANK(AI$3:AI$4))</f>
        <v>0</v>
      </c>
      <c r="AJ12" s="1">
        <f>SUMPRODUCT((NOT(ISBLANK(AJ$3:AJ$4))*(AJ$3:AJ$4&gt;$BR$3:$BR$4))+ISBLANK(AJ$3:AJ$4))</f>
        <v>0</v>
      </c>
      <c r="AK12" s="3">
        <f>SUMPRODUCT((NOT(ISBLANK(AK$3:AK$4))*(AK$3:AK$4&gt;$BS$3:$BS$4))+ISBLANK(AK$3:AK$4))</f>
        <v>0</v>
      </c>
      <c r="AL12" s="1">
        <f>SUMPRODUCT((NOT(ISBLANK(AL$3:AL$4))*(AL$3:AL$4&gt;$BR$3:$BR$4))+ISBLANK(AL$3:AL$4))</f>
        <v>0</v>
      </c>
      <c r="AM12" s="3">
        <f>SUMPRODUCT((NOT(ISBLANK(AM$3:AM$4))*(AM$3:AM$4&gt;$BS$3:$BS$4))+ISBLANK(AM$3:AM$4))</f>
        <v>0</v>
      </c>
      <c r="AN12" s="1">
        <f>SUMPRODUCT((NOT(ISBLANK(AN$3:AN$4))*(AN$3:AN$4&gt;$BR$3:$BR$4))+ISBLANK(AN$3:AN$4))</f>
        <v>0</v>
      </c>
      <c r="AO12" s="3">
        <f>SUMPRODUCT((NOT(ISBLANK(AO$3:AO$4))*(AO$3:AO$4&gt;$BS$3:$BS$4))+ISBLANK(AO$3:AO$4))</f>
        <v>0</v>
      </c>
      <c r="AP12" s="1">
        <f>SUMPRODUCT((NOT(ISBLANK(AP$3:AP$4))*(AP$3:AP$4&gt;$BR$3:$BR$4))+ISBLANK(AP$3:AP$4))</f>
        <v>0</v>
      </c>
      <c r="AQ12" s="3">
        <f>SUMPRODUCT((NOT(ISBLANK(AQ$3:AQ$4))*(AQ$3:AQ$4&gt;$BS$3:$BS$4))+ISBLANK(AQ$3:AQ$4))</f>
        <v>0</v>
      </c>
      <c r="AR12" s="1">
        <f>SUMPRODUCT((NOT(ISBLANK(AR$3:AR$4))*(AR$3:AR$4&gt;$BR$3:$BR$4))+ISBLANK(AR$3:AR$4))</f>
        <v>0</v>
      </c>
      <c r="AS12" s="3">
        <f>SUMPRODUCT((NOT(ISBLANK(AS$3:AS$4))*(AS$3:AS$4&gt;$BS$3:$BS$4))+ISBLANK(AS$3:AS$4))</f>
        <v>0</v>
      </c>
      <c r="AT12" s="1">
        <f>SUMPRODUCT((NOT(ISBLANK(AT$3:AT$4))*(AT$3:AT$4&gt;$BR$3:$BR$4))+ISBLANK(AT$3:AT$4))</f>
        <v>0</v>
      </c>
      <c r="AU12" s="1">
        <f>SUMPRODUCT((NOT(ISBLANK(AU$3:AU$4))*(AU$3:AU$4&gt;$BS$3:$BS$4))+ISBLANK(AU$3:AU$4))</f>
        <v>0</v>
      </c>
      <c r="AV12" s="1">
        <f>SUMPRODUCT((NOT(ISBLANK(AV$3:AV$4))*(AV$3:AV$4&gt;$BR$3:$BR$4))+ISBLANK(AV$3:AV$4))</f>
        <v>0</v>
      </c>
      <c r="AW12" s="1">
        <f>SUMPRODUCT((NOT(ISBLANK(AW$3:AW$4))*(AW$3:AW$4&gt;$BS$3:$BS$4))+ISBLANK(AW$3:AW$4))</f>
        <v>0</v>
      </c>
      <c r="AX12" s="1">
        <f>SUMPRODUCT((NOT(ISBLANK(AX$3:AX$4))*(AX$3:AX$4&gt;$BR$3:$BR$4))+ISBLANK(AX$3:AX$4))</f>
        <v>0</v>
      </c>
      <c r="AY12" s="1">
        <f>SUMPRODUCT((NOT(ISBLANK(AY$3:AY$4))*(AY$3:AY$4&gt;$BS$3:$BS$4))+ISBLANK(AY$3:AY$4))</f>
        <v>0</v>
      </c>
      <c r="AZ12" s="1">
        <f>SUMPRODUCT((NOT(ISBLANK(AZ$3:AZ$4))*(AZ$3:AZ$4&gt;$BR$3:$BR$4))+ISBLANK(AZ$3:AZ$4))</f>
        <v>0</v>
      </c>
      <c r="BA12" s="1">
        <f>SUMPRODUCT((NOT(ISBLANK(BA$3:BA$4))*(BA$3:BA$4&gt;$BS$3:$BS$4))+ISBLANK(BA$3:BA$4))</f>
        <v>0</v>
      </c>
      <c r="BB12" s="1">
        <f>SUMPRODUCT((NOT(ISBLANK(BB$3:BB$4))*(BB$3:BB$4&gt;$BR$3:$BR$4))+ISBLANK(BB$3:BB$4))</f>
        <v>0</v>
      </c>
      <c r="BC12" s="1">
        <f>SUMPRODUCT((NOT(ISBLANK(BC$3:BC$4))*(BC$3:BC$4&gt;$BS$3:$BS$4))+ISBLANK(BC$3:BC$4))</f>
        <v>0</v>
      </c>
      <c r="BD12" s="1">
        <f>SUMPRODUCT((NOT(ISBLANK(BD$3:BD$4))*(BD$3:BD$4&gt;$BR$3:$BR$4))+ISBLANK(BD$3:BD$4))</f>
        <v>0</v>
      </c>
      <c r="BE12" s="1">
        <f>SUMPRODUCT((NOT(ISBLANK(BE$3:BE$4))*(BE$3:BE$4&gt;$BS$3:$BS$4))+ISBLANK(BE$3:BE$4))</f>
        <v>0</v>
      </c>
      <c r="BF12" s="1">
        <f>SUMPRODUCT((NOT(ISBLANK(BF$3:BF$4))*(BF$3:BF$4&gt;$BR$3:$BR$4))+ISBLANK(BF$3:BF$4))</f>
        <v>0</v>
      </c>
      <c r="BG12" s="1">
        <f>SUMPRODUCT((NOT(ISBLANK(BG$3:BG$4))*(BG$3:BG$4&gt;$BS$3:$BS$4))+ISBLANK(BG$3:BG$4))</f>
        <v>0</v>
      </c>
      <c r="BH12" s="1">
        <f>SUMPRODUCT((NOT(ISBLANK(BH$3:BH$4))*(BH$3:BH$4&gt;$BR$3:$BR$4))+ISBLANK(BH$3:BH$4))</f>
        <v>0</v>
      </c>
      <c r="BI12" s="1">
        <f>SUMPRODUCT((NOT(ISBLANK(BI$3:BI$4))*(BI$3:BI$4&gt;$BS$3:$BS$4))+ISBLANK(BI$3:BI$4))</f>
        <v>0</v>
      </c>
      <c r="BJ12" s="1">
        <f>SUMPRODUCT((NOT(ISBLANK(BJ$3:BJ$4))*(BJ$3:BJ$4&gt;$BR$3:$BR$4))+ISBLANK(BJ$3:BJ$4))</f>
        <v>0</v>
      </c>
      <c r="BK12" s="1">
        <f>SUMPRODUCT((NOT(ISBLANK(BK$3:BK$4))*(BK$3:BK$4&gt;$BS$3:$BS$4))+ISBLANK(BK$3:BK$4))</f>
        <v>0</v>
      </c>
      <c r="BL12" s="1">
        <f>SUMPRODUCT((NOT(ISBLANK(BL$3:BL$4))*(BL$3:BL$4&gt;$BR$3:$BR$4))+ISBLANK(BL$3:BL$4))</f>
        <v>0</v>
      </c>
      <c r="BM12" s="1">
        <f>SUMPRODUCT((NOT(ISBLANK(BM$3:BM$4))*(BM$3:BM$4&gt;$BS$3:$BS$4))+ISBLANK(BM$3:BM$4))</f>
        <v>0</v>
      </c>
      <c r="BN12" s="1">
        <f>SUMPRODUCT((NOT(ISBLANK(BN$3:BN$4))*(BN$3:BN$4&gt;$BR$3:$BR$4))+ISBLANK(BN$3:BN$4))</f>
        <v>0</v>
      </c>
      <c r="BO12" s="1">
        <f>SUMPRODUCT((NOT(ISBLANK(BO$3:BO$4))*(BO$3:BO$4&gt;$BS$3:$BS$4))+ISBLANK(BO$3:BO$4))</f>
        <v>0</v>
      </c>
      <c r="BP12" s="1"/>
      <c r="BQ12" s="1"/>
      <c r="BR12" s="1"/>
      <c r="BS12" s="1"/>
      <c r="BT12" s="1"/>
      <c r="BU12" s="1"/>
    </row>
    <row r="13" spans="1:73">
      <c r="A13" s="1" t="s">
        <v>67</v>
      </c>
      <c r="B13" s="1">
        <f>SUMPRODUCT((NOT(ISBLANK(B$3:B$4))*(B$3:B$4=$BT$3:$BT$4))+ISBLANK(B$3:B$4))</f>
        <v>0</v>
      </c>
      <c r="C13" s="1">
        <f>SUMPRODUCT((NOT(ISBLANK(C$3:C$4))*(C$3:C$4=$BU$3:$BU$4))+ISBLANK(C$3:C$4))</f>
        <v>0</v>
      </c>
      <c r="D13" s="1">
        <f>SUMPRODUCT((NOT(ISBLANK(D$3:D$4))*(D$3:D$4=$BT$3:$BT$4))+ISBLANK(D$3:D$4))</f>
        <v>0</v>
      </c>
      <c r="E13" s="1">
        <f>SUMPRODUCT((NOT(ISBLANK(E$3:E$4))*(E$3:E$4=$BU$3:$BU$4))+ISBLANK(E$3:E$4))</f>
        <v>0</v>
      </c>
      <c r="F13" s="1">
        <f>SUMPRODUCT((NOT(ISBLANK(F$3:F$4))*(F$3:F$4=$BT$3:$BT$4))+ISBLANK(F$3:F$4))</f>
        <v>0</v>
      </c>
      <c r="G13" s="1">
        <f>SUMPRODUCT((NOT(ISBLANK(G$3:G$4))*(G$3:G$4=$BU$3:$BU$4))+ISBLANK(G$3:G$4))</f>
        <v>0</v>
      </c>
      <c r="H13" s="1">
        <f>SUMPRODUCT((NOT(ISBLANK(H$3:H$4))*(H$3:H$4=$BT$3:$BT$4))+ISBLANK(H$3:H$4))</f>
        <v>0</v>
      </c>
      <c r="I13" s="1">
        <f>SUMPRODUCT((NOT(ISBLANK(I$3:I$4))*(I$3:I$4=$BU$3:$BU$4))+ISBLANK(I$3:I$4))</f>
        <v>0</v>
      </c>
      <c r="J13" s="1">
        <f>SUMPRODUCT((NOT(ISBLANK(J$3:J$4))*(J$3:J$4=$BT$3:$BT$4))+ISBLANK(J$3:J$4))</f>
        <v>0</v>
      </c>
      <c r="K13" s="1">
        <f>SUMPRODUCT((NOT(ISBLANK(K$3:K$4))*(K$3:K$4=$BU$3:$BU$4))+ISBLANK(K$3:K$4))</f>
        <v>0</v>
      </c>
      <c r="L13" s="1">
        <f>SUMPRODUCT((NOT(ISBLANK(L$3:L$4))*(L$3:L$4=$BT$3:$BT$4))+ISBLANK(L$3:L$4))</f>
        <v>0</v>
      </c>
      <c r="M13" s="1">
        <f>SUMPRODUCT((NOT(ISBLANK(M$3:M$4))*(M$3:M$4=$BU$3:$BU$4))+ISBLANK(M$3:M$4))</f>
        <v>0</v>
      </c>
      <c r="N13" s="1">
        <f>SUMPRODUCT((NOT(ISBLANK(N$3:N$4))*(N$3:N$4=$BT$3:$BT$4))+ISBLANK(N$3:N$4))</f>
        <v>0</v>
      </c>
      <c r="O13" s="1">
        <f>SUMPRODUCT((NOT(ISBLANK(O$3:O$4))*(O$3:O$4=$BU$3:$BU$4))+ISBLANK(O$3:O$4))</f>
        <v>0</v>
      </c>
      <c r="P13" s="1">
        <f>SUMPRODUCT((NOT(ISBLANK(P$3:P$4))*(P$3:P$4=$BT$3:$BT$4))+ISBLANK(P$3:P$4))</f>
        <v>0</v>
      </c>
      <c r="Q13" s="1">
        <f>SUMPRODUCT((NOT(ISBLANK(Q$3:Q$4))*(Q$3:Q$4=$BU$3:$BU$4))+ISBLANK(Q$3:Q$4))</f>
        <v>0</v>
      </c>
      <c r="R13" s="1">
        <f>SUMPRODUCT((NOT(ISBLANK(R$3:R$4))*(R$3:R$4=$BT$3:$BT$4))+ISBLANK(R$3:R$4))</f>
        <v>0</v>
      </c>
      <c r="S13" s="1">
        <f>SUMPRODUCT((NOT(ISBLANK(S$3:S$4))*(S$3:S$4=$BU$3:$BU$4))+ISBLANK(S$3:S$4))</f>
        <v>0</v>
      </c>
      <c r="T13" s="1">
        <f>SUMPRODUCT((NOT(ISBLANK(T$3:T$4))*(T$3:T$4=$BT$3:$BT$4))+ISBLANK(T$3:T$4))</f>
        <v>0</v>
      </c>
      <c r="U13" s="1">
        <f>SUMPRODUCT((NOT(ISBLANK(U$3:U$4))*(U$3:U$4=$BU$3:$BU$4))+ISBLANK(U$3:U$4))</f>
        <v>0</v>
      </c>
      <c r="V13" s="1">
        <f>SUMPRODUCT((NOT(ISBLANK(V$3:V$4))*(V$3:V$4=$BT$3:$BT$4))+ISBLANK(V$3:V$4))</f>
        <v>0</v>
      </c>
      <c r="W13" s="4">
        <f>SUMPRODUCT((NOT(ISBLANK(W$3:W$4))*(W$3:W$4=$BU$3:$BU$4))+ISBLANK(W$3:W$4))</f>
        <v>0</v>
      </c>
      <c r="X13" s="1">
        <f>SUMPRODUCT((NOT(ISBLANK(X$3:X$4))*(X$3:X$4=$BT$3:$BT$4))+ISBLANK(X$3:X$4))</f>
        <v>0</v>
      </c>
      <c r="Y13" s="1">
        <f>SUMPRODUCT((NOT(ISBLANK(Y$3:Y$4))*(Y$3:Y$4=$BU$3:$BU$4))+ISBLANK(Y$3:Y$4))</f>
        <v>0</v>
      </c>
      <c r="Z13" s="1">
        <f>SUMPRODUCT((NOT(ISBLANK(Z$3:Z$4))*(Z$3:Z$4=$BT$3:$BT$4))+ISBLANK(Z$3:Z$4))</f>
        <v>0</v>
      </c>
      <c r="AA13" s="1">
        <f>SUMPRODUCT((NOT(ISBLANK(AA$3:AA$4))*(AA$3:AA$4=$BU$3:$BU$4))+ISBLANK(AA$3:AA$4))</f>
        <v>0</v>
      </c>
      <c r="AB13" s="1">
        <f>SUMPRODUCT((NOT(ISBLANK(AB$3:AB$4))*(AB$3:AB$4=$BT$3:$BT$4))+ISBLANK(AB$3:AB$4))</f>
        <v>0</v>
      </c>
      <c r="AC13" s="1">
        <f>SUMPRODUCT((NOT(ISBLANK(AC$3:AC$4))*(AC$3:AC$4=$BU$3:$BU$4))+ISBLANK(AC$3:AC$4))</f>
        <v>0</v>
      </c>
      <c r="AD13" s="1">
        <f>SUMPRODUCT((NOT(ISBLANK(AD$3:AD$4))*(AD$3:AD$4=$BT$3:$BT$4))+ISBLANK(AD$3:AD$4))</f>
        <v>0</v>
      </c>
      <c r="AE13" s="1">
        <f>SUMPRODUCT((NOT(ISBLANK(AE$3:AE$4))*(AE$3:AE$4=$BU$3:$BU$4))+ISBLANK(AE$3:AE$4))</f>
        <v>0</v>
      </c>
      <c r="AF13" s="1">
        <f>SUMPRODUCT((NOT(ISBLANK(AF$3:AF$4))*(AF$3:AF$4=$BT$3:$BT$4))+ISBLANK(AF$3:AF$4))</f>
        <v>0</v>
      </c>
      <c r="AG13" s="1">
        <f>SUMPRODUCT((NOT(ISBLANK(AG$3:AG$4))*(AG$3:AG$4=$BU$3:$BU$4))+ISBLANK(AG$3:AG$4))</f>
        <v>0</v>
      </c>
      <c r="AH13" s="1">
        <f>SUMPRODUCT((NOT(ISBLANK(AH$3:AH$4))*(AH$3:AH$4=$BT$3:$BT$4))+ISBLANK(AH$3:AH$4))</f>
        <v>0</v>
      </c>
      <c r="AI13" s="1">
        <f>SUMPRODUCT((NOT(ISBLANK(AI$3:AI$4))*(AI$3:AI$4=$BU$3:$BU$4))+ISBLANK(AI$3:AI$4))</f>
        <v>0</v>
      </c>
      <c r="AJ13" s="1">
        <f>SUMPRODUCT((NOT(ISBLANK(AJ$3:AJ$4))*(AJ$3:AJ$4=$BT$3:$BT$4))+ISBLANK(AJ$3:AJ$4))</f>
        <v>0</v>
      </c>
      <c r="AK13" s="1">
        <f>SUMPRODUCT((NOT(ISBLANK(AK$3:AK$4))*(AK$3:AK$4=$BU$3:$BU$4))+ISBLANK(AK$3:AK$4))</f>
        <v>0</v>
      </c>
      <c r="AL13" s="1">
        <f>SUMPRODUCT((NOT(ISBLANK(AL$3:AL$4))*(AL$3:AL$4=$BT$3:$BT$4))+ISBLANK(AL$3:AL$4))</f>
        <v>0</v>
      </c>
      <c r="AM13" s="1">
        <f>SUMPRODUCT((NOT(ISBLANK(AM$3:AM$4))*(AM$3:AM$4=$BU$3:$BU$4))+ISBLANK(AM$3:AM$4))</f>
        <v>0</v>
      </c>
      <c r="AN13" s="1">
        <f>SUMPRODUCT((NOT(ISBLANK(AN$3:AN$4))*(AN$3:AN$4=$BT$3:$BT$4))+ISBLANK(AN$3:AN$4))</f>
        <v>0</v>
      </c>
      <c r="AO13" s="1">
        <f>SUMPRODUCT((NOT(ISBLANK(AO$3:AO$4))*(AO$3:AO$4=$BU$3:$BU$4))+ISBLANK(AO$3:AO$4))</f>
        <v>0</v>
      </c>
      <c r="AP13" s="1">
        <f>SUMPRODUCT((NOT(ISBLANK(AP$3:AP$4))*(AP$3:AP$4=$BT$3:$BT$4))+ISBLANK(AP$3:AP$4))</f>
        <v>0</v>
      </c>
      <c r="AQ13" s="1">
        <f>SUMPRODUCT((NOT(ISBLANK(AQ$3:AQ$4))*(AQ$3:AQ$4=$BU$3:$BU$4))+ISBLANK(AQ$3:AQ$4))</f>
        <v>0</v>
      </c>
      <c r="AR13" s="1">
        <f>SUMPRODUCT((NOT(ISBLANK(AR$3:AR$4))*(AR$3:AR$4=$BT$3:$BT$4))+ISBLANK(AR$3:AR$4))</f>
        <v>0</v>
      </c>
      <c r="AS13" s="1">
        <f>SUMPRODUCT((NOT(ISBLANK(AS$3:AS$4))*(AS$3:AS$4=$BU$3:$BU$4))+ISBLANK(AS$3:AS$4))</f>
        <v>0</v>
      </c>
      <c r="AT13" s="1">
        <f>SUMPRODUCT((NOT(ISBLANK(AT$3:AT$4))*(AT$3:AT$4=$BT$3:$BT$4))+ISBLANK(AT$3:AT$4))</f>
        <v>0</v>
      </c>
      <c r="AU13" s="1">
        <f>SUMPRODUCT((NOT(ISBLANK(AU$3:AU$4))*(AU$3:AU$4=$BU$3:$BU$4))+ISBLANK(AU$3:AU$4))</f>
        <v>0</v>
      </c>
      <c r="AV13" s="1">
        <f>SUMPRODUCT((NOT(ISBLANK(AV$3:AV$4))*(AV$3:AV$4=$BT$3:$BT$4))+ISBLANK(AV$3:AV$4))</f>
        <v>0</v>
      </c>
      <c r="AW13" s="1">
        <f>SUMPRODUCT((NOT(ISBLANK(AW$3:AW$4))*(AW$3:AW$4=$BU$3:$BU$4))+ISBLANK(AW$3:AW$4))</f>
        <v>0</v>
      </c>
      <c r="AX13" s="1">
        <f>SUMPRODUCT((NOT(ISBLANK(AX$3:AX$4))*(AX$3:AX$4=$BT$3:$BT$4))+ISBLANK(AX$3:AX$4))</f>
        <v>0</v>
      </c>
      <c r="AY13" s="1">
        <f>SUMPRODUCT((NOT(ISBLANK(AY$3:AY$4))*(AY$3:AY$4=$BU$3:$BU$4))+ISBLANK(AY$3:AY$4))</f>
        <v>0</v>
      </c>
      <c r="AZ13" s="1">
        <f>SUMPRODUCT((NOT(ISBLANK(AZ$3:AZ$4))*(AZ$3:AZ$4=$BT$3:$BT$4))+ISBLANK(AZ$3:AZ$4))</f>
        <v>0</v>
      </c>
      <c r="BA13" s="1">
        <f>SUMPRODUCT((NOT(ISBLANK(BA$3:BA$4))*(BA$3:BA$4=$BU$3:$BU$4))+ISBLANK(BA$3:BA$4))</f>
        <v>0</v>
      </c>
      <c r="BB13" s="1">
        <f>SUMPRODUCT((NOT(ISBLANK(BB$3:BB$4))*(BB$3:BB$4=$BT$3:$BT$4))+ISBLANK(BB$3:BB$4))</f>
        <v>0</v>
      </c>
      <c r="BC13" s="1">
        <f>SUMPRODUCT((NOT(ISBLANK(BC$3:BC$4))*(BC$3:BC$4=$BU$3:$BU$4))+ISBLANK(BC$3:BC$4))</f>
        <v>0</v>
      </c>
      <c r="BD13" s="1">
        <f>SUMPRODUCT((NOT(ISBLANK(BD$3:BD$4))*(BD$3:BD$4=$BT$3:$BT$4))+ISBLANK(BD$3:BD$4))</f>
        <v>0</v>
      </c>
      <c r="BE13" s="1">
        <f>SUMPRODUCT((NOT(ISBLANK(BE$3:BE$4))*(BE$3:BE$4=$BU$3:$BU$4))+ISBLANK(BE$3:BE$4))</f>
        <v>0</v>
      </c>
      <c r="BF13" s="1">
        <f>SUMPRODUCT((NOT(ISBLANK(BF$3:BF$4))*(BF$3:BF$4=$BT$3:$BT$4))+ISBLANK(BF$3:BF$4))</f>
        <v>0</v>
      </c>
      <c r="BG13" s="1">
        <f>SUMPRODUCT((NOT(ISBLANK(BG$3:BG$4))*(BG$3:BG$4=$BU$3:$BU$4))+ISBLANK(BG$3:BG$4))</f>
        <v>0</v>
      </c>
      <c r="BH13" s="1">
        <f>SUMPRODUCT((NOT(ISBLANK(BH$3:BH$4))*(BH$3:BH$4=$BT$3:$BT$4))+ISBLANK(BH$3:BH$4))</f>
        <v>0</v>
      </c>
      <c r="BI13" s="1">
        <f>SUMPRODUCT((NOT(ISBLANK(BI$3:BI$4))*(BI$3:BI$4=$BU$3:$BU$4))+ISBLANK(BI$3:BI$4))</f>
        <v>0</v>
      </c>
      <c r="BJ13" s="1">
        <f>SUMPRODUCT((NOT(ISBLANK(BJ$3:BJ$4))*(BJ$3:BJ$4=$BT$3:$BT$4))+ISBLANK(BJ$3:BJ$4))</f>
        <v>0</v>
      </c>
      <c r="BK13" s="1">
        <f>SUMPRODUCT((NOT(ISBLANK(BK$3:BK$4))*(BK$3:BK$4=$BU$3:$BU$4))+ISBLANK(BK$3:BK$4))</f>
        <v>0</v>
      </c>
      <c r="BL13" s="1">
        <f>SUMPRODUCT((NOT(ISBLANK(BL$3:BL$4))*(BL$3:BL$4=$BT$3:$BT$4))+ISBLANK(BL$3:BL$4))</f>
        <v>0</v>
      </c>
      <c r="BM13" s="4">
        <f>SUMPRODUCT((NOT(ISBLANK(BM$3:BM$4))*(BM$3:BM$4=$BU$3:$BU$4))+ISBLANK(BM$3:BM$4))</f>
        <v>0</v>
      </c>
      <c r="BN13" s="1">
        <f>SUMPRODUCT((NOT(ISBLANK(BN$3:BN$4))*(BN$3:BN$4=$BT$3:$BT$4))+ISBLANK(BN$3:BN$4))</f>
        <v>0</v>
      </c>
      <c r="BO13" s="4">
        <f>SUMPRODUCT((NOT(ISBLANK(BO$3:BO$4))*(BO$3:BO$4=$BU$3:$BU$4))+ISBLANK(BO$3:BO$4))</f>
        <v>0</v>
      </c>
      <c r="BP13" s="1"/>
      <c r="BQ13" s="1"/>
      <c r="BR13" s="1"/>
      <c r="BS13" s="1"/>
      <c r="BT13" s="1"/>
      <c r="BU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ON431"/>
  <sheetViews>
    <sheetView workbookViewId="0"/>
  </sheetViews>
  <sheetFormatPr defaultRowHeight="15"/>
  <sheetData>
    <row r="2" spans="1:404">
      <c r="A2" t="s">
        <v>69</v>
      </c>
      <c r="B2">
        <v>1</v>
      </c>
      <c r="E2">
        <f>VLOOKUP(Charts!$F$3,A2:B3,2,FALSE)</f>
        <v>0</v>
      </c>
      <c r="I2">
        <f>E2+2</f>
        <v>0</v>
      </c>
      <c r="M2">
        <f>E2+4</f>
        <v>0</v>
      </c>
      <c r="Q2">
        <f>E2+6</f>
        <v>0</v>
      </c>
      <c r="U2">
        <f>E2+8</f>
        <v>0</v>
      </c>
      <c r="Y2">
        <f>E2+10</f>
        <v>0</v>
      </c>
      <c r="AC2">
        <f>E2+12</f>
        <v>0</v>
      </c>
      <c r="AG2">
        <f>E2+14</f>
        <v>0</v>
      </c>
      <c r="AK2">
        <f>E2+16</f>
        <v>0</v>
      </c>
      <c r="AO2">
        <f>E2+18</f>
        <v>0</v>
      </c>
      <c r="AS2">
        <f>E2+20</f>
        <v>0</v>
      </c>
      <c r="AW2">
        <f>E2+22</f>
        <v>0</v>
      </c>
      <c r="BA2">
        <f>E2+24</f>
        <v>0</v>
      </c>
      <c r="BE2">
        <f>E2+26</f>
        <v>0</v>
      </c>
      <c r="BI2">
        <f>E2+28</f>
        <v>0</v>
      </c>
      <c r="BM2">
        <f>E2+30</f>
        <v>0</v>
      </c>
      <c r="BQ2">
        <f>E2+32</f>
        <v>0</v>
      </c>
      <c r="BU2">
        <f>E2+34</f>
        <v>0</v>
      </c>
      <c r="BY2">
        <f>E2+36</f>
        <v>0</v>
      </c>
      <c r="CC2">
        <f>E2+38</f>
        <v>0</v>
      </c>
      <c r="CG2">
        <f>E2+40</f>
        <v>0</v>
      </c>
      <c r="CK2">
        <f>E2+42</f>
        <v>0</v>
      </c>
      <c r="CO2">
        <f>E2+44</f>
        <v>0</v>
      </c>
      <c r="CS2">
        <f>E2+46</f>
        <v>0</v>
      </c>
      <c r="CW2">
        <f>E2+48</f>
        <v>0</v>
      </c>
      <c r="DA2">
        <f>E2+50</f>
        <v>0</v>
      </c>
      <c r="DE2">
        <f>E2+52</f>
        <v>0</v>
      </c>
      <c r="DI2">
        <f>E2+54</f>
        <v>0</v>
      </c>
      <c r="DM2">
        <f>E2+56</f>
        <v>0</v>
      </c>
      <c r="DQ2">
        <f>E2+58</f>
        <v>0</v>
      </c>
      <c r="DU2">
        <f>E2+60</f>
        <v>0</v>
      </c>
      <c r="DY2">
        <f>E2+62</f>
        <v>0</v>
      </c>
      <c r="EC2">
        <f>E2+64</f>
        <v>0</v>
      </c>
      <c r="EI2">
        <f>E2</f>
        <v>0</v>
      </c>
      <c r="EM2">
        <f>I2</f>
        <v>0</v>
      </c>
      <c r="EQ2">
        <f>M2</f>
        <v>0</v>
      </c>
      <c r="EU2">
        <f>Q2</f>
        <v>0</v>
      </c>
      <c r="EY2">
        <f>U2</f>
        <v>0</v>
      </c>
      <c r="FC2">
        <f>Y2</f>
        <v>0</v>
      </c>
      <c r="FG2">
        <f>AC2</f>
        <v>0</v>
      </c>
      <c r="FK2">
        <f>AG2</f>
        <v>0</v>
      </c>
      <c r="FO2">
        <f>AK2</f>
        <v>0</v>
      </c>
      <c r="FS2">
        <f>AO2</f>
        <v>0</v>
      </c>
      <c r="FW2">
        <f>AS2</f>
        <v>0</v>
      </c>
      <c r="GA2">
        <f>AW2</f>
        <v>0</v>
      </c>
      <c r="GE2">
        <f>BA2</f>
        <v>0</v>
      </c>
      <c r="GI2">
        <f>BE2</f>
        <v>0</v>
      </c>
      <c r="GM2">
        <f>BI2</f>
        <v>0</v>
      </c>
      <c r="GQ2">
        <f>BM2</f>
        <v>0</v>
      </c>
      <c r="GU2">
        <f>BQ2</f>
        <v>0</v>
      </c>
      <c r="GY2">
        <f>BU2</f>
        <v>0</v>
      </c>
      <c r="HC2">
        <f>BY2</f>
        <v>0</v>
      </c>
      <c r="HG2">
        <f>CC2</f>
        <v>0</v>
      </c>
      <c r="HK2">
        <f>CG2</f>
        <v>0</v>
      </c>
      <c r="HO2">
        <f>CK2</f>
        <v>0</v>
      </c>
      <c r="HS2">
        <f>CO2</f>
        <v>0</v>
      </c>
      <c r="HW2">
        <f>CS2</f>
        <v>0</v>
      </c>
      <c r="IA2">
        <f>CW2</f>
        <v>0</v>
      </c>
      <c r="IE2">
        <f>DA2</f>
        <v>0</v>
      </c>
      <c r="II2">
        <f>DE2</f>
        <v>0</v>
      </c>
      <c r="IM2">
        <f>DI2</f>
        <v>0</v>
      </c>
      <c r="IQ2">
        <f>DM2</f>
        <v>0</v>
      </c>
      <c r="IU2">
        <f>DQ2</f>
        <v>0</v>
      </c>
      <c r="IY2">
        <f>DU2</f>
        <v>0</v>
      </c>
      <c r="JC2">
        <f>DY2</f>
        <v>0</v>
      </c>
      <c r="JG2">
        <f>EC2</f>
        <v>0</v>
      </c>
      <c r="JM2">
        <f>VLOOKUP(Charts!$F$3,A2:B3,2,FALSE)</f>
        <v>0</v>
      </c>
      <c r="JQ2">
        <f>E2+2</f>
        <v>0</v>
      </c>
      <c r="JU2">
        <f>E2+4</f>
        <v>0</v>
      </c>
      <c r="JY2">
        <f>E2+6</f>
        <v>0</v>
      </c>
      <c r="KC2">
        <f>E2+8</f>
        <v>0</v>
      </c>
      <c r="KG2">
        <f>E2+10</f>
        <v>0</v>
      </c>
      <c r="KK2">
        <f>E2+12</f>
        <v>0</v>
      </c>
      <c r="KO2">
        <f>E2+14</f>
        <v>0</v>
      </c>
      <c r="KS2">
        <f>E2+16</f>
        <v>0</v>
      </c>
      <c r="KW2">
        <f>E2+18</f>
        <v>0</v>
      </c>
      <c r="LA2">
        <f>E2+20</f>
        <v>0</v>
      </c>
      <c r="LE2">
        <f>E2+22</f>
        <v>0</v>
      </c>
      <c r="LI2">
        <f>E2+24</f>
        <v>0</v>
      </c>
      <c r="LM2">
        <f>E2+26</f>
        <v>0</v>
      </c>
      <c r="LQ2">
        <f>E2+28</f>
        <v>0</v>
      </c>
      <c r="LU2">
        <f>E2+30</f>
        <v>0</v>
      </c>
      <c r="LY2">
        <f>E2+32</f>
        <v>0</v>
      </c>
      <c r="MC2">
        <f>E2+34</f>
        <v>0</v>
      </c>
      <c r="MG2">
        <f>E2+36</f>
        <v>0</v>
      </c>
      <c r="MK2">
        <f>E2+38</f>
        <v>0</v>
      </c>
      <c r="MO2">
        <f>E2+40</f>
        <v>0</v>
      </c>
      <c r="MS2">
        <f>E2+42</f>
        <v>0</v>
      </c>
      <c r="MW2">
        <f>E2+44</f>
        <v>0</v>
      </c>
      <c r="NA2">
        <f>E2+46</f>
        <v>0</v>
      </c>
      <c r="NE2">
        <f>E2+48</f>
        <v>0</v>
      </c>
      <c r="NI2">
        <f>E2+50</f>
        <v>0</v>
      </c>
      <c r="NM2">
        <f>E2+52</f>
        <v>0</v>
      </c>
      <c r="NQ2">
        <f>E2+54</f>
        <v>0</v>
      </c>
      <c r="NU2">
        <f>E2+56</f>
        <v>0</v>
      </c>
      <c r="NY2">
        <f>E2+58</f>
        <v>0</v>
      </c>
      <c r="OC2">
        <f>E2+60</f>
        <v>0</v>
      </c>
      <c r="OG2">
        <f>E2+62</f>
        <v>0</v>
      </c>
      <c r="OK2">
        <f>E2+64</f>
        <v>0</v>
      </c>
    </row>
    <row r="3" spans="1:404">
      <c r="A3" t="s">
        <v>70</v>
      </c>
      <c r="B3">
        <v>2</v>
      </c>
      <c r="D3" t="s">
        <v>108</v>
      </c>
      <c r="E3">
        <f>Instances!B1</f>
        <v>0</v>
      </c>
      <c r="I3">
        <f>Instances!D1</f>
        <v>0</v>
      </c>
      <c r="M3">
        <f>Instances!F1</f>
        <v>0</v>
      </c>
      <c r="Q3">
        <f>Instances!H1</f>
        <v>0</v>
      </c>
      <c r="U3">
        <f>Instances!J1</f>
        <v>0</v>
      </c>
      <c r="Y3">
        <f>Instances!L1</f>
        <v>0</v>
      </c>
      <c r="AC3">
        <f>Instances!N1</f>
        <v>0</v>
      </c>
      <c r="AG3">
        <f>Instances!P1</f>
        <v>0</v>
      </c>
      <c r="AK3">
        <f>Instances!R1</f>
        <v>0</v>
      </c>
      <c r="AO3">
        <f>Instances!T1</f>
        <v>0</v>
      </c>
      <c r="AS3">
        <f>Instances!V1</f>
        <v>0</v>
      </c>
      <c r="AW3">
        <f>Instances!X1</f>
        <v>0</v>
      </c>
      <c r="BA3">
        <f>Instances!Z1</f>
        <v>0</v>
      </c>
      <c r="BE3">
        <f>Instances!AB1</f>
        <v>0</v>
      </c>
      <c r="BI3">
        <f>Instances!AD1</f>
        <v>0</v>
      </c>
      <c r="BM3">
        <f>Instances!AF1</f>
        <v>0</v>
      </c>
      <c r="BQ3">
        <f>Instances!AH1</f>
        <v>0</v>
      </c>
      <c r="BU3">
        <f>Instances!AJ1</f>
        <v>0</v>
      </c>
      <c r="BY3">
        <f>Instances!AL1</f>
        <v>0</v>
      </c>
      <c r="CC3">
        <f>Instances!AN1</f>
        <v>0</v>
      </c>
      <c r="CG3">
        <f>Instances!AP1</f>
        <v>0</v>
      </c>
      <c r="CK3">
        <f>Instances!AR1</f>
        <v>0</v>
      </c>
      <c r="CO3">
        <f>Instances!AT1</f>
        <v>0</v>
      </c>
      <c r="CS3">
        <f>Instances!AV1</f>
        <v>0</v>
      </c>
      <c r="CW3">
        <f>Instances!AX1</f>
        <v>0</v>
      </c>
      <c r="DA3">
        <f>Instances!AZ1</f>
        <v>0</v>
      </c>
      <c r="DE3">
        <f>Instances!BB1</f>
        <v>0</v>
      </c>
      <c r="DI3">
        <f>Instances!BD1</f>
        <v>0</v>
      </c>
      <c r="DM3">
        <f>Instances!BF1</f>
        <v>0</v>
      </c>
      <c r="DQ3">
        <f>Instances!BH1</f>
        <v>0</v>
      </c>
      <c r="DU3">
        <f>Instances!BJ1</f>
        <v>0</v>
      </c>
      <c r="DY3">
        <f>Instances!BL1</f>
        <v>0</v>
      </c>
      <c r="EC3">
        <f>Instances!BN1</f>
        <v>0</v>
      </c>
      <c r="EH3" t="s">
        <v>108</v>
      </c>
      <c r="EI3">
        <f>E3</f>
        <v>0</v>
      </c>
      <c r="EM3">
        <f>I3</f>
        <v>0</v>
      </c>
      <c r="EQ3">
        <f>M3</f>
        <v>0</v>
      </c>
      <c r="EU3">
        <f>Q3</f>
        <v>0</v>
      </c>
      <c r="EY3">
        <f>U3</f>
        <v>0</v>
      </c>
      <c r="FC3">
        <f>Y3</f>
        <v>0</v>
      </c>
      <c r="FG3">
        <f>AC3</f>
        <v>0</v>
      </c>
      <c r="FK3">
        <f>AG3</f>
        <v>0</v>
      </c>
      <c r="FO3">
        <f>AK3</f>
        <v>0</v>
      </c>
      <c r="FS3">
        <f>AO3</f>
        <v>0</v>
      </c>
      <c r="FW3">
        <f>AS3</f>
        <v>0</v>
      </c>
      <c r="GA3">
        <f>AW3</f>
        <v>0</v>
      </c>
      <c r="GE3">
        <f>BA3</f>
        <v>0</v>
      </c>
      <c r="GI3">
        <f>BE3</f>
        <v>0</v>
      </c>
      <c r="GM3">
        <f>BI3</f>
        <v>0</v>
      </c>
      <c r="GQ3">
        <f>BM3</f>
        <v>0</v>
      </c>
      <c r="GU3">
        <f>BQ3</f>
        <v>0</v>
      </c>
      <c r="GY3">
        <f>BU3</f>
        <v>0</v>
      </c>
      <c r="HC3">
        <f>BY3</f>
        <v>0</v>
      </c>
      <c r="HG3">
        <f>CC3</f>
        <v>0</v>
      </c>
      <c r="HK3">
        <f>CG3</f>
        <v>0</v>
      </c>
      <c r="HO3">
        <f>CK3</f>
        <v>0</v>
      </c>
      <c r="HS3">
        <f>CO3</f>
        <v>0</v>
      </c>
      <c r="HW3">
        <f>CS3</f>
        <v>0</v>
      </c>
      <c r="IA3">
        <f>CW3</f>
        <v>0</v>
      </c>
      <c r="IE3">
        <f>DA3</f>
        <v>0</v>
      </c>
      <c r="II3">
        <f>DE3</f>
        <v>0</v>
      </c>
      <c r="IM3">
        <f>DI3</f>
        <v>0</v>
      </c>
      <c r="IQ3">
        <f>DM3</f>
        <v>0</v>
      </c>
      <c r="IU3">
        <f>DQ3</f>
        <v>0</v>
      </c>
      <c r="IY3">
        <f>DU3</f>
        <v>0</v>
      </c>
      <c r="JC3">
        <f>DY3</f>
        <v>0</v>
      </c>
      <c r="JG3">
        <f>EC3</f>
        <v>0</v>
      </c>
      <c r="JM3">
        <f>Instances!B1</f>
        <v>0</v>
      </c>
      <c r="JQ3">
        <f>Instances!D1</f>
        <v>0</v>
      </c>
      <c r="JU3">
        <f>Instances!F1</f>
        <v>0</v>
      </c>
      <c r="JY3">
        <f>Instances!H1</f>
        <v>0</v>
      </c>
      <c r="KC3">
        <f>Instances!J1</f>
        <v>0</v>
      </c>
      <c r="KG3">
        <f>Instances!L1</f>
        <v>0</v>
      </c>
      <c r="KK3">
        <f>Instances!N1</f>
        <v>0</v>
      </c>
      <c r="KO3">
        <f>Instances!P1</f>
        <v>0</v>
      </c>
      <c r="KS3">
        <f>Instances!R1</f>
        <v>0</v>
      </c>
      <c r="KW3">
        <f>Instances!T1</f>
        <v>0</v>
      </c>
      <c r="LA3">
        <f>Instances!V1</f>
        <v>0</v>
      </c>
      <c r="LE3">
        <f>Instances!X1</f>
        <v>0</v>
      </c>
      <c r="LI3">
        <f>Instances!Z1</f>
        <v>0</v>
      </c>
      <c r="LM3">
        <f>Instances!AB1</f>
        <v>0</v>
      </c>
      <c r="LQ3">
        <f>Instances!AD1</f>
        <v>0</v>
      </c>
      <c r="LU3">
        <f>Instances!AF1</f>
        <v>0</v>
      </c>
      <c r="LY3">
        <f>Instances!AH1</f>
        <v>0</v>
      </c>
      <c r="MC3">
        <f>Instances!AJ1</f>
        <v>0</v>
      </c>
      <c r="MG3">
        <f>Instances!AL1</f>
        <v>0</v>
      </c>
      <c r="MK3">
        <f>Instances!AN1</f>
        <v>0</v>
      </c>
      <c r="MO3">
        <f>Instances!AP1</f>
        <v>0</v>
      </c>
      <c r="MS3">
        <f>Instances!AR1</f>
        <v>0</v>
      </c>
      <c r="MW3">
        <f>Instances!AT1</f>
        <v>0</v>
      </c>
      <c r="NA3">
        <f>Instances!AV1</f>
        <v>0</v>
      </c>
      <c r="NE3">
        <f>Instances!AX1</f>
        <v>0</v>
      </c>
      <c r="NI3">
        <f>Instances!AZ1</f>
        <v>0</v>
      </c>
      <c r="NM3">
        <f>Instances!BB1</f>
        <v>0</v>
      </c>
      <c r="NQ3">
        <f>Instances!BD1</f>
        <v>0</v>
      </c>
      <c r="NU3">
        <f>Instances!BF1</f>
        <v>0</v>
      </c>
      <c r="NY3">
        <f>Instances!BH1</f>
        <v>0</v>
      </c>
      <c r="OC3">
        <f>Instances!BJ1</f>
        <v>0</v>
      </c>
      <c r="OG3">
        <f>Instances!BL1</f>
        <v>0</v>
      </c>
      <c r="OK3">
        <f>Instances!BN1</f>
        <v>0</v>
      </c>
    </row>
    <row r="4" spans="1:404">
      <c r="D4" t="s">
        <v>109</v>
      </c>
      <c r="E4" t="s">
        <v>113</v>
      </c>
      <c r="F4" t="s">
        <v>114</v>
      </c>
      <c r="H4" t="s">
        <v>115</v>
      </c>
      <c r="I4" t="s">
        <v>113</v>
      </c>
      <c r="J4" t="s">
        <v>114</v>
      </c>
      <c r="L4" t="s">
        <v>115</v>
      </c>
      <c r="M4" t="s">
        <v>113</v>
      </c>
      <c r="N4" t="s">
        <v>114</v>
      </c>
      <c r="P4" t="s">
        <v>115</v>
      </c>
      <c r="Q4" t="s">
        <v>113</v>
      </c>
      <c r="R4" t="s">
        <v>114</v>
      </c>
      <c r="T4" t="s">
        <v>115</v>
      </c>
      <c r="U4" t="s">
        <v>113</v>
      </c>
      <c r="V4" t="s">
        <v>114</v>
      </c>
      <c r="X4" t="s">
        <v>115</v>
      </c>
      <c r="Y4" t="s">
        <v>113</v>
      </c>
      <c r="Z4" t="s">
        <v>114</v>
      </c>
      <c r="AB4" t="s">
        <v>115</v>
      </c>
      <c r="AC4" t="s">
        <v>113</v>
      </c>
      <c r="AD4" t="s">
        <v>114</v>
      </c>
      <c r="AF4" t="s">
        <v>115</v>
      </c>
      <c r="AG4" t="s">
        <v>113</v>
      </c>
      <c r="AH4" t="s">
        <v>114</v>
      </c>
      <c r="AJ4" t="s">
        <v>115</v>
      </c>
      <c r="AK4" t="s">
        <v>113</v>
      </c>
      <c r="AL4" t="s">
        <v>114</v>
      </c>
      <c r="AN4" t="s">
        <v>115</v>
      </c>
      <c r="AO4" t="s">
        <v>113</v>
      </c>
      <c r="AP4" t="s">
        <v>114</v>
      </c>
      <c r="AR4" t="s">
        <v>115</v>
      </c>
      <c r="AS4" t="s">
        <v>113</v>
      </c>
      <c r="AT4" t="s">
        <v>114</v>
      </c>
      <c r="AV4" t="s">
        <v>115</v>
      </c>
      <c r="AW4" t="s">
        <v>113</v>
      </c>
      <c r="AX4" t="s">
        <v>114</v>
      </c>
      <c r="AZ4" t="s">
        <v>115</v>
      </c>
      <c r="BA4" t="s">
        <v>113</v>
      </c>
      <c r="BB4" t="s">
        <v>114</v>
      </c>
      <c r="BD4" t="s">
        <v>115</v>
      </c>
      <c r="BE4" t="s">
        <v>113</v>
      </c>
      <c r="BF4" t="s">
        <v>114</v>
      </c>
      <c r="BH4" t="s">
        <v>115</v>
      </c>
      <c r="BI4" t="s">
        <v>113</v>
      </c>
      <c r="BJ4" t="s">
        <v>114</v>
      </c>
      <c r="BL4" t="s">
        <v>115</v>
      </c>
      <c r="BM4" t="s">
        <v>113</v>
      </c>
      <c r="BN4" t="s">
        <v>114</v>
      </c>
      <c r="BP4" t="s">
        <v>115</v>
      </c>
      <c r="BQ4" t="s">
        <v>113</v>
      </c>
      <c r="BR4" t="s">
        <v>114</v>
      </c>
      <c r="BT4" t="s">
        <v>115</v>
      </c>
      <c r="BU4" t="s">
        <v>113</v>
      </c>
      <c r="BV4" t="s">
        <v>114</v>
      </c>
      <c r="BX4" t="s">
        <v>115</v>
      </c>
      <c r="BY4" t="s">
        <v>113</v>
      </c>
      <c r="BZ4" t="s">
        <v>114</v>
      </c>
      <c r="CB4" t="s">
        <v>115</v>
      </c>
      <c r="CC4" t="s">
        <v>113</v>
      </c>
      <c r="CD4" t="s">
        <v>114</v>
      </c>
      <c r="CF4" t="s">
        <v>115</v>
      </c>
      <c r="CG4" t="s">
        <v>113</v>
      </c>
      <c r="CH4" t="s">
        <v>114</v>
      </c>
      <c r="CJ4" t="s">
        <v>115</v>
      </c>
      <c r="CK4" t="s">
        <v>113</v>
      </c>
      <c r="CL4" t="s">
        <v>114</v>
      </c>
      <c r="CN4" t="s">
        <v>115</v>
      </c>
      <c r="CO4" t="s">
        <v>113</v>
      </c>
      <c r="CP4" t="s">
        <v>114</v>
      </c>
      <c r="CR4" t="s">
        <v>115</v>
      </c>
      <c r="CS4" t="s">
        <v>113</v>
      </c>
      <c r="CT4" t="s">
        <v>114</v>
      </c>
      <c r="CV4" t="s">
        <v>115</v>
      </c>
      <c r="CW4" t="s">
        <v>113</v>
      </c>
      <c r="CX4" t="s">
        <v>114</v>
      </c>
      <c r="CZ4" t="s">
        <v>115</v>
      </c>
      <c r="DA4" t="s">
        <v>113</v>
      </c>
      <c r="DB4" t="s">
        <v>114</v>
      </c>
      <c r="DD4" t="s">
        <v>115</v>
      </c>
      <c r="DE4" t="s">
        <v>113</v>
      </c>
      <c r="DF4" t="s">
        <v>114</v>
      </c>
      <c r="DH4" t="s">
        <v>115</v>
      </c>
      <c r="DI4" t="s">
        <v>113</v>
      </c>
      <c r="DJ4" t="s">
        <v>114</v>
      </c>
      <c r="DL4" t="s">
        <v>115</v>
      </c>
      <c r="DM4" t="s">
        <v>113</v>
      </c>
      <c r="DN4" t="s">
        <v>114</v>
      </c>
      <c r="DP4" t="s">
        <v>115</v>
      </c>
      <c r="DQ4" t="s">
        <v>113</v>
      </c>
      <c r="DR4" t="s">
        <v>114</v>
      </c>
      <c r="DT4" t="s">
        <v>115</v>
      </c>
      <c r="DU4" t="s">
        <v>113</v>
      </c>
      <c r="DV4" t="s">
        <v>114</v>
      </c>
      <c r="DX4" t="s">
        <v>115</v>
      </c>
      <c r="DY4" t="s">
        <v>113</v>
      </c>
      <c r="DZ4" t="s">
        <v>114</v>
      </c>
      <c r="EB4" t="s">
        <v>115</v>
      </c>
      <c r="EC4" t="s">
        <v>113</v>
      </c>
      <c r="ED4" t="s">
        <v>114</v>
      </c>
      <c r="EF4" t="s">
        <v>115</v>
      </c>
      <c r="EH4" t="s">
        <v>109</v>
      </c>
      <c r="EI4" t="s">
        <v>113</v>
      </c>
      <c r="EJ4" t="s">
        <v>114</v>
      </c>
      <c r="EL4" t="s">
        <v>115</v>
      </c>
      <c r="EM4" t="s">
        <v>113</v>
      </c>
      <c r="EN4" t="s">
        <v>114</v>
      </c>
      <c r="EP4" t="s">
        <v>115</v>
      </c>
      <c r="EQ4" t="s">
        <v>113</v>
      </c>
      <c r="ER4" t="s">
        <v>114</v>
      </c>
      <c r="ET4" t="s">
        <v>115</v>
      </c>
      <c r="EU4" t="s">
        <v>113</v>
      </c>
      <c r="EV4" t="s">
        <v>114</v>
      </c>
      <c r="EX4" t="s">
        <v>115</v>
      </c>
      <c r="EY4" t="s">
        <v>113</v>
      </c>
      <c r="EZ4" t="s">
        <v>114</v>
      </c>
      <c r="FB4" t="s">
        <v>115</v>
      </c>
      <c r="FC4" t="s">
        <v>113</v>
      </c>
      <c r="FD4" t="s">
        <v>114</v>
      </c>
      <c r="FF4" t="s">
        <v>115</v>
      </c>
      <c r="FG4" t="s">
        <v>113</v>
      </c>
      <c r="FH4" t="s">
        <v>114</v>
      </c>
      <c r="FJ4" t="s">
        <v>115</v>
      </c>
      <c r="FK4" t="s">
        <v>113</v>
      </c>
      <c r="FL4" t="s">
        <v>114</v>
      </c>
      <c r="FN4" t="s">
        <v>115</v>
      </c>
      <c r="FO4" t="s">
        <v>113</v>
      </c>
      <c r="FP4" t="s">
        <v>114</v>
      </c>
      <c r="FR4" t="s">
        <v>115</v>
      </c>
      <c r="FS4" t="s">
        <v>113</v>
      </c>
      <c r="FT4" t="s">
        <v>114</v>
      </c>
      <c r="FV4" t="s">
        <v>115</v>
      </c>
      <c r="FW4" t="s">
        <v>113</v>
      </c>
      <c r="FX4" t="s">
        <v>114</v>
      </c>
      <c r="FZ4" t="s">
        <v>115</v>
      </c>
      <c r="GA4" t="s">
        <v>113</v>
      </c>
      <c r="GB4" t="s">
        <v>114</v>
      </c>
      <c r="GD4" t="s">
        <v>115</v>
      </c>
      <c r="GE4" t="s">
        <v>113</v>
      </c>
      <c r="GF4" t="s">
        <v>114</v>
      </c>
      <c r="GH4" t="s">
        <v>115</v>
      </c>
      <c r="GI4" t="s">
        <v>113</v>
      </c>
      <c r="GJ4" t="s">
        <v>114</v>
      </c>
      <c r="GL4" t="s">
        <v>115</v>
      </c>
      <c r="GM4" t="s">
        <v>113</v>
      </c>
      <c r="GN4" t="s">
        <v>114</v>
      </c>
      <c r="GP4" t="s">
        <v>115</v>
      </c>
      <c r="GQ4" t="s">
        <v>113</v>
      </c>
      <c r="GR4" t="s">
        <v>114</v>
      </c>
      <c r="GT4" t="s">
        <v>115</v>
      </c>
      <c r="GU4" t="s">
        <v>113</v>
      </c>
      <c r="GV4" t="s">
        <v>114</v>
      </c>
      <c r="GX4" t="s">
        <v>115</v>
      </c>
      <c r="GY4" t="s">
        <v>113</v>
      </c>
      <c r="GZ4" t="s">
        <v>114</v>
      </c>
      <c r="HB4" t="s">
        <v>115</v>
      </c>
      <c r="HC4" t="s">
        <v>113</v>
      </c>
      <c r="HD4" t="s">
        <v>114</v>
      </c>
      <c r="HF4" t="s">
        <v>115</v>
      </c>
      <c r="HG4" t="s">
        <v>113</v>
      </c>
      <c r="HH4" t="s">
        <v>114</v>
      </c>
      <c r="HJ4" t="s">
        <v>115</v>
      </c>
      <c r="HK4" t="s">
        <v>113</v>
      </c>
      <c r="HL4" t="s">
        <v>114</v>
      </c>
      <c r="HN4" t="s">
        <v>115</v>
      </c>
      <c r="HO4" t="s">
        <v>113</v>
      </c>
      <c r="HP4" t="s">
        <v>114</v>
      </c>
      <c r="HR4" t="s">
        <v>115</v>
      </c>
      <c r="HS4" t="s">
        <v>113</v>
      </c>
      <c r="HT4" t="s">
        <v>114</v>
      </c>
      <c r="HV4" t="s">
        <v>115</v>
      </c>
      <c r="HW4" t="s">
        <v>113</v>
      </c>
      <c r="HX4" t="s">
        <v>114</v>
      </c>
      <c r="HZ4" t="s">
        <v>115</v>
      </c>
      <c r="IA4" t="s">
        <v>113</v>
      </c>
      <c r="IB4" t="s">
        <v>114</v>
      </c>
      <c r="ID4" t="s">
        <v>115</v>
      </c>
      <c r="IE4" t="s">
        <v>113</v>
      </c>
      <c r="IF4" t="s">
        <v>114</v>
      </c>
      <c r="IH4" t="s">
        <v>115</v>
      </c>
      <c r="II4" t="s">
        <v>113</v>
      </c>
      <c r="IJ4" t="s">
        <v>114</v>
      </c>
      <c r="IL4" t="s">
        <v>115</v>
      </c>
      <c r="IM4" t="s">
        <v>113</v>
      </c>
      <c r="IN4" t="s">
        <v>114</v>
      </c>
      <c r="IP4" t="s">
        <v>115</v>
      </c>
      <c r="IQ4" t="s">
        <v>113</v>
      </c>
      <c r="IR4" t="s">
        <v>114</v>
      </c>
      <c r="IT4" t="s">
        <v>115</v>
      </c>
      <c r="IU4" t="s">
        <v>113</v>
      </c>
      <c r="IV4" t="s">
        <v>114</v>
      </c>
      <c r="IX4" t="s">
        <v>115</v>
      </c>
      <c r="IY4" t="s">
        <v>113</v>
      </c>
      <c r="IZ4" t="s">
        <v>114</v>
      </c>
      <c r="JB4" t="s">
        <v>115</v>
      </c>
      <c r="JC4" t="s">
        <v>113</v>
      </c>
      <c r="JD4" t="s">
        <v>114</v>
      </c>
      <c r="JF4" t="s">
        <v>115</v>
      </c>
      <c r="JG4" t="s">
        <v>113</v>
      </c>
      <c r="JH4" t="s">
        <v>114</v>
      </c>
      <c r="JJ4" t="s">
        <v>115</v>
      </c>
      <c r="JL4" t="s">
        <v>116</v>
      </c>
      <c r="JM4" t="s">
        <v>109</v>
      </c>
      <c r="JN4" t="s">
        <v>114</v>
      </c>
      <c r="JO4" t="s">
        <v>109</v>
      </c>
      <c r="JP4" t="s">
        <v>115</v>
      </c>
      <c r="JQ4" t="s">
        <v>109</v>
      </c>
      <c r="JR4" t="s">
        <v>114</v>
      </c>
      <c r="JS4" t="s">
        <v>109</v>
      </c>
      <c r="JT4" t="s">
        <v>115</v>
      </c>
      <c r="JU4" t="s">
        <v>109</v>
      </c>
      <c r="JV4" t="s">
        <v>114</v>
      </c>
      <c r="JW4" t="s">
        <v>109</v>
      </c>
      <c r="JX4" t="s">
        <v>115</v>
      </c>
      <c r="JY4" t="s">
        <v>109</v>
      </c>
      <c r="JZ4" t="s">
        <v>114</v>
      </c>
      <c r="KA4" t="s">
        <v>109</v>
      </c>
      <c r="KB4" t="s">
        <v>115</v>
      </c>
      <c r="KC4" t="s">
        <v>109</v>
      </c>
      <c r="KD4" t="s">
        <v>114</v>
      </c>
      <c r="KE4" t="s">
        <v>109</v>
      </c>
      <c r="KF4" t="s">
        <v>115</v>
      </c>
      <c r="KG4" t="s">
        <v>109</v>
      </c>
      <c r="KH4" t="s">
        <v>114</v>
      </c>
      <c r="KI4" t="s">
        <v>109</v>
      </c>
      <c r="KJ4" t="s">
        <v>115</v>
      </c>
      <c r="KK4" t="s">
        <v>109</v>
      </c>
      <c r="KL4" t="s">
        <v>114</v>
      </c>
      <c r="KM4" t="s">
        <v>109</v>
      </c>
      <c r="KN4" t="s">
        <v>115</v>
      </c>
      <c r="KO4" t="s">
        <v>109</v>
      </c>
      <c r="KP4" t="s">
        <v>114</v>
      </c>
      <c r="KQ4" t="s">
        <v>109</v>
      </c>
      <c r="KR4" t="s">
        <v>115</v>
      </c>
      <c r="KS4" t="s">
        <v>109</v>
      </c>
      <c r="KT4" t="s">
        <v>114</v>
      </c>
      <c r="KU4" t="s">
        <v>109</v>
      </c>
      <c r="KV4" t="s">
        <v>115</v>
      </c>
      <c r="KW4" t="s">
        <v>109</v>
      </c>
      <c r="KX4" t="s">
        <v>114</v>
      </c>
      <c r="KY4" t="s">
        <v>109</v>
      </c>
      <c r="KZ4" t="s">
        <v>115</v>
      </c>
      <c r="LA4" t="s">
        <v>109</v>
      </c>
      <c r="LB4" t="s">
        <v>114</v>
      </c>
      <c r="LC4" t="s">
        <v>109</v>
      </c>
      <c r="LD4" t="s">
        <v>115</v>
      </c>
      <c r="LE4" t="s">
        <v>109</v>
      </c>
      <c r="LF4" t="s">
        <v>114</v>
      </c>
      <c r="LG4" t="s">
        <v>109</v>
      </c>
      <c r="LH4" t="s">
        <v>115</v>
      </c>
      <c r="LI4" t="s">
        <v>109</v>
      </c>
      <c r="LJ4" t="s">
        <v>114</v>
      </c>
      <c r="LK4" t="s">
        <v>109</v>
      </c>
      <c r="LL4" t="s">
        <v>115</v>
      </c>
      <c r="LM4" t="s">
        <v>109</v>
      </c>
      <c r="LN4" t="s">
        <v>114</v>
      </c>
      <c r="LO4" t="s">
        <v>109</v>
      </c>
      <c r="LP4" t="s">
        <v>115</v>
      </c>
      <c r="LQ4" t="s">
        <v>109</v>
      </c>
      <c r="LR4" t="s">
        <v>114</v>
      </c>
      <c r="LS4" t="s">
        <v>109</v>
      </c>
      <c r="LT4" t="s">
        <v>115</v>
      </c>
      <c r="LU4" t="s">
        <v>109</v>
      </c>
      <c r="LV4" t="s">
        <v>114</v>
      </c>
      <c r="LW4" t="s">
        <v>109</v>
      </c>
      <c r="LX4" t="s">
        <v>115</v>
      </c>
      <c r="LY4" t="s">
        <v>109</v>
      </c>
      <c r="LZ4" t="s">
        <v>114</v>
      </c>
      <c r="MA4" t="s">
        <v>109</v>
      </c>
      <c r="MB4" t="s">
        <v>115</v>
      </c>
      <c r="MC4" t="s">
        <v>109</v>
      </c>
      <c r="MD4" t="s">
        <v>114</v>
      </c>
      <c r="ME4" t="s">
        <v>109</v>
      </c>
      <c r="MF4" t="s">
        <v>115</v>
      </c>
      <c r="MG4" t="s">
        <v>109</v>
      </c>
      <c r="MH4" t="s">
        <v>114</v>
      </c>
      <c r="MI4" t="s">
        <v>109</v>
      </c>
      <c r="MJ4" t="s">
        <v>115</v>
      </c>
      <c r="MK4" t="s">
        <v>109</v>
      </c>
      <c r="ML4" t="s">
        <v>114</v>
      </c>
      <c r="MM4" t="s">
        <v>109</v>
      </c>
      <c r="MN4" t="s">
        <v>115</v>
      </c>
      <c r="MO4" t="s">
        <v>109</v>
      </c>
      <c r="MP4" t="s">
        <v>114</v>
      </c>
      <c r="MQ4" t="s">
        <v>109</v>
      </c>
      <c r="MR4" t="s">
        <v>115</v>
      </c>
      <c r="MS4" t="s">
        <v>109</v>
      </c>
      <c r="MT4" t="s">
        <v>114</v>
      </c>
      <c r="MU4" t="s">
        <v>109</v>
      </c>
      <c r="MV4" t="s">
        <v>115</v>
      </c>
      <c r="MW4" t="s">
        <v>109</v>
      </c>
      <c r="MX4" t="s">
        <v>114</v>
      </c>
      <c r="MY4" t="s">
        <v>109</v>
      </c>
      <c r="MZ4" t="s">
        <v>115</v>
      </c>
      <c r="NA4" t="s">
        <v>109</v>
      </c>
      <c r="NB4" t="s">
        <v>114</v>
      </c>
      <c r="NC4" t="s">
        <v>109</v>
      </c>
      <c r="ND4" t="s">
        <v>115</v>
      </c>
      <c r="NE4" t="s">
        <v>109</v>
      </c>
      <c r="NF4" t="s">
        <v>114</v>
      </c>
      <c r="NG4" t="s">
        <v>109</v>
      </c>
      <c r="NH4" t="s">
        <v>115</v>
      </c>
      <c r="NI4" t="s">
        <v>109</v>
      </c>
      <c r="NJ4" t="s">
        <v>114</v>
      </c>
      <c r="NK4" t="s">
        <v>109</v>
      </c>
      <c r="NL4" t="s">
        <v>115</v>
      </c>
      <c r="NM4" t="s">
        <v>109</v>
      </c>
      <c r="NN4" t="s">
        <v>114</v>
      </c>
      <c r="NO4" t="s">
        <v>109</v>
      </c>
      <c r="NP4" t="s">
        <v>115</v>
      </c>
      <c r="NQ4" t="s">
        <v>109</v>
      </c>
      <c r="NR4" t="s">
        <v>114</v>
      </c>
      <c r="NS4" t="s">
        <v>109</v>
      </c>
      <c r="NT4" t="s">
        <v>115</v>
      </c>
      <c r="NU4" t="s">
        <v>109</v>
      </c>
      <c r="NV4" t="s">
        <v>114</v>
      </c>
      <c r="NW4" t="s">
        <v>109</v>
      </c>
      <c r="NX4" t="s">
        <v>115</v>
      </c>
      <c r="NY4" t="s">
        <v>109</v>
      </c>
      <c r="NZ4" t="s">
        <v>114</v>
      </c>
      <c r="OA4" t="s">
        <v>109</v>
      </c>
      <c r="OB4" t="s">
        <v>115</v>
      </c>
      <c r="OC4" t="s">
        <v>109</v>
      </c>
      <c r="OD4" t="s">
        <v>114</v>
      </c>
      <c r="OE4" t="s">
        <v>109</v>
      </c>
      <c r="OF4" t="s">
        <v>115</v>
      </c>
      <c r="OG4" t="s">
        <v>109</v>
      </c>
      <c r="OH4" t="s">
        <v>114</v>
      </c>
      <c r="OI4" t="s">
        <v>109</v>
      </c>
      <c r="OJ4" t="s">
        <v>115</v>
      </c>
      <c r="OK4" t="s">
        <v>109</v>
      </c>
      <c r="OL4" t="s">
        <v>114</v>
      </c>
      <c r="OM4" t="s">
        <v>109</v>
      </c>
      <c r="ON4" t="s">
        <v>115</v>
      </c>
    </row>
    <row r="5" spans="1:404">
      <c r="D5">
        <v>1</v>
      </c>
      <c r="E5">
        <f>IF(INDIRECT(ADDRESS($D5+2,E$2+1,,,"Instances"))="","",INDIRECT(ADDRESS($D5+2,E$2+1,,,"Instances")))</f>
        <v>0</v>
      </c>
      <c r="F5">
        <f>IFERROR(SMALL(E5:E64,ROW()-ROW($F$5)+1),"")</f>
        <v>0</v>
      </c>
      <c r="H5">
        <f>IFERROR(SUM(F5:F5),"")</f>
        <v>0</v>
      </c>
      <c r="I5">
        <f>IF(INDIRECT(ADDRESS($D5+2,I$2+1,,,"Instances"))="","",INDIRECT(ADDRESS($D5+2,I$2+1,,,"Instances")))</f>
        <v>0</v>
      </c>
      <c r="J5">
        <f>IFERROR(SMALL(I5:I64,ROW()-ROW($J$5)+1),"")</f>
        <v>0</v>
      </c>
      <c r="L5">
        <f>IFERROR(SUM(J5:J5),"")</f>
        <v>0</v>
      </c>
      <c r="M5">
        <f>IF(INDIRECT(ADDRESS($D5+2,M$2+1,,,"Instances"))="","",INDIRECT(ADDRESS($D5+2,M$2+1,,,"Instances")))</f>
        <v>0</v>
      </c>
      <c r="N5">
        <f>IFERROR(SMALL(M5:M64,ROW()-ROW($N$5)+1),"")</f>
        <v>0</v>
      </c>
      <c r="P5">
        <f>IFERROR(SUM(N5:N5),"")</f>
        <v>0</v>
      </c>
      <c r="Q5">
        <f>IF(INDIRECT(ADDRESS($D5+2,Q$2+1,,,"Instances"))="","",INDIRECT(ADDRESS($D5+2,Q$2+1,,,"Instances")))</f>
        <v>0</v>
      </c>
      <c r="R5">
        <f>IFERROR(SMALL(Q5:Q64,ROW()-ROW($R$5)+1),"")</f>
        <v>0</v>
      </c>
      <c r="T5">
        <f>IFERROR(SUM(R5:R5),"")</f>
        <v>0</v>
      </c>
      <c r="U5">
        <f>IF(INDIRECT(ADDRESS($D5+2,U$2+1,,,"Instances"))="","",INDIRECT(ADDRESS($D5+2,U$2+1,,,"Instances")))</f>
        <v>0</v>
      </c>
      <c r="V5">
        <f>IFERROR(SMALL(U5:U64,ROW()-ROW($V$5)+1),"")</f>
        <v>0</v>
      </c>
      <c r="X5">
        <f>IFERROR(SUM(V5:V5),"")</f>
        <v>0</v>
      </c>
      <c r="Y5">
        <f>IF(INDIRECT(ADDRESS($D5+2,Y$2+1,,,"Instances"))="","",INDIRECT(ADDRESS($D5+2,Y$2+1,,,"Instances")))</f>
        <v>0</v>
      </c>
      <c r="Z5">
        <f>IFERROR(SMALL(Y5:Y64,ROW()-ROW($Z$5)+1),"")</f>
        <v>0</v>
      </c>
      <c r="AB5">
        <f>IFERROR(SUM(Z5:Z5),"")</f>
        <v>0</v>
      </c>
      <c r="AC5">
        <f>IF(INDIRECT(ADDRESS($D5+2,AC$2+1,,,"Instances"))="","",INDIRECT(ADDRESS($D5+2,AC$2+1,,,"Instances")))</f>
        <v>0</v>
      </c>
      <c r="AD5">
        <f>IFERROR(SMALL(AC5:AC64,ROW()-ROW($AD$5)+1),"")</f>
        <v>0</v>
      </c>
      <c r="AF5">
        <f>IFERROR(SUM(AD5:AD5),"")</f>
        <v>0</v>
      </c>
      <c r="AG5">
        <f>IF(INDIRECT(ADDRESS($D5+2,AG$2+1,,,"Instances"))="","",INDIRECT(ADDRESS($D5+2,AG$2+1,,,"Instances")))</f>
        <v>0</v>
      </c>
      <c r="AH5">
        <f>IFERROR(SMALL(AG5:AG64,ROW()-ROW($AH$5)+1),"")</f>
        <v>0</v>
      </c>
      <c r="AJ5">
        <f>IFERROR(SUM(AH5:AH5),"")</f>
        <v>0</v>
      </c>
      <c r="AK5">
        <f>IF(INDIRECT(ADDRESS($D5+2,AK$2+1,,,"Instances"))="","",INDIRECT(ADDRESS($D5+2,AK$2+1,,,"Instances")))</f>
        <v>0</v>
      </c>
      <c r="AL5">
        <f>IFERROR(SMALL(AK5:AK64,ROW()-ROW($AL$5)+1),"")</f>
        <v>0</v>
      </c>
      <c r="AN5">
        <f>IFERROR(SUM(AL5:AL5),"")</f>
        <v>0</v>
      </c>
      <c r="AO5">
        <f>IF(INDIRECT(ADDRESS($D5+2,AO$2+1,,,"Instances"))="","",INDIRECT(ADDRESS($D5+2,AO$2+1,,,"Instances")))</f>
        <v>0</v>
      </c>
      <c r="AP5">
        <f>IFERROR(SMALL(AO5:AO64,ROW()-ROW($AP$5)+1),"")</f>
        <v>0</v>
      </c>
      <c r="AR5">
        <f>IFERROR(SUM(AP5:AP5),"")</f>
        <v>0</v>
      </c>
      <c r="AS5">
        <f>IF(INDIRECT(ADDRESS($D5+2,AS$2+1,,,"Instances"))="","",INDIRECT(ADDRESS($D5+2,AS$2+1,,,"Instances")))</f>
        <v>0</v>
      </c>
      <c r="AT5">
        <f>IFERROR(SMALL(AS5:AS64,ROW()-ROW($AT$5)+1),"")</f>
        <v>0</v>
      </c>
      <c r="AV5">
        <f>IFERROR(SUM(AT5:AT5),"")</f>
        <v>0</v>
      </c>
      <c r="AW5">
        <f>IF(INDIRECT(ADDRESS($D5+2,AW$2+1,,,"Instances"))="","",INDIRECT(ADDRESS($D5+2,AW$2+1,,,"Instances")))</f>
        <v>0</v>
      </c>
      <c r="AX5">
        <f>IFERROR(SMALL(AW5:AW64,ROW()-ROW($AX$5)+1),"")</f>
        <v>0</v>
      </c>
      <c r="AZ5">
        <f>IFERROR(SUM(AX5:AX5),"")</f>
        <v>0</v>
      </c>
      <c r="BA5">
        <f>IF(INDIRECT(ADDRESS($D5+2,BA$2+1,,,"Instances"))="","",INDIRECT(ADDRESS($D5+2,BA$2+1,,,"Instances")))</f>
        <v>0</v>
      </c>
      <c r="BB5">
        <f>IFERROR(SMALL(BA5:BA64,ROW()-ROW($BB$5)+1),"")</f>
        <v>0</v>
      </c>
      <c r="BD5">
        <f>IFERROR(SUM(BB5:BB5),"")</f>
        <v>0</v>
      </c>
      <c r="BE5">
        <f>IF(INDIRECT(ADDRESS($D5+2,BE$2+1,,,"Instances"))="","",INDIRECT(ADDRESS($D5+2,BE$2+1,,,"Instances")))</f>
        <v>0</v>
      </c>
      <c r="BF5">
        <f>IFERROR(SMALL(BE5:BE64,ROW()-ROW($BF$5)+1),"")</f>
        <v>0</v>
      </c>
      <c r="BH5">
        <f>IFERROR(SUM(BF5:BF5),"")</f>
        <v>0</v>
      </c>
      <c r="BI5">
        <f>IF(INDIRECT(ADDRESS($D5+2,BI$2+1,,,"Instances"))="","",INDIRECT(ADDRESS($D5+2,BI$2+1,,,"Instances")))</f>
        <v>0</v>
      </c>
      <c r="BJ5">
        <f>IFERROR(SMALL(BI5:BI64,ROW()-ROW($BJ$5)+1),"")</f>
        <v>0</v>
      </c>
      <c r="BL5">
        <f>IFERROR(SUM(BJ5:BJ5),"")</f>
        <v>0</v>
      </c>
      <c r="BM5">
        <f>IF(INDIRECT(ADDRESS($D5+2,BM$2+1,,,"Instances"))="","",INDIRECT(ADDRESS($D5+2,BM$2+1,,,"Instances")))</f>
        <v>0</v>
      </c>
      <c r="BN5">
        <f>IFERROR(SMALL(BM5:BM64,ROW()-ROW($BN$5)+1),"")</f>
        <v>0</v>
      </c>
      <c r="BP5">
        <f>IFERROR(SUM(BN5:BN5),"")</f>
        <v>0</v>
      </c>
      <c r="BQ5">
        <f>IF(INDIRECT(ADDRESS($D5+2,BQ$2+1,,,"Instances"))="","",INDIRECT(ADDRESS($D5+2,BQ$2+1,,,"Instances")))</f>
        <v>0</v>
      </c>
      <c r="BR5">
        <f>IFERROR(SMALL(BQ5:BQ64,ROW()-ROW($BR$5)+1),"")</f>
        <v>0</v>
      </c>
      <c r="BT5">
        <f>IFERROR(SUM(BR5:BR5),"")</f>
        <v>0</v>
      </c>
      <c r="BU5">
        <f>IF(INDIRECT(ADDRESS($D5+2,BU$2+1,,,"Instances"))="","",INDIRECT(ADDRESS($D5+2,BU$2+1,,,"Instances")))</f>
        <v>0</v>
      </c>
      <c r="BV5">
        <f>IFERROR(SMALL(BU5:BU64,ROW()-ROW($BV$5)+1),"")</f>
        <v>0</v>
      </c>
      <c r="BX5">
        <f>IFERROR(SUM(BV5:BV5),"")</f>
        <v>0</v>
      </c>
      <c r="BY5">
        <f>IF(INDIRECT(ADDRESS($D5+2,BY$2+1,,,"Instances"))="","",INDIRECT(ADDRESS($D5+2,BY$2+1,,,"Instances")))</f>
        <v>0</v>
      </c>
      <c r="BZ5">
        <f>IFERROR(SMALL(BY5:BY64,ROW()-ROW($BZ$5)+1),"")</f>
        <v>0</v>
      </c>
      <c r="CB5">
        <f>IFERROR(SUM(BZ5:BZ5),"")</f>
        <v>0</v>
      </c>
      <c r="CC5">
        <f>IF(INDIRECT(ADDRESS($D5+2,CC$2+1,,,"Instances"))="","",INDIRECT(ADDRESS($D5+2,CC$2+1,,,"Instances")))</f>
        <v>0</v>
      </c>
      <c r="CD5">
        <f>IFERROR(SMALL(CC5:CC64,ROW()-ROW($CD$5)+1),"")</f>
        <v>0</v>
      </c>
      <c r="CF5">
        <f>IFERROR(SUM(CD5:CD5),"")</f>
        <v>0</v>
      </c>
      <c r="CG5">
        <f>IF(INDIRECT(ADDRESS($D5+2,CG$2+1,,,"Instances"))="","",INDIRECT(ADDRESS($D5+2,CG$2+1,,,"Instances")))</f>
        <v>0</v>
      </c>
      <c r="CH5">
        <f>IFERROR(SMALL(CG5:CG64,ROW()-ROW($CH$5)+1),"")</f>
        <v>0</v>
      </c>
      <c r="CJ5">
        <f>IFERROR(SUM(CH5:CH5),"")</f>
        <v>0</v>
      </c>
      <c r="CK5">
        <f>IF(INDIRECT(ADDRESS($D5+2,CK$2+1,,,"Instances"))="","",INDIRECT(ADDRESS($D5+2,CK$2+1,,,"Instances")))</f>
        <v>0</v>
      </c>
      <c r="CL5">
        <f>IFERROR(SMALL(CK5:CK64,ROW()-ROW($CL$5)+1),"")</f>
        <v>0</v>
      </c>
      <c r="CN5">
        <f>IFERROR(SUM(CL5:CL5),"")</f>
        <v>0</v>
      </c>
      <c r="CO5">
        <f>IF(INDIRECT(ADDRESS($D5+2,CO$2+1,,,"Instances"))="","",INDIRECT(ADDRESS($D5+2,CO$2+1,,,"Instances")))</f>
        <v>0</v>
      </c>
      <c r="CP5">
        <f>IFERROR(SMALL(CO5:CO64,ROW()-ROW($CP$5)+1),"")</f>
        <v>0</v>
      </c>
      <c r="CR5">
        <f>IFERROR(SUM(CP5:CP5),"")</f>
        <v>0</v>
      </c>
      <c r="CS5">
        <f>IF(INDIRECT(ADDRESS($D5+2,CS$2+1,,,"Instances"))="","",INDIRECT(ADDRESS($D5+2,CS$2+1,,,"Instances")))</f>
        <v>0</v>
      </c>
      <c r="CT5">
        <f>IFERROR(SMALL(CS5:CS64,ROW()-ROW($CT$5)+1),"")</f>
        <v>0</v>
      </c>
      <c r="CV5">
        <f>IFERROR(SUM(CT5:CT5),"")</f>
        <v>0</v>
      </c>
      <c r="CW5">
        <f>IF(INDIRECT(ADDRESS($D5+2,CW$2+1,,,"Instances"))="","",INDIRECT(ADDRESS($D5+2,CW$2+1,,,"Instances")))</f>
        <v>0</v>
      </c>
      <c r="CX5">
        <f>IFERROR(SMALL(CW5:CW64,ROW()-ROW($CX$5)+1),"")</f>
        <v>0</v>
      </c>
      <c r="CZ5">
        <f>IFERROR(SUM(CX5:CX5),"")</f>
        <v>0</v>
      </c>
      <c r="DA5">
        <f>IF(INDIRECT(ADDRESS($D5+2,DA$2+1,,,"Instances"))="","",INDIRECT(ADDRESS($D5+2,DA$2+1,,,"Instances")))</f>
        <v>0</v>
      </c>
      <c r="DB5">
        <f>IFERROR(SMALL(DA5:DA64,ROW()-ROW($DB$5)+1),"")</f>
        <v>0</v>
      </c>
      <c r="DD5">
        <f>IFERROR(SUM(DB5:DB5),"")</f>
        <v>0</v>
      </c>
      <c r="DE5">
        <f>IF(INDIRECT(ADDRESS($D5+2,DE$2+1,,,"Instances"))="","",INDIRECT(ADDRESS($D5+2,DE$2+1,,,"Instances")))</f>
        <v>0</v>
      </c>
      <c r="DF5">
        <f>IFERROR(SMALL(DE5:DE64,ROW()-ROW($DF$5)+1),"")</f>
        <v>0</v>
      </c>
      <c r="DH5">
        <f>IFERROR(SUM(DF5:DF5),"")</f>
        <v>0</v>
      </c>
      <c r="DI5">
        <f>IF(INDIRECT(ADDRESS($D5+2,DI$2+1,,,"Instances"))="","",INDIRECT(ADDRESS($D5+2,DI$2+1,,,"Instances")))</f>
        <v>0</v>
      </c>
      <c r="DJ5">
        <f>IFERROR(SMALL(DI5:DI64,ROW()-ROW($DJ$5)+1),"")</f>
        <v>0</v>
      </c>
      <c r="DL5">
        <f>IFERROR(SUM(DJ5:DJ5),"")</f>
        <v>0</v>
      </c>
      <c r="DM5">
        <f>IF(INDIRECT(ADDRESS($D5+2,DM$2+1,,,"Instances"))="","",INDIRECT(ADDRESS($D5+2,DM$2+1,,,"Instances")))</f>
        <v>0</v>
      </c>
      <c r="DN5">
        <f>IFERROR(SMALL(DM5:DM64,ROW()-ROW($DN$5)+1),"")</f>
        <v>0</v>
      </c>
      <c r="DP5">
        <f>IFERROR(SUM(DN5:DN5),"")</f>
        <v>0</v>
      </c>
      <c r="DQ5">
        <f>IF(INDIRECT(ADDRESS($D5+2,DQ$2+1,,,"Instances"))="","",INDIRECT(ADDRESS($D5+2,DQ$2+1,,,"Instances")))</f>
        <v>0</v>
      </c>
      <c r="DR5">
        <f>IFERROR(SMALL(DQ5:DQ64,ROW()-ROW($DR$5)+1),"")</f>
        <v>0</v>
      </c>
      <c r="DT5">
        <f>IFERROR(SUM(DR5:DR5),"")</f>
        <v>0</v>
      </c>
      <c r="DU5">
        <f>IF(INDIRECT(ADDRESS($D5+2,DU$2+1,,,"Instances"))="","",INDIRECT(ADDRESS($D5+2,DU$2+1,,,"Instances")))</f>
        <v>0</v>
      </c>
      <c r="DV5">
        <f>IFERROR(SMALL(DU5:DU64,ROW()-ROW($DV$5)+1),"")</f>
        <v>0</v>
      </c>
      <c r="DX5">
        <f>IFERROR(SUM(DV5:DV5),"")</f>
        <v>0</v>
      </c>
      <c r="DY5">
        <f>IF(INDIRECT(ADDRESS($D5+2,DY$2+1,,,"Instances"))="","",INDIRECT(ADDRESS($D5+2,DY$2+1,,,"Instances")))</f>
        <v>0</v>
      </c>
      <c r="DZ5">
        <f>IFERROR(SMALL(DY5:DY64,ROW()-ROW($DZ$5)+1),"")</f>
        <v>0</v>
      </c>
      <c r="EB5">
        <f>IFERROR(SUM(DZ5:DZ5),"")</f>
        <v>0</v>
      </c>
      <c r="EC5">
        <f>IF(INDIRECT(ADDRESS($D5+2,EC$2+1,,,"Instances"))="","",INDIRECT(ADDRESS($D5+2,EC$2+1,,,"Instances")))</f>
        <v>0</v>
      </c>
      <c r="ED5">
        <f>IFERROR(SMALL(EC5:EC64,ROW()-ROW($ED$5)+1),"")</f>
        <v>0</v>
      </c>
      <c r="EF5">
        <f>IFERROR(SUM(ED5:ED5),"")</f>
        <v>0</v>
      </c>
      <c r="EH5">
        <v>1</v>
      </c>
      <c r="EI5" cm="1">
        <f t="array" ref="EI5">_xlfn.SWITCH(Charts!$B$3,"average", AVERAGE(INDIRECT(ADDRESS(0+3,EI$2+1,,,"Instances") &amp; ":" &amp; ADDRESS(0+3,EI$2+1))),"median", MEDIAN(INDIRECT(ADDRESS(0+3,EI$2+1,,,"Instances") &amp; ":" &amp; ADDRESS(0+3,EI$2+1))),"min", MIN(INDIRECT(ADDRESS(0+3,EI$2+1,,,"Instances") &amp; ":" &amp; ADDRESS(0+3,EI$2+1))),"max", MAX(INDIRECT(ADDRESS(0+3,EI$2+1,,,"Instances") &amp; ":" &amp; ADDRESS(0+3,EI$2+1))),"diff", MAX(INDIRECT(ADDRESS(0+3,EI$2+1,,,"Instances") &amp; ":" &amp; ADDRESS(0+3,EI$2+1)))-MIN(INDIRECT(ADDRESS(0+3,EI$2+1,,,"Instances") &amp; ":" &amp; ADDRESS(0+3,EI$2+1))))</f>
        <v>0</v>
      </c>
      <c r="EJ5">
        <f>IFERROR(SMALL(EI5:EI64,ROW()-ROW($EJ$5)+1),"")</f>
        <v>0</v>
      </c>
      <c r="EL5">
        <f>IFERROR(SUM(EJ5:EJ5),"")</f>
        <v>0</v>
      </c>
      <c r="EM5" cm="1">
        <f t="array" ref="EM5">_xlfn.SWITCH(Charts!$B$3,"average", AVERAGE(INDIRECT(ADDRESS(0+3,EM$2+1,,,"Instances") &amp; ":" &amp; ADDRESS(0+3,EM$2+1))),"median", MEDIAN(INDIRECT(ADDRESS(0+3,EM$2+1,,,"Instances") &amp; ":" &amp; ADDRESS(0+3,EM$2+1))),"min", MIN(INDIRECT(ADDRESS(0+3,EM$2+1,,,"Instances") &amp; ":" &amp; ADDRESS(0+3,EM$2+1))),"max", MAX(INDIRECT(ADDRESS(0+3,EM$2+1,,,"Instances") &amp; ":" &amp; ADDRESS(0+3,EM$2+1))),"diff", MAX(INDIRECT(ADDRESS(0+3,EM$2+1,,,"Instances") &amp; ":" &amp; ADDRESS(0+3,EM$2+1)))-MIN(INDIRECT(ADDRESS(0+3,EM$2+1,,,"Instances") &amp; ":" &amp; ADDRESS(0+3,EM$2+1))))</f>
        <v>0</v>
      </c>
      <c r="EN5">
        <f>IFERROR(SMALL(EM5:EM64,ROW()-ROW($EN$5)+1),"")</f>
        <v>0</v>
      </c>
      <c r="EP5">
        <f>IFERROR(SUM(EN5:EN5),"")</f>
        <v>0</v>
      </c>
      <c r="EQ5" cm="1">
        <f t="array" ref="EQ5">_xlfn.SWITCH(Charts!$B$3,"average", AVERAGE(INDIRECT(ADDRESS(0+3,EQ$2+1,,,"Instances") &amp; ":" &amp; ADDRESS(0+3,EQ$2+1))),"median", MEDIAN(INDIRECT(ADDRESS(0+3,EQ$2+1,,,"Instances") &amp; ":" &amp; ADDRESS(0+3,EQ$2+1))),"min", MIN(INDIRECT(ADDRESS(0+3,EQ$2+1,,,"Instances") &amp; ":" &amp; ADDRESS(0+3,EQ$2+1))),"max", MAX(INDIRECT(ADDRESS(0+3,EQ$2+1,,,"Instances") &amp; ":" &amp; ADDRESS(0+3,EQ$2+1))),"diff", MAX(INDIRECT(ADDRESS(0+3,EQ$2+1,,,"Instances") &amp; ":" &amp; ADDRESS(0+3,EQ$2+1)))-MIN(INDIRECT(ADDRESS(0+3,EQ$2+1,,,"Instances") &amp; ":" &amp; ADDRESS(0+3,EQ$2+1))))</f>
        <v>0</v>
      </c>
      <c r="ER5">
        <f>IFERROR(SMALL(EQ5:EQ64,ROW()-ROW($ER$5)+1),"")</f>
        <v>0</v>
      </c>
      <c r="ET5">
        <f>IFERROR(SUM(ER5:ER5),"")</f>
        <v>0</v>
      </c>
      <c r="EU5" cm="1">
        <f t="array" ref="EU5">_xlfn.SWITCH(Charts!$B$3,"average", AVERAGE(INDIRECT(ADDRESS(0+3,EU$2+1,,,"Instances") &amp; ":" &amp; ADDRESS(0+3,EU$2+1))),"median", MEDIAN(INDIRECT(ADDRESS(0+3,EU$2+1,,,"Instances") &amp; ":" &amp; ADDRESS(0+3,EU$2+1))),"min", MIN(INDIRECT(ADDRESS(0+3,EU$2+1,,,"Instances") &amp; ":" &amp; ADDRESS(0+3,EU$2+1))),"max", MAX(INDIRECT(ADDRESS(0+3,EU$2+1,,,"Instances") &amp; ":" &amp; ADDRESS(0+3,EU$2+1))),"diff", MAX(INDIRECT(ADDRESS(0+3,EU$2+1,,,"Instances") &amp; ":" &amp; ADDRESS(0+3,EU$2+1)))-MIN(INDIRECT(ADDRESS(0+3,EU$2+1,,,"Instances") &amp; ":" &amp; ADDRESS(0+3,EU$2+1))))</f>
        <v>0</v>
      </c>
      <c r="EV5">
        <f>IFERROR(SMALL(EU5:EU64,ROW()-ROW($EV$5)+1),"")</f>
        <v>0</v>
      </c>
      <c r="EX5">
        <f>IFERROR(SUM(EV5:EV5),"")</f>
        <v>0</v>
      </c>
      <c r="EY5" cm="1">
        <f t="array" ref="EY5">_xlfn.SWITCH(Charts!$B$3,"average", AVERAGE(INDIRECT(ADDRESS(0+3,EY$2+1,,,"Instances") &amp; ":" &amp; ADDRESS(0+3,EY$2+1))),"median", MEDIAN(INDIRECT(ADDRESS(0+3,EY$2+1,,,"Instances") &amp; ":" &amp; ADDRESS(0+3,EY$2+1))),"min", MIN(INDIRECT(ADDRESS(0+3,EY$2+1,,,"Instances") &amp; ":" &amp; ADDRESS(0+3,EY$2+1))),"max", MAX(INDIRECT(ADDRESS(0+3,EY$2+1,,,"Instances") &amp; ":" &amp; ADDRESS(0+3,EY$2+1))),"diff", MAX(INDIRECT(ADDRESS(0+3,EY$2+1,,,"Instances") &amp; ":" &amp; ADDRESS(0+3,EY$2+1)))-MIN(INDIRECT(ADDRESS(0+3,EY$2+1,,,"Instances") &amp; ":" &amp; ADDRESS(0+3,EY$2+1))))</f>
        <v>0</v>
      </c>
      <c r="EZ5">
        <f>IFERROR(SMALL(EY5:EY64,ROW()-ROW($EZ$5)+1),"")</f>
        <v>0</v>
      </c>
      <c r="FB5">
        <f>IFERROR(SUM(EZ5:EZ5),"")</f>
        <v>0</v>
      </c>
      <c r="FC5" cm="1">
        <f t="array" ref="FC5">_xlfn.SWITCH(Charts!$B$3,"average", AVERAGE(INDIRECT(ADDRESS(0+3,FC$2+1,,,"Instances") &amp; ":" &amp; ADDRESS(0+3,FC$2+1))),"median", MEDIAN(INDIRECT(ADDRESS(0+3,FC$2+1,,,"Instances") &amp; ":" &amp; ADDRESS(0+3,FC$2+1))),"min", MIN(INDIRECT(ADDRESS(0+3,FC$2+1,,,"Instances") &amp; ":" &amp; ADDRESS(0+3,FC$2+1))),"max", MAX(INDIRECT(ADDRESS(0+3,FC$2+1,,,"Instances") &amp; ":" &amp; ADDRESS(0+3,FC$2+1))),"diff", MAX(INDIRECT(ADDRESS(0+3,FC$2+1,,,"Instances") &amp; ":" &amp; ADDRESS(0+3,FC$2+1)))-MIN(INDIRECT(ADDRESS(0+3,FC$2+1,,,"Instances") &amp; ":" &amp; ADDRESS(0+3,FC$2+1))))</f>
        <v>0</v>
      </c>
      <c r="FD5">
        <f>IFERROR(SMALL(FC5:FC64,ROW()-ROW($FD$5)+1),"")</f>
        <v>0</v>
      </c>
      <c r="FF5">
        <f>IFERROR(SUM(FD5:FD5),"")</f>
        <v>0</v>
      </c>
      <c r="FG5" cm="1">
        <f t="array" ref="FG5">_xlfn.SWITCH(Charts!$B$3,"average", AVERAGE(INDIRECT(ADDRESS(0+3,FG$2+1,,,"Instances") &amp; ":" &amp; ADDRESS(0+3,FG$2+1))),"median", MEDIAN(INDIRECT(ADDRESS(0+3,FG$2+1,,,"Instances") &amp; ":" &amp; ADDRESS(0+3,FG$2+1))),"min", MIN(INDIRECT(ADDRESS(0+3,FG$2+1,,,"Instances") &amp; ":" &amp; ADDRESS(0+3,FG$2+1))),"max", MAX(INDIRECT(ADDRESS(0+3,FG$2+1,,,"Instances") &amp; ":" &amp; ADDRESS(0+3,FG$2+1))),"diff", MAX(INDIRECT(ADDRESS(0+3,FG$2+1,,,"Instances") &amp; ":" &amp; ADDRESS(0+3,FG$2+1)))-MIN(INDIRECT(ADDRESS(0+3,FG$2+1,,,"Instances") &amp; ":" &amp; ADDRESS(0+3,FG$2+1))))</f>
        <v>0</v>
      </c>
      <c r="FH5">
        <f>IFERROR(SMALL(FG5:FG64,ROW()-ROW($FH$5)+1),"")</f>
        <v>0</v>
      </c>
      <c r="FJ5">
        <f>IFERROR(SUM(FH5:FH5),"")</f>
        <v>0</v>
      </c>
      <c r="FK5" cm="1">
        <f t="array" ref="FK5">_xlfn.SWITCH(Charts!$B$3,"average", AVERAGE(INDIRECT(ADDRESS(0+3,FK$2+1,,,"Instances") &amp; ":" &amp; ADDRESS(0+3,FK$2+1))),"median", MEDIAN(INDIRECT(ADDRESS(0+3,FK$2+1,,,"Instances") &amp; ":" &amp; ADDRESS(0+3,FK$2+1))),"min", MIN(INDIRECT(ADDRESS(0+3,FK$2+1,,,"Instances") &amp; ":" &amp; ADDRESS(0+3,FK$2+1))),"max", MAX(INDIRECT(ADDRESS(0+3,FK$2+1,,,"Instances") &amp; ":" &amp; ADDRESS(0+3,FK$2+1))),"diff", MAX(INDIRECT(ADDRESS(0+3,FK$2+1,,,"Instances") &amp; ":" &amp; ADDRESS(0+3,FK$2+1)))-MIN(INDIRECT(ADDRESS(0+3,FK$2+1,,,"Instances") &amp; ":" &amp; ADDRESS(0+3,FK$2+1))))</f>
        <v>0</v>
      </c>
      <c r="FL5">
        <f>IFERROR(SMALL(FK5:FK64,ROW()-ROW($FL$5)+1),"")</f>
        <v>0</v>
      </c>
      <c r="FN5">
        <f>IFERROR(SUM(FL5:FL5),"")</f>
        <v>0</v>
      </c>
      <c r="FO5" cm="1">
        <f t="array" ref="FO5">_xlfn.SWITCH(Charts!$B$3,"average", AVERAGE(INDIRECT(ADDRESS(0+3,FO$2+1,,,"Instances") &amp; ":" &amp; ADDRESS(0+3,FO$2+1))),"median", MEDIAN(INDIRECT(ADDRESS(0+3,FO$2+1,,,"Instances") &amp; ":" &amp; ADDRESS(0+3,FO$2+1))),"min", MIN(INDIRECT(ADDRESS(0+3,FO$2+1,,,"Instances") &amp; ":" &amp; ADDRESS(0+3,FO$2+1))),"max", MAX(INDIRECT(ADDRESS(0+3,FO$2+1,,,"Instances") &amp; ":" &amp; ADDRESS(0+3,FO$2+1))),"diff", MAX(INDIRECT(ADDRESS(0+3,FO$2+1,,,"Instances") &amp; ":" &amp; ADDRESS(0+3,FO$2+1)))-MIN(INDIRECT(ADDRESS(0+3,FO$2+1,,,"Instances") &amp; ":" &amp; ADDRESS(0+3,FO$2+1))))</f>
        <v>0</v>
      </c>
      <c r="FP5">
        <f>IFERROR(SMALL(FO5:FO64,ROW()-ROW($FP$5)+1),"")</f>
        <v>0</v>
      </c>
      <c r="FR5">
        <f>IFERROR(SUM(FP5:FP5),"")</f>
        <v>0</v>
      </c>
      <c r="FS5" cm="1">
        <f t="array" ref="FS5">_xlfn.SWITCH(Charts!$B$3,"average", AVERAGE(INDIRECT(ADDRESS(0+3,FS$2+1,,,"Instances") &amp; ":" &amp; ADDRESS(0+3,FS$2+1))),"median", MEDIAN(INDIRECT(ADDRESS(0+3,FS$2+1,,,"Instances") &amp; ":" &amp; ADDRESS(0+3,FS$2+1))),"min", MIN(INDIRECT(ADDRESS(0+3,FS$2+1,,,"Instances") &amp; ":" &amp; ADDRESS(0+3,FS$2+1))),"max", MAX(INDIRECT(ADDRESS(0+3,FS$2+1,,,"Instances") &amp; ":" &amp; ADDRESS(0+3,FS$2+1))),"diff", MAX(INDIRECT(ADDRESS(0+3,FS$2+1,,,"Instances") &amp; ":" &amp; ADDRESS(0+3,FS$2+1)))-MIN(INDIRECT(ADDRESS(0+3,FS$2+1,,,"Instances") &amp; ":" &amp; ADDRESS(0+3,FS$2+1))))</f>
        <v>0</v>
      </c>
      <c r="FT5">
        <f>IFERROR(SMALL(FS5:FS64,ROW()-ROW($FT$5)+1),"")</f>
        <v>0</v>
      </c>
      <c r="FV5">
        <f>IFERROR(SUM(FT5:FT5),"")</f>
        <v>0</v>
      </c>
      <c r="FW5" cm="1">
        <f t="array" ref="FW5">_xlfn.SWITCH(Charts!$B$3,"average", AVERAGE(INDIRECT(ADDRESS(0+3,FW$2+1,,,"Instances") &amp; ":" &amp; ADDRESS(0+3,FW$2+1))),"median", MEDIAN(INDIRECT(ADDRESS(0+3,FW$2+1,,,"Instances") &amp; ":" &amp; ADDRESS(0+3,FW$2+1))),"min", MIN(INDIRECT(ADDRESS(0+3,FW$2+1,,,"Instances") &amp; ":" &amp; ADDRESS(0+3,FW$2+1))),"max", MAX(INDIRECT(ADDRESS(0+3,FW$2+1,,,"Instances") &amp; ":" &amp; ADDRESS(0+3,FW$2+1))),"diff", MAX(INDIRECT(ADDRESS(0+3,FW$2+1,,,"Instances") &amp; ":" &amp; ADDRESS(0+3,FW$2+1)))-MIN(INDIRECT(ADDRESS(0+3,FW$2+1,,,"Instances") &amp; ":" &amp; ADDRESS(0+3,FW$2+1))))</f>
        <v>0</v>
      </c>
      <c r="FX5">
        <f>IFERROR(SMALL(FW5:FW64,ROW()-ROW($FX$5)+1),"")</f>
        <v>0</v>
      </c>
      <c r="FZ5">
        <f>IFERROR(SUM(FX5:FX5),"")</f>
        <v>0</v>
      </c>
      <c r="GA5" cm="1">
        <f t="array" ref="GA5">_xlfn.SWITCH(Charts!$B$3,"average", AVERAGE(INDIRECT(ADDRESS(0+3,GA$2+1,,,"Instances") &amp; ":" &amp; ADDRESS(0+3,GA$2+1))),"median", MEDIAN(INDIRECT(ADDRESS(0+3,GA$2+1,,,"Instances") &amp; ":" &amp; ADDRESS(0+3,GA$2+1))),"min", MIN(INDIRECT(ADDRESS(0+3,GA$2+1,,,"Instances") &amp; ":" &amp; ADDRESS(0+3,GA$2+1))),"max", MAX(INDIRECT(ADDRESS(0+3,GA$2+1,,,"Instances") &amp; ":" &amp; ADDRESS(0+3,GA$2+1))),"diff", MAX(INDIRECT(ADDRESS(0+3,GA$2+1,,,"Instances") &amp; ":" &amp; ADDRESS(0+3,GA$2+1)))-MIN(INDIRECT(ADDRESS(0+3,GA$2+1,,,"Instances") &amp; ":" &amp; ADDRESS(0+3,GA$2+1))))</f>
        <v>0</v>
      </c>
      <c r="GB5">
        <f>IFERROR(SMALL(GA5:GA64,ROW()-ROW($GB$5)+1),"")</f>
        <v>0</v>
      </c>
      <c r="GD5">
        <f>IFERROR(SUM(GB5:GB5),"")</f>
        <v>0</v>
      </c>
      <c r="GE5" cm="1">
        <f t="array" ref="GE5">_xlfn.SWITCH(Charts!$B$3,"average", AVERAGE(INDIRECT(ADDRESS(0+3,GE$2+1,,,"Instances") &amp; ":" &amp; ADDRESS(0+3,GE$2+1))),"median", MEDIAN(INDIRECT(ADDRESS(0+3,GE$2+1,,,"Instances") &amp; ":" &amp; ADDRESS(0+3,GE$2+1))),"min", MIN(INDIRECT(ADDRESS(0+3,GE$2+1,,,"Instances") &amp; ":" &amp; ADDRESS(0+3,GE$2+1))),"max", MAX(INDIRECT(ADDRESS(0+3,GE$2+1,,,"Instances") &amp; ":" &amp; ADDRESS(0+3,GE$2+1))),"diff", MAX(INDIRECT(ADDRESS(0+3,GE$2+1,,,"Instances") &amp; ":" &amp; ADDRESS(0+3,GE$2+1)))-MIN(INDIRECT(ADDRESS(0+3,GE$2+1,,,"Instances") &amp; ":" &amp; ADDRESS(0+3,GE$2+1))))</f>
        <v>0</v>
      </c>
      <c r="GF5">
        <f>IFERROR(SMALL(GE5:GE64,ROW()-ROW($GF$5)+1),"")</f>
        <v>0</v>
      </c>
      <c r="GH5">
        <f>IFERROR(SUM(GF5:GF5),"")</f>
        <v>0</v>
      </c>
      <c r="GI5" cm="1">
        <f t="array" ref="GI5">_xlfn.SWITCH(Charts!$B$3,"average", AVERAGE(INDIRECT(ADDRESS(0+3,GI$2+1,,,"Instances") &amp; ":" &amp; ADDRESS(0+3,GI$2+1))),"median", MEDIAN(INDIRECT(ADDRESS(0+3,GI$2+1,,,"Instances") &amp; ":" &amp; ADDRESS(0+3,GI$2+1))),"min", MIN(INDIRECT(ADDRESS(0+3,GI$2+1,,,"Instances") &amp; ":" &amp; ADDRESS(0+3,GI$2+1))),"max", MAX(INDIRECT(ADDRESS(0+3,GI$2+1,,,"Instances") &amp; ":" &amp; ADDRESS(0+3,GI$2+1))),"diff", MAX(INDIRECT(ADDRESS(0+3,GI$2+1,,,"Instances") &amp; ":" &amp; ADDRESS(0+3,GI$2+1)))-MIN(INDIRECT(ADDRESS(0+3,GI$2+1,,,"Instances") &amp; ":" &amp; ADDRESS(0+3,GI$2+1))))</f>
        <v>0</v>
      </c>
      <c r="GJ5">
        <f>IFERROR(SMALL(GI5:GI64,ROW()-ROW($GJ$5)+1),"")</f>
        <v>0</v>
      </c>
      <c r="GL5">
        <f>IFERROR(SUM(GJ5:GJ5),"")</f>
        <v>0</v>
      </c>
      <c r="GM5" cm="1">
        <f t="array" ref="GM5">_xlfn.SWITCH(Charts!$B$3,"average", AVERAGE(INDIRECT(ADDRESS(0+3,GM$2+1,,,"Instances") &amp; ":" &amp; ADDRESS(0+3,GM$2+1))),"median", MEDIAN(INDIRECT(ADDRESS(0+3,GM$2+1,,,"Instances") &amp; ":" &amp; ADDRESS(0+3,GM$2+1))),"min", MIN(INDIRECT(ADDRESS(0+3,GM$2+1,,,"Instances") &amp; ":" &amp; ADDRESS(0+3,GM$2+1))),"max", MAX(INDIRECT(ADDRESS(0+3,GM$2+1,,,"Instances") &amp; ":" &amp; ADDRESS(0+3,GM$2+1))),"diff", MAX(INDIRECT(ADDRESS(0+3,GM$2+1,,,"Instances") &amp; ":" &amp; ADDRESS(0+3,GM$2+1)))-MIN(INDIRECT(ADDRESS(0+3,GM$2+1,,,"Instances") &amp; ":" &amp; ADDRESS(0+3,GM$2+1))))</f>
        <v>0</v>
      </c>
      <c r="GN5">
        <f>IFERROR(SMALL(GM5:GM64,ROW()-ROW($GN$5)+1),"")</f>
        <v>0</v>
      </c>
      <c r="GP5">
        <f>IFERROR(SUM(GN5:GN5),"")</f>
        <v>0</v>
      </c>
      <c r="GQ5" cm="1">
        <f t="array" ref="GQ5">_xlfn.SWITCH(Charts!$B$3,"average", AVERAGE(INDIRECT(ADDRESS(0+3,GQ$2+1,,,"Instances") &amp; ":" &amp; ADDRESS(0+3,GQ$2+1))),"median", MEDIAN(INDIRECT(ADDRESS(0+3,GQ$2+1,,,"Instances") &amp; ":" &amp; ADDRESS(0+3,GQ$2+1))),"min", MIN(INDIRECT(ADDRESS(0+3,GQ$2+1,,,"Instances") &amp; ":" &amp; ADDRESS(0+3,GQ$2+1))),"max", MAX(INDIRECT(ADDRESS(0+3,GQ$2+1,,,"Instances") &amp; ":" &amp; ADDRESS(0+3,GQ$2+1))),"diff", MAX(INDIRECT(ADDRESS(0+3,GQ$2+1,,,"Instances") &amp; ":" &amp; ADDRESS(0+3,GQ$2+1)))-MIN(INDIRECT(ADDRESS(0+3,GQ$2+1,,,"Instances") &amp; ":" &amp; ADDRESS(0+3,GQ$2+1))))</f>
        <v>0</v>
      </c>
      <c r="GR5">
        <f>IFERROR(SMALL(GQ5:GQ64,ROW()-ROW($GR$5)+1),"")</f>
        <v>0</v>
      </c>
      <c r="GT5">
        <f>IFERROR(SUM(GR5:GR5),"")</f>
        <v>0</v>
      </c>
      <c r="GU5" cm="1">
        <f t="array" ref="GU5">_xlfn.SWITCH(Charts!$B$3,"average", AVERAGE(INDIRECT(ADDRESS(0+3,GU$2+1,,,"Instances") &amp; ":" &amp; ADDRESS(0+3,GU$2+1))),"median", MEDIAN(INDIRECT(ADDRESS(0+3,GU$2+1,,,"Instances") &amp; ":" &amp; ADDRESS(0+3,GU$2+1))),"min", MIN(INDIRECT(ADDRESS(0+3,GU$2+1,,,"Instances") &amp; ":" &amp; ADDRESS(0+3,GU$2+1))),"max", MAX(INDIRECT(ADDRESS(0+3,GU$2+1,,,"Instances") &amp; ":" &amp; ADDRESS(0+3,GU$2+1))),"diff", MAX(INDIRECT(ADDRESS(0+3,GU$2+1,,,"Instances") &amp; ":" &amp; ADDRESS(0+3,GU$2+1)))-MIN(INDIRECT(ADDRESS(0+3,GU$2+1,,,"Instances") &amp; ":" &amp; ADDRESS(0+3,GU$2+1))))</f>
        <v>0</v>
      </c>
      <c r="GV5">
        <f>IFERROR(SMALL(GU5:GU64,ROW()-ROW($GV$5)+1),"")</f>
        <v>0</v>
      </c>
      <c r="GX5">
        <f>IFERROR(SUM(GV5:GV5),"")</f>
        <v>0</v>
      </c>
      <c r="GY5" cm="1">
        <f t="array" ref="GY5">_xlfn.SWITCH(Charts!$B$3,"average", AVERAGE(INDIRECT(ADDRESS(0+3,GY$2+1,,,"Instances") &amp; ":" &amp; ADDRESS(0+3,GY$2+1))),"median", MEDIAN(INDIRECT(ADDRESS(0+3,GY$2+1,,,"Instances") &amp; ":" &amp; ADDRESS(0+3,GY$2+1))),"min", MIN(INDIRECT(ADDRESS(0+3,GY$2+1,,,"Instances") &amp; ":" &amp; ADDRESS(0+3,GY$2+1))),"max", MAX(INDIRECT(ADDRESS(0+3,GY$2+1,,,"Instances") &amp; ":" &amp; ADDRESS(0+3,GY$2+1))),"diff", MAX(INDIRECT(ADDRESS(0+3,GY$2+1,,,"Instances") &amp; ":" &amp; ADDRESS(0+3,GY$2+1)))-MIN(INDIRECT(ADDRESS(0+3,GY$2+1,,,"Instances") &amp; ":" &amp; ADDRESS(0+3,GY$2+1))))</f>
        <v>0</v>
      </c>
      <c r="GZ5">
        <f>IFERROR(SMALL(GY5:GY64,ROW()-ROW($GZ$5)+1),"")</f>
        <v>0</v>
      </c>
      <c r="HB5">
        <f>IFERROR(SUM(GZ5:GZ5),"")</f>
        <v>0</v>
      </c>
      <c r="HC5" cm="1">
        <f t="array" ref="HC5">_xlfn.SWITCH(Charts!$B$3,"average", AVERAGE(INDIRECT(ADDRESS(0+3,HC$2+1,,,"Instances") &amp; ":" &amp; ADDRESS(0+3,HC$2+1))),"median", MEDIAN(INDIRECT(ADDRESS(0+3,HC$2+1,,,"Instances") &amp; ":" &amp; ADDRESS(0+3,HC$2+1))),"min", MIN(INDIRECT(ADDRESS(0+3,HC$2+1,,,"Instances") &amp; ":" &amp; ADDRESS(0+3,HC$2+1))),"max", MAX(INDIRECT(ADDRESS(0+3,HC$2+1,,,"Instances") &amp; ":" &amp; ADDRESS(0+3,HC$2+1))),"diff", MAX(INDIRECT(ADDRESS(0+3,HC$2+1,,,"Instances") &amp; ":" &amp; ADDRESS(0+3,HC$2+1)))-MIN(INDIRECT(ADDRESS(0+3,HC$2+1,,,"Instances") &amp; ":" &amp; ADDRESS(0+3,HC$2+1))))</f>
        <v>0</v>
      </c>
      <c r="HD5">
        <f>IFERROR(SMALL(HC5:HC64,ROW()-ROW($HD$5)+1),"")</f>
        <v>0</v>
      </c>
      <c r="HF5">
        <f>IFERROR(SUM(HD5:HD5),"")</f>
        <v>0</v>
      </c>
      <c r="HG5" cm="1">
        <f t="array" ref="HG5">_xlfn.SWITCH(Charts!$B$3,"average", AVERAGE(INDIRECT(ADDRESS(0+3,HG$2+1,,,"Instances") &amp; ":" &amp; ADDRESS(0+3,HG$2+1))),"median", MEDIAN(INDIRECT(ADDRESS(0+3,HG$2+1,,,"Instances") &amp; ":" &amp; ADDRESS(0+3,HG$2+1))),"min", MIN(INDIRECT(ADDRESS(0+3,HG$2+1,,,"Instances") &amp; ":" &amp; ADDRESS(0+3,HG$2+1))),"max", MAX(INDIRECT(ADDRESS(0+3,HG$2+1,,,"Instances") &amp; ":" &amp; ADDRESS(0+3,HG$2+1))),"diff", MAX(INDIRECT(ADDRESS(0+3,HG$2+1,,,"Instances") &amp; ":" &amp; ADDRESS(0+3,HG$2+1)))-MIN(INDIRECT(ADDRESS(0+3,HG$2+1,,,"Instances") &amp; ":" &amp; ADDRESS(0+3,HG$2+1))))</f>
        <v>0</v>
      </c>
      <c r="HH5">
        <f>IFERROR(SMALL(HG5:HG64,ROW()-ROW($HH$5)+1),"")</f>
        <v>0</v>
      </c>
      <c r="HJ5">
        <f>IFERROR(SUM(HH5:HH5),"")</f>
        <v>0</v>
      </c>
      <c r="HK5" cm="1">
        <f t="array" ref="HK5">_xlfn.SWITCH(Charts!$B$3,"average", AVERAGE(INDIRECT(ADDRESS(0+3,HK$2+1,,,"Instances") &amp; ":" &amp; ADDRESS(0+3,HK$2+1))),"median", MEDIAN(INDIRECT(ADDRESS(0+3,HK$2+1,,,"Instances") &amp; ":" &amp; ADDRESS(0+3,HK$2+1))),"min", MIN(INDIRECT(ADDRESS(0+3,HK$2+1,,,"Instances") &amp; ":" &amp; ADDRESS(0+3,HK$2+1))),"max", MAX(INDIRECT(ADDRESS(0+3,HK$2+1,,,"Instances") &amp; ":" &amp; ADDRESS(0+3,HK$2+1))),"diff", MAX(INDIRECT(ADDRESS(0+3,HK$2+1,,,"Instances") &amp; ":" &amp; ADDRESS(0+3,HK$2+1)))-MIN(INDIRECT(ADDRESS(0+3,HK$2+1,,,"Instances") &amp; ":" &amp; ADDRESS(0+3,HK$2+1))))</f>
        <v>0</v>
      </c>
      <c r="HL5">
        <f>IFERROR(SMALL(HK5:HK64,ROW()-ROW($HL$5)+1),"")</f>
        <v>0</v>
      </c>
      <c r="HN5">
        <f>IFERROR(SUM(HL5:HL5),"")</f>
        <v>0</v>
      </c>
      <c r="HO5" cm="1">
        <f t="array" ref="HO5">_xlfn.SWITCH(Charts!$B$3,"average", AVERAGE(INDIRECT(ADDRESS(0+3,HO$2+1,,,"Instances") &amp; ":" &amp; ADDRESS(0+3,HO$2+1))),"median", MEDIAN(INDIRECT(ADDRESS(0+3,HO$2+1,,,"Instances") &amp; ":" &amp; ADDRESS(0+3,HO$2+1))),"min", MIN(INDIRECT(ADDRESS(0+3,HO$2+1,,,"Instances") &amp; ":" &amp; ADDRESS(0+3,HO$2+1))),"max", MAX(INDIRECT(ADDRESS(0+3,HO$2+1,,,"Instances") &amp; ":" &amp; ADDRESS(0+3,HO$2+1))),"diff", MAX(INDIRECT(ADDRESS(0+3,HO$2+1,,,"Instances") &amp; ":" &amp; ADDRESS(0+3,HO$2+1)))-MIN(INDIRECT(ADDRESS(0+3,HO$2+1,,,"Instances") &amp; ":" &amp; ADDRESS(0+3,HO$2+1))))</f>
        <v>0</v>
      </c>
      <c r="HP5">
        <f>IFERROR(SMALL(HO5:HO64,ROW()-ROW($HP$5)+1),"")</f>
        <v>0</v>
      </c>
      <c r="HR5">
        <f>IFERROR(SUM(HP5:HP5),"")</f>
        <v>0</v>
      </c>
      <c r="HS5" cm="1">
        <f t="array" ref="HS5">_xlfn.SWITCH(Charts!$B$3,"average", AVERAGE(INDIRECT(ADDRESS(0+3,HS$2+1,,,"Instances") &amp; ":" &amp; ADDRESS(0+3,HS$2+1))),"median", MEDIAN(INDIRECT(ADDRESS(0+3,HS$2+1,,,"Instances") &amp; ":" &amp; ADDRESS(0+3,HS$2+1))),"min", MIN(INDIRECT(ADDRESS(0+3,HS$2+1,,,"Instances") &amp; ":" &amp; ADDRESS(0+3,HS$2+1))),"max", MAX(INDIRECT(ADDRESS(0+3,HS$2+1,,,"Instances") &amp; ":" &amp; ADDRESS(0+3,HS$2+1))),"diff", MAX(INDIRECT(ADDRESS(0+3,HS$2+1,,,"Instances") &amp; ":" &amp; ADDRESS(0+3,HS$2+1)))-MIN(INDIRECT(ADDRESS(0+3,HS$2+1,,,"Instances") &amp; ":" &amp; ADDRESS(0+3,HS$2+1))))</f>
        <v>0</v>
      </c>
      <c r="HT5">
        <f>IFERROR(SMALL(HS5:HS64,ROW()-ROW($HT$5)+1),"")</f>
        <v>0</v>
      </c>
      <c r="HV5">
        <f>IFERROR(SUM(HT5:HT5),"")</f>
        <v>0</v>
      </c>
      <c r="HW5" cm="1">
        <f t="array" ref="HW5">_xlfn.SWITCH(Charts!$B$3,"average", AVERAGE(INDIRECT(ADDRESS(0+3,HW$2+1,,,"Instances") &amp; ":" &amp; ADDRESS(0+3,HW$2+1))),"median", MEDIAN(INDIRECT(ADDRESS(0+3,HW$2+1,,,"Instances") &amp; ":" &amp; ADDRESS(0+3,HW$2+1))),"min", MIN(INDIRECT(ADDRESS(0+3,HW$2+1,,,"Instances") &amp; ":" &amp; ADDRESS(0+3,HW$2+1))),"max", MAX(INDIRECT(ADDRESS(0+3,HW$2+1,,,"Instances") &amp; ":" &amp; ADDRESS(0+3,HW$2+1))),"diff", MAX(INDIRECT(ADDRESS(0+3,HW$2+1,,,"Instances") &amp; ":" &amp; ADDRESS(0+3,HW$2+1)))-MIN(INDIRECT(ADDRESS(0+3,HW$2+1,,,"Instances") &amp; ":" &amp; ADDRESS(0+3,HW$2+1))))</f>
        <v>0</v>
      </c>
      <c r="HX5">
        <f>IFERROR(SMALL(HW5:HW64,ROW()-ROW($HX$5)+1),"")</f>
        <v>0</v>
      </c>
      <c r="HZ5">
        <f>IFERROR(SUM(HX5:HX5),"")</f>
        <v>0</v>
      </c>
      <c r="IA5" cm="1">
        <f t="array" ref="IA5">_xlfn.SWITCH(Charts!$B$3,"average", AVERAGE(INDIRECT(ADDRESS(0+3,IA$2+1,,,"Instances") &amp; ":" &amp; ADDRESS(0+3,IA$2+1))),"median", MEDIAN(INDIRECT(ADDRESS(0+3,IA$2+1,,,"Instances") &amp; ":" &amp; ADDRESS(0+3,IA$2+1))),"min", MIN(INDIRECT(ADDRESS(0+3,IA$2+1,,,"Instances") &amp; ":" &amp; ADDRESS(0+3,IA$2+1))),"max", MAX(INDIRECT(ADDRESS(0+3,IA$2+1,,,"Instances") &amp; ":" &amp; ADDRESS(0+3,IA$2+1))),"diff", MAX(INDIRECT(ADDRESS(0+3,IA$2+1,,,"Instances") &amp; ":" &amp; ADDRESS(0+3,IA$2+1)))-MIN(INDIRECT(ADDRESS(0+3,IA$2+1,,,"Instances") &amp; ":" &amp; ADDRESS(0+3,IA$2+1))))</f>
        <v>0</v>
      </c>
      <c r="IB5">
        <f>IFERROR(SMALL(IA5:IA64,ROW()-ROW($IB$5)+1),"")</f>
        <v>0</v>
      </c>
      <c r="ID5">
        <f>IFERROR(SUM(IB5:IB5),"")</f>
        <v>0</v>
      </c>
      <c r="IE5" cm="1">
        <f t="array" ref="IE5">_xlfn.SWITCH(Charts!$B$3,"average", AVERAGE(INDIRECT(ADDRESS(0+3,IE$2+1,,,"Instances") &amp; ":" &amp; ADDRESS(0+3,IE$2+1))),"median", MEDIAN(INDIRECT(ADDRESS(0+3,IE$2+1,,,"Instances") &amp; ":" &amp; ADDRESS(0+3,IE$2+1))),"min", MIN(INDIRECT(ADDRESS(0+3,IE$2+1,,,"Instances") &amp; ":" &amp; ADDRESS(0+3,IE$2+1))),"max", MAX(INDIRECT(ADDRESS(0+3,IE$2+1,,,"Instances") &amp; ":" &amp; ADDRESS(0+3,IE$2+1))),"diff", MAX(INDIRECT(ADDRESS(0+3,IE$2+1,,,"Instances") &amp; ":" &amp; ADDRESS(0+3,IE$2+1)))-MIN(INDIRECT(ADDRESS(0+3,IE$2+1,,,"Instances") &amp; ":" &amp; ADDRESS(0+3,IE$2+1))))</f>
        <v>0</v>
      </c>
      <c r="IF5">
        <f>IFERROR(SMALL(IE5:IE64,ROW()-ROW($IF$5)+1),"")</f>
        <v>0</v>
      </c>
      <c r="IH5">
        <f>IFERROR(SUM(IF5:IF5),"")</f>
        <v>0</v>
      </c>
      <c r="II5" cm="1">
        <f t="array" ref="II5">_xlfn.SWITCH(Charts!$B$3,"average", AVERAGE(INDIRECT(ADDRESS(0+3,II$2+1,,,"Instances") &amp; ":" &amp; ADDRESS(0+3,II$2+1))),"median", MEDIAN(INDIRECT(ADDRESS(0+3,II$2+1,,,"Instances") &amp; ":" &amp; ADDRESS(0+3,II$2+1))),"min", MIN(INDIRECT(ADDRESS(0+3,II$2+1,,,"Instances") &amp; ":" &amp; ADDRESS(0+3,II$2+1))),"max", MAX(INDIRECT(ADDRESS(0+3,II$2+1,,,"Instances") &amp; ":" &amp; ADDRESS(0+3,II$2+1))),"diff", MAX(INDIRECT(ADDRESS(0+3,II$2+1,,,"Instances") &amp; ":" &amp; ADDRESS(0+3,II$2+1)))-MIN(INDIRECT(ADDRESS(0+3,II$2+1,,,"Instances") &amp; ":" &amp; ADDRESS(0+3,II$2+1))))</f>
        <v>0</v>
      </c>
      <c r="IJ5">
        <f>IFERROR(SMALL(II5:II64,ROW()-ROW($IJ$5)+1),"")</f>
        <v>0</v>
      </c>
      <c r="IL5">
        <f>IFERROR(SUM(IJ5:IJ5),"")</f>
        <v>0</v>
      </c>
      <c r="IM5" cm="1">
        <f t="array" ref="IM5">_xlfn.SWITCH(Charts!$B$3,"average", AVERAGE(INDIRECT(ADDRESS(0+3,IM$2+1,,,"Instances") &amp; ":" &amp; ADDRESS(0+3,IM$2+1))),"median", MEDIAN(INDIRECT(ADDRESS(0+3,IM$2+1,,,"Instances") &amp; ":" &amp; ADDRESS(0+3,IM$2+1))),"min", MIN(INDIRECT(ADDRESS(0+3,IM$2+1,,,"Instances") &amp; ":" &amp; ADDRESS(0+3,IM$2+1))),"max", MAX(INDIRECT(ADDRESS(0+3,IM$2+1,,,"Instances") &amp; ":" &amp; ADDRESS(0+3,IM$2+1))),"diff", MAX(INDIRECT(ADDRESS(0+3,IM$2+1,,,"Instances") &amp; ":" &amp; ADDRESS(0+3,IM$2+1)))-MIN(INDIRECT(ADDRESS(0+3,IM$2+1,,,"Instances") &amp; ":" &amp; ADDRESS(0+3,IM$2+1))))</f>
        <v>0</v>
      </c>
      <c r="IN5">
        <f>IFERROR(SMALL(IM5:IM64,ROW()-ROW($IN$5)+1),"")</f>
        <v>0</v>
      </c>
      <c r="IP5">
        <f>IFERROR(SUM(IN5:IN5),"")</f>
        <v>0</v>
      </c>
      <c r="IQ5" cm="1">
        <f t="array" ref="IQ5">_xlfn.SWITCH(Charts!$B$3,"average", AVERAGE(INDIRECT(ADDRESS(0+3,IQ$2+1,,,"Instances") &amp; ":" &amp; ADDRESS(0+3,IQ$2+1))),"median", MEDIAN(INDIRECT(ADDRESS(0+3,IQ$2+1,,,"Instances") &amp; ":" &amp; ADDRESS(0+3,IQ$2+1))),"min", MIN(INDIRECT(ADDRESS(0+3,IQ$2+1,,,"Instances") &amp; ":" &amp; ADDRESS(0+3,IQ$2+1))),"max", MAX(INDIRECT(ADDRESS(0+3,IQ$2+1,,,"Instances") &amp; ":" &amp; ADDRESS(0+3,IQ$2+1))),"diff", MAX(INDIRECT(ADDRESS(0+3,IQ$2+1,,,"Instances") &amp; ":" &amp; ADDRESS(0+3,IQ$2+1)))-MIN(INDIRECT(ADDRESS(0+3,IQ$2+1,,,"Instances") &amp; ":" &amp; ADDRESS(0+3,IQ$2+1))))</f>
        <v>0</v>
      </c>
      <c r="IR5">
        <f>IFERROR(SMALL(IQ5:IQ64,ROW()-ROW($IR$5)+1),"")</f>
        <v>0</v>
      </c>
      <c r="IT5">
        <f>IFERROR(SUM(IR5:IR5),"")</f>
        <v>0</v>
      </c>
      <c r="IU5" cm="1">
        <f t="array" ref="IU5">_xlfn.SWITCH(Charts!$B$3,"average", AVERAGE(INDIRECT(ADDRESS(0+3,IU$2+1,,,"Instances") &amp; ":" &amp; ADDRESS(0+3,IU$2+1))),"median", MEDIAN(INDIRECT(ADDRESS(0+3,IU$2+1,,,"Instances") &amp; ":" &amp; ADDRESS(0+3,IU$2+1))),"min", MIN(INDIRECT(ADDRESS(0+3,IU$2+1,,,"Instances") &amp; ":" &amp; ADDRESS(0+3,IU$2+1))),"max", MAX(INDIRECT(ADDRESS(0+3,IU$2+1,,,"Instances") &amp; ":" &amp; ADDRESS(0+3,IU$2+1))),"diff", MAX(INDIRECT(ADDRESS(0+3,IU$2+1,,,"Instances") &amp; ":" &amp; ADDRESS(0+3,IU$2+1)))-MIN(INDIRECT(ADDRESS(0+3,IU$2+1,,,"Instances") &amp; ":" &amp; ADDRESS(0+3,IU$2+1))))</f>
        <v>0</v>
      </c>
      <c r="IV5">
        <f>IFERROR(SMALL(IU5:IU64,ROW()-ROW($IV$5)+1),"")</f>
        <v>0</v>
      </c>
      <c r="IX5">
        <f>IFERROR(SUM(IV5:IV5),"")</f>
        <v>0</v>
      </c>
      <c r="IY5" cm="1">
        <f t="array" ref="IY5">_xlfn.SWITCH(Charts!$B$3,"average", AVERAGE(INDIRECT(ADDRESS(0+3,IY$2+1,,,"Instances") &amp; ":" &amp; ADDRESS(0+3,IY$2+1))),"median", MEDIAN(INDIRECT(ADDRESS(0+3,IY$2+1,,,"Instances") &amp; ":" &amp; ADDRESS(0+3,IY$2+1))),"min", MIN(INDIRECT(ADDRESS(0+3,IY$2+1,,,"Instances") &amp; ":" &amp; ADDRESS(0+3,IY$2+1))),"max", MAX(INDIRECT(ADDRESS(0+3,IY$2+1,,,"Instances") &amp; ":" &amp; ADDRESS(0+3,IY$2+1))),"diff", MAX(INDIRECT(ADDRESS(0+3,IY$2+1,,,"Instances") &amp; ":" &amp; ADDRESS(0+3,IY$2+1)))-MIN(INDIRECT(ADDRESS(0+3,IY$2+1,,,"Instances") &amp; ":" &amp; ADDRESS(0+3,IY$2+1))))</f>
        <v>0</v>
      </c>
      <c r="IZ5">
        <f>IFERROR(SMALL(IY5:IY64,ROW()-ROW($IZ$5)+1),"")</f>
        <v>0</v>
      </c>
      <c r="JB5">
        <f>IFERROR(SUM(IZ5:IZ5),"")</f>
        <v>0</v>
      </c>
      <c r="JC5" cm="1">
        <f t="array" ref="JC5">_xlfn.SWITCH(Charts!$B$3,"average", AVERAGE(INDIRECT(ADDRESS(0+3,JC$2+1,,,"Instances") &amp; ":" &amp; ADDRESS(0+3,JC$2+1))),"median", MEDIAN(INDIRECT(ADDRESS(0+3,JC$2+1,,,"Instances") &amp; ":" &amp; ADDRESS(0+3,JC$2+1))),"min", MIN(INDIRECT(ADDRESS(0+3,JC$2+1,,,"Instances") &amp; ":" &amp; ADDRESS(0+3,JC$2+1))),"max", MAX(INDIRECT(ADDRESS(0+3,JC$2+1,,,"Instances") &amp; ":" &amp; ADDRESS(0+3,JC$2+1))),"diff", MAX(INDIRECT(ADDRESS(0+3,JC$2+1,,,"Instances") &amp; ":" &amp; ADDRESS(0+3,JC$2+1)))-MIN(INDIRECT(ADDRESS(0+3,JC$2+1,,,"Instances") &amp; ":" &amp; ADDRESS(0+3,JC$2+1))))</f>
        <v>0</v>
      </c>
      <c r="JD5">
        <f>IFERROR(SMALL(JC5:JC64,ROW()-ROW($JD$5)+1),"")</f>
        <v>0</v>
      </c>
      <c r="JF5">
        <f>IFERROR(SUM(JD5:JD5),"")</f>
        <v>0</v>
      </c>
      <c r="JG5" cm="1">
        <f t="array" ref="JG5">_xlfn.SWITCH(Charts!$B$3,"average", AVERAGE(INDIRECT(ADDRESS(0+3,JG$2+1,,,"Instances") &amp; ":" &amp; ADDRESS(0+3,JG$2+1))),"median", MEDIAN(INDIRECT(ADDRESS(0+3,JG$2+1,,,"Instances") &amp; ":" &amp; ADDRESS(0+3,JG$2+1))),"min", MIN(INDIRECT(ADDRESS(0+3,JG$2+1,,,"Instances") &amp; ":" &amp; ADDRESS(0+3,JG$2+1))),"max", MAX(INDIRECT(ADDRESS(0+3,JG$2+1,,,"Instances") &amp; ":" &amp; ADDRESS(0+3,JG$2+1))),"diff", MAX(INDIRECT(ADDRESS(0+3,JG$2+1,,,"Instances") &amp; ":" &amp; ADDRESS(0+3,JG$2+1)))-MIN(INDIRECT(ADDRESS(0+3,JG$2+1,,,"Instances") &amp; ":" &amp; ADDRESS(0+3,JG$2+1))))</f>
        <v>0</v>
      </c>
      <c r="JH5">
        <f>IFERROR(SMALL(JG5:JG64,ROW()-ROW($JH$5)+1),"")</f>
        <v>0</v>
      </c>
      <c r="JJ5">
        <f>IFERROR(SUM(JH5:JH5),"")</f>
        <v>0</v>
      </c>
      <c r="JM5">
        <f>IF(Charts!$B$3="none",E312,IF(EI312="",NA(),EI312))</f>
        <v>0</v>
      </c>
      <c r="JN5">
        <f>IF(Charts!$B$3="none",F312,IF(EJ312="",NA(),EJ312))</f>
        <v>0</v>
      </c>
      <c r="JO5">
        <f>IF(Charts!$B$3="none",G312,IF(EK312="",NA(),EK312))</f>
        <v>0</v>
      </c>
      <c r="JP5">
        <f>IF(Charts!$B$3="none",H312,IF(EL312="",NA(),EL312))</f>
        <v>0</v>
      </c>
      <c r="JQ5">
        <f>IF(Charts!$B$3="none",I312,IF(EM312="",NA(),EM312))</f>
        <v>0</v>
      </c>
      <c r="JR5">
        <f>IF(Charts!$B$3="none",J312,IF(EN312="",NA(),EN312))</f>
        <v>0</v>
      </c>
      <c r="JS5">
        <f>IF(Charts!$B$3="none",K312,IF(EO312="",NA(),EO312))</f>
        <v>0</v>
      </c>
      <c r="JT5">
        <f>IF(Charts!$B$3="none",L312,IF(EP312="",NA(),EP312))</f>
        <v>0</v>
      </c>
      <c r="JU5">
        <f>IF(Charts!$B$3="none",M312,IF(EQ312="",NA(),EQ312))</f>
        <v>0</v>
      </c>
      <c r="JV5">
        <f>IF(Charts!$B$3="none",N312,IF(ER312="",NA(),ER312))</f>
        <v>0</v>
      </c>
      <c r="JW5">
        <f>IF(Charts!$B$3="none",O312,IF(ES312="",NA(),ES312))</f>
        <v>0</v>
      </c>
      <c r="JX5">
        <f>IF(Charts!$B$3="none",P312,IF(ET312="",NA(),ET312))</f>
        <v>0</v>
      </c>
      <c r="JY5">
        <f>IF(Charts!$B$3="none",Q312,IF(EU312="",NA(),EU312))</f>
        <v>0</v>
      </c>
      <c r="JZ5">
        <f>IF(Charts!$B$3="none",R312,IF(EV312="",NA(),EV312))</f>
        <v>0</v>
      </c>
      <c r="KA5">
        <f>IF(Charts!$B$3="none",S312,IF(EW312="",NA(),EW312))</f>
        <v>0</v>
      </c>
      <c r="KB5">
        <f>IF(Charts!$B$3="none",T312,IF(EX312="",NA(),EX312))</f>
        <v>0</v>
      </c>
      <c r="KC5">
        <f>IF(Charts!$B$3="none",U312,IF(EY312="",NA(),EY312))</f>
        <v>0</v>
      </c>
      <c r="KD5">
        <f>IF(Charts!$B$3="none",V312,IF(EZ312="",NA(),EZ312))</f>
        <v>0</v>
      </c>
      <c r="KE5">
        <f>IF(Charts!$B$3="none",W312,IF(FA312="",NA(),FA312))</f>
        <v>0</v>
      </c>
      <c r="KF5">
        <f>IF(Charts!$B$3="none",X312,IF(FB312="",NA(),FB312))</f>
        <v>0</v>
      </c>
      <c r="KG5">
        <f>IF(Charts!$B$3="none",Y312,IF(FC312="",NA(),FC312))</f>
        <v>0</v>
      </c>
      <c r="KH5">
        <f>IF(Charts!$B$3="none",Z312,IF(FD312="",NA(),FD312))</f>
        <v>0</v>
      </c>
      <c r="KI5">
        <f>IF(Charts!$B$3="none",AA312,IF(FE312="",NA(),FE312))</f>
        <v>0</v>
      </c>
      <c r="KJ5">
        <f>IF(Charts!$B$3="none",AB312,IF(FF312="",NA(),FF312))</f>
        <v>0</v>
      </c>
      <c r="KK5">
        <f>IF(Charts!$B$3="none",AC312,IF(FG312="",NA(),FG312))</f>
        <v>0</v>
      </c>
      <c r="KL5">
        <f>IF(Charts!$B$3="none",AD312,IF(FH312="",NA(),FH312))</f>
        <v>0</v>
      </c>
      <c r="KM5">
        <f>IF(Charts!$B$3="none",AE312,IF(FI312="",NA(),FI312))</f>
        <v>0</v>
      </c>
      <c r="KN5">
        <f>IF(Charts!$B$3="none",AF312,IF(FJ312="",NA(),FJ312))</f>
        <v>0</v>
      </c>
      <c r="KO5">
        <f>IF(Charts!$B$3="none",AG312,IF(FK312="",NA(),FK312))</f>
        <v>0</v>
      </c>
      <c r="KP5">
        <f>IF(Charts!$B$3="none",AH312,IF(FL312="",NA(),FL312))</f>
        <v>0</v>
      </c>
      <c r="KQ5">
        <f>IF(Charts!$B$3="none",AI312,IF(FM312="",NA(),FM312))</f>
        <v>0</v>
      </c>
      <c r="KR5">
        <f>IF(Charts!$B$3="none",AJ312,IF(FN312="",NA(),FN312))</f>
        <v>0</v>
      </c>
      <c r="KS5">
        <f>IF(Charts!$B$3="none",AK312,IF(FO312="",NA(),FO312))</f>
        <v>0</v>
      </c>
      <c r="KT5">
        <f>IF(Charts!$B$3="none",AL312,IF(FP312="",NA(),FP312))</f>
        <v>0</v>
      </c>
      <c r="KU5">
        <f>IF(Charts!$B$3="none",AM312,IF(FQ312="",NA(),FQ312))</f>
        <v>0</v>
      </c>
      <c r="KV5">
        <f>IF(Charts!$B$3="none",AN312,IF(FR312="",NA(),FR312))</f>
        <v>0</v>
      </c>
      <c r="KW5">
        <f>IF(Charts!$B$3="none",AO312,IF(FS312="",NA(),FS312))</f>
        <v>0</v>
      </c>
      <c r="KX5">
        <f>IF(Charts!$B$3="none",AP312,IF(FT312="",NA(),FT312))</f>
        <v>0</v>
      </c>
      <c r="KY5">
        <f>IF(Charts!$B$3="none",AQ312,IF(FU312="",NA(),FU312))</f>
        <v>0</v>
      </c>
      <c r="KZ5">
        <f>IF(Charts!$B$3="none",AR312,IF(FV312="",NA(),FV312))</f>
        <v>0</v>
      </c>
      <c r="LA5">
        <f>IF(Charts!$B$3="none",AS312,IF(FW312="",NA(),FW312))</f>
        <v>0</v>
      </c>
      <c r="LB5">
        <f>IF(Charts!$B$3="none",AT312,IF(FX312="",NA(),FX312))</f>
        <v>0</v>
      </c>
      <c r="LC5">
        <f>IF(Charts!$B$3="none",AU312,IF(FY312="",NA(),FY312))</f>
        <v>0</v>
      </c>
      <c r="LD5">
        <f>IF(Charts!$B$3="none",AV312,IF(FZ312="",NA(),FZ312))</f>
        <v>0</v>
      </c>
      <c r="LE5">
        <f>IF(Charts!$B$3="none",AW312,IF(GA312="",NA(),GA312))</f>
        <v>0</v>
      </c>
      <c r="LF5">
        <f>IF(Charts!$B$3="none",AX312,IF(GB312="",NA(),GB312))</f>
        <v>0</v>
      </c>
      <c r="LG5">
        <f>IF(Charts!$B$3="none",AY312,IF(GC312="",NA(),GC312))</f>
        <v>0</v>
      </c>
      <c r="LH5">
        <f>IF(Charts!$B$3="none",AZ312,IF(GD312="",NA(),GD312))</f>
        <v>0</v>
      </c>
      <c r="LI5">
        <f>IF(Charts!$B$3="none",BA312,IF(GE312="",NA(),GE312))</f>
        <v>0</v>
      </c>
      <c r="LJ5">
        <f>IF(Charts!$B$3="none",BB312,IF(GF312="",NA(),GF312))</f>
        <v>0</v>
      </c>
      <c r="LK5">
        <f>IF(Charts!$B$3="none",BC312,IF(GG312="",NA(),GG312))</f>
        <v>0</v>
      </c>
      <c r="LL5">
        <f>IF(Charts!$B$3="none",BD312,IF(GH312="",NA(),GH312))</f>
        <v>0</v>
      </c>
      <c r="LM5">
        <f>IF(Charts!$B$3="none",BE312,IF(GI312="",NA(),GI312))</f>
        <v>0</v>
      </c>
      <c r="LN5">
        <f>IF(Charts!$B$3="none",BF312,IF(GJ312="",NA(),GJ312))</f>
        <v>0</v>
      </c>
      <c r="LO5">
        <f>IF(Charts!$B$3="none",BG312,IF(GK312="",NA(),GK312))</f>
        <v>0</v>
      </c>
      <c r="LP5">
        <f>IF(Charts!$B$3="none",BH312,IF(GL312="",NA(),GL312))</f>
        <v>0</v>
      </c>
      <c r="LQ5">
        <f>IF(Charts!$B$3="none",BI312,IF(GM312="",NA(),GM312))</f>
        <v>0</v>
      </c>
      <c r="LR5">
        <f>IF(Charts!$B$3="none",BJ312,IF(GN312="",NA(),GN312))</f>
        <v>0</v>
      </c>
      <c r="LS5">
        <f>IF(Charts!$B$3="none",BK312,IF(GO312="",NA(),GO312))</f>
        <v>0</v>
      </c>
      <c r="LT5">
        <f>IF(Charts!$B$3="none",BL312,IF(GP312="",NA(),GP312))</f>
        <v>0</v>
      </c>
      <c r="LU5">
        <f>IF(Charts!$B$3="none",BM312,IF(GQ312="",NA(),GQ312))</f>
        <v>0</v>
      </c>
      <c r="LV5">
        <f>IF(Charts!$B$3="none",BN312,IF(GR312="",NA(),GR312))</f>
        <v>0</v>
      </c>
      <c r="LW5">
        <f>IF(Charts!$B$3="none",BO312,IF(GS312="",NA(),GS312))</f>
        <v>0</v>
      </c>
      <c r="LX5">
        <f>IF(Charts!$B$3="none",BP312,IF(GT312="",NA(),GT312))</f>
        <v>0</v>
      </c>
      <c r="LY5">
        <f>IF(Charts!$B$3="none",BQ312,IF(GU312="",NA(),GU312))</f>
        <v>0</v>
      </c>
      <c r="LZ5">
        <f>IF(Charts!$B$3="none",BR312,IF(GV312="",NA(),GV312))</f>
        <v>0</v>
      </c>
      <c r="MA5">
        <f>IF(Charts!$B$3="none",BS312,IF(GW312="",NA(),GW312))</f>
        <v>0</v>
      </c>
      <c r="MB5">
        <f>IF(Charts!$B$3="none",BT312,IF(GX312="",NA(),GX312))</f>
        <v>0</v>
      </c>
      <c r="MC5">
        <f>IF(Charts!$B$3="none",BU312,IF(GY312="",NA(),GY312))</f>
        <v>0</v>
      </c>
      <c r="MD5">
        <f>IF(Charts!$B$3="none",BV312,IF(GZ312="",NA(),GZ312))</f>
        <v>0</v>
      </c>
      <c r="ME5">
        <f>IF(Charts!$B$3="none",BW312,IF(HA312="",NA(),HA312))</f>
        <v>0</v>
      </c>
      <c r="MF5">
        <f>IF(Charts!$B$3="none",BX312,IF(HB312="",NA(),HB312))</f>
        <v>0</v>
      </c>
      <c r="MG5">
        <f>IF(Charts!$B$3="none",BY312,IF(HC312="",NA(),HC312))</f>
        <v>0</v>
      </c>
      <c r="MH5">
        <f>IF(Charts!$B$3="none",BZ312,IF(HD312="",NA(),HD312))</f>
        <v>0</v>
      </c>
      <c r="MI5">
        <f>IF(Charts!$B$3="none",CA312,IF(HE312="",NA(),HE312))</f>
        <v>0</v>
      </c>
      <c r="MJ5">
        <f>IF(Charts!$B$3="none",CB312,IF(HF312="",NA(),HF312))</f>
        <v>0</v>
      </c>
      <c r="MK5">
        <f>IF(Charts!$B$3="none",CC312,IF(HG312="",NA(),HG312))</f>
        <v>0</v>
      </c>
      <c r="ML5">
        <f>IF(Charts!$B$3="none",CD312,IF(HH312="",NA(),HH312))</f>
        <v>0</v>
      </c>
      <c r="MM5">
        <f>IF(Charts!$B$3="none",CE312,IF(HI312="",NA(),HI312))</f>
        <v>0</v>
      </c>
      <c r="MN5">
        <f>IF(Charts!$B$3="none",CF312,IF(HJ312="",NA(),HJ312))</f>
        <v>0</v>
      </c>
      <c r="MO5">
        <f>IF(Charts!$B$3="none",CG312,IF(HK312="",NA(),HK312))</f>
        <v>0</v>
      </c>
      <c r="MP5">
        <f>IF(Charts!$B$3="none",CH312,IF(HL312="",NA(),HL312))</f>
        <v>0</v>
      </c>
      <c r="MQ5">
        <f>IF(Charts!$B$3="none",CI312,IF(HM312="",NA(),HM312))</f>
        <v>0</v>
      </c>
      <c r="MR5">
        <f>IF(Charts!$B$3="none",CJ312,IF(HN312="",NA(),HN312))</f>
        <v>0</v>
      </c>
      <c r="MS5">
        <f>IF(Charts!$B$3="none",CK312,IF(HO312="",NA(),HO312))</f>
        <v>0</v>
      </c>
      <c r="MT5">
        <f>IF(Charts!$B$3="none",CL312,IF(HP312="",NA(),HP312))</f>
        <v>0</v>
      </c>
      <c r="MU5">
        <f>IF(Charts!$B$3="none",CM312,IF(HQ312="",NA(),HQ312))</f>
        <v>0</v>
      </c>
      <c r="MV5">
        <f>IF(Charts!$B$3="none",CN312,IF(HR312="",NA(),HR312))</f>
        <v>0</v>
      </c>
      <c r="MW5">
        <f>IF(Charts!$B$3="none",CO312,IF(HS312="",NA(),HS312))</f>
        <v>0</v>
      </c>
      <c r="MX5">
        <f>IF(Charts!$B$3="none",CP312,IF(HT312="",NA(),HT312))</f>
        <v>0</v>
      </c>
      <c r="MY5">
        <f>IF(Charts!$B$3="none",CQ312,IF(HU312="",NA(),HU312))</f>
        <v>0</v>
      </c>
      <c r="MZ5">
        <f>IF(Charts!$B$3="none",CR312,IF(HV312="",NA(),HV312))</f>
        <v>0</v>
      </c>
      <c r="NA5">
        <f>IF(Charts!$B$3="none",CS312,IF(HW312="",NA(),HW312))</f>
        <v>0</v>
      </c>
      <c r="NB5">
        <f>IF(Charts!$B$3="none",CT312,IF(HX312="",NA(),HX312))</f>
        <v>0</v>
      </c>
      <c r="NC5">
        <f>IF(Charts!$B$3="none",CU312,IF(HY312="",NA(),HY312))</f>
        <v>0</v>
      </c>
      <c r="ND5">
        <f>IF(Charts!$B$3="none",CV312,IF(HZ312="",NA(),HZ312))</f>
        <v>0</v>
      </c>
      <c r="NE5">
        <f>IF(Charts!$B$3="none",CW312,IF(IA312="",NA(),IA312))</f>
        <v>0</v>
      </c>
      <c r="NF5">
        <f>IF(Charts!$B$3="none",CX312,IF(IB312="",NA(),IB312))</f>
        <v>0</v>
      </c>
      <c r="NG5">
        <f>IF(Charts!$B$3="none",CY312,IF(IC312="",NA(),IC312))</f>
        <v>0</v>
      </c>
      <c r="NH5">
        <f>IF(Charts!$B$3="none",CZ312,IF(ID312="",NA(),ID312))</f>
        <v>0</v>
      </c>
      <c r="NI5">
        <f>IF(Charts!$B$3="none",DA312,IF(IE312="",NA(),IE312))</f>
        <v>0</v>
      </c>
      <c r="NJ5">
        <f>IF(Charts!$B$3="none",DB312,IF(IF312="",NA(),IF312))</f>
        <v>0</v>
      </c>
      <c r="NK5">
        <f>IF(Charts!$B$3="none",DC312,IF(IG312="",NA(),IG312))</f>
        <v>0</v>
      </c>
      <c r="NL5">
        <f>IF(Charts!$B$3="none",DD312,IF(IH312="",NA(),IH312))</f>
        <v>0</v>
      </c>
      <c r="NM5">
        <f>IF(Charts!$B$3="none",DE312,IF(II312="",NA(),II312))</f>
        <v>0</v>
      </c>
      <c r="NN5">
        <f>IF(Charts!$B$3="none",DF312,IF(IJ312="",NA(),IJ312))</f>
        <v>0</v>
      </c>
      <c r="NO5">
        <f>IF(Charts!$B$3="none",DG312,IF(IK312="",NA(),IK312))</f>
        <v>0</v>
      </c>
      <c r="NP5">
        <f>IF(Charts!$B$3="none",DH312,IF(IL312="",NA(),IL312))</f>
        <v>0</v>
      </c>
      <c r="NQ5">
        <f>IF(Charts!$B$3="none",DI312,IF(IM312="",NA(),IM312))</f>
        <v>0</v>
      </c>
      <c r="NR5">
        <f>IF(Charts!$B$3="none",DJ312,IF(IN312="",NA(),IN312))</f>
        <v>0</v>
      </c>
      <c r="NS5">
        <f>IF(Charts!$B$3="none",DK312,IF(IO312="",NA(),IO312))</f>
        <v>0</v>
      </c>
      <c r="NT5">
        <f>IF(Charts!$B$3="none",DL312,IF(IP312="",NA(),IP312))</f>
        <v>0</v>
      </c>
      <c r="NU5">
        <f>IF(Charts!$B$3="none",DM312,IF(IQ312="",NA(),IQ312))</f>
        <v>0</v>
      </c>
      <c r="NV5">
        <f>IF(Charts!$B$3="none",DN312,IF(IR312="",NA(),IR312))</f>
        <v>0</v>
      </c>
      <c r="NW5">
        <f>IF(Charts!$B$3="none",DO312,IF(IS312="",NA(),IS312))</f>
        <v>0</v>
      </c>
      <c r="NX5">
        <f>IF(Charts!$B$3="none",DP312,IF(IT312="",NA(),IT312))</f>
        <v>0</v>
      </c>
      <c r="NY5">
        <f>IF(Charts!$B$3="none",DQ312,IF(IU312="",NA(),IU312))</f>
        <v>0</v>
      </c>
      <c r="NZ5">
        <f>IF(Charts!$B$3="none",DR312,IF(IV312="",NA(),IV312))</f>
        <v>0</v>
      </c>
      <c r="OA5">
        <f>IF(Charts!$B$3="none",DS312,IF(IW312="",NA(),IW312))</f>
        <v>0</v>
      </c>
      <c r="OB5">
        <f>IF(Charts!$B$3="none",DT312,IF(IX312="",NA(),IX312))</f>
        <v>0</v>
      </c>
      <c r="OC5">
        <f>IF(Charts!$B$3="none",DU312,IF(IY312="",NA(),IY312))</f>
        <v>0</v>
      </c>
      <c r="OD5">
        <f>IF(Charts!$B$3="none",DV312,IF(IZ312="",NA(),IZ312))</f>
        <v>0</v>
      </c>
      <c r="OE5">
        <f>IF(Charts!$B$3="none",DW312,IF(JA312="",NA(),JA312))</f>
        <v>0</v>
      </c>
      <c r="OF5">
        <f>IF(Charts!$B$3="none",DX312,IF(JB312="",NA(),JB312))</f>
        <v>0</v>
      </c>
      <c r="OG5">
        <f>IF(Charts!$B$3="none",DY312,IF(JC312="",NA(),JC312))</f>
        <v>0</v>
      </c>
      <c r="OH5">
        <f>IF(Charts!$B$3="none",DZ312,IF(JD312="",NA(),JD312))</f>
        <v>0</v>
      </c>
      <c r="OI5">
        <f>IF(Charts!$B$3="none",EA312,IF(JE312="",NA(),JE312))</f>
        <v>0</v>
      </c>
      <c r="OJ5">
        <f>IF(Charts!$B$3="none",EB312,IF(JF312="",NA(),JF312))</f>
        <v>0</v>
      </c>
      <c r="OK5">
        <f>IF(Charts!$B$3="none",EC312,IF(JG312="",NA(),JG312))</f>
        <v>0</v>
      </c>
      <c r="OL5">
        <f>IF(Charts!$B$3="none",ED312,IF(JH312="",NA(),JH312))</f>
        <v>0</v>
      </c>
      <c r="OM5">
        <f>IF(Charts!$B$3="none",EE312,IF(JI312="",NA(),JI312))</f>
        <v>0</v>
      </c>
      <c r="ON5">
        <f>IF(Charts!$B$3="none",EF312,IF(JJ312="",NA(),JJ312))</f>
        <v>0</v>
      </c>
    </row>
    <row r="6" spans="1:404">
      <c r="D6">
        <v>2</v>
      </c>
      <c r="E6">
        <f>IF(INDIRECT(ADDRESS($D6+2,E$2+1,,,"Instances"))="","",INDIRECT(ADDRESS($D6+2,E$2+1,,,"Instances")))</f>
        <v>0</v>
      </c>
      <c r="F6">
        <f>IFERROR(SMALL(E5:E64,ROW()-ROW($F$5)+1),"")</f>
        <v>0</v>
      </c>
      <c r="H6">
        <f>IFERROR(SUM(F5:F6),"")</f>
        <v>0</v>
      </c>
      <c r="I6">
        <f>IF(INDIRECT(ADDRESS($D6+2,I$2+1,,,"Instances"))="","",INDIRECT(ADDRESS($D6+2,I$2+1,,,"Instances")))</f>
        <v>0</v>
      </c>
      <c r="J6">
        <f>IFERROR(SMALL(I5:I64,ROW()-ROW($J$5)+1),"")</f>
        <v>0</v>
      </c>
      <c r="L6">
        <f>IFERROR(SUM(J5:J6),"")</f>
        <v>0</v>
      </c>
      <c r="M6">
        <f>IF(INDIRECT(ADDRESS($D6+2,M$2+1,,,"Instances"))="","",INDIRECT(ADDRESS($D6+2,M$2+1,,,"Instances")))</f>
        <v>0</v>
      </c>
      <c r="N6">
        <f>IFERROR(SMALL(M5:M64,ROW()-ROW($N$5)+1),"")</f>
        <v>0</v>
      </c>
      <c r="P6">
        <f>IFERROR(SUM(N5:N6),"")</f>
        <v>0</v>
      </c>
      <c r="Q6">
        <f>IF(INDIRECT(ADDRESS($D6+2,Q$2+1,,,"Instances"))="","",INDIRECT(ADDRESS($D6+2,Q$2+1,,,"Instances")))</f>
        <v>0</v>
      </c>
      <c r="R6">
        <f>IFERROR(SMALL(Q5:Q64,ROW()-ROW($R$5)+1),"")</f>
        <v>0</v>
      </c>
      <c r="T6">
        <f>IFERROR(SUM(R5:R6),"")</f>
        <v>0</v>
      </c>
      <c r="U6">
        <f>IF(INDIRECT(ADDRESS($D6+2,U$2+1,,,"Instances"))="","",INDIRECT(ADDRESS($D6+2,U$2+1,,,"Instances")))</f>
        <v>0</v>
      </c>
      <c r="V6">
        <f>IFERROR(SMALL(U5:U64,ROW()-ROW($V$5)+1),"")</f>
        <v>0</v>
      </c>
      <c r="X6">
        <f>IFERROR(SUM(V5:V6),"")</f>
        <v>0</v>
      </c>
      <c r="Y6">
        <f>IF(INDIRECT(ADDRESS($D6+2,Y$2+1,,,"Instances"))="","",INDIRECT(ADDRESS($D6+2,Y$2+1,,,"Instances")))</f>
        <v>0</v>
      </c>
      <c r="Z6">
        <f>IFERROR(SMALL(Y5:Y64,ROW()-ROW($Z$5)+1),"")</f>
        <v>0</v>
      </c>
      <c r="AB6">
        <f>IFERROR(SUM(Z5:Z6),"")</f>
        <v>0</v>
      </c>
      <c r="AC6">
        <f>IF(INDIRECT(ADDRESS($D6+2,AC$2+1,,,"Instances"))="","",INDIRECT(ADDRESS($D6+2,AC$2+1,,,"Instances")))</f>
        <v>0</v>
      </c>
      <c r="AD6">
        <f>IFERROR(SMALL(AC5:AC64,ROW()-ROW($AD$5)+1),"")</f>
        <v>0</v>
      </c>
      <c r="AF6">
        <f>IFERROR(SUM(AD5:AD6),"")</f>
        <v>0</v>
      </c>
      <c r="AG6">
        <f>IF(INDIRECT(ADDRESS($D6+2,AG$2+1,,,"Instances"))="","",INDIRECT(ADDRESS($D6+2,AG$2+1,,,"Instances")))</f>
        <v>0</v>
      </c>
      <c r="AH6">
        <f>IFERROR(SMALL(AG5:AG64,ROW()-ROW($AH$5)+1),"")</f>
        <v>0</v>
      </c>
      <c r="AJ6">
        <f>IFERROR(SUM(AH5:AH6),"")</f>
        <v>0</v>
      </c>
      <c r="AK6">
        <f>IF(INDIRECT(ADDRESS($D6+2,AK$2+1,,,"Instances"))="","",INDIRECT(ADDRESS($D6+2,AK$2+1,,,"Instances")))</f>
        <v>0</v>
      </c>
      <c r="AL6">
        <f>IFERROR(SMALL(AK5:AK64,ROW()-ROW($AL$5)+1),"")</f>
        <v>0</v>
      </c>
      <c r="AN6">
        <f>IFERROR(SUM(AL5:AL6),"")</f>
        <v>0</v>
      </c>
      <c r="AO6">
        <f>IF(INDIRECT(ADDRESS($D6+2,AO$2+1,,,"Instances"))="","",INDIRECT(ADDRESS($D6+2,AO$2+1,,,"Instances")))</f>
        <v>0</v>
      </c>
      <c r="AP6">
        <f>IFERROR(SMALL(AO5:AO64,ROW()-ROW($AP$5)+1),"")</f>
        <v>0</v>
      </c>
      <c r="AR6">
        <f>IFERROR(SUM(AP5:AP6),"")</f>
        <v>0</v>
      </c>
      <c r="AS6">
        <f>IF(INDIRECT(ADDRESS($D6+2,AS$2+1,,,"Instances"))="","",INDIRECT(ADDRESS($D6+2,AS$2+1,,,"Instances")))</f>
        <v>0</v>
      </c>
      <c r="AT6">
        <f>IFERROR(SMALL(AS5:AS64,ROW()-ROW($AT$5)+1),"")</f>
        <v>0</v>
      </c>
      <c r="AV6">
        <f>IFERROR(SUM(AT5:AT6),"")</f>
        <v>0</v>
      </c>
      <c r="AW6">
        <f>IF(INDIRECT(ADDRESS($D6+2,AW$2+1,,,"Instances"))="","",INDIRECT(ADDRESS($D6+2,AW$2+1,,,"Instances")))</f>
        <v>0</v>
      </c>
      <c r="AX6">
        <f>IFERROR(SMALL(AW5:AW64,ROW()-ROW($AX$5)+1),"")</f>
        <v>0</v>
      </c>
      <c r="AZ6">
        <f>IFERROR(SUM(AX5:AX6),"")</f>
        <v>0</v>
      </c>
      <c r="BA6">
        <f>IF(INDIRECT(ADDRESS($D6+2,BA$2+1,,,"Instances"))="","",INDIRECT(ADDRESS($D6+2,BA$2+1,,,"Instances")))</f>
        <v>0</v>
      </c>
      <c r="BB6">
        <f>IFERROR(SMALL(BA5:BA64,ROW()-ROW($BB$5)+1),"")</f>
        <v>0</v>
      </c>
      <c r="BD6">
        <f>IFERROR(SUM(BB5:BB6),"")</f>
        <v>0</v>
      </c>
      <c r="BE6">
        <f>IF(INDIRECT(ADDRESS($D6+2,BE$2+1,,,"Instances"))="","",INDIRECT(ADDRESS($D6+2,BE$2+1,,,"Instances")))</f>
        <v>0</v>
      </c>
      <c r="BF6">
        <f>IFERROR(SMALL(BE5:BE64,ROW()-ROW($BF$5)+1),"")</f>
        <v>0</v>
      </c>
      <c r="BH6">
        <f>IFERROR(SUM(BF5:BF6),"")</f>
        <v>0</v>
      </c>
      <c r="BI6">
        <f>IF(INDIRECT(ADDRESS($D6+2,BI$2+1,,,"Instances"))="","",INDIRECT(ADDRESS($D6+2,BI$2+1,,,"Instances")))</f>
        <v>0</v>
      </c>
      <c r="BJ6">
        <f>IFERROR(SMALL(BI5:BI64,ROW()-ROW($BJ$5)+1),"")</f>
        <v>0</v>
      </c>
      <c r="BL6">
        <f>IFERROR(SUM(BJ5:BJ6),"")</f>
        <v>0</v>
      </c>
      <c r="BM6">
        <f>IF(INDIRECT(ADDRESS($D6+2,BM$2+1,,,"Instances"))="","",INDIRECT(ADDRESS($D6+2,BM$2+1,,,"Instances")))</f>
        <v>0</v>
      </c>
      <c r="BN6">
        <f>IFERROR(SMALL(BM5:BM64,ROW()-ROW($BN$5)+1),"")</f>
        <v>0</v>
      </c>
      <c r="BP6">
        <f>IFERROR(SUM(BN5:BN6),"")</f>
        <v>0</v>
      </c>
      <c r="BQ6">
        <f>IF(INDIRECT(ADDRESS($D6+2,BQ$2+1,,,"Instances"))="","",INDIRECT(ADDRESS($D6+2,BQ$2+1,,,"Instances")))</f>
        <v>0</v>
      </c>
      <c r="BR6">
        <f>IFERROR(SMALL(BQ5:BQ64,ROW()-ROW($BR$5)+1),"")</f>
        <v>0</v>
      </c>
      <c r="BT6">
        <f>IFERROR(SUM(BR5:BR6),"")</f>
        <v>0</v>
      </c>
      <c r="BU6">
        <f>IF(INDIRECT(ADDRESS($D6+2,BU$2+1,,,"Instances"))="","",INDIRECT(ADDRESS($D6+2,BU$2+1,,,"Instances")))</f>
        <v>0</v>
      </c>
      <c r="BV6">
        <f>IFERROR(SMALL(BU5:BU64,ROW()-ROW($BV$5)+1),"")</f>
        <v>0</v>
      </c>
      <c r="BX6">
        <f>IFERROR(SUM(BV5:BV6),"")</f>
        <v>0</v>
      </c>
      <c r="BY6">
        <f>IF(INDIRECT(ADDRESS($D6+2,BY$2+1,,,"Instances"))="","",INDIRECT(ADDRESS($D6+2,BY$2+1,,,"Instances")))</f>
        <v>0</v>
      </c>
      <c r="BZ6">
        <f>IFERROR(SMALL(BY5:BY64,ROW()-ROW($BZ$5)+1),"")</f>
        <v>0</v>
      </c>
      <c r="CB6">
        <f>IFERROR(SUM(BZ5:BZ6),"")</f>
        <v>0</v>
      </c>
      <c r="CC6">
        <f>IF(INDIRECT(ADDRESS($D6+2,CC$2+1,,,"Instances"))="","",INDIRECT(ADDRESS($D6+2,CC$2+1,,,"Instances")))</f>
        <v>0</v>
      </c>
      <c r="CD6">
        <f>IFERROR(SMALL(CC5:CC64,ROW()-ROW($CD$5)+1),"")</f>
        <v>0</v>
      </c>
      <c r="CF6">
        <f>IFERROR(SUM(CD5:CD6),"")</f>
        <v>0</v>
      </c>
      <c r="CG6">
        <f>IF(INDIRECT(ADDRESS($D6+2,CG$2+1,,,"Instances"))="","",INDIRECT(ADDRESS($D6+2,CG$2+1,,,"Instances")))</f>
        <v>0</v>
      </c>
      <c r="CH6">
        <f>IFERROR(SMALL(CG5:CG64,ROW()-ROW($CH$5)+1),"")</f>
        <v>0</v>
      </c>
      <c r="CJ6">
        <f>IFERROR(SUM(CH5:CH6),"")</f>
        <v>0</v>
      </c>
      <c r="CK6">
        <f>IF(INDIRECT(ADDRESS($D6+2,CK$2+1,,,"Instances"))="","",INDIRECT(ADDRESS($D6+2,CK$2+1,,,"Instances")))</f>
        <v>0</v>
      </c>
      <c r="CL6">
        <f>IFERROR(SMALL(CK5:CK64,ROW()-ROW($CL$5)+1),"")</f>
        <v>0</v>
      </c>
      <c r="CN6">
        <f>IFERROR(SUM(CL5:CL6),"")</f>
        <v>0</v>
      </c>
      <c r="CO6">
        <f>IF(INDIRECT(ADDRESS($D6+2,CO$2+1,,,"Instances"))="","",INDIRECT(ADDRESS($D6+2,CO$2+1,,,"Instances")))</f>
        <v>0</v>
      </c>
      <c r="CP6">
        <f>IFERROR(SMALL(CO5:CO64,ROW()-ROW($CP$5)+1),"")</f>
        <v>0</v>
      </c>
      <c r="CR6">
        <f>IFERROR(SUM(CP5:CP6),"")</f>
        <v>0</v>
      </c>
      <c r="CS6">
        <f>IF(INDIRECT(ADDRESS($D6+2,CS$2+1,,,"Instances"))="","",INDIRECT(ADDRESS($D6+2,CS$2+1,,,"Instances")))</f>
        <v>0</v>
      </c>
      <c r="CT6">
        <f>IFERROR(SMALL(CS5:CS64,ROW()-ROW($CT$5)+1),"")</f>
        <v>0</v>
      </c>
      <c r="CV6">
        <f>IFERROR(SUM(CT5:CT6),"")</f>
        <v>0</v>
      </c>
      <c r="CW6">
        <f>IF(INDIRECT(ADDRESS($D6+2,CW$2+1,,,"Instances"))="","",INDIRECT(ADDRESS($D6+2,CW$2+1,,,"Instances")))</f>
        <v>0</v>
      </c>
      <c r="CX6">
        <f>IFERROR(SMALL(CW5:CW64,ROW()-ROW($CX$5)+1),"")</f>
        <v>0</v>
      </c>
      <c r="CZ6">
        <f>IFERROR(SUM(CX5:CX6),"")</f>
        <v>0</v>
      </c>
      <c r="DA6">
        <f>IF(INDIRECT(ADDRESS($D6+2,DA$2+1,,,"Instances"))="","",INDIRECT(ADDRESS($D6+2,DA$2+1,,,"Instances")))</f>
        <v>0</v>
      </c>
      <c r="DB6">
        <f>IFERROR(SMALL(DA5:DA64,ROW()-ROW($DB$5)+1),"")</f>
        <v>0</v>
      </c>
      <c r="DD6">
        <f>IFERROR(SUM(DB5:DB6),"")</f>
        <v>0</v>
      </c>
      <c r="DE6">
        <f>IF(INDIRECT(ADDRESS($D6+2,DE$2+1,,,"Instances"))="","",INDIRECT(ADDRESS($D6+2,DE$2+1,,,"Instances")))</f>
        <v>0</v>
      </c>
      <c r="DF6">
        <f>IFERROR(SMALL(DE5:DE64,ROW()-ROW($DF$5)+1),"")</f>
        <v>0</v>
      </c>
      <c r="DH6">
        <f>IFERROR(SUM(DF5:DF6),"")</f>
        <v>0</v>
      </c>
      <c r="DI6">
        <f>IF(INDIRECT(ADDRESS($D6+2,DI$2+1,,,"Instances"))="","",INDIRECT(ADDRESS($D6+2,DI$2+1,,,"Instances")))</f>
        <v>0</v>
      </c>
      <c r="DJ6">
        <f>IFERROR(SMALL(DI5:DI64,ROW()-ROW($DJ$5)+1),"")</f>
        <v>0</v>
      </c>
      <c r="DL6">
        <f>IFERROR(SUM(DJ5:DJ6),"")</f>
        <v>0</v>
      </c>
      <c r="DM6">
        <f>IF(INDIRECT(ADDRESS($D6+2,DM$2+1,,,"Instances"))="","",INDIRECT(ADDRESS($D6+2,DM$2+1,,,"Instances")))</f>
        <v>0</v>
      </c>
      <c r="DN6">
        <f>IFERROR(SMALL(DM5:DM64,ROW()-ROW($DN$5)+1),"")</f>
        <v>0</v>
      </c>
      <c r="DP6">
        <f>IFERROR(SUM(DN5:DN6),"")</f>
        <v>0</v>
      </c>
      <c r="DQ6">
        <f>IF(INDIRECT(ADDRESS($D6+2,DQ$2+1,,,"Instances"))="","",INDIRECT(ADDRESS($D6+2,DQ$2+1,,,"Instances")))</f>
        <v>0</v>
      </c>
      <c r="DR6">
        <f>IFERROR(SMALL(DQ5:DQ64,ROW()-ROW($DR$5)+1),"")</f>
        <v>0</v>
      </c>
      <c r="DT6">
        <f>IFERROR(SUM(DR5:DR6),"")</f>
        <v>0</v>
      </c>
      <c r="DU6">
        <f>IF(INDIRECT(ADDRESS($D6+2,DU$2+1,,,"Instances"))="","",INDIRECT(ADDRESS($D6+2,DU$2+1,,,"Instances")))</f>
        <v>0</v>
      </c>
      <c r="DV6">
        <f>IFERROR(SMALL(DU5:DU64,ROW()-ROW($DV$5)+1),"")</f>
        <v>0</v>
      </c>
      <c r="DX6">
        <f>IFERROR(SUM(DV5:DV6),"")</f>
        <v>0</v>
      </c>
      <c r="DY6">
        <f>IF(INDIRECT(ADDRESS($D6+2,DY$2+1,,,"Instances"))="","",INDIRECT(ADDRESS($D6+2,DY$2+1,,,"Instances")))</f>
        <v>0</v>
      </c>
      <c r="DZ6">
        <f>IFERROR(SMALL(DY5:DY64,ROW()-ROW($DZ$5)+1),"")</f>
        <v>0</v>
      </c>
      <c r="EB6">
        <f>IFERROR(SUM(DZ5:DZ6),"")</f>
        <v>0</v>
      </c>
      <c r="EC6">
        <f>IF(INDIRECT(ADDRESS($D6+2,EC$2+1,,,"Instances"))="","",INDIRECT(ADDRESS($D6+2,EC$2+1,,,"Instances")))</f>
        <v>0</v>
      </c>
      <c r="ED6">
        <f>IFERROR(SMALL(EC5:EC64,ROW()-ROW($ED$5)+1),"")</f>
        <v>0</v>
      </c>
      <c r="EF6">
        <f>IFERROR(SUM(ED5:ED6),"")</f>
        <v>0</v>
      </c>
      <c r="EH6">
        <v>2</v>
      </c>
      <c r="EI6" cm="1">
        <f t="array" ref="EI6">_xlfn.SWITCH(Charts!$B$3,"average", AVERAGE(INDIRECT(ADDRESS(1+3,EI$2+1,,,"Instances") &amp; ":" &amp; ADDRESS(1+3,EI$2+1))),"median", MEDIAN(INDIRECT(ADDRESS(1+3,EI$2+1,,,"Instances") &amp; ":" &amp; ADDRESS(1+3,EI$2+1))),"min", MIN(INDIRECT(ADDRESS(1+3,EI$2+1,,,"Instances") &amp; ":" &amp; ADDRESS(1+3,EI$2+1))),"max", MAX(INDIRECT(ADDRESS(1+3,EI$2+1,,,"Instances") &amp; ":" &amp; ADDRESS(1+3,EI$2+1))),"diff", MAX(INDIRECT(ADDRESS(1+3,EI$2+1,,,"Instances") &amp; ":" &amp; ADDRESS(1+3,EI$2+1)))-MIN(INDIRECT(ADDRESS(1+3,EI$2+1,,,"Instances") &amp; ":" &amp; ADDRESS(1+3,EI$2+1))))</f>
        <v>0</v>
      </c>
      <c r="EJ6">
        <f>IFERROR(SMALL(EI5:EI64,ROW()-ROW($EJ$5)+1),"")</f>
        <v>0</v>
      </c>
      <c r="EL6">
        <f>IFERROR(SUM(EJ5:EJ6),"")</f>
        <v>0</v>
      </c>
      <c r="EM6" cm="1">
        <f t="array" ref="EM6">_xlfn.SWITCH(Charts!$B$3,"average", AVERAGE(INDIRECT(ADDRESS(1+3,EM$2+1,,,"Instances") &amp; ":" &amp; ADDRESS(1+3,EM$2+1))),"median", MEDIAN(INDIRECT(ADDRESS(1+3,EM$2+1,,,"Instances") &amp; ":" &amp; ADDRESS(1+3,EM$2+1))),"min", MIN(INDIRECT(ADDRESS(1+3,EM$2+1,,,"Instances") &amp; ":" &amp; ADDRESS(1+3,EM$2+1))),"max", MAX(INDIRECT(ADDRESS(1+3,EM$2+1,,,"Instances") &amp; ":" &amp; ADDRESS(1+3,EM$2+1))),"diff", MAX(INDIRECT(ADDRESS(1+3,EM$2+1,,,"Instances") &amp; ":" &amp; ADDRESS(1+3,EM$2+1)))-MIN(INDIRECT(ADDRESS(1+3,EM$2+1,,,"Instances") &amp; ":" &amp; ADDRESS(1+3,EM$2+1))))</f>
        <v>0</v>
      </c>
      <c r="EN6">
        <f>IFERROR(SMALL(EM5:EM64,ROW()-ROW($EN$5)+1),"")</f>
        <v>0</v>
      </c>
      <c r="EP6">
        <f>IFERROR(SUM(EN5:EN6),"")</f>
        <v>0</v>
      </c>
      <c r="EQ6" cm="1">
        <f t="array" ref="EQ6">_xlfn.SWITCH(Charts!$B$3,"average", AVERAGE(INDIRECT(ADDRESS(1+3,EQ$2+1,,,"Instances") &amp; ":" &amp; ADDRESS(1+3,EQ$2+1))),"median", MEDIAN(INDIRECT(ADDRESS(1+3,EQ$2+1,,,"Instances") &amp; ":" &amp; ADDRESS(1+3,EQ$2+1))),"min", MIN(INDIRECT(ADDRESS(1+3,EQ$2+1,,,"Instances") &amp; ":" &amp; ADDRESS(1+3,EQ$2+1))),"max", MAX(INDIRECT(ADDRESS(1+3,EQ$2+1,,,"Instances") &amp; ":" &amp; ADDRESS(1+3,EQ$2+1))),"diff", MAX(INDIRECT(ADDRESS(1+3,EQ$2+1,,,"Instances") &amp; ":" &amp; ADDRESS(1+3,EQ$2+1)))-MIN(INDIRECT(ADDRESS(1+3,EQ$2+1,,,"Instances") &amp; ":" &amp; ADDRESS(1+3,EQ$2+1))))</f>
        <v>0</v>
      </c>
      <c r="ER6">
        <f>IFERROR(SMALL(EQ5:EQ64,ROW()-ROW($ER$5)+1),"")</f>
        <v>0</v>
      </c>
      <c r="ET6">
        <f>IFERROR(SUM(ER5:ER6),"")</f>
        <v>0</v>
      </c>
      <c r="EU6" cm="1">
        <f t="array" ref="EU6">_xlfn.SWITCH(Charts!$B$3,"average", AVERAGE(INDIRECT(ADDRESS(1+3,EU$2+1,,,"Instances") &amp; ":" &amp; ADDRESS(1+3,EU$2+1))),"median", MEDIAN(INDIRECT(ADDRESS(1+3,EU$2+1,,,"Instances") &amp; ":" &amp; ADDRESS(1+3,EU$2+1))),"min", MIN(INDIRECT(ADDRESS(1+3,EU$2+1,,,"Instances") &amp; ":" &amp; ADDRESS(1+3,EU$2+1))),"max", MAX(INDIRECT(ADDRESS(1+3,EU$2+1,,,"Instances") &amp; ":" &amp; ADDRESS(1+3,EU$2+1))),"diff", MAX(INDIRECT(ADDRESS(1+3,EU$2+1,,,"Instances") &amp; ":" &amp; ADDRESS(1+3,EU$2+1)))-MIN(INDIRECT(ADDRESS(1+3,EU$2+1,,,"Instances") &amp; ":" &amp; ADDRESS(1+3,EU$2+1))))</f>
        <v>0</v>
      </c>
      <c r="EV6">
        <f>IFERROR(SMALL(EU5:EU64,ROW()-ROW($EV$5)+1),"")</f>
        <v>0</v>
      </c>
      <c r="EX6">
        <f>IFERROR(SUM(EV5:EV6),"")</f>
        <v>0</v>
      </c>
      <c r="EY6" cm="1">
        <f t="array" ref="EY6">_xlfn.SWITCH(Charts!$B$3,"average", AVERAGE(INDIRECT(ADDRESS(1+3,EY$2+1,,,"Instances") &amp; ":" &amp; ADDRESS(1+3,EY$2+1))),"median", MEDIAN(INDIRECT(ADDRESS(1+3,EY$2+1,,,"Instances") &amp; ":" &amp; ADDRESS(1+3,EY$2+1))),"min", MIN(INDIRECT(ADDRESS(1+3,EY$2+1,,,"Instances") &amp; ":" &amp; ADDRESS(1+3,EY$2+1))),"max", MAX(INDIRECT(ADDRESS(1+3,EY$2+1,,,"Instances") &amp; ":" &amp; ADDRESS(1+3,EY$2+1))),"diff", MAX(INDIRECT(ADDRESS(1+3,EY$2+1,,,"Instances") &amp; ":" &amp; ADDRESS(1+3,EY$2+1)))-MIN(INDIRECT(ADDRESS(1+3,EY$2+1,,,"Instances") &amp; ":" &amp; ADDRESS(1+3,EY$2+1))))</f>
        <v>0</v>
      </c>
      <c r="EZ6">
        <f>IFERROR(SMALL(EY5:EY64,ROW()-ROW($EZ$5)+1),"")</f>
        <v>0</v>
      </c>
      <c r="FB6">
        <f>IFERROR(SUM(EZ5:EZ6),"")</f>
        <v>0</v>
      </c>
      <c r="FC6" cm="1">
        <f t="array" ref="FC6">_xlfn.SWITCH(Charts!$B$3,"average", AVERAGE(INDIRECT(ADDRESS(1+3,FC$2+1,,,"Instances") &amp; ":" &amp; ADDRESS(1+3,FC$2+1))),"median", MEDIAN(INDIRECT(ADDRESS(1+3,FC$2+1,,,"Instances") &amp; ":" &amp; ADDRESS(1+3,FC$2+1))),"min", MIN(INDIRECT(ADDRESS(1+3,FC$2+1,,,"Instances") &amp; ":" &amp; ADDRESS(1+3,FC$2+1))),"max", MAX(INDIRECT(ADDRESS(1+3,FC$2+1,,,"Instances") &amp; ":" &amp; ADDRESS(1+3,FC$2+1))),"diff", MAX(INDIRECT(ADDRESS(1+3,FC$2+1,,,"Instances") &amp; ":" &amp; ADDRESS(1+3,FC$2+1)))-MIN(INDIRECT(ADDRESS(1+3,FC$2+1,,,"Instances") &amp; ":" &amp; ADDRESS(1+3,FC$2+1))))</f>
        <v>0</v>
      </c>
      <c r="FD6">
        <f>IFERROR(SMALL(FC5:FC64,ROW()-ROW($FD$5)+1),"")</f>
        <v>0</v>
      </c>
      <c r="FF6">
        <f>IFERROR(SUM(FD5:FD6),"")</f>
        <v>0</v>
      </c>
      <c r="FG6" cm="1">
        <f t="array" ref="FG6">_xlfn.SWITCH(Charts!$B$3,"average", AVERAGE(INDIRECT(ADDRESS(1+3,FG$2+1,,,"Instances") &amp; ":" &amp; ADDRESS(1+3,FG$2+1))),"median", MEDIAN(INDIRECT(ADDRESS(1+3,FG$2+1,,,"Instances") &amp; ":" &amp; ADDRESS(1+3,FG$2+1))),"min", MIN(INDIRECT(ADDRESS(1+3,FG$2+1,,,"Instances") &amp; ":" &amp; ADDRESS(1+3,FG$2+1))),"max", MAX(INDIRECT(ADDRESS(1+3,FG$2+1,,,"Instances") &amp; ":" &amp; ADDRESS(1+3,FG$2+1))),"diff", MAX(INDIRECT(ADDRESS(1+3,FG$2+1,,,"Instances") &amp; ":" &amp; ADDRESS(1+3,FG$2+1)))-MIN(INDIRECT(ADDRESS(1+3,FG$2+1,,,"Instances") &amp; ":" &amp; ADDRESS(1+3,FG$2+1))))</f>
        <v>0</v>
      </c>
      <c r="FH6">
        <f>IFERROR(SMALL(FG5:FG64,ROW()-ROW($FH$5)+1),"")</f>
        <v>0</v>
      </c>
      <c r="FJ6">
        <f>IFERROR(SUM(FH5:FH6),"")</f>
        <v>0</v>
      </c>
      <c r="FK6" cm="1">
        <f t="array" ref="FK6">_xlfn.SWITCH(Charts!$B$3,"average", AVERAGE(INDIRECT(ADDRESS(1+3,FK$2+1,,,"Instances") &amp; ":" &amp; ADDRESS(1+3,FK$2+1))),"median", MEDIAN(INDIRECT(ADDRESS(1+3,FK$2+1,,,"Instances") &amp; ":" &amp; ADDRESS(1+3,FK$2+1))),"min", MIN(INDIRECT(ADDRESS(1+3,FK$2+1,,,"Instances") &amp; ":" &amp; ADDRESS(1+3,FK$2+1))),"max", MAX(INDIRECT(ADDRESS(1+3,FK$2+1,,,"Instances") &amp; ":" &amp; ADDRESS(1+3,FK$2+1))),"diff", MAX(INDIRECT(ADDRESS(1+3,FK$2+1,,,"Instances") &amp; ":" &amp; ADDRESS(1+3,FK$2+1)))-MIN(INDIRECT(ADDRESS(1+3,FK$2+1,,,"Instances") &amp; ":" &amp; ADDRESS(1+3,FK$2+1))))</f>
        <v>0</v>
      </c>
      <c r="FL6">
        <f>IFERROR(SMALL(FK5:FK64,ROW()-ROW($FL$5)+1),"")</f>
        <v>0</v>
      </c>
      <c r="FN6">
        <f>IFERROR(SUM(FL5:FL6),"")</f>
        <v>0</v>
      </c>
      <c r="FO6" cm="1">
        <f t="array" ref="FO6">_xlfn.SWITCH(Charts!$B$3,"average", AVERAGE(INDIRECT(ADDRESS(1+3,FO$2+1,,,"Instances") &amp; ":" &amp; ADDRESS(1+3,FO$2+1))),"median", MEDIAN(INDIRECT(ADDRESS(1+3,FO$2+1,,,"Instances") &amp; ":" &amp; ADDRESS(1+3,FO$2+1))),"min", MIN(INDIRECT(ADDRESS(1+3,FO$2+1,,,"Instances") &amp; ":" &amp; ADDRESS(1+3,FO$2+1))),"max", MAX(INDIRECT(ADDRESS(1+3,FO$2+1,,,"Instances") &amp; ":" &amp; ADDRESS(1+3,FO$2+1))),"diff", MAX(INDIRECT(ADDRESS(1+3,FO$2+1,,,"Instances") &amp; ":" &amp; ADDRESS(1+3,FO$2+1)))-MIN(INDIRECT(ADDRESS(1+3,FO$2+1,,,"Instances") &amp; ":" &amp; ADDRESS(1+3,FO$2+1))))</f>
        <v>0</v>
      </c>
      <c r="FP6">
        <f>IFERROR(SMALL(FO5:FO64,ROW()-ROW($FP$5)+1),"")</f>
        <v>0</v>
      </c>
      <c r="FR6">
        <f>IFERROR(SUM(FP5:FP6),"")</f>
        <v>0</v>
      </c>
      <c r="FS6" cm="1">
        <f t="array" ref="FS6">_xlfn.SWITCH(Charts!$B$3,"average", AVERAGE(INDIRECT(ADDRESS(1+3,FS$2+1,,,"Instances") &amp; ":" &amp; ADDRESS(1+3,FS$2+1))),"median", MEDIAN(INDIRECT(ADDRESS(1+3,FS$2+1,,,"Instances") &amp; ":" &amp; ADDRESS(1+3,FS$2+1))),"min", MIN(INDIRECT(ADDRESS(1+3,FS$2+1,,,"Instances") &amp; ":" &amp; ADDRESS(1+3,FS$2+1))),"max", MAX(INDIRECT(ADDRESS(1+3,FS$2+1,,,"Instances") &amp; ":" &amp; ADDRESS(1+3,FS$2+1))),"diff", MAX(INDIRECT(ADDRESS(1+3,FS$2+1,,,"Instances") &amp; ":" &amp; ADDRESS(1+3,FS$2+1)))-MIN(INDIRECT(ADDRESS(1+3,FS$2+1,,,"Instances") &amp; ":" &amp; ADDRESS(1+3,FS$2+1))))</f>
        <v>0</v>
      </c>
      <c r="FT6">
        <f>IFERROR(SMALL(FS5:FS64,ROW()-ROW($FT$5)+1),"")</f>
        <v>0</v>
      </c>
      <c r="FV6">
        <f>IFERROR(SUM(FT5:FT6),"")</f>
        <v>0</v>
      </c>
      <c r="FW6" cm="1">
        <f t="array" ref="FW6">_xlfn.SWITCH(Charts!$B$3,"average", AVERAGE(INDIRECT(ADDRESS(1+3,FW$2+1,,,"Instances") &amp; ":" &amp; ADDRESS(1+3,FW$2+1))),"median", MEDIAN(INDIRECT(ADDRESS(1+3,FW$2+1,,,"Instances") &amp; ":" &amp; ADDRESS(1+3,FW$2+1))),"min", MIN(INDIRECT(ADDRESS(1+3,FW$2+1,,,"Instances") &amp; ":" &amp; ADDRESS(1+3,FW$2+1))),"max", MAX(INDIRECT(ADDRESS(1+3,FW$2+1,,,"Instances") &amp; ":" &amp; ADDRESS(1+3,FW$2+1))),"diff", MAX(INDIRECT(ADDRESS(1+3,FW$2+1,,,"Instances") &amp; ":" &amp; ADDRESS(1+3,FW$2+1)))-MIN(INDIRECT(ADDRESS(1+3,FW$2+1,,,"Instances") &amp; ":" &amp; ADDRESS(1+3,FW$2+1))))</f>
        <v>0</v>
      </c>
      <c r="FX6">
        <f>IFERROR(SMALL(FW5:FW64,ROW()-ROW($FX$5)+1),"")</f>
        <v>0</v>
      </c>
      <c r="FZ6">
        <f>IFERROR(SUM(FX5:FX6),"")</f>
        <v>0</v>
      </c>
      <c r="GA6" cm="1">
        <f t="array" ref="GA6">_xlfn.SWITCH(Charts!$B$3,"average", AVERAGE(INDIRECT(ADDRESS(1+3,GA$2+1,,,"Instances") &amp; ":" &amp; ADDRESS(1+3,GA$2+1))),"median", MEDIAN(INDIRECT(ADDRESS(1+3,GA$2+1,,,"Instances") &amp; ":" &amp; ADDRESS(1+3,GA$2+1))),"min", MIN(INDIRECT(ADDRESS(1+3,GA$2+1,,,"Instances") &amp; ":" &amp; ADDRESS(1+3,GA$2+1))),"max", MAX(INDIRECT(ADDRESS(1+3,GA$2+1,,,"Instances") &amp; ":" &amp; ADDRESS(1+3,GA$2+1))),"diff", MAX(INDIRECT(ADDRESS(1+3,GA$2+1,,,"Instances") &amp; ":" &amp; ADDRESS(1+3,GA$2+1)))-MIN(INDIRECT(ADDRESS(1+3,GA$2+1,,,"Instances") &amp; ":" &amp; ADDRESS(1+3,GA$2+1))))</f>
        <v>0</v>
      </c>
      <c r="GB6">
        <f>IFERROR(SMALL(GA5:GA64,ROW()-ROW($GB$5)+1),"")</f>
        <v>0</v>
      </c>
      <c r="GD6">
        <f>IFERROR(SUM(GB5:GB6),"")</f>
        <v>0</v>
      </c>
      <c r="GE6" cm="1">
        <f t="array" ref="GE6">_xlfn.SWITCH(Charts!$B$3,"average", AVERAGE(INDIRECT(ADDRESS(1+3,GE$2+1,,,"Instances") &amp; ":" &amp; ADDRESS(1+3,GE$2+1))),"median", MEDIAN(INDIRECT(ADDRESS(1+3,GE$2+1,,,"Instances") &amp; ":" &amp; ADDRESS(1+3,GE$2+1))),"min", MIN(INDIRECT(ADDRESS(1+3,GE$2+1,,,"Instances") &amp; ":" &amp; ADDRESS(1+3,GE$2+1))),"max", MAX(INDIRECT(ADDRESS(1+3,GE$2+1,,,"Instances") &amp; ":" &amp; ADDRESS(1+3,GE$2+1))),"diff", MAX(INDIRECT(ADDRESS(1+3,GE$2+1,,,"Instances") &amp; ":" &amp; ADDRESS(1+3,GE$2+1)))-MIN(INDIRECT(ADDRESS(1+3,GE$2+1,,,"Instances") &amp; ":" &amp; ADDRESS(1+3,GE$2+1))))</f>
        <v>0</v>
      </c>
      <c r="GF6">
        <f>IFERROR(SMALL(GE5:GE64,ROW()-ROW($GF$5)+1),"")</f>
        <v>0</v>
      </c>
      <c r="GH6">
        <f>IFERROR(SUM(GF5:GF6),"")</f>
        <v>0</v>
      </c>
      <c r="GI6" cm="1">
        <f t="array" ref="GI6">_xlfn.SWITCH(Charts!$B$3,"average", AVERAGE(INDIRECT(ADDRESS(1+3,GI$2+1,,,"Instances") &amp; ":" &amp; ADDRESS(1+3,GI$2+1))),"median", MEDIAN(INDIRECT(ADDRESS(1+3,GI$2+1,,,"Instances") &amp; ":" &amp; ADDRESS(1+3,GI$2+1))),"min", MIN(INDIRECT(ADDRESS(1+3,GI$2+1,,,"Instances") &amp; ":" &amp; ADDRESS(1+3,GI$2+1))),"max", MAX(INDIRECT(ADDRESS(1+3,GI$2+1,,,"Instances") &amp; ":" &amp; ADDRESS(1+3,GI$2+1))),"diff", MAX(INDIRECT(ADDRESS(1+3,GI$2+1,,,"Instances") &amp; ":" &amp; ADDRESS(1+3,GI$2+1)))-MIN(INDIRECT(ADDRESS(1+3,GI$2+1,,,"Instances") &amp; ":" &amp; ADDRESS(1+3,GI$2+1))))</f>
        <v>0</v>
      </c>
      <c r="GJ6">
        <f>IFERROR(SMALL(GI5:GI64,ROW()-ROW($GJ$5)+1),"")</f>
        <v>0</v>
      </c>
      <c r="GL6">
        <f>IFERROR(SUM(GJ5:GJ6),"")</f>
        <v>0</v>
      </c>
      <c r="GM6" cm="1">
        <f t="array" ref="GM6">_xlfn.SWITCH(Charts!$B$3,"average", AVERAGE(INDIRECT(ADDRESS(1+3,GM$2+1,,,"Instances") &amp; ":" &amp; ADDRESS(1+3,GM$2+1))),"median", MEDIAN(INDIRECT(ADDRESS(1+3,GM$2+1,,,"Instances") &amp; ":" &amp; ADDRESS(1+3,GM$2+1))),"min", MIN(INDIRECT(ADDRESS(1+3,GM$2+1,,,"Instances") &amp; ":" &amp; ADDRESS(1+3,GM$2+1))),"max", MAX(INDIRECT(ADDRESS(1+3,GM$2+1,,,"Instances") &amp; ":" &amp; ADDRESS(1+3,GM$2+1))),"diff", MAX(INDIRECT(ADDRESS(1+3,GM$2+1,,,"Instances") &amp; ":" &amp; ADDRESS(1+3,GM$2+1)))-MIN(INDIRECT(ADDRESS(1+3,GM$2+1,,,"Instances") &amp; ":" &amp; ADDRESS(1+3,GM$2+1))))</f>
        <v>0</v>
      </c>
      <c r="GN6">
        <f>IFERROR(SMALL(GM5:GM64,ROW()-ROW($GN$5)+1),"")</f>
        <v>0</v>
      </c>
      <c r="GP6">
        <f>IFERROR(SUM(GN5:GN6),"")</f>
        <v>0</v>
      </c>
      <c r="GQ6" cm="1">
        <f t="array" ref="GQ6">_xlfn.SWITCH(Charts!$B$3,"average", AVERAGE(INDIRECT(ADDRESS(1+3,GQ$2+1,,,"Instances") &amp; ":" &amp; ADDRESS(1+3,GQ$2+1))),"median", MEDIAN(INDIRECT(ADDRESS(1+3,GQ$2+1,,,"Instances") &amp; ":" &amp; ADDRESS(1+3,GQ$2+1))),"min", MIN(INDIRECT(ADDRESS(1+3,GQ$2+1,,,"Instances") &amp; ":" &amp; ADDRESS(1+3,GQ$2+1))),"max", MAX(INDIRECT(ADDRESS(1+3,GQ$2+1,,,"Instances") &amp; ":" &amp; ADDRESS(1+3,GQ$2+1))),"diff", MAX(INDIRECT(ADDRESS(1+3,GQ$2+1,,,"Instances") &amp; ":" &amp; ADDRESS(1+3,GQ$2+1)))-MIN(INDIRECT(ADDRESS(1+3,GQ$2+1,,,"Instances") &amp; ":" &amp; ADDRESS(1+3,GQ$2+1))))</f>
        <v>0</v>
      </c>
      <c r="GR6">
        <f>IFERROR(SMALL(GQ5:GQ64,ROW()-ROW($GR$5)+1),"")</f>
        <v>0</v>
      </c>
      <c r="GT6">
        <f>IFERROR(SUM(GR5:GR6),"")</f>
        <v>0</v>
      </c>
      <c r="GU6" cm="1">
        <f t="array" ref="GU6">_xlfn.SWITCH(Charts!$B$3,"average", AVERAGE(INDIRECT(ADDRESS(1+3,GU$2+1,,,"Instances") &amp; ":" &amp; ADDRESS(1+3,GU$2+1))),"median", MEDIAN(INDIRECT(ADDRESS(1+3,GU$2+1,,,"Instances") &amp; ":" &amp; ADDRESS(1+3,GU$2+1))),"min", MIN(INDIRECT(ADDRESS(1+3,GU$2+1,,,"Instances") &amp; ":" &amp; ADDRESS(1+3,GU$2+1))),"max", MAX(INDIRECT(ADDRESS(1+3,GU$2+1,,,"Instances") &amp; ":" &amp; ADDRESS(1+3,GU$2+1))),"diff", MAX(INDIRECT(ADDRESS(1+3,GU$2+1,,,"Instances") &amp; ":" &amp; ADDRESS(1+3,GU$2+1)))-MIN(INDIRECT(ADDRESS(1+3,GU$2+1,,,"Instances") &amp; ":" &amp; ADDRESS(1+3,GU$2+1))))</f>
        <v>0</v>
      </c>
      <c r="GV6">
        <f>IFERROR(SMALL(GU5:GU64,ROW()-ROW($GV$5)+1),"")</f>
        <v>0</v>
      </c>
      <c r="GX6">
        <f>IFERROR(SUM(GV5:GV6),"")</f>
        <v>0</v>
      </c>
      <c r="GY6" cm="1">
        <f t="array" ref="GY6">_xlfn.SWITCH(Charts!$B$3,"average", AVERAGE(INDIRECT(ADDRESS(1+3,GY$2+1,,,"Instances") &amp; ":" &amp; ADDRESS(1+3,GY$2+1))),"median", MEDIAN(INDIRECT(ADDRESS(1+3,GY$2+1,,,"Instances") &amp; ":" &amp; ADDRESS(1+3,GY$2+1))),"min", MIN(INDIRECT(ADDRESS(1+3,GY$2+1,,,"Instances") &amp; ":" &amp; ADDRESS(1+3,GY$2+1))),"max", MAX(INDIRECT(ADDRESS(1+3,GY$2+1,,,"Instances") &amp; ":" &amp; ADDRESS(1+3,GY$2+1))),"diff", MAX(INDIRECT(ADDRESS(1+3,GY$2+1,,,"Instances") &amp; ":" &amp; ADDRESS(1+3,GY$2+1)))-MIN(INDIRECT(ADDRESS(1+3,GY$2+1,,,"Instances") &amp; ":" &amp; ADDRESS(1+3,GY$2+1))))</f>
        <v>0</v>
      </c>
      <c r="GZ6">
        <f>IFERROR(SMALL(GY5:GY64,ROW()-ROW($GZ$5)+1),"")</f>
        <v>0</v>
      </c>
      <c r="HB6">
        <f>IFERROR(SUM(GZ5:GZ6),"")</f>
        <v>0</v>
      </c>
      <c r="HC6" cm="1">
        <f t="array" ref="HC6">_xlfn.SWITCH(Charts!$B$3,"average", AVERAGE(INDIRECT(ADDRESS(1+3,HC$2+1,,,"Instances") &amp; ":" &amp; ADDRESS(1+3,HC$2+1))),"median", MEDIAN(INDIRECT(ADDRESS(1+3,HC$2+1,,,"Instances") &amp; ":" &amp; ADDRESS(1+3,HC$2+1))),"min", MIN(INDIRECT(ADDRESS(1+3,HC$2+1,,,"Instances") &amp; ":" &amp; ADDRESS(1+3,HC$2+1))),"max", MAX(INDIRECT(ADDRESS(1+3,HC$2+1,,,"Instances") &amp; ":" &amp; ADDRESS(1+3,HC$2+1))),"diff", MAX(INDIRECT(ADDRESS(1+3,HC$2+1,,,"Instances") &amp; ":" &amp; ADDRESS(1+3,HC$2+1)))-MIN(INDIRECT(ADDRESS(1+3,HC$2+1,,,"Instances") &amp; ":" &amp; ADDRESS(1+3,HC$2+1))))</f>
        <v>0</v>
      </c>
      <c r="HD6">
        <f>IFERROR(SMALL(HC5:HC64,ROW()-ROW($HD$5)+1),"")</f>
        <v>0</v>
      </c>
      <c r="HF6">
        <f>IFERROR(SUM(HD5:HD6),"")</f>
        <v>0</v>
      </c>
      <c r="HG6" cm="1">
        <f t="array" ref="HG6">_xlfn.SWITCH(Charts!$B$3,"average", AVERAGE(INDIRECT(ADDRESS(1+3,HG$2+1,,,"Instances") &amp; ":" &amp; ADDRESS(1+3,HG$2+1))),"median", MEDIAN(INDIRECT(ADDRESS(1+3,HG$2+1,,,"Instances") &amp; ":" &amp; ADDRESS(1+3,HG$2+1))),"min", MIN(INDIRECT(ADDRESS(1+3,HG$2+1,,,"Instances") &amp; ":" &amp; ADDRESS(1+3,HG$2+1))),"max", MAX(INDIRECT(ADDRESS(1+3,HG$2+1,,,"Instances") &amp; ":" &amp; ADDRESS(1+3,HG$2+1))),"diff", MAX(INDIRECT(ADDRESS(1+3,HG$2+1,,,"Instances") &amp; ":" &amp; ADDRESS(1+3,HG$2+1)))-MIN(INDIRECT(ADDRESS(1+3,HG$2+1,,,"Instances") &amp; ":" &amp; ADDRESS(1+3,HG$2+1))))</f>
        <v>0</v>
      </c>
      <c r="HH6">
        <f>IFERROR(SMALL(HG5:HG64,ROW()-ROW($HH$5)+1),"")</f>
        <v>0</v>
      </c>
      <c r="HJ6">
        <f>IFERROR(SUM(HH5:HH6),"")</f>
        <v>0</v>
      </c>
      <c r="HK6" cm="1">
        <f t="array" ref="HK6">_xlfn.SWITCH(Charts!$B$3,"average", AVERAGE(INDIRECT(ADDRESS(1+3,HK$2+1,,,"Instances") &amp; ":" &amp; ADDRESS(1+3,HK$2+1))),"median", MEDIAN(INDIRECT(ADDRESS(1+3,HK$2+1,,,"Instances") &amp; ":" &amp; ADDRESS(1+3,HK$2+1))),"min", MIN(INDIRECT(ADDRESS(1+3,HK$2+1,,,"Instances") &amp; ":" &amp; ADDRESS(1+3,HK$2+1))),"max", MAX(INDIRECT(ADDRESS(1+3,HK$2+1,,,"Instances") &amp; ":" &amp; ADDRESS(1+3,HK$2+1))),"diff", MAX(INDIRECT(ADDRESS(1+3,HK$2+1,,,"Instances") &amp; ":" &amp; ADDRESS(1+3,HK$2+1)))-MIN(INDIRECT(ADDRESS(1+3,HK$2+1,,,"Instances") &amp; ":" &amp; ADDRESS(1+3,HK$2+1))))</f>
        <v>0</v>
      </c>
      <c r="HL6">
        <f>IFERROR(SMALL(HK5:HK64,ROW()-ROW($HL$5)+1),"")</f>
        <v>0</v>
      </c>
      <c r="HN6">
        <f>IFERROR(SUM(HL5:HL6),"")</f>
        <v>0</v>
      </c>
      <c r="HO6" cm="1">
        <f t="array" ref="HO6">_xlfn.SWITCH(Charts!$B$3,"average", AVERAGE(INDIRECT(ADDRESS(1+3,HO$2+1,,,"Instances") &amp; ":" &amp; ADDRESS(1+3,HO$2+1))),"median", MEDIAN(INDIRECT(ADDRESS(1+3,HO$2+1,,,"Instances") &amp; ":" &amp; ADDRESS(1+3,HO$2+1))),"min", MIN(INDIRECT(ADDRESS(1+3,HO$2+1,,,"Instances") &amp; ":" &amp; ADDRESS(1+3,HO$2+1))),"max", MAX(INDIRECT(ADDRESS(1+3,HO$2+1,,,"Instances") &amp; ":" &amp; ADDRESS(1+3,HO$2+1))),"diff", MAX(INDIRECT(ADDRESS(1+3,HO$2+1,,,"Instances") &amp; ":" &amp; ADDRESS(1+3,HO$2+1)))-MIN(INDIRECT(ADDRESS(1+3,HO$2+1,,,"Instances") &amp; ":" &amp; ADDRESS(1+3,HO$2+1))))</f>
        <v>0</v>
      </c>
      <c r="HP6">
        <f>IFERROR(SMALL(HO5:HO64,ROW()-ROW($HP$5)+1),"")</f>
        <v>0</v>
      </c>
      <c r="HR6">
        <f>IFERROR(SUM(HP5:HP6),"")</f>
        <v>0</v>
      </c>
      <c r="HS6" cm="1">
        <f t="array" ref="HS6">_xlfn.SWITCH(Charts!$B$3,"average", AVERAGE(INDIRECT(ADDRESS(1+3,HS$2+1,,,"Instances") &amp; ":" &amp; ADDRESS(1+3,HS$2+1))),"median", MEDIAN(INDIRECT(ADDRESS(1+3,HS$2+1,,,"Instances") &amp; ":" &amp; ADDRESS(1+3,HS$2+1))),"min", MIN(INDIRECT(ADDRESS(1+3,HS$2+1,,,"Instances") &amp; ":" &amp; ADDRESS(1+3,HS$2+1))),"max", MAX(INDIRECT(ADDRESS(1+3,HS$2+1,,,"Instances") &amp; ":" &amp; ADDRESS(1+3,HS$2+1))),"diff", MAX(INDIRECT(ADDRESS(1+3,HS$2+1,,,"Instances") &amp; ":" &amp; ADDRESS(1+3,HS$2+1)))-MIN(INDIRECT(ADDRESS(1+3,HS$2+1,,,"Instances") &amp; ":" &amp; ADDRESS(1+3,HS$2+1))))</f>
        <v>0</v>
      </c>
      <c r="HT6">
        <f>IFERROR(SMALL(HS5:HS64,ROW()-ROW($HT$5)+1),"")</f>
        <v>0</v>
      </c>
      <c r="HV6">
        <f>IFERROR(SUM(HT5:HT6),"")</f>
        <v>0</v>
      </c>
      <c r="HW6" cm="1">
        <f t="array" ref="HW6">_xlfn.SWITCH(Charts!$B$3,"average", AVERAGE(INDIRECT(ADDRESS(1+3,HW$2+1,,,"Instances") &amp; ":" &amp; ADDRESS(1+3,HW$2+1))),"median", MEDIAN(INDIRECT(ADDRESS(1+3,HW$2+1,,,"Instances") &amp; ":" &amp; ADDRESS(1+3,HW$2+1))),"min", MIN(INDIRECT(ADDRESS(1+3,HW$2+1,,,"Instances") &amp; ":" &amp; ADDRESS(1+3,HW$2+1))),"max", MAX(INDIRECT(ADDRESS(1+3,HW$2+1,,,"Instances") &amp; ":" &amp; ADDRESS(1+3,HW$2+1))),"diff", MAX(INDIRECT(ADDRESS(1+3,HW$2+1,,,"Instances") &amp; ":" &amp; ADDRESS(1+3,HW$2+1)))-MIN(INDIRECT(ADDRESS(1+3,HW$2+1,,,"Instances") &amp; ":" &amp; ADDRESS(1+3,HW$2+1))))</f>
        <v>0</v>
      </c>
      <c r="HX6">
        <f>IFERROR(SMALL(HW5:HW64,ROW()-ROW($HX$5)+1),"")</f>
        <v>0</v>
      </c>
      <c r="HZ6">
        <f>IFERROR(SUM(HX5:HX6),"")</f>
        <v>0</v>
      </c>
      <c r="IA6" cm="1">
        <f t="array" ref="IA6">_xlfn.SWITCH(Charts!$B$3,"average", AVERAGE(INDIRECT(ADDRESS(1+3,IA$2+1,,,"Instances") &amp; ":" &amp; ADDRESS(1+3,IA$2+1))),"median", MEDIAN(INDIRECT(ADDRESS(1+3,IA$2+1,,,"Instances") &amp; ":" &amp; ADDRESS(1+3,IA$2+1))),"min", MIN(INDIRECT(ADDRESS(1+3,IA$2+1,,,"Instances") &amp; ":" &amp; ADDRESS(1+3,IA$2+1))),"max", MAX(INDIRECT(ADDRESS(1+3,IA$2+1,,,"Instances") &amp; ":" &amp; ADDRESS(1+3,IA$2+1))),"diff", MAX(INDIRECT(ADDRESS(1+3,IA$2+1,,,"Instances") &amp; ":" &amp; ADDRESS(1+3,IA$2+1)))-MIN(INDIRECT(ADDRESS(1+3,IA$2+1,,,"Instances") &amp; ":" &amp; ADDRESS(1+3,IA$2+1))))</f>
        <v>0</v>
      </c>
      <c r="IB6">
        <f>IFERROR(SMALL(IA5:IA64,ROW()-ROW($IB$5)+1),"")</f>
        <v>0</v>
      </c>
      <c r="ID6">
        <f>IFERROR(SUM(IB5:IB6),"")</f>
        <v>0</v>
      </c>
      <c r="IE6" cm="1">
        <f t="array" ref="IE6">_xlfn.SWITCH(Charts!$B$3,"average", AVERAGE(INDIRECT(ADDRESS(1+3,IE$2+1,,,"Instances") &amp; ":" &amp; ADDRESS(1+3,IE$2+1))),"median", MEDIAN(INDIRECT(ADDRESS(1+3,IE$2+1,,,"Instances") &amp; ":" &amp; ADDRESS(1+3,IE$2+1))),"min", MIN(INDIRECT(ADDRESS(1+3,IE$2+1,,,"Instances") &amp; ":" &amp; ADDRESS(1+3,IE$2+1))),"max", MAX(INDIRECT(ADDRESS(1+3,IE$2+1,,,"Instances") &amp; ":" &amp; ADDRESS(1+3,IE$2+1))),"diff", MAX(INDIRECT(ADDRESS(1+3,IE$2+1,,,"Instances") &amp; ":" &amp; ADDRESS(1+3,IE$2+1)))-MIN(INDIRECT(ADDRESS(1+3,IE$2+1,,,"Instances") &amp; ":" &amp; ADDRESS(1+3,IE$2+1))))</f>
        <v>0</v>
      </c>
      <c r="IF6">
        <f>IFERROR(SMALL(IE5:IE64,ROW()-ROW($IF$5)+1),"")</f>
        <v>0</v>
      </c>
      <c r="IH6">
        <f>IFERROR(SUM(IF5:IF6),"")</f>
        <v>0</v>
      </c>
      <c r="II6" cm="1">
        <f t="array" ref="II6">_xlfn.SWITCH(Charts!$B$3,"average", AVERAGE(INDIRECT(ADDRESS(1+3,II$2+1,,,"Instances") &amp; ":" &amp; ADDRESS(1+3,II$2+1))),"median", MEDIAN(INDIRECT(ADDRESS(1+3,II$2+1,,,"Instances") &amp; ":" &amp; ADDRESS(1+3,II$2+1))),"min", MIN(INDIRECT(ADDRESS(1+3,II$2+1,,,"Instances") &amp; ":" &amp; ADDRESS(1+3,II$2+1))),"max", MAX(INDIRECT(ADDRESS(1+3,II$2+1,,,"Instances") &amp; ":" &amp; ADDRESS(1+3,II$2+1))),"diff", MAX(INDIRECT(ADDRESS(1+3,II$2+1,,,"Instances") &amp; ":" &amp; ADDRESS(1+3,II$2+1)))-MIN(INDIRECT(ADDRESS(1+3,II$2+1,,,"Instances") &amp; ":" &amp; ADDRESS(1+3,II$2+1))))</f>
        <v>0</v>
      </c>
      <c r="IJ6">
        <f>IFERROR(SMALL(II5:II64,ROW()-ROW($IJ$5)+1),"")</f>
        <v>0</v>
      </c>
      <c r="IL6">
        <f>IFERROR(SUM(IJ5:IJ6),"")</f>
        <v>0</v>
      </c>
      <c r="IM6" cm="1">
        <f t="array" ref="IM6">_xlfn.SWITCH(Charts!$B$3,"average", AVERAGE(INDIRECT(ADDRESS(1+3,IM$2+1,,,"Instances") &amp; ":" &amp; ADDRESS(1+3,IM$2+1))),"median", MEDIAN(INDIRECT(ADDRESS(1+3,IM$2+1,,,"Instances") &amp; ":" &amp; ADDRESS(1+3,IM$2+1))),"min", MIN(INDIRECT(ADDRESS(1+3,IM$2+1,,,"Instances") &amp; ":" &amp; ADDRESS(1+3,IM$2+1))),"max", MAX(INDIRECT(ADDRESS(1+3,IM$2+1,,,"Instances") &amp; ":" &amp; ADDRESS(1+3,IM$2+1))),"diff", MAX(INDIRECT(ADDRESS(1+3,IM$2+1,,,"Instances") &amp; ":" &amp; ADDRESS(1+3,IM$2+1)))-MIN(INDIRECT(ADDRESS(1+3,IM$2+1,,,"Instances") &amp; ":" &amp; ADDRESS(1+3,IM$2+1))))</f>
        <v>0</v>
      </c>
      <c r="IN6">
        <f>IFERROR(SMALL(IM5:IM64,ROW()-ROW($IN$5)+1),"")</f>
        <v>0</v>
      </c>
      <c r="IP6">
        <f>IFERROR(SUM(IN5:IN6),"")</f>
        <v>0</v>
      </c>
      <c r="IQ6" cm="1">
        <f t="array" ref="IQ6">_xlfn.SWITCH(Charts!$B$3,"average", AVERAGE(INDIRECT(ADDRESS(1+3,IQ$2+1,,,"Instances") &amp; ":" &amp; ADDRESS(1+3,IQ$2+1))),"median", MEDIAN(INDIRECT(ADDRESS(1+3,IQ$2+1,,,"Instances") &amp; ":" &amp; ADDRESS(1+3,IQ$2+1))),"min", MIN(INDIRECT(ADDRESS(1+3,IQ$2+1,,,"Instances") &amp; ":" &amp; ADDRESS(1+3,IQ$2+1))),"max", MAX(INDIRECT(ADDRESS(1+3,IQ$2+1,,,"Instances") &amp; ":" &amp; ADDRESS(1+3,IQ$2+1))),"diff", MAX(INDIRECT(ADDRESS(1+3,IQ$2+1,,,"Instances") &amp; ":" &amp; ADDRESS(1+3,IQ$2+1)))-MIN(INDIRECT(ADDRESS(1+3,IQ$2+1,,,"Instances") &amp; ":" &amp; ADDRESS(1+3,IQ$2+1))))</f>
        <v>0</v>
      </c>
      <c r="IR6">
        <f>IFERROR(SMALL(IQ5:IQ64,ROW()-ROW($IR$5)+1),"")</f>
        <v>0</v>
      </c>
      <c r="IT6">
        <f>IFERROR(SUM(IR5:IR6),"")</f>
        <v>0</v>
      </c>
      <c r="IU6" cm="1">
        <f t="array" ref="IU6">_xlfn.SWITCH(Charts!$B$3,"average", AVERAGE(INDIRECT(ADDRESS(1+3,IU$2+1,,,"Instances") &amp; ":" &amp; ADDRESS(1+3,IU$2+1))),"median", MEDIAN(INDIRECT(ADDRESS(1+3,IU$2+1,,,"Instances") &amp; ":" &amp; ADDRESS(1+3,IU$2+1))),"min", MIN(INDIRECT(ADDRESS(1+3,IU$2+1,,,"Instances") &amp; ":" &amp; ADDRESS(1+3,IU$2+1))),"max", MAX(INDIRECT(ADDRESS(1+3,IU$2+1,,,"Instances") &amp; ":" &amp; ADDRESS(1+3,IU$2+1))),"diff", MAX(INDIRECT(ADDRESS(1+3,IU$2+1,,,"Instances") &amp; ":" &amp; ADDRESS(1+3,IU$2+1)))-MIN(INDIRECT(ADDRESS(1+3,IU$2+1,,,"Instances") &amp; ":" &amp; ADDRESS(1+3,IU$2+1))))</f>
        <v>0</v>
      </c>
      <c r="IV6">
        <f>IFERROR(SMALL(IU5:IU64,ROW()-ROW($IV$5)+1),"")</f>
        <v>0</v>
      </c>
      <c r="IX6">
        <f>IFERROR(SUM(IV5:IV6),"")</f>
        <v>0</v>
      </c>
      <c r="IY6" cm="1">
        <f t="array" ref="IY6">_xlfn.SWITCH(Charts!$B$3,"average", AVERAGE(INDIRECT(ADDRESS(1+3,IY$2+1,,,"Instances") &amp; ":" &amp; ADDRESS(1+3,IY$2+1))),"median", MEDIAN(INDIRECT(ADDRESS(1+3,IY$2+1,,,"Instances") &amp; ":" &amp; ADDRESS(1+3,IY$2+1))),"min", MIN(INDIRECT(ADDRESS(1+3,IY$2+1,,,"Instances") &amp; ":" &amp; ADDRESS(1+3,IY$2+1))),"max", MAX(INDIRECT(ADDRESS(1+3,IY$2+1,,,"Instances") &amp; ":" &amp; ADDRESS(1+3,IY$2+1))),"diff", MAX(INDIRECT(ADDRESS(1+3,IY$2+1,,,"Instances") &amp; ":" &amp; ADDRESS(1+3,IY$2+1)))-MIN(INDIRECT(ADDRESS(1+3,IY$2+1,,,"Instances") &amp; ":" &amp; ADDRESS(1+3,IY$2+1))))</f>
        <v>0</v>
      </c>
      <c r="IZ6">
        <f>IFERROR(SMALL(IY5:IY64,ROW()-ROW($IZ$5)+1),"")</f>
        <v>0</v>
      </c>
      <c r="JB6">
        <f>IFERROR(SUM(IZ5:IZ6),"")</f>
        <v>0</v>
      </c>
      <c r="JC6" cm="1">
        <f t="array" ref="JC6">_xlfn.SWITCH(Charts!$B$3,"average", AVERAGE(INDIRECT(ADDRESS(1+3,JC$2+1,,,"Instances") &amp; ":" &amp; ADDRESS(1+3,JC$2+1))),"median", MEDIAN(INDIRECT(ADDRESS(1+3,JC$2+1,,,"Instances") &amp; ":" &amp; ADDRESS(1+3,JC$2+1))),"min", MIN(INDIRECT(ADDRESS(1+3,JC$2+1,,,"Instances") &amp; ":" &amp; ADDRESS(1+3,JC$2+1))),"max", MAX(INDIRECT(ADDRESS(1+3,JC$2+1,,,"Instances") &amp; ":" &amp; ADDRESS(1+3,JC$2+1))),"diff", MAX(INDIRECT(ADDRESS(1+3,JC$2+1,,,"Instances") &amp; ":" &amp; ADDRESS(1+3,JC$2+1)))-MIN(INDIRECT(ADDRESS(1+3,JC$2+1,,,"Instances") &amp; ":" &amp; ADDRESS(1+3,JC$2+1))))</f>
        <v>0</v>
      </c>
      <c r="JD6">
        <f>IFERROR(SMALL(JC5:JC64,ROW()-ROW($JD$5)+1),"")</f>
        <v>0</v>
      </c>
      <c r="JF6">
        <f>IFERROR(SUM(JD5:JD6),"")</f>
        <v>0</v>
      </c>
      <c r="JG6" cm="1">
        <f t="array" ref="JG6">_xlfn.SWITCH(Charts!$B$3,"average", AVERAGE(INDIRECT(ADDRESS(1+3,JG$2+1,,,"Instances") &amp; ":" &amp; ADDRESS(1+3,JG$2+1))),"median", MEDIAN(INDIRECT(ADDRESS(1+3,JG$2+1,,,"Instances") &amp; ":" &amp; ADDRESS(1+3,JG$2+1))),"min", MIN(INDIRECT(ADDRESS(1+3,JG$2+1,,,"Instances") &amp; ":" &amp; ADDRESS(1+3,JG$2+1))),"max", MAX(INDIRECT(ADDRESS(1+3,JG$2+1,,,"Instances") &amp; ":" &amp; ADDRESS(1+3,JG$2+1))),"diff", MAX(INDIRECT(ADDRESS(1+3,JG$2+1,,,"Instances") &amp; ":" &amp; ADDRESS(1+3,JG$2+1)))-MIN(INDIRECT(ADDRESS(1+3,JG$2+1,,,"Instances") &amp; ":" &amp; ADDRESS(1+3,JG$2+1))))</f>
        <v>0</v>
      </c>
      <c r="JH6">
        <f>IFERROR(SMALL(JG5:JG64,ROW()-ROW($JH$5)+1),"")</f>
        <v>0</v>
      </c>
      <c r="JJ6">
        <f>IFERROR(SUM(JH5:JH6),"")</f>
        <v>0</v>
      </c>
      <c r="JM6">
        <f>IF(Charts!$B$3="none",E313,IF(EI313="",NA(),EI313))</f>
        <v>0</v>
      </c>
      <c r="JN6">
        <f>IF(Charts!$B$3="none",F313,IF(EJ313="",NA(),EJ313))</f>
        <v>0</v>
      </c>
      <c r="JO6">
        <f>IF(Charts!$B$3="none",G313,IF(EK313="",NA(),EK313))</f>
        <v>0</v>
      </c>
      <c r="JP6">
        <f>IF(Charts!$B$3="none",H313,IF(EL313="",NA(),EL313))</f>
        <v>0</v>
      </c>
      <c r="JQ6">
        <f>IF(Charts!$B$3="none",I313,IF(EM313="",NA(),EM313))</f>
        <v>0</v>
      </c>
      <c r="JR6">
        <f>IF(Charts!$B$3="none",J313,IF(EN313="",NA(),EN313))</f>
        <v>0</v>
      </c>
      <c r="JS6">
        <f>IF(Charts!$B$3="none",K313,IF(EO313="",NA(),EO313))</f>
        <v>0</v>
      </c>
      <c r="JT6">
        <f>IF(Charts!$B$3="none",L313,IF(EP313="",NA(),EP313))</f>
        <v>0</v>
      </c>
      <c r="JU6">
        <f>IF(Charts!$B$3="none",M313,IF(EQ313="",NA(),EQ313))</f>
        <v>0</v>
      </c>
      <c r="JV6">
        <f>IF(Charts!$B$3="none",N313,IF(ER313="",NA(),ER313))</f>
        <v>0</v>
      </c>
      <c r="JW6">
        <f>IF(Charts!$B$3="none",O313,IF(ES313="",NA(),ES313))</f>
        <v>0</v>
      </c>
      <c r="JX6">
        <f>IF(Charts!$B$3="none",P313,IF(ET313="",NA(),ET313))</f>
        <v>0</v>
      </c>
      <c r="JY6">
        <f>IF(Charts!$B$3="none",Q313,IF(EU313="",NA(),EU313))</f>
        <v>0</v>
      </c>
      <c r="JZ6">
        <f>IF(Charts!$B$3="none",R313,IF(EV313="",NA(),EV313))</f>
        <v>0</v>
      </c>
      <c r="KA6">
        <f>IF(Charts!$B$3="none",S313,IF(EW313="",NA(),EW313))</f>
        <v>0</v>
      </c>
      <c r="KB6">
        <f>IF(Charts!$B$3="none",T313,IF(EX313="",NA(),EX313))</f>
        <v>0</v>
      </c>
      <c r="KC6">
        <f>IF(Charts!$B$3="none",U313,IF(EY313="",NA(),EY313))</f>
        <v>0</v>
      </c>
      <c r="KD6">
        <f>IF(Charts!$B$3="none",V313,IF(EZ313="",NA(),EZ313))</f>
        <v>0</v>
      </c>
      <c r="KE6">
        <f>IF(Charts!$B$3="none",W313,IF(FA313="",NA(),FA313))</f>
        <v>0</v>
      </c>
      <c r="KF6">
        <f>IF(Charts!$B$3="none",X313,IF(FB313="",NA(),FB313))</f>
        <v>0</v>
      </c>
      <c r="KG6">
        <f>IF(Charts!$B$3="none",Y313,IF(FC313="",NA(),FC313))</f>
        <v>0</v>
      </c>
      <c r="KH6">
        <f>IF(Charts!$B$3="none",Z313,IF(FD313="",NA(),FD313))</f>
        <v>0</v>
      </c>
      <c r="KI6">
        <f>IF(Charts!$B$3="none",AA313,IF(FE313="",NA(),FE313))</f>
        <v>0</v>
      </c>
      <c r="KJ6">
        <f>IF(Charts!$B$3="none",AB313,IF(FF313="",NA(),FF313))</f>
        <v>0</v>
      </c>
      <c r="KK6">
        <f>IF(Charts!$B$3="none",AC313,IF(FG313="",NA(),FG313))</f>
        <v>0</v>
      </c>
      <c r="KL6">
        <f>IF(Charts!$B$3="none",AD313,IF(FH313="",NA(),FH313))</f>
        <v>0</v>
      </c>
      <c r="KM6">
        <f>IF(Charts!$B$3="none",AE313,IF(FI313="",NA(),FI313))</f>
        <v>0</v>
      </c>
      <c r="KN6">
        <f>IF(Charts!$B$3="none",AF313,IF(FJ313="",NA(),FJ313))</f>
        <v>0</v>
      </c>
      <c r="KO6">
        <f>IF(Charts!$B$3="none",AG313,IF(FK313="",NA(),FK313))</f>
        <v>0</v>
      </c>
      <c r="KP6">
        <f>IF(Charts!$B$3="none",AH313,IF(FL313="",NA(),FL313))</f>
        <v>0</v>
      </c>
      <c r="KQ6">
        <f>IF(Charts!$B$3="none",AI313,IF(FM313="",NA(),FM313))</f>
        <v>0</v>
      </c>
      <c r="KR6">
        <f>IF(Charts!$B$3="none",AJ313,IF(FN313="",NA(),FN313))</f>
        <v>0</v>
      </c>
      <c r="KS6">
        <f>IF(Charts!$B$3="none",AK313,IF(FO313="",NA(),FO313))</f>
        <v>0</v>
      </c>
      <c r="KT6">
        <f>IF(Charts!$B$3="none",AL313,IF(FP313="",NA(),FP313))</f>
        <v>0</v>
      </c>
      <c r="KU6">
        <f>IF(Charts!$B$3="none",AM313,IF(FQ313="",NA(),FQ313))</f>
        <v>0</v>
      </c>
      <c r="KV6">
        <f>IF(Charts!$B$3="none",AN313,IF(FR313="",NA(),FR313))</f>
        <v>0</v>
      </c>
      <c r="KW6">
        <f>IF(Charts!$B$3="none",AO313,IF(FS313="",NA(),FS313))</f>
        <v>0</v>
      </c>
      <c r="KX6">
        <f>IF(Charts!$B$3="none",AP313,IF(FT313="",NA(),FT313))</f>
        <v>0</v>
      </c>
      <c r="KY6">
        <f>IF(Charts!$B$3="none",AQ313,IF(FU313="",NA(),FU313))</f>
        <v>0</v>
      </c>
      <c r="KZ6">
        <f>IF(Charts!$B$3="none",AR313,IF(FV313="",NA(),FV313))</f>
        <v>0</v>
      </c>
      <c r="LA6">
        <f>IF(Charts!$B$3="none",AS313,IF(FW313="",NA(),FW313))</f>
        <v>0</v>
      </c>
      <c r="LB6">
        <f>IF(Charts!$B$3="none",AT313,IF(FX313="",NA(),FX313))</f>
        <v>0</v>
      </c>
      <c r="LC6">
        <f>IF(Charts!$B$3="none",AU313,IF(FY313="",NA(),FY313))</f>
        <v>0</v>
      </c>
      <c r="LD6">
        <f>IF(Charts!$B$3="none",AV313,IF(FZ313="",NA(),FZ313))</f>
        <v>0</v>
      </c>
      <c r="LE6">
        <f>IF(Charts!$B$3="none",AW313,IF(GA313="",NA(),GA313))</f>
        <v>0</v>
      </c>
      <c r="LF6">
        <f>IF(Charts!$B$3="none",AX313,IF(GB313="",NA(),GB313))</f>
        <v>0</v>
      </c>
      <c r="LG6">
        <f>IF(Charts!$B$3="none",AY313,IF(GC313="",NA(),GC313))</f>
        <v>0</v>
      </c>
      <c r="LH6">
        <f>IF(Charts!$B$3="none",AZ313,IF(GD313="",NA(),GD313))</f>
        <v>0</v>
      </c>
      <c r="LI6">
        <f>IF(Charts!$B$3="none",BA313,IF(GE313="",NA(),GE313))</f>
        <v>0</v>
      </c>
      <c r="LJ6">
        <f>IF(Charts!$B$3="none",BB313,IF(GF313="",NA(),GF313))</f>
        <v>0</v>
      </c>
      <c r="LK6">
        <f>IF(Charts!$B$3="none",BC313,IF(GG313="",NA(),GG313))</f>
        <v>0</v>
      </c>
      <c r="LL6">
        <f>IF(Charts!$B$3="none",BD313,IF(GH313="",NA(),GH313))</f>
        <v>0</v>
      </c>
      <c r="LM6">
        <f>IF(Charts!$B$3="none",BE313,IF(GI313="",NA(),GI313))</f>
        <v>0</v>
      </c>
      <c r="LN6">
        <f>IF(Charts!$B$3="none",BF313,IF(GJ313="",NA(),GJ313))</f>
        <v>0</v>
      </c>
      <c r="LO6">
        <f>IF(Charts!$B$3="none",BG313,IF(GK313="",NA(),GK313))</f>
        <v>0</v>
      </c>
      <c r="LP6">
        <f>IF(Charts!$B$3="none",BH313,IF(GL313="",NA(),GL313))</f>
        <v>0</v>
      </c>
      <c r="LQ6">
        <f>IF(Charts!$B$3="none",BI313,IF(GM313="",NA(),GM313))</f>
        <v>0</v>
      </c>
      <c r="LR6">
        <f>IF(Charts!$B$3="none",BJ313,IF(GN313="",NA(),GN313))</f>
        <v>0</v>
      </c>
      <c r="LS6">
        <f>IF(Charts!$B$3="none",BK313,IF(GO313="",NA(),GO313))</f>
        <v>0</v>
      </c>
      <c r="LT6">
        <f>IF(Charts!$B$3="none",BL313,IF(GP313="",NA(),GP313))</f>
        <v>0</v>
      </c>
      <c r="LU6">
        <f>IF(Charts!$B$3="none",BM313,IF(GQ313="",NA(),GQ313))</f>
        <v>0</v>
      </c>
      <c r="LV6">
        <f>IF(Charts!$B$3="none",BN313,IF(GR313="",NA(),GR313))</f>
        <v>0</v>
      </c>
      <c r="LW6">
        <f>IF(Charts!$B$3="none",BO313,IF(GS313="",NA(),GS313))</f>
        <v>0</v>
      </c>
      <c r="LX6">
        <f>IF(Charts!$B$3="none",BP313,IF(GT313="",NA(),GT313))</f>
        <v>0</v>
      </c>
      <c r="LY6">
        <f>IF(Charts!$B$3="none",BQ313,IF(GU313="",NA(),GU313))</f>
        <v>0</v>
      </c>
      <c r="LZ6">
        <f>IF(Charts!$B$3="none",BR313,IF(GV313="",NA(),GV313))</f>
        <v>0</v>
      </c>
      <c r="MA6">
        <f>IF(Charts!$B$3="none",BS313,IF(GW313="",NA(),GW313))</f>
        <v>0</v>
      </c>
      <c r="MB6">
        <f>IF(Charts!$B$3="none",BT313,IF(GX313="",NA(),GX313))</f>
        <v>0</v>
      </c>
      <c r="MC6">
        <f>IF(Charts!$B$3="none",BU313,IF(GY313="",NA(),GY313))</f>
        <v>0</v>
      </c>
      <c r="MD6">
        <f>IF(Charts!$B$3="none",BV313,IF(GZ313="",NA(),GZ313))</f>
        <v>0</v>
      </c>
      <c r="ME6">
        <f>IF(Charts!$B$3="none",BW313,IF(HA313="",NA(),HA313))</f>
        <v>0</v>
      </c>
      <c r="MF6">
        <f>IF(Charts!$B$3="none",BX313,IF(HB313="",NA(),HB313))</f>
        <v>0</v>
      </c>
      <c r="MG6">
        <f>IF(Charts!$B$3="none",BY313,IF(HC313="",NA(),HC313))</f>
        <v>0</v>
      </c>
      <c r="MH6">
        <f>IF(Charts!$B$3="none",BZ313,IF(HD313="",NA(),HD313))</f>
        <v>0</v>
      </c>
      <c r="MI6">
        <f>IF(Charts!$B$3="none",CA313,IF(HE313="",NA(),HE313))</f>
        <v>0</v>
      </c>
      <c r="MJ6">
        <f>IF(Charts!$B$3="none",CB313,IF(HF313="",NA(),HF313))</f>
        <v>0</v>
      </c>
      <c r="MK6">
        <f>IF(Charts!$B$3="none",CC313,IF(HG313="",NA(),HG313))</f>
        <v>0</v>
      </c>
      <c r="ML6">
        <f>IF(Charts!$B$3="none",CD313,IF(HH313="",NA(),HH313))</f>
        <v>0</v>
      </c>
      <c r="MM6">
        <f>IF(Charts!$B$3="none",CE313,IF(HI313="",NA(),HI313))</f>
        <v>0</v>
      </c>
      <c r="MN6">
        <f>IF(Charts!$B$3="none",CF313,IF(HJ313="",NA(),HJ313))</f>
        <v>0</v>
      </c>
      <c r="MO6">
        <f>IF(Charts!$B$3="none",CG313,IF(HK313="",NA(),HK313))</f>
        <v>0</v>
      </c>
      <c r="MP6">
        <f>IF(Charts!$B$3="none",CH313,IF(HL313="",NA(),HL313))</f>
        <v>0</v>
      </c>
      <c r="MQ6">
        <f>IF(Charts!$B$3="none",CI313,IF(HM313="",NA(),HM313))</f>
        <v>0</v>
      </c>
      <c r="MR6">
        <f>IF(Charts!$B$3="none",CJ313,IF(HN313="",NA(),HN313))</f>
        <v>0</v>
      </c>
      <c r="MS6">
        <f>IF(Charts!$B$3="none",CK313,IF(HO313="",NA(),HO313))</f>
        <v>0</v>
      </c>
      <c r="MT6">
        <f>IF(Charts!$B$3="none",CL313,IF(HP313="",NA(),HP313))</f>
        <v>0</v>
      </c>
      <c r="MU6">
        <f>IF(Charts!$B$3="none",CM313,IF(HQ313="",NA(),HQ313))</f>
        <v>0</v>
      </c>
      <c r="MV6">
        <f>IF(Charts!$B$3="none",CN313,IF(HR313="",NA(),HR313))</f>
        <v>0</v>
      </c>
      <c r="MW6">
        <f>IF(Charts!$B$3="none",CO313,IF(HS313="",NA(),HS313))</f>
        <v>0</v>
      </c>
      <c r="MX6">
        <f>IF(Charts!$B$3="none",CP313,IF(HT313="",NA(),HT313))</f>
        <v>0</v>
      </c>
      <c r="MY6">
        <f>IF(Charts!$B$3="none",CQ313,IF(HU313="",NA(),HU313))</f>
        <v>0</v>
      </c>
      <c r="MZ6">
        <f>IF(Charts!$B$3="none",CR313,IF(HV313="",NA(),HV313))</f>
        <v>0</v>
      </c>
      <c r="NA6">
        <f>IF(Charts!$B$3="none",CS313,IF(HW313="",NA(),HW313))</f>
        <v>0</v>
      </c>
      <c r="NB6">
        <f>IF(Charts!$B$3="none",CT313,IF(HX313="",NA(),HX313))</f>
        <v>0</v>
      </c>
      <c r="NC6">
        <f>IF(Charts!$B$3="none",CU313,IF(HY313="",NA(),HY313))</f>
        <v>0</v>
      </c>
      <c r="ND6">
        <f>IF(Charts!$B$3="none",CV313,IF(HZ313="",NA(),HZ313))</f>
        <v>0</v>
      </c>
      <c r="NE6">
        <f>IF(Charts!$B$3="none",CW313,IF(IA313="",NA(),IA313))</f>
        <v>0</v>
      </c>
      <c r="NF6">
        <f>IF(Charts!$B$3="none",CX313,IF(IB313="",NA(),IB313))</f>
        <v>0</v>
      </c>
      <c r="NG6">
        <f>IF(Charts!$B$3="none",CY313,IF(IC313="",NA(),IC313))</f>
        <v>0</v>
      </c>
      <c r="NH6">
        <f>IF(Charts!$B$3="none",CZ313,IF(ID313="",NA(),ID313))</f>
        <v>0</v>
      </c>
      <c r="NI6">
        <f>IF(Charts!$B$3="none",DA313,IF(IE313="",NA(),IE313))</f>
        <v>0</v>
      </c>
      <c r="NJ6">
        <f>IF(Charts!$B$3="none",DB313,IF(IF313="",NA(),IF313))</f>
        <v>0</v>
      </c>
      <c r="NK6">
        <f>IF(Charts!$B$3="none",DC313,IF(IG313="",NA(),IG313))</f>
        <v>0</v>
      </c>
      <c r="NL6">
        <f>IF(Charts!$B$3="none",DD313,IF(IH313="",NA(),IH313))</f>
        <v>0</v>
      </c>
      <c r="NM6">
        <f>IF(Charts!$B$3="none",DE313,IF(II313="",NA(),II313))</f>
        <v>0</v>
      </c>
      <c r="NN6">
        <f>IF(Charts!$B$3="none",DF313,IF(IJ313="",NA(),IJ313))</f>
        <v>0</v>
      </c>
      <c r="NO6">
        <f>IF(Charts!$B$3="none",DG313,IF(IK313="",NA(),IK313))</f>
        <v>0</v>
      </c>
      <c r="NP6">
        <f>IF(Charts!$B$3="none",DH313,IF(IL313="",NA(),IL313))</f>
        <v>0</v>
      </c>
      <c r="NQ6">
        <f>IF(Charts!$B$3="none",DI313,IF(IM313="",NA(),IM313))</f>
        <v>0</v>
      </c>
      <c r="NR6">
        <f>IF(Charts!$B$3="none",DJ313,IF(IN313="",NA(),IN313))</f>
        <v>0</v>
      </c>
      <c r="NS6">
        <f>IF(Charts!$B$3="none",DK313,IF(IO313="",NA(),IO313))</f>
        <v>0</v>
      </c>
      <c r="NT6">
        <f>IF(Charts!$B$3="none",DL313,IF(IP313="",NA(),IP313))</f>
        <v>0</v>
      </c>
      <c r="NU6">
        <f>IF(Charts!$B$3="none",DM313,IF(IQ313="",NA(),IQ313))</f>
        <v>0</v>
      </c>
      <c r="NV6">
        <f>IF(Charts!$B$3="none",DN313,IF(IR313="",NA(),IR313))</f>
        <v>0</v>
      </c>
      <c r="NW6">
        <f>IF(Charts!$B$3="none",DO313,IF(IS313="",NA(),IS313))</f>
        <v>0</v>
      </c>
      <c r="NX6">
        <f>IF(Charts!$B$3="none",DP313,IF(IT313="",NA(),IT313))</f>
        <v>0</v>
      </c>
      <c r="NY6">
        <f>IF(Charts!$B$3="none",DQ313,IF(IU313="",NA(),IU313))</f>
        <v>0</v>
      </c>
      <c r="NZ6">
        <f>IF(Charts!$B$3="none",DR313,IF(IV313="",NA(),IV313))</f>
        <v>0</v>
      </c>
      <c r="OA6">
        <f>IF(Charts!$B$3="none",DS313,IF(IW313="",NA(),IW313))</f>
        <v>0</v>
      </c>
      <c r="OB6">
        <f>IF(Charts!$B$3="none",DT313,IF(IX313="",NA(),IX313))</f>
        <v>0</v>
      </c>
      <c r="OC6">
        <f>IF(Charts!$B$3="none",DU313,IF(IY313="",NA(),IY313))</f>
        <v>0</v>
      </c>
      <c r="OD6">
        <f>IF(Charts!$B$3="none",DV313,IF(IZ313="",NA(),IZ313))</f>
        <v>0</v>
      </c>
      <c r="OE6">
        <f>IF(Charts!$B$3="none",DW313,IF(JA313="",NA(),JA313))</f>
        <v>0</v>
      </c>
      <c r="OF6">
        <f>IF(Charts!$B$3="none",DX313,IF(JB313="",NA(),JB313))</f>
        <v>0</v>
      </c>
      <c r="OG6">
        <f>IF(Charts!$B$3="none",DY313,IF(JC313="",NA(),JC313))</f>
        <v>0</v>
      </c>
      <c r="OH6">
        <f>IF(Charts!$B$3="none",DZ313,IF(JD313="",NA(),JD313))</f>
        <v>0</v>
      </c>
      <c r="OI6">
        <f>IF(Charts!$B$3="none",EA313,IF(JE313="",NA(),JE313))</f>
        <v>0</v>
      </c>
      <c r="OJ6">
        <f>IF(Charts!$B$3="none",EB313,IF(JF313="",NA(),JF313))</f>
        <v>0</v>
      </c>
      <c r="OK6">
        <f>IF(Charts!$B$3="none",EC313,IF(JG313="",NA(),JG313))</f>
        <v>0</v>
      </c>
      <c r="OL6">
        <f>IF(Charts!$B$3="none",ED313,IF(JH313="",NA(),JH313))</f>
        <v>0</v>
      </c>
      <c r="OM6">
        <f>IF(Charts!$B$3="none",EE313,IF(JI313="",NA(),JI313))</f>
        <v>0</v>
      </c>
      <c r="ON6">
        <f>IF(Charts!$B$3="none",EF313,IF(JJ313="",NA(),JJ313))</f>
        <v>0</v>
      </c>
    </row>
    <row r="7" spans="1:404">
      <c r="D7">
        <v>3</v>
      </c>
      <c r="E7">
        <f>IF(INDIRECT(ADDRESS($D7+2,E$2+1,,,"Instances"))="","",INDIRECT(ADDRESS($D7+2,E$2+1,,,"Instances")))</f>
        <v>0</v>
      </c>
      <c r="F7">
        <f>IFERROR(SMALL(E5:E64,ROW()-ROW($F$5)+1),"")</f>
        <v>0</v>
      </c>
      <c r="H7">
        <f>IFERROR(SUM(F5:F7),"")</f>
        <v>0</v>
      </c>
      <c r="I7">
        <f>IF(INDIRECT(ADDRESS($D7+2,I$2+1,,,"Instances"))="","",INDIRECT(ADDRESS($D7+2,I$2+1,,,"Instances")))</f>
        <v>0</v>
      </c>
      <c r="J7">
        <f>IFERROR(SMALL(I5:I64,ROW()-ROW($J$5)+1),"")</f>
        <v>0</v>
      </c>
      <c r="L7">
        <f>IFERROR(SUM(J5:J7),"")</f>
        <v>0</v>
      </c>
      <c r="M7">
        <f>IF(INDIRECT(ADDRESS($D7+2,M$2+1,,,"Instances"))="","",INDIRECT(ADDRESS($D7+2,M$2+1,,,"Instances")))</f>
        <v>0</v>
      </c>
      <c r="N7">
        <f>IFERROR(SMALL(M5:M64,ROW()-ROW($N$5)+1),"")</f>
        <v>0</v>
      </c>
      <c r="P7">
        <f>IFERROR(SUM(N5:N7),"")</f>
        <v>0</v>
      </c>
      <c r="Q7">
        <f>IF(INDIRECT(ADDRESS($D7+2,Q$2+1,,,"Instances"))="","",INDIRECT(ADDRESS($D7+2,Q$2+1,,,"Instances")))</f>
        <v>0</v>
      </c>
      <c r="R7">
        <f>IFERROR(SMALL(Q5:Q64,ROW()-ROW($R$5)+1),"")</f>
        <v>0</v>
      </c>
      <c r="T7">
        <f>IFERROR(SUM(R5:R7),"")</f>
        <v>0</v>
      </c>
      <c r="U7">
        <f>IF(INDIRECT(ADDRESS($D7+2,U$2+1,,,"Instances"))="","",INDIRECT(ADDRESS($D7+2,U$2+1,,,"Instances")))</f>
        <v>0</v>
      </c>
      <c r="V7">
        <f>IFERROR(SMALL(U5:U64,ROW()-ROW($V$5)+1),"")</f>
        <v>0</v>
      </c>
      <c r="X7">
        <f>IFERROR(SUM(V5:V7),"")</f>
        <v>0</v>
      </c>
      <c r="Y7">
        <f>IF(INDIRECT(ADDRESS($D7+2,Y$2+1,,,"Instances"))="","",INDIRECT(ADDRESS($D7+2,Y$2+1,,,"Instances")))</f>
        <v>0</v>
      </c>
      <c r="Z7">
        <f>IFERROR(SMALL(Y5:Y64,ROW()-ROW($Z$5)+1),"")</f>
        <v>0</v>
      </c>
      <c r="AB7">
        <f>IFERROR(SUM(Z5:Z7),"")</f>
        <v>0</v>
      </c>
      <c r="AC7">
        <f>IF(INDIRECT(ADDRESS($D7+2,AC$2+1,,,"Instances"))="","",INDIRECT(ADDRESS($D7+2,AC$2+1,,,"Instances")))</f>
        <v>0</v>
      </c>
      <c r="AD7">
        <f>IFERROR(SMALL(AC5:AC64,ROW()-ROW($AD$5)+1),"")</f>
        <v>0</v>
      </c>
      <c r="AF7">
        <f>IFERROR(SUM(AD5:AD7),"")</f>
        <v>0</v>
      </c>
      <c r="AG7">
        <f>IF(INDIRECT(ADDRESS($D7+2,AG$2+1,,,"Instances"))="","",INDIRECT(ADDRESS($D7+2,AG$2+1,,,"Instances")))</f>
        <v>0</v>
      </c>
      <c r="AH7">
        <f>IFERROR(SMALL(AG5:AG64,ROW()-ROW($AH$5)+1),"")</f>
        <v>0</v>
      </c>
      <c r="AJ7">
        <f>IFERROR(SUM(AH5:AH7),"")</f>
        <v>0</v>
      </c>
      <c r="AK7">
        <f>IF(INDIRECT(ADDRESS($D7+2,AK$2+1,,,"Instances"))="","",INDIRECT(ADDRESS($D7+2,AK$2+1,,,"Instances")))</f>
        <v>0</v>
      </c>
      <c r="AL7">
        <f>IFERROR(SMALL(AK5:AK64,ROW()-ROW($AL$5)+1),"")</f>
        <v>0</v>
      </c>
      <c r="AN7">
        <f>IFERROR(SUM(AL5:AL7),"")</f>
        <v>0</v>
      </c>
      <c r="AO7">
        <f>IF(INDIRECT(ADDRESS($D7+2,AO$2+1,,,"Instances"))="","",INDIRECT(ADDRESS($D7+2,AO$2+1,,,"Instances")))</f>
        <v>0</v>
      </c>
      <c r="AP7">
        <f>IFERROR(SMALL(AO5:AO64,ROW()-ROW($AP$5)+1),"")</f>
        <v>0</v>
      </c>
      <c r="AR7">
        <f>IFERROR(SUM(AP5:AP7),"")</f>
        <v>0</v>
      </c>
      <c r="AS7">
        <f>IF(INDIRECT(ADDRESS($D7+2,AS$2+1,,,"Instances"))="","",INDIRECT(ADDRESS($D7+2,AS$2+1,,,"Instances")))</f>
        <v>0</v>
      </c>
      <c r="AT7">
        <f>IFERROR(SMALL(AS5:AS64,ROW()-ROW($AT$5)+1),"")</f>
        <v>0</v>
      </c>
      <c r="AV7">
        <f>IFERROR(SUM(AT5:AT7),"")</f>
        <v>0</v>
      </c>
      <c r="AW7">
        <f>IF(INDIRECT(ADDRESS($D7+2,AW$2+1,,,"Instances"))="","",INDIRECT(ADDRESS($D7+2,AW$2+1,,,"Instances")))</f>
        <v>0</v>
      </c>
      <c r="AX7">
        <f>IFERROR(SMALL(AW5:AW64,ROW()-ROW($AX$5)+1),"")</f>
        <v>0</v>
      </c>
      <c r="AZ7">
        <f>IFERROR(SUM(AX5:AX7),"")</f>
        <v>0</v>
      </c>
      <c r="BA7">
        <f>IF(INDIRECT(ADDRESS($D7+2,BA$2+1,,,"Instances"))="","",INDIRECT(ADDRESS($D7+2,BA$2+1,,,"Instances")))</f>
        <v>0</v>
      </c>
      <c r="BB7">
        <f>IFERROR(SMALL(BA5:BA64,ROW()-ROW($BB$5)+1),"")</f>
        <v>0</v>
      </c>
      <c r="BD7">
        <f>IFERROR(SUM(BB5:BB7),"")</f>
        <v>0</v>
      </c>
      <c r="BE7">
        <f>IF(INDIRECT(ADDRESS($D7+2,BE$2+1,,,"Instances"))="","",INDIRECT(ADDRESS($D7+2,BE$2+1,,,"Instances")))</f>
        <v>0</v>
      </c>
      <c r="BF7">
        <f>IFERROR(SMALL(BE5:BE64,ROW()-ROW($BF$5)+1),"")</f>
        <v>0</v>
      </c>
      <c r="BH7">
        <f>IFERROR(SUM(BF5:BF7),"")</f>
        <v>0</v>
      </c>
      <c r="BI7">
        <f>IF(INDIRECT(ADDRESS($D7+2,BI$2+1,,,"Instances"))="","",INDIRECT(ADDRESS($D7+2,BI$2+1,,,"Instances")))</f>
        <v>0</v>
      </c>
      <c r="BJ7">
        <f>IFERROR(SMALL(BI5:BI64,ROW()-ROW($BJ$5)+1),"")</f>
        <v>0</v>
      </c>
      <c r="BL7">
        <f>IFERROR(SUM(BJ5:BJ7),"")</f>
        <v>0</v>
      </c>
      <c r="BM7">
        <f>IF(INDIRECT(ADDRESS($D7+2,BM$2+1,,,"Instances"))="","",INDIRECT(ADDRESS($D7+2,BM$2+1,,,"Instances")))</f>
        <v>0</v>
      </c>
      <c r="BN7">
        <f>IFERROR(SMALL(BM5:BM64,ROW()-ROW($BN$5)+1),"")</f>
        <v>0</v>
      </c>
      <c r="BP7">
        <f>IFERROR(SUM(BN5:BN7),"")</f>
        <v>0</v>
      </c>
      <c r="BQ7">
        <f>IF(INDIRECT(ADDRESS($D7+2,BQ$2+1,,,"Instances"))="","",INDIRECT(ADDRESS($D7+2,BQ$2+1,,,"Instances")))</f>
        <v>0</v>
      </c>
      <c r="BR7">
        <f>IFERROR(SMALL(BQ5:BQ64,ROW()-ROW($BR$5)+1),"")</f>
        <v>0</v>
      </c>
      <c r="BT7">
        <f>IFERROR(SUM(BR5:BR7),"")</f>
        <v>0</v>
      </c>
      <c r="BU7">
        <f>IF(INDIRECT(ADDRESS($D7+2,BU$2+1,,,"Instances"))="","",INDIRECT(ADDRESS($D7+2,BU$2+1,,,"Instances")))</f>
        <v>0</v>
      </c>
      <c r="BV7">
        <f>IFERROR(SMALL(BU5:BU64,ROW()-ROW($BV$5)+1),"")</f>
        <v>0</v>
      </c>
      <c r="BX7">
        <f>IFERROR(SUM(BV5:BV7),"")</f>
        <v>0</v>
      </c>
      <c r="BY7">
        <f>IF(INDIRECT(ADDRESS($D7+2,BY$2+1,,,"Instances"))="","",INDIRECT(ADDRESS($D7+2,BY$2+1,,,"Instances")))</f>
        <v>0</v>
      </c>
      <c r="BZ7">
        <f>IFERROR(SMALL(BY5:BY64,ROW()-ROW($BZ$5)+1),"")</f>
        <v>0</v>
      </c>
      <c r="CB7">
        <f>IFERROR(SUM(BZ5:BZ7),"")</f>
        <v>0</v>
      </c>
      <c r="CC7">
        <f>IF(INDIRECT(ADDRESS($D7+2,CC$2+1,,,"Instances"))="","",INDIRECT(ADDRESS($D7+2,CC$2+1,,,"Instances")))</f>
        <v>0</v>
      </c>
      <c r="CD7">
        <f>IFERROR(SMALL(CC5:CC64,ROW()-ROW($CD$5)+1),"")</f>
        <v>0</v>
      </c>
      <c r="CF7">
        <f>IFERROR(SUM(CD5:CD7),"")</f>
        <v>0</v>
      </c>
      <c r="CG7">
        <f>IF(INDIRECT(ADDRESS($D7+2,CG$2+1,,,"Instances"))="","",INDIRECT(ADDRESS($D7+2,CG$2+1,,,"Instances")))</f>
        <v>0</v>
      </c>
      <c r="CH7">
        <f>IFERROR(SMALL(CG5:CG64,ROW()-ROW($CH$5)+1),"")</f>
        <v>0</v>
      </c>
      <c r="CJ7">
        <f>IFERROR(SUM(CH5:CH7),"")</f>
        <v>0</v>
      </c>
      <c r="CK7">
        <f>IF(INDIRECT(ADDRESS($D7+2,CK$2+1,,,"Instances"))="","",INDIRECT(ADDRESS($D7+2,CK$2+1,,,"Instances")))</f>
        <v>0</v>
      </c>
      <c r="CL7">
        <f>IFERROR(SMALL(CK5:CK64,ROW()-ROW($CL$5)+1),"")</f>
        <v>0</v>
      </c>
      <c r="CN7">
        <f>IFERROR(SUM(CL5:CL7),"")</f>
        <v>0</v>
      </c>
      <c r="CO7">
        <f>IF(INDIRECT(ADDRESS($D7+2,CO$2+1,,,"Instances"))="","",INDIRECT(ADDRESS($D7+2,CO$2+1,,,"Instances")))</f>
        <v>0</v>
      </c>
      <c r="CP7">
        <f>IFERROR(SMALL(CO5:CO64,ROW()-ROW($CP$5)+1),"")</f>
        <v>0</v>
      </c>
      <c r="CR7">
        <f>IFERROR(SUM(CP5:CP7),"")</f>
        <v>0</v>
      </c>
      <c r="CS7">
        <f>IF(INDIRECT(ADDRESS($D7+2,CS$2+1,,,"Instances"))="","",INDIRECT(ADDRESS($D7+2,CS$2+1,,,"Instances")))</f>
        <v>0</v>
      </c>
      <c r="CT7">
        <f>IFERROR(SMALL(CS5:CS64,ROW()-ROW($CT$5)+1),"")</f>
        <v>0</v>
      </c>
      <c r="CV7">
        <f>IFERROR(SUM(CT5:CT7),"")</f>
        <v>0</v>
      </c>
      <c r="CW7">
        <f>IF(INDIRECT(ADDRESS($D7+2,CW$2+1,,,"Instances"))="","",INDIRECT(ADDRESS($D7+2,CW$2+1,,,"Instances")))</f>
        <v>0</v>
      </c>
      <c r="CX7">
        <f>IFERROR(SMALL(CW5:CW64,ROW()-ROW($CX$5)+1),"")</f>
        <v>0</v>
      </c>
      <c r="CZ7">
        <f>IFERROR(SUM(CX5:CX7),"")</f>
        <v>0</v>
      </c>
      <c r="DA7">
        <f>IF(INDIRECT(ADDRESS($D7+2,DA$2+1,,,"Instances"))="","",INDIRECT(ADDRESS($D7+2,DA$2+1,,,"Instances")))</f>
        <v>0</v>
      </c>
      <c r="DB7">
        <f>IFERROR(SMALL(DA5:DA64,ROW()-ROW($DB$5)+1),"")</f>
        <v>0</v>
      </c>
      <c r="DD7">
        <f>IFERROR(SUM(DB5:DB7),"")</f>
        <v>0</v>
      </c>
      <c r="DE7">
        <f>IF(INDIRECT(ADDRESS($D7+2,DE$2+1,,,"Instances"))="","",INDIRECT(ADDRESS($D7+2,DE$2+1,,,"Instances")))</f>
        <v>0</v>
      </c>
      <c r="DF7">
        <f>IFERROR(SMALL(DE5:DE64,ROW()-ROW($DF$5)+1),"")</f>
        <v>0</v>
      </c>
      <c r="DH7">
        <f>IFERROR(SUM(DF5:DF7),"")</f>
        <v>0</v>
      </c>
      <c r="DI7">
        <f>IF(INDIRECT(ADDRESS($D7+2,DI$2+1,,,"Instances"))="","",INDIRECT(ADDRESS($D7+2,DI$2+1,,,"Instances")))</f>
        <v>0</v>
      </c>
      <c r="DJ7">
        <f>IFERROR(SMALL(DI5:DI64,ROW()-ROW($DJ$5)+1),"")</f>
        <v>0</v>
      </c>
      <c r="DL7">
        <f>IFERROR(SUM(DJ5:DJ7),"")</f>
        <v>0</v>
      </c>
      <c r="DM7">
        <f>IF(INDIRECT(ADDRESS($D7+2,DM$2+1,,,"Instances"))="","",INDIRECT(ADDRESS($D7+2,DM$2+1,,,"Instances")))</f>
        <v>0</v>
      </c>
      <c r="DN7">
        <f>IFERROR(SMALL(DM5:DM64,ROW()-ROW($DN$5)+1),"")</f>
        <v>0</v>
      </c>
      <c r="DP7">
        <f>IFERROR(SUM(DN5:DN7),"")</f>
        <v>0</v>
      </c>
      <c r="DQ7">
        <f>IF(INDIRECT(ADDRESS($D7+2,DQ$2+1,,,"Instances"))="","",INDIRECT(ADDRESS($D7+2,DQ$2+1,,,"Instances")))</f>
        <v>0</v>
      </c>
      <c r="DR7">
        <f>IFERROR(SMALL(DQ5:DQ64,ROW()-ROW($DR$5)+1),"")</f>
        <v>0</v>
      </c>
      <c r="DT7">
        <f>IFERROR(SUM(DR5:DR7),"")</f>
        <v>0</v>
      </c>
      <c r="DU7">
        <f>IF(INDIRECT(ADDRESS($D7+2,DU$2+1,,,"Instances"))="","",INDIRECT(ADDRESS($D7+2,DU$2+1,,,"Instances")))</f>
        <v>0</v>
      </c>
      <c r="DV7">
        <f>IFERROR(SMALL(DU5:DU64,ROW()-ROW($DV$5)+1),"")</f>
        <v>0</v>
      </c>
      <c r="DX7">
        <f>IFERROR(SUM(DV5:DV7),"")</f>
        <v>0</v>
      </c>
      <c r="DY7">
        <f>IF(INDIRECT(ADDRESS($D7+2,DY$2+1,,,"Instances"))="","",INDIRECT(ADDRESS($D7+2,DY$2+1,,,"Instances")))</f>
        <v>0</v>
      </c>
      <c r="DZ7">
        <f>IFERROR(SMALL(DY5:DY64,ROW()-ROW($DZ$5)+1),"")</f>
        <v>0</v>
      </c>
      <c r="EB7">
        <f>IFERROR(SUM(DZ5:DZ7),"")</f>
        <v>0</v>
      </c>
      <c r="EC7">
        <f>IF(INDIRECT(ADDRESS($D7+2,EC$2+1,,,"Instances"))="","",INDIRECT(ADDRESS($D7+2,EC$2+1,,,"Instances")))</f>
        <v>0</v>
      </c>
      <c r="ED7">
        <f>IFERROR(SMALL(EC5:EC64,ROW()-ROW($ED$5)+1),"")</f>
        <v>0</v>
      </c>
      <c r="EF7">
        <f>IFERROR(SUM(ED5:ED7),"")</f>
        <v>0</v>
      </c>
      <c r="EH7">
        <v>3</v>
      </c>
      <c r="EI7" cm="1">
        <f t="array" ref="EI7">_xlfn.SWITCH(Charts!$B$3,"average", AVERAGE(INDIRECT(ADDRESS(2+3,EI$2+1,,,"Instances") &amp; ":" &amp; ADDRESS(2+3,EI$2+1))),"median", MEDIAN(INDIRECT(ADDRESS(2+3,EI$2+1,,,"Instances") &amp; ":" &amp; ADDRESS(2+3,EI$2+1))),"min", MIN(INDIRECT(ADDRESS(2+3,EI$2+1,,,"Instances") &amp; ":" &amp; ADDRESS(2+3,EI$2+1))),"max", MAX(INDIRECT(ADDRESS(2+3,EI$2+1,,,"Instances") &amp; ":" &amp; ADDRESS(2+3,EI$2+1))),"diff", MAX(INDIRECT(ADDRESS(2+3,EI$2+1,,,"Instances") &amp; ":" &amp; ADDRESS(2+3,EI$2+1)))-MIN(INDIRECT(ADDRESS(2+3,EI$2+1,,,"Instances") &amp; ":" &amp; ADDRESS(2+3,EI$2+1))))</f>
        <v>0</v>
      </c>
      <c r="EJ7">
        <f>IFERROR(SMALL(EI5:EI64,ROW()-ROW($EJ$5)+1),"")</f>
        <v>0</v>
      </c>
      <c r="EL7">
        <f>IFERROR(SUM(EJ5:EJ7),"")</f>
        <v>0</v>
      </c>
      <c r="EM7" cm="1">
        <f t="array" ref="EM7">_xlfn.SWITCH(Charts!$B$3,"average", AVERAGE(INDIRECT(ADDRESS(2+3,EM$2+1,,,"Instances") &amp; ":" &amp; ADDRESS(2+3,EM$2+1))),"median", MEDIAN(INDIRECT(ADDRESS(2+3,EM$2+1,,,"Instances") &amp; ":" &amp; ADDRESS(2+3,EM$2+1))),"min", MIN(INDIRECT(ADDRESS(2+3,EM$2+1,,,"Instances") &amp; ":" &amp; ADDRESS(2+3,EM$2+1))),"max", MAX(INDIRECT(ADDRESS(2+3,EM$2+1,,,"Instances") &amp; ":" &amp; ADDRESS(2+3,EM$2+1))),"diff", MAX(INDIRECT(ADDRESS(2+3,EM$2+1,,,"Instances") &amp; ":" &amp; ADDRESS(2+3,EM$2+1)))-MIN(INDIRECT(ADDRESS(2+3,EM$2+1,,,"Instances") &amp; ":" &amp; ADDRESS(2+3,EM$2+1))))</f>
        <v>0</v>
      </c>
      <c r="EN7">
        <f>IFERROR(SMALL(EM5:EM64,ROW()-ROW($EN$5)+1),"")</f>
        <v>0</v>
      </c>
      <c r="EP7">
        <f>IFERROR(SUM(EN5:EN7),"")</f>
        <v>0</v>
      </c>
      <c r="EQ7" cm="1">
        <f t="array" ref="EQ7">_xlfn.SWITCH(Charts!$B$3,"average", AVERAGE(INDIRECT(ADDRESS(2+3,EQ$2+1,,,"Instances") &amp; ":" &amp; ADDRESS(2+3,EQ$2+1))),"median", MEDIAN(INDIRECT(ADDRESS(2+3,EQ$2+1,,,"Instances") &amp; ":" &amp; ADDRESS(2+3,EQ$2+1))),"min", MIN(INDIRECT(ADDRESS(2+3,EQ$2+1,,,"Instances") &amp; ":" &amp; ADDRESS(2+3,EQ$2+1))),"max", MAX(INDIRECT(ADDRESS(2+3,EQ$2+1,,,"Instances") &amp; ":" &amp; ADDRESS(2+3,EQ$2+1))),"diff", MAX(INDIRECT(ADDRESS(2+3,EQ$2+1,,,"Instances") &amp; ":" &amp; ADDRESS(2+3,EQ$2+1)))-MIN(INDIRECT(ADDRESS(2+3,EQ$2+1,,,"Instances") &amp; ":" &amp; ADDRESS(2+3,EQ$2+1))))</f>
        <v>0</v>
      </c>
      <c r="ER7">
        <f>IFERROR(SMALL(EQ5:EQ64,ROW()-ROW($ER$5)+1),"")</f>
        <v>0</v>
      </c>
      <c r="ET7">
        <f>IFERROR(SUM(ER5:ER7),"")</f>
        <v>0</v>
      </c>
      <c r="EU7" cm="1">
        <f t="array" ref="EU7">_xlfn.SWITCH(Charts!$B$3,"average", AVERAGE(INDIRECT(ADDRESS(2+3,EU$2+1,,,"Instances") &amp; ":" &amp; ADDRESS(2+3,EU$2+1))),"median", MEDIAN(INDIRECT(ADDRESS(2+3,EU$2+1,,,"Instances") &amp; ":" &amp; ADDRESS(2+3,EU$2+1))),"min", MIN(INDIRECT(ADDRESS(2+3,EU$2+1,,,"Instances") &amp; ":" &amp; ADDRESS(2+3,EU$2+1))),"max", MAX(INDIRECT(ADDRESS(2+3,EU$2+1,,,"Instances") &amp; ":" &amp; ADDRESS(2+3,EU$2+1))),"diff", MAX(INDIRECT(ADDRESS(2+3,EU$2+1,,,"Instances") &amp; ":" &amp; ADDRESS(2+3,EU$2+1)))-MIN(INDIRECT(ADDRESS(2+3,EU$2+1,,,"Instances") &amp; ":" &amp; ADDRESS(2+3,EU$2+1))))</f>
        <v>0</v>
      </c>
      <c r="EV7">
        <f>IFERROR(SMALL(EU5:EU64,ROW()-ROW($EV$5)+1),"")</f>
        <v>0</v>
      </c>
      <c r="EX7">
        <f>IFERROR(SUM(EV5:EV7),"")</f>
        <v>0</v>
      </c>
      <c r="EY7" cm="1">
        <f t="array" ref="EY7">_xlfn.SWITCH(Charts!$B$3,"average", AVERAGE(INDIRECT(ADDRESS(2+3,EY$2+1,,,"Instances") &amp; ":" &amp; ADDRESS(2+3,EY$2+1))),"median", MEDIAN(INDIRECT(ADDRESS(2+3,EY$2+1,,,"Instances") &amp; ":" &amp; ADDRESS(2+3,EY$2+1))),"min", MIN(INDIRECT(ADDRESS(2+3,EY$2+1,,,"Instances") &amp; ":" &amp; ADDRESS(2+3,EY$2+1))),"max", MAX(INDIRECT(ADDRESS(2+3,EY$2+1,,,"Instances") &amp; ":" &amp; ADDRESS(2+3,EY$2+1))),"diff", MAX(INDIRECT(ADDRESS(2+3,EY$2+1,,,"Instances") &amp; ":" &amp; ADDRESS(2+3,EY$2+1)))-MIN(INDIRECT(ADDRESS(2+3,EY$2+1,,,"Instances") &amp; ":" &amp; ADDRESS(2+3,EY$2+1))))</f>
        <v>0</v>
      </c>
      <c r="EZ7">
        <f>IFERROR(SMALL(EY5:EY64,ROW()-ROW($EZ$5)+1),"")</f>
        <v>0</v>
      </c>
      <c r="FB7">
        <f>IFERROR(SUM(EZ5:EZ7),"")</f>
        <v>0</v>
      </c>
      <c r="FC7" cm="1">
        <f t="array" ref="FC7">_xlfn.SWITCH(Charts!$B$3,"average", AVERAGE(INDIRECT(ADDRESS(2+3,FC$2+1,,,"Instances") &amp; ":" &amp; ADDRESS(2+3,FC$2+1))),"median", MEDIAN(INDIRECT(ADDRESS(2+3,FC$2+1,,,"Instances") &amp; ":" &amp; ADDRESS(2+3,FC$2+1))),"min", MIN(INDIRECT(ADDRESS(2+3,FC$2+1,,,"Instances") &amp; ":" &amp; ADDRESS(2+3,FC$2+1))),"max", MAX(INDIRECT(ADDRESS(2+3,FC$2+1,,,"Instances") &amp; ":" &amp; ADDRESS(2+3,FC$2+1))),"diff", MAX(INDIRECT(ADDRESS(2+3,FC$2+1,,,"Instances") &amp; ":" &amp; ADDRESS(2+3,FC$2+1)))-MIN(INDIRECT(ADDRESS(2+3,FC$2+1,,,"Instances") &amp; ":" &amp; ADDRESS(2+3,FC$2+1))))</f>
        <v>0</v>
      </c>
      <c r="FD7">
        <f>IFERROR(SMALL(FC5:FC64,ROW()-ROW($FD$5)+1),"")</f>
        <v>0</v>
      </c>
      <c r="FF7">
        <f>IFERROR(SUM(FD5:FD7),"")</f>
        <v>0</v>
      </c>
      <c r="FG7" cm="1">
        <f t="array" ref="FG7">_xlfn.SWITCH(Charts!$B$3,"average", AVERAGE(INDIRECT(ADDRESS(2+3,FG$2+1,,,"Instances") &amp; ":" &amp; ADDRESS(2+3,FG$2+1))),"median", MEDIAN(INDIRECT(ADDRESS(2+3,FG$2+1,,,"Instances") &amp; ":" &amp; ADDRESS(2+3,FG$2+1))),"min", MIN(INDIRECT(ADDRESS(2+3,FG$2+1,,,"Instances") &amp; ":" &amp; ADDRESS(2+3,FG$2+1))),"max", MAX(INDIRECT(ADDRESS(2+3,FG$2+1,,,"Instances") &amp; ":" &amp; ADDRESS(2+3,FG$2+1))),"diff", MAX(INDIRECT(ADDRESS(2+3,FG$2+1,,,"Instances") &amp; ":" &amp; ADDRESS(2+3,FG$2+1)))-MIN(INDIRECT(ADDRESS(2+3,FG$2+1,,,"Instances") &amp; ":" &amp; ADDRESS(2+3,FG$2+1))))</f>
        <v>0</v>
      </c>
      <c r="FH7">
        <f>IFERROR(SMALL(FG5:FG64,ROW()-ROW($FH$5)+1),"")</f>
        <v>0</v>
      </c>
      <c r="FJ7">
        <f>IFERROR(SUM(FH5:FH7),"")</f>
        <v>0</v>
      </c>
      <c r="FK7" cm="1">
        <f t="array" ref="FK7">_xlfn.SWITCH(Charts!$B$3,"average", AVERAGE(INDIRECT(ADDRESS(2+3,FK$2+1,,,"Instances") &amp; ":" &amp; ADDRESS(2+3,FK$2+1))),"median", MEDIAN(INDIRECT(ADDRESS(2+3,FK$2+1,,,"Instances") &amp; ":" &amp; ADDRESS(2+3,FK$2+1))),"min", MIN(INDIRECT(ADDRESS(2+3,FK$2+1,,,"Instances") &amp; ":" &amp; ADDRESS(2+3,FK$2+1))),"max", MAX(INDIRECT(ADDRESS(2+3,FK$2+1,,,"Instances") &amp; ":" &amp; ADDRESS(2+3,FK$2+1))),"diff", MAX(INDIRECT(ADDRESS(2+3,FK$2+1,,,"Instances") &amp; ":" &amp; ADDRESS(2+3,FK$2+1)))-MIN(INDIRECT(ADDRESS(2+3,FK$2+1,,,"Instances") &amp; ":" &amp; ADDRESS(2+3,FK$2+1))))</f>
        <v>0</v>
      </c>
      <c r="FL7">
        <f>IFERROR(SMALL(FK5:FK64,ROW()-ROW($FL$5)+1),"")</f>
        <v>0</v>
      </c>
      <c r="FN7">
        <f>IFERROR(SUM(FL5:FL7),"")</f>
        <v>0</v>
      </c>
      <c r="FO7" cm="1">
        <f t="array" ref="FO7">_xlfn.SWITCH(Charts!$B$3,"average", AVERAGE(INDIRECT(ADDRESS(2+3,FO$2+1,,,"Instances") &amp; ":" &amp; ADDRESS(2+3,FO$2+1))),"median", MEDIAN(INDIRECT(ADDRESS(2+3,FO$2+1,,,"Instances") &amp; ":" &amp; ADDRESS(2+3,FO$2+1))),"min", MIN(INDIRECT(ADDRESS(2+3,FO$2+1,,,"Instances") &amp; ":" &amp; ADDRESS(2+3,FO$2+1))),"max", MAX(INDIRECT(ADDRESS(2+3,FO$2+1,,,"Instances") &amp; ":" &amp; ADDRESS(2+3,FO$2+1))),"diff", MAX(INDIRECT(ADDRESS(2+3,FO$2+1,,,"Instances") &amp; ":" &amp; ADDRESS(2+3,FO$2+1)))-MIN(INDIRECT(ADDRESS(2+3,FO$2+1,,,"Instances") &amp; ":" &amp; ADDRESS(2+3,FO$2+1))))</f>
        <v>0</v>
      </c>
      <c r="FP7">
        <f>IFERROR(SMALL(FO5:FO64,ROW()-ROW($FP$5)+1),"")</f>
        <v>0</v>
      </c>
      <c r="FR7">
        <f>IFERROR(SUM(FP5:FP7),"")</f>
        <v>0</v>
      </c>
      <c r="FS7" cm="1">
        <f t="array" ref="FS7">_xlfn.SWITCH(Charts!$B$3,"average", AVERAGE(INDIRECT(ADDRESS(2+3,FS$2+1,,,"Instances") &amp; ":" &amp; ADDRESS(2+3,FS$2+1))),"median", MEDIAN(INDIRECT(ADDRESS(2+3,FS$2+1,,,"Instances") &amp; ":" &amp; ADDRESS(2+3,FS$2+1))),"min", MIN(INDIRECT(ADDRESS(2+3,FS$2+1,,,"Instances") &amp; ":" &amp; ADDRESS(2+3,FS$2+1))),"max", MAX(INDIRECT(ADDRESS(2+3,FS$2+1,,,"Instances") &amp; ":" &amp; ADDRESS(2+3,FS$2+1))),"diff", MAX(INDIRECT(ADDRESS(2+3,FS$2+1,,,"Instances") &amp; ":" &amp; ADDRESS(2+3,FS$2+1)))-MIN(INDIRECT(ADDRESS(2+3,FS$2+1,,,"Instances") &amp; ":" &amp; ADDRESS(2+3,FS$2+1))))</f>
        <v>0</v>
      </c>
      <c r="FT7">
        <f>IFERROR(SMALL(FS5:FS64,ROW()-ROW($FT$5)+1),"")</f>
        <v>0</v>
      </c>
      <c r="FV7">
        <f>IFERROR(SUM(FT5:FT7),"")</f>
        <v>0</v>
      </c>
      <c r="FW7" cm="1">
        <f t="array" ref="FW7">_xlfn.SWITCH(Charts!$B$3,"average", AVERAGE(INDIRECT(ADDRESS(2+3,FW$2+1,,,"Instances") &amp; ":" &amp; ADDRESS(2+3,FW$2+1))),"median", MEDIAN(INDIRECT(ADDRESS(2+3,FW$2+1,,,"Instances") &amp; ":" &amp; ADDRESS(2+3,FW$2+1))),"min", MIN(INDIRECT(ADDRESS(2+3,FW$2+1,,,"Instances") &amp; ":" &amp; ADDRESS(2+3,FW$2+1))),"max", MAX(INDIRECT(ADDRESS(2+3,FW$2+1,,,"Instances") &amp; ":" &amp; ADDRESS(2+3,FW$2+1))),"diff", MAX(INDIRECT(ADDRESS(2+3,FW$2+1,,,"Instances") &amp; ":" &amp; ADDRESS(2+3,FW$2+1)))-MIN(INDIRECT(ADDRESS(2+3,FW$2+1,,,"Instances") &amp; ":" &amp; ADDRESS(2+3,FW$2+1))))</f>
        <v>0</v>
      </c>
      <c r="FX7">
        <f>IFERROR(SMALL(FW5:FW64,ROW()-ROW($FX$5)+1),"")</f>
        <v>0</v>
      </c>
      <c r="FZ7">
        <f>IFERROR(SUM(FX5:FX7),"")</f>
        <v>0</v>
      </c>
      <c r="GA7" cm="1">
        <f t="array" ref="GA7">_xlfn.SWITCH(Charts!$B$3,"average", AVERAGE(INDIRECT(ADDRESS(2+3,GA$2+1,,,"Instances") &amp; ":" &amp; ADDRESS(2+3,GA$2+1))),"median", MEDIAN(INDIRECT(ADDRESS(2+3,GA$2+1,,,"Instances") &amp; ":" &amp; ADDRESS(2+3,GA$2+1))),"min", MIN(INDIRECT(ADDRESS(2+3,GA$2+1,,,"Instances") &amp; ":" &amp; ADDRESS(2+3,GA$2+1))),"max", MAX(INDIRECT(ADDRESS(2+3,GA$2+1,,,"Instances") &amp; ":" &amp; ADDRESS(2+3,GA$2+1))),"diff", MAX(INDIRECT(ADDRESS(2+3,GA$2+1,,,"Instances") &amp; ":" &amp; ADDRESS(2+3,GA$2+1)))-MIN(INDIRECT(ADDRESS(2+3,GA$2+1,,,"Instances") &amp; ":" &amp; ADDRESS(2+3,GA$2+1))))</f>
        <v>0</v>
      </c>
      <c r="GB7">
        <f>IFERROR(SMALL(GA5:GA64,ROW()-ROW($GB$5)+1),"")</f>
        <v>0</v>
      </c>
      <c r="GD7">
        <f>IFERROR(SUM(GB5:GB7),"")</f>
        <v>0</v>
      </c>
      <c r="GE7" cm="1">
        <f t="array" ref="GE7">_xlfn.SWITCH(Charts!$B$3,"average", AVERAGE(INDIRECT(ADDRESS(2+3,GE$2+1,,,"Instances") &amp; ":" &amp; ADDRESS(2+3,GE$2+1))),"median", MEDIAN(INDIRECT(ADDRESS(2+3,GE$2+1,,,"Instances") &amp; ":" &amp; ADDRESS(2+3,GE$2+1))),"min", MIN(INDIRECT(ADDRESS(2+3,GE$2+1,,,"Instances") &amp; ":" &amp; ADDRESS(2+3,GE$2+1))),"max", MAX(INDIRECT(ADDRESS(2+3,GE$2+1,,,"Instances") &amp; ":" &amp; ADDRESS(2+3,GE$2+1))),"diff", MAX(INDIRECT(ADDRESS(2+3,GE$2+1,,,"Instances") &amp; ":" &amp; ADDRESS(2+3,GE$2+1)))-MIN(INDIRECT(ADDRESS(2+3,GE$2+1,,,"Instances") &amp; ":" &amp; ADDRESS(2+3,GE$2+1))))</f>
        <v>0</v>
      </c>
      <c r="GF7">
        <f>IFERROR(SMALL(GE5:GE64,ROW()-ROW($GF$5)+1),"")</f>
        <v>0</v>
      </c>
      <c r="GH7">
        <f>IFERROR(SUM(GF5:GF7),"")</f>
        <v>0</v>
      </c>
      <c r="GI7" cm="1">
        <f t="array" ref="GI7">_xlfn.SWITCH(Charts!$B$3,"average", AVERAGE(INDIRECT(ADDRESS(2+3,GI$2+1,,,"Instances") &amp; ":" &amp; ADDRESS(2+3,GI$2+1))),"median", MEDIAN(INDIRECT(ADDRESS(2+3,GI$2+1,,,"Instances") &amp; ":" &amp; ADDRESS(2+3,GI$2+1))),"min", MIN(INDIRECT(ADDRESS(2+3,GI$2+1,,,"Instances") &amp; ":" &amp; ADDRESS(2+3,GI$2+1))),"max", MAX(INDIRECT(ADDRESS(2+3,GI$2+1,,,"Instances") &amp; ":" &amp; ADDRESS(2+3,GI$2+1))),"diff", MAX(INDIRECT(ADDRESS(2+3,GI$2+1,,,"Instances") &amp; ":" &amp; ADDRESS(2+3,GI$2+1)))-MIN(INDIRECT(ADDRESS(2+3,GI$2+1,,,"Instances") &amp; ":" &amp; ADDRESS(2+3,GI$2+1))))</f>
        <v>0</v>
      </c>
      <c r="GJ7">
        <f>IFERROR(SMALL(GI5:GI64,ROW()-ROW($GJ$5)+1),"")</f>
        <v>0</v>
      </c>
      <c r="GL7">
        <f>IFERROR(SUM(GJ5:GJ7),"")</f>
        <v>0</v>
      </c>
      <c r="GM7" cm="1">
        <f t="array" ref="GM7">_xlfn.SWITCH(Charts!$B$3,"average", AVERAGE(INDIRECT(ADDRESS(2+3,GM$2+1,,,"Instances") &amp; ":" &amp; ADDRESS(2+3,GM$2+1))),"median", MEDIAN(INDIRECT(ADDRESS(2+3,GM$2+1,,,"Instances") &amp; ":" &amp; ADDRESS(2+3,GM$2+1))),"min", MIN(INDIRECT(ADDRESS(2+3,GM$2+1,,,"Instances") &amp; ":" &amp; ADDRESS(2+3,GM$2+1))),"max", MAX(INDIRECT(ADDRESS(2+3,GM$2+1,,,"Instances") &amp; ":" &amp; ADDRESS(2+3,GM$2+1))),"diff", MAX(INDIRECT(ADDRESS(2+3,GM$2+1,,,"Instances") &amp; ":" &amp; ADDRESS(2+3,GM$2+1)))-MIN(INDIRECT(ADDRESS(2+3,GM$2+1,,,"Instances") &amp; ":" &amp; ADDRESS(2+3,GM$2+1))))</f>
        <v>0</v>
      </c>
      <c r="GN7">
        <f>IFERROR(SMALL(GM5:GM64,ROW()-ROW($GN$5)+1),"")</f>
        <v>0</v>
      </c>
      <c r="GP7">
        <f>IFERROR(SUM(GN5:GN7),"")</f>
        <v>0</v>
      </c>
      <c r="GQ7" cm="1">
        <f t="array" ref="GQ7">_xlfn.SWITCH(Charts!$B$3,"average", AVERAGE(INDIRECT(ADDRESS(2+3,GQ$2+1,,,"Instances") &amp; ":" &amp; ADDRESS(2+3,GQ$2+1))),"median", MEDIAN(INDIRECT(ADDRESS(2+3,GQ$2+1,,,"Instances") &amp; ":" &amp; ADDRESS(2+3,GQ$2+1))),"min", MIN(INDIRECT(ADDRESS(2+3,GQ$2+1,,,"Instances") &amp; ":" &amp; ADDRESS(2+3,GQ$2+1))),"max", MAX(INDIRECT(ADDRESS(2+3,GQ$2+1,,,"Instances") &amp; ":" &amp; ADDRESS(2+3,GQ$2+1))),"diff", MAX(INDIRECT(ADDRESS(2+3,GQ$2+1,,,"Instances") &amp; ":" &amp; ADDRESS(2+3,GQ$2+1)))-MIN(INDIRECT(ADDRESS(2+3,GQ$2+1,,,"Instances") &amp; ":" &amp; ADDRESS(2+3,GQ$2+1))))</f>
        <v>0</v>
      </c>
      <c r="GR7">
        <f>IFERROR(SMALL(GQ5:GQ64,ROW()-ROW($GR$5)+1),"")</f>
        <v>0</v>
      </c>
      <c r="GT7">
        <f>IFERROR(SUM(GR5:GR7),"")</f>
        <v>0</v>
      </c>
      <c r="GU7" cm="1">
        <f t="array" ref="GU7">_xlfn.SWITCH(Charts!$B$3,"average", AVERAGE(INDIRECT(ADDRESS(2+3,GU$2+1,,,"Instances") &amp; ":" &amp; ADDRESS(2+3,GU$2+1))),"median", MEDIAN(INDIRECT(ADDRESS(2+3,GU$2+1,,,"Instances") &amp; ":" &amp; ADDRESS(2+3,GU$2+1))),"min", MIN(INDIRECT(ADDRESS(2+3,GU$2+1,,,"Instances") &amp; ":" &amp; ADDRESS(2+3,GU$2+1))),"max", MAX(INDIRECT(ADDRESS(2+3,GU$2+1,,,"Instances") &amp; ":" &amp; ADDRESS(2+3,GU$2+1))),"diff", MAX(INDIRECT(ADDRESS(2+3,GU$2+1,,,"Instances") &amp; ":" &amp; ADDRESS(2+3,GU$2+1)))-MIN(INDIRECT(ADDRESS(2+3,GU$2+1,,,"Instances") &amp; ":" &amp; ADDRESS(2+3,GU$2+1))))</f>
        <v>0</v>
      </c>
      <c r="GV7">
        <f>IFERROR(SMALL(GU5:GU64,ROW()-ROW($GV$5)+1),"")</f>
        <v>0</v>
      </c>
      <c r="GX7">
        <f>IFERROR(SUM(GV5:GV7),"")</f>
        <v>0</v>
      </c>
      <c r="GY7" cm="1">
        <f t="array" ref="GY7">_xlfn.SWITCH(Charts!$B$3,"average", AVERAGE(INDIRECT(ADDRESS(2+3,GY$2+1,,,"Instances") &amp; ":" &amp; ADDRESS(2+3,GY$2+1))),"median", MEDIAN(INDIRECT(ADDRESS(2+3,GY$2+1,,,"Instances") &amp; ":" &amp; ADDRESS(2+3,GY$2+1))),"min", MIN(INDIRECT(ADDRESS(2+3,GY$2+1,,,"Instances") &amp; ":" &amp; ADDRESS(2+3,GY$2+1))),"max", MAX(INDIRECT(ADDRESS(2+3,GY$2+1,,,"Instances") &amp; ":" &amp; ADDRESS(2+3,GY$2+1))),"diff", MAX(INDIRECT(ADDRESS(2+3,GY$2+1,,,"Instances") &amp; ":" &amp; ADDRESS(2+3,GY$2+1)))-MIN(INDIRECT(ADDRESS(2+3,GY$2+1,,,"Instances") &amp; ":" &amp; ADDRESS(2+3,GY$2+1))))</f>
        <v>0</v>
      </c>
      <c r="GZ7">
        <f>IFERROR(SMALL(GY5:GY64,ROW()-ROW($GZ$5)+1),"")</f>
        <v>0</v>
      </c>
      <c r="HB7">
        <f>IFERROR(SUM(GZ5:GZ7),"")</f>
        <v>0</v>
      </c>
      <c r="HC7" cm="1">
        <f t="array" ref="HC7">_xlfn.SWITCH(Charts!$B$3,"average", AVERAGE(INDIRECT(ADDRESS(2+3,HC$2+1,,,"Instances") &amp; ":" &amp; ADDRESS(2+3,HC$2+1))),"median", MEDIAN(INDIRECT(ADDRESS(2+3,HC$2+1,,,"Instances") &amp; ":" &amp; ADDRESS(2+3,HC$2+1))),"min", MIN(INDIRECT(ADDRESS(2+3,HC$2+1,,,"Instances") &amp; ":" &amp; ADDRESS(2+3,HC$2+1))),"max", MAX(INDIRECT(ADDRESS(2+3,HC$2+1,,,"Instances") &amp; ":" &amp; ADDRESS(2+3,HC$2+1))),"diff", MAX(INDIRECT(ADDRESS(2+3,HC$2+1,,,"Instances") &amp; ":" &amp; ADDRESS(2+3,HC$2+1)))-MIN(INDIRECT(ADDRESS(2+3,HC$2+1,,,"Instances") &amp; ":" &amp; ADDRESS(2+3,HC$2+1))))</f>
        <v>0</v>
      </c>
      <c r="HD7">
        <f>IFERROR(SMALL(HC5:HC64,ROW()-ROW($HD$5)+1),"")</f>
        <v>0</v>
      </c>
      <c r="HF7">
        <f>IFERROR(SUM(HD5:HD7),"")</f>
        <v>0</v>
      </c>
      <c r="HG7" cm="1">
        <f t="array" ref="HG7">_xlfn.SWITCH(Charts!$B$3,"average", AVERAGE(INDIRECT(ADDRESS(2+3,HG$2+1,,,"Instances") &amp; ":" &amp; ADDRESS(2+3,HG$2+1))),"median", MEDIAN(INDIRECT(ADDRESS(2+3,HG$2+1,,,"Instances") &amp; ":" &amp; ADDRESS(2+3,HG$2+1))),"min", MIN(INDIRECT(ADDRESS(2+3,HG$2+1,,,"Instances") &amp; ":" &amp; ADDRESS(2+3,HG$2+1))),"max", MAX(INDIRECT(ADDRESS(2+3,HG$2+1,,,"Instances") &amp; ":" &amp; ADDRESS(2+3,HG$2+1))),"diff", MAX(INDIRECT(ADDRESS(2+3,HG$2+1,,,"Instances") &amp; ":" &amp; ADDRESS(2+3,HG$2+1)))-MIN(INDIRECT(ADDRESS(2+3,HG$2+1,,,"Instances") &amp; ":" &amp; ADDRESS(2+3,HG$2+1))))</f>
        <v>0</v>
      </c>
      <c r="HH7">
        <f>IFERROR(SMALL(HG5:HG64,ROW()-ROW($HH$5)+1),"")</f>
        <v>0</v>
      </c>
      <c r="HJ7">
        <f>IFERROR(SUM(HH5:HH7),"")</f>
        <v>0</v>
      </c>
      <c r="HK7" cm="1">
        <f t="array" ref="HK7">_xlfn.SWITCH(Charts!$B$3,"average", AVERAGE(INDIRECT(ADDRESS(2+3,HK$2+1,,,"Instances") &amp; ":" &amp; ADDRESS(2+3,HK$2+1))),"median", MEDIAN(INDIRECT(ADDRESS(2+3,HK$2+1,,,"Instances") &amp; ":" &amp; ADDRESS(2+3,HK$2+1))),"min", MIN(INDIRECT(ADDRESS(2+3,HK$2+1,,,"Instances") &amp; ":" &amp; ADDRESS(2+3,HK$2+1))),"max", MAX(INDIRECT(ADDRESS(2+3,HK$2+1,,,"Instances") &amp; ":" &amp; ADDRESS(2+3,HK$2+1))),"diff", MAX(INDIRECT(ADDRESS(2+3,HK$2+1,,,"Instances") &amp; ":" &amp; ADDRESS(2+3,HK$2+1)))-MIN(INDIRECT(ADDRESS(2+3,HK$2+1,,,"Instances") &amp; ":" &amp; ADDRESS(2+3,HK$2+1))))</f>
        <v>0</v>
      </c>
      <c r="HL7">
        <f>IFERROR(SMALL(HK5:HK64,ROW()-ROW($HL$5)+1),"")</f>
        <v>0</v>
      </c>
      <c r="HN7">
        <f>IFERROR(SUM(HL5:HL7),"")</f>
        <v>0</v>
      </c>
      <c r="HO7" cm="1">
        <f t="array" ref="HO7">_xlfn.SWITCH(Charts!$B$3,"average", AVERAGE(INDIRECT(ADDRESS(2+3,HO$2+1,,,"Instances") &amp; ":" &amp; ADDRESS(2+3,HO$2+1))),"median", MEDIAN(INDIRECT(ADDRESS(2+3,HO$2+1,,,"Instances") &amp; ":" &amp; ADDRESS(2+3,HO$2+1))),"min", MIN(INDIRECT(ADDRESS(2+3,HO$2+1,,,"Instances") &amp; ":" &amp; ADDRESS(2+3,HO$2+1))),"max", MAX(INDIRECT(ADDRESS(2+3,HO$2+1,,,"Instances") &amp; ":" &amp; ADDRESS(2+3,HO$2+1))),"diff", MAX(INDIRECT(ADDRESS(2+3,HO$2+1,,,"Instances") &amp; ":" &amp; ADDRESS(2+3,HO$2+1)))-MIN(INDIRECT(ADDRESS(2+3,HO$2+1,,,"Instances") &amp; ":" &amp; ADDRESS(2+3,HO$2+1))))</f>
        <v>0</v>
      </c>
      <c r="HP7">
        <f>IFERROR(SMALL(HO5:HO64,ROW()-ROW($HP$5)+1),"")</f>
        <v>0</v>
      </c>
      <c r="HR7">
        <f>IFERROR(SUM(HP5:HP7),"")</f>
        <v>0</v>
      </c>
      <c r="HS7" cm="1">
        <f t="array" ref="HS7">_xlfn.SWITCH(Charts!$B$3,"average", AVERAGE(INDIRECT(ADDRESS(2+3,HS$2+1,,,"Instances") &amp; ":" &amp; ADDRESS(2+3,HS$2+1))),"median", MEDIAN(INDIRECT(ADDRESS(2+3,HS$2+1,,,"Instances") &amp; ":" &amp; ADDRESS(2+3,HS$2+1))),"min", MIN(INDIRECT(ADDRESS(2+3,HS$2+1,,,"Instances") &amp; ":" &amp; ADDRESS(2+3,HS$2+1))),"max", MAX(INDIRECT(ADDRESS(2+3,HS$2+1,,,"Instances") &amp; ":" &amp; ADDRESS(2+3,HS$2+1))),"diff", MAX(INDIRECT(ADDRESS(2+3,HS$2+1,,,"Instances") &amp; ":" &amp; ADDRESS(2+3,HS$2+1)))-MIN(INDIRECT(ADDRESS(2+3,HS$2+1,,,"Instances") &amp; ":" &amp; ADDRESS(2+3,HS$2+1))))</f>
        <v>0</v>
      </c>
      <c r="HT7">
        <f>IFERROR(SMALL(HS5:HS64,ROW()-ROW($HT$5)+1),"")</f>
        <v>0</v>
      </c>
      <c r="HV7">
        <f>IFERROR(SUM(HT5:HT7),"")</f>
        <v>0</v>
      </c>
      <c r="HW7" cm="1">
        <f t="array" ref="HW7">_xlfn.SWITCH(Charts!$B$3,"average", AVERAGE(INDIRECT(ADDRESS(2+3,HW$2+1,,,"Instances") &amp; ":" &amp; ADDRESS(2+3,HW$2+1))),"median", MEDIAN(INDIRECT(ADDRESS(2+3,HW$2+1,,,"Instances") &amp; ":" &amp; ADDRESS(2+3,HW$2+1))),"min", MIN(INDIRECT(ADDRESS(2+3,HW$2+1,,,"Instances") &amp; ":" &amp; ADDRESS(2+3,HW$2+1))),"max", MAX(INDIRECT(ADDRESS(2+3,HW$2+1,,,"Instances") &amp; ":" &amp; ADDRESS(2+3,HW$2+1))),"diff", MAX(INDIRECT(ADDRESS(2+3,HW$2+1,,,"Instances") &amp; ":" &amp; ADDRESS(2+3,HW$2+1)))-MIN(INDIRECT(ADDRESS(2+3,HW$2+1,,,"Instances") &amp; ":" &amp; ADDRESS(2+3,HW$2+1))))</f>
        <v>0</v>
      </c>
      <c r="HX7">
        <f>IFERROR(SMALL(HW5:HW64,ROW()-ROW($HX$5)+1),"")</f>
        <v>0</v>
      </c>
      <c r="HZ7">
        <f>IFERROR(SUM(HX5:HX7),"")</f>
        <v>0</v>
      </c>
      <c r="IA7" cm="1">
        <f t="array" ref="IA7">_xlfn.SWITCH(Charts!$B$3,"average", AVERAGE(INDIRECT(ADDRESS(2+3,IA$2+1,,,"Instances") &amp; ":" &amp; ADDRESS(2+3,IA$2+1))),"median", MEDIAN(INDIRECT(ADDRESS(2+3,IA$2+1,,,"Instances") &amp; ":" &amp; ADDRESS(2+3,IA$2+1))),"min", MIN(INDIRECT(ADDRESS(2+3,IA$2+1,,,"Instances") &amp; ":" &amp; ADDRESS(2+3,IA$2+1))),"max", MAX(INDIRECT(ADDRESS(2+3,IA$2+1,,,"Instances") &amp; ":" &amp; ADDRESS(2+3,IA$2+1))),"diff", MAX(INDIRECT(ADDRESS(2+3,IA$2+1,,,"Instances") &amp; ":" &amp; ADDRESS(2+3,IA$2+1)))-MIN(INDIRECT(ADDRESS(2+3,IA$2+1,,,"Instances") &amp; ":" &amp; ADDRESS(2+3,IA$2+1))))</f>
        <v>0</v>
      </c>
      <c r="IB7">
        <f>IFERROR(SMALL(IA5:IA64,ROW()-ROW($IB$5)+1),"")</f>
        <v>0</v>
      </c>
      <c r="ID7">
        <f>IFERROR(SUM(IB5:IB7),"")</f>
        <v>0</v>
      </c>
      <c r="IE7" cm="1">
        <f t="array" ref="IE7">_xlfn.SWITCH(Charts!$B$3,"average", AVERAGE(INDIRECT(ADDRESS(2+3,IE$2+1,,,"Instances") &amp; ":" &amp; ADDRESS(2+3,IE$2+1))),"median", MEDIAN(INDIRECT(ADDRESS(2+3,IE$2+1,,,"Instances") &amp; ":" &amp; ADDRESS(2+3,IE$2+1))),"min", MIN(INDIRECT(ADDRESS(2+3,IE$2+1,,,"Instances") &amp; ":" &amp; ADDRESS(2+3,IE$2+1))),"max", MAX(INDIRECT(ADDRESS(2+3,IE$2+1,,,"Instances") &amp; ":" &amp; ADDRESS(2+3,IE$2+1))),"diff", MAX(INDIRECT(ADDRESS(2+3,IE$2+1,,,"Instances") &amp; ":" &amp; ADDRESS(2+3,IE$2+1)))-MIN(INDIRECT(ADDRESS(2+3,IE$2+1,,,"Instances") &amp; ":" &amp; ADDRESS(2+3,IE$2+1))))</f>
        <v>0</v>
      </c>
      <c r="IF7">
        <f>IFERROR(SMALL(IE5:IE64,ROW()-ROW($IF$5)+1),"")</f>
        <v>0</v>
      </c>
      <c r="IH7">
        <f>IFERROR(SUM(IF5:IF7),"")</f>
        <v>0</v>
      </c>
      <c r="II7" cm="1">
        <f t="array" ref="II7">_xlfn.SWITCH(Charts!$B$3,"average", AVERAGE(INDIRECT(ADDRESS(2+3,II$2+1,,,"Instances") &amp; ":" &amp; ADDRESS(2+3,II$2+1))),"median", MEDIAN(INDIRECT(ADDRESS(2+3,II$2+1,,,"Instances") &amp; ":" &amp; ADDRESS(2+3,II$2+1))),"min", MIN(INDIRECT(ADDRESS(2+3,II$2+1,,,"Instances") &amp; ":" &amp; ADDRESS(2+3,II$2+1))),"max", MAX(INDIRECT(ADDRESS(2+3,II$2+1,,,"Instances") &amp; ":" &amp; ADDRESS(2+3,II$2+1))),"diff", MAX(INDIRECT(ADDRESS(2+3,II$2+1,,,"Instances") &amp; ":" &amp; ADDRESS(2+3,II$2+1)))-MIN(INDIRECT(ADDRESS(2+3,II$2+1,,,"Instances") &amp; ":" &amp; ADDRESS(2+3,II$2+1))))</f>
        <v>0</v>
      </c>
      <c r="IJ7">
        <f>IFERROR(SMALL(II5:II64,ROW()-ROW($IJ$5)+1),"")</f>
        <v>0</v>
      </c>
      <c r="IL7">
        <f>IFERROR(SUM(IJ5:IJ7),"")</f>
        <v>0</v>
      </c>
      <c r="IM7" cm="1">
        <f t="array" ref="IM7">_xlfn.SWITCH(Charts!$B$3,"average", AVERAGE(INDIRECT(ADDRESS(2+3,IM$2+1,,,"Instances") &amp; ":" &amp; ADDRESS(2+3,IM$2+1))),"median", MEDIAN(INDIRECT(ADDRESS(2+3,IM$2+1,,,"Instances") &amp; ":" &amp; ADDRESS(2+3,IM$2+1))),"min", MIN(INDIRECT(ADDRESS(2+3,IM$2+1,,,"Instances") &amp; ":" &amp; ADDRESS(2+3,IM$2+1))),"max", MAX(INDIRECT(ADDRESS(2+3,IM$2+1,,,"Instances") &amp; ":" &amp; ADDRESS(2+3,IM$2+1))),"diff", MAX(INDIRECT(ADDRESS(2+3,IM$2+1,,,"Instances") &amp; ":" &amp; ADDRESS(2+3,IM$2+1)))-MIN(INDIRECT(ADDRESS(2+3,IM$2+1,,,"Instances") &amp; ":" &amp; ADDRESS(2+3,IM$2+1))))</f>
        <v>0</v>
      </c>
      <c r="IN7">
        <f>IFERROR(SMALL(IM5:IM64,ROW()-ROW($IN$5)+1),"")</f>
        <v>0</v>
      </c>
      <c r="IP7">
        <f>IFERROR(SUM(IN5:IN7),"")</f>
        <v>0</v>
      </c>
      <c r="IQ7" cm="1">
        <f t="array" ref="IQ7">_xlfn.SWITCH(Charts!$B$3,"average", AVERAGE(INDIRECT(ADDRESS(2+3,IQ$2+1,,,"Instances") &amp; ":" &amp; ADDRESS(2+3,IQ$2+1))),"median", MEDIAN(INDIRECT(ADDRESS(2+3,IQ$2+1,,,"Instances") &amp; ":" &amp; ADDRESS(2+3,IQ$2+1))),"min", MIN(INDIRECT(ADDRESS(2+3,IQ$2+1,,,"Instances") &amp; ":" &amp; ADDRESS(2+3,IQ$2+1))),"max", MAX(INDIRECT(ADDRESS(2+3,IQ$2+1,,,"Instances") &amp; ":" &amp; ADDRESS(2+3,IQ$2+1))),"diff", MAX(INDIRECT(ADDRESS(2+3,IQ$2+1,,,"Instances") &amp; ":" &amp; ADDRESS(2+3,IQ$2+1)))-MIN(INDIRECT(ADDRESS(2+3,IQ$2+1,,,"Instances") &amp; ":" &amp; ADDRESS(2+3,IQ$2+1))))</f>
        <v>0</v>
      </c>
      <c r="IR7">
        <f>IFERROR(SMALL(IQ5:IQ64,ROW()-ROW($IR$5)+1),"")</f>
        <v>0</v>
      </c>
      <c r="IT7">
        <f>IFERROR(SUM(IR5:IR7),"")</f>
        <v>0</v>
      </c>
      <c r="IU7" cm="1">
        <f t="array" ref="IU7">_xlfn.SWITCH(Charts!$B$3,"average", AVERAGE(INDIRECT(ADDRESS(2+3,IU$2+1,,,"Instances") &amp; ":" &amp; ADDRESS(2+3,IU$2+1))),"median", MEDIAN(INDIRECT(ADDRESS(2+3,IU$2+1,,,"Instances") &amp; ":" &amp; ADDRESS(2+3,IU$2+1))),"min", MIN(INDIRECT(ADDRESS(2+3,IU$2+1,,,"Instances") &amp; ":" &amp; ADDRESS(2+3,IU$2+1))),"max", MAX(INDIRECT(ADDRESS(2+3,IU$2+1,,,"Instances") &amp; ":" &amp; ADDRESS(2+3,IU$2+1))),"diff", MAX(INDIRECT(ADDRESS(2+3,IU$2+1,,,"Instances") &amp; ":" &amp; ADDRESS(2+3,IU$2+1)))-MIN(INDIRECT(ADDRESS(2+3,IU$2+1,,,"Instances") &amp; ":" &amp; ADDRESS(2+3,IU$2+1))))</f>
        <v>0</v>
      </c>
      <c r="IV7">
        <f>IFERROR(SMALL(IU5:IU64,ROW()-ROW($IV$5)+1),"")</f>
        <v>0</v>
      </c>
      <c r="IX7">
        <f>IFERROR(SUM(IV5:IV7),"")</f>
        <v>0</v>
      </c>
      <c r="IY7" cm="1">
        <f t="array" ref="IY7">_xlfn.SWITCH(Charts!$B$3,"average", AVERAGE(INDIRECT(ADDRESS(2+3,IY$2+1,,,"Instances") &amp; ":" &amp; ADDRESS(2+3,IY$2+1))),"median", MEDIAN(INDIRECT(ADDRESS(2+3,IY$2+1,,,"Instances") &amp; ":" &amp; ADDRESS(2+3,IY$2+1))),"min", MIN(INDIRECT(ADDRESS(2+3,IY$2+1,,,"Instances") &amp; ":" &amp; ADDRESS(2+3,IY$2+1))),"max", MAX(INDIRECT(ADDRESS(2+3,IY$2+1,,,"Instances") &amp; ":" &amp; ADDRESS(2+3,IY$2+1))),"diff", MAX(INDIRECT(ADDRESS(2+3,IY$2+1,,,"Instances") &amp; ":" &amp; ADDRESS(2+3,IY$2+1)))-MIN(INDIRECT(ADDRESS(2+3,IY$2+1,,,"Instances") &amp; ":" &amp; ADDRESS(2+3,IY$2+1))))</f>
        <v>0</v>
      </c>
      <c r="IZ7">
        <f>IFERROR(SMALL(IY5:IY64,ROW()-ROW($IZ$5)+1),"")</f>
        <v>0</v>
      </c>
      <c r="JB7">
        <f>IFERROR(SUM(IZ5:IZ7),"")</f>
        <v>0</v>
      </c>
      <c r="JC7" cm="1">
        <f t="array" ref="JC7">_xlfn.SWITCH(Charts!$B$3,"average", AVERAGE(INDIRECT(ADDRESS(2+3,JC$2+1,,,"Instances") &amp; ":" &amp; ADDRESS(2+3,JC$2+1))),"median", MEDIAN(INDIRECT(ADDRESS(2+3,JC$2+1,,,"Instances") &amp; ":" &amp; ADDRESS(2+3,JC$2+1))),"min", MIN(INDIRECT(ADDRESS(2+3,JC$2+1,,,"Instances") &amp; ":" &amp; ADDRESS(2+3,JC$2+1))),"max", MAX(INDIRECT(ADDRESS(2+3,JC$2+1,,,"Instances") &amp; ":" &amp; ADDRESS(2+3,JC$2+1))),"diff", MAX(INDIRECT(ADDRESS(2+3,JC$2+1,,,"Instances") &amp; ":" &amp; ADDRESS(2+3,JC$2+1)))-MIN(INDIRECT(ADDRESS(2+3,JC$2+1,,,"Instances") &amp; ":" &amp; ADDRESS(2+3,JC$2+1))))</f>
        <v>0</v>
      </c>
      <c r="JD7">
        <f>IFERROR(SMALL(JC5:JC64,ROW()-ROW($JD$5)+1),"")</f>
        <v>0</v>
      </c>
      <c r="JF7">
        <f>IFERROR(SUM(JD5:JD7),"")</f>
        <v>0</v>
      </c>
      <c r="JG7" cm="1">
        <f t="array" ref="JG7">_xlfn.SWITCH(Charts!$B$3,"average", AVERAGE(INDIRECT(ADDRESS(2+3,JG$2+1,,,"Instances") &amp; ":" &amp; ADDRESS(2+3,JG$2+1))),"median", MEDIAN(INDIRECT(ADDRESS(2+3,JG$2+1,,,"Instances") &amp; ":" &amp; ADDRESS(2+3,JG$2+1))),"min", MIN(INDIRECT(ADDRESS(2+3,JG$2+1,,,"Instances") &amp; ":" &amp; ADDRESS(2+3,JG$2+1))),"max", MAX(INDIRECT(ADDRESS(2+3,JG$2+1,,,"Instances") &amp; ":" &amp; ADDRESS(2+3,JG$2+1))),"diff", MAX(INDIRECT(ADDRESS(2+3,JG$2+1,,,"Instances") &amp; ":" &amp; ADDRESS(2+3,JG$2+1)))-MIN(INDIRECT(ADDRESS(2+3,JG$2+1,,,"Instances") &amp; ":" &amp; ADDRESS(2+3,JG$2+1))))</f>
        <v>0</v>
      </c>
      <c r="JH7">
        <f>IFERROR(SMALL(JG5:JG64,ROW()-ROW($JH$5)+1),"")</f>
        <v>0</v>
      </c>
      <c r="JJ7">
        <f>IFERROR(SUM(JH5:JH7),"")</f>
        <v>0</v>
      </c>
      <c r="JM7">
        <f>IF(Charts!$B$3="none",E314,IF(EI314="",NA(),EI314))</f>
        <v>0</v>
      </c>
      <c r="JN7">
        <f>IF(Charts!$B$3="none",F314,IF(EJ314="",NA(),EJ314))</f>
        <v>0</v>
      </c>
      <c r="JO7">
        <f>IF(Charts!$B$3="none",G314,IF(EK314="",NA(),EK314))</f>
        <v>0</v>
      </c>
      <c r="JP7">
        <f>IF(Charts!$B$3="none",H314,IF(EL314="",NA(),EL314))</f>
        <v>0</v>
      </c>
      <c r="JQ7">
        <f>IF(Charts!$B$3="none",I314,IF(EM314="",NA(),EM314))</f>
        <v>0</v>
      </c>
      <c r="JR7">
        <f>IF(Charts!$B$3="none",J314,IF(EN314="",NA(),EN314))</f>
        <v>0</v>
      </c>
      <c r="JS7">
        <f>IF(Charts!$B$3="none",K314,IF(EO314="",NA(),EO314))</f>
        <v>0</v>
      </c>
      <c r="JT7">
        <f>IF(Charts!$B$3="none",L314,IF(EP314="",NA(),EP314))</f>
        <v>0</v>
      </c>
      <c r="JU7">
        <f>IF(Charts!$B$3="none",M314,IF(EQ314="",NA(),EQ314))</f>
        <v>0</v>
      </c>
      <c r="JV7">
        <f>IF(Charts!$B$3="none",N314,IF(ER314="",NA(),ER314))</f>
        <v>0</v>
      </c>
      <c r="JW7">
        <f>IF(Charts!$B$3="none",O314,IF(ES314="",NA(),ES314))</f>
        <v>0</v>
      </c>
      <c r="JX7">
        <f>IF(Charts!$B$3="none",P314,IF(ET314="",NA(),ET314))</f>
        <v>0</v>
      </c>
      <c r="JY7">
        <f>IF(Charts!$B$3="none",Q314,IF(EU314="",NA(),EU314))</f>
        <v>0</v>
      </c>
      <c r="JZ7">
        <f>IF(Charts!$B$3="none",R314,IF(EV314="",NA(),EV314))</f>
        <v>0</v>
      </c>
      <c r="KA7">
        <f>IF(Charts!$B$3="none",S314,IF(EW314="",NA(),EW314))</f>
        <v>0</v>
      </c>
      <c r="KB7">
        <f>IF(Charts!$B$3="none",T314,IF(EX314="",NA(),EX314))</f>
        <v>0</v>
      </c>
      <c r="KC7">
        <f>IF(Charts!$B$3="none",U314,IF(EY314="",NA(),EY314))</f>
        <v>0</v>
      </c>
      <c r="KD7">
        <f>IF(Charts!$B$3="none",V314,IF(EZ314="",NA(),EZ314))</f>
        <v>0</v>
      </c>
      <c r="KE7">
        <f>IF(Charts!$B$3="none",W314,IF(FA314="",NA(),FA314))</f>
        <v>0</v>
      </c>
      <c r="KF7">
        <f>IF(Charts!$B$3="none",X314,IF(FB314="",NA(),FB314))</f>
        <v>0</v>
      </c>
      <c r="KG7">
        <f>IF(Charts!$B$3="none",Y314,IF(FC314="",NA(),FC314))</f>
        <v>0</v>
      </c>
      <c r="KH7">
        <f>IF(Charts!$B$3="none",Z314,IF(FD314="",NA(),FD314))</f>
        <v>0</v>
      </c>
      <c r="KI7">
        <f>IF(Charts!$B$3="none",AA314,IF(FE314="",NA(),FE314))</f>
        <v>0</v>
      </c>
      <c r="KJ7">
        <f>IF(Charts!$B$3="none",AB314,IF(FF314="",NA(),FF314))</f>
        <v>0</v>
      </c>
      <c r="KK7">
        <f>IF(Charts!$B$3="none",AC314,IF(FG314="",NA(),FG314))</f>
        <v>0</v>
      </c>
      <c r="KL7">
        <f>IF(Charts!$B$3="none",AD314,IF(FH314="",NA(),FH314))</f>
        <v>0</v>
      </c>
      <c r="KM7">
        <f>IF(Charts!$B$3="none",AE314,IF(FI314="",NA(),FI314))</f>
        <v>0</v>
      </c>
      <c r="KN7">
        <f>IF(Charts!$B$3="none",AF314,IF(FJ314="",NA(),FJ314))</f>
        <v>0</v>
      </c>
      <c r="KO7">
        <f>IF(Charts!$B$3="none",AG314,IF(FK314="",NA(),FK314))</f>
        <v>0</v>
      </c>
      <c r="KP7">
        <f>IF(Charts!$B$3="none",AH314,IF(FL314="",NA(),FL314))</f>
        <v>0</v>
      </c>
      <c r="KQ7">
        <f>IF(Charts!$B$3="none",AI314,IF(FM314="",NA(),FM314))</f>
        <v>0</v>
      </c>
      <c r="KR7">
        <f>IF(Charts!$B$3="none",AJ314,IF(FN314="",NA(),FN314))</f>
        <v>0</v>
      </c>
      <c r="KS7">
        <f>IF(Charts!$B$3="none",AK314,IF(FO314="",NA(),FO314))</f>
        <v>0</v>
      </c>
      <c r="KT7">
        <f>IF(Charts!$B$3="none",AL314,IF(FP314="",NA(),FP314))</f>
        <v>0</v>
      </c>
      <c r="KU7">
        <f>IF(Charts!$B$3="none",AM314,IF(FQ314="",NA(),FQ314))</f>
        <v>0</v>
      </c>
      <c r="KV7">
        <f>IF(Charts!$B$3="none",AN314,IF(FR314="",NA(),FR314))</f>
        <v>0</v>
      </c>
      <c r="KW7">
        <f>IF(Charts!$B$3="none",AO314,IF(FS314="",NA(),FS314))</f>
        <v>0</v>
      </c>
      <c r="KX7">
        <f>IF(Charts!$B$3="none",AP314,IF(FT314="",NA(),FT314))</f>
        <v>0</v>
      </c>
      <c r="KY7">
        <f>IF(Charts!$B$3="none",AQ314,IF(FU314="",NA(),FU314))</f>
        <v>0</v>
      </c>
      <c r="KZ7">
        <f>IF(Charts!$B$3="none",AR314,IF(FV314="",NA(),FV314))</f>
        <v>0</v>
      </c>
      <c r="LA7">
        <f>IF(Charts!$B$3="none",AS314,IF(FW314="",NA(),FW314))</f>
        <v>0</v>
      </c>
      <c r="LB7">
        <f>IF(Charts!$B$3="none",AT314,IF(FX314="",NA(),FX314))</f>
        <v>0</v>
      </c>
      <c r="LC7">
        <f>IF(Charts!$B$3="none",AU314,IF(FY314="",NA(),FY314))</f>
        <v>0</v>
      </c>
      <c r="LD7">
        <f>IF(Charts!$B$3="none",AV314,IF(FZ314="",NA(),FZ314))</f>
        <v>0</v>
      </c>
      <c r="LE7">
        <f>IF(Charts!$B$3="none",AW314,IF(GA314="",NA(),GA314))</f>
        <v>0</v>
      </c>
      <c r="LF7">
        <f>IF(Charts!$B$3="none",AX314,IF(GB314="",NA(),GB314))</f>
        <v>0</v>
      </c>
      <c r="LG7">
        <f>IF(Charts!$B$3="none",AY314,IF(GC314="",NA(),GC314))</f>
        <v>0</v>
      </c>
      <c r="LH7">
        <f>IF(Charts!$B$3="none",AZ314,IF(GD314="",NA(),GD314))</f>
        <v>0</v>
      </c>
      <c r="LI7">
        <f>IF(Charts!$B$3="none",BA314,IF(GE314="",NA(),GE314))</f>
        <v>0</v>
      </c>
      <c r="LJ7">
        <f>IF(Charts!$B$3="none",BB314,IF(GF314="",NA(),GF314))</f>
        <v>0</v>
      </c>
      <c r="LK7">
        <f>IF(Charts!$B$3="none",BC314,IF(GG314="",NA(),GG314))</f>
        <v>0</v>
      </c>
      <c r="LL7">
        <f>IF(Charts!$B$3="none",BD314,IF(GH314="",NA(),GH314))</f>
        <v>0</v>
      </c>
      <c r="LM7">
        <f>IF(Charts!$B$3="none",BE314,IF(GI314="",NA(),GI314))</f>
        <v>0</v>
      </c>
      <c r="LN7">
        <f>IF(Charts!$B$3="none",BF314,IF(GJ314="",NA(),GJ314))</f>
        <v>0</v>
      </c>
      <c r="LO7">
        <f>IF(Charts!$B$3="none",BG314,IF(GK314="",NA(),GK314))</f>
        <v>0</v>
      </c>
      <c r="LP7">
        <f>IF(Charts!$B$3="none",BH314,IF(GL314="",NA(),GL314))</f>
        <v>0</v>
      </c>
      <c r="LQ7">
        <f>IF(Charts!$B$3="none",BI314,IF(GM314="",NA(),GM314))</f>
        <v>0</v>
      </c>
      <c r="LR7">
        <f>IF(Charts!$B$3="none",BJ314,IF(GN314="",NA(),GN314))</f>
        <v>0</v>
      </c>
      <c r="LS7">
        <f>IF(Charts!$B$3="none",BK314,IF(GO314="",NA(),GO314))</f>
        <v>0</v>
      </c>
      <c r="LT7">
        <f>IF(Charts!$B$3="none",BL314,IF(GP314="",NA(),GP314))</f>
        <v>0</v>
      </c>
      <c r="LU7">
        <f>IF(Charts!$B$3="none",BM314,IF(GQ314="",NA(),GQ314))</f>
        <v>0</v>
      </c>
      <c r="LV7">
        <f>IF(Charts!$B$3="none",BN314,IF(GR314="",NA(),GR314))</f>
        <v>0</v>
      </c>
      <c r="LW7">
        <f>IF(Charts!$B$3="none",BO314,IF(GS314="",NA(),GS314))</f>
        <v>0</v>
      </c>
      <c r="LX7">
        <f>IF(Charts!$B$3="none",BP314,IF(GT314="",NA(),GT314))</f>
        <v>0</v>
      </c>
      <c r="LY7">
        <f>IF(Charts!$B$3="none",BQ314,IF(GU314="",NA(),GU314))</f>
        <v>0</v>
      </c>
      <c r="LZ7">
        <f>IF(Charts!$B$3="none",BR314,IF(GV314="",NA(),GV314))</f>
        <v>0</v>
      </c>
      <c r="MA7">
        <f>IF(Charts!$B$3="none",BS314,IF(GW314="",NA(),GW314))</f>
        <v>0</v>
      </c>
      <c r="MB7">
        <f>IF(Charts!$B$3="none",BT314,IF(GX314="",NA(),GX314))</f>
        <v>0</v>
      </c>
      <c r="MC7">
        <f>IF(Charts!$B$3="none",BU314,IF(GY314="",NA(),GY314))</f>
        <v>0</v>
      </c>
      <c r="MD7">
        <f>IF(Charts!$B$3="none",BV314,IF(GZ314="",NA(),GZ314))</f>
        <v>0</v>
      </c>
      <c r="ME7">
        <f>IF(Charts!$B$3="none",BW314,IF(HA314="",NA(),HA314))</f>
        <v>0</v>
      </c>
      <c r="MF7">
        <f>IF(Charts!$B$3="none",BX314,IF(HB314="",NA(),HB314))</f>
        <v>0</v>
      </c>
      <c r="MG7">
        <f>IF(Charts!$B$3="none",BY314,IF(HC314="",NA(),HC314))</f>
        <v>0</v>
      </c>
      <c r="MH7">
        <f>IF(Charts!$B$3="none",BZ314,IF(HD314="",NA(),HD314))</f>
        <v>0</v>
      </c>
      <c r="MI7">
        <f>IF(Charts!$B$3="none",CA314,IF(HE314="",NA(),HE314))</f>
        <v>0</v>
      </c>
      <c r="MJ7">
        <f>IF(Charts!$B$3="none",CB314,IF(HF314="",NA(),HF314))</f>
        <v>0</v>
      </c>
      <c r="MK7">
        <f>IF(Charts!$B$3="none",CC314,IF(HG314="",NA(),HG314))</f>
        <v>0</v>
      </c>
      <c r="ML7">
        <f>IF(Charts!$B$3="none",CD314,IF(HH314="",NA(),HH314))</f>
        <v>0</v>
      </c>
      <c r="MM7">
        <f>IF(Charts!$B$3="none",CE314,IF(HI314="",NA(),HI314))</f>
        <v>0</v>
      </c>
      <c r="MN7">
        <f>IF(Charts!$B$3="none",CF314,IF(HJ314="",NA(),HJ314))</f>
        <v>0</v>
      </c>
      <c r="MO7">
        <f>IF(Charts!$B$3="none",CG314,IF(HK314="",NA(),HK314))</f>
        <v>0</v>
      </c>
      <c r="MP7">
        <f>IF(Charts!$B$3="none",CH314,IF(HL314="",NA(),HL314))</f>
        <v>0</v>
      </c>
      <c r="MQ7">
        <f>IF(Charts!$B$3="none",CI314,IF(HM314="",NA(),HM314))</f>
        <v>0</v>
      </c>
      <c r="MR7">
        <f>IF(Charts!$B$3="none",CJ314,IF(HN314="",NA(),HN314))</f>
        <v>0</v>
      </c>
      <c r="MS7">
        <f>IF(Charts!$B$3="none",CK314,IF(HO314="",NA(),HO314))</f>
        <v>0</v>
      </c>
      <c r="MT7">
        <f>IF(Charts!$B$3="none",CL314,IF(HP314="",NA(),HP314))</f>
        <v>0</v>
      </c>
      <c r="MU7">
        <f>IF(Charts!$B$3="none",CM314,IF(HQ314="",NA(),HQ314))</f>
        <v>0</v>
      </c>
      <c r="MV7">
        <f>IF(Charts!$B$3="none",CN314,IF(HR314="",NA(),HR314))</f>
        <v>0</v>
      </c>
      <c r="MW7">
        <f>IF(Charts!$B$3="none",CO314,IF(HS314="",NA(),HS314))</f>
        <v>0</v>
      </c>
      <c r="MX7">
        <f>IF(Charts!$B$3="none",CP314,IF(HT314="",NA(),HT314))</f>
        <v>0</v>
      </c>
      <c r="MY7">
        <f>IF(Charts!$B$3="none",CQ314,IF(HU314="",NA(),HU314))</f>
        <v>0</v>
      </c>
      <c r="MZ7">
        <f>IF(Charts!$B$3="none",CR314,IF(HV314="",NA(),HV314))</f>
        <v>0</v>
      </c>
      <c r="NA7">
        <f>IF(Charts!$B$3="none",CS314,IF(HW314="",NA(),HW314))</f>
        <v>0</v>
      </c>
      <c r="NB7">
        <f>IF(Charts!$B$3="none",CT314,IF(HX314="",NA(),HX314))</f>
        <v>0</v>
      </c>
      <c r="NC7">
        <f>IF(Charts!$B$3="none",CU314,IF(HY314="",NA(),HY314))</f>
        <v>0</v>
      </c>
      <c r="ND7">
        <f>IF(Charts!$B$3="none",CV314,IF(HZ314="",NA(),HZ314))</f>
        <v>0</v>
      </c>
      <c r="NE7">
        <f>IF(Charts!$B$3="none",CW314,IF(IA314="",NA(),IA314))</f>
        <v>0</v>
      </c>
      <c r="NF7">
        <f>IF(Charts!$B$3="none",CX314,IF(IB314="",NA(),IB314))</f>
        <v>0</v>
      </c>
      <c r="NG7">
        <f>IF(Charts!$B$3="none",CY314,IF(IC314="",NA(),IC314))</f>
        <v>0</v>
      </c>
      <c r="NH7">
        <f>IF(Charts!$B$3="none",CZ314,IF(ID314="",NA(),ID314))</f>
        <v>0</v>
      </c>
      <c r="NI7">
        <f>IF(Charts!$B$3="none",DA314,IF(IE314="",NA(),IE314))</f>
        <v>0</v>
      </c>
      <c r="NJ7">
        <f>IF(Charts!$B$3="none",DB314,IF(IF314="",NA(),IF314))</f>
        <v>0</v>
      </c>
      <c r="NK7">
        <f>IF(Charts!$B$3="none",DC314,IF(IG314="",NA(),IG314))</f>
        <v>0</v>
      </c>
      <c r="NL7">
        <f>IF(Charts!$B$3="none",DD314,IF(IH314="",NA(),IH314))</f>
        <v>0</v>
      </c>
      <c r="NM7">
        <f>IF(Charts!$B$3="none",DE314,IF(II314="",NA(),II314))</f>
        <v>0</v>
      </c>
      <c r="NN7">
        <f>IF(Charts!$B$3="none",DF314,IF(IJ314="",NA(),IJ314))</f>
        <v>0</v>
      </c>
      <c r="NO7">
        <f>IF(Charts!$B$3="none",DG314,IF(IK314="",NA(),IK314))</f>
        <v>0</v>
      </c>
      <c r="NP7">
        <f>IF(Charts!$B$3="none",DH314,IF(IL314="",NA(),IL314))</f>
        <v>0</v>
      </c>
      <c r="NQ7">
        <f>IF(Charts!$B$3="none",DI314,IF(IM314="",NA(),IM314))</f>
        <v>0</v>
      </c>
      <c r="NR7">
        <f>IF(Charts!$B$3="none",DJ314,IF(IN314="",NA(),IN314))</f>
        <v>0</v>
      </c>
      <c r="NS7">
        <f>IF(Charts!$B$3="none",DK314,IF(IO314="",NA(),IO314))</f>
        <v>0</v>
      </c>
      <c r="NT7">
        <f>IF(Charts!$B$3="none",DL314,IF(IP314="",NA(),IP314))</f>
        <v>0</v>
      </c>
      <c r="NU7">
        <f>IF(Charts!$B$3="none",DM314,IF(IQ314="",NA(),IQ314))</f>
        <v>0</v>
      </c>
      <c r="NV7">
        <f>IF(Charts!$B$3="none",DN314,IF(IR314="",NA(),IR314))</f>
        <v>0</v>
      </c>
      <c r="NW7">
        <f>IF(Charts!$B$3="none",DO314,IF(IS314="",NA(),IS314))</f>
        <v>0</v>
      </c>
      <c r="NX7">
        <f>IF(Charts!$B$3="none",DP314,IF(IT314="",NA(),IT314))</f>
        <v>0</v>
      </c>
      <c r="NY7">
        <f>IF(Charts!$B$3="none",DQ314,IF(IU314="",NA(),IU314))</f>
        <v>0</v>
      </c>
      <c r="NZ7">
        <f>IF(Charts!$B$3="none",DR314,IF(IV314="",NA(),IV314))</f>
        <v>0</v>
      </c>
      <c r="OA7">
        <f>IF(Charts!$B$3="none",DS314,IF(IW314="",NA(),IW314))</f>
        <v>0</v>
      </c>
      <c r="OB7">
        <f>IF(Charts!$B$3="none",DT314,IF(IX314="",NA(),IX314))</f>
        <v>0</v>
      </c>
      <c r="OC7">
        <f>IF(Charts!$B$3="none",DU314,IF(IY314="",NA(),IY314))</f>
        <v>0</v>
      </c>
      <c r="OD7">
        <f>IF(Charts!$B$3="none",DV314,IF(IZ314="",NA(),IZ314))</f>
        <v>0</v>
      </c>
      <c r="OE7">
        <f>IF(Charts!$B$3="none",DW314,IF(JA314="",NA(),JA314))</f>
        <v>0</v>
      </c>
      <c r="OF7">
        <f>IF(Charts!$B$3="none",DX314,IF(JB314="",NA(),JB314))</f>
        <v>0</v>
      </c>
      <c r="OG7">
        <f>IF(Charts!$B$3="none",DY314,IF(JC314="",NA(),JC314))</f>
        <v>0</v>
      </c>
      <c r="OH7">
        <f>IF(Charts!$B$3="none",DZ314,IF(JD314="",NA(),JD314))</f>
        <v>0</v>
      </c>
      <c r="OI7">
        <f>IF(Charts!$B$3="none",EA314,IF(JE314="",NA(),JE314))</f>
        <v>0</v>
      </c>
      <c r="OJ7">
        <f>IF(Charts!$B$3="none",EB314,IF(JF314="",NA(),JF314))</f>
        <v>0</v>
      </c>
      <c r="OK7">
        <f>IF(Charts!$B$3="none",EC314,IF(JG314="",NA(),JG314))</f>
        <v>0</v>
      </c>
      <c r="OL7">
        <f>IF(Charts!$B$3="none",ED314,IF(JH314="",NA(),JH314))</f>
        <v>0</v>
      </c>
      <c r="OM7">
        <f>IF(Charts!$B$3="none",EE314,IF(JI314="",NA(),JI314))</f>
        <v>0</v>
      </c>
      <c r="ON7">
        <f>IF(Charts!$B$3="none",EF314,IF(JJ314="",NA(),JJ314))</f>
        <v>0</v>
      </c>
    </row>
    <row r="8" spans="1:404">
      <c r="D8">
        <v>4</v>
      </c>
      <c r="E8">
        <f>IF(INDIRECT(ADDRESS($D8+2,E$2+1,,,"Instances"))="","",INDIRECT(ADDRESS($D8+2,E$2+1,,,"Instances")))</f>
        <v>0</v>
      </c>
      <c r="F8">
        <f>IFERROR(SMALL(E5:E64,ROW()-ROW($F$5)+1),"")</f>
        <v>0</v>
      </c>
      <c r="H8">
        <f>IFERROR(SUM(F5:F8),"")</f>
        <v>0</v>
      </c>
      <c r="I8">
        <f>IF(INDIRECT(ADDRESS($D8+2,I$2+1,,,"Instances"))="","",INDIRECT(ADDRESS($D8+2,I$2+1,,,"Instances")))</f>
        <v>0</v>
      </c>
      <c r="J8">
        <f>IFERROR(SMALL(I5:I64,ROW()-ROW($J$5)+1),"")</f>
        <v>0</v>
      </c>
      <c r="L8">
        <f>IFERROR(SUM(J5:J8),"")</f>
        <v>0</v>
      </c>
      <c r="M8">
        <f>IF(INDIRECT(ADDRESS($D8+2,M$2+1,,,"Instances"))="","",INDIRECT(ADDRESS($D8+2,M$2+1,,,"Instances")))</f>
        <v>0</v>
      </c>
      <c r="N8">
        <f>IFERROR(SMALL(M5:M64,ROW()-ROW($N$5)+1),"")</f>
        <v>0</v>
      </c>
      <c r="P8">
        <f>IFERROR(SUM(N5:N8),"")</f>
        <v>0</v>
      </c>
      <c r="Q8">
        <f>IF(INDIRECT(ADDRESS($D8+2,Q$2+1,,,"Instances"))="","",INDIRECT(ADDRESS($D8+2,Q$2+1,,,"Instances")))</f>
        <v>0</v>
      </c>
      <c r="R8">
        <f>IFERROR(SMALL(Q5:Q64,ROW()-ROW($R$5)+1),"")</f>
        <v>0</v>
      </c>
      <c r="T8">
        <f>IFERROR(SUM(R5:R8),"")</f>
        <v>0</v>
      </c>
      <c r="U8">
        <f>IF(INDIRECT(ADDRESS($D8+2,U$2+1,,,"Instances"))="","",INDIRECT(ADDRESS($D8+2,U$2+1,,,"Instances")))</f>
        <v>0</v>
      </c>
      <c r="V8">
        <f>IFERROR(SMALL(U5:U64,ROW()-ROW($V$5)+1),"")</f>
        <v>0</v>
      </c>
      <c r="X8">
        <f>IFERROR(SUM(V5:V8),"")</f>
        <v>0</v>
      </c>
      <c r="Y8">
        <f>IF(INDIRECT(ADDRESS($D8+2,Y$2+1,,,"Instances"))="","",INDIRECT(ADDRESS($D8+2,Y$2+1,,,"Instances")))</f>
        <v>0</v>
      </c>
      <c r="Z8">
        <f>IFERROR(SMALL(Y5:Y64,ROW()-ROW($Z$5)+1),"")</f>
        <v>0</v>
      </c>
      <c r="AB8">
        <f>IFERROR(SUM(Z5:Z8),"")</f>
        <v>0</v>
      </c>
      <c r="AC8">
        <f>IF(INDIRECT(ADDRESS($D8+2,AC$2+1,,,"Instances"))="","",INDIRECT(ADDRESS($D8+2,AC$2+1,,,"Instances")))</f>
        <v>0</v>
      </c>
      <c r="AD8">
        <f>IFERROR(SMALL(AC5:AC64,ROW()-ROW($AD$5)+1),"")</f>
        <v>0</v>
      </c>
      <c r="AF8">
        <f>IFERROR(SUM(AD5:AD8),"")</f>
        <v>0</v>
      </c>
      <c r="AG8">
        <f>IF(INDIRECT(ADDRESS($D8+2,AG$2+1,,,"Instances"))="","",INDIRECT(ADDRESS($D8+2,AG$2+1,,,"Instances")))</f>
        <v>0</v>
      </c>
      <c r="AH8">
        <f>IFERROR(SMALL(AG5:AG64,ROW()-ROW($AH$5)+1),"")</f>
        <v>0</v>
      </c>
      <c r="AJ8">
        <f>IFERROR(SUM(AH5:AH8),"")</f>
        <v>0</v>
      </c>
      <c r="AK8">
        <f>IF(INDIRECT(ADDRESS($D8+2,AK$2+1,,,"Instances"))="","",INDIRECT(ADDRESS($D8+2,AK$2+1,,,"Instances")))</f>
        <v>0</v>
      </c>
      <c r="AL8">
        <f>IFERROR(SMALL(AK5:AK64,ROW()-ROW($AL$5)+1),"")</f>
        <v>0</v>
      </c>
      <c r="AN8">
        <f>IFERROR(SUM(AL5:AL8),"")</f>
        <v>0</v>
      </c>
      <c r="AO8">
        <f>IF(INDIRECT(ADDRESS($D8+2,AO$2+1,,,"Instances"))="","",INDIRECT(ADDRESS($D8+2,AO$2+1,,,"Instances")))</f>
        <v>0</v>
      </c>
      <c r="AP8">
        <f>IFERROR(SMALL(AO5:AO64,ROW()-ROW($AP$5)+1),"")</f>
        <v>0</v>
      </c>
      <c r="AR8">
        <f>IFERROR(SUM(AP5:AP8),"")</f>
        <v>0</v>
      </c>
      <c r="AS8">
        <f>IF(INDIRECT(ADDRESS($D8+2,AS$2+1,,,"Instances"))="","",INDIRECT(ADDRESS($D8+2,AS$2+1,,,"Instances")))</f>
        <v>0</v>
      </c>
      <c r="AT8">
        <f>IFERROR(SMALL(AS5:AS64,ROW()-ROW($AT$5)+1),"")</f>
        <v>0</v>
      </c>
      <c r="AV8">
        <f>IFERROR(SUM(AT5:AT8),"")</f>
        <v>0</v>
      </c>
      <c r="AW8">
        <f>IF(INDIRECT(ADDRESS($D8+2,AW$2+1,,,"Instances"))="","",INDIRECT(ADDRESS($D8+2,AW$2+1,,,"Instances")))</f>
        <v>0</v>
      </c>
      <c r="AX8">
        <f>IFERROR(SMALL(AW5:AW64,ROW()-ROW($AX$5)+1),"")</f>
        <v>0</v>
      </c>
      <c r="AZ8">
        <f>IFERROR(SUM(AX5:AX8),"")</f>
        <v>0</v>
      </c>
      <c r="BA8">
        <f>IF(INDIRECT(ADDRESS($D8+2,BA$2+1,,,"Instances"))="","",INDIRECT(ADDRESS($D8+2,BA$2+1,,,"Instances")))</f>
        <v>0</v>
      </c>
      <c r="BB8">
        <f>IFERROR(SMALL(BA5:BA64,ROW()-ROW($BB$5)+1),"")</f>
        <v>0</v>
      </c>
      <c r="BD8">
        <f>IFERROR(SUM(BB5:BB8),"")</f>
        <v>0</v>
      </c>
      <c r="BE8">
        <f>IF(INDIRECT(ADDRESS($D8+2,BE$2+1,,,"Instances"))="","",INDIRECT(ADDRESS($D8+2,BE$2+1,,,"Instances")))</f>
        <v>0</v>
      </c>
      <c r="BF8">
        <f>IFERROR(SMALL(BE5:BE64,ROW()-ROW($BF$5)+1),"")</f>
        <v>0</v>
      </c>
      <c r="BH8">
        <f>IFERROR(SUM(BF5:BF8),"")</f>
        <v>0</v>
      </c>
      <c r="BI8">
        <f>IF(INDIRECT(ADDRESS($D8+2,BI$2+1,,,"Instances"))="","",INDIRECT(ADDRESS($D8+2,BI$2+1,,,"Instances")))</f>
        <v>0</v>
      </c>
      <c r="BJ8">
        <f>IFERROR(SMALL(BI5:BI64,ROW()-ROW($BJ$5)+1),"")</f>
        <v>0</v>
      </c>
      <c r="BL8">
        <f>IFERROR(SUM(BJ5:BJ8),"")</f>
        <v>0</v>
      </c>
      <c r="BM8">
        <f>IF(INDIRECT(ADDRESS($D8+2,BM$2+1,,,"Instances"))="","",INDIRECT(ADDRESS($D8+2,BM$2+1,,,"Instances")))</f>
        <v>0</v>
      </c>
      <c r="BN8">
        <f>IFERROR(SMALL(BM5:BM64,ROW()-ROW($BN$5)+1),"")</f>
        <v>0</v>
      </c>
      <c r="BP8">
        <f>IFERROR(SUM(BN5:BN8),"")</f>
        <v>0</v>
      </c>
      <c r="BQ8">
        <f>IF(INDIRECT(ADDRESS($D8+2,BQ$2+1,,,"Instances"))="","",INDIRECT(ADDRESS($D8+2,BQ$2+1,,,"Instances")))</f>
        <v>0</v>
      </c>
      <c r="BR8">
        <f>IFERROR(SMALL(BQ5:BQ64,ROW()-ROW($BR$5)+1),"")</f>
        <v>0</v>
      </c>
      <c r="BT8">
        <f>IFERROR(SUM(BR5:BR8),"")</f>
        <v>0</v>
      </c>
      <c r="BU8">
        <f>IF(INDIRECT(ADDRESS($D8+2,BU$2+1,,,"Instances"))="","",INDIRECT(ADDRESS($D8+2,BU$2+1,,,"Instances")))</f>
        <v>0</v>
      </c>
      <c r="BV8">
        <f>IFERROR(SMALL(BU5:BU64,ROW()-ROW($BV$5)+1),"")</f>
        <v>0</v>
      </c>
      <c r="BX8">
        <f>IFERROR(SUM(BV5:BV8),"")</f>
        <v>0</v>
      </c>
      <c r="BY8">
        <f>IF(INDIRECT(ADDRESS($D8+2,BY$2+1,,,"Instances"))="","",INDIRECT(ADDRESS($D8+2,BY$2+1,,,"Instances")))</f>
        <v>0</v>
      </c>
      <c r="BZ8">
        <f>IFERROR(SMALL(BY5:BY64,ROW()-ROW($BZ$5)+1),"")</f>
        <v>0</v>
      </c>
      <c r="CB8">
        <f>IFERROR(SUM(BZ5:BZ8),"")</f>
        <v>0</v>
      </c>
      <c r="CC8">
        <f>IF(INDIRECT(ADDRESS($D8+2,CC$2+1,,,"Instances"))="","",INDIRECT(ADDRESS($D8+2,CC$2+1,,,"Instances")))</f>
        <v>0</v>
      </c>
      <c r="CD8">
        <f>IFERROR(SMALL(CC5:CC64,ROW()-ROW($CD$5)+1),"")</f>
        <v>0</v>
      </c>
      <c r="CF8">
        <f>IFERROR(SUM(CD5:CD8),"")</f>
        <v>0</v>
      </c>
      <c r="CG8">
        <f>IF(INDIRECT(ADDRESS($D8+2,CG$2+1,,,"Instances"))="","",INDIRECT(ADDRESS($D8+2,CG$2+1,,,"Instances")))</f>
        <v>0</v>
      </c>
      <c r="CH8">
        <f>IFERROR(SMALL(CG5:CG64,ROW()-ROW($CH$5)+1),"")</f>
        <v>0</v>
      </c>
      <c r="CJ8">
        <f>IFERROR(SUM(CH5:CH8),"")</f>
        <v>0</v>
      </c>
      <c r="CK8">
        <f>IF(INDIRECT(ADDRESS($D8+2,CK$2+1,,,"Instances"))="","",INDIRECT(ADDRESS($D8+2,CK$2+1,,,"Instances")))</f>
        <v>0</v>
      </c>
      <c r="CL8">
        <f>IFERROR(SMALL(CK5:CK64,ROW()-ROW($CL$5)+1),"")</f>
        <v>0</v>
      </c>
      <c r="CN8">
        <f>IFERROR(SUM(CL5:CL8),"")</f>
        <v>0</v>
      </c>
      <c r="CO8">
        <f>IF(INDIRECT(ADDRESS($D8+2,CO$2+1,,,"Instances"))="","",INDIRECT(ADDRESS($D8+2,CO$2+1,,,"Instances")))</f>
        <v>0</v>
      </c>
      <c r="CP8">
        <f>IFERROR(SMALL(CO5:CO64,ROW()-ROW($CP$5)+1),"")</f>
        <v>0</v>
      </c>
      <c r="CR8">
        <f>IFERROR(SUM(CP5:CP8),"")</f>
        <v>0</v>
      </c>
      <c r="CS8">
        <f>IF(INDIRECT(ADDRESS($D8+2,CS$2+1,,,"Instances"))="","",INDIRECT(ADDRESS($D8+2,CS$2+1,,,"Instances")))</f>
        <v>0</v>
      </c>
      <c r="CT8">
        <f>IFERROR(SMALL(CS5:CS64,ROW()-ROW($CT$5)+1),"")</f>
        <v>0</v>
      </c>
      <c r="CV8">
        <f>IFERROR(SUM(CT5:CT8),"")</f>
        <v>0</v>
      </c>
      <c r="CW8">
        <f>IF(INDIRECT(ADDRESS($D8+2,CW$2+1,,,"Instances"))="","",INDIRECT(ADDRESS($D8+2,CW$2+1,,,"Instances")))</f>
        <v>0</v>
      </c>
      <c r="CX8">
        <f>IFERROR(SMALL(CW5:CW64,ROW()-ROW($CX$5)+1),"")</f>
        <v>0</v>
      </c>
      <c r="CZ8">
        <f>IFERROR(SUM(CX5:CX8),"")</f>
        <v>0</v>
      </c>
      <c r="DA8">
        <f>IF(INDIRECT(ADDRESS($D8+2,DA$2+1,,,"Instances"))="","",INDIRECT(ADDRESS($D8+2,DA$2+1,,,"Instances")))</f>
        <v>0</v>
      </c>
      <c r="DB8">
        <f>IFERROR(SMALL(DA5:DA64,ROW()-ROW($DB$5)+1),"")</f>
        <v>0</v>
      </c>
      <c r="DD8">
        <f>IFERROR(SUM(DB5:DB8),"")</f>
        <v>0</v>
      </c>
      <c r="DE8">
        <f>IF(INDIRECT(ADDRESS($D8+2,DE$2+1,,,"Instances"))="","",INDIRECT(ADDRESS($D8+2,DE$2+1,,,"Instances")))</f>
        <v>0</v>
      </c>
      <c r="DF8">
        <f>IFERROR(SMALL(DE5:DE64,ROW()-ROW($DF$5)+1),"")</f>
        <v>0</v>
      </c>
      <c r="DH8">
        <f>IFERROR(SUM(DF5:DF8),"")</f>
        <v>0</v>
      </c>
      <c r="DI8">
        <f>IF(INDIRECT(ADDRESS($D8+2,DI$2+1,,,"Instances"))="","",INDIRECT(ADDRESS($D8+2,DI$2+1,,,"Instances")))</f>
        <v>0</v>
      </c>
      <c r="DJ8">
        <f>IFERROR(SMALL(DI5:DI64,ROW()-ROW($DJ$5)+1),"")</f>
        <v>0</v>
      </c>
      <c r="DL8">
        <f>IFERROR(SUM(DJ5:DJ8),"")</f>
        <v>0</v>
      </c>
      <c r="DM8">
        <f>IF(INDIRECT(ADDRESS($D8+2,DM$2+1,,,"Instances"))="","",INDIRECT(ADDRESS($D8+2,DM$2+1,,,"Instances")))</f>
        <v>0</v>
      </c>
      <c r="DN8">
        <f>IFERROR(SMALL(DM5:DM64,ROW()-ROW($DN$5)+1),"")</f>
        <v>0</v>
      </c>
      <c r="DP8">
        <f>IFERROR(SUM(DN5:DN8),"")</f>
        <v>0</v>
      </c>
      <c r="DQ8">
        <f>IF(INDIRECT(ADDRESS($D8+2,DQ$2+1,,,"Instances"))="","",INDIRECT(ADDRESS($D8+2,DQ$2+1,,,"Instances")))</f>
        <v>0</v>
      </c>
      <c r="DR8">
        <f>IFERROR(SMALL(DQ5:DQ64,ROW()-ROW($DR$5)+1),"")</f>
        <v>0</v>
      </c>
      <c r="DT8">
        <f>IFERROR(SUM(DR5:DR8),"")</f>
        <v>0</v>
      </c>
      <c r="DU8">
        <f>IF(INDIRECT(ADDRESS($D8+2,DU$2+1,,,"Instances"))="","",INDIRECT(ADDRESS($D8+2,DU$2+1,,,"Instances")))</f>
        <v>0</v>
      </c>
      <c r="DV8">
        <f>IFERROR(SMALL(DU5:DU64,ROW()-ROW($DV$5)+1),"")</f>
        <v>0</v>
      </c>
      <c r="DX8">
        <f>IFERROR(SUM(DV5:DV8),"")</f>
        <v>0</v>
      </c>
      <c r="DY8">
        <f>IF(INDIRECT(ADDRESS($D8+2,DY$2+1,,,"Instances"))="","",INDIRECT(ADDRESS($D8+2,DY$2+1,,,"Instances")))</f>
        <v>0</v>
      </c>
      <c r="DZ8">
        <f>IFERROR(SMALL(DY5:DY64,ROW()-ROW($DZ$5)+1),"")</f>
        <v>0</v>
      </c>
      <c r="EB8">
        <f>IFERROR(SUM(DZ5:DZ8),"")</f>
        <v>0</v>
      </c>
      <c r="EC8">
        <f>IF(INDIRECT(ADDRESS($D8+2,EC$2+1,,,"Instances"))="","",INDIRECT(ADDRESS($D8+2,EC$2+1,,,"Instances")))</f>
        <v>0</v>
      </c>
      <c r="ED8">
        <f>IFERROR(SMALL(EC5:EC64,ROW()-ROW($ED$5)+1),"")</f>
        <v>0</v>
      </c>
      <c r="EF8">
        <f>IFERROR(SUM(ED5:ED8),"")</f>
        <v>0</v>
      </c>
      <c r="EH8">
        <v>4</v>
      </c>
      <c r="EI8" cm="1">
        <f t="array" ref="EI8">_xlfn.SWITCH(Charts!$B$3,"average", AVERAGE(INDIRECT(ADDRESS(3+3,EI$2+1,,,"Instances") &amp; ":" &amp; ADDRESS(3+3,EI$2+1))),"median", MEDIAN(INDIRECT(ADDRESS(3+3,EI$2+1,,,"Instances") &amp; ":" &amp; ADDRESS(3+3,EI$2+1))),"min", MIN(INDIRECT(ADDRESS(3+3,EI$2+1,,,"Instances") &amp; ":" &amp; ADDRESS(3+3,EI$2+1))),"max", MAX(INDIRECT(ADDRESS(3+3,EI$2+1,,,"Instances") &amp; ":" &amp; ADDRESS(3+3,EI$2+1))),"diff", MAX(INDIRECT(ADDRESS(3+3,EI$2+1,,,"Instances") &amp; ":" &amp; ADDRESS(3+3,EI$2+1)))-MIN(INDIRECT(ADDRESS(3+3,EI$2+1,,,"Instances") &amp; ":" &amp; ADDRESS(3+3,EI$2+1))))</f>
        <v>0</v>
      </c>
      <c r="EJ8">
        <f>IFERROR(SMALL(EI5:EI64,ROW()-ROW($EJ$5)+1),"")</f>
        <v>0</v>
      </c>
      <c r="EL8">
        <f>IFERROR(SUM(EJ5:EJ8),"")</f>
        <v>0</v>
      </c>
      <c r="EM8" cm="1">
        <f t="array" ref="EM8">_xlfn.SWITCH(Charts!$B$3,"average", AVERAGE(INDIRECT(ADDRESS(3+3,EM$2+1,,,"Instances") &amp; ":" &amp; ADDRESS(3+3,EM$2+1))),"median", MEDIAN(INDIRECT(ADDRESS(3+3,EM$2+1,,,"Instances") &amp; ":" &amp; ADDRESS(3+3,EM$2+1))),"min", MIN(INDIRECT(ADDRESS(3+3,EM$2+1,,,"Instances") &amp; ":" &amp; ADDRESS(3+3,EM$2+1))),"max", MAX(INDIRECT(ADDRESS(3+3,EM$2+1,,,"Instances") &amp; ":" &amp; ADDRESS(3+3,EM$2+1))),"diff", MAX(INDIRECT(ADDRESS(3+3,EM$2+1,,,"Instances") &amp; ":" &amp; ADDRESS(3+3,EM$2+1)))-MIN(INDIRECT(ADDRESS(3+3,EM$2+1,,,"Instances") &amp; ":" &amp; ADDRESS(3+3,EM$2+1))))</f>
        <v>0</v>
      </c>
      <c r="EN8">
        <f>IFERROR(SMALL(EM5:EM64,ROW()-ROW($EN$5)+1),"")</f>
        <v>0</v>
      </c>
      <c r="EP8">
        <f>IFERROR(SUM(EN5:EN8),"")</f>
        <v>0</v>
      </c>
      <c r="EQ8" cm="1">
        <f t="array" ref="EQ8">_xlfn.SWITCH(Charts!$B$3,"average", AVERAGE(INDIRECT(ADDRESS(3+3,EQ$2+1,,,"Instances") &amp; ":" &amp; ADDRESS(3+3,EQ$2+1))),"median", MEDIAN(INDIRECT(ADDRESS(3+3,EQ$2+1,,,"Instances") &amp; ":" &amp; ADDRESS(3+3,EQ$2+1))),"min", MIN(INDIRECT(ADDRESS(3+3,EQ$2+1,,,"Instances") &amp; ":" &amp; ADDRESS(3+3,EQ$2+1))),"max", MAX(INDIRECT(ADDRESS(3+3,EQ$2+1,,,"Instances") &amp; ":" &amp; ADDRESS(3+3,EQ$2+1))),"diff", MAX(INDIRECT(ADDRESS(3+3,EQ$2+1,,,"Instances") &amp; ":" &amp; ADDRESS(3+3,EQ$2+1)))-MIN(INDIRECT(ADDRESS(3+3,EQ$2+1,,,"Instances") &amp; ":" &amp; ADDRESS(3+3,EQ$2+1))))</f>
        <v>0</v>
      </c>
      <c r="ER8">
        <f>IFERROR(SMALL(EQ5:EQ64,ROW()-ROW($ER$5)+1),"")</f>
        <v>0</v>
      </c>
      <c r="ET8">
        <f>IFERROR(SUM(ER5:ER8),"")</f>
        <v>0</v>
      </c>
      <c r="EU8" cm="1">
        <f t="array" ref="EU8">_xlfn.SWITCH(Charts!$B$3,"average", AVERAGE(INDIRECT(ADDRESS(3+3,EU$2+1,,,"Instances") &amp; ":" &amp; ADDRESS(3+3,EU$2+1))),"median", MEDIAN(INDIRECT(ADDRESS(3+3,EU$2+1,,,"Instances") &amp; ":" &amp; ADDRESS(3+3,EU$2+1))),"min", MIN(INDIRECT(ADDRESS(3+3,EU$2+1,,,"Instances") &amp; ":" &amp; ADDRESS(3+3,EU$2+1))),"max", MAX(INDIRECT(ADDRESS(3+3,EU$2+1,,,"Instances") &amp; ":" &amp; ADDRESS(3+3,EU$2+1))),"diff", MAX(INDIRECT(ADDRESS(3+3,EU$2+1,,,"Instances") &amp; ":" &amp; ADDRESS(3+3,EU$2+1)))-MIN(INDIRECT(ADDRESS(3+3,EU$2+1,,,"Instances") &amp; ":" &amp; ADDRESS(3+3,EU$2+1))))</f>
        <v>0</v>
      </c>
      <c r="EV8">
        <f>IFERROR(SMALL(EU5:EU64,ROW()-ROW($EV$5)+1),"")</f>
        <v>0</v>
      </c>
      <c r="EX8">
        <f>IFERROR(SUM(EV5:EV8),"")</f>
        <v>0</v>
      </c>
      <c r="EY8" cm="1">
        <f t="array" ref="EY8">_xlfn.SWITCH(Charts!$B$3,"average", AVERAGE(INDIRECT(ADDRESS(3+3,EY$2+1,,,"Instances") &amp; ":" &amp; ADDRESS(3+3,EY$2+1))),"median", MEDIAN(INDIRECT(ADDRESS(3+3,EY$2+1,,,"Instances") &amp; ":" &amp; ADDRESS(3+3,EY$2+1))),"min", MIN(INDIRECT(ADDRESS(3+3,EY$2+1,,,"Instances") &amp; ":" &amp; ADDRESS(3+3,EY$2+1))),"max", MAX(INDIRECT(ADDRESS(3+3,EY$2+1,,,"Instances") &amp; ":" &amp; ADDRESS(3+3,EY$2+1))),"diff", MAX(INDIRECT(ADDRESS(3+3,EY$2+1,,,"Instances") &amp; ":" &amp; ADDRESS(3+3,EY$2+1)))-MIN(INDIRECT(ADDRESS(3+3,EY$2+1,,,"Instances") &amp; ":" &amp; ADDRESS(3+3,EY$2+1))))</f>
        <v>0</v>
      </c>
      <c r="EZ8">
        <f>IFERROR(SMALL(EY5:EY64,ROW()-ROW($EZ$5)+1),"")</f>
        <v>0</v>
      </c>
      <c r="FB8">
        <f>IFERROR(SUM(EZ5:EZ8),"")</f>
        <v>0</v>
      </c>
      <c r="FC8" cm="1">
        <f t="array" ref="FC8">_xlfn.SWITCH(Charts!$B$3,"average", AVERAGE(INDIRECT(ADDRESS(3+3,FC$2+1,,,"Instances") &amp; ":" &amp; ADDRESS(3+3,FC$2+1))),"median", MEDIAN(INDIRECT(ADDRESS(3+3,FC$2+1,,,"Instances") &amp; ":" &amp; ADDRESS(3+3,FC$2+1))),"min", MIN(INDIRECT(ADDRESS(3+3,FC$2+1,,,"Instances") &amp; ":" &amp; ADDRESS(3+3,FC$2+1))),"max", MAX(INDIRECT(ADDRESS(3+3,FC$2+1,,,"Instances") &amp; ":" &amp; ADDRESS(3+3,FC$2+1))),"diff", MAX(INDIRECT(ADDRESS(3+3,FC$2+1,,,"Instances") &amp; ":" &amp; ADDRESS(3+3,FC$2+1)))-MIN(INDIRECT(ADDRESS(3+3,FC$2+1,,,"Instances") &amp; ":" &amp; ADDRESS(3+3,FC$2+1))))</f>
        <v>0</v>
      </c>
      <c r="FD8">
        <f>IFERROR(SMALL(FC5:FC64,ROW()-ROW($FD$5)+1),"")</f>
        <v>0</v>
      </c>
      <c r="FF8">
        <f>IFERROR(SUM(FD5:FD8),"")</f>
        <v>0</v>
      </c>
      <c r="FG8" cm="1">
        <f t="array" ref="FG8">_xlfn.SWITCH(Charts!$B$3,"average", AVERAGE(INDIRECT(ADDRESS(3+3,FG$2+1,,,"Instances") &amp; ":" &amp; ADDRESS(3+3,FG$2+1))),"median", MEDIAN(INDIRECT(ADDRESS(3+3,FG$2+1,,,"Instances") &amp; ":" &amp; ADDRESS(3+3,FG$2+1))),"min", MIN(INDIRECT(ADDRESS(3+3,FG$2+1,,,"Instances") &amp; ":" &amp; ADDRESS(3+3,FG$2+1))),"max", MAX(INDIRECT(ADDRESS(3+3,FG$2+1,,,"Instances") &amp; ":" &amp; ADDRESS(3+3,FG$2+1))),"diff", MAX(INDIRECT(ADDRESS(3+3,FG$2+1,,,"Instances") &amp; ":" &amp; ADDRESS(3+3,FG$2+1)))-MIN(INDIRECT(ADDRESS(3+3,FG$2+1,,,"Instances") &amp; ":" &amp; ADDRESS(3+3,FG$2+1))))</f>
        <v>0</v>
      </c>
      <c r="FH8">
        <f>IFERROR(SMALL(FG5:FG64,ROW()-ROW($FH$5)+1),"")</f>
        <v>0</v>
      </c>
      <c r="FJ8">
        <f>IFERROR(SUM(FH5:FH8),"")</f>
        <v>0</v>
      </c>
      <c r="FK8" cm="1">
        <f t="array" ref="FK8">_xlfn.SWITCH(Charts!$B$3,"average", AVERAGE(INDIRECT(ADDRESS(3+3,FK$2+1,,,"Instances") &amp; ":" &amp; ADDRESS(3+3,FK$2+1))),"median", MEDIAN(INDIRECT(ADDRESS(3+3,FK$2+1,,,"Instances") &amp; ":" &amp; ADDRESS(3+3,FK$2+1))),"min", MIN(INDIRECT(ADDRESS(3+3,FK$2+1,,,"Instances") &amp; ":" &amp; ADDRESS(3+3,FK$2+1))),"max", MAX(INDIRECT(ADDRESS(3+3,FK$2+1,,,"Instances") &amp; ":" &amp; ADDRESS(3+3,FK$2+1))),"diff", MAX(INDIRECT(ADDRESS(3+3,FK$2+1,,,"Instances") &amp; ":" &amp; ADDRESS(3+3,FK$2+1)))-MIN(INDIRECT(ADDRESS(3+3,FK$2+1,,,"Instances") &amp; ":" &amp; ADDRESS(3+3,FK$2+1))))</f>
        <v>0</v>
      </c>
      <c r="FL8">
        <f>IFERROR(SMALL(FK5:FK64,ROW()-ROW($FL$5)+1),"")</f>
        <v>0</v>
      </c>
      <c r="FN8">
        <f>IFERROR(SUM(FL5:FL8),"")</f>
        <v>0</v>
      </c>
      <c r="FO8" cm="1">
        <f t="array" ref="FO8">_xlfn.SWITCH(Charts!$B$3,"average", AVERAGE(INDIRECT(ADDRESS(3+3,FO$2+1,,,"Instances") &amp; ":" &amp; ADDRESS(3+3,FO$2+1))),"median", MEDIAN(INDIRECT(ADDRESS(3+3,FO$2+1,,,"Instances") &amp; ":" &amp; ADDRESS(3+3,FO$2+1))),"min", MIN(INDIRECT(ADDRESS(3+3,FO$2+1,,,"Instances") &amp; ":" &amp; ADDRESS(3+3,FO$2+1))),"max", MAX(INDIRECT(ADDRESS(3+3,FO$2+1,,,"Instances") &amp; ":" &amp; ADDRESS(3+3,FO$2+1))),"diff", MAX(INDIRECT(ADDRESS(3+3,FO$2+1,,,"Instances") &amp; ":" &amp; ADDRESS(3+3,FO$2+1)))-MIN(INDIRECT(ADDRESS(3+3,FO$2+1,,,"Instances") &amp; ":" &amp; ADDRESS(3+3,FO$2+1))))</f>
        <v>0</v>
      </c>
      <c r="FP8">
        <f>IFERROR(SMALL(FO5:FO64,ROW()-ROW($FP$5)+1),"")</f>
        <v>0</v>
      </c>
      <c r="FR8">
        <f>IFERROR(SUM(FP5:FP8),"")</f>
        <v>0</v>
      </c>
      <c r="FS8" cm="1">
        <f t="array" ref="FS8">_xlfn.SWITCH(Charts!$B$3,"average", AVERAGE(INDIRECT(ADDRESS(3+3,FS$2+1,,,"Instances") &amp; ":" &amp; ADDRESS(3+3,FS$2+1))),"median", MEDIAN(INDIRECT(ADDRESS(3+3,FS$2+1,,,"Instances") &amp; ":" &amp; ADDRESS(3+3,FS$2+1))),"min", MIN(INDIRECT(ADDRESS(3+3,FS$2+1,,,"Instances") &amp; ":" &amp; ADDRESS(3+3,FS$2+1))),"max", MAX(INDIRECT(ADDRESS(3+3,FS$2+1,,,"Instances") &amp; ":" &amp; ADDRESS(3+3,FS$2+1))),"diff", MAX(INDIRECT(ADDRESS(3+3,FS$2+1,,,"Instances") &amp; ":" &amp; ADDRESS(3+3,FS$2+1)))-MIN(INDIRECT(ADDRESS(3+3,FS$2+1,,,"Instances") &amp; ":" &amp; ADDRESS(3+3,FS$2+1))))</f>
        <v>0</v>
      </c>
      <c r="FT8">
        <f>IFERROR(SMALL(FS5:FS64,ROW()-ROW($FT$5)+1),"")</f>
        <v>0</v>
      </c>
      <c r="FV8">
        <f>IFERROR(SUM(FT5:FT8),"")</f>
        <v>0</v>
      </c>
      <c r="FW8" cm="1">
        <f t="array" ref="FW8">_xlfn.SWITCH(Charts!$B$3,"average", AVERAGE(INDIRECT(ADDRESS(3+3,FW$2+1,,,"Instances") &amp; ":" &amp; ADDRESS(3+3,FW$2+1))),"median", MEDIAN(INDIRECT(ADDRESS(3+3,FW$2+1,,,"Instances") &amp; ":" &amp; ADDRESS(3+3,FW$2+1))),"min", MIN(INDIRECT(ADDRESS(3+3,FW$2+1,,,"Instances") &amp; ":" &amp; ADDRESS(3+3,FW$2+1))),"max", MAX(INDIRECT(ADDRESS(3+3,FW$2+1,,,"Instances") &amp; ":" &amp; ADDRESS(3+3,FW$2+1))),"diff", MAX(INDIRECT(ADDRESS(3+3,FW$2+1,,,"Instances") &amp; ":" &amp; ADDRESS(3+3,FW$2+1)))-MIN(INDIRECT(ADDRESS(3+3,FW$2+1,,,"Instances") &amp; ":" &amp; ADDRESS(3+3,FW$2+1))))</f>
        <v>0</v>
      </c>
      <c r="FX8">
        <f>IFERROR(SMALL(FW5:FW64,ROW()-ROW($FX$5)+1),"")</f>
        <v>0</v>
      </c>
      <c r="FZ8">
        <f>IFERROR(SUM(FX5:FX8),"")</f>
        <v>0</v>
      </c>
      <c r="GA8" cm="1">
        <f t="array" ref="GA8">_xlfn.SWITCH(Charts!$B$3,"average", AVERAGE(INDIRECT(ADDRESS(3+3,GA$2+1,,,"Instances") &amp; ":" &amp; ADDRESS(3+3,GA$2+1))),"median", MEDIAN(INDIRECT(ADDRESS(3+3,GA$2+1,,,"Instances") &amp; ":" &amp; ADDRESS(3+3,GA$2+1))),"min", MIN(INDIRECT(ADDRESS(3+3,GA$2+1,,,"Instances") &amp; ":" &amp; ADDRESS(3+3,GA$2+1))),"max", MAX(INDIRECT(ADDRESS(3+3,GA$2+1,,,"Instances") &amp; ":" &amp; ADDRESS(3+3,GA$2+1))),"diff", MAX(INDIRECT(ADDRESS(3+3,GA$2+1,,,"Instances") &amp; ":" &amp; ADDRESS(3+3,GA$2+1)))-MIN(INDIRECT(ADDRESS(3+3,GA$2+1,,,"Instances") &amp; ":" &amp; ADDRESS(3+3,GA$2+1))))</f>
        <v>0</v>
      </c>
      <c r="GB8">
        <f>IFERROR(SMALL(GA5:GA64,ROW()-ROW($GB$5)+1),"")</f>
        <v>0</v>
      </c>
      <c r="GD8">
        <f>IFERROR(SUM(GB5:GB8),"")</f>
        <v>0</v>
      </c>
      <c r="GE8" cm="1">
        <f t="array" ref="GE8">_xlfn.SWITCH(Charts!$B$3,"average", AVERAGE(INDIRECT(ADDRESS(3+3,GE$2+1,,,"Instances") &amp; ":" &amp; ADDRESS(3+3,GE$2+1))),"median", MEDIAN(INDIRECT(ADDRESS(3+3,GE$2+1,,,"Instances") &amp; ":" &amp; ADDRESS(3+3,GE$2+1))),"min", MIN(INDIRECT(ADDRESS(3+3,GE$2+1,,,"Instances") &amp; ":" &amp; ADDRESS(3+3,GE$2+1))),"max", MAX(INDIRECT(ADDRESS(3+3,GE$2+1,,,"Instances") &amp; ":" &amp; ADDRESS(3+3,GE$2+1))),"diff", MAX(INDIRECT(ADDRESS(3+3,GE$2+1,,,"Instances") &amp; ":" &amp; ADDRESS(3+3,GE$2+1)))-MIN(INDIRECT(ADDRESS(3+3,GE$2+1,,,"Instances") &amp; ":" &amp; ADDRESS(3+3,GE$2+1))))</f>
        <v>0</v>
      </c>
      <c r="GF8">
        <f>IFERROR(SMALL(GE5:GE64,ROW()-ROW($GF$5)+1),"")</f>
        <v>0</v>
      </c>
      <c r="GH8">
        <f>IFERROR(SUM(GF5:GF8),"")</f>
        <v>0</v>
      </c>
      <c r="GI8" cm="1">
        <f t="array" ref="GI8">_xlfn.SWITCH(Charts!$B$3,"average", AVERAGE(INDIRECT(ADDRESS(3+3,GI$2+1,,,"Instances") &amp; ":" &amp; ADDRESS(3+3,GI$2+1))),"median", MEDIAN(INDIRECT(ADDRESS(3+3,GI$2+1,,,"Instances") &amp; ":" &amp; ADDRESS(3+3,GI$2+1))),"min", MIN(INDIRECT(ADDRESS(3+3,GI$2+1,,,"Instances") &amp; ":" &amp; ADDRESS(3+3,GI$2+1))),"max", MAX(INDIRECT(ADDRESS(3+3,GI$2+1,,,"Instances") &amp; ":" &amp; ADDRESS(3+3,GI$2+1))),"diff", MAX(INDIRECT(ADDRESS(3+3,GI$2+1,,,"Instances") &amp; ":" &amp; ADDRESS(3+3,GI$2+1)))-MIN(INDIRECT(ADDRESS(3+3,GI$2+1,,,"Instances") &amp; ":" &amp; ADDRESS(3+3,GI$2+1))))</f>
        <v>0</v>
      </c>
      <c r="GJ8">
        <f>IFERROR(SMALL(GI5:GI64,ROW()-ROW($GJ$5)+1),"")</f>
        <v>0</v>
      </c>
      <c r="GL8">
        <f>IFERROR(SUM(GJ5:GJ8),"")</f>
        <v>0</v>
      </c>
      <c r="GM8" cm="1">
        <f t="array" ref="GM8">_xlfn.SWITCH(Charts!$B$3,"average", AVERAGE(INDIRECT(ADDRESS(3+3,GM$2+1,,,"Instances") &amp; ":" &amp; ADDRESS(3+3,GM$2+1))),"median", MEDIAN(INDIRECT(ADDRESS(3+3,GM$2+1,,,"Instances") &amp; ":" &amp; ADDRESS(3+3,GM$2+1))),"min", MIN(INDIRECT(ADDRESS(3+3,GM$2+1,,,"Instances") &amp; ":" &amp; ADDRESS(3+3,GM$2+1))),"max", MAX(INDIRECT(ADDRESS(3+3,GM$2+1,,,"Instances") &amp; ":" &amp; ADDRESS(3+3,GM$2+1))),"diff", MAX(INDIRECT(ADDRESS(3+3,GM$2+1,,,"Instances") &amp; ":" &amp; ADDRESS(3+3,GM$2+1)))-MIN(INDIRECT(ADDRESS(3+3,GM$2+1,,,"Instances") &amp; ":" &amp; ADDRESS(3+3,GM$2+1))))</f>
        <v>0</v>
      </c>
      <c r="GN8">
        <f>IFERROR(SMALL(GM5:GM64,ROW()-ROW($GN$5)+1),"")</f>
        <v>0</v>
      </c>
      <c r="GP8">
        <f>IFERROR(SUM(GN5:GN8),"")</f>
        <v>0</v>
      </c>
      <c r="GQ8" cm="1">
        <f t="array" ref="GQ8">_xlfn.SWITCH(Charts!$B$3,"average", AVERAGE(INDIRECT(ADDRESS(3+3,GQ$2+1,,,"Instances") &amp; ":" &amp; ADDRESS(3+3,GQ$2+1))),"median", MEDIAN(INDIRECT(ADDRESS(3+3,GQ$2+1,,,"Instances") &amp; ":" &amp; ADDRESS(3+3,GQ$2+1))),"min", MIN(INDIRECT(ADDRESS(3+3,GQ$2+1,,,"Instances") &amp; ":" &amp; ADDRESS(3+3,GQ$2+1))),"max", MAX(INDIRECT(ADDRESS(3+3,GQ$2+1,,,"Instances") &amp; ":" &amp; ADDRESS(3+3,GQ$2+1))),"diff", MAX(INDIRECT(ADDRESS(3+3,GQ$2+1,,,"Instances") &amp; ":" &amp; ADDRESS(3+3,GQ$2+1)))-MIN(INDIRECT(ADDRESS(3+3,GQ$2+1,,,"Instances") &amp; ":" &amp; ADDRESS(3+3,GQ$2+1))))</f>
        <v>0</v>
      </c>
      <c r="GR8">
        <f>IFERROR(SMALL(GQ5:GQ64,ROW()-ROW($GR$5)+1),"")</f>
        <v>0</v>
      </c>
      <c r="GT8">
        <f>IFERROR(SUM(GR5:GR8),"")</f>
        <v>0</v>
      </c>
      <c r="GU8" cm="1">
        <f t="array" ref="GU8">_xlfn.SWITCH(Charts!$B$3,"average", AVERAGE(INDIRECT(ADDRESS(3+3,GU$2+1,,,"Instances") &amp; ":" &amp; ADDRESS(3+3,GU$2+1))),"median", MEDIAN(INDIRECT(ADDRESS(3+3,GU$2+1,,,"Instances") &amp; ":" &amp; ADDRESS(3+3,GU$2+1))),"min", MIN(INDIRECT(ADDRESS(3+3,GU$2+1,,,"Instances") &amp; ":" &amp; ADDRESS(3+3,GU$2+1))),"max", MAX(INDIRECT(ADDRESS(3+3,GU$2+1,,,"Instances") &amp; ":" &amp; ADDRESS(3+3,GU$2+1))),"diff", MAX(INDIRECT(ADDRESS(3+3,GU$2+1,,,"Instances") &amp; ":" &amp; ADDRESS(3+3,GU$2+1)))-MIN(INDIRECT(ADDRESS(3+3,GU$2+1,,,"Instances") &amp; ":" &amp; ADDRESS(3+3,GU$2+1))))</f>
        <v>0</v>
      </c>
      <c r="GV8">
        <f>IFERROR(SMALL(GU5:GU64,ROW()-ROW($GV$5)+1),"")</f>
        <v>0</v>
      </c>
      <c r="GX8">
        <f>IFERROR(SUM(GV5:GV8),"")</f>
        <v>0</v>
      </c>
      <c r="GY8" cm="1">
        <f t="array" ref="GY8">_xlfn.SWITCH(Charts!$B$3,"average", AVERAGE(INDIRECT(ADDRESS(3+3,GY$2+1,,,"Instances") &amp; ":" &amp; ADDRESS(3+3,GY$2+1))),"median", MEDIAN(INDIRECT(ADDRESS(3+3,GY$2+1,,,"Instances") &amp; ":" &amp; ADDRESS(3+3,GY$2+1))),"min", MIN(INDIRECT(ADDRESS(3+3,GY$2+1,,,"Instances") &amp; ":" &amp; ADDRESS(3+3,GY$2+1))),"max", MAX(INDIRECT(ADDRESS(3+3,GY$2+1,,,"Instances") &amp; ":" &amp; ADDRESS(3+3,GY$2+1))),"diff", MAX(INDIRECT(ADDRESS(3+3,GY$2+1,,,"Instances") &amp; ":" &amp; ADDRESS(3+3,GY$2+1)))-MIN(INDIRECT(ADDRESS(3+3,GY$2+1,,,"Instances") &amp; ":" &amp; ADDRESS(3+3,GY$2+1))))</f>
        <v>0</v>
      </c>
      <c r="GZ8">
        <f>IFERROR(SMALL(GY5:GY64,ROW()-ROW($GZ$5)+1),"")</f>
        <v>0</v>
      </c>
      <c r="HB8">
        <f>IFERROR(SUM(GZ5:GZ8),"")</f>
        <v>0</v>
      </c>
      <c r="HC8" cm="1">
        <f t="array" ref="HC8">_xlfn.SWITCH(Charts!$B$3,"average", AVERAGE(INDIRECT(ADDRESS(3+3,HC$2+1,,,"Instances") &amp; ":" &amp; ADDRESS(3+3,HC$2+1))),"median", MEDIAN(INDIRECT(ADDRESS(3+3,HC$2+1,,,"Instances") &amp; ":" &amp; ADDRESS(3+3,HC$2+1))),"min", MIN(INDIRECT(ADDRESS(3+3,HC$2+1,,,"Instances") &amp; ":" &amp; ADDRESS(3+3,HC$2+1))),"max", MAX(INDIRECT(ADDRESS(3+3,HC$2+1,,,"Instances") &amp; ":" &amp; ADDRESS(3+3,HC$2+1))),"diff", MAX(INDIRECT(ADDRESS(3+3,HC$2+1,,,"Instances") &amp; ":" &amp; ADDRESS(3+3,HC$2+1)))-MIN(INDIRECT(ADDRESS(3+3,HC$2+1,,,"Instances") &amp; ":" &amp; ADDRESS(3+3,HC$2+1))))</f>
        <v>0</v>
      </c>
      <c r="HD8">
        <f>IFERROR(SMALL(HC5:HC64,ROW()-ROW($HD$5)+1),"")</f>
        <v>0</v>
      </c>
      <c r="HF8">
        <f>IFERROR(SUM(HD5:HD8),"")</f>
        <v>0</v>
      </c>
      <c r="HG8" cm="1">
        <f t="array" ref="HG8">_xlfn.SWITCH(Charts!$B$3,"average", AVERAGE(INDIRECT(ADDRESS(3+3,HG$2+1,,,"Instances") &amp; ":" &amp; ADDRESS(3+3,HG$2+1))),"median", MEDIAN(INDIRECT(ADDRESS(3+3,HG$2+1,,,"Instances") &amp; ":" &amp; ADDRESS(3+3,HG$2+1))),"min", MIN(INDIRECT(ADDRESS(3+3,HG$2+1,,,"Instances") &amp; ":" &amp; ADDRESS(3+3,HG$2+1))),"max", MAX(INDIRECT(ADDRESS(3+3,HG$2+1,,,"Instances") &amp; ":" &amp; ADDRESS(3+3,HG$2+1))),"diff", MAX(INDIRECT(ADDRESS(3+3,HG$2+1,,,"Instances") &amp; ":" &amp; ADDRESS(3+3,HG$2+1)))-MIN(INDIRECT(ADDRESS(3+3,HG$2+1,,,"Instances") &amp; ":" &amp; ADDRESS(3+3,HG$2+1))))</f>
        <v>0</v>
      </c>
      <c r="HH8">
        <f>IFERROR(SMALL(HG5:HG64,ROW()-ROW($HH$5)+1),"")</f>
        <v>0</v>
      </c>
      <c r="HJ8">
        <f>IFERROR(SUM(HH5:HH8),"")</f>
        <v>0</v>
      </c>
      <c r="HK8" cm="1">
        <f t="array" ref="HK8">_xlfn.SWITCH(Charts!$B$3,"average", AVERAGE(INDIRECT(ADDRESS(3+3,HK$2+1,,,"Instances") &amp; ":" &amp; ADDRESS(3+3,HK$2+1))),"median", MEDIAN(INDIRECT(ADDRESS(3+3,HK$2+1,,,"Instances") &amp; ":" &amp; ADDRESS(3+3,HK$2+1))),"min", MIN(INDIRECT(ADDRESS(3+3,HK$2+1,,,"Instances") &amp; ":" &amp; ADDRESS(3+3,HK$2+1))),"max", MAX(INDIRECT(ADDRESS(3+3,HK$2+1,,,"Instances") &amp; ":" &amp; ADDRESS(3+3,HK$2+1))),"diff", MAX(INDIRECT(ADDRESS(3+3,HK$2+1,,,"Instances") &amp; ":" &amp; ADDRESS(3+3,HK$2+1)))-MIN(INDIRECT(ADDRESS(3+3,HK$2+1,,,"Instances") &amp; ":" &amp; ADDRESS(3+3,HK$2+1))))</f>
        <v>0</v>
      </c>
      <c r="HL8">
        <f>IFERROR(SMALL(HK5:HK64,ROW()-ROW($HL$5)+1),"")</f>
        <v>0</v>
      </c>
      <c r="HN8">
        <f>IFERROR(SUM(HL5:HL8),"")</f>
        <v>0</v>
      </c>
      <c r="HO8" cm="1">
        <f t="array" ref="HO8">_xlfn.SWITCH(Charts!$B$3,"average", AVERAGE(INDIRECT(ADDRESS(3+3,HO$2+1,,,"Instances") &amp; ":" &amp; ADDRESS(3+3,HO$2+1))),"median", MEDIAN(INDIRECT(ADDRESS(3+3,HO$2+1,,,"Instances") &amp; ":" &amp; ADDRESS(3+3,HO$2+1))),"min", MIN(INDIRECT(ADDRESS(3+3,HO$2+1,,,"Instances") &amp; ":" &amp; ADDRESS(3+3,HO$2+1))),"max", MAX(INDIRECT(ADDRESS(3+3,HO$2+1,,,"Instances") &amp; ":" &amp; ADDRESS(3+3,HO$2+1))),"diff", MAX(INDIRECT(ADDRESS(3+3,HO$2+1,,,"Instances") &amp; ":" &amp; ADDRESS(3+3,HO$2+1)))-MIN(INDIRECT(ADDRESS(3+3,HO$2+1,,,"Instances") &amp; ":" &amp; ADDRESS(3+3,HO$2+1))))</f>
        <v>0</v>
      </c>
      <c r="HP8">
        <f>IFERROR(SMALL(HO5:HO64,ROW()-ROW($HP$5)+1),"")</f>
        <v>0</v>
      </c>
      <c r="HR8">
        <f>IFERROR(SUM(HP5:HP8),"")</f>
        <v>0</v>
      </c>
      <c r="HS8" cm="1">
        <f t="array" ref="HS8">_xlfn.SWITCH(Charts!$B$3,"average", AVERAGE(INDIRECT(ADDRESS(3+3,HS$2+1,,,"Instances") &amp; ":" &amp; ADDRESS(3+3,HS$2+1))),"median", MEDIAN(INDIRECT(ADDRESS(3+3,HS$2+1,,,"Instances") &amp; ":" &amp; ADDRESS(3+3,HS$2+1))),"min", MIN(INDIRECT(ADDRESS(3+3,HS$2+1,,,"Instances") &amp; ":" &amp; ADDRESS(3+3,HS$2+1))),"max", MAX(INDIRECT(ADDRESS(3+3,HS$2+1,,,"Instances") &amp; ":" &amp; ADDRESS(3+3,HS$2+1))),"diff", MAX(INDIRECT(ADDRESS(3+3,HS$2+1,,,"Instances") &amp; ":" &amp; ADDRESS(3+3,HS$2+1)))-MIN(INDIRECT(ADDRESS(3+3,HS$2+1,,,"Instances") &amp; ":" &amp; ADDRESS(3+3,HS$2+1))))</f>
        <v>0</v>
      </c>
      <c r="HT8">
        <f>IFERROR(SMALL(HS5:HS64,ROW()-ROW($HT$5)+1),"")</f>
        <v>0</v>
      </c>
      <c r="HV8">
        <f>IFERROR(SUM(HT5:HT8),"")</f>
        <v>0</v>
      </c>
      <c r="HW8" cm="1">
        <f t="array" ref="HW8">_xlfn.SWITCH(Charts!$B$3,"average", AVERAGE(INDIRECT(ADDRESS(3+3,HW$2+1,,,"Instances") &amp; ":" &amp; ADDRESS(3+3,HW$2+1))),"median", MEDIAN(INDIRECT(ADDRESS(3+3,HW$2+1,,,"Instances") &amp; ":" &amp; ADDRESS(3+3,HW$2+1))),"min", MIN(INDIRECT(ADDRESS(3+3,HW$2+1,,,"Instances") &amp; ":" &amp; ADDRESS(3+3,HW$2+1))),"max", MAX(INDIRECT(ADDRESS(3+3,HW$2+1,,,"Instances") &amp; ":" &amp; ADDRESS(3+3,HW$2+1))),"diff", MAX(INDIRECT(ADDRESS(3+3,HW$2+1,,,"Instances") &amp; ":" &amp; ADDRESS(3+3,HW$2+1)))-MIN(INDIRECT(ADDRESS(3+3,HW$2+1,,,"Instances") &amp; ":" &amp; ADDRESS(3+3,HW$2+1))))</f>
        <v>0</v>
      </c>
      <c r="HX8">
        <f>IFERROR(SMALL(HW5:HW64,ROW()-ROW($HX$5)+1),"")</f>
        <v>0</v>
      </c>
      <c r="HZ8">
        <f>IFERROR(SUM(HX5:HX8),"")</f>
        <v>0</v>
      </c>
      <c r="IA8" cm="1">
        <f t="array" ref="IA8">_xlfn.SWITCH(Charts!$B$3,"average", AVERAGE(INDIRECT(ADDRESS(3+3,IA$2+1,,,"Instances") &amp; ":" &amp; ADDRESS(3+3,IA$2+1))),"median", MEDIAN(INDIRECT(ADDRESS(3+3,IA$2+1,,,"Instances") &amp; ":" &amp; ADDRESS(3+3,IA$2+1))),"min", MIN(INDIRECT(ADDRESS(3+3,IA$2+1,,,"Instances") &amp; ":" &amp; ADDRESS(3+3,IA$2+1))),"max", MAX(INDIRECT(ADDRESS(3+3,IA$2+1,,,"Instances") &amp; ":" &amp; ADDRESS(3+3,IA$2+1))),"diff", MAX(INDIRECT(ADDRESS(3+3,IA$2+1,,,"Instances") &amp; ":" &amp; ADDRESS(3+3,IA$2+1)))-MIN(INDIRECT(ADDRESS(3+3,IA$2+1,,,"Instances") &amp; ":" &amp; ADDRESS(3+3,IA$2+1))))</f>
        <v>0</v>
      </c>
      <c r="IB8">
        <f>IFERROR(SMALL(IA5:IA64,ROW()-ROW($IB$5)+1),"")</f>
        <v>0</v>
      </c>
      <c r="ID8">
        <f>IFERROR(SUM(IB5:IB8),"")</f>
        <v>0</v>
      </c>
      <c r="IE8" cm="1">
        <f t="array" ref="IE8">_xlfn.SWITCH(Charts!$B$3,"average", AVERAGE(INDIRECT(ADDRESS(3+3,IE$2+1,,,"Instances") &amp; ":" &amp; ADDRESS(3+3,IE$2+1))),"median", MEDIAN(INDIRECT(ADDRESS(3+3,IE$2+1,,,"Instances") &amp; ":" &amp; ADDRESS(3+3,IE$2+1))),"min", MIN(INDIRECT(ADDRESS(3+3,IE$2+1,,,"Instances") &amp; ":" &amp; ADDRESS(3+3,IE$2+1))),"max", MAX(INDIRECT(ADDRESS(3+3,IE$2+1,,,"Instances") &amp; ":" &amp; ADDRESS(3+3,IE$2+1))),"diff", MAX(INDIRECT(ADDRESS(3+3,IE$2+1,,,"Instances") &amp; ":" &amp; ADDRESS(3+3,IE$2+1)))-MIN(INDIRECT(ADDRESS(3+3,IE$2+1,,,"Instances") &amp; ":" &amp; ADDRESS(3+3,IE$2+1))))</f>
        <v>0</v>
      </c>
      <c r="IF8">
        <f>IFERROR(SMALL(IE5:IE64,ROW()-ROW($IF$5)+1),"")</f>
        <v>0</v>
      </c>
      <c r="IH8">
        <f>IFERROR(SUM(IF5:IF8),"")</f>
        <v>0</v>
      </c>
      <c r="II8" cm="1">
        <f t="array" ref="II8">_xlfn.SWITCH(Charts!$B$3,"average", AVERAGE(INDIRECT(ADDRESS(3+3,II$2+1,,,"Instances") &amp; ":" &amp; ADDRESS(3+3,II$2+1))),"median", MEDIAN(INDIRECT(ADDRESS(3+3,II$2+1,,,"Instances") &amp; ":" &amp; ADDRESS(3+3,II$2+1))),"min", MIN(INDIRECT(ADDRESS(3+3,II$2+1,,,"Instances") &amp; ":" &amp; ADDRESS(3+3,II$2+1))),"max", MAX(INDIRECT(ADDRESS(3+3,II$2+1,,,"Instances") &amp; ":" &amp; ADDRESS(3+3,II$2+1))),"diff", MAX(INDIRECT(ADDRESS(3+3,II$2+1,,,"Instances") &amp; ":" &amp; ADDRESS(3+3,II$2+1)))-MIN(INDIRECT(ADDRESS(3+3,II$2+1,,,"Instances") &amp; ":" &amp; ADDRESS(3+3,II$2+1))))</f>
        <v>0</v>
      </c>
      <c r="IJ8">
        <f>IFERROR(SMALL(II5:II64,ROW()-ROW($IJ$5)+1),"")</f>
        <v>0</v>
      </c>
      <c r="IL8">
        <f>IFERROR(SUM(IJ5:IJ8),"")</f>
        <v>0</v>
      </c>
      <c r="IM8" cm="1">
        <f t="array" ref="IM8">_xlfn.SWITCH(Charts!$B$3,"average", AVERAGE(INDIRECT(ADDRESS(3+3,IM$2+1,,,"Instances") &amp; ":" &amp; ADDRESS(3+3,IM$2+1))),"median", MEDIAN(INDIRECT(ADDRESS(3+3,IM$2+1,,,"Instances") &amp; ":" &amp; ADDRESS(3+3,IM$2+1))),"min", MIN(INDIRECT(ADDRESS(3+3,IM$2+1,,,"Instances") &amp; ":" &amp; ADDRESS(3+3,IM$2+1))),"max", MAX(INDIRECT(ADDRESS(3+3,IM$2+1,,,"Instances") &amp; ":" &amp; ADDRESS(3+3,IM$2+1))),"diff", MAX(INDIRECT(ADDRESS(3+3,IM$2+1,,,"Instances") &amp; ":" &amp; ADDRESS(3+3,IM$2+1)))-MIN(INDIRECT(ADDRESS(3+3,IM$2+1,,,"Instances") &amp; ":" &amp; ADDRESS(3+3,IM$2+1))))</f>
        <v>0</v>
      </c>
      <c r="IN8">
        <f>IFERROR(SMALL(IM5:IM64,ROW()-ROW($IN$5)+1),"")</f>
        <v>0</v>
      </c>
      <c r="IP8">
        <f>IFERROR(SUM(IN5:IN8),"")</f>
        <v>0</v>
      </c>
      <c r="IQ8" cm="1">
        <f t="array" ref="IQ8">_xlfn.SWITCH(Charts!$B$3,"average", AVERAGE(INDIRECT(ADDRESS(3+3,IQ$2+1,,,"Instances") &amp; ":" &amp; ADDRESS(3+3,IQ$2+1))),"median", MEDIAN(INDIRECT(ADDRESS(3+3,IQ$2+1,,,"Instances") &amp; ":" &amp; ADDRESS(3+3,IQ$2+1))),"min", MIN(INDIRECT(ADDRESS(3+3,IQ$2+1,,,"Instances") &amp; ":" &amp; ADDRESS(3+3,IQ$2+1))),"max", MAX(INDIRECT(ADDRESS(3+3,IQ$2+1,,,"Instances") &amp; ":" &amp; ADDRESS(3+3,IQ$2+1))),"diff", MAX(INDIRECT(ADDRESS(3+3,IQ$2+1,,,"Instances") &amp; ":" &amp; ADDRESS(3+3,IQ$2+1)))-MIN(INDIRECT(ADDRESS(3+3,IQ$2+1,,,"Instances") &amp; ":" &amp; ADDRESS(3+3,IQ$2+1))))</f>
        <v>0</v>
      </c>
      <c r="IR8">
        <f>IFERROR(SMALL(IQ5:IQ64,ROW()-ROW($IR$5)+1),"")</f>
        <v>0</v>
      </c>
      <c r="IT8">
        <f>IFERROR(SUM(IR5:IR8),"")</f>
        <v>0</v>
      </c>
      <c r="IU8" cm="1">
        <f t="array" ref="IU8">_xlfn.SWITCH(Charts!$B$3,"average", AVERAGE(INDIRECT(ADDRESS(3+3,IU$2+1,,,"Instances") &amp; ":" &amp; ADDRESS(3+3,IU$2+1))),"median", MEDIAN(INDIRECT(ADDRESS(3+3,IU$2+1,,,"Instances") &amp; ":" &amp; ADDRESS(3+3,IU$2+1))),"min", MIN(INDIRECT(ADDRESS(3+3,IU$2+1,,,"Instances") &amp; ":" &amp; ADDRESS(3+3,IU$2+1))),"max", MAX(INDIRECT(ADDRESS(3+3,IU$2+1,,,"Instances") &amp; ":" &amp; ADDRESS(3+3,IU$2+1))),"diff", MAX(INDIRECT(ADDRESS(3+3,IU$2+1,,,"Instances") &amp; ":" &amp; ADDRESS(3+3,IU$2+1)))-MIN(INDIRECT(ADDRESS(3+3,IU$2+1,,,"Instances") &amp; ":" &amp; ADDRESS(3+3,IU$2+1))))</f>
        <v>0</v>
      </c>
      <c r="IV8">
        <f>IFERROR(SMALL(IU5:IU64,ROW()-ROW($IV$5)+1),"")</f>
        <v>0</v>
      </c>
      <c r="IX8">
        <f>IFERROR(SUM(IV5:IV8),"")</f>
        <v>0</v>
      </c>
      <c r="IY8" cm="1">
        <f t="array" ref="IY8">_xlfn.SWITCH(Charts!$B$3,"average", AVERAGE(INDIRECT(ADDRESS(3+3,IY$2+1,,,"Instances") &amp; ":" &amp; ADDRESS(3+3,IY$2+1))),"median", MEDIAN(INDIRECT(ADDRESS(3+3,IY$2+1,,,"Instances") &amp; ":" &amp; ADDRESS(3+3,IY$2+1))),"min", MIN(INDIRECT(ADDRESS(3+3,IY$2+1,,,"Instances") &amp; ":" &amp; ADDRESS(3+3,IY$2+1))),"max", MAX(INDIRECT(ADDRESS(3+3,IY$2+1,,,"Instances") &amp; ":" &amp; ADDRESS(3+3,IY$2+1))),"diff", MAX(INDIRECT(ADDRESS(3+3,IY$2+1,,,"Instances") &amp; ":" &amp; ADDRESS(3+3,IY$2+1)))-MIN(INDIRECT(ADDRESS(3+3,IY$2+1,,,"Instances") &amp; ":" &amp; ADDRESS(3+3,IY$2+1))))</f>
        <v>0</v>
      </c>
      <c r="IZ8">
        <f>IFERROR(SMALL(IY5:IY64,ROW()-ROW($IZ$5)+1),"")</f>
        <v>0</v>
      </c>
      <c r="JB8">
        <f>IFERROR(SUM(IZ5:IZ8),"")</f>
        <v>0</v>
      </c>
      <c r="JC8" cm="1">
        <f t="array" ref="JC8">_xlfn.SWITCH(Charts!$B$3,"average", AVERAGE(INDIRECT(ADDRESS(3+3,JC$2+1,,,"Instances") &amp; ":" &amp; ADDRESS(3+3,JC$2+1))),"median", MEDIAN(INDIRECT(ADDRESS(3+3,JC$2+1,,,"Instances") &amp; ":" &amp; ADDRESS(3+3,JC$2+1))),"min", MIN(INDIRECT(ADDRESS(3+3,JC$2+1,,,"Instances") &amp; ":" &amp; ADDRESS(3+3,JC$2+1))),"max", MAX(INDIRECT(ADDRESS(3+3,JC$2+1,,,"Instances") &amp; ":" &amp; ADDRESS(3+3,JC$2+1))),"diff", MAX(INDIRECT(ADDRESS(3+3,JC$2+1,,,"Instances") &amp; ":" &amp; ADDRESS(3+3,JC$2+1)))-MIN(INDIRECT(ADDRESS(3+3,JC$2+1,,,"Instances") &amp; ":" &amp; ADDRESS(3+3,JC$2+1))))</f>
        <v>0</v>
      </c>
      <c r="JD8">
        <f>IFERROR(SMALL(JC5:JC64,ROW()-ROW($JD$5)+1),"")</f>
        <v>0</v>
      </c>
      <c r="JF8">
        <f>IFERROR(SUM(JD5:JD8),"")</f>
        <v>0</v>
      </c>
      <c r="JG8" cm="1">
        <f t="array" ref="JG8">_xlfn.SWITCH(Charts!$B$3,"average", AVERAGE(INDIRECT(ADDRESS(3+3,JG$2+1,,,"Instances") &amp; ":" &amp; ADDRESS(3+3,JG$2+1))),"median", MEDIAN(INDIRECT(ADDRESS(3+3,JG$2+1,,,"Instances") &amp; ":" &amp; ADDRESS(3+3,JG$2+1))),"min", MIN(INDIRECT(ADDRESS(3+3,JG$2+1,,,"Instances") &amp; ":" &amp; ADDRESS(3+3,JG$2+1))),"max", MAX(INDIRECT(ADDRESS(3+3,JG$2+1,,,"Instances") &amp; ":" &amp; ADDRESS(3+3,JG$2+1))),"diff", MAX(INDIRECT(ADDRESS(3+3,JG$2+1,,,"Instances") &amp; ":" &amp; ADDRESS(3+3,JG$2+1)))-MIN(INDIRECT(ADDRESS(3+3,JG$2+1,,,"Instances") &amp; ":" &amp; ADDRESS(3+3,JG$2+1))))</f>
        <v>0</v>
      </c>
      <c r="JH8">
        <f>IFERROR(SMALL(JG5:JG64,ROW()-ROW($JH$5)+1),"")</f>
        <v>0</v>
      </c>
      <c r="JJ8">
        <f>IFERROR(SUM(JH5:JH8),"")</f>
        <v>0</v>
      </c>
      <c r="JM8">
        <f>IF(Charts!$B$3="none",E315,IF(EI315="",NA(),EI315))</f>
        <v>0</v>
      </c>
      <c r="JN8">
        <f>IF(Charts!$B$3="none",F315,IF(EJ315="",NA(),EJ315))</f>
        <v>0</v>
      </c>
      <c r="JO8">
        <f>IF(Charts!$B$3="none",G315,IF(EK315="",NA(),EK315))</f>
        <v>0</v>
      </c>
      <c r="JP8">
        <f>IF(Charts!$B$3="none",H315,IF(EL315="",NA(),EL315))</f>
        <v>0</v>
      </c>
      <c r="JQ8">
        <f>IF(Charts!$B$3="none",I315,IF(EM315="",NA(),EM315))</f>
        <v>0</v>
      </c>
      <c r="JR8">
        <f>IF(Charts!$B$3="none",J315,IF(EN315="",NA(),EN315))</f>
        <v>0</v>
      </c>
      <c r="JS8">
        <f>IF(Charts!$B$3="none",K315,IF(EO315="",NA(),EO315))</f>
        <v>0</v>
      </c>
      <c r="JT8">
        <f>IF(Charts!$B$3="none",L315,IF(EP315="",NA(),EP315))</f>
        <v>0</v>
      </c>
      <c r="JU8">
        <f>IF(Charts!$B$3="none",M315,IF(EQ315="",NA(),EQ315))</f>
        <v>0</v>
      </c>
      <c r="JV8">
        <f>IF(Charts!$B$3="none",N315,IF(ER315="",NA(),ER315))</f>
        <v>0</v>
      </c>
      <c r="JW8">
        <f>IF(Charts!$B$3="none",O315,IF(ES315="",NA(),ES315))</f>
        <v>0</v>
      </c>
      <c r="JX8">
        <f>IF(Charts!$B$3="none",P315,IF(ET315="",NA(),ET315))</f>
        <v>0</v>
      </c>
      <c r="JY8">
        <f>IF(Charts!$B$3="none",Q315,IF(EU315="",NA(),EU315))</f>
        <v>0</v>
      </c>
      <c r="JZ8">
        <f>IF(Charts!$B$3="none",R315,IF(EV315="",NA(),EV315))</f>
        <v>0</v>
      </c>
      <c r="KA8">
        <f>IF(Charts!$B$3="none",S315,IF(EW315="",NA(),EW315))</f>
        <v>0</v>
      </c>
      <c r="KB8">
        <f>IF(Charts!$B$3="none",T315,IF(EX315="",NA(),EX315))</f>
        <v>0</v>
      </c>
      <c r="KC8">
        <f>IF(Charts!$B$3="none",U315,IF(EY315="",NA(),EY315))</f>
        <v>0</v>
      </c>
      <c r="KD8">
        <f>IF(Charts!$B$3="none",V315,IF(EZ315="",NA(),EZ315))</f>
        <v>0</v>
      </c>
      <c r="KE8">
        <f>IF(Charts!$B$3="none",W315,IF(FA315="",NA(),FA315))</f>
        <v>0</v>
      </c>
      <c r="KF8">
        <f>IF(Charts!$B$3="none",X315,IF(FB315="",NA(),FB315))</f>
        <v>0</v>
      </c>
      <c r="KG8">
        <f>IF(Charts!$B$3="none",Y315,IF(FC315="",NA(),FC315))</f>
        <v>0</v>
      </c>
      <c r="KH8">
        <f>IF(Charts!$B$3="none",Z315,IF(FD315="",NA(),FD315))</f>
        <v>0</v>
      </c>
      <c r="KI8">
        <f>IF(Charts!$B$3="none",AA315,IF(FE315="",NA(),FE315))</f>
        <v>0</v>
      </c>
      <c r="KJ8">
        <f>IF(Charts!$B$3="none",AB315,IF(FF315="",NA(),FF315))</f>
        <v>0</v>
      </c>
      <c r="KK8">
        <f>IF(Charts!$B$3="none",AC315,IF(FG315="",NA(),FG315))</f>
        <v>0</v>
      </c>
      <c r="KL8">
        <f>IF(Charts!$B$3="none",AD315,IF(FH315="",NA(),FH315))</f>
        <v>0</v>
      </c>
      <c r="KM8">
        <f>IF(Charts!$B$3="none",AE315,IF(FI315="",NA(),FI315))</f>
        <v>0</v>
      </c>
      <c r="KN8">
        <f>IF(Charts!$B$3="none",AF315,IF(FJ315="",NA(),FJ315))</f>
        <v>0</v>
      </c>
      <c r="KO8">
        <f>IF(Charts!$B$3="none",AG315,IF(FK315="",NA(),FK315))</f>
        <v>0</v>
      </c>
      <c r="KP8">
        <f>IF(Charts!$B$3="none",AH315,IF(FL315="",NA(),FL315))</f>
        <v>0</v>
      </c>
      <c r="KQ8">
        <f>IF(Charts!$B$3="none",AI315,IF(FM315="",NA(),FM315))</f>
        <v>0</v>
      </c>
      <c r="KR8">
        <f>IF(Charts!$B$3="none",AJ315,IF(FN315="",NA(),FN315))</f>
        <v>0</v>
      </c>
      <c r="KS8">
        <f>IF(Charts!$B$3="none",AK315,IF(FO315="",NA(),FO315))</f>
        <v>0</v>
      </c>
      <c r="KT8">
        <f>IF(Charts!$B$3="none",AL315,IF(FP315="",NA(),FP315))</f>
        <v>0</v>
      </c>
      <c r="KU8">
        <f>IF(Charts!$B$3="none",AM315,IF(FQ315="",NA(),FQ315))</f>
        <v>0</v>
      </c>
      <c r="KV8">
        <f>IF(Charts!$B$3="none",AN315,IF(FR315="",NA(),FR315))</f>
        <v>0</v>
      </c>
      <c r="KW8">
        <f>IF(Charts!$B$3="none",AO315,IF(FS315="",NA(),FS315))</f>
        <v>0</v>
      </c>
      <c r="KX8">
        <f>IF(Charts!$B$3="none",AP315,IF(FT315="",NA(),FT315))</f>
        <v>0</v>
      </c>
      <c r="KY8">
        <f>IF(Charts!$B$3="none",AQ315,IF(FU315="",NA(),FU315))</f>
        <v>0</v>
      </c>
      <c r="KZ8">
        <f>IF(Charts!$B$3="none",AR315,IF(FV315="",NA(),FV315))</f>
        <v>0</v>
      </c>
      <c r="LA8">
        <f>IF(Charts!$B$3="none",AS315,IF(FW315="",NA(),FW315))</f>
        <v>0</v>
      </c>
      <c r="LB8">
        <f>IF(Charts!$B$3="none",AT315,IF(FX315="",NA(),FX315))</f>
        <v>0</v>
      </c>
      <c r="LC8">
        <f>IF(Charts!$B$3="none",AU315,IF(FY315="",NA(),FY315))</f>
        <v>0</v>
      </c>
      <c r="LD8">
        <f>IF(Charts!$B$3="none",AV315,IF(FZ315="",NA(),FZ315))</f>
        <v>0</v>
      </c>
      <c r="LE8">
        <f>IF(Charts!$B$3="none",AW315,IF(GA315="",NA(),GA315))</f>
        <v>0</v>
      </c>
      <c r="LF8">
        <f>IF(Charts!$B$3="none",AX315,IF(GB315="",NA(),GB315))</f>
        <v>0</v>
      </c>
      <c r="LG8">
        <f>IF(Charts!$B$3="none",AY315,IF(GC315="",NA(),GC315))</f>
        <v>0</v>
      </c>
      <c r="LH8">
        <f>IF(Charts!$B$3="none",AZ315,IF(GD315="",NA(),GD315))</f>
        <v>0</v>
      </c>
      <c r="LI8">
        <f>IF(Charts!$B$3="none",BA315,IF(GE315="",NA(),GE315))</f>
        <v>0</v>
      </c>
      <c r="LJ8">
        <f>IF(Charts!$B$3="none",BB315,IF(GF315="",NA(),GF315))</f>
        <v>0</v>
      </c>
      <c r="LK8">
        <f>IF(Charts!$B$3="none",BC315,IF(GG315="",NA(),GG315))</f>
        <v>0</v>
      </c>
      <c r="LL8">
        <f>IF(Charts!$B$3="none",BD315,IF(GH315="",NA(),GH315))</f>
        <v>0</v>
      </c>
      <c r="LM8">
        <f>IF(Charts!$B$3="none",BE315,IF(GI315="",NA(),GI315))</f>
        <v>0</v>
      </c>
      <c r="LN8">
        <f>IF(Charts!$B$3="none",BF315,IF(GJ315="",NA(),GJ315))</f>
        <v>0</v>
      </c>
      <c r="LO8">
        <f>IF(Charts!$B$3="none",BG315,IF(GK315="",NA(),GK315))</f>
        <v>0</v>
      </c>
      <c r="LP8">
        <f>IF(Charts!$B$3="none",BH315,IF(GL315="",NA(),GL315))</f>
        <v>0</v>
      </c>
      <c r="LQ8">
        <f>IF(Charts!$B$3="none",BI315,IF(GM315="",NA(),GM315))</f>
        <v>0</v>
      </c>
      <c r="LR8">
        <f>IF(Charts!$B$3="none",BJ315,IF(GN315="",NA(),GN315))</f>
        <v>0</v>
      </c>
      <c r="LS8">
        <f>IF(Charts!$B$3="none",BK315,IF(GO315="",NA(),GO315))</f>
        <v>0</v>
      </c>
      <c r="LT8">
        <f>IF(Charts!$B$3="none",BL315,IF(GP315="",NA(),GP315))</f>
        <v>0</v>
      </c>
      <c r="LU8">
        <f>IF(Charts!$B$3="none",BM315,IF(GQ315="",NA(),GQ315))</f>
        <v>0</v>
      </c>
      <c r="LV8">
        <f>IF(Charts!$B$3="none",BN315,IF(GR315="",NA(),GR315))</f>
        <v>0</v>
      </c>
      <c r="LW8">
        <f>IF(Charts!$B$3="none",BO315,IF(GS315="",NA(),GS315))</f>
        <v>0</v>
      </c>
      <c r="LX8">
        <f>IF(Charts!$B$3="none",BP315,IF(GT315="",NA(),GT315))</f>
        <v>0</v>
      </c>
      <c r="LY8">
        <f>IF(Charts!$B$3="none",BQ315,IF(GU315="",NA(),GU315))</f>
        <v>0</v>
      </c>
      <c r="LZ8">
        <f>IF(Charts!$B$3="none",BR315,IF(GV315="",NA(),GV315))</f>
        <v>0</v>
      </c>
      <c r="MA8">
        <f>IF(Charts!$B$3="none",BS315,IF(GW315="",NA(),GW315))</f>
        <v>0</v>
      </c>
      <c r="MB8">
        <f>IF(Charts!$B$3="none",BT315,IF(GX315="",NA(),GX315))</f>
        <v>0</v>
      </c>
      <c r="MC8">
        <f>IF(Charts!$B$3="none",BU315,IF(GY315="",NA(),GY315))</f>
        <v>0</v>
      </c>
      <c r="MD8">
        <f>IF(Charts!$B$3="none",BV315,IF(GZ315="",NA(),GZ315))</f>
        <v>0</v>
      </c>
      <c r="ME8">
        <f>IF(Charts!$B$3="none",BW315,IF(HA315="",NA(),HA315))</f>
        <v>0</v>
      </c>
      <c r="MF8">
        <f>IF(Charts!$B$3="none",BX315,IF(HB315="",NA(),HB315))</f>
        <v>0</v>
      </c>
      <c r="MG8">
        <f>IF(Charts!$B$3="none",BY315,IF(HC315="",NA(),HC315))</f>
        <v>0</v>
      </c>
      <c r="MH8">
        <f>IF(Charts!$B$3="none",BZ315,IF(HD315="",NA(),HD315))</f>
        <v>0</v>
      </c>
      <c r="MI8">
        <f>IF(Charts!$B$3="none",CA315,IF(HE315="",NA(),HE315))</f>
        <v>0</v>
      </c>
      <c r="MJ8">
        <f>IF(Charts!$B$3="none",CB315,IF(HF315="",NA(),HF315))</f>
        <v>0</v>
      </c>
      <c r="MK8">
        <f>IF(Charts!$B$3="none",CC315,IF(HG315="",NA(),HG315))</f>
        <v>0</v>
      </c>
      <c r="ML8">
        <f>IF(Charts!$B$3="none",CD315,IF(HH315="",NA(),HH315))</f>
        <v>0</v>
      </c>
      <c r="MM8">
        <f>IF(Charts!$B$3="none",CE315,IF(HI315="",NA(),HI315))</f>
        <v>0</v>
      </c>
      <c r="MN8">
        <f>IF(Charts!$B$3="none",CF315,IF(HJ315="",NA(),HJ315))</f>
        <v>0</v>
      </c>
      <c r="MO8">
        <f>IF(Charts!$B$3="none",CG315,IF(HK315="",NA(),HK315))</f>
        <v>0</v>
      </c>
      <c r="MP8">
        <f>IF(Charts!$B$3="none",CH315,IF(HL315="",NA(),HL315))</f>
        <v>0</v>
      </c>
      <c r="MQ8">
        <f>IF(Charts!$B$3="none",CI315,IF(HM315="",NA(),HM315))</f>
        <v>0</v>
      </c>
      <c r="MR8">
        <f>IF(Charts!$B$3="none",CJ315,IF(HN315="",NA(),HN315))</f>
        <v>0</v>
      </c>
      <c r="MS8">
        <f>IF(Charts!$B$3="none",CK315,IF(HO315="",NA(),HO315))</f>
        <v>0</v>
      </c>
      <c r="MT8">
        <f>IF(Charts!$B$3="none",CL315,IF(HP315="",NA(),HP315))</f>
        <v>0</v>
      </c>
      <c r="MU8">
        <f>IF(Charts!$B$3="none",CM315,IF(HQ315="",NA(),HQ315))</f>
        <v>0</v>
      </c>
      <c r="MV8">
        <f>IF(Charts!$B$3="none",CN315,IF(HR315="",NA(),HR315))</f>
        <v>0</v>
      </c>
      <c r="MW8">
        <f>IF(Charts!$B$3="none",CO315,IF(HS315="",NA(),HS315))</f>
        <v>0</v>
      </c>
      <c r="MX8">
        <f>IF(Charts!$B$3="none",CP315,IF(HT315="",NA(),HT315))</f>
        <v>0</v>
      </c>
      <c r="MY8">
        <f>IF(Charts!$B$3="none",CQ315,IF(HU315="",NA(),HU315))</f>
        <v>0</v>
      </c>
      <c r="MZ8">
        <f>IF(Charts!$B$3="none",CR315,IF(HV315="",NA(),HV315))</f>
        <v>0</v>
      </c>
      <c r="NA8">
        <f>IF(Charts!$B$3="none",CS315,IF(HW315="",NA(),HW315))</f>
        <v>0</v>
      </c>
      <c r="NB8">
        <f>IF(Charts!$B$3="none",CT315,IF(HX315="",NA(),HX315))</f>
        <v>0</v>
      </c>
      <c r="NC8">
        <f>IF(Charts!$B$3="none",CU315,IF(HY315="",NA(),HY315))</f>
        <v>0</v>
      </c>
      <c r="ND8">
        <f>IF(Charts!$B$3="none",CV315,IF(HZ315="",NA(),HZ315))</f>
        <v>0</v>
      </c>
      <c r="NE8">
        <f>IF(Charts!$B$3="none",CW315,IF(IA315="",NA(),IA315))</f>
        <v>0</v>
      </c>
      <c r="NF8">
        <f>IF(Charts!$B$3="none",CX315,IF(IB315="",NA(),IB315))</f>
        <v>0</v>
      </c>
      <c r="NG8">
        <f>IF(Charts!$B$3="none",CY315,IF(IC315="",NA(),IC315))</f>
        <v>0</v>
      </c>
      <c r="NH8">
        <f>IF(Charts!$B$3="none",CZ315,IF(ID315="",NA(),ID315))</f>
        <v>0</v>
      </c>
      <c r="NI8">
        <f>IF(Charts!$B$3="none",DA315,IF(IE315="",NA(),IE315))</f>
        <v>0</v>
      </c>
      <c r="NJ8">
        <f>IF(Charts!$B$3="none",DB315,IF(IF315="",NA(),IF315))</f>
        <v>0</v>
      </c>
      <c r="NK8">
        <f>IF(Charts!$B$3="none",DC315,IF(IG315="",NA(),IG315))</f>
        <v>0</v>
      </c>
      <c r="NL8">
        <f>IF(Charts!$B$3="none",DD315,IF(IH315="",NA(),IH315))</f>
        <v>0</v>
      </c>
      <c r="NM8">
        <f>IF(Charts!$B$3="none",DE315,IF(II315="",NA(),II315))</f>
        <v>0</v>
      </c>
      <c r="NN8">
        <f>IF(Charts!$B$3="none",DF315,IF(IJ315="",NA(),IJ315))</f>
        <v>0</v>
      </c>
      <c r="NO8">
        <f>IF(Charts!$B$3="none",DG315,IF(IK315="",NA(),IK315))</f>
        <v>0</v>
      </c>
      <c r="NP8">
        <f>IF(Charts!$B$3="none",DH315,IF(IL315="",NA(),IL315))</f>
        <v>0</v>
      </c>
      <c r="NQ8">
        <f>IF(Charts!$B$3="none",DI315,IF(IM315="",NA(),IM315))</f>
        <v>0</v>
      </c>
      <c r="NR8">
        <f>IF(Charts!$B$3="none",DJ315,IF(IN315="",NA(),IN315))</f>
        <v>0</v>
      </c>
      <c r="NS8">
        <f>IF(Charts!$B$3="none",DK315,IF(IO315="",NA(),IO315))</f>
        <v>0</v>
      </c>
      <c r="NT8">
        <f>IF(Charts!$B$3="none",DL315,IF(IP315="",NA(),IP315))</f>
        <v>0</v>
      </c>
      <c r="NU8">
        <f>IF(Charts!$B$3="none",DM315,IF(IQ315="",NA(),IQ315))</f>
        <v>0</v>
      </c>
      <c r="NV8">
        <f>IF(Charts!$B$3="none",DN315,IF(IR315="",NA(),IR315))</f>
        <v>0</v>
      </c>
      <c r="NW8">
        <f>IF(Charts!$B$3="none",DO315,IF(IS315="",NA(),IS315))</f>
        <v>0</v>
      </c>
      <c r="NX8">
        <f>IF(Charts!$B$3="none",DP315,IF(IT315="",NA(),IT315))</f>
        <v>0</v>
      </c>
      <c r="NY8">
        <f>IF(Charts!$B$3="none",DQ315,IF(IU315="",NA(),IU315))</f>
        <v>0</v>
      </c>
      <c r="NZ8">
        <f>IF(Charts!$B$3="none",DR315,IF(IV315="",NA(),IV315))</f>
        <v>0</v>
      </c>
      <c r="OA8">
        <f>IF(Charts!$B$3="none",DS315,IF(IW315="",NA(),IW315))</f>
        <v>0</v>
      </c>
      <c r="OB8">
        <f>IF(Charts!$B$3="none",DT315,IF(IX315="",NA(),IX315))</f>
        <v>0</v>
      </c>
      <c r="OC8">
        <f>IF(Charts!$B$3="none",DU315,IF(IY315="",NA(),IY315))</f>
        <v>0</v>
      </c>
      <c r="OD8">
        <f>IF(Charts!$B$3="none",DV315,IF(IZ315="",NA(),IZ315))</f>
        <v>0</v>
      </c>
      <c r="OE8">
        <f>IF(Charts!$B$3="none",DW315,IF(JA315="",NA(),JA315))</f>
        <v>0</v>
      </c>
      <c r="OF8">
        <f>IF(Charts!$B$3="none",DX315,IF(JB315="",NA(),JB315))</f>
        <v>0</v>
      </c>
      <c r="OG8">
        <f>IF(Charts!$B$3="none",DY315,IF(JC315="",NA(),JC315))</f>
        <v>0</v>
      </c>
      <c r="OH8">
        <f>IF(Charts!$B$3="none",DZ315,IF(JD315="",NA(),JD315))</f>
        <v>0</v>
      </c>
      <c r="OI8">
        <f>IF(Charts!$B$3="none",EA315,IF(JE315="",NA(),JE315))</f>
        <v>0</v>
      </c>
      <c r="OJ8">
        <f>IF(Charts!$B$3="none",EB315,IF(JF315="",NA(),JF315))</f>
        <v>0</v>
      </c>
      <c r="OK8">
        <f>IF(Charts!$B$3="none",EC315,IF(JG315="",NA(),JG315))</f>
        <v>0</v>
      </c>
      <c r="OL8">
        <f>IF(Charts!$B$3="none",ED315,IF(JH315="",NA(),JH315))</f>
        <v>0</v>
      </c>
      <c r="OM8">
        <f>IF(Charts!$B$3="none",EE315,IF(JI315="",NA(),JI315))</f>
        <v>0</v>
      </c>
      <c r="ON8">
        <f>IF(Charts!$B$3="none",EF315,IF(JJ315="",NA(),JJ315))</f>
        <v>0</v>
      </c>
    </row>
    <row r="9" spans="1:404">
      <c r="D9">
        <v>5</v>
      </c>
      <c r="E9">
        <f>IF(INDIRECT(ADDRESS($D9+2,E$2+1,,,"Instances"))="","",INDIRECT(ADDRESS($D9+2,E$2+1,,,"Instances")))</f>
        <v>0</v>
      </c>
      <c r="F9">
        <f>IFERROR(SMALL(E5:E64,ROW()-ROW($F$5)+1),"")</f>
        <v>0</v>
      </c>
      <c r="H9">
        <f>IFERROR(SUM(F5:F9),"")</f>
        <v>0</v>
      </c>
      <c r="I9">
        <f>IF(INDIRECT(ADDRESS($D9+2,I$2+1,,,"Instances"))="","",INDIRECT(ADDRESS($D9+2,I$2+1,,,"Instances")))</f>
        <v>0</v>
      </c>
      <c r="J9">
        <f>IFERROR(SMALL(I5:I64,ROW()-ROW($J$5)+1),"")</f>
        <v>0</v>
      </c>
      <c r="L9">
        <f>IFERROR(SUM(J5:J9),"")</f>
        <v>0</v>
      </c>
      <c r="M9">
        <f>IF(INDIRECT(ADDRESS($D9+2,M$2+1,,,"Instances"))="","",INDIRECT(ADDRESS($D9+2,M$2+1,,,"Instances")))</f>
        <v>0</v>
      </c>
      <c r="N9">
        <f>IFERROR(SMALL(M5:M64,ROW()-ROW($N$5)+1),"")</f>
        <v>0</v>
      </c>
      <c r="P9">
        <f>IFERROR(SUM(N5:N9),"")</f>
        <v>0</v>
      </c>
      <c r="Q9">
        <f>IF(INDIRECT(ADDRESS($D9+2,Q$2+1,,,"Instances"))="","",INDIRECT(ADDRESS($D9+2,Q$2+1,,,"Instances")))</f>
        <v>0</v>
      </c>
      <c r="R9">
        <f>IFERROR(SMALL(Q5:Q64,ROW()-ROW($R$5)+1),"")</f>
        <v>0</v>
      </c>
      <c r="T9">
        <f>IFERROR(SUM(R5:R9),"")</f>
        <v>0</v>
      </c>
      <c r="U9">
        <f>IF(INDIRECT(ADDRESS($D9+2,U$2+1,,,"Instances"))="","",INDIRECT(ADDRESS($D9+2,U$2+1,,,"Instances")))</f>
        <v>0</v>
      </c>
      <c r="V9">
        <f>IFERROR(SMALL(U5:U64,ROW()-ROW($V$5)+1),"")</f>
        <v>0</v>
      </c>
      <c r="X9">
        <f>IFERROR(SUM(V5:V9),"")</f>
        <v>0</v>
      </c>
      <c r="Y9">
        <f>IF(INDIRECT(ADDRESS($D9+2,Y$2+1,,,"Instances"))="","",INDIRECT(ADDRESS($D9+2,Y$2+1,,,"Instances")))</f>
        <v>0</v>
      </c>
      <c r="Z9">
        <f>IFERROR(SMALL(Y5:Y64,ROW()-ROW($Z$5)+1),"")</f>
        <v>0</v>
      </c>
      <c r="AB9">
        <f>IFERROR(SUM(Z5:Z9),"")</f>
        <v>0</v>
      </c>
      <c r="AC9">
        <f>IF(INDIRECT(ADDRESS($D9+2,AC$2+1,,,"Instances"))="","",INDIRECT(ADDRESS($D9+2,AC$2+1,,,"Instances")))</f>
        <v>0</v>
      </c>
      <c r="AD9">
        <f>IFERROR(SMALL(AC5:AC64,ROW()-ROW($AD$5)+1),"")</f>
        <v>0</v>
      </c>
      <c r="AF9">
        <f>IFERROR(SUM(AD5:AD9),"")</f>
        <v>0</v>
      </c>
      <c r="AG9">
        <f>IF(INDIRECT(ADDRESS($D9+2,AG$2+1,,,"Instances"))="","",INDIRECT(ADDRESS($D9+2,AG$2+1,,,"Instances")))</f>
        <v>0</v>
      </c>
      <c r="AH9">
        <f>IFERROR(SMALL(AG5:AG64,ROW()-ROW($AH$5)+1),"")</f>
        <v>0</v>
      </c>
      <c r="AJ9">
        <f>IFERROR(SUM(AH5:AH9),"")</f>
        <v>0</v>
      </c>
      <c r="AK9">
        <f>IF(INDIRECT(ADDRESS($D9+2,AK$2+1,,,"Instances"))="","",INDIRECT(ADDRESS($D9+2,AK$2+1,,,"Instances")))</f>
        <v>0</v>
      </c>
      <c r="AL9">
        <f>IFERROR(SMALL(AK5:AK64,ROW()-ROW($AL$5)+1),"")</f>
        <v>0</v>
      </c>
      <c r="AN9">
        <f>IFERROR(SUM(AL5:AL9),"")</f>
        <v>0</v>
      </c>
      <c r="AO9">
        <f>IF(INDIRECT(ADDRESS($D9+2,AO$2+1,,,"Instances"))="","",INDIRECT(ADDRESS($D9+2,AO$2+1,,,"Instances")))</f>
        <v>0</v>
      </c>
      <c r="AP9">
        <f>IFERROR(SMALL(AO5:AO64,ROW()-ROW($AP$5)+1),"")</f>
        <v>0</v>
      </c>
      <c r="AR9">
        <f>IFERROR(SUM(AP5:AP9),"")</f>
        <v>0</v>
      </c>
      <c r="AS9">
        <f>IF(INDIRECT(ADDRESS($D9+2,AS$2+1,,,"Instances"))="","",INDIRECT(ADDRESS($D9+2,AS$2+1,,,"Instances")))</f>
        <v>0</v>
      </c>
      <c r="AT9">
        <f>IFERROR(SMALL(AS5:AS64,ROW()-ROW($AT$5)+1),"")</f>
        <v>0</v>
      </c>
      <c r="AV9">
        <f>IFERROR(SUM(AT5:AT9),"")</f>
        <v>0</v>
      </c>
      <c r="AW9">
        <f>IF(INDIRECT(ADDRESS($D9+2,AW$2+1,,,"Instances"))="","",INDIRECT(ADDRESS($D9+2,AW$2+1,,,"Instances")))</f>
        <v>0</v>
      </c>
      <c r="AX9">
        <f>IFERROR(SMALL(AW5:AW64,ROW()-ROW($AX$5)+1),"")</f>
        <v>0</v>
      </c>
      <c r="AZ9">
        <f>IFERROR(SUM(AX5:AX9),"")</f>
        <v>0</v>
      </c>
      <c r="BA9">
        <f>IF(INDIRECT(ADDRESS($D9+2,BA$2+1,,,"Instances"))="","",INDIRECT(ADDRESS($D9+2,BA$2+1,,,"Instances")))</f>
        <v>0</v>
      </c>
      <c r="BB9">
        <f>IFERROR(SMALL(BA5:BA64,ROW()-ROW($BB$5)+1),"")</f>
        <v>0</v>
      </c>
      <c r="BD9">
        <f>IFERROR(SUM(BB5:BB9),"")</f>
        <v>0</v>
      </c>
      <c r="BE9">
        <f>IF(INDIRECT(ADDRESS($D9+2,BE$2+1,,,"Instances"))="","",INDIRECT(ADDRESS($D9+2,BE$2+1,,,"Instances")))</f>
        <v>0</v>
      </c>
      <c r="BF9">
        <f>IFERROR(SMALL(BE5:BE64,ROW()-ROW($BF$5)+1),"")</f>
        <v>0</v>
      </c>
      <c r="BH9">
        <f>IFERROR(SUM(BF5:BF9),"")</f>
        <v>0</v>
      </c>
      <c r="BI9">
        <f>IF(INDIRECT(ADDRESS($D9+2,BI$2+1,,,"Instances"))="","",INDIRECT(ADDRESS($D9+2,BI$2+1,,,"Instances")))</f>
        <v>0</v>
      </c>
      <c r="BJ9">
        <f>IFERROR(SMALL(BI5:BI64,ROW()-ROW($BJ$5)+1),"")</f>
        <v>0</v>
      </c>
      <c r="BL9">
        <f>IFERROR(SUM(BJ5:BJ9),"")</f>
        <v>0</v>
      </c>
      <c r="BM9">
        <f>IF(INDIRECT(ADDRESS($D9+2,BM$2+1,,,"Instances"))="","",INDIRECT(ADDRESS($D9+2,BM$2+1,,,"Instances")))</f>
        <v>0</v>
      </c>
      <c r="BN9">
        <f>IFERROR(SMALL(BM5:BM64,ROW()-ROW($BN$5)+1),"")</f>
        <v>0</v>
      </c>
      <c r="BP9">
        <f>IFERROR(SUM(BN5:BN9),"")</f>
        <v>0</v>
      </c>
      <c r="BQ9">
        <f>IF(INDIRECT(ADDRESS($D9+2,BQ$2+1,,,"Instances"))="","",INDIRECT(ADDRESS($D9+2,BQ$2+1,,,"Instances")))</f>
        <v>0</v>
      </c>
      <c r="BR9">
        <f>IFERROR(SMALL(BQ5:BQ64,ROW()-ROW($BR$5)+1),"")</f>
        <v>0</v>
      </c>
      <c r="BT9">
        <f>IFERROR(SUM(BR5:BR9),"")</f>
        <v>0</v>
      </c>
      <c r="BU9">
        <f>IF(INDIRECT(ADDRESS($D9+2,BU$2+1,,,"Instances"))="","",INDIRECT(ADDRESS($D9+2,BU$2+1,,,"Instances")))</f>
        <v>0</v>
      </c>
      <c r="BV9">
        <f>IFERROR(SMALL(BU5:BU64,ROW()-ROW($BV$5)+1),"")</f>
        <v>0</v>
      </c>
      <c r="BX9">
        <f>IFERROR(SUM(BV5:BV9),"")</f>
        <v>0</v>
      </c>
      <c r="BY9">
        <f>IF(INDIRECT(ADDRESS($D9+2,BY$2+1,,,"Instances"))="","",INDIRECT(ADDRESS($D9+2,BY$2+1,,,"Instances")))</f>
        <v>0</v>
      </c>
      <c r="BZ9">
        <f>IFERROR(SMALL(BY5:BY64,ROW()-ROW($BZ$5)+1),"")</f>
        <v>0</v>
      </c>
      <c r="CB9">
        <f>IFERROR(SUM(BZ5:BZ9),"")</f>
        <v>0</v>
      </c>
      <c r="CC9">
        <f>IF(INDIRECT(ADDRESS($D9+2,CC$2+1,,,"Instances"))="","",INDIRECT(ADDRESS($D9+2,CC$2+1,,,"Instances")))</f>
        <v>0</v>
      </c>
      <c r="CD9">
        <f>IFERROR(SMALL(CC5:CC64,ROW()-ROW($CD$5)+1),"")</f>
        <v>0</v>
      </c>
      <c r="CF9">
        <f>IFERROR(SUM(CD5:CD9),"")</f>
        <v>0</v>
      </c>
      <c r="CG9">
        <f>IF(INDIRECT(ADDRESS($D9+2,CG$2+1,,,"Instances"))="","",INDIRECT(ADDRESS($D9+2,CG$2+1,,,"Instances")))</f>
        <v>0</v>
      </c>
      <c r="CH9">
        <f>IFERROR(SMALL(CG5:CG64,ROW()-ROW($CH$5)+1),"")</f>
        <v>0</v>
      </c>
      <c r="CJ9">
        <f>IFERROR(SUM(CH5:CH9),"")</f>
        <v>0</v>
      </c>
      <c r="CK9">
        <f>IF(INDIRECT(ADDRESS($D9+2,CK$2+1,,,"Instances"))="","",INDIRECT(ADDRESS($D9+2,CK$2+1,,,"Instances")))</f>
        <v>0</v>
      </c>
      <c r="CL9">
        <f>IFERROR(SMALL(CK5:CK64,ROW()-ROW($CL$5)+1),"")</f>
        <v>0</v>
      </c>
      <c r="CN9">
        <f>IFERROR(SUM(CL5:CL9),"")</f>
        <v>0</v>
      </c>
      <c r="CO9">
        <f>IF(INDIRECT(ADDRESS($D9+2,CO$2+1,,,"Instances"))="","",INDIRECT(ADDRESS($D9+2,CO$2+1,,,"Instances")))</f>
        <v>0</v>
      </c>
      <c r="CP9">
        <f>IFERROR(SMALL(CO5:CO64,ROW()-ROW($CP$5)+1),"")</f>
        <v>0</v>
      </c>
      <c r="CR9">
        <f>IFERROR(SUM(CP5:CP9),"")</f>
        <v>0</v>
      </c>
      <c r="CS9">
        <f>IF(INDIRECT(ADDRESS($D9+2,CS$2+1,,,"Instances"))="","",INDIRECT(ADDRESS($D9+2,CS$2+1,,,"Instances")))</f>
        <v>0</v>
      </c>
      <c r="CT9">
        <f>IFERROR(SMALL(CS5:CS64,ROW()-ROW($CT$5)+1),"")</f>
        <v>0</v>
      </c>
      <c r="CV9">
        <f>IFERROR(SUM(CT5:CT9),"")</f>
        <v>0</v>
      </c>
      <c r="CW9">
        <f>IF(INDIRECT(ADDRESS($D9+2,CW$2+1,,,"Instances"))="","",INDIRECT(ADDRESS($D9+2,CW$2+1,,,"Instances")))</f>
        <v>0</v>
      </c>
      <c r="CX9">
        <f>IFERROR(SMALL(CW5:CW64,ROW()-ROW($CX$5)+1),"")</f>
        <v>0</v>
      </c>
      <c r="CZ9">
        <f>IFERROR(SUM(CX5:CX9),"")</f>
        <v>0</v>
      </c>
      <c r="DA9">
        <f>IF(INDIRECT(ADDRESS($D9+2,DA$2+1,,,"Instances"))="","",INDIRECT(ADDRESS($D9+2,DA$2+1,,,"Instances")))</f>
        <v>0</v>
      </c>
      <c r="DB9">
        <f>IFERROR(SMALL(DA5:DA64,ROW()-ROW($DB$5)+1),"")</f>
        <v>0</v>
      </c>
      <c r="DD9">
        <f>IFERROR(SUM(DB5:DB9),"")</f>
        <v>0</v>
      </c>
      <c r="DE9">
        <f>IF(INDIRECT(ADDRESS($D9+2,DE$2+1,,,"Instances"))="","",INDIRECT(ADDRESS($D9+2,DE$2+1,,,"Instances")))</f>
        <v>0</v>
      </c>
      <c r="DF9">
        <f>IFERROR(SMALL(DE5:DE64,ROW()-ROW($DF$5)+1),"")</f>
        <v>0</v>
      </c>
      <c r="DH9">
        <f>IFERROR(SUM(DF5:DF9),"")</f>
        <v>0</v>
      </c>
      <c r="DI9">
        <f>IF(INDIRECT(ADDRESS($D9+2,DI$2+1,,,"Instances"))="","",INDIRECT(ADDRESS($D9+2,DI$2+1,,,"Instances")))</f>
        <v>0</v>
      </c>
      <c r="DJ9">
        <f>IFERROR(SMALL(DI5:DI64,ROW()-ROW($DJ$5)+1),"")</f>
        <v>0</v>
      </c>
      <c r="DL9">
        <f>IFERROR(SUM(DJ5:DJ9),"")</f>
        <v>0</v>
      </c>
      <c r="DM9">
        <f>IF(INDIRECT(ADDRESS($D9+2,DM$2+1,,,"Instances"))="","",INDIRECT(ADDRESS($D9+2,DM$2+1,,,"Instances")))</f>
        <v>0</v>
      </c>
      <c r="DN9">
        <f>IFERROR(SMALL(DM5:DM64,ROW()-ROW($DN$5)+1),"")</f>
        <v>0</v>
      </c>
      <c r="DP9">
        <f>IFERROR(SUM(DN5:DN9),"")</f>
        <v>0</v>
      </c>
      <c r="DQ9">
        <f>IF(INDIRECT(ADDRESS($D9+2,DQ$2+1,,,"Instances"))="","",INDIRECT(ADDRESS($D9+2,DQ$2+1,,,"Instances")))</f>
        <v>0</v>
      </c>
      <c r="DR9">
        <f>IFERROR(SMALL(DQ5:DQ64,ROW()-ROW($DR$5)+1),"")</f>
        <v>0</v>
      </c>
      <c r="DT9">
        <f>IFERROR(SUM(DR5:DR9),"")</f>
        <v>0</v>
      </c>
      <c r="DU9">
        <f>IF(INDIRECT(ADDRESS($D9+2,DU$2+1,,,"Instances"))="","",INDIRECT(ADDRESS($D9+2,DU$2+1,,,"Instances")))</f>
        <v>0</v>
      </c>
      <c r="DV9">
        <f>IFERROR(SMALL(DU5:DU64,ROW()-ROW($DV$5)+1),"")</f>
        <v>0</v>
      </c>
      <c r="DX9">
        <f>IFERROR(SUM(DV5:DV9),"")</f>
        <v>0</v>
      </c>
      <c r="DY9">
        <f>IF(INDIRECT(ADDRESS($D9+2,DY$2+1,,,"Instances"))="","",INDIRECT(ADDRESS($D9+2,DY$2+1,,,"Instances")))</f>
        <v>0</v>
      </c>
      <c r="DZ9">
        <f>IFERROR(SMALL(DY5:DY64,ROW()-ROW($DZ$5)+1),"")</f>
        <v>0</v>
      </c>
      <c r="EB9">
        <f>IFERROR(SUM(DZ5:DZ9),"")</f>
        <v>0</v>
      </c>
      <c r="EC9">
        <f>IF(INDIRECT(ADDRESS($D9+2,EC$2+1,,,"Instances"))="","",INDIRECT(ADDRESS($D9+2,EC$2+1,,,"Instances")))</f>
        <v>0</v>
      </c>
      <c r="ED9">
        <f>IFERROR(SMALL(EC5:EC64,ROW()-ROW($ED$5)+1),"")</f>
        <v>0</v>
      </c>
      <c r="EF9">
        <f>IFERROR(SUM(ED5:ED9),"")</f>
        <v>0</v>
      </c>
      <c r="EH9">
        <v>5</v>
      </c>
      <c r="EI9" cm="1">
        <f t="array" ref="EI9">_xlfn.SWITCH(Charts!$B$3,"average", AVERAGE(INDIRECT(ADDRESS(4+3,EI$2+1,,,"Instances") &amp; ":" &amp; ADDRESS(4+3,EI$2+1))),"median", MEDIAN(INDIRECT(ADDRESS(4+3,EI$2+1,,,"Instances") &amp; ":" &amp; ADDRESS(4+3,EI$2+1))),"min", MIN(INDIRECT(ADDRESS(4+3,EI$2+1,,,"Instances") &amp; ":" &amp; ADDRESS(4+3,EI$2+1))),"max", MAX(INDIRECT(ADDRESS(4+3,EI$2+1,,,"Instances") &amp; ":" &amp; ADDRESS(4+3,EI$2+1))),"diff", MAX(INDIRECT(ADDRESS(4+3,EI$2+1,,,"Instances") &amp; ":" &amp; ADDRESS(4+3,EI$2+1)))-MIN(INDIRECT(ADDRESS(4+3,EI$2+1,,,"Instances") &amp; ":" &amp; ADDRESS(4+3,EI$2+1))))</f>
        <v>0</v>
      </c>
      <c r="EJ9">
        <f>IFERROR(SMALL(EI5:EI64,ROW()-ROW($EJ$5)+1),"")</f>
        <v>0</v>
      </c>
      <c r="EL9">
        <f>IFERROR(SUM(EJ5:EJ9),"")</f>
        <v>0</v>
      </c>
      <c r="EM9" cm="1">
        <f t="array" ref="EM9">_xlfn.SWITCH(Charts!$B$3,"average", AVERAGE(INDIRECT(ADDRESS(4+3,EM$2+1,,,"Instances") &amp; ":" &amp; ADDRESS(4+3,EM$2+1))),"median", MEDIAN(INDIRECT(ADDRESS(4+3,EM$2+1,,,"Instances") &amp; ":" &amp; ADDRESS(4+3,EM$2+1))),"min", MIN(INDIRECT(ADDRESS(4+3,EM$2+1,,,"Instances") &amp; ":" &amp; ADDRESS(4+3,EM$2+1))),"max", MAX(INDIRECT(ADDRESS(4+3,EM$2+1,,,"Instances") &amp; ":" &amp; ADDRESS(4+3,EM$2+1))),"diff", MAX(INDIRECT(ADDRESS(4+3,EM$2+1,,,"Instances") &amp; ":" &amp; ADDRESS(4+3,EM$2+1)))-MIN(INDIRECT(ADDRESS(4+3,EM$2+1,,,"Instances") &amp; ":" &amp; ADDRESS(4+3,EM$2+1))))</f>
        <v>0</v>
      </c>
      <c r="EN9">
        <f>IFERROR(SMALL(EM5:EM64,ROW()-ROW($EN$5)+1),"")</f>
        <v>0</v>
      </c>
      <c r="EP9">
        <f>IFERROR(SUM(EN5:EN9),"")</f>
        <v>0</v>
      </c>
      <c r="EQ9" cm="1">
        <f t="array" ref="EQ9">_xlfn.SWITCH(Charts!$B$3,"average", AVERAGE(INDIRECT(ADDRESS(4+3,EQ$2+1,,,"Instances") &amp; ":" &amp; ADDRESS(4+3,EQ$2+1))),"median", MEDIAN(INDIRECT(ADDRESS(4+3,EQ$2+1,,,"Instances") &amp; ":" &amp; ADDRESS(4+3,EQ$2+1))),"min", MIN(INDIRECT(ADDRESS(4+3,EQ$2+1,,,"Instances") &amp; ":" &amp; ADDRESS(4+3,EQ$2+1))),"max", MAX(INDIRECT(ADDRESS(4+3,EQ$2+1,,,"Instances") &amp; ":" &amp; ADDRESS(4+3,EQ$2+1))),"diff", MAX(INDIRECT(ADDRESS(4+3,EQ$2+1,,,"Instances") &amp; ":" &amp; ADDRESS(4+3,EQ$2+1)))-MIN(INDIRECT(ADDRESS(4+3,EQ$2+1,,,"Instances") &amp; ":" &amp; ADDRESS(4+3,EQ$2+1))))</f>
        <v>0</v>
      </c>
      <c r="ER9">
        <f>IFERROR(SMALL(EQ5:EQ64,ROW()-ROW($ER$5)+1),"")</f>
        <v>0</v>
      </c>
      <c r="ET9">
        <f>IFERROR(SUM(ER5:ER9),"")</f>
        <v>0</v>
      </c>
      <c r="EU9" cm="1">
        <f t="array" ref="EU9">_xlfn.SWITCH(Charts!$B$3,"average", AVERAGE(INDIRECT(ADDRESS(4+3,EU$2+1,,,"Instances") &amp; ":" &amp; ADDRESS(4+3,EU$2+1))),"median", MEDIAN(INDIRECT(ADDRESS(4+3,EU$2+1,,,"Instances") &amp; ":" &amp; ADDRESS(4+3,EU$2+1))),"min", MIN(INDIRECT(ADDRESS(4+3,EU$2+1,,,"Instances") &amp; ":" &amp; ADDRESS(4+3,EU$2+1))),"max", MAX(INDIRECT(ADDRESS(4+3,EU$2+1,,,"Instances") &amp; ":" &amp; ADDRESS(4+3,EU$2+1))),"diff", MAX(INDIRECT(ADDRESS(4+3,EU$2+1,,,"Instances") &amp; ":" &amp; ADDRESS(4+3,EU$2+1)))-MIN(INDIRECT(ADDRESS(4+3,EU$2+1,,,"Instances") &amp; ":" &amp; ADDRESS(4+3,EU$2+1))))</f>
        <v>0</v>
      </c>
      <c r="EV9">
        <f>IFERROR(SMALL(EU5:EU64,ROW()-ROW($EV$5)+1),"")</f>
        <v>0</v>
      </c>
      <c r="EX9">
        <f>IFERROR(SUM(EV5:EV9),"")</f>
        <v>0</v>
      </c>
      <c r="EY9" cm="1">
        <f t="array" ref="EY9">_xlfn.SWITCH(Charts!$B$3,"average", AVERAGE(INDIRECT(ADDRESS(4+3,EY$2+1,,,"Instances") &amp; ":" &amp; ADDRESS(4+3,EY$2+1))),"median", MEDIAN(INDIRECT(ADDRESS(4+3,EY$2+1,,,"Instances") &amp; ":" &amp; ADDRESS(4+3,EY$2+1))),"min", MIN(INDIRECT(ADDRESS(4+3,EY$2+1,,,"Instances") &amp; ":" &amp; ADDRESS(4+3,EY$2+1))),"max", MAX(INDIRECT(ADDRESS(4+3,EY$2+1,,,"Instances") &amp; ":" &amp; ADDRESS(4+3,EY$2+1))),"diff", MAX(INDIRECT(ADDRESS(4+3,EY$2+1,,,"Instances") &amp; ":" &amp; ADDRESS(4+3,EY$2+1)))-MIN(INDIRECT(ADDRESS(4+3,EY$2+1,,,"Instances") &amp; ":" &amp; ADDRESS(4+3,EY$2+1))))</f>
        <v>0</v>
      </c>
      <c r="EZ9">
        <f>IFERROR(SMALL(EY5:EY64,ROW()-ROW($EZ$5)+1),"")</f>
        <v>0</v>
      </c>
      <c r="FB9">
        <f>IFERROR(SUM(EZ5:EZ9),"")</f>
        <v>0</v>
      </c>
      <c r="FC9" cm="1">
        <f t="array" ref="FC9">_xlfn.SWITCH(Charts!$B$3,"average", AVERAGE(INDIRECT(ADDRESS(4+3,FC$2+1,,,"Instances") &amp; ":" &amp; ADDRESS(4+3,FC$2+1))),"median", MEDIAN(INDIRECT(ADDRESS(4+3,FC$2+1,,,"Instances") &amp; ":" &amp; ADDRESS(4+3,FC$2+1))),"min", MIN(INDIRECT(ADDRESS(4+3,FC$2+1,,,"Instances") &amp; ":" &amp; ADDRESS(4+3,FC$2+1))),"max", MAX(INDIRECT(ADDRESS(4+3,FC$2+1,,,"Instances") &amp; ":" &amp; ADDRESS(4+3,FC$2+1))),"diff", MAX(INDIRECT(ADDRESS(4+3,FC$2+1,,,"Instances") &amp; ":" &amp; ADDRESS(4+3,FC$2+1)))-MIN(INDIRECT(ADDRESS(4+3,FC$2+1,,,"Instances") &amp; ":" &amp; ADDRESS(4+3,FC$2+1))))</f>
        <v>0</v>
      </c>
      <c r="FD9">
        <f>IFERROR(SMALL(FC5:FC64,ROW()-ROW($FD$5)+1),"")</f>
        <v>0</v>
      </c>
      <c r="FF9">
        <f>IFERROR(SUM(FD5:FD9),"")</f>
        <v>0</v>
      </c>
      <c r="FG9" cm="1">
        <f t="array" ref="FG9">_xlfn.SWITCH(Charts!$B$3,"average", AVERAGE(INDIRECT(ADDRESS(4+3,FG$2+1,,,"Instances") &amp; ":" &amp; ADDRESS(4+3,FG$2+1))),"median", MEDIAN(INDIRECT(ADDRESS(4+3,FG$2+1,,,"Instances") &amp; ":" &amp; ADDRESS(4+3,FG$2+1))),"min", MIN(INDIRECT(ADDRESS(4+3,FG$2+1,,,"Instances") &amp; ":" &amp; ADDRESS(4+3,FG$2+1))),"max", MAX(INDIRECT(ADDRESS(4+3,FG$2+1,,,"Instances") &amp; ":" &amp; ADDRESS(4+3,FG$2+1))),"diff", MAX(INDIRECT(ADDRESS(4+3,FG$2+1,,,"Instances") &amp; ":" &amp; ADDRESS(4+3,FG$2+1)))-MIN(INDIRECT(ADDRESS(4+3,FG$2+1,,,"Instances") &amp; ":" &amp; ADDRESS(4+3,FG$2+1))))</f>
        <v>0</v>
      </c>
      <c r="FH9">
        <f>IFERROR(SMALL(FG5:FG64,ROW()-ROW($FH$5)+1),"")</f>
        <v>0</v>
      </c>
      <c r="FJ9">
        <f>IFERROR(SUM(FH5:FH9),"")</f>
        <v>0</v>
      </c>
      <c r="FK9" cm="1">
        <f t="array" ref="FK9">_xlfn.SWITCH(Charts!$B$3,"average", AVERAGE(INDIRECT(ADDRESS(4+3,FK$2+1,,,"Instances") &amp; ":" &amp; ADDRESS(4+3,FK$2+1))),"median", MEDIAN(INDIRECT(ADDRESS(4+3,FK$2+1,,,"Instances") &amp; ":" &amp; ADDRESS(4+3,FK$2+1))),"min", MIN(INDIRECT(ADDRESS(4+3,FK$2+1,,,"Instances") &amp; ":" &amp; ADDRESS(4+3,FK$2+1))),"max", MAX(INDIRECT(ADDRESS(4+3,FK$2+1,,,"Instances") &amp; ":" &amp; ADDRESS(4+3,FK$2+1))),"diff", MAX(INDIRECT(ADDRESS(4+3,FK$2+1,,,"Instances") &amp; ":" &amp; ADDRESS(4+3,FK$2+1)))-MIN(INDIRECT(ADDRESS(4+3,FK$2+1,,,"Instances") &amp; ":" &amp; ADDRESS(4+3,FK$2+1))))</f>
        <v>0</v>
      </c>
      <c r="FL9">
        <f>IFERROR(SMALL(FK5:FK64,ROW()-ROW($FL$5)+1),"")</f>
        <v>0</v>
      </c>
      <c r="FN9">
        <f>IFERROR(SUM(FL5:FL9),"")</f>
        <v>0</v>
      </c>
      <c r="FO9" cm="1">
        <f t="array" ref="FO9">_xlfn.SWITCH(Charts!$B$3,"average", AVERAGE(INDIRECT(ADDRESS(4+3,FO$2+1,,,"Instances") &amp; ":" &amp; ADDRESS(4+3,FO$2+1))),"median", MEDIAN(INDIRECT(ADDRESS(4+3,FO$2+1,,,"Instances") &amp; ":" &amp; ADDRESS(4+3,FO$2+1))),"min", MIN(INDIRECT(ADDRESS(4+3,FO$2+1,,,"Instances") &amp; ":" &amp; ADDRESS(4+3,FO$2+1))),"max", MAX(INDIRECT(ADDRESS(4+3,FO$2+1,,,"Instances") &amp; ":" &amp; ADDRESS(4+3,FO$2+1))),"diff", MAX(INDIRECT(ADDRESS(4+3,FO$2+1,,,"Instances") &amp; ":" &amp; ADDRESS(4+3,FO$2+1)))-MIN(INDIRECT(ADDRESS(4+3,FO$2+1,,,"Instances") &amp; ":" &amp; ADDRESS(4+3,FO$2+1))))</f>
        <v>0</v>
      </c>
      <c r="FP9">
        <f>IFERROR(SMALL(FO5:FO64,ROW()-ROW($FP$5)+1),"")</f>
        <v>0</v>
      </c>
      <c r="FR9">
        <f>IFERROR(SUM(FP5:FP9),"")</f>
        <v>0</v>
      </c>
      <c r="FS9" cm="1">
        <f t="array" ref="FS9">_xlfn.SWITCH(Charts!$B$3,"average", AVERAGE(INDIRECT(ADDRESS(4+3,FS$2+1,,,"Instances") &amp; ":" &amp; ADDRESS(4+3,FS$2+1))),"median", MEDIAN(INDIRECT(ADDRESS(4+3,FS$2+1,,,"Instances") &amp; ":" &amp; ADDRESS(4+3,FS$2+1))),"min", MIN(INDIRECT(ADDRESS(4+3,FS$2+1,,,"Instances") &amp; ":" &amp; ADDRESS(4+3,FS$2+1))),"max", MAX(INDIRECT(ADDRESS(4+3,FS$2+1,,,"Instances") &amp; ":" &amp; ADDRESS(4+3,FS$2+1))),"diff", MAX(INDIRECT(ADDRESS(4+3,FS$2+1,,,"Instances") &amp; ":" &amp; ADDRESS(4+3,FS$2+1)))-MIN(INDIRECT(ADDRESS(4+3,FS$2+1,,,"Instances") &amp; ":" &amp; ADDRESS(4+3,FS$2+1))))</f>
        <v>0</v>
      </c>
      <c r="FT9">
        <f>IFERROR(SMALL(FS5:FS64,ROW()-ROW($FT$5)+1),"")</f>
        <v>0</v>
      </c>
      <c r="FV9">
        <f>IFERROR(SUM(FT5:FT9),"")</f>
        <v>0</v>
      </c>
      <c r="FW9" cm="1">
        <f t="array" ref="FW9">_xlfn.SWITCH(Charts!$B$3,"average", AVERAGE(INDIRECT(ADDRESS(4+3,FW$2+1,,,"Instances") &amp; ":" &amp; ADDRESS(4+3,FW$2+1))),"median", MEDIAN(INDIRECT(ADDRESS(4+3,FW$2+1,,,"Instances") &amp; ":" &amp; ADDRESS(4+3,FW$2+1))),"min", MIN(INDIRECT(ADDRESS(4+3,FW$2+1,,,"Instances") &amp; ":" &amp; ADDRESS(4+3,FW$2+1))),"max", MAX(INDIRECT(ADDRESS(4+3,FW$2+1,,,"Instances") &amp; ":" &amp; ADDRESS(4+3,FW$2+1))),"diff", MAX(INDIRECT(ADDRESS(4+3,FW$2+1,,,"Instances") &amp; ":" &amp; ADDRESS(4+3,FW$2+1)))-MIN(INDIRECT(ADDRESS(4+3,FW$2+1,,,"Instances") &amp; ":" &amp; ADDRESS(4+3,FW$2+1))))</f>
        <v>0</v>
      </c>
      <c r="FX9">
        <f>IFERROR(SMALL(FW5:FW64,ROW()-ROW($FX$5)+1),"")</f>
        <v>0</v>
      </c>
      <c r="FZ9">
        <f>IFERROR(SUM(FX5:FX9),"")</f>
        <v>0</v>
      </c>
      <c r="GA9" cm="1">
        <f t="array" ref="GA9">_xlfn.SWITCH(Charts!$B$3,"average", AVERAGE(INDIRECT(ADDRESS(4+3,GA$2+1,,,"Instances") &amp; ":" &amp; ADDRESS(4+3,GA$2+1))),"median", MEDIAN(INDIRECT(ADDRESS(4+3,GA$2+1,,,"Instances") &amp; ":" &amp; ADDRESS(4+3,GA$2+1))),"min", MIN(INDIRECT(ADDRESS(4+3,GA$2+1,,,"Instances") &amp; ":" &amp; ADDRESS(4+3,GA$2+1))),"max", MAX(INDIRECT(ADDRESS(4+3,GA$2+1,,,"Instances") &amp; ":" &amp; ADDRESS(4+3,GA$2+1))),"diff", MAX(INDIRECT(ADDRESS(4+3,GA$2+1,,,"Instances") &amp; ":" &amp; ADDRESS(4+3,GA$2+1)))-MIN(INDIRECT(ADDRESS(4+3,GA$2+1,,,"Instances") &amp; ":" &amp; ADDRESS(4+3,GA$2+1))))</f>
        <v>0</v>
      </c>
      <c r="GB9">
        <f>IFERROR(SMALL(GA5:GA64,ROW()-ROW($GB$5)+1),"")</f>
        <v>0</v>
      </c>
      <c r="GD9">
        <f>IFERROR(SUM(GB5:GB9),"")</f>
        <v>0</v>
      </c>
      <c r="GE9" cm="1">
        <f t="array" ref="GE9">_xlfn.SWITCH(Charts!$B$3,"average", AVERAGE(INDIRECT(ADDRESS(4+3,GE$2+1,,,"Instances") &amp; ":" &amp; ADDRESS(4+3,GE$2+1))),"median", MEDIAN(INDIRECT(ADDRESS(4+3,GE$2+1,,,"Instances") &amp; ":" &amp; ADDRESS(4+3,GE$2+1))),"min", MIN(INDIRECT(ADDRESS(4+3,GE$2+1,,,"Instances") &amp; ":" &amp; ADDRESS(4+3,GE$2+1))),"max", MAX(INDIRECT(ADDRESS(4+3,GE$2+1,,,"Instances") &amp; ":" &amp; ADDRESS(4+3,GE$2+1))),"diff", MAX(INDIRECT(ADDRESS(4+3,GE$2+1,,,"Instances") &amp; ":" &amp; ADDRESS(4+3,GE$2+1)))-MIN(INDIRECT(ADDRESS(4+3,GE$2+1,,,"Instances") &amp; ":" &amp; ADDRESS(4+3,GE$2+1))))</f>
        <v>0</v>
      </c>
      <c r="GF9">
        <f>IFERROR(SMALL(GE5:GE64,ROW()-ROW($GF$5)+1),"")</f>
        <v>0</v>
      </c>
      <c r="GH9">
        <f>IFERROR(SUM(GF5:GF9),"")</f>
        <v>0</v>
      </c>
      <c r="GI9" cm="1">
        <f t="array" ref="GI9">_xlfn.SWITCH(Charts!$B$3,"average", AVERAGE(INDIRECT(ADDRESS(4+3,GI$2+1,,,"Instances") &amp; ":" &amp; ADDRESS(4+3,GI$2+1))),"median", MEDIAN(INDIRECT(ADDRESS(4+3,GI$2+1,,,"Instances") &amp; ":" &amp; ADDRESS(4+3,GI$2+1))),"min", MIN(INDIRECT(ADDRESS(4+3,GI$2+1,,,"Instances") &amp; ":" &amp; ADDRESS(4+3,GI$2+1))),"max", MAX(INDIRECT(ADDRESS(4+3,GI$2+1,,,"Instances") &amp; ":" &amp; ADDRESS(4+3,GI$2+1))),"diff", MAX(INDIRECT(ADDRESS(4+3,GI$2+1,,,"Instances") &amp; ":" &amp; ADDRESS(4+3,GI$2+1)))-MIN(INDIRECT(ADDRESS(4+3,GI$2+1,,,"Instances") &amp; ":" &amp; ADDRESS(4+3,GI$2+1))))</f>
        <v>0</v>
      </c>
      <c r="GJ9">
        <f>IFERROR(SMALL(GI5:GI64,ROW()-ROW($GJ$5)+1),"")</f>
        <v>0</v>
      </c>
      <c r="GL9">
        <f>IFERROR(SUM(GJ5:GJ9),"")</f>
        <v>0</v>
      </c>
      <c r="GM9" cm="1">
        <f t="array" ref="GM9">_xlfn.SWITCH(Charts!$B$3,"average", AVERAGE(INDIRECT(ADDRESS(4+3,GM$2+1,,,"Instances") &amp; ":" &amp; ADDRESS(4+3,GM$2+1))),"median", MEDIAN(INDIRECT(ADDRESS(4+3,GM$2+1,,,"Instances") &amp; ":" &amp; ADDRESS(4+3,GM$2+1))),"min", MIN(INDIRECT(ADDRESS(4+3,GM$2+1,,,"Instances") &amp; ":" &amp; ADDRESS(4+3,GM$2+1))),"max", MAX(INDIRECT(ADDRESS(4+3,GM$2+1,,,"Instances") &amp; ":" &amp; ADDRESS(4+3,GM$2+1))),"diff", MAX(INDIRECT(ADDRESS(4+3,GM$2+1,,,"Instances") &amp; ":" &amp; ADDRESS(4+3,GM$2+1)))-MIN(INDIRECT(ADDRESS(4+3,GM$2+1,,,"Instances") &amp; ":" &amp; ADDRESS(4+3,GM$2+1))))</f>
        <v>0</v>
      </c>
      <c r="GN9">
        <f>IFERROR(SMALL(GM5:GM64,ROW()-ROW($GN$5)+1),"")</f>
        <v>0</v>
      </c>
      <c r="GP9">
        <f>IFERROR(SUM(GN5:GN9),"")</f>
        <v>0</v>
      </c>
      <c r="GQ9" cm="1">
        <f t="array" ref="GQ9">_xlfn.SWITCH(Charts!$B$3,"average", AVERAGE(INDIRECT(ADDRESS(4+3,GQ$2+1,,,"Instances") &amp; ":" &amp; ADDRESS(4+3,GQ$2+1))),"median", MEDIAN(INDIRECT(ADDRESS(4+3,GQ$2+1,,,"Instances") &amp; ":" &amp; ADDRESS(4+3,GQ$2+1))),"min", MIN(INDIRECT(ADDRESS(4+3,GQ$2+1,,,"Instances") &amp; ":" &amp; ADDRESS(4+3,GQ$2+1))),"max", MAX(INDIRECT(ADDRESS(4+3,GQ$2+1,,,"Instances") &amp; ":" &amp; ADDRESS(4+3,GQ$2+1))),"diff", MAX(INDIRECT(ADDRESS(4+3,GQ$2+1,,,"Instances") &amp; ":" &amp; ADDRESS(4+3,GQ$2+1)))-MIN(INDIRECT(ADDRESS(4+3,GQ$2+1,,,"Instances") &amp; ":" &amp; ADDRESS(4+3,GQ$2+1))))</f>
        <v>0</v>
      </c>
      <c r="GR9">
        <f>IFERROR(SMALL(GQ5:GQ64,ROW()-ROW($GR$5)+1),"")</f>
        <v>0</v>
      </c>
      <c r="GT9">
        <f>IFERROR(SUM(GR5:GR9),"")</f>
        <v>0</v>
      </c>
      <c r="GU9" cm="1">
        <f t="array" ref="GU9">_xlfn.SWITCH(Charts!$B$3,"average", AVERAGE(INDIRECT(ADDRESS(4+3,GU$2+1,,,"Instances") &amp; ":" &amp; ADDRESS(4+3,GU$2+1))),"median", MEDIAN(INDIRECT(ADDRESS(4+3,GU$2+1,,,"Instances") &amp; ":" &amp; ADDRESS(4+3,GU$2+1))),"min", MIN(INDIRECT(ADDRESS(4+3,GU$2+1,,,"Instances") &amp; ":" &amp; ADDRESS(4+3,GU$2+1))),"max", MAX(INDIRECT(ADDRESS(4+3,GU$2+1,,,"Instances") &amp; ":" &amp; ADDRESS(4+3,GU$2+1))),"diff", MAX(INDIRECT(ADDRESS(4+3,GU$2+1,,,"Instances") &amp; ":" &amp; ADDRESS(4+3,GU$2+1)))-MIN(INDIRECT(ADDRESS(4+3,GU$2+1,,,"Instances") &amp; ":" &amp; ADDRESS(4+3,GU$2+1))))</f>
        <v>0</v>
      </c>
      <c r="GV9">
        <f>IFERROR(SMALL(GU5:GU64,ROW()-ROW($GV$5)+1),"")</f>
        <v>0</v>
      </c>
      <c r="GX9">
        <f>IFERROR(SUM(GV5:GV9),"")</f>
        <v>0</v>
      </c>
      <c r="GY9" cm="1">
        <f t="array" ref="GY9">_xlfn.SWITCH(Charts!$B$3,"average", AVERAGE(INDIRECT(ADDRESS(4+3,GY$2+1,,,"Instances") &amp; ":" &amp; ADDRESS(4+3,GY$2+1))),"median", MEDIAN(INDIRECT(ADDRESS(4+3,GY$2+1,,,"Instances") &amp; ":" &amp; ADDRESS(4+3,GY$2+1))),"min", MIN(INDIRECT(ADDRESS(4+3,GY$2+1,,,"Instances") &amp; ":" &amp; ADDRESS(4+3,GY$2+1))),"max", MAX(INDIRECT(ADDRESS(4+3,GY$2+1,,,"Instances") &amp; ":" &amp; ADDRESS(4+3,GY$2+1))),"diff", MAX(INDIRECT(ADDRESS(4+3,GY$2+1,,,"Instances") &amp; ":" &amp; ADDRESS(4+3,GY$2+1)))-MIN(INDIRECT(ADDRESS(4+3,GY$2+1,,,"Instances") &amp; ":" &amp; ADDRESS(4+3,GY$2+1))))</f>
        <v>0</v>
      </c>
      <c r="GZ9">
        <f>IFERROR(SMALL(GY5:GY64,ROW()-ROW($GZ$5)+1),"")</f>
        <v>0</v>
      </c>
      <c r="HB9">
        <f>IFERROR(SUM(GZ5:GZ9),"")</f>
        <v>0</v>
      </c>
      <c r="HC9" cm="1">
        <f t="array" ref="HC9">_xlfn.SWITCH(Charts!$B$3,"average", AVERAGE(INDIRECT(ADDRESS(4+3,HC$2+1,,,"Instances") &amp; ":" &amp; ADDRESS(4+3,HC$2+1))),"median", MEDIAN(INDIRECT(ADDRESS(4+3,HC$2+1,,,"Instances") &amp; ":" &amp; ADDRESS(4+3,HC$2+1))),"min", MIN(INDIRECT(ADDRESS(4+3,HC$2+1,,,"Instances") &amp; ":" &amp; ADDRESS(4+3,HC$2+1))),"max", MAX(INDIRECT(ADDRESS(4+3,HC$2+1,,,"Instances") &amp; ":" &amp; ADDRESS(4+3,HC$2+1))),"diff", MAX(INDIRECT(ADDRESS(4+3,HC$2+1,,,"Instances") &amp; ":" &amp; ADDRESS(4+3,HC$2+1)))-MIN(INDIRECT(ADDRESS(4+3,HC$2+1,,,"Instances") &amp; ":" &amp; ADDRESS(4+3,HC$2+1))))</f>
        <v>0</v>
      </c>
      <c r="HD9">
        <f>IFERROR(SMALL(HC5:HC64,ROW()-ROW($HD$5)+1),"")</f>
        <v>0</v>
      </c>
      <c r="HF9">
        <f>IFERROR(SUM(HD5:HD9),"")</f>
        <v>0</v>
      </c>
      <c r="HG9" cm="1">
        <f t="array" ref="HG9">_xlfn.SWITCH(Charts!$B$3,"average", AVERAGE(INDIRECT(ADDRESS(4+3,HG$2+1,,,"Instances") &amp; ":" &amp; ADDRESS(4+3,HG$2+1))),"median", MEDIAN(INDIRECT(ADDRESS(4+3,HG$2+1,,,"Instances") &amp; ":" &amp; ADDRESS(4+3,HG$2+1))),"min", MIN(INDIRECT(ADDRESS(4+3,HG$2+1,,,"Instances") &amp; ":" &amp; ADDRESS(4+3,HG$2+1))),"max", MAX(INDIRECT(ADDRESS(4+3,HG$2+1,,,"Instances") &amp; ":" &amp; ADDRESS(4+3,HG$2+1))),"diff", MAX(INDIRECT(ADDRESS(4+3,HG$2+1,,,"Instances") &amp; ":" &amp; ADDRESS(4+3,HG$2+1)))-MIN(INDIRECT(ADDRESS(4+3,HG$2+1,,,"Instances") &amp; ":" &amp; ADDRESS(4+3,HG$2+1))))</f>
        <v>0</v>
      </c>
      <c r="HH9">
        <f>IFERROR(SMALL(HG5:HG64,ROW()-ROW($HH$5)+1),"")</f>
        <v>0</v>
      </c>
      <c r="HJ9">
        <f>IFERROR(SUM(HH5:HH9),"")</f>
        <v>0</v>
      </c>
      <c r="HK9" cm="1">
        <f t="array" ref="HK9">_xlfn.SWITCH(Charts!$B$3,"average", AVERAGE(INDIRECT(ADDRESS(4+3,HK$2+1,,,"Instances") &amp; ":" &amp; ADDRESS(4+3,HK$2+1))),"median", MEDIAN(INDIRECT(ADDRESS(4+3,HK$2+1,,,"Instances") &amp; ":" &amp; ADDRESS(4+3,HK$2+1))),"min", MIN(INDIRECT(ADDRESS(4+3,HK$2+1,,,"Instances") &amp; ":" &amp; ADDRESS(4+3,HK$2+1))),"max", MAX(INDIRECT(ADDRESS(4+3,HK$2+1,,,"Instances") &amp; ":" &amp; ADDRESS(4+3,HK$2+1))),"diff", MAX(INDIRECT(ADDRESS(4+3,HK$2+1,,,"Instances") &amp; ":" &amp; ADDRESS(4+3,HK$2+1)))-MIN(INDIRECT(ADDRESS(4+3,HK$2+1,,,"Instances") &amp; ":" &amp; ADDRESS(4+3,HK$2+1))))</f>
        <v>0</v>
      </c>
      <c r="HL9">
        <f>IFERROR(SMALL(HK5:HK64,ROW()-ROW($HL$5)+1),"")</f>
        <v>0</v>
      </c>
      <c r="HN9">
        <f>IFERROR(SUM(HL5:HL9),"")</f>
        <v>0</v>
      </c>
      <c r="HO9" cm="1">
        <f t="array" ref="HO9">_xlfn.SWITCH(Charts!$B$3,"average", AVERAGE(INDIRECT(ADDRESS(4+3,HO$2+1,,,"Instances") &amp; ":" &amp; ADDRESS(4+3,HO$2+1))),"median", MEDIAN(INDIRECT(ADDRESS(4+3,HO$2+1,,,"Instances") &amp; ":" &amp; ADDRESS(4+3,HO$2+1))),"min", MIN(INDIRECT(ADDRESS(4+3,HO$2+1,,,"Instances") &amp; ":" &amp; ADDRESS(4+3,HO$2+1))),"max", MAX(INDIRECT(ADDRESS(4+3,HO$2+1,,,"Instances") &amp; ":" &amp; ADDRESS(4+3,HO$2+1))),"diff", MAX(INDIRECT(ADDRESS(4+3,HO$2+1,,,"Instances") &amp; ":" &amp; ADDRESS(4+3,HO$2+1)))-MIN(INDIRECT(ADDRESS(4+3,HO$2+1,,,"Instances") &amp; ":" &amp; ADDRESS(4+3,HO$2+1))))</f>
        <v>0</v>
      </c>
      <c r="HP9">
        <f>IFERROR(SMALL(HO5:HO64,ROW()-ROW($HP$5)+1),"")</f>
        <v>0</v>
      </c>
      <c r="HR9">
        <f>IFERROR(SUM(HP5:HP9),"")</f>
        <v>0</v>
      </c>
      <c r="HS9" cm="1">
        <f t="array" ref="HS9">_xlfn.SWITCH(Charts!$B$3,"average", AVERAGE(INDIRECT(ADDRESS(4+3,HS$2+1,,,"Instances") &amp; ":" &amp; ADDRESS(4+3,HS$2+1))),"median", MEDIAN(INDIRECT(ADDRESS(4+3,HS$2+1,,,"Instances") &amp; ":" &amp; ADDRESS(4+3,HS$2+1))),"min", MIN(INDIRECT(ADDRESS(4+3,HS$2+1,,,"Instances") &amp; ":" &amp; ADDRESS(4+3,HS$2+1))),"max", MAX(INDIRECT(ADDRESS(4+3,HS$2+1,,,"Instances") &amp; ":" &amp; ADDRESS(4+3,HS$2+1))),"diff", MAX(INDIRECT(ADDRESS(4+3,HS$2+1,,,"Instances") &amp; ":" &amp; ADDRESS(4+3,HS$2+1)))-MIN(INDIRECT(ADDRESS(4+3,HS$2+1,,,"Instances") &amp; ":" &amp; ADDRESS(4+3,HS$2+1))))</f>
        <v>0</v>
      </c>
      <c r="HT9">
        <f>IFERROR(SMALL(HS5:HS64,ROW()-ROW($HT$5)+1),"")</f>
        <v>0</v>
      </c>
      <c r="HV9">
        <f>IFERROR(SUM(HT5:HT9),"")</f>
        <v>0</v>
      </c>
      <c r="HW9" cm="1">
        <f t="array" ref="HW9">_xlfn.SWITCH(Charts!$B$3,"average", AVERAGE(INDIRECT(ADDRESS(4+3,HW$2+1,,,"Instances") &amp; ":" &amp; ADDRESS(4+3,HW$2+1))),"median", MEDIAN(INDIRECT(ADDRESS(4+3,HW$2+1,,,"Instances") &amp; ":" &amp; ADDRESS(4+3,HW$2+1))),"min", MIN(INDIRECT(ADDRESS(4+3,HW$2+1,,,"Instances") &amp; ":" &amp; ADDRESS(4+3,HW$2+1))),"max", MAX(INDIRECT(ADDRESS(4+3,HW$2+1,,,"Instances") &amp; ":" &amp; ADDRESS(4+3,HW$2+1))),"diff", MAX(INDIRECT(ADDRESS(4+3,HW$2+1,,,"Instances") &amp; ":" &amp; ADDRESS(4+3,HW$2+1)))-MIN(INDIRECT(ADDRESS(4+3,HW$2+1,,,"Instances") &amp; ":" &amp; ADDRESS(4+3,HW$2+1))))</f>
        <v>0</v>
      </c>
      <c r="HX9">
        <f>IFERROR(SMALL(HW5:HW64,ROW()-ROW($HX$5)+1),"")</f>
        <v>0</v>
      </c>
      <c r="HZ9">
        <f>IFERROR(SUM(HX5:HX9),"")</f>
        <v>0</v>
      </c>
      <c r="IA9" cm="1">
        <f t="array" ref="IA9">_xlfn.SWITCH(Charts!$B$3,"average", AVERAGE(INDIRECT(ADDRESS(4+3,IA$2+1,,,"Instances") &amp; ":" &amp; ADDRESS(4+3,IA$2+1))),"median", MEDIAN(INDIRECT(ADDRESS(4+3,IA$2+1,,,"Instances") &amp; ":" &amp; ADDRESS(4+3,IA$2+1))),"min", MIN(INDIRECT(ADDRESS(4+3,IA$2+1,,,"Instances") &amp; ":" &amp; ADDRESS(4+3,IA$2+1))),"max", MAX(INDIRECT(ADDRESS(4+3,IA$2+1,,,"Instances") &amp; ":" &amp; ADDRESS(4+3,IA$2+1))),"diff", MAX(INDIRECT(ADDRESS(4+3,IA$2+1,,,"Instances") &amp; ":" &amp; ADDRESS(4+3,IA$2+1)))-MIN(INDIRECT(ADDRESS(4+3,IA$2+1,,,"Instances") &amp; ":" &amp; ADDRESS(4+3,IA$2+1))))</f>
        <v>0</v>
      </c>
      <c r="IB9">
        <f>IFERROR(SMALL(IA5:IA64,ROW()-ROW($IB$5)+1),"")</f>
        <v>0</v>
      </c>
      <c r="ID9">
        <f>IFERROR(SUM(IB5:IB9),"")</f>
        <v>0</v>
      </c>
      <c r="IE9" cm="1">
        <f t="array" ref="IE9">_xlfn.SWITCH(Charts!$B$3,"average", AVERAGE(INDIRECT(ADDRESS(4+3,IE$2+1,,,"Instances") &amp; ":" &amp; ADDRESS(4+3,IE$2+1))),"median", MEDIAN(INDIRECT(ADDRESS(4+3,IE$2+1,,,"Instances") &amp; ":" &amp; ADDRESS(4+3,IE$2+1))),"min", MIN(INDIRECT(ADDRESS(4+3,IE$2+1,,,"Instances") &amp; ":" &amp; ADDRESS(4+3,IE$2+1))),"max", MAX(INDIRECT(ADDRESS(4+3,IE$2+1,,,"Instances") &amp; ":" &amp; ADDRESS(4+3,IE$2+1))),"diff", MAX(INDIRECT(ADDRESS(4+3,IE$2+1,,,"Instances") &amp; ":" &amp; ADDRESS(4+3,IE$2+1)))-MIN(INDIRECT(ADDRESS(4+3,IE$2+1,,,"Instances") &amp; ":" &amp; ADDRESS(4+3,IE$2+1))))</f>
        <v>0</v>
      </c>
      <c r="IF9">
        <f>IFERROR(SMALL(IE5:IE64,ROW()-ROW($IF$5)+1),"")</f>
        <v>0</v>
      </c>
      <c r="IH9">
        <f>IFERROR(SUM(IF5:IF9),"")</f>
        <v>0</v>
      </c>
      <c r="II9" cm="1">
        <f t="array" ref="II9">_xlfn.SWITCH(Charts!$B$3,"average", AVERAGE(INDIRECT(ADDRESS(4+3,II$2+1,,,"Instances") &amp; ":" &amp; ADDRESS(4+3,II$2+1))),"median", MEDIAN(INDIRECT(ADDRESS(4+3,II$2+1,,,"Instances") &amp; ":" &amp; ADDRESS(4+3,II$2+1))),"min", MIN(INDIRECT(ADDRESS(4+3,II$2+1,,,"Instances") &amp; ":" &amp; ADDRESS(4+3,II$2+1))),"max", MAX(INDIRECT(ADDRESS(4+3,II$2+1,,,"Instances") &amp; ":" &amp; ADDRESS(4+3,II$2+1))),"diff", MAX(INDIRECT(ADDRESS(4+3,II$2+1,,,"Instances") &amp; ":" &amp; ADDRESS(4+3,II$2+1)))-MIN(INDIRECT(ADDRESS(4+3,II$2+1,,,"Instances") &amp; ":" &amp; ADDRESS(4+3,II$2+1))))</f>
        <v>0</v>
      </c>
      <c r="IJ9">
        <f>IFERROR(SMALL(II5:II64,ROW()-ROW($IJ$5)+1),"")</f>
        <v>0</v>
      </c>
      <c r="IL9">
        <f>IFERROR(SUM(IJ5:IJ9),"")</f>
        <v>0</v>
      </c>
      <c r="IM9" cm="1">
        <f t="array" ref="IM9">_xlfn.SWITCH(Charts!$B$3,"average", AVERAGE(INDIRECT(ADDRESS(4+3,IM$2+1,,,"Instances") &amp; ":" &amp; ADDRESS(4+3,IM$2+1))),"median", MEDIAN(INDIRECT(ADDRESS(4+3,IM$2+1,,,"Instances") &amp; ":" &amp; ADDRESS(4+3,IM$2+1))),"min", MIN(INDIRECT(ADDRESS(4+3,IM$2+1,,,"Instances") &amp; ":" &amp; ADDRESS(4+3,IM$2+1))),"max", MAX(INDIRECT(ADDRESS(4+3,IM$2+1,,,"Instances") &amp; ":" &amp; ADDRESS(4+3,IM$2+1))),"diff", MAX(INDIRECT(ADDRESS(4+3,IM$2+1,,,"Instances") &amp; ":" &amp; ADDRESS(4+3,IM$2+1)))-MIN(INDIRECT(ADDRESS(4+3,IM$2+1,,,"Instances") &amp; ":" &amp; ADDRESS(4+3,IM$2+1))))</f>
        <v>0</v>
      </c>
      <c r="IN9">
        <f>IFERROR(SMALL(IM5:IM64,ROW()-ROW($IN$5)+1),"")</f>
        <v>0</v>
      </c>
      <c r="IP9">
        <f>IFERROR(SUM(IN5:IN9),"")</f>
        <v>0</v>
      </c>
      <c r="IQ9" cm="1">
        <f t="array" ref="IQ9">_xlfn.SWITCH(Charts!$B$3,"average", AVERAGE(INDIRECT(ADDRESS(4+3,IQ$2+1,,,"Instances") &amp; ":" &amp; ADDRESS(4+3,IQ$2+1))),"median", MEDIAN(INDIRECT(ADDRESS(4+3,IQ$2+1,,,"Instances") &amp; ":" &amp; ADDRESS(4+3,IQ$2+1))),"min", MIN(INDIRECT(ADDRESS(4+3,IQ$2+1,,,"Instances") &amp; ":" &amp; ADDRESS(4+3,IQ$2+1))),"max", MAX(INDIRECT(ADDRESS(4+3,IQ$2+1,,,"Instances") &amp; ":" &amp; ADDRESS(4+3,IQ$2+1))),"diff", MAX(INDIRECT(ADDRESS(4+3,IQ$2+1,,,"Instances") &amp; ":" &amp; ADDRESS(4+3,IQ$2+1)))-MIN(INDIRECT(ADDRESS(4+3,IQ$2+1,,,"Instances") &amp; ":" &amp; ADDRESS(4+3,IQ$2+1))))</f>
        <v>0</v>
      </c>
      <c r="IR9">
        <f>IFERROR(SMALL(IQ5:IQ64,ROW()-ROW($IR$5)+1),"")</f>
        <v>0</v>
      </c>
      <c r="IT9">
        <f>IFERROR(SUM(IR5:IR9),"")</f>
        <v>0</v>
      </c>
      <c r="IU9" cm="1">
        <f t="array" ref="IU9">_xlfn.SWITCH(Charts!$B$3,"average", AVERAGE(INDIRECT(ADDRESS(4+3,IU$2+1,,,"Instances") &amp; ":" &amp; ADDRESS(4+3,IU$2+1))),"median", MEDIAN(INDIRECT(ADDRESS(4+3,IU$2+1,,,"Instances") &amp; ":" &amp; ADDRESS(4+3,IU$2+1))),"min", MIN(INDIRECT(ADDRESS(4+3,IU$2+1,,,"Instances") &amp; ":" &amp; ADDRESS(4+3,IU$2+1))),"max", MAX(INDIRECT(ADDRESS(4+3,IU$2+1,,,"Instances") &amp; ":" &amp; ADDRESS(4+3,IU$2+1))),"diff", MAX(INDIRECT(ADDRESS(4+3,IU$2+1,,,"Instances") &amp; ":" &amp; ADDRESS(4+3,IU$2+1)))-MIN(INDIRECT(ADDRESS(4+3,IU$2+1,,,"Instances") &amp; ":" &amp; ADDRESS(4+3,IU$2+1))))</f>
        <v>0</v>
      </c>
      <c r="IV9">
        <f>IFERROR(SMALL(IU5:IU64,ROW()-ROW($IV$5)+1),"")</f>
        <v>0</v>
      </c>
      <c r="IX9">
        <f>IFERROR(SUM(IV5:IV9),"")</f>
        <v>0</v>
      </c>
      <c r="IY9" cm="1">
        <f t="array" ref="IY9">_xlfn.SWITCH(Charts!$B$3,"average", AVERAGE(INDIRECT(ADDRESS(4+3,IY$2+1,,,"Instances") &amp; ":" &amp; ADDRESS(4+3,IY$2+1))),"median", MEDIAN(INDIRECT(ADDRESS(4+3,IY$2+1,,,"Instances") &amp; ":" &amp; ADDRESS(4+3,IY$2+1))),"min", MIN(INDIRECT(ADDRESS(4+3,IY$2+1,,,"Instances") &amp; ":" &amp; ADDRESS(4+3,IY$2+1))),"max", MAX(INDIRECT(ADDRESS(4+3,IY$2+1,,,"Instances") &amp; ":" &amp; ADDRESS(4+3,IY$2+1))),"diff", MAX(INDIRECT(ADDRESS(4+3,IY$2+1,,,"Instances") &amp; ":" &amp; ADDRESS(4+3,IY$2+1)))-MIN(INDIRECT(ADDRESS(4+3,IY$2+1,,,"Instances") &amp; ":" &amp; ADDRESS(4+3,IY$2+1))))</f>
        <v>0</v>
      </c>
      <c r="IZ9">
        <f>IFERROR(SMALL(IY5:IY64,ROW()-ROW($IZ$5)+1),"")</f>
        <v>0</v>
      </c>
      <c r="JB9">
        <f>IFERROR(SUM(IZ5:IZ9),"")</f>
        <v>0</v>
      </c>
      <c r="JC9" cm="1">
        <f t="array" ref="JC9">_xlfn.SWITCH(Charts!$B$3,"average", AVERAGE(INDIRECT(ADDRESS(4+3,JC$2+1,,,"Instances") &amp; ":" &amp; ADDRESS(4+3,JC$2+1))),"median", MEDIAN(INDIRECT(ADDRESS(4+3,JC$2+1,,,"Instances") &amp; ":" &amp; ADDRESS(4+3,JC$2+1))),"min", MIN(INDIRECT(ADDRESS(4+3,JC$2+1,,,"Instances") &amp; ":" &amp; ADDRESS(4+3,JC$2+1))),"max", MAX(INDIRECT(ADDRESS(4+3,JC$2+1,,,"Instances") &amp; ":" &amp; ADDRESS(4+3,JC$2+1))),"diff", MAX(INDIRECT(ADDRESS(4+3,JC$2+1,,,"Instances") &amp; ":" &amp; ADDRESS(4+3,JC$2+1)))-MIN(INDIRECT(ADDRESS(4+3,JC$2+1,,,"Instances") &amp; ":" &amp; ADDRESS(4+3,JC$2+1))))</f>
        <v>0</v>
      </c>
      <c r="JD9">
        <f>IFERROR(SMALL(JC5:JC64,ROW()-ROW($JD$5)+1),"")</f>
        <v>0</v>
      </c>
      <c r="JF9">
        <f>IFERROR(SUM(JD5:JD9),"")</f>
        <v>0</v>
      </c>
      <c r="JG9" cm="1">
        <f t="array" ref="JG9">_xlfn.SWITCH(Charts!$B$3,"average", AVERAGE(INDIRECT(ADDRESS(4+3,JG$2+1,,,"Instances") &amp; ":" &amp; ADDRESS(4+3,JG$2+1))),"median", MEDIAN(INDIRECT(ADDRESS(4+3,JG$2+1,,,"Instances") &amp; ":" &amp; ADDRESS(4+3,JG$2+1))),"min", MIN(INDIRECT(ADDRESS(4+3,JG$2+1,,,"Instances") &amp; ":" &amp; ADDRESS(4+3,JG$2+1))),"max", MAX(INDIRECT(ADDRESS(4+3,JG$2+1,,,"Instances") &amp; ":" &amp; ADDRESS(4+3,JG$2+1))),"diff", MAX(INDIRECT(ADDRESS(4+3,JG$2+1,,,"Instances") &amp; ":" &amp; ADDRESS(4+3,JG$2+1)))-MIN(INDIRECT(ADDRESS(4+3,JG$2+1,,,"Instances") &amp; ":" &amp; ADDRESS(4+3,JG$2+1))))</f>
        <v>0</v>
      </c>
      <c r="JH9">
        <f>IFERROR(SMALL(JG5:JG64,ROW()-ROW($JH$5)+1),"")</f>
        <v>0</v>
      </c>
      <c r="JJ9">
        <f>IFERROR(SUM(JH5:JH9),"")</f>
        <v>0</v>
      </c>
      <c r="JM9">
        <f>IF(Charts!$B$3="none",E316,IF(EI316="",NA(),EI316))</f>
        <v>0</v>
      </c>
      <c r="JN9">
        <f>IF(Charts!$B$3="none",F316,IF(EJ316="",NA(),EJ316))</f>
        <v>0</v>
      </c>
      <c r="JO9">
        <f>IF(Charts!$B$3="none",G316,IF(EK316="",NA(),EK316))</f>
        <v>0</v>
      </c>
      <c r="JP9">
        <f>IF(Charts!$B$3="none",H316,IF(EL316="",NA(),EL316))</f>
        <v>0</v>
      </c>
      <c r="JQ9">
        <f>IF(Charts!$B$3="none",I316,IF(EM316="",NA(),EM316))</f>
        <v>0</v>
      </c>
      <c r="JR9">
        <f>IF(Charts!$B$3="none",J316,IF(EN316="",NA(),EN316))</f>
        <v>0</v>
      </c>
      <c r="JS9">
        <f>IF(Charts!$B$3="none",K316,IF(EO316="",NA(),EO316))</f>
        <v>0</v>
      </c>
      <c r="JT9">
        <f>IF(Charts!$B$3="none",L316,IF(EP316="",NA(),EP316))</f>
        <v>0</v>
      </c>
      <c r="JU9">
        <f>IF(Charts!$B$3="none",M316,IF(EQ316="",NA(),EQ316))</f>
        <v>0</v>
      </c>
      <c r="JV9">
        <f>IF(Charts!$B$3="none",N316,IF(ER316="",NA(),ER316))</f>
        <v>0</v>
      </c>
      <c r="JW9">
        <f>IF(Charts!$B$3="none",O316,IF(ES316="",NA(),ES316))</f>
        <v>0</v>
      </c>
      <c r="JX9">
        <f>IF(Charts!$B$3="none",P316,IF(ET316="",NA(),ET316))</f>
        <v>0</v>
      </c>
      <c r="JY9">
        <f>IF(Charts!$B$3="none",Q316,IF(EU316="",NA(),EU316))</f>
        <v>0</v>
      </c>
      <c r="JZ9">
        <f>IF(Charts!$B$3="none",R316,IF(EV316="",NA(),EV316))</f>
        <v>0</v>
      </c>
      <c r="KA9">
        <f>IF(Charts!$B$3="none",S316,IF(EW316="",NA(),EW316))</f>
        <v>0</v>
      </c>
      <c r="KB9">
        <f>IF(Charts!$B$3="none",T316,IF(EX316="",NA(),EX316))</f>
        <v>0</v>
      </c>
      <c r="KC9">
        <f>IF(Charts!$B$3="none",U316,IF(EY316="",NA(),EY316))</f>
        <v>0</v>
      </c>
      <c r="KD9">
        <f>IF(Charts!$B$3="none",V316,IF(EZ316="",NA(),EZ316))</f>
        <v>0</v>
      </c>
      <c r="KE9">
        <f>IF(Charts!$B$3="none",W316,IF(FA316="",NA(),FA316))</f>
        <v>0</v>
      </c>
      <c r="KF9">
        <f>IF(Charts!$B$3="none",X316,IF(FB316="",NA(),FB316))</f>
        <v>0</v>
      </c>
      <c r="KG9">
        <f>IF(Charts!$B$3="none",Y316,IF(FC316="",NA(),FC316))</f>
        <v>0</v>
      </c>
      <c r="KH9">
        <f>IF(Charts!$B$3="none",Z316,IF(FD316="",NA(),FD316))</f>
        <v>0</v>
      </c>
      <c r="KI9">
        <f>IF(Charts!$B$3="none",AA316,IF(FE316="",NA(),FE316))</f>
        <v>0</v>
      </c>
      <c r="KJ9">
        <f>IF(Charts!$B$3="none",AB316,IF(FF316="",NA(),FF316))</f>
        <v>0</v>
      </c>
      <c r="KK9">
        <f>IF(Charts!$B$3="none",AC316,IF(FG316="",NA(),FG316))</f>
        <v>0</v>
      </c>
      <c r="KL9">
        <f>IF(Charts!$B$3="none",AD316,IF(FH316="",NA(),FH316))</f>
        <v>0</v>
      </c>
      <c r="KM9">
        <f>IF(Charts!$B$3="none",AE316,IF(FI316="",NA(),FI316))</f>
        <v>0</v>
      </c>
      <c r="KN9">
        <f>IF(Charts!$B$3="none",AF316,IF(FJ316="",NA(),FJ316))</f>
        <v>0</v>
      </c>
      <c r="KO9">
        <f>IF(Charts!$B$3="none",AG316,IF(FK316="",NA(),FK316))</f>
        <v>0</v>
      </c>
      <c r="KP9">
        <f>IF(Charts!$B$3="none",AH316,IF(FL316="",NA(),FL316))</f>
        <v>0</v>
      </c>
      <c r="KQ9">
        <f>IF(Charts!$B$3="none",AI316,IF(FM316="",NA(),FM316))</f>
        <v>0</v>
      </c>
      <c r="KR9">
        <f>IF(Charts!$B$3="none",AJ316,IF(FN316="",NA(),FN316))</f>
        <v>0</v>
      </c>
      <c r="KS9">
        <f>IF(Charts!$B$3="none",AK316,IF(FO316="",NA(),FO316))</f>
        <v>0</v>
      </c>
      <c r="KT9">
        <f>IF(Charts!$B$3="none",AL316,IF(FP316="",NA(),FP316))</f>
        <v>0</v>
      </c>
      <c r="KU9">
        <f>IF(Charts!$B$3="none",AM316,IF(FQ316="",NA(),FQ316))</f>
        <v>0</v>
      </c>
      <c r="KV9">
        <f>IF(Charts!$B$3="none",AN316,IF(FR316="",NA(),FR316))</f>
        <v>0</v>
      </c>
      <c r="KW9">
        <f>IF(Charts!$B$3="none",AO316,IF(FS316="",NA(),FS316))</f>
        <v>0</v>
      </c>
      <c r="KX9">
        <f>IF(Charts!$B$3="none",AP316,IF(FT316="",NA(),FT316))</f>
        <v>0</v>
      </c>
      <c r="KY9">
        <f>IF(Charts!$B$3="none",AQ316,IF(FU316="",NA(),FU316))</f>
        <v>0</v>
      </c>
      <c r="KZ9">
        <f>IF(Charts!$B$3="none",AR316,IF(FV316="",NA(),FV316))</f>
        <v>0</v>
      </c>
      <c r="LA9">
        <f>IF(Charts!$B$3="none",AS316,IF(FW316="",NA(),FW316))</f>
        <v>0</v>
      </c>
      <c r="LB9">
        <f>IF(Charts!$B$3="none",AT316,IF(FX316="",NA(),FX316))</f>
        <v>0</v>
      </c>
      <c r="LC9">
        <f>IF(Charts!$B$3="none",AU316,IF(FY316="",NA(),FY316))</f>
        <v>0</v>
      </c>
      <c r="LD9">
        <f>IF(Charts!$B$3="none",AV316,IF(FZ316="",NA(),FZ316))</f>
        <v>0</v>
      </c>
      <c r="LE9">
        <f>IF(Charts!$B$3="none",AW316,IF(GA316="",NA(),GA316))</f>
        <v>0</v>
      </c>
      <c r="LF9">
        <f>IF(Charts!$B$3="none",AX316,IF(GB316="",NA(),GB316))</f>
        <v>0</v>
      </c>
      <c r="LG9">
        <f>IF(Charts!$B$3="none",AY316,IF(GC316="",NA(),GC316))</f>
        <v>0</v>
      </c>
      <c r="LH9">
        <f>IF(Charts!$B$3="none",AZ316,IF(GD316="",NA(),GD316))</f>
        <v>0</v>
      </c>
      <c r="LI9">
        <f>IF(Charts!$B$3="none",BA316,IF(GE316="",NA(),GE316))</f>
        <v>0</v>
      </c>
      <c r="LJ9">
        <f>IF(Charts!$B$3="none",BB316,IF(GF316="",NA(),GF316))</f>
        <v>0</v>
      </c>
      <c r="LK9">
        <f>IF(Charts!$B$3="none",BC316,IF(GG316="",NA(),GG316))</f>
        <v>0</v>
      </c>
      <c r="LL9">
        <f>IF(Charts!$B$3="none",BD316,IF(GH316="",NA(),GH316))</f>
        <v>0</v>
      </c>
      <c r="LM9">
        <f>IF(Charts!$B$3="none",BE316,IF(GI316="",NA(),GI316))</f>
        <v>0</v>
      </c>
      <c r="LN9">
        <f>IF(Charts!$B$3="none",BF316,IF(GJ316="",NA(),GJ316))</f>
        <v>0</v>
      </c>
      <c r="LO9">
        <f>IF(Charts!$B$3="none",BG316,IF(GK316="",NA(),GK316))</f>
        <v>0</v>
      </c>
      <c r="LP9">
        <f>IF(Charts!$B$3="none",BH316,IF(GL316="",NA(),GL316))</f>
        <v>0</v>
      </c>
      <c r="LQ9">
        <f>IF(Charts!$B$3="none",BI316,IF(GM316="",NA(),GM316))</f>
        <v>0</v>
      </c>
      <c r="LR9">
        <f>IF(Charts!$B$3="none",BJ316,IF(GN316="",NA(),GN316))</f>
        <v>0</v>
      </c>
      <c r="LS9">
        <f>IF(Charts!$B$3="none",BK316,IF(GO316="",NA(),GO316))</f>
        <v>0</v>
      </c>
      <c r="LT9">
        <f>IF(Charts!$B$3="none",BL316,IF(GP316="",NA(),GP316))</f>
        <v>0</v>
      </c>
      <c r="LU9">
        <f>IF(Charts!$B$3="none",BM316,IF(GQ316="",NA(),GQ316))</f>
        <v>0</v>
      </c>
      <c r="LV9">
        <f>IF(Charts!$B$3="none",BN316,IF(GR316="",NA(),GR316))</f>
        <v>0</v>
      </c>
      <c r="LW9">
        <f>IF(Charts!$B$3="none",BO316,IF(GS316="",NA(),GS316))</f>
        <v>0</v>
      </c>
      <c r="LX9">
        <f>IF(Charts!$B$3="none",BP316,IF(GT316="",NA(),GT316))</f>
        <v>0</v>
      </c>
      <c r="LY9">
        <f>IF(Charts!$B$3="none",BQ316,IF(GU316="",NA(),GU316))</f>
        <v>0</v>
      </c>
      <c r="LZ9">
        <f>IF(Charts!$B$3="none",BR316,IF(GV316="",NA(),GV316))</f>
        <v>0</v>
      </c>
      <c r="MA9">
        <f>IF(Charts!$B$3="none",BS316,IF(GW316="",NA(),GW316))</f>
        <v>0</v>
      </c>
      <c r="MB9">
        <f>IF(Charts!$B$3="none",BT316,IF(GX316="",NA(),GX316))</f>
        <v>0</v>
      </c>
      <c r="MC9">
        <f>IF(Charts!$B$3="none",BU316,IF(GY316="",NA(),GY316))</f>
        <v>0</v>
      </c>
      <c r="MD9">
        <f>IF(Charts!$B$3="none",BV316,IF(GZ316="",NA(),GZ316))</f>
        <v>0</v>
      </c>
      <c r="ME9">
        <f>IF(Charts!$B$3="none",BW316,IF(HA316="",NA(),HA316))</f>
        <v>0</v>
      </c>
      <c r="MF9">
        <f>IF(Charts!$B$3="none",BX316,IF(HB316="",NA(),HB316))</f>
        <v>0</v>
      </c>
      <c r="MG9">
        <f>IF(Charts!$B$3="none",BY316,IF(HC316="",NA(),HC316))</f>
        <v>0</v>
      </c>
      <c r="MH9">
        <f>IF(Charts!$B$3="none",BZ316,IF(HD316="",NA(),HD316))</f>
        <v>0</v>
      </c>
      <c r="MI9">
        <f>IF(Charts!$B$3="none",CA316,IF(HE316="",NA(),HE316))</f>
        <v>0</v>
      </c>
      <c r="MJ9">
        <f>IF(Charts!$B$3="none",CB316,IF(HF316="",NA(),HF316))</f>
        <v>0</v>
      </c>
      <c r="MK9">
        <f>IF(Charts!$B$3="none",CC316,IF(HG316="",NA(),HG316))</f>
        <v>0</v>
      </c>
      <c r="ML9">
        <f>IF(Charts!$B$3="none",CD316,IF(HH316="",NA(),HH316))</f>
        <v>0</v>
      </c>
      <c r="MM9">
        <f>IF(Charts!$B$3="none",CE316,IF(HI316="",NA(),HI316))</f>
        <v>0</v>
      </c>
      <c r="MN9">
        <f>IF(Charts!$B$3="none",CF316,IF(HJ316="",NA(),HJ316))</f>
        <v>0</v>
      </c>
      <c r="MO9">
        <f>IF(Charts!$B$3="none",CG316,IF(HK316="",NA(),HK316))</f>
        <v>0</v>
      </c>
      <c r="MP9">
        <f>IF(Charts!$B$3="none",CH316,IF(HL316="",NA(),HL316))</f>
        <v>0</v>
      </c>
      <c r="MQ9">
        <f>IF(Charts!$B$3="none",CI316,IF(HM316="",NA(),HM316))</f>
        <v>0</v>
      </c>
      <c r="MR9">
        <f>IF(Charts!$B$3="none",CJ316,IF(HN316="",NA(),HN316))</f>
        <v>0</v>
      </c>
      <c r="MS9">
        <f>IF(Charts!$B$3="none",CK316,IF(HO316="",NA(),HO316))</f>
        <v>0</v>
      </c>
      <c r="MT9">
        <f>IF(Charts!$B$3="none",CL316,IF(HP316="",NA(),HP316))</f>
        <v>0</v>
      </c>
      <c r="MU9">
        <f>IF(Charts!$B$3="none",CM316,IF(HQ316="",NA(),HQ316))</f>
        <v>0</v>
      </c>
      <c r="MV9">
        <f>IF(Charts!$B$3="none",CN316,IF(HR316="",NA(),HR316))</f>
        <v>0</v>
      </c>
      <c r="MW9">
        <f>IF(Charts!$B$3="none",CO316,IF(HS316="",NA(),HS316))</f>
        <v>0</v>
      </c>
      <c r="MX9">
        <f>IF(Charts!$B$3="none",CP316,IF(HT316="",NA(),HT316))</f>
        <v>0</v>
      </c>
      <c r="MY9">
        <f>IF(Charts!$B$3="none",CQ316,IF(HU316="",NA(),HU316))</f>
        <v>0</v>
      </c>
      <c r="MZ9">
        <f>IF(Charts!$B$3="none",CR316,IF(HV316="",NA(),HV316))</f>
        <v>0</v>
      </c>
      <c r="NA9">
        <f>IF(Charts!$B$3="none",CS316,IF(HW316="",NA(),HW316))</f>
        <v>0</v>
      </c>
      <c r="NB9">
        <f>IF(Charts!$B$3="none",CT316,IF(HX316="",NA(),HX316))</f>
        <v>0</v>
      </c>
      <c r="NC9">
        <f>IF(Charts!$B$3="none",CU316,IF(HY316="",NA(),HY316))</f>
        <v>0</v>
      </c>
      <c r="ND9">
        <f>IF(Charts!$B$3="none",CV316,IF(HZ316="",NA(),HZ316))</f>
        <v>0</v>
      </c>
      <c r="NE9">
        <f>IF(Charts!$B$3="none",CW316,IF(IA316="",NA(),IA316))</f>
        <v>0</v>
      </c>
      <c r="NF9">
        <f>IF(Charts!$B$3="none",CX316,IF(IB316="",NA(),IB316))</f>
        <v>0</v>
      </c>
      <c r="NG9">
        <f>IF(Charts!$B$3="none",CY316,IF(IC316="",NA(),IC316))</f>
        <v>0</v>
      </c>
      <c r="NH9">
        <f>IF(Charts!$B$3="none",CZ316,IF(ID316="",NA(),ID316))</f>
        <v>0</v>
      </c>
      <c r="NI9">
        <f>IF(Charts!$B$3="none",DA316,IF(IE316="",NA(),IE316))</f>
        <v>0</v>
      </c>
      <c r="NJ9">
        <f>IF(Charts!$B$3="none",DB316,IF(IF316="",NA(),IF316))</f>
        <v>0</v>
      </c>
      <c r="NK9">
        <f>IF(Charts!$B$3="none",DC316,IF(IG316="",NA(),IG316))</f>
        <v>0</v>
      </c>
      <c r="NL9">
        <f>IF(Charts!$B$3="none",DD316,IF(IH316="",NA(),IH316))</f>
        <v>0</v>
      </c>
      <c r="NM9">
        <f>IF(Charts!$B$3="none",DE316,IF(II316="",NA(),II316))</f>
        <v>0</v>
      </c>
      <c r="NN9">
        <f>IF(Charts!$B$3="none",DF316,IF(IJ316="",NA(),IJ316))</f>
        <v>0</v>
      </c>
      <c r="NO9">
        <f>IF(Charts!$B$3="none",DG316,IF(IK316="",NA(),IK316))</f>
        <v>0</v>
      </c>
      <c r="NP9">
        <f>IF(Charts!$B$3="none",DH316,IF(IL316="",NA(),IL316))</f>
        <v>0</v>
      </c>
      <c r="NQ9">
        <f>IF(Charts!$B$3="none",DI316,IF(IM316="",NA(),IM316))</f>
        <v>0</v>
      </c>
      <c r="NR9">
        <f>IF(Charts!$B$3="none",DJ316,IF(IN316="",NA(),IN316))</f>
        <v>0</v>
      </c>
      <c r="NS9">
        <f>IF(Charts!$B$3="none",DK316,IF(IO316="",NA(),IO316))</f>
        <v>0</v>
      </c>
      <c r="NT9">
        <f>IF(Charts!$B$3="none",DL316,IF(IP316="",NA(),IP316))</f>
        <v>0</v>
      </c>
      <c r="NU9">
        <f>IF(Charts!$B$3="none",DM316,IF(IQ316="",NA(),IQ316))</f>
        <v>0</v>
      </c>
      <c r="NV9">
        <f>IF(Charts!$B$3="none",DN316,IF(IR316="",NA(),IR316))</f>
        <v>0</v>
      </c>
      <c r="NW9">
        <f>IF(Charts!$B$3="none",DO316,IF(IS316="",NA(),IS316))</f>
        <v>0</v>
      </c>
      <c r="NX9">
        <f>IF(Charts!$B$3="none",DP316,IF(IT316="",NA(),IT316))</f>
        <v>0</v>
      </c>
      <c r="NY9">
        <f>IF(Charts!$B$3="none",DQ316,IF(IU316="",NA(),IU316))</f>
        <v>0</v>
      </c>
      <c r="NZ9">
        <f>IF(Charts!$B$3="none",DR316,IF(IV316="",NA(),IV316))</f>
        <v>0</v>
      </c>
      <c r="OA9">
        <f>IF(Charts!$B$3="none",DS316,IF(IW316="",NA(),IW316))</f>
        <v>0</v>
      </c>
      <c r="OB9">
        <f>IF(Charts!$B$3="none",DT316,IF(IX316="",NA(),IX316))</f>
        <v>0</v>
      </c>
      <c r="OC9">
        <f>IF(Charts!$B$3="none",DU316,IF(IY316="",NA(),IY316))</f>
        <v>0</v>
      </c>
      <c r="OD9">
        <f>IF(Charts!$B$3="none",DV316,IF(IZ316="",NA(),IZ316))</f>
        <v>0</v>
      </c>
      <c r="OE9">
        <f>IF(Charts!$B$3="none",DW316,IF(JA316="",NA(),JA316))</f>
        <v>0</v>
      </c>
      <c r="OF9">
        <f>IF(Charts!$B$3="none",DX316,IF(JB316="",NA(),JB316))</f>
        <v>0</v>
      </c>
      <c r="OG9">
        <f>IF(Charts!$B$3="none",DY316,IF(JC316="",NA(),JC316))</f>
        <v>0</v>
      </c>
      <c r="OH9">
        <f>IF(Charts!$B$3="none",DZ316,IF(JD316="",NA(),JD316))</f>
        <v>0</v>
      </c>
      <c r="OI9">
        <f>IF(Charts!$B$3="none",EA316,IF(JE316="",NA(),JE316))</f>
        <v>0</v>
      </c>
      <c r="OJ9">
        <f>IF(Charts!$B$3="none",EB316,IF(JF316="",NA(),JF316))</f>
        <v>0</v>
      </c>
      <c r="OK9">
        <f>IF(Charts!$B$3="none",EC316,IF(JG316="",NA(),JG316))</f>
        <v>0</v>
      </c>
      <c r="OL9">
        <f>IF(Charts!$B$3="none",ED316,IF(JH316="",NA(),JH316))</f>
        <v>0</v>
      </c>
      <c r="OM9">
        <f>IF(Charts!$B$3="none",EE316,IF(JI316="",NA(),JI316))</f>
        <v>0</v>
      </c>
      <c r="ON9">
        <f>IF(Charts!$B$3="none",EF316,IF(JJ316="",NA(),JJ316))</f>
        <v>0</v>
      </c>
    </row>
    <row r="10" spans="1:404">
      <c r="D10">
        <v>6</v>
      </c>
      <c r="E10">
        <f>IF(INDIRECT(ADDRESS($D10+2,E$2+1,,,"Instances"))="","",INDIRECT(ADDRESS($D10+2,E$2+1,,,"Instances")))</f>
        <v>0</v>
      </c>
      <c r="F10">
        <f>IFERROR(SMALL(E5:E64,ROW()-ROW($F$5)+1),"")</f>
        <v>0</v>
      </c>
      <c r="H10">
        <f>IFERROR(SUM(F5:F10),"")</f>
        <v>0</v>
      </c>
      <c r="I10">
        <f>IF(INDIRECT(ADDRESS($D10+2,I$2+1,,,"Instances"))="","",INDIRECT(ADDRESS($D10+2,I$2+1,,,"Instances")))</f>
        <v>0</v>
      </c>
      <c r="J10">
        <f>IFERROR(SMALL(I5:I64,ROW()-ROW($J$5)+1),"")</f>
        <v>0</v>
      </c>
      <c r="L10">
        <f>IFERROR(SUM(J5:J10),"")</f>
        <v>0</v>
      </c>
      <c r="M10">
        <f>IF(INDIRECT(ADDRESS($D10+2,M$2+1,,,"Instances"))="","",INDIRECT(ADDRESS($D10+2,M$2+1,,,"Instances")))</f>
        <v>0</v>
      </c>
      <c r="N10">
        <f>IFERROR(SMALL(M5:M64,ROW()-ROW($N$5)+1),"")</f>
        <v>0</v>
      </c>
      <c r="P10">
        <f>IFERROR(SUM(N5:N10),"")</f>
        <v>0</v>
      </c>
      <c r="Q10">
        <f>IF(INDIRECT(ADDRESS($D10+2,Q$2+1,,,"Instances"))="","",INDIRECT(ADDRESS($D10+2,Q$2+1,,,"Instances")))</f>
        <v>0</v>
      </c>
      <c r="R10">
        <f>IFERROR(SMALL(Q5:Q64,ROW()-ROW($R$5)+1),"")</f>
        <v>0</v>
      </c>
      <c r="T10">
        <f>IFERROR(SUM(R5:R10),"")</f>
        <v>0</v>
      </c>
      <c r="U10">
        <f>IF(INDIRECT(ADDRESS($D10+2,U$2+1,,,"Instances"))="","",INDIRECT(ADDRESS($D10+2,U$2+1,,,"Instances")))</f>
        <v>0</v>
      </c>
      <c r="V10">
        <f>IFERROR(SMALL(U5:U64,ROW()-ROW($V$5)+1),"")</f>
        <v>0</v>
      </c>
      <c r="X10">
        <f>IFERROR(SUM(V5:V10),"")</f>
        <v>0</v>
      </c>
      <c r="Y10">
        <f>IF(INDIRECT(ADDRESS($D10+2,Y$2+1,,,"Instances"))="","",INDIRECT(ADDRESS($D10+2,Y$2+1,,,"Instances")))</f>
        <v>0</v>
      </c>
      <c r="Z10">
        <f>IFERROR(SMALL(Y5:Y64,ROW()-ROW($Z$5)+1),"")</f>
        <v>0</v>
      </c>
      <c r="AB10">
        <f>IFERROR(SUM(Z5:Z10),"")</f>
        <v>0</v>
      </c>
      <c r="AC10">
        <f>IF(INDIRECT(ADDRESS($D10+2,AC$2+1,,,"Instances"))="","",INDIRECT(ADDRESS($D10+2,AC$2+1,,,"Instances")))</f>
        <v>0</v>
      </c>
      <c r="AD10">
        <f>IFERROR(SMALL(AC5:AC64,ROW()-ROW($AD$5)+1),"")</f>
        <v>0</v>
      </c>
      <c r="AF10">
        <f>IFERROR(SUM(AD5:AD10),"")</f>
        <v>0</v>
      </c>
      <c r="AG10">
        <f>IF(INDIRECT(ADDRESS($D10+2,AG$2+1,,,"Instances"))="","",INDIRECT(ADDRESS($D10+2,AG$2+1,,,"Instances")))</f>
        <v>0</v>
      </c>
      <c r="AH10">
        <f>IFERROR(SMALL(AG5:AG64,ROW()-ROW($AH$5)+1),"")</f>
        <v>0</v>
      </c>
      <c r="AJ10">
        <f>IFERROR(SUM(AH5:AH10),"")</f>
        <v>0</v>
      </c>
      <c r="AK10">
        <f>IF(INDIRECT(ADDRESS($D10+2,AK$2+1,,,"Instances"))="","",INDIRECT(ADDRESS($D10+2,AK$2+1,,,"Instances")))</f>
        <v>0</v>
      </c>
      <c r="AL10">
        <f>IFERROR(SMALL(AK5:AK64,ROW()-ROW($AL$5)+1),"")</f>
        <v>0</v>
      </c>
      <c r="AN10">
        <f>IFERROR(SUM(AL5:AL10),"")</f>
        <v>0</v>
      </c>
      <c r="AO10">
        <f>IF(INDIRECT(ADDRESS($D10+2,AO$2+1,,,"Instances"))="","",INDIRECT(ADDRESS($D10+2,AO$2+1,,,"Instances")))</f>
        <v>0</v>
      </c>
      <c r="AP10">
        <f>IFERROR(SMALL(AO5:AO64,ROW()-ROW($AP$5)+1),"")</f>
        <v>0</v>
      </c>
      <c r="AR10">
        <f>IFERROR(SUM(AP5:AP10),"")</f>
        <v>0</v>
      </c>
      <c r="AS10">
        <f>IF(INDIRECT(ADDRESS($D10+2,AS$2+1,,,"Instances"))="","",INDIRECT(ADDRESS($D10+2,AS$2+1,,,"Instances")))</f>
        <v>0</v>
      </c>
      <c r="AT10">
        <f>IFERROR(SMALL(AS5:AS64,ROW()-ROW($AT$5)+1),"")</f>
        <v>0</v>
      </c>
      <c r="AV10">
        <f>IFERROR(SUM(AT5:AT10),"")</f>
        <v>0</v>
      </c>
      <c r="AW10">
        <f>IF(INDIRECT(ADDRESS($D10+2,AW$2+1,,,"Instances"))="","",INDIRECT(ADDRESS($D10+2,AW$2+1,,,"Instances")))</f>
        <v>0</v>
      </c>
      <c r="AX10">
        <f>IFERROR(SMALL(AW5:AW64,ROW()-ROW($AX$5)+1),"")</f>
        <v>0</v>
      </c>
      <c r="AZ10">
        <f>IFERROR(SUM(AX5:AX10),"")</f>
        <v>0</v>
      </c>
      <c r="BA10">
        <f>IF(INDIRECT(ADDRESS($D10+2,BA$2+1,,,"Instances"))="","",INDIRECT(ADDRESS($D10+2,BA$2+1,,,"Instances")))</f>
        <v>0</v>
      </c>
      <c r="BB10">
        <f>IFERROR(SMALL(BA5:BA64,ROW()-ROW($BB$5)+1),"")</f>
        <v>0</v>
      </c>
      <c r="BD10">
        <f>IFERROR(SUM(BB5:BB10),"")</f>
        <v>0</v>
      </c>
      <c r="BE10">
        <f>IF(INDIRECT(ADDRESS($D10+2,BE$2+1,,,"Instances"))="","",INDIRECT(ADDRESS($D10+2,BE$2+1,,,"Instances")))</f>
        <v>0</v>
      </c>
      <c r="BF10">
        <f>IFERROR(SMALL(BE5:BE64,ROW()-ROW($BF$5)+1),"")</f>
        <v>0</v>
      </c>
      <c r="BH10">
        <f>IFERROR(SUM(BF5:BF10),"")</f>
        <v>0</v>
      </c>
      <c r="BI10">
        <f>IF(INDIRECT(ADDRESS($D10+2,BI$2+1,,,"Instances"))="","",INDIRECT(ADDRESS($D10+2,BI$2+1,,,"Instances")))</f>
        <v>0</v>
      </c>
      <c r="BJ10">
        <f>IFERROR(SMALL(BI5:BI64,ROW()-ROW($BJ$5)+1),"")</f>
        <v>0</v>
      </c>
      <c r="BL10">
        <f>IFERROR(SUM(BJ5:BJ10),"")</f>
        <v>0</v>
      </c>
      <c r="BM10">
        <f>IF(INDIRECT(ADDRESS($D10+2,BM$2+1,,,"Instances"))="","",INDIRECT(ADDRESS($D10+2,BM$2+1,,,"Instances")))</f>
        <v>0</v>
      </c>
      <c r="BN10">
        <f>IFERROR(SMALL(BM5:BM64,ROW()-ROW($BN$5)+1),"")</f>
        <v>0</v>
      </c>
      <c r="BP10">
        <f>IFERROR(SUM(BN5:BN10),"")</f>
        <v>0</v>
      </c>
      <c r="BQ10">
        <f>IF(INDIRECT(ADDRESS($D10+2,BQ$2+1,,,"Instances"))="","",INDIRECT(ADDRESS($D10+2,BQ$2+1,,,"Instances")))</f>
        <v>0</v>
      </c>
      <c r="BR10">
        <f>IFERROR(SMALL(BQ5:BQ64,ROW()-ROW($BR$5)+1),"")</f>
        <v>0</v>
      </c>
      <c r="BT10">
        <f>IFERROR(SUM(BR5:BR10),"")</f>
        <v>0</v>
      </c>
      <c r="BU10">
        <f>IF(INDIRECT(ADDRESS($D10+2,BU$2+1,,,"Instances"))="","",INDIRECT(ADDRESS($D10+2,BU$2+1,,,"Instances")))</f>
        <v>0</v>
      </c>
      <c r="BV10">
        <f>IFERROR(SMALL(BU5:BU64,ROW()-ROW($BV$5)+1),"")</f>
        <v>0</v>
      </c>
      <c r="BX10">
        <f>IFERROR(SUM(BV5:BV10),"")</f>
        <v>0</v>
      </c>
      <c r="BY10">
        <f>IF(INDIRECT(ADDRESS($D10+2,BY$2+1,,,"Instances"))="","",INDIRECT(ADDRESS($D10+2,BY$2+1,,,"Instances")))</f>
        <v>0</v>
      </c>
      <c r="BZ10">
        <f>IFERROR(SMALL(BY5:BY64,ROW()-ROW($BZ$5)+1),"")</f>
        <v>0</v>
      </c>
      <c r="CB10">
        <f>IFERROR(SUM(BZ5:BZ10),"")</f>
        <v>0</v>
      </c>
      <c r="CC10">
        <f>IF(INDIRECT(ADDRESS($D10+2,CC$2+1,,,"Instances"))="","",INDIRECT(ADDRESS($D10+2,CC$2+1,,,"Instances")))</f>
        <v>0</v>
      </c>
      <c r="CD10">
        <f>IFERROR(SMALL(CC5:CC64,ROW()-ROW($CD$5)+1),"")</f>
        <v>0</v>
      </c>
      <c r="CF10">
        <f>IFERROR(SUM(CD5:CD10),"")</f>
        <v>0</v>
      </c>
      <c r="CG10">
        <f>IF(INDIRECT(ADDRESS($D10+2,CG$2+1,,,"Instances"))="","",INDIRECT(ADDRESS($D10+2,CG$2+1,,,"Instances")))</f>
        <v>0</v>
      </c>
      <c r="CH10">
        <f>IFERROR(SMALL(CG5:CG64,ROW()-ROW($CH$5)+1),"")</f>
        <v>0</v>
      </c>
      <c r="CJ10">
        <f>IFERROR(SUM(CH5:CH10),"")</f>
        <v>0</v>
      </c>
      <c r="CK10">
        <f>IF(INDIRECT(ADDRESS($D10+2,CK$2+1,,,"Instances"))="","",INDIRECT(ADDRESS($D10+2,CK$2+1,,,"Instances")))</f>
        <v>0</v>
      </c>
      <c r="CL10">
        <f>IFERROR(SMALL(CK5:CK64,ROW()-ROW($CL$5)+1),"")</f>
        <v>0</v>
      </c>
      <c r="CN10">
        <f>IFERROR(SUM(CL5:CL10),"")</f>
        <v>0</v>
      </c>
      <c r="CO10">
        <f>IF(INDIRECT(ADDRESS($D10+2,CO$2+1,,,"Instances"))="","",INDIRECT(ADDRESS($D10+2,CO$2+1,,,"Instances")))</f>
        <v>0</v>
      </c>
      <c r="CP10">
        <f>IFERROR(SMALL(CO5:CO64,ROW()-ROW($CP$5)+1),"")</f>
        <v>0</v>
      </c>
      <c r="CR10">
        <f>IFERROR(SUM(CP5:CP10),"")</f>
        <v>0</v>
      </c>
      <c r="CS10">
        <f>IF(INDIRECT(ADDRESS($D10+2,CS$2+1,,,"Instances"))="","",INDIRECT(ADDRESS($D10+2,CS$2+1,,,"Instances")))</f>
        <v>0</v>
      </c>
      <c r="CT10">
        <f>IFERROR(SMALL(CS5:CS64,ROW()-ROW($CT$5)+1),"")</f>
        <v>0</v>
      </c>
      <c r="CV10">
        <f>IFERROR(SUM(CT5:CT10),"")</f>
        <v>0</v>
      </c>
      <c r="CW10">
        <f>IF(INDIRECT(ADDRESS($D10+2,CW$2+1,,,"Instances"))="","",INDIRECT(ADDRESS($D10+2,CW$2+1,,,"Instances")))</f>
        <v>0</v>
      </c>
      <c r="CX10">
        <f>IFERROR(SMALL(CW5:CW64,ROW()-ROW($CX$5)+1),"")</f>
        <v>0</v>
      </c>
      <c r="CZ10">
        <f>IFERROR(SUM(CX5:CX10),"")</f>
        <v>0</v>
      </c>
      <c r="DA10">
        <f>IF(INDIRECT(ADDRESS($D10+2,DA$2+1,,,"Instances"))="","",INDIRECT(ADDRESS($D10+2,DA$2+1,,,"Instances")))</f>
        <v>0</v>
      </c>
      <c r="DB10">
        <f>IFERROR(SMALL(DA5:DA64,ROW()-ROW($DB$5)+1),"")</f>
        <v>0</v>
      </c>
      <c r="DD10">
        <f>IFERROR(SUM(DB5:DB10),"")</f>
        <v>0</v>
      </c>
      <c r="DE10">
        <f>IF(INDIRECT(ADDRESS($D10+2,DE$2+1,,,"Instances"))="","",INDIRECT(ADDRESS($D10+2,DE$2+1,,,"Instances")))</f>
        <v>0</v>
      </c>
      <c r="DF10">
        <f>IFERROR(SMALL(DE5:DE64,ROW()-ROW($DF$5)+1),"")</f>
        <v>0</v>
      </c>
      <c r="DH10">
        <f>IFERROR(SUM(DF5:DF10),"")</f>
        <v>0</v>
      </c>
      <c r="DI10">
        <f>IF(INDIRECT(ADDRESS($D10+2,DI$2+1,,,"Instances"))="","",INDIRECT(ADDRESS($D10+2,DI$2+1,,,"Instances")))</f>
        <v>0</v>
      </c>
      <c r="DJ10">
        <f>IFERROR(SMALL(DI5:DI64,ROW()-ROW($DJ$5)+1),"")</f>
        <v>0</v>
      </c>
      <c r="DL10">
        <f>IFERROR(SUM(DJ5:DJ10),"")</f>
        <v>0</v>
      </c>
      <c r="DM10">
        <f>IF(INDIRECT(ADDRESS($D10+2,DM$2+1,,,"Instances"))="","",INDIRECT(ADDRESS($D10+2,DM$2+1,,,"Instances")))</f>
        <v>0</v>
      </c>
      <c r="DN10">
        <f>IFERROR(SMALL(DM5:DM64,ROW()-ROW($DN$5)+1),"")</f>
        <v>0</v>
      </c>
      <c r="DP10">
        <f>IFERROR(SUM(DN5:DN10),"")</f>
        <v>0</v>
      </c>
      <c r="DQ10">
        <f>IF(INDIRECT(ADDRESS($D10+2,DQ$2+1,,,"Instances"))="","",INDIRECT(ADDRESS($D10+2,DQ$2+1,,,"Instances")))</f>
        <v>0</v>
      </c>
      <c r="DR10">
        <f>IFERROR(SMALL(DQ5:DQ64,ROW()-ROW($DR$5)+1),"")</f>
        <v>0</v>
      </c>
      <c r="DT10">
        <f>IFERROR(SUM(DR5:DR10),"")</f>
        <v>0</v>
      </c>
      <c r="DU10">
        <f>IF(INDIRECT(ADDRESS($D10+2,DU$2+1,,,"Instances"))="","",INDIRECT(ADDRESS($D10+2,DU$2+1,,,"Instances")))</f>
        <v>0</v>
      </c>
      <c r="DV10">
        <f>IFERROR(SMALL(DU5:DU64,ROW()-ROW($DV$5)+1),"")</f>
        <v>0</v>
      </c>
      <c r="DX10">
        <f>IFERROR(SUM(DV5:DV10),"")</f>
        <v>0</v>
      </c>
      <c r="DY10">
        <f>IF(INDIRECT(ADDRESS($D10+2,DY$2+1,,,"Instances"))="","",INDIRECT(ADDRESS($D10+2,DY$2+1,,,"Instances")))</f>
        <v>0</v>
      </c>
      <c r="DZ10">
        <f>IFERROR(SMALL(DY5:DY64,ROW()-ROW($DZ$5)+1),"")</f>
        <v>0</v>
      </c>
      <c r="EB10">
        <f>IFERROR(SUM(DZ5:DZ10),"")</f>
        <v>0</v>
      </c>
      <c r="EC10">
        <f>IF(INDIRECT(ADDRESS($D10+2,EC$2+1,,,"Instances"))="","",INDIRECT(ADDRESS($D10+2,EC$2+1,,,"Instances")))</f>
        <v>0</v>
      </c>
      <c r="ED10">
        <f>IFERROR(SMALL(EC5:EC64,ROW()-ROW($ED$5)+1),"")</f>
        <v>0</v>
      </c>
      <c r="EF10">
        <f>IFERROR(SUM(ED5:ED10),"")</f>
        <v>0</v>
      </c>
      <c r="EH10">
        <v>6</v>
      </c>
      <c r="EI10" cm="1">
        <f t="array" ref="EI10">_xlfn.SWITCH(Charts!$B$3,"average", AVERAGE(INDIRECT(ADDRESS(5+3,EI$2+1,,,"Instances") &amp; ":" &amp; ADDRESS(5+3,EI$2+1))),"median", MEDIAN(INDIRECT(ADDRESS(5+3,EI$2+1,,,"Instances") &amp; ":" &amp; ADDRESS(5+3,EI$2+1))),"min", MIN(INDIRECT(ADDRESS(5+3,EI$2+1,,,"Instances") &amp; ":" &amp; ADDRESS(5+3,EI$2+1))),"max", MAX(INDIRECT(ADDRESS(5+3,EI$2+1,,,"Instances") &amp; ":" &amp; ADDRESS(5+3,EI$2+1))),"diff", MAX(INDIRECT(ADDRESS(5+3,EI$2+1,,,"Instances") &amp; ":" &amp; ADDRESS(5+3,EI$2+1)))-MIN(INDIRECT(ADDRESS(5+3,EI$2+1,,,"Instances") &amp; ":" &amp; ADDRESS(5+3,EI$2+1))))</f>
        <v>0</v>
      </c>
      <c r="EJ10">
        <f>IFERROR(SMALL(EI5:EI64,ROW()-ROW($EJ$5)+1),"")</f>
        <v>0</v>
      </c>
      <c r="EL10">
        <f>IFERROR(SUM(EJ5:EJ10),"")</f>
        <v>0</v>
      </c>
      <c r="EM10" cm="1">
        <f t="array" ref="EM10">_xlfn.SWITCH(Charts!$B$3,"average", AVERAGE(INDIRECT(ADDRESS(5+3,EM$2+1,,,"Instances") &amp; ":" &amp; ADDRESS(5+3,EM$2+1))),"median", MEDIAN(INDIRECT(ADDRESS(5+3,EM$2+1,,,"Instances") &amp; ":" &amp; ADDRESS(5+3,EM$2+1))),"min", MIN(INDIRECT(ADDRESS(5+3,EM$2+1,,,"Instances") &amp; ":" &amp; ADDRESS(5+3,EM$2+1))),"max", MAX(INDIRECT(ADDRESS(5+3,EM$2+1,,,"Instances") &amp; ":" &amp; ADDRESS(5+3,EM$2+1))),"diff", MAX(INDIRECT(ADDRESS(5+3,EM$2+1,,,"Instances") &amp; ":" &amp; ADDRESS(5+3,EM$2+1)))-MIN(INDIRECT(ADDRESS(5+3,EM$2+1,,,"Instances") &amp; ":" &amp; ADDRESS(5+3,EM$2+1))))</f>
        <v>0</v>
      </c>
      <c r="EN10">
        <f>IFERROR(SMALL(EM5:EM64,ROW()-ROW($EN$5)+1),"")</f>
        <v>0</v>
      </c>
      <c r="EP10">
        <f>IFERROR(SUM(EN5:EN10),"")</f>
        <v>0</v>
      </c>
      <c r="EQ10" cm="1">
        <f t="array" ref="EQ10">_xlfn.SWITCH(Charts!$B$3,"average", AVERAGE(INDIRECT(ADDRESS(5+3,EQ$2+1,,,"Instances") &amp; ":" &amp; ADDRESS(5+3,EQ$2+1))),"median", MEDIAN(INDIRECT(ADDRESS(5+3,EQ$2+1,,,"Instances") &amp; ":" &amp; ADDRESS(5+3,EQ$2+1))),"min", MIN(INDIRECT(ADDRESS(5+3,EQ$2+1,,,"Instances") &amp; ":" &amp; ADDRESS(5+3,EQ$2+1))),"max", MAX(INDIRECT(ADDRESS(5+3,EQ$2+1,,,"Instances") &amp; ":" &amp; ADDRESS(5+3,EQ$2+1))),"diff", MAX(INDIRECT(ADDRESS(5+3,EQ$2+1,,,"Instances") &amp; ":" &amp; ADDRESS(5+3,EQ$2+1)))-MIN(INDIRECT(ADDRESS(5+3,EQ$2+1,,,"Instances") &amp; ":" &amp; ADDRESS(5+3,EQ$2+1))))</f>
        <v>0</v>
      </c>
      <c r="ER10">
        <f>IFERROR(SMALL(EQ5:EQ64,ROW()-ROW($ER$5)+1),"")</f>
        <v>0</v>
      </c>
      <c r="ET10">
        <f>IFERROR(SUM(ER5:ER10),"")</f>
        <v>0</v>
      </c>
      <c r="EU10" cm="1">
        <f t="array" ref="EU10">_xlfn.SWITCH(Charts!$B$3,"average", AVERAGE(INDIRECT(ADDRESS(5+3,EU$2+1,,,"Instances") &amp; ":" &amp; ADDRESS(5+3,EU$2+1))),"median", MEDIAN(INDIRECT(ADDRESS(5+3,EU$2+1,,,"Instances") &amp; ":" &amp; ADDRESS(5+3,EU$2+1))),"min", MIN(INDIRECT(ADDRESS(5+3,EU$2+1,,,"Instances") &amp; ":" &amp; ADDRESS(5+3,EU$2+1))),"max", MAX(INDIRECT(ADDRESS(5+3,EU$2+1,,,"Instances") &amp; ":" &amp; ADDRESS(5+3,EU$2+1))),"diff", MAX(INDIRECT(ADDRESS(5+3,EU$2+1,,,"Instances") &amp; ":" &amp; ADDRESS(5+3,EU$2+1)))-MIN(INDIRECT(ADDRESS(5+3,EU$2+1,,,"Instances") &amp; ":" &amp; ADDRESS(5+3,EU$2+1))))</f>
        <v>0</v>
      </c>
      <c r="EV10">
        <f>IFERROR(SMALL(EU5:EU64,ROW()-ROW($EV$5)+1),"")</f>
        <v>0</v>
      </c>
      <c r="EX10">
        <f>IFERROR(SUM(EV5:EV10),"")</f>
        <v>0</v>
      </c>
      <c r="EY10" cm="1">
        <f t="array" ref="EY10">_xlfn.SWITCH(Charts!$B$3,"average", AVERAGE(INDIRECT(ADDRESS(5+3,EY$2+1,,,"Instances") &amp; ":" &amp; ADDRESS(5+3,EY$2+1))),"median", MEDIAN(INDIRECT(ADDRESS(5+3,EY$2+1,,,"Instances") &amp; ":" &amp; ADDRESS(5+3,EY$2+1))),"min", MIN(INDIRECT(ADDRESS(5+3,EY$2+1,,,"Instances") &amp; ":" &amp; ADDRESS(5+3,EY$2+1))),"max", MAX(INDIRECT(ADDRESS(5+3,EY$2+1,,,"Instances") &amp; ":" &amp; ADDRESS(5+3,EY$2+1))),"diff", MAX(INDIRECT(ADDRESS(5+3,EY$2+1,,,"Instances") &amp; ":" &amp; ADDRESS(5+3,EY$2+1)))-MIN(INDIRECT(ADDRESS(5+3,EY$2+1,,,"Instances") &amp; ":" &amp; ADDRESS(5+3,EY$2+1))))</f>
        <v>0</v>
      </c>
      <c r="EZ10">
        <f>IFERROR(SMALL(EY5:EY64,ROW()-ROW($EZ$5)+1),"")</f>
        <v>0</v>
      </c>
      <c r="FB10">
        <f>IFERROR(SUM(EZ5:EZ10),"")</f>
        <v>0</v>
      </c>
      <c r="FC10" cm="1">
        <f t="array" ref="FC10">_xlfn.SWITCH(Charts!$B$3,"average", AVERAGE(INDIRECT(ADDRESS(5+3,FC$2+1,,,"Instances") &amp; ":" &amp; ADDRESS(5+3,FC$2+1))),"median", MEDIAN(INDIRECT(ADDRESS(5+3,FC$2+1,,,"Instances") &amp; ":" &amp; ADDRESS(5+3,FC$2+1))),"min", MIN(INDIRECT(ADDRESS(5+3,FC$2+1,,,"Instances") &amp; ":" &amp; ADDRESS(5+3,FC$2+1))),"max", MAX(INDIRECT(ADDRESS(5+3,FC$2+1,,,"Instances") &amp; ":" &amp; ADDRESS(5+3,FC$2+1))),"diff", MAX(INDIRECT(ADDRESS(5+3,FC$2+1,,,"Instances") &amp; ":" &amp; ADDRESS(5+3,FC$2+1)))-MIN(INDIRECT(ADDRESS(5+3,FC$2+1,,,"Instances") &amp; ":" &amp; ADDRESS(5+3,FC$2+1))))</f>
        <v>0</v>
      </c>
      <c r="FD10">
        <f>IFERROR(SMALL(FC5:FC64,ROW()-ROW($FD$5)+1),"")</f>
        <v>0</v>
      </c>
      <c r="FF10">
        <f>IFERROR(SUM(FD5:FD10),"")</f>
        <v>0</v>
      </c>
      <c r="FG10" cm="1">
        <f t="array" ref="FG10">_xlfn.SWITCH(Charts!$B$3,"average", AVERAGE(INDIRECT(ADDRESS(5+3,FG$2+1,,,"Instances") &amp; ":" &amp; ADDRESS(5+3,FG$2+1))),"median", MEDIAN(INDIRECT(ADDRESS(5+3,FG$2+1,,,"Instances") &amp; ":" &amp; ADDRESS(5+3,FG$2+1))),"min", MIN(INDIRECT(ADDRESS(5+3,FG$2+1,,,"Instances") &amp; ":" &amp; ADDRESS(5+3,FG$2+1))),"max", MAX(INDIRECT(ADDRESS(5+3,FG$2+1,,,"Instances") &amp; ":" &amp; ADDRESS(5+3,FG$2+1))),"diff", MAX(INDIRECT(ADDRESS(5+3,FG$2+1,,,"Instances") &amp; ":" &amp; ADDRESS(5+3,FG$2+1)))-MIN(INDIRECT(ADDRESS(5+3,FG$2+1,,,"Instances") &amp; ":" &amp; ADDRESS(5+3,FG$2+1))))</f>
        <v>0</v>
      </c>
      <c r="FH10">
        <f>IFERROR(SMALL(FG5:FG64,ROW()-ROW($FH$5)+1),"")</f>
        <v>0</v>
      </c>
      <c r="FJ10">
        <f>IFERROR(SUM(FH5:FH10),"")</f>
        <v>0</v>
      </c>
      <c r="FK10" cm="1">
        <f t="array" ref="FK10">_xlfn.SWITCH(Charts!$B$3,"average", AVERAGE(INDIRECT(ADDRESS(5+3,FK$2+1,,,"Instances") &amp; ":" &amp; ADDRESS(5+3,FK$2+1))),"median", MEDIAN(INDIRECT(ADDRESS(5+3,FK$2+1,,,"Instances") &amp; ":" &amp; ADDRESS(5+3,FK$2+1))),"min", MIN(INDIRECT(ADDRESS(5+3,FK$2+1,,,"Instances") &amp; ":" &amp; ADDRESS(5+3,FK$2+1))),"max", MAX(INDIRECT(ADDRESS(5+3,FK$2+1,,,"Instances") &amp; ":" &amp; ADDRESS(5+3,FK$2+1))),"diff", MAX(INDIRECT(ADDRESS(5+3,FK$2+1,,,"Instances") &amp; ":" &amp; ADDRESS(5+3,FK$2+1)))-MIN(INDIRECT(ADDRESS(5+3,FK$2+1,,,"Instances") &amp; ":" &amp; ADDRESS(5+3,FK$2+1))))</f>
        <v>0</v>
      </c>
      <c r="FL10">
        <f>IFERROR(SMALL(FK5:FK64,ROW()-ROW($FL$5)+1),"")</f>
        <v>0</v>
      </c>
      <c r="FN10">
        <f>IFERROR(SUM(FL5:FL10),"")</f>
        <v>0</v>
      </c>
      <c r="FO10" cm="1">
        <f t="array" ref="FO10">_xlfn.SWITCH(Charts!$B$3,"average", AVERAGE(INDIRECT(ADDRESS(5+3,FO$2+1,,,"Instances") &amp; ":" &amp; ADDRESS(5+3,FO$2+1))),"median", MEDIAN(INDIRECT(ADDRESS(5+3,FO$2+1,,,"Instances") &amp; ":" &amp; ADDRESS(5+3,FO$2+1))),"min", MIN(INDIRECT(ADDRESS(5+3,FO$2+1,,,"Instances") &amp; ":" &amp; ADDRESS(5+3,FO$2+1))),"max", MAX(INDIRECT(ADDRESS(5+3,FO$2+1,,,"Instances") &amp; ":" &amp; ADDRESS(5+3,FO$2+1))),"diff", MAX(INDIRECT(ADDRESS(5+3,FO$2+1,,,"Instances") &amp; ":" &amp; ADDRESS(5+3,FO$2+1)))-MIN(INDIRECT(ADDRESS(5+3,FO$2+1,,,"Instances") &amp; ":" &amp; ADDRESS(5+3,FO$2+1))))</f>
        <v>0</v>
      </c>
      <c r="FP10">
        <f>IFERROR(SMALL(FO5:FO64,ROW()-ROW($FP$5)+1),"")</f>
        <v>0</v>
      </c>
      <c r="FR10">
        <f>IFERROR(SUM(FP5:FP10),"")</f>
        <v>0</v>
      </c>
      <c r="FS10" cm="1">
        <f t="array" ref="FS10">_xlfn.SWITCH(Charts!$B$3,"average", AVERAGE(INDIRECT(ADDRESS(5+3,FS$2+1,,,"Instances") &amp; ":" &amp; ADDRESS(5+3,FS$2+1))),"median", MEDIAN(INDIRECT(ADDRESS(5+3,FS$2+1,,,"Instances") &amp; ":" &amp; ADDRESS(5+3,FS$2+1))),"min", MIN(INDIRECT(ADDRESS(5+3,FS$2+1,,,"Instances") &amp; ":" &amp; ADDRESS(5+3,FS$2+1))),"max", MAX(INDIRECT(ADDRESS(5+3,FS$2+1,,,"Instances") &amp; ":" &amp; ADDRESS(5+3,FS$2+1))),"diff", MAX(INDIRECT(ADDRESS(5+3,FS$2+1,,,"Instances") &amp; ":" &amp; ADDRESS(5+3,FS$2+1)))-MIN(INDIRECT(ADDRESS(5+3,FS$2+1,,,"Instances") &amp; ":" &amp; ADDRESS(5+3,FS$2+1))))</f>
        <v>0</v>
      </c>
      <c r="FT10">
        <f>IFERROR(SMALL(FS5:FS64,ROW()-ROW($FT$5)+1),"")</f>
        <v>0</v>
      </c>
      <c r="FV10">
        <f>IFERROR(SUM(FT5:FT10),"")</f>
        <v>0</v>
      </c>
      <c r="FW10" cm="1">
        <f t="array" ref="FW10">_xlfn.SWITCH(Charts!$B$3,"average", AVERAGE(INDIRECT(ADDRESS(5+3,FW$2+1,,,"Instances") &amp; ":" &amp; ADDRESS(5+3,FW$2+1))),"median", MEDIAN(INDIRECT(ADDRESS(5+3,FW$2+1,,,"Instances") &amp; ":" &amp; ADDRESS(5+3,FW$2+1))),"min", MIN(INDIRECT(ADDRESS(5+3,FW$2+1,,,"Instances") &amp; ":" &amp; ADDRESS(5+3,FW$2+1))),"max", MAX(INDIRECT(ADDRESS(5+3,FW$2+1,,,"Instances") &amp; ":" &amp; ADDRESS(5+3,FW$2+1))),"diff", MAX(INDIRECT(ADDRESS(5+3,FW$2+1,,,"Instances") &amp; ":" &amp; ADDRESS(5+3,FW$2+1)))-MIN(INDIRECT(ADDRESS(5+3,FW$2+1,,,"Instances") &amp; ":" &amp; ADDRESS(5+3,FW$2+1))))</f>
        <v>0</v>
      </c>
      <c r="FX10">
        <f>IFERROR(SMALL(FW5:FW64,ROW()-ROW($FX$5)+1),"")</f>
        <v>0</v>
      </c>
      <c r="FZ10">
        <f>IFERROR(SUM(FX5:FX10),"")</f>
        <v>0</v>
      </c>
      <c r="GA10" cm="1">
        <f t="array" ref="GA10">_xlfn.SWITCH(Charts!$B$3,"average", AVERAGE(INDIRECT(ADDRESS(5+3,GA$2+1,,,"Instances") &amp; ":" &amp; ADDRESS(5+3,GA$2+1))),"median", MEDIAN(INDIRECT(ADDRESS(5+3,GA$2+1,,,"Instances") &amp; ":" &amp; ADDRESS(5+3,GA$2+1))),"min", MIN(INDIRECT(ADDRESS(5+3,GA$2+1,,,"Instances") &amp; ":" &amp; ADDRESS(5+3,GA$2+1))),"max", MAX(INDIRECT(ADDRESS(5+3,GA$2+1,,,"Instances") &amp; ":" &amp; ADDRESS(5+3,GA$2+1))),"diff", MAX(INDIRECT(ADDRESS(5+3,GA$2+1,,,"Instances") &amp; ":" &amp; ADDRESS(5+3,GA$2+1)))-MIN(INDIRECT(ADDRESS(5+3,GA$2+1,,,"Instances") &amp; ":" &amp; ADDRESS(5+3,GA$2+1))))</f>
        <v>0</v>
      </c>
      <c r="GB10">
        <f>IFERROR(SMALL(GA5:GA64,ROW()-ROW($GB$5)+1),"")</f>
        <v>0</v>
      </c>
      <c r="GD10">
        <f>IFERROR(SUM(GB5:GB10),"")</f>
        <v>0</v>
      </c>
      <c r="GE10" cm="1">
        <f t="array" ref="GE10">_xlfn.SWITCH(Charts!$B$3,"average", AVERAGE(INDIRECT(ADDRESS(5+3,GE$2+1,,,"Instances") &amp; ":" &amp; ADDRESS(5+3,GE$2+1))),"median", MEDIAN(INDIRECT(ADDRESS(5+3,GE$2+1,,,"Instances") &amp; ":" &amp; ADDRESS(5+3,GE$2+1))),"min", MIN(INDIRECT(ADDRESS(5+3,GE$2+1,,,"Instances") &amp; ":" &amp; ADDRESS(5+3,GE$2+1))),"max", MAX(INDIRECT(ADDRESS(5+3,GE$2+1,,,"Instances") &amp; ":" &amp; ADDRESS(5+3,GE$2+1))),"diff", MAX(INDIRECT(ADDRESS(5+3,GE$2+1,,,"Instances") &amp; ":" &amp; ADDRESS(5+3,GE$2+1)))-MIN(INDIRECT(ADDRESS(5+3,GE$2+1,,,"Instances") &amp; ":" &amp; ADDRESS(5+3,GE$2+1))))</f>
        <v>0</v>
      </c>
      <c r="GF10">
        <f>IFERROR(SMALL(GE5:GE64,ROW()-ROW($GF$5)+1),"")</f>
        <v>0</v>
      </c>
      <c r="GH10">
        <f>IFERROR(SUM(GF5:GF10),"")</f>
        <v>0</v>
      </c>
      <c r="GI10" cm="1">
        <f t="array" ref="GI10">_xlfn.SWITCH(Charts!$B$3,"average", AVERAGE(INDIRECT(ADDRESS(5+3,GI$2+1,,,"Instances") &amp; ":" &amp; ADDRESS(5+3,GI$2+1))),"median", MEDIAN(INDIRECT(ADDRESS(5+3,GI$2+1,,,"Instances") &amp; ":" &amp; ADDRESS(5+3,GI$2+1))),"min", MIN(INDIRECT(ADDRESS(5+3,GI$2+1,,,"Instances") &amp; ":" &amp; ADDRESS(5+3,GI$2+1))),"max", MAX(INDIRECT(ADDRESS(5+3,GI$2+1,,,"Instances") &amp; ":" &amp; ADDRESS(5+3,GI$2+1))),"diff", MAX(INDIRECT(ADDRESS(5+3,GI$2+1,,,"Instances") &amp; ":" &amp; ADDRESS(5+3,GI$2+1)))-MIN(INDIRECT(ADDRESS(5+3,GI$2+1,,,"Instances") &amp; ":" &amp; ADDRESS(5+3,GI$2+1))))</f>
        <v>0</v>
      </c>
      <c r="GJ10">
        <f>IFERROR(SMALL(GI5:GI64,ROW()-ROW($GJ$5)+1),"")</f>
        <v>0</v>
      </c>
      <c r="GL10">
        <f>IFERROR(SUM(GJ5:GJ10),"")</f>
        <v>0</v>
      </c>
      <c r="GM10" cm="1">
        <f t="array" ref="GM10">_xlfn.SWITCH(Charts!$B$3,"average", AVERAGE(INDIRECT(ADDRESS(5+3,GM$2+1,,,"Instances") &amp; ":" &amp; ADDRESS(5+3,GM$2+1))),"median", MEDIAN(INDIRECT(ADDRESS(5+3,GM$2+1,,,"Instances") &amp; ":" &amp; ADDRESS(5+3,GM$2+1))),"min", MIN(INDIRECT(ADDRESS(5+3,GM$2+1,,,"Instances") &amp; ":" &amp; ADDRESS(5+3,GM$2+1))),"max", MAX(INDIRECT(ADDRESS(5+3,GM$2+1,,,"Instances") &amp; ":" &amp; ADDRESS(5+3,GM$2+1))),"diff", MAX(INDIRECT(ADDRESS(5+3,GM$2+1,,,"Instances") &amp; ":" &amp; ADDRESS(5+3,GM$2+1)))-MIN(INDIRECT(ADDRESS(5+3,GM$2+1,,,"Instances") &amp; ":" &amp; ADDRESS(5+3,GM$2+1))))</f>
        <v>0</v>
      </c>
      <c r="GN10">
        <f>IFERROR(SMALL(GM5:GM64,ROW()-ROW($GN$5)+1),"")</f>
        <v>0</v>
      </c>
      <c r="GP10">
        <f>IFERROR(SUM(GN5:GN10),"")</f>
        <v>0</v>
      </c>
      <c r="GQ10" cm="1">
        <f t="array" ref="GQ10">_xlfn.SWITCH(Charts!$B$3,"average", AVERAGE(INDIRECT(ADDRESS(5+3,GQ$2+1,,,"Instances") &amp; ":" &amp; ADDRESS(5+3,GQ$2+1))),"median", MEDIAN(INDIRECT(ADDRESS(5+3,GQ$2+1,,,"Instances") &amp; ":" &amp; ADDRESS(5+3,GQ$2+1))),"min", MIN(INDIRECT(ADDRESS(5+3,GQ$2+1,,,"Instances") &amp; ":" &amp; ADDRESS(5+3,GQ$2+1))),"max", MAX(INDIRECT(ADDRESS(5+3,GQ$2+1,,,"Instances") &amp; ":" &amp; ADDRESS(5+3,GQ$2+1))),"diff", MAX(INDIRECT(ADDRESS(5+3,GQ$2+1,,,"Instances") &amp; ":" &amp; ADDRESS(5+3,GQ$2+1)))-MIN(INDIRECT(ADDRESS(5+3,GQ$2+1,,,"Instances") &amp; ":" &amp; ADDRESS(5+3,GQ$2+1))))</f>
        <v>0</v>
      </c>
      <c r="GR10">
        <f>IFERROR(SMALL(GQ5:GQ64,ROW()-ROW($GR$5)+1),"")</f>
        <v>0</v>
      </c>
      <c r="GT10">
        <f>IFERROR(SUM(GR5:GR10),"")</f>
        <v>0</v>
      </c>
      <c r="GU10" cm="1">
        <f t="array" ref="GU10">_xlfn.SWITCH(Charts!$B$3,"average", AVERAGE(INDIRECT(ADDRESS(5+3,GU$2+1,,,"Instances") &amp; ":" &amp; ADDRESS(5+3,GU$2+1))),"median", MEDIAN(INDIRECT(ADDRESS(5+3,GU$2+1,,,"Instances") &amp; ":" &amp; ADDRESS(5+3,GU$2+1))),"min", MIN(INDIRECT(ADDRESS(5+3,GU$2+1,,,"Instances") &amp; ":" &amp; ADDRESS(5+3,GU$2+1))),"max", MAX(INDIRECT(ADDRESS(5+3,GU$2+1,,,"Instances") &amp; ":" &amp; ADDRESS(5+3,GU$2+1))),"diff", MAX(INDIRECT(ADDRESS(5+3,GU$2+1,,,"Instances") &amp; ":" &amp; ADDRESS(5+3,GU$2+1)))-MIN(INDIRECT(ADDRESS(5+3,GU$2+1,,,"Instances") &amp; ":" &amp; ADDRESS(5+3,GU$2+1))))</f>
        <v>0</v>
      </c>
      <c r="GV10">
        <f>IFERROR(SMALL(GU5:GU64,ROW()-ROW($GV$5)+1),"")</f>
        <v>0</v>
      </c>
      <c r="GX10">
        <f>IFERROR(SUM(GV5:GV10),"")</f>
        <v>0</v>
      </c>
      <c r="GY10" cm="1">
        <f t="array" ref="GY10">_xlfn.SWITCH(Charts!$B$3,"average", AVERAGE(INDIRECT(ADDRESS(5+3,GY$2+1,,,"Instances") &amp; ":" &amp; ADDRESS(5+3,GY$2+1))),"median", MEDIAN(INDIRECT(ADDRESS(5+3,GY$2+1,,,"Instances") &amp; ":" &amp; ADDRESS(5+3,GY$2+1))),"min", MIN(INDIRECT(ADDRESS(5+3,GY$2+1,,,"Instances") &amp; ":" &amp; ADDRESS(5+3,GY$2+1))),"max", MAX(INDIRECT(ADDRESS(5+3,GY$2+1,,,"Instances") &amp; ":" &amp; ADDRESS(5+3,GY$2+1))),"diff", MAX(INDIRECT(ADDRESS(5+3,GY$2+1,,,"Instances") &amp; ":" &amp; ADDRESS(5+3,GY$2+1)))-MIN(INDIRECT(ADDRESS(5+3,GY$2+1,,,"Instances") &amp; ":" &amp; ADDRESS(5+3,GY$2+1))))</f>
        <v>0</v>
      </c>
      <c r="GZ10">
        <f>IFERROR(SMALL(GY5:GY64,ROW()-ROW($GZ$5)+1),"")</f>
        <v>0</v>
      </c>
      <c r="HB10">
        <f>IFERROR(SUM(GZ5:GZ10),"")</f>
        <v>0</v>
      </c>
      <c r="HC10" cm="1">
        <f t="array" ref="HC10">_xlfn.SWITCH(Charts!$B$3,"average", AVERAGE(INDIRECT(ADDRESS(5+3,HC$2+1,,,"Instances") &amp; ":" &amp; ADDRESS(5+3,HC$2+1))),"median", MEDIAN(INDIRECT(ADDRESS(5+3,HC$2+1,,,"Instances") &amp; ":" &amp; ADDRESS(5+3,HC$2+1))),"min", MIN(INDIRECT(ADDRESS(5+3,HC$2+1,,,"Instances") &amp; ":" &amp; ADDRESS(5+3,HC$2+1))),"max", MAX(INDIRECT(ADDRESS(5+3,HC$2+1,,,"Instances") &amp; ":" &amp; ADDRESS(5+3,HC$2+1))),"diff", MAX(INDIRECT(ADDRESS(5+3,HC$2+1,,,"Instances") &amp; ":" &amp; ADDRESS(5+3,HC$2+1)))-MIN(INDIRECT(ADDRESS(5+3,HC$2+1,,,"Instances") &amp; ":" &amp; ADDRESS(5+3,HC$2+1))))</f>
        <v>0</v>
      </c>
      <c r="HD10">
        <f>IFERROR(SMALL(HC5:HC64,ROW()-ROW($HD$5)+1),"")</f>
        <v>0</v>
      </c>
      <c r="HF10">
        <f>IFERROR(SUM(HD5:HD10),"")</f>
        <v>0</v>
      </c>
      <c r="HG10" cm="1">
        <f t="array" ref="HG10">_xlfn.SWITCH(Charts!$B$3,"average", AVERAGE(INDIRECT(ADDRESS(5+3,HG$2+1,,,"Instances") &amp; ":" &amp; ADDRESS(5+3,HG$2+1))),"median", MEDIAN(INDIRECT(ADDRESS(5+3,HG$2+1,,,"Instances") &amp; ":" &amp; ADDRESS(5+3,HG$2+1))),"min", MIN(INDIRECT(ADDRESS(5+3,HG$2+1,,,"Instances") &amp; ":" &amp; ADDRESS(5+3,HG$2+1))),"max", MAX(INDIRECT(ADDRESS(5+3,HG$2+1,,,"Instances") &amp; ":" &amp; ADDRESS(5+3,HG$2+1))),"diff", MAX(INDIRECT(ADDRESS(5+3,HG$2+1,,,"Instances") &amp; ":" &amp; ADDRESS(5+3,HG$2+1)))-MIN(INDIRECT(ADDRESS(5+3,HG$2+1,,,"Instances") &amp; ":" &amp; ADDRESS(5+3,HG$2+1))))</f>
        <v>0</v>
      </c>
      <c r="HH10">
        <f>IFERROR(SMALL(HG5:HG64,ROW()-ROW($HH$5)+1),"")</f>
        <v>0</v>
      </c>
      <c r="HJ10">
        <f>IFERROR(SUM(HH5:HH10),"")</f>
        <v>0</v>
      </c>
      <c r="HK10" cm="1">
        <f t="array" ref="HK10">_xlfn.SWITCH(Charts!$B$3,"average", AVERAGE(INDIRECT(ADDRESS(5+3,HK$2+1,,,"Instances") &amp; ":" &amp; ADDRESS(5+3,HK$2+1))),"median", MEDIAN(INDIRECT(ADDRESS(5+3,HK$2+1,,,"Instances") &amp; ":" &amp; ADDRESS(5+3,HK$2+1))),"min", MIN(INDIRECT(ADDRESS(5+3,HK$2+1,,,"Instances") &amp; ":" &amp; ADDRESS(5+3,HK$2+1))),"max", MAX(INDIRECT(ADDRESS(5+3,HK$2+1,,,"Instances") &amp; ":" &amp; ADDRESS(5+3,HK$2+1))),"diff", MAX(INDIRECT(ADDRESS(5+3,HK$2+1,,,"Instances") &amp; ":" &amp; ADDRESS(5+3,HK$2+1)))-MIN(INDIRECT(ADDRESS(5+3,HK$2+1,,,"Instances") &amp; ":" &amp; ADDRESS(5+3,HK$2+1))))</f>
        <v>0</v>
      </c>
      <c r="HL10">
        <f>IFERROR(SMALL(HK5:HK64,ROW()-ROW($HL$5)+1),"")</f>
        <v>0</v>
      </c>
      <c r="HN10">
        <f>IFERROR(SUM(HL5:HL10),"")</f>
        <v>0</v>
      </c>
      <c r="HO10" cm="1">
        <f t="array" ref="HO10">_xlfn.SWITCH(Charts!$B$3,"average", AVERAGE(INDIRECT(ADDRESS(5+3,HO$2+1,,,"Instances") &amp; ":" &amp; ADDRESS(5+3,HO$2+1))),"median", MEDIAN(INDIRECT(ADDRESS(5+3,HO$2+1,,,"Instances") &amp; ":" &amp; ADDRESS(5+3,HO$2+1))),"min", MIN(INDIRECT(ADDRESS(5+3,HO$2+1,,,"Instances") &amp; ":" &amp; ADDRESS(5+3,HO$2+1))),"max", MAX(INDIRECT(ADDRESS(5+3,HO$2+1,,,"Instances") &amp; ":" &amp; ADDRESS(5+3,HO$2+1))),"diff", MAX(INDIRECT(ADDRESS(5+3,HO$2+1,,,"Instances") &amp; ":" &amp; ADDRESS(5+3,HO$2+1)))-MIN(INDIRECT(ADDRESS(5+3,HO$2+1,,,"Instances") &amp; ":" &amp; ADDRESS(5+3,HO$2+1))))</f>
        <v>0</v>
      </c>
      <c r="HP10">
        <f>IFERROR(SMALL(HO5:HO64,ROW()-ROW($HP$5)+1),"")</f>
        <v>0</v>
      </c>
      <c r="HR10">
        <f>IFERROR(SUM(HP5:HP10),"")</f>
        <v>0</v>
      </c>
      <c r="HS10" cm="1">
        <f t="array" ref="HS10">_xlfn.SWITCH(Charts!$B$3,"average", AVERAGE(INDIRECT(ADDRESS(5+3,HS$2+1,,,"Instances") &amp; ":" &amp; ADDRESS(5+3,HS$2+1))),"median", MEDIAN(INDIRECT(ADDRESS(5+3,HS$2+1,,,"Instances") &amp; ":" &amp; ADDRESS(5+3,HS$2+1))),"min", MIN(INDIRECT(ADDRESS(5+3,HS$2+1,,,"Instances") &amp; ":" &amp; ADDRESS(5+3,HS$2+1))),"max", MAX(INDIRECT(ADDRESS(5+3,HS$2+1,,,"Instances") &amp; ":" &amp; ADDRESS(5+3,HS$2+1))),"diff", MAX(INDIRECT(ADDRESS(5+3,HS$2+1,,,"Instances") &amp; ":" &amp; ADDRESS(5+3,HS$2+1)))-MIN(INDIRECT(ADDRESS(5+3,HS$2+1,,,"Instances") &amp; ":" &amp; ADDRESS(5+3,HS$2+1))))</f>
        <v>0</v>
      </c>
      <c r="HT10">
        <f>IFERROR(SMALL(HS5:HS64,ROW()-ROW($HT$5)+1),"")</f>
        <v>0</v>
      </c>
      <c r="HV10">
        <f>IFERROR(SUM(HT5:HT10),"")</f>
        <v>0</v>
      </c>
      <c r="HW10" cm="1">
        <f t="array" ref="HW10">_xlfn.SWITCH(Charts!$B$3,"average", AVERAGE(INDIRECT(ADDRESS(5+3,HW$2+1,,,"Instances") &amp; ":" &amp; ADDRESS(5+3,HW$2+1))),"median", MEDIAN(INDIRECT(ADDRESS(5+3,HW$2+1,,,"Instances") &amp; ":" &amp; ADDRESS(5+3,HW$2+1))),"min", MIN(INDIRECT(ADDRESS(5+3,HW$2+1,,,"Instances") &amp; ":" &amp; ADDRESS(5+3,HW$2+1))),"max", MAX(INDIRECT(ADDRESS(5+3,HW$2+1,,,"Instances") &amp; ":" &amp; ADDRESS(5+3,HW$2+1))),"diff", MAX(INDIRECT(ADDRESS(5+3,HW$2+1,,,"Instances") &amp; ":" &amp; ADDRESS(5+3,HW$2+1)))-MIN(INDIRECT(ADDRESS(5+3,HW$2+1,,,"Instances") &amp; ":" &amp; ADDRESS(5+3,HW$2+1))))</f>
        <v>0</v>
      </c>
      <c r="HX10">
        <f>IFERROR(SMALL(HW5:HW64,ROW()-ROW($HX$5)+1),"")</f>
        <v>0</v>
      </c>
      <c r="HZ10">
        <f>IFERROR(SUM(HX5:HX10),"")</f>
        <v>0</v>
      </c>
      <c r="IA10" cm="1">
        <f t="array" ref="IA10">_xlfn.SWITCH(Charts!$B$3,"average", AVERAGE(INDIRECT(ADDRESS(5+3,IA$2+1,,,"Instances") &amp; ":" &amp; ADDRESS(5+3,IA$2+1))),"median", MEDIAN(INDIRECT(ADDRESS(5+3,IA$2+1,,,"Instances") &amp; ":" &amp; ADDRESS(5+3,IA$2+1))),"min", MIN(INDIRECT(ADDRESS(5+3,IA$2+1,,,"Instances") &amp; ":" &amp; ADDRESS(5+3,IA$2+1))),"max", MAX(INDIRECT(ADDRESS(5+3,IA$2+1,,,"Instances") &amp; ":" &amp; ADDRESS(5+3,IA$2+1))),"diff", MAX(INDIRECT(ADDRESS(5+3,IA$2+1,,,"Instances") &amp; ":" &amp; ADDRESS(5+3,IA$2+1)))-MIN(INDIRECT(ADDRESS(5+3,IA$2+1,,,"Instances") &amp; ":" &amp; ADDRESS(5+3,IA$2+1))))</f>
        <v>0</v>
      </c>
      <c r="IB10">
        <f>IFERROR(SMALL(IA5:IA64,ROW()-ROW($IB$5)+1),"")</f>
        <v>0</v>
      </c>
      <c r="ID10">
        <f>IFERROR(SUM(IB5:IB10),"")</f>
        <v>0</v>
      </c>
      <c r="IE10" cm="1">
        <f t="array" ref="IE10">_xlfn.SWITCH(Charts!$B$3,"average", AVERAGE(INDIRECT(ADDRESS(5+3,IE$2+1,,,"Instances") &amp; ":" &amp; ADDRESS(5+3,IE$2+1))),"median", MEDIAN(INDIRECT(ADDRESS(5+3,IE$2+1,,,"Instances") &amp; ":" &amp; ADDRESS(5+3,IE$2+1))),"min", MIN(INDIRECT(ADDRESS(5+3,IE$2+1,,,"Instances") &amp; ":" &amp; ADDRESS(5+3,IE$2+1))),"max", MAX(INDIRECT(ADDRESS(5+3,IE$2+1,,,"Instances") &amp; ":" &amp; ADDRESS(5+3,IE$2+1))),"diff", MAX(INDIRECT(ADDRESS(5+3,IE$2+1,,,"Instances") &amp; ":" &amp; ADDRESS(5+3,IE$2+1)))-MIN(INDIRECT(ADDRESS(5+3,IE$2+1,,,"Instances") &amp; ":" &amp; ADDRESS(5+3,IE$2+1))))</f>
        <v>0</v>
      </c>
      <c r="IF10">
        <f>IFERROR(SMALL(IE5:IE64,ROW()-ROW($IF$5)+1),"")</f>
        <v>0</v>
      </c>
      <c r="IH10">
        <f>IFERROR(SUM(IF5:IF10),"")</f>
        <v>0</v>
      </c>
      <c r="II10" cm="1">
        <f t="array" ref="II10">_xlfn.SWITCH(Charts!$B$3,"average", AVERAGE(INDIRECT(ADDRESS(5+3,II$2+1,,,"Instances") &amp; ":" &amp; ADDRESS(5+3,II$2+1))),"median", MEDIAN(INDIRECT(ADDRESS(5+3,II$2+1,,,"Instances") &amp; ":" &amp; ADDRESS(5+3,II$2+1))),"min", MIN(INDIRECT(ADDRESS(5+3,II$2+1,,,"Instances") &amp; ":" &amp; ADDRESS(5+3,II$2+1))),"max", MAX(INDIRECT(ADDRESS(5+3,II$2+1,,,"Instances") &amp; ":" &amp; ADDRESS(5+3,II$2+1))),"diff", MAX(INDIRECT(ADDRESS(5+3,II$2+1,,,"Instances") &amp; ":" &amp; ADDRESS(5+3,II$2+1)))-MIN(INDIRECT(ADDRESS(5+3,II$2+1,,,"Instances") &amp; ":" &amp; ADDRESS(5+3,II$2+1))))</f>
        <v>0</v>
      </c>
      <c r="IJ10">
        <f>IFERROR(SMALL(II5:II64,ROW()-ROW($IJ$5)+1),"")</f>
        <v>0</v>
      </c>
      <c r="IL10">
        <f>IFERROR(SUM(IJ5:IJ10),"")</f>
        <v>0</v>
      </c>
      <c r="IM10" cm="1">
        <f t="array" ref="IM10">_xlfn.SWITCH(Charts!$B$3,"average", AVERAGE(INDIRECT(ADDRESS(5+3,IM$2+1,,,"Instances") &amp; ":" &amp; ADDRESS(5+3,IM$2+1))),"median", MEDIAN(INDIRECT(ADDRESS(5+3,IM$2+1,,,"Instances") &amp; ":" &amp; ADDRESS(5+3,IM$2+1))),"min", MIN(INDIRECT(ADDRESS(5+3,IM$2+1,,,"Instances") &amp; ":" &amp; ADDRESS(5+3,IM$2+1))),"max", MAX(INDIRECT(ADDRESS(5+3,IM$2+1,,,"Instances") &amp; ":" &amp; ADDRESS(5+3,IM$2+1))),"diff", MAX(INDIRECT(ADDRESS(5+3,IM$2+1,,,"Instances") &amp; ":" &amp; ADDRESS(5+3,IM$2+1)))-MIN(INDIRECT(ADDRESS(5+3,IM$2+1,,,"Instances") &amp; ":" &amp; ADDRESS(5+3,IM$2+1))))</f>
        <v>0</v>
      </c>
      <c r="IN10">
        <f>IFERROR(SMALL(IM5:IM64,ROW()-ROW($IN$5)+1),"")</f>
        <v>0</v>
      </c>
      <c r="IP10">
        <f>IFERROR(SUM(IN5:IN10),"")</f>
        <v>0</v>
      </c>
      <c r="IQ10" cm="1">
        <f t="array" ref="IQ10">_xlfn.SWITCH(Charts!$B$3,"average", AVERAGE(INDIRECT(ADDRESS(5+3,IQ$2+1,,,"Instances") &amp; ":" &amp; ADDRESS(5+3,IQ$2+1))),"median", MEDIAN(INDIRECT(ADDRESS(5+3,IQ$2+1,,,"Instances") &amp; ":" &amp; ADDRESS(5+3,IQ$2+1))),"min", MIN(INDIRECT(ADDRESS(5+3,IQ$2+1,,,"Instances") &amp; ":" &amp; ADDRESS(5+3,IQ$2+1))),"max", MAX(INDIRECT(ADDRESS(5+3,IQ$2+1,,,"Instances") &amp; ":" &amp; ADDRESS(5+3,IQ$2+1))),"diff", MAX(INDIRECT(ADDRESS(5+3,IQ$2+1,,,"Instances") &amp; ":" &amp; ADDRESS(5+3,IQ$2+1)))-MIN(INDIRECT(ADDRESS(5+3,IQ$2+1,,,"Instances") &amp; ":" &amp; ADDRESS(5+3,IQ$2+1))))</f>
        <v>0</v>
      </c>
      <c r="IR10">
        <f>IFERROR(SMALL(IQ5:IQ64,ROW()-ROW($IR$5)+1),"")</f>
        <v>0</v>
      </c>
      <c r="IT10">
        <f>IFERROR(SUM(IR5:IR10),"")</f>
        <v>0</v>
      </c>
      <c r="IU10" cm="1">
        <f t="array" ref="IU10">_xlfn.SWITCH(Charts!$B$3,"average", AVERAGE(INDIRECT(ADDRESS(5+3,IU$2+1,,,"Instances") &amp; ":" &amp; ADDRESS(5+3,IU$2+1))),"median", MEDIAN(INDIRECT(ADDRESS(5+3,IU$2+1,,,"Instances") &amp; ":" &amp; ADDRESS(5+3,IU$2+1))),"min", MIN(INDIRECT(ADDRESS(5+3,IU$2+1,,,"Instances") &amp; ":" &amp; ADDRESS(5+3,IU$2+1))),"max", MAX(INDIRECT(ADDRESS(5+3,IU$2+1,,,"Instances") &amp; ":" &amp; ADDRESS(5+3,IU$2+1))),"diff", MAX(INDIRECT(ADDRESS(5+3,IU$2+1,,,"Instances") &amp; ":" &amp; ADDRESS(5+3,IU$2+1)))-MIN(INDIRECT(ADDRESS(5+3,IU$2+1,,,"Instances") &amp; ":" &amp; ADDRESS(5+3,IU$2+1))))</f>
        <v>0</v>
      </c>
      <c r="IV10">
        <f>IFERROR(SMALL(IU5:IU64,ROW()-ROW($IV$5)+1),"")</f>
        <v>0</v>
      </c>
      <c r="IX10">
        <f>IFERROR(SUM(IV5:IV10),"")</f>
        <v>0</v>
      </c>
      <c r="IY10" cm="1">
        <f t="array" ref="IY10">_xlfn.SWITCH(Charts!$B$3,"average", AVERAGE(INDIRECT(ADDRESS(5+3,IY$2+1,,,"Instances") &amp; ":" &amp; ADDRESS(5+3,IY$2+1))),"median", MEDIAN(INDIRECT(ADDRESS(5+3,IY$2+1,,,"Instances") &amp; ":" &amp; ADDRESS(5+3,IY$2+1))),"min", MIN(INDIRECT(ADDRESS(5+3,IY$2+1,,,"Instances") &amp; ":" &amp; ADDRESS(5+3,IY$2+1))),"max", MAX(INDIRECT(ADDRESS(5+3,IY$2+1,,,"Instances") &amp; ":" &amp; ADDRESS(5+3,IY$2+1))),"diff", MAX(INDIRECT(ADDRESS(5+3,IY$2+1,,,"Instances") &amp; ":" &amp; ADDRESS(5+3,IY$2+1)))-MIN(INDIRECT(ADDRESS(5+3,IY$2+1,,,"Instances") &amp; ":" &amp; ADDRESS(5+3,IY$2+1))))</f>
        <v>0</v>
      </c>
      <c r="IZ10">
        <f>IFERROR(SMALL(IY5:IY64,ROW()-ROW($IZ$5)+1),"")</f>
        <v>0</v>
      </c>
      <c r="JB10">
        <f>IFERROR(SUM(IZ5:IZ10),"")</f>
        <v>0</v>
      </c>
      <c r="JC10" cm="1">
        <f t="array" ref="JC10">_xlfn.SWITCH(Charts!$B$3,"average", AVERAGE(INDIRECT(ADDRESS(5+3,JC$2+1,,,"Instances") &amp; ":" &amp; ADDRESS(5+3,JC$2+1))),"median", MEDIAN(INDIRECT(ADDRESS(5+3,JC$2+1,,,"Instances") &amp; ":" &amp; ADDRESS(5+3,JC$2+1))),"min", MIN(INDIRECT(ADDRESS(5+3,JC$2+1,,,"Instances") &amp; ":" &amp; ADDRESS(5+3,JC$2+1))),"max", MAX(INDIRECT(ADDRESS(5+3,JC$2+1,,,"Instances") &amp; ":" &amp; ADDRESS(5+3,JC$2+1))),"diff", MAX(INDIRECT(ADDRESS(5+3,JC$2+1,,,"Instances") &amp; ":" &amp; ADDRESS(5+3,JC$2+1)))-MIN(INDIRECT(ADDRESS(5+3,JC$2+1,,,"Instances") &amp; ":" &amp; ADDRESS(5+3,JC$2+1))))</f>
        <v>0</v>
      </c>
      <c r="JD10">
        <f>IFERROR(SMALL(JC5:JC64,ROW()-ROW($JD$5)+1),"")</f>
        <v>0</v>
      </c>
      <c r="JF10">
        <f>IFERROR(SUM(JD5:JD10),"")</f>
        <v>0</v>
      </c>
      <c r="JG10" cm="1">
        <f t="array" ref="JG10">_xlfn.SWITCH(Charts!$B$3,"average", AVERAGE(INDIRECT(ADDRESS(5+3,JG$2+1,,,"Instances") &amp; ":" &amp; ADDRESS(5+3,JG$2+1))),"median", MEDIAN(INDIRECT(ADDRESS(5+3,JG$2+1,,,"Instances") &amp; ":" &amp; ADDRESS(5+3,JG$2+1))),"min", MIN(INDIRECT(ADDRESS(5+3,JG$2+1,,,"Instances") &amp; ":" &amp; ADDRESS(5+3,JG$2+1))),"max", MAX(INDIRECT(ADDRESS(5+3,JG$2+1,,,"Instances") &amp; ":" &amp; ADDRESS(5+3,JG$2+1))),"diff", MAX(INDIRECT(ADDRESS(5+3,JG$2+1,,,"Instances") &amp; ":" &amp; ADDRESS(5+3,JG$2+1)))-MIN(INDIRECT(ADDRESS(5+3,JG$2+1,,,"Instances") &amp; ":" &amp; ADDRESS(5+3,JG$2+1))))</f>
        <v>0</v>
      </c>
      <c r="JH10">
        <f>IFERROR(SMALL(JG5:JG64,ROW()-ROW($JH$5)+1),"")</f>
        <v>0</v>
      </c>
      <c r="JJ10">
        <f>IFERROR(SUM(JH5:JH10),"")</f>
        <v>0</v>
      </c>
      <c r="JM10">
        <f>IF(Charts!$B$3="none",E317,IF(EI317="",NA(),EI317))</f>
        <v>0</v>
      </c>
      <c r="JN10">
        <f>IF(Charts!$B$3="none",F317,IF(EJ317="",NA(),EJ317))</f>
        <v>0</v>
      </c>
      <c r="JO10">
        <f>IF(Charts!$B$3="none",G317,IF(EK317="",NA(),EK317))</f>
        <v>0</v>
      </c>
      <c r="JP10">
        <f>IF(Charts!$B$3="none",H317,IF(EL317="",NA(),EL317))</f>
        <v>0</v>
      </c>
      <c r="JQ10">
        <f>IF(Charts!$B$3="none",I317,IF(EM317="",NA(),EM317))</f>
        <v>0</v>
      </c>
      <c r="JR10">
        <f>IF(Charts!$B$3="none",J317,IF(EN317="",NA(),EN317))</f>
        <v>0</v>
      </c>
      <c r="JS10">
        <f>IF(Charts!$B$3="none",K317,IF(EO317="",NA(),EO317))</f>
        <v>0</v>
      </c>
      <c r="JT10">
        <f>IF(Charts!$B$3="none",L317,IF(EP317="",NA(),EP317))</f>
        <v>0</v>
      </c>
      <c r="JU10">
        <f>IF(Charts!$B$3="none",M317,IF(EQ317="",NA(),EQ317))</f>
        <v>0</v>
      </c>
      <c r="JV10">
        <f>IF(Charts!$B$3="none",N317,IF(ER317="",NA(),ER317))</f>
        <v>0</v>
      </c>
      <c r="JW10">
        <f>IF(Charts!$B$3="none",O317,IF(ES317="",NA(),ES317))</f>
        <v>0</v>
      </c>
      <c r="JX10">
        <f>IF(Charts!$B$3="none",P317,IF(ET317="",NA(),ET317))</f>
        <v>0</v>
      </c>
      <c r="JY10">
        <f>IF(Charts!$B$3="none",Q317,IF(EU317="",NA(),EU317))</f>
        <v>0</v>
      </c>
      <c r="JZ10">
        <f>IF(Charts!$B$3="none",R317,IF(EV317="",NA(),EV317))</f>
        <v>0</v>
      </c>
      <c r="KA10">
        <f>IF(Charts!$B$3="none",S317,IF(EW317="",NA(),EW317))</f>
        <v>0</v>
      </c>
      <c r="KB10">
        <f>IF(Charts!$B$3="none",T317,IF(EX317="",NA(),EX317))</f>
        <v>0</v>
      </c>
      <c r="KC10">
        <f>IF(Charts!$B$3="none",U317,IF(EY317="",NA(),EY317))</f>
        <v>0</v>
      </c>
      <c r="KD10">
        <f>IF(Charts!$B$3="none",V317,IF(EZ317="",NA(),EZ317))</f>
        <v>0</v>
      </c>
      <c r="KE10">
        <f>IF(Charts!$B$3="none",W317,IF(FA317="",NA(),FA317))</f>
        <v>0</v>
      </c>
      <c r="KF10">
        <f>IF(Charts!$B$3="none",X317,IF(FB317="",NA(),FB317))</f>
        <v>0</v>
      </c>
      <c r="KG10">
        <f>IF(Charts!$B$3="none",Y317,IF(FC317="",NA(),FC317))</f>
        <v>0</v>
      </c>
      <c r="KH10">
        <f>IF(Charts!$B$3="none",Z317,IF(FD317="",NA(),FD317))</f>
        <v>0</v>
      </c>
      <c r="KI10">
        <f>IF(Charts!$B$3="none",AA317,IF(FE317="",NA(),FE317))</f>
        <v>0</v>
      </c>
      <c r="KJ10">
        <f>IF(Charts!$B$3="none",AB317,IF(FF317="",NA(),FF317))</f>
        <v>0</v>
      </c>
      <c r="KK10">
        <f>IF(Charts!$B$3="none",AC317,IF(FG317="",NA(),FG317))</f>
        <v>0</v>
      </c>
      <c r="KL10">
        <f>IF(Charts!$B$3="none",AD317,IF(FH317="",NA(),FH317))</f>
        <v>0</v>
      </c>
      <c r="KM10">
        <f>IF(Charts!$B$3="none",AE317,IF(FI317="",NA(),FI317))</f>
        <v>0</v>
      </c>
      <c r="KN10">
        <f>IF(Charts!$B$3="none",AF317,IF(FJ317="",NA(),FJ317))</f>
        <v>0</v>
      </c>
      <c r="KO10">
        <f>IF(Charts!$B$3="none",AG317,IF(FK317="",NA(),FK317))</f>
        <v>0</v>
      </c>
      <c r="KP10">
        <f>IF(Charts!$B$3="none",AH317,IF(FL317="",NA(),FL317))</f>
        <v>0</v>
      </c>
      <c r="KQ10">
        <f>IF(Charts!$B$3="none",AI317,IF(FM317="",NA(),FM317))</f>
        <v>0</v>
      </c>
      <c r="KR10">
        <f>IF(Charts!$B$3="none",AJ317,IF(FN317="",NA(),FN317))</f>
        <v>0</v>
      </c>
      <c r="KS10">
        <f>IF(Charts!$B$3="none",AK317,IF(FO317="",NA(),FO317))</f>
        <v>0</v>
      </c>
      <c r="KT10">
        <f>IF(Charts!$B$3="none",AL317,IF(FP317="",NA(),FP317))</f>
        <v>0</v>
      </c>
      <c r="KU10">
        <f>IF(Charts!$B$3="none",AM317,IF(FQ317="",NA(),FQ317))</f>
        <v>0</v>
      </c>
      <c r="KV10">
        <f>IF(Charts!$B$3="none",AN317,IF(FR317="",NA(),FR317))</f>
        <v>0</v>
      </c>
      <c r="KW10">
        <f>IF(Charts!$B$3="none",AO317,IF(FS317="",NA(),FS317))</f>
        <v>0</v>
      </c>
      <c r="KX10">
        <f>IF(Charts!$B$3="none",AP317,IF(FT317="",NA(),FT317))</f>
        <v>0</v>
      </c>
      <c r="KY10">
        <f>IF(Charts!$B$3="none",AQ317,IF(FU317="",NA(),FU317))</f>
        <v>0</v>
      </c>
      <c r="KZ10">
        <f>IF(Charts!$B$3="none",AR317,IF(FV317="",NA(),FV317))</f>
        <v>0</v>
      </c>
      <c r="LA10">
        <f>IF(Charts!$B$3="none",AS317,IF(FW317="",NA(),FW317))</f>
        <v>0</v>
      </c>
      <c r="LB10">
        <f>IF(Charts!$B$3="none",AT317,IF(FX317="",NA(),FX317))</f>
        <v>0</v>
      </c>
      <c r="LC10">
        <f>IF(Charts!$B$3="none",AU317,IF(FY317="",NA(),FY317))</f>
        <v>0</v>
      </c>
      <c r="LD10">
        <f>IF(Charts!$B$3="none",AV317,IF(FZ317="",NA(),FZ317))</f>
        <v>0</v>
      </c>
      <c r="LE10">
        <f>IF(Charts!$B$3="none",AW317,IF(GA317="",NA(),GA317))</f>
        <v>0</v>
      </c>
      <c r="LF10">
        <f>IF(Charts!$B$3="none",AX317,IF(GB317="",NA(),GB317))</f>
        <v>0</v>
      </c>
      <c r="LG10">
        <f>IF(Charts!$B$3="none",AY317,IF(GC317="",NA(),GC317))</f>
        <v>0</v>
      </c>
      <c r="LH10">
        <f>IF(Charts!$B$3="none",AZ317,IF(GD317="",NA(),GD317))</f>
        <v>0</v>
      </c>
      <c r="LI10">
        <f>IF(Charts!$B$3="none",BA317,IF(GE317="",NA(),GE317))</f>
        <v>0</v>
      </c>
      <c r="LJ10">
        <f>IF(Charts!$B$3="none",BB317,IF(GF317="",NA(),GF317))</f>
        <v>0</v>
      </c>
      <c r="LK10">
        <f>IF(Charts!$B$3="none",BC317,IF(GG317="",NA(),GG317))</f>
        <v>0</v>
      </c>
      <c r="LL10">
        <f>IF(Charts!$B$3="none",BD317,IF(GH317="",NA(),GH317))</f>
        <v>0</v>
      </c>
      <c r="LM10">
        <f>IF(Charts!$B$3="none",BE317,IF(GI317="",NA(),GI317))</f>
        <v>0</v>
      </c>
      <c r="LN10">
        <f>IF(Charts!$B$3="none",BF317,IF(GJ317="",NA(),GJ317))</f>
        <v>0</v>
      </c>
      <c r="LO10">
        <f>IF(Charts!$B$3="none",BG317,IF(GK317="",NA(),GK317))</f>
        <v>0</v>
      </c>
      <c r="LP10">
        <f>IF(Charts!$B$3="none",BH317,IF(GL317="",NA(),GL317))</f>
        <v>0</v>
      </c>
      <c r="LQ10">
        <f>IF(Charts!$B$3="none",BI317,IF(GM317="",NA(),GM317))</f>
        <v>0</v>
      </c>
      <c r="LR10">
        <f>IF(Charts!$B$3="none",BJ317,IF(GN317="",NA(),GN317))</f>
        <v>0</v>
      </c>
      <c r="LS10">
        <f>IF(Charts!$B$3="none",BK317,IF(GO317="",NA(),GO317))</f>
        <v>0</v>
      </c>
      <c r="LT10">
        <f>IF(Charts!$B$3="none",BL317,IF(GP317="",NA(),GP317))</f>
        <v>0</v>
      </c>
      <c r="LU10">
        <f>IF(Charts!$B$3="none",BM317,IF(GQ317="",NA(),GQ317))</f>
        <v>0</v>
      </c>
      <c r="LV10">
        <f>IF(Charts!$B$3="none",BN317,IF(GR317="",NA(),GR317))</f>
        <v>0</v>
      </c>
      <c r="LW10">
        <f>IF(Charts!$B$3="none",BO317,IF(GS317="",NA(),GS317))</f>
        <v>0</v>
      </c>
      <c r="LX10">
        <f>IF(Charts!$B$3="none",BP317,IF(GT317="",NA(),GT317))</f>
        <v>0</v>
      </c>
      <c r="LY10">
        <f>IF(Charts!$B$3="none",BQ317,IF(GU317="",NA(),GU317))</f>
        <v>0</v>
      </c>
      <c r="LZ10">
        <f>IF(Charts!$B$3="none",BR317,IF(GV317="",NA(),GV317))</f>
        <v>0</v>
      </c>
      <c r="MA10">
        <f>IF(Charts!$B$3="none",BS317,IF(GW317="",NA(),GW317))</f>
        <v>0</v>
      </c>
      <c r="MB10">
        <f>IF(Charts!$B$3="none",BT317,IF(GX317="",NA(),GX317))</f>
        <v>0</v>
      </c>
      <c r="MC10">
        <f>IF(Charts!$B$3="none",BU317,IF(GY317="",NA(),GY317))</f>
        <v>0</v>
      </c>
      <c r="MD10">
        <f>IF(Charts!$B$3="none",BV317,IF(GZ317="",NA(),GZ317))</f>
        <v>0</v>
      </c>
      <c r="ME10">
        <f>IF(Charts!$B$3="none",BW317,IF(HA317="",NA(),HA317))</f>
        <v>0</v>
      </c>
      <c r="MF10">
        <f>IF(Charts!$B$3="none",BX317,IF(HB317="",NA(),HB317))</f>
        <v>0</v>
      </c>
      <c r="MG10">
        <f>IF(Charts!$B$3="none",BY317,IF(HC317="",NA(),HC317))</f>
        <v>0</v>
      </c>
      <c r="MH10">
        <f>IF(Charts!$B$3="none",BZ317,IF(HD317="",NA(),HD317))</f>
        <v>0</v>
      </c>
      <c r="MI10">
        <f>IF(Charts!$B$3="none",CA317,IF(HE317="",NA(),HE317))</f>
        <v>0</v>
      </c>
      <c r="MJ10">
        <f>IF(Charts!$B$3="none",CB317,IF(HF317="",NA(),HF317))</f>
        <v>0</v>
      </c>
      <c r="MK10">
        <f>IF(Charts!$B$3="none",CC317,IF(HG317="",NA(),HG317))</f>
        <v>0</v>
      </c>
      <c r="ML10">
        <f>IF(Charts!$B$3="none",CD317,IF(HH317="",NA(),HH317))</f>
        <v>0</v>
      </c>
      <c r="MM10">
        <f>IF(Charts!$B$3="none",CE317,IF(HI317="",NA(),HI317))</f>
        <v>0</v>
      </c>
      <c r="MN10">
        <f>IF(Charts!$B$3="none",CF317,IF(HJ317="",NA(),HJ317))</f>
        <v>0</v>
      </c>
      <c r="MO10">
        <f>IF(Charts!$B$3="none",CG317,IF(HK317="",NA(),HK317))</f>
        <v>0</v>
      </c>
      <c r="MP10">
        <f>IF(Charts!$B$3="none",CH317,IF(HL317="",NA(),HL317))</f>
        <v>0</v>
      </c>
      <c r="MQ10">
        <f>IF(Charts!$B$3="none",CI317,IF(HM317="",NA(),HM317))</f>
        <v>0</v>
      </c>
      <c r="MR10">
        <f>IF(Charts!$B$3="none",CJ317,IF(HN317="",NA(),HN317))</f>
        <v>0</v>
      </c>
      <c r="MS10">
        <f>IF(Charts!$B$3="none",CK317,IF(HO317="",NA(),HO317))</f>
        <v>0</v>
      </c>
      <c r="MT10">
        <f>IF(Charts!$B$3="none",CL317,IF(HP317="",NA(),HP317))</f>
        <v>0</v>
      </c>
      <c r="MU10">
        <f>IF(Charts!$B$3="none",CM317,IF(HQ317="",NA(),HQ317))</f>
        <v>0</v>
      </c>
      <c r="MV10">
        <f>IF(Charts!$B$3="none",CN317,IF(HR317="",NA(),HR317))</f>
        <v>0</v>
      </c>
      <c r="MW10">
        <f>IF(Charts!$B$3="none",CO317,IF(HS317="",NA(),HS317))</f>
        <v>0</v>
      </c>
      <c r="MX10">
        <f>IF(Charts!$B$3="none",CP317,IF(HT317="",NA(),HT317))</f>
        <v>0</v>
      </c>
      <c r="MY10">
        <f>IF(Charts!$B$3="none",CQ317,IF(HU317="",NA(),HU317))</f>
        <v>0</v>
      </c>
      <c r="MZ10">
        <f>IF(Charts!$B$3="none",CR317,IF(HV317="",NA(),HV317))</f>
        <v>0</v>
      </c>
      <c r="NA10">
        <f>IF(Charts!$B$3="none",CS317,IF(HW317="",NA(),HW317))</f>
        <v>0</v>
      </c>
      <c r="NB10">
        <f>IF(Charts!$B$3="none",CT317,IF(HX317="",NA(),HX317))</f>
        <v>0</v>
      </c>
      <c r="NC10">
        <f>IF(Charts!$B$3="none",CU317,IF(HY317="",NA(),HY317))</f>
        <v>0</v>
      </c>
      <c r="ND10">
        <f>IF(Charts!$B$3="none",CV317,IF(HZ317="",NA(),HZ317))</f>
        <v>0</v>
      </c>
      <c r="NE10">
        <f>IF(Charts!$B$3="none",CW317,IF(IA317="",NA(),IA317))</f>
        <v>0</v>
      </c>
      <c r="NF10">
        <f>IF(Charts!$B$3="none",CX317,IF(IB317="",NA(),IB317))</f>
        <v>0</v>
      </c>
      <c r="NG10">
        <f>IF(Charts!$B$3="none",CY317,IF(IC317="",NA(),IC317))</f>
        <v>0</v>
      </c>
      <c r="NH10">
        <f>IF(Charts!$B$3="none",CZ317,IF(ID317="",NA(),ID317))</f>
        <v>0</v>
      </c>
      <c r="NI10">
        <f>IF(Charts!$B$3="none",DA317,IF(IE317="",NA(),IE317))</f>
        <v>0</v>
      </c>
      <c r="NJ10">
        <f>IF(Charts!$B$3="none",DB317,IF(IF317="",NA(),IF317))</f>
        <v>0</v>
      </c>
      <c r="NK10">
        <f>IF(Charts!$B$3="none",DC317,IF(IG317="",NA(),IG317))</f>
        <v>0</v>
      </c>
      <c r="NL10">
        <f>IF(Charts!$B$3="none",DD317,IF(IH317="",NA(),IH317))</f>
        <v>0</v>
      </c>
      <c r="NM10">
        <f>IF(Charts!$B$3="none",DE317,IF(II317="",NA(),II317))</f>
        <v>0</v>
      </c>
      <c r="NN10">
        <f>IF(Charts!$B$3="none",DF317,IF(IJ317="",NA(),IJ317))</f>
        <v>0</v>
      </c>
      <c r="NO10">
        <f>IF(Charts!$B$3="none",DG317,IF(IK317="",NA(),IK317))</f>
        <v>0</v>
      </c>
      <c r="NP10">
        <f>IF(Charts!$B$3="none",DH317,IF(IL317="",NA(),IL317))</f>
        <v>0</v>
      </c>
      <c r="NQ10">
        <f>IF(Charts!$B$3="none",DI317,IF(IM317="",NA(),IM317))</f>
        <v>0</v>
      </c>
      <c r="NR10">
        <f>IF(Charts!$B$3="none",DJ317,IF(IN317="",NA(),IN317))</f>
        <v>0</v>
      </c>
      <c r="NS10">
        <f>IF(Charts!$B$3="none",DK317,IF(IO317="",NA(),IO317))</f>
        <v>0</v>
      </c>
      <c r="NT10">
        <f>IF(Charts!$B$3="none",DL317,IF(IP317="",NA(),IP317))</f>
        <v>0</v>
      </c>
      <c r="NU10">
        <f>IF(Charts!$B$3="none",DM317,IF(IQ317="",NA(),IQ317))</f>
        <v>0</v>
      </c>
      <c r="NV10">
        <f>IF(Charts!$B$3="none",DN317,IF(IR317="",NA(),IR317))</f>
        <v>0</v>
      </c>
      <c r="NW10">
        <f>IF(Charts!$B$3="none",DO317,IF(IS317="",NA(),IS317))</f>
        <v>0</v>
      </c>
      <c r="NX10">
        <f>IF(Charts!$B$3="none",DP317,IF(IT317="",NA(),IT317))</f>
        <v>0</v>
      </c>
      <c r="NY10">
        <f>IF(Charts!$B$3="none",DQ317,IF(IU317="",NA(),IU317))</f>
        <v>0</v>
      </c>
      <c r="NZ10">
        <f>IF(Charts!$B$3="none",DR317,IF(IV317="",NA(),IV317))</f>
        <v>0</v>
      </c>
      <c r="OA10">
        <f>IF(Charts!$B$3="none",DS317,IF(IW317="",NA(),IW317))</f>
        <v>0</v>
      </c>
      <c r="OB10">
        <f>IF(Charts!$B$3="none",DT317,IF(IX317="",NA(),IX317))</f>
        <v>0</v>
      </c>
      <c r="OC10">
        <f>IF(Charts!$B$3="none",DU317,IF(IY317="",NA(),IY317))</f>
        <v>0</v>
      </c>
      <c r="OD10">
        <f>IF(Charts!$B$3="none",DV317,IF(IZ317="",NA(),IZ317))</f>
        <v>0</v>
      </c>
      <c r="OE10">
        <f>IF(Charts!$B$3="none",DW317,IF(JA317="",NA(),JA317))</f>
        <v>0</v>
      </c>
      <c r="OF10">
        <f>IF(Charts!$B$3="none",DX317,IF(JB317="",NA(),JB317))</f>
        <v>0</v>
      </c>
      <c r="OG10">
        <f>IF(Charts!$B$3="none",DY317,IF(JC317="",NA(),JC317))</f>
        <v>0</v>
      </c>
      <c r="OH10">
        <f>IF(Charts!$B$3="none",DZ317,IF(JD317="",NA(),JD317))</f>
        <v>0</v>
      </c>
      <c r="OI10">
        <f>IF(Charts!$B$3="none",EA317,IF(JE317="",NA(),JE317))</f>
        <v>0</v>
      </c>
      <c r="OJ10">
        <f>IF(Charts!$B$3="none",EB317,IF(JF317="",NA(),JF317))</f>
        <v>0</v>
      </c>
      <c r="OK10">
        <f>IF(Charts!$B$3="none",EC317,IF(JG317="",NA(),JG317))</f>
        <v>0</v>
      </c>
      <c r="OL10">
        <f>IF(Charts!$B$3="none",ED317,IF(JH317="",NA(),JH317))</f>
        <v>0</v>
      </c>
      <c r="OM10">
        <f>IF(Charts!$B$3="none",EE317,IF(JI317="",NA(),JI317))</f>
        <v>0</v>
      </c>
      <c r="ON10">
        <f>IF(Charts!$B$3="none",EF317,IF(JJ317="",NA(),JJ317))</f>
        <v>0</v>
      </c>
    </row>
    <row r="11" spans="1:404">
      <c r="D11">
        <v>7</v>
      </c>
      <c r="E11">
        <f>IF(INDIRECT(ADDRESS($D11+2,E$2+1,,,"Instances"))="","",INDIRECT(ADDRESS($D11+2,E$2+1,,,"Instances")))</f>
        <v>0</v>
      </c>
      <c r="F11">
        <f>IFERROR(SMALL(E5:E64,ROW()-ROW($F$5)+1),"")</f>
        <v>0</v>
      </c>
      <c r="H11">
        <f>IFERROR(SUM(F5:F11),"")</f>
        <v>0</v>
      </c>
      <c r="I11">
        <f>IF(INDIRECT(ADDRESS($D11+2,I$2+1,,,"Instances"))="","",INDIRECT(ADDRESS($D11+2,I$2+1,,,"Instances")))</f>
        <v>0</v>
      </c>
      <c r="J11">
        <f>IFERROR(SMALL(I5:I64,ROW()-ROW($J$5)+1),"")</f>
        <v>0</v>
      </c>
      <c r="L11">
        <f>IFERROR(SUM(J5:J11),"")</f>
        <v>0</v>
      </c>
      <c r="M11">
        <f>IF(INDIRECT(ADDRESS($D11+2,M$2+1,,,"Instances"))="","",INDIRECT(ADDRESS($D11+2,M$2+1,,,"Instances")))</f>
        <v>0</v>
      </c>
      <c r="N11">
        <f>IFERROR(SMALL(M5:M64,ROW()-ROW($N$5)+1),"")</f>
        <v>0</v>
      </c>
      <c r="P11">
        <f>IFERROR(SUM(N5:N11),"")</f>
        <v>0</v>
      </c>
      <c r="Q11">
        <f>IF(INDIRECT(ADDRESS($D11+2,Q$2+1,,,"Instances"))="","",INDIRECT(ADDRESS($D11+2,Q$2+1,,,"Instances")))</f>
        <v>0</v>
      </c>
      <c r="R11">
        <f>IFERROR(SMALL(Q5:Q64,ROW()-ROW($R$5)+1),"")</f>
        <v>0</v>
      </c>
      <c r="T11">
        <f>IFERROR(SUM(R5:R11),"")</f>
        <v>0</v>
      </c>
      <c r="U11">
        <f>IF(INDIRECT(ADDRESS($D11+2,U$2+1,,,"Instances"))="","",INDIRECT(ADDRESS($D11+2,U$2+1,,,"Instances")))</f>
        <v>0</v>
      </c>
      <c r="V11">
        <f>IFERROR(SMALL(U5:U64,ROW()-ROW($V$5)+1),"")</f>
        <v>0</v>
      </c>
      <c r="X11">
        <f>IFERROR(SUM(V5:V11),"")</f>
        <v>0</v>
      </c>
      <c r="Y11">
        <f>IF(INDIRECT(ADDRESS($D11+2,Y$2+1,,,"Instances"))="","",INDIRECT(ADDRESS($D11+2,Y$2+1,,,"Instances")))</f>
        <v>0</v>
      </c>
      <c r="Z11">
        <f>IFERROR(SMALL(Y5:Y64,ROW()-ROW($Z$5)+1),"")</f>
        <v>0</v>
      </c>
      <c r="AB11">
        <f>IFERROR(SUM(Z5:Z11),"")</f>
        <v>0</v>
      </c>
      <c r="AC11">
        <f>IF(INDIRECT(ADDRESS($D11+2,AC$2+1,,,"Instances"))="","",INDIRECT(ADDRESS($D11+2,AC$2+1,,,"Instances")))</f>
        <v>0</v>
      </c>
      <c r="AD11">
        <f>IFERROR(SMALL(AC5:AC64,ROW()-ROW($AD$5)+1),"")</f>
        <v>0</v>
      </c>
      <c r="AF11">
        <f>IFERROR(SUM(AD5:AD11),"")</f>
        <v>0</v>
      </c>
      <c r="AG11">
        <f>IF(INDIRECT(ADDRESS($D11+2,AG$2+1,,,"Instances"))="","",INDIRECT(ADDRESS($D11+2,AG$2+1,,,"Instances")))</f>
        <v>0</v>
      </c>
      <c r="AH11">
        <f>IFERROR(SMALL(AG5:AG64,ROW()-ROW($AH$5)+1),"")</f>
        <v>0</v>
      </c>
      <c r="AJ11">
        <f>IFERROR(SUM(AH5:AH11),"")</f>
        <v>0</v>
      </c>
      <c r="AK11">
        <f>IF(INDIRECT(ADDRESS($D11+2,AK$2+1,,,"Instances"))="","",INDIRECT(ADDRESS($D11+2,AK$2+1,,,"Instances")))</f>
        <v>0</v>
      </c>
      <c r="AL11">
        <f>IFERROR(SMALL(AK5:AK64,ROW()-ROW($AL$5)+1),"")</f>
        <v>0</v>
      </c>
      <c r="AN11">
        <f>IFERROR(SUM(AL5:AL11),"")</f>
        <v>0</v>
      </c>
      <c r="AO11">
        <f>IF(INDIRECT(ADDRESS($D11+2,AO$2+1,,,"Instances"))="","",INDIRECT(ADDRESS($D11+2,AO$2+1,,,"Instances")))</f>
        <v>0</v>
      </c>
      <c r="AP11">
        <f>IFERROR(SMALL(AO5:AO64,ROW()-ROW($AP$5)+1),"")</f>
        <v>0</v>
      </c>
      <c r="AR11">
        <f>IFERROR(SUM(AP5:AP11),"")</f>
        <v>0</v>
      </c>
      <c r="AS11">
        <f>IF(INDIRECT(ADDRESS($D11+2,AS$2+1,,,"Instances"))="","",INDIRECT(ADDRESS($D11+2,AS$2+1,,,"Instances")))</f>
        <v>0</v>
      </c>
      <c r="AT11">
        <f>IFERROR(SMALL(AS5:AS64,ROW()-ROW($AT$5)+1),"")</f>
        <v>0</v>
      </c>
      <c r="AV11">
        <f>IFERROR(SUM(AT5:AT11),"")</f>
        <v>0</v>
      </c>
      <c r="AW11">
        <f>IF(INDIRECT(ADDRESS($D11+2,AW$2+1,,,"Instances"))="","",INDIRECT(ADDRESS($D11+2,AW$2+1,,,"Instances")))</f>
        <v>0</v>
      </c>
      <c r="AX11">
        <f>IFERROR(SMALL(AW5:AW64,ROW()-ROW($AX$5)+1),"")</f>
        <v>0</v>
      </c>
      <c r="AZ11">
        <f>IFERROR(SUM(AX5:AX11),"")</f>
        <v>0</v>
      </c>
      <c r="BA11">
        <f>IF(INDIRECT(ADDRESS($D11+2,BA$2+1,,,"Instances"))="","",INDIRECT(ADDRESS($D11+2,BA$2+1,,,"Instances")))</f>
        <v>0</v>
      </c>
      <c r="BB11">
        <f>IFERROR(SMALL(BA5:BA64,ROW()-ROW($BB$5)+1),"")</f>
        <v>0</v>
      </c>
      <c r="BD11">
        <f>IFERROR(SUM(BB5:BB11),"")</f>
        <v>0</v>
      </c>
      <c r="BE11">
        <f>IF(INDIRECT(ADDRESS($D11+2,BE$2+1,,,"Instances"))="","",INDIRECT(ADDRESS($D11+2,BE$2+1,,,"Instances")))</f>
        <v>0</v>
      </c>
      <c r="BF11">
        <f>IFERROR(SMALL(BE5:BE64,ROW()-ROW($BF$5)+1),"")</f>
        <v>0</v>
      </c>
      <c r="BH11">
        <f>IFERROR(SUM(BF5:BF11),"")</f>
        <v>0</v>
      </c>
      <c r="BI11">
        <f>IF(INDIRECT(ADDRESS($D11+2,BI$2+1,,,"Instances"))="","",INDIRECT(ADDRESS($D11+2,BI$2+1,,,"Instances")))</f>
        <v>0</v>
      </c>
      <c r="BJ11">
        <f>IFERROR(SMALL(BI5:BI64,ROW()-ROW($BJ$5)+1),"")</f>
        <v>0</v>
      </c>
      <c r="BL11">
        <f>IFERROR(SUM(BJ5:BJ11),"")</f>
        <v>0</v>
      </c>
      <c r="BM11">
        <f>IF(INDIRECT(ADDRESS($D11+2,BM$2+1,,,"Instances"))="","",INDIRECT(ADDRESS($D11+2,BM$2+1,,,"Instances")))</f>
        <v>0</v>
      </c>
      <c r="BN11">
        <f>IFERROR(SMALL(BM5:BM64,ROW()-ROW($BN$5)+1),"")</f>
        <v>0</v>
      </c>
      <c r="BP11">
        <f>IFERROR(SUM(BN5:BN11),"")</f>
        <v>0</v>
      </c>
      <c r="BQ11">
        <f>IF(INDIRECT(ADDRESS($D11+2,BQ$2+1,,,"Instances"))="","",INDIRECT(ADDRESS($D11+2,BQ$2+1,,,"Instances")))</f>
        <v>0</v>
      </c>
      <c r="BR11">
        <f>IFERROR(SMALL(BQ5:BQ64,ROW()-ROW($BR$5)+1),"")</f>
        <v>0</v>
      </c>
      <c r="BT11">
        <f>IFERROR(SUM(BR5:BR11),"")</f>
        <v>0</v>
      </c>
      <c r="BU11">
        <f>IF(INDIRECT(ADDRESS($D11+2,BU$2+1,,,"Instances"))="","",INDIRECT(ADDRESS($D11+2,BU$2+1,,,"Instances")))</f>
        <v>0</v>
      </c>
      <c r="BV11">
        <f>IFERROR(SMALL(BU5:BU64,ROW()-ROW($BV$5)+1),"")</f>
        <v>0</v>
      </c>
      <c r="BX11">
        <f>IFERROR(SUM(BV5:BV11),"")</f>
        <v>0</v>
      </c>
      <c r="BY11">
        <f>IF(INDIRECT(ADDRESS($D11+2,BY$2+1,,,"Instances"))="","",INDIRECT(ADDRESS($D11+2,BY$2+1,,,"Instances")))</f>
        <v>0</v>
      </c>
      <c r="BZ11">
        <f>IFERROR(SMALL(BY5:BY64,ROW()-ROW($BZ$5)+1),"")</f>
        <v>0</v>
      </c>
      <c r="CB11">
        <f>IFERROR(SUM(BZ5:BZ11),"")</f>
        <v>0</v>
      </c>
      <c r="CC11">
        <f>IF(INDIRECT(ADDRESS($D11+2,CC$2+1,,,"Instances"))="","",INDIRECT(ADDRESS($D11+2,CC$2+1,,,"Instances")))</f>
        <v>0</v>
      </c>
      <c r="CD11">
        <f>IFERROR(SMALL(CC5:CC64,ROW()-ROW($CD$5)+1),"")</f>
        <v>0</v>
      </c>
      <c r="CF11">
        <f>IFERROR(SUM(CD5:CD11),"")</f>
        <v>0</v>
      </c>
      <c r="CG11">
        <f>IF(INDIRECT(ADDRESS($D11+2,CG$2+1,,,"Instances"))="","",INDIRECT(ADDRESS($D11+2,CG$2+1,,,"Instances")))</f>
        <v>0</v>
      </c>
      <c r="CH11">
        <f>IFERROR(SMALL(CG5:CG64,ROW()-ROW($CH$5)+1),"")</f>
        <v>0</v>
      </c>
      <c r="CJ11">
        <f>IFERROR(SUM(CH5:CH11),"")</f>
        <v>0</v>
      </c>
      <c r="CK11">
        <f>IF(INDIRECT(ADDRESS($D11+2,CK$2+1,,,"Instances"))="","",INDIRECT(ADDRESS($D11+2,CK$2+1,,,"Instances")))</f>
        <v>0</v>
      </c>
      <c r="CL11">
        <f>IFERROR(SMALL(CK5:CK64,ROW()-ROW($CL$5)+1),"")</f>
        <v>0</v>
      </c>
      <c r="CN11">
        <f>IFERROR(SUM(CL5:CL11),"")</f>
        <v>0</v>
      </c>
      <c r="CO11">
        <f>IF(INDIRECT(ADDRESS($D11+2,CO$2+1,,,"Instances"))="","",INDIRECT(ADDRESS($D11+2,CO$2+1,,,"Instances")))</f>
        <v>0</v>
      </c>
      <c r="CP11">
        <f>IFERROR(SMALL(CO5:CO64,ROW()-ROW($CP$5)+1),"")</f>
        <v>0</v>
      </c>
      <c r="CR11">
        <f>IFERROR(SUM(CP5:CP11),"")</f>
        <v>0</v>
      </c>
      <c r="CS11">
        <f>IF(INDIRECT(ADDRESS($D11+2,CS$2+1,,,"Instances"))="","",INDIRECT(ADDRESS($D11+2,CS$2+1,,,"Instances")))</f>
        <v>0</v>
      </c>
      <c r="CT11">
        <f>IFERROR(SMALL(CS5:CS64,ROW()-ROW($CT$5)+1),"")</f>
        <v>0</v>
      </c>
      <c r="CV11">
        <f>IFERROR(SUM(CT5:CT11),"")</f>
        <v>0</v>
      </c>
      <c r="CW11">
        <f>IF(INDIRECT(ADDRESS($D11+2,CW$2+1,,,"Instances"))="","",INDIRECT(ADDRESS($D11+2,CW$2+1,,,"Instances")))</f>
        <v>0</v>
      </c>
      <c r="CX11">
        <f>IFERROR(SMALL(CW5:CW64,ROW()-ROW($CX$5)+1),"")</f>
        <v>0</v>
      </c>
      <c r="CZ11">
        <f>IFERROR(SUM(CX5:CX11),"")</f>
        <v>0</v>
      </c>
      <c r="DA11">
        <f>IF(INDIRECT(ADDRESS($D11+2,DA$2+1,,,"Instances"))="","",INDIRECT(ADDRESS($D11+2,DA$2+1,,,"Instances")))</f>
        <v>0</v>
      </c>
      <c r="DB11">
        <f>IFERROR(SMALL(DA5:DA64,ROW()-ROW($DB$5)+1),"")</f>
        <v>0</v>
      </c>
      <c r="DD11">
        <f>IFERROR(SUM(DB5:DB11),"")</f>
        <v>0</v>
      </c>
      <c r="DE11">
        <f>IF(INDIRECT(ADDRESS($D11+2,DE$2+1,,,"Instances"))="","",INDIRECT(ADDRESS($D11+2,DE$2+1,,,"Instances")))</f>
        <v>0</v>
      </c>
      <c r="DF11">
        <f>IFERROR(SMALL(DE5:DE64,ROW()-ROW($DF$5)+1),"")</f>
        <v>0</v>
      </c>
      <c r="DH11">
        <f>IFERROR(SUM(DF5:DF11),"")</f>
        <v>0</v>
      </c>
      <c r="DI11">
        <f>IF(INDIRECT(ADDRESS($D11+2,DI$2+1,,,"Instances"))="","",INDIRECT(ADDRESS($D11+2,DI$2+1,,,"Instances")))</f>
        <v>0</v>
      </c>
      <c r="DJ11">
        <f>IFERROR(SMALL(DI5:DI64,ROW()-ROW($DJ$5)+1),"")</f>
        <v>0</v>
      </c>
      <c r="DL11">
        <f>IFERROR(SUM(DJ5:DJ11),"")</f>
        <v>0</v>
      </c>
      <c r="DM11">
        <f>IF(INDIRECT(ADDRESS($D11+2,DM$2+1,,,"Instances"))="","",INDIRECT(ADDRESS($D11+2,DM$2+1,,,"Instances")))</f>
        <v>0</v>
      </c>
      <c r="DN11">
        <f>IFERROR(SMALL(DM5:DM64,ROW()-ROW($DN$5)+1),"")</f>
        <v>0</v>
      </c>
      <c r="DP11">
        <f>IFERROR(SUM(DN5:DN11),"")</f>
        <v>0</v>
      </c>
      <c r="DQ11">
        <f>IF(INDIRECT(ADDRESS($D11+2,DQ$2+1,,,"Instances"))="","",INDIRECT(ADDRESS($D11+2,DQ$2+1,,,"Instances")))</f>
        <v>0</v>
      </c>
      <c r="DR11">
        <f>IFERROR(SMALL(DQ5:DQ64,ROW()-ROW($DR$5)+1),"")</f>
        <v>0</v>
      </c>
      <c r="DT11">
        <f>IFERROR(SUM(DR5:DR11),"")</f>
        <v>0</v>
      </c>
      <c r="DU11">
        <f>IF(INDIRECT(ADDRESS($D11+2,DU$2+1,,,"Instances"))="","",INDIRECT(ADDRESS($D11+2,DU$2+1,,,"Instances")))</f>
        <v>0</v>
      </c>
      <c r="DV11">
        <f>IFERROR(SMALL(DU5:DU64,ROW()-ROW($DV$5)+1),"")</f>
        <v>0</v>
      </c>
      <c r="DX11">
        <f>IFERROR(SUM(DV5:DV11),"")</f>
        <v>0</v>
      </c>
      <c r="DY11">
        <f>IF(INDIRECT(ADDRESS($D11+2,DY$2+1,,,"Instances"))="","",INDIRECT(ADDRESS($D11+2,DY$2+1,,,"Instances")))</f>
        <v>0</v>
      </c>
      <c r="DZ11">
        <f>IFERROR(SMALL(DY5:DY64,ROW()-ROW($DZ$5)+1),"")</f>
        <v>0</v>
      </c>
      <c r="EB11">
        <f>IFERROR(SUM(DZ5:DZ11),"")</f>
        <v>0</v>
      </c>
      <c r="EC11">
        <f>IF(INDIRECT(ADDRESS($D11+2,EC$2+1,,,"Instances"))="","",INDIRECT(ADDRESS($D11+2,EC$2+1,,,"Instances")))</f>
        <v>0</v>
      </c>
      <c r="ED11">
        <f>IFERROR(SMALL(EC5:EC64,ROW()-ROW($ED$5)+1),"")</f>
        <v>0</v>
      </c>
      <c r="EF11">
        <f>IFERROR(SUM(ED5:ED11),"")</f>
        <v>0</v>
      </c>
      <c r="EH11">
        <v>7</v>
      </c>
      <c r="EI11" cm="1">
        <f t="array" ref="EI11">_xlfn.SWITCH(Charts!$B$3,"average", AVERAGE(INDIRECT(ADDRESS(6+3,EI$2+1,,,"Instances") &amp; ":" &amp; ADDRESS(6+3,EI$2+1))),"median", MEDIAN(INDIRECT(ADDRESS(6+3,EI$2+1,,,"Instances") &amp; ":" &amp; ADDRESS(6+3,EI$2+1))),"min", MIN(INDIRECT(ADDRESS(6+3,EI$2+1,,,"Instances") &amp; ":" &amp; ADDRESS(6+3,EI$2+1))),"max", MAX(INDIRECT(ADDRESS(6+3,EI$2+1,,,"Instances") &amp; ":" &amp; ADDRESS(6+3,EI$2+1))),"diff", MAX(INDIRECT(ADDRESS(6+3,EI$2+1,,,"Instances") &amp; ":" &amp; ADDRESS(6+3,EI$2+1)))-MIN(INDIRECT(ADDRESS(6+3,EI$2+1,,,"Instances") &amp; ":" &amp; ADDRESS(6+3,EI$2+1))))</f>
        <v>0</v>
      </c>
      <c r="EJ11">
        <f>IFERROR(SMALL(EI5:EI64,ROW()-ROW($EJ$5)+1),"")</f>
        <v>0</v>
      </c>
      <c r="EL11">
        <f>IFERROR(SUM(EJ5:EJ11),"")</f>
        <v>0</v>
      </c>
      <c r="EM11" cm="1">
        <f t="array" ref="EM11">_xlfn.SWITCH(Charts!$B$3,"average", AVERAGE(INDIRECT(ADDRESS(6+3,EM$2+1,,,"Instances") &amp; ":" &amp; ADDRESS(6+3,EM$2+1))),"median", MEDIAN(INDIRECT(ADDRESS(6+3,EM$2+1,,,"Instances") &amp; ":" &amp; ADDRESS(6+3,EM$2+1))),"min", MIN(INDIRECT(ADDRESS(6+3,EM$2+1,,,"Instances") &amp; ":" &amp; ADDRESS(6+3,EM$2+1))),"max", MAX(INDIRECT(ADDRESS(6+3,EM$2+1,,,"Instances") &amp; ":" &amp; ADDRESS(6+3,EM$2+1))),"diff", MAX(INDIRECT(ADDRESS(6+3,EM$2+1,,,"Instances") &amp; ":" &amp; ADDRESS(6+3,EM$2+1)))-MIN(INDIRECT(ADDRESS(6+3,EM$2+1,,,"Instances") &amp; ":" &amp; ADDRESS(6+3,EM$2+1))))</f>
        <v>0</v>
      </c>
      <c r="EN11">
        <f>IFERROR(SMALL(EM5:EM64,ROW()-ROW($EN$5)+1),"")</f>
        <v>0</v>
      </c>
      <c r="EP11">
        <f>IFERROR(SUM(EN5:EN11),"")</f>
        <v>0</v>
      </c>
      <c r="EQ11" cm="1">
        <f t="array" ref="EQ11">_xlfn.SWITCH(Charts!$B$3,"average", AVERAGE(INDIRECT(ADDRESS(6+3,EQ$2+1,,,"Instances") &amp; ":" &amp; ADDRESS(6+3,EQ$2+1))),"median", MEDIAN(INDIRECT(ADDRESS(6+3,EQ$2+1,,,"Instances") &amp; ":" &amp; ADDRESS(6+3,EQ$2+1))),"min", MIN(INDIRECT(ADDRESS(6+3,EQ$2+1,,,"Instances") &amp; ":" &amp; ADDRESS(6+3,EQ$2+1))),"max", MAX(INDIRECT(ADDRESS(6+3,EQ$2+1,,,"Instances") &amp; ":" &amp; ADDRESS(6+3,EQ$2+1))),"diff", MAX(INDIRECT(ADDRESS(6+3,EQ$2+1,,,"Instances") &amp; ":" &amp; ADDRESS(6+3,EQ$2+1)))-MIN(INDIRECT(ADDRESS(6+3,EQ$2+1,,,"Instances") &amp; ":" &amp; ADDRESS(6+3,EQ$2+1))))</f>
        <v>0</v>
      </c>
      <c r="ER11">
        <f>IFERROR(SMALL(EQ5:EQ64,ROW()-ROW($ER$5)+1),"")</f>
        <v>0</v>
      </c>
      <c r="ET11">
        <f>IFERROR(SUM(ER5:ER11),"")</f>
        <v>0</v>
      </c>
      <c r="EU11" cm="1">
        <f t="array" ref="EU11">_xlfn.SWITCH(Charts!$B$3,"average", AVERAGE(INDIRECT(ADDRESS(6+3,EU$2+1,,,"Instances") &amp; ":" &amp; ADDRESS(6+3,EU$2+1))),"median", MEDIAN(INDIRECT(ADDRESS(6+3,EU$2+1,,,"Instances") &amp; ":" &amp; ADDRESS(6+3,EU$2+1))),"min", MIN(INDIRECT(ADDRESS(6+3,EU$2+1,,,"Instances") &amp; ":" &amp; ADDRESS(6+3,EU$2+1))),"max", MAX(INDIRECT(ADDRESS(6+3,EU$2+1,,,"Instances") &amp; ":" &amp; ADDRESS(6+3,EU$2+1))),"diff", MAX(INDIRECT(ADDRESS(6+3,EU$2+1,,,"Instances") &amp; ":" &amp; ADDRESS(6+3,EU$2+1)))-MIN(INDIRECT(ADDRESS(6+3,EU$2+1,,,"Instances") &amp; ":" &amp; ADDRESS(6+3,EU$2+1))))</f>
        <v>0</v>
      </c>
      <c r="EV11">
        <f>IFERROR(SMALL(EU5:EU64,ROW()-ROW($EV$5)+1),"")</f>
        <v>0</v>
      </c>
      <c r="EX11">
        <f>IFERROR(SUM(EV5:EV11),"")</f>
        <v>0</v>
      </c>
      <c r="EY11" cm="1">
        <f t="array" ref="EY11">_xlfn.SWITCH(Charts!$B$3,"average", AVERAGE(INDIRECT(ADDRESS(6+3,EY$2+1,,,"Instances") &amp; ":" &amp; ADDRESS(6+3,EY$2+1))),"median", MEDIAN(INDIRECT(ADDRESS(6+3,EY$2+1,,,"Instances") &amp; ":" &amp; ADDRESS(6+3,EY$2+1))),"min", MIN(INDIRECT(ADDRESS(6+3,EY$2+1,,,"Instances") &amp; ":" &amp; ADDRESS(6+3,EY$2+1))),"max", MAX(INDIRECT(ADDRESS(6+3,EY$2+1,,,"Instances") &amp; ":" &amp; ADDRESS(6+3,EY$2+1))),"diff", MAX(INDIRECT(ADDRESS(6+3,EY$2+1,,,"Instances") &amp; ":" &amp; ADDRESS(6+3,EY$2+1)))-MIN(INDIRECT(ADDRESS(6+3,EY$2+1,,,"Instances") &amp; ":" &amp; ADDRESS(6+3,EY$2+1))))</f>
        <v>0</v>
      </c>
      <c r="EZ11">
        <f>IFERROR(SMALL(EY5:EY64,ROW()-ROW($EZ$5)+1),"")</f>
        <v>0</v>
      </c>
      <c r="FB11">
        <f>IFERROR(SUM(EZ5:EZ11),"")</f>
        <v>0</v>
      </c>
      <c r="FC11" cm="1">
        <f t="array" ref="FC11">_xlfn.SWITCH(Charts!$B$3,"average", AVERAGE(INDIRECT(ADDRESS(6+3,FC$2+1,,,"Instances") &amp; ":" &amp; ADDRESS(6+3,FC$2+1))),"median", MEDIAN(INDIRECT(ADDRESS(6+3,FC$2+1,,,"Instances") &amp; ":" &amp; ADDRESS(6+3,FC$2+1))),"min", MIN(INDIRECT(ADDRESS(6+3,FC$2+1,,,"Instances") &amp; ":" &amp; ADDRESS(6+3,FC$2+1))),"max", MAX(INDIRECT(ADDRESS(6+3,FC$2+1,,,"Instances") &amp; ":" &amp; ADDRESS(6+3,FC$2+1))),"diff", MAX(INDIRECT(ADDRESS(6+3,FC$2+1,,,"Instances") &amp; ":" &amp; ADDRESS(6+3,FC$2+1)))-MIN(INDIRECT(ADDRESS(6+3,FC$2+1,,,"Instances") &amp; ":" &amp; ADDRESS(6+3,FC$2+1))))</f>
        <v>0</v>
      </c>
      <c r="FD11">
        <f>IFERROR(SMALL(FC5:FC64,ROW()-ROW($FD$5)+1),"")</f>
        <v>0</v>
      </c>
      <c r="FF11">
        <f>IFERROR(SUM(FD5:FD11),"")</f>
        <v>0</v>
      </c>
      <c r="FG11" cm="1">
        <f t="array" ref="FG11">_xlfn.SWITCH(Charts!$B$3,"average", AVERAGE(INDIRECT(ADDRESS(6+3,FG$2+1,,,"Instances") &amp; ":" &amp; ADDRESS(6+3,FG$2+1))),"median", MEDIAN(INDIRECT(ADDRESS(6+3,FG$2+1,,,"Instances") &amp; ":" &amp; ADDRESS(6+3,FG$2+1))),"min", MIN(INDIRECT(ADDRESS(6+3,FG$2+1,,,"Instances") &amp; ":" &amp; ADDRESS(6+3,FG$2+1))),"max", MAX(INDIRECT(ADDRESS(6+3,FG$2+1,,,"Instances") &amp; ":" &amp; ADDRESS(6+3,FG$2+1))),"diff", MAX(INDIRECT(ADDRESS(6+3,FG$2+1,,,"Instances") &amp; ":" &amp; ADDRESS(6+3,FG$2+1)))-MIN(INDIRECT(ADDRESS(6+3,FG$2+1,,,"Instances") &amp; ":" &amp; ADDRESS(6+3,FG$2+1))))</f>
        <v>0</v>
      </c>
      <c r="FH11">
        <f>IFERROR(SMALL(FG5:FG64,ROW()-ROW($FH$5)+1),"")</f>
        <v>0</v>
      </c>
      <c r="FJ11">
        <f>IFERROR(SUM(FH5:FH11),"")</f>
        <v>0</v>
      </c>
      <c r="FK11" cm="1">
        <f t="array" ref="FK11">_xlfn.SWITCH(Charts!$B$3,"average", AVERAGE(INDIRECT(ADDRESS(6+3,FK$2+1,,,"Instances") &amp; ":" &amp; ADDRESS(6+3,FK$2+1))),"median", MEDIAN(INDIRECT(ADDRESS(6+3,FK$2+1,,,"Instances") &amp; ":" &amp; ADDRESS(6+3,FK$2+1))),"min", MIN(INDIRECT(ADDRESS(6+3,FK$2+1,,,"Instances") &amp; ":" &amp; ADDRESS(6+3,FK$2+1))),"max", MAX(INDIRECT(ADDRESS(6+3,FK$2+1,,,"Instances") &amp; ":" &amp; ADDRESS(6+3,FK$2+1))),"diff", MAX(INDIRECT(ADDRESS(6+3,FK$2+1,,,"Instances") &amp; ":" &amp; ADDRESS(6+3,FK$2+1)))-MIN(INDIRECT(ADDRESS(6+3,FK$2+1,,,"Instances") &amp; ":" &amp; ADDRESS(6+3,FK$2+1))))</f>
        <v>0</v>
      </c>
      <c r="FL11">
        <f>IFERROR(SMALL(FK5:FK64,ROW()-ROW($FL$5)+1),"")</f>
        <v>0</v>
      </c>
      <c r="FN11">
        <f>IFERROR(SUM(FL5:FL11),"")</f>
        <v>0</v>
      </c>
      <c r="FO11" cm="1">
        <f t="array" ref="FO11">_xlfn.SWITCH(Charts!$B$3,"average", AVERAGE(INDIRECT(ADDRESS(6+3,FO$2+1,,,"Instances") &amp; ":" &amp; ADDRESS(6+3,FO$2+1))),"median", MEDIAN(INDIRECT(ADDRESS(6+3,FO$2+1,,,"Instances") &amp; ":" &amp; ADDRESS(6+3,FO$2+1))),"min", MIN(INDIRECT(ADDRESS(6+3,FO$2+1,,,"Instances") &amp; ":" &amp; ADDRESS(6+3,FO$2+1))),"max", MAX(INDIRECT(ADDRESS(6+3,FO$2+1,,,"Instances") &amp; ":" &amp; ADDRESS(6+3,FO$2+1))),"diff", MAX(INDIRECT(ADDRESS(6+3,FO$2+1,,,"Instances") &amp; ":" &amp; ADDRESS(6+3,FO$2+1)))-MIN(INDIRECT(ADDRESS(6+3,FO$2+1,,,"Instances") &amp; ":" &amp; ADDRESS(6+3,FO$2+1))))</f>
        <v>0</v>
      </c>
      <c r="FP11">
        <f>IFERROR(SMALL(FO5:FO64,ROW()-ROW($FP$5)+1),"")</f>
        <v>0</v>
      </c>
      <c r="FR11">
        <f>IFERROR(SUM(FP5:FP11),"")</f>
        <v>0</v>
      </c>
      <c r="FS11" cm="1">
        <f t="array" ref="FS11">_xlfn.SWITCH(Charts!$B$3,"average", AVERAGE(INDIRECT(ADDRESS(6+3,FS$2+1,,,"Instances") &amp; ":" &amp; ADDRESS(6+3,FS$2+1))),"median", MEDIAN(INDIRECT(ADDRESS(6+3,FS$2+1,,,"Instances") &amp; ":" &amp; ADDRESS(6+3,FS$2+1))),"min", MIN(INDIRECT(ADDRESS(6+3,FS$2+1,,,"Instances") &amp; ":" &amp; ADDRESS(6+3,FS$2+1))),"max", MAX(INDIRECT(ADDRESS(6+3,FS$2+1,,,"Instances") &amp; ":" &amp; ADDRESS(6+3,FS$2+1))),"diff", MAX(INDIRECT(ADDRESS(6+3,FS$2+1,,,"Instances") &amp; ":" &amp; ADDRESS(6+3,FS$2+1)))-MIN(INDIRECT(ADDRESS(6+3,FS$2+1,,,"Instances") &amp; ":" &amp; ADDRESS(6+3,FS$2+1))))</f>
        <v>0</v>
      </c>
      <c r="FT11">
        <f>IFERROR(SMALL(FS5:FS64,ROW()-ROW($FT$5)+1),"")</f>
        <v>0</v>
      </c>
      <c r="FV11">
        <f>IFERROR(SUM(FT5:FT11),"")</f>
        <v>0</v>
      </c>
      <c r="FW11" cm="1">
        <f t="array" ref="FW11">_xlfn.SWITCH(Charts!$B$3,"average", AVERAGE(INDIRECT(ADDRESS(6+3,FW$2+1,,,"Instances") &amp; ":" &amp; ADDRESS(6+3,FW$2+1))),"median", MEDIAN(INDIRECT(ADDRESS(6+3,FW$2+1,,,"Instances") &amp; ":" &amp; ADDRESS(6+3,FW$2+1))),"min", MIN(INDIRECT(ADDRESS(6+3,FW$2+1,,,"Instances") &amp; ":" &amp; ADDRESS(6+3,FW$2+1))),"max", MAX(INDIRECT(ADDRESS(6+3,FW$2+1,,,"Instances") &amp; ":" &amp; ADDRESS(6+3,FW$2+1))),"diff", MAX(INDIRECT(ADDRESS(6+3,FW$2+1,,,"Instances") &amp; ":" &amp; ADDRESS(6+3,FW$2+1)))-MIN(INDIRECT(ADDRESS(6+3,FW$2+1,,,"Instances") &amp; ":" &amp; ADDRESS(6+3,FW$2+1))))</f>
        <v>0</v>
      </c>
      <c r="FX11">
        <f>IFERROR(SMALL(FW5:FW64,ROW()-ROW($FX$5)+1),"")</f>
        <v>0</v>
      </c>
      <c r="FZ11">
        <f>IFERROR(SUM(FX5:FX11),"")</f>
        <v>0</v>
      </c>
      <c r="GA11" cm="1">
        <f t="array" ref="GA11">_xlfn.SWITCH(Charts!$B$3,"average", AVERAGE(INDIRECT(ADDRESS(6+3,GA$2+1,,,"Instances") &amp; ":" &amp; ADDRESS(6+3,GA$2+1))),"median", MEDIAN(INDIRECT(ADDRESS(6+3,GA$2+1,,,"Instances") &amp; ":" &amp; ADDRESS(6+3,GA$2+1))),"min", MIN(INDIRECT(ADDRESS(6+3,GA$2+1,,,"Instances") &amp; ":" &amp; ADDRESS(6+3,GA$2+1))),"max", MAX(INDIRECT(ADDRESS(6+3,GA$2+1,,,"Instances") &amp; ":" &amp; ADDRESS(6+3,GA$2+1))),"diff", MAX(INDIRECT(ADDRESS(6+3,GA$2+1,,,"Instances") &amp; ":" &amp; ADDRESS(6+3,GA$2+1)))-MIN(INDIRECT(ADDRESS(6+3,GA$2+1,,,"Instances") &amp; ":" &amp; ADDRESS(6+3,GA$2+1))))</f>
        <v>0</v>
      </c>
      <c r="GB11">
        <f>IFERROR(SMALL(GA5:GA64,ROW()-ROW($GB$5)+1),"")</f>
        <v>0</v>
      </c>
      <c r="GD11">
        <f>IFERROR(SUM(GB5:GB11),"")</f>
        <v>0</v>
      </c>
      <c r="GE11" cm="1">
        <f t="array" ref="GE11">_xlfn.SWITCH(Charts!$B$3,"average", AVERAGE(INDIRECT(ADDRESS(6+3,GE$2+1,,,"Instances") &amp; ":" &amp; ADDRESS(6+3,GE$2+1))),"median", MEDIAN(INDIRECT(ADDRESS(6+3,GE$2+1,,,"Instances") &amp; ":" &amp; ADDRESS(6+3,GE$2+1))),"min", MIN(INDIRECT(ADDRESS(6+3,GE$2+1,,,"Instances") &amp; ":" &amp; ADDRESS(6+3,GE$2+1))),"max", MAX(INDIRECT(ADDRESS(6+3,GE$2+1,,,"Instances") &amp; ":" &amp; ADDRESS(6+3,GE$2+1))),"diff", MAX(INDIRECT(ADDRESS(6+3,GE$2+1,,,"Instances") &amp; ":" &amp; ADDRESS(6+3,GE$2+1)))-MIN(INDIRECT(ADDRESS(6+3,GE$2+1,,,"Instances") &amp; ":" &amp; ADDRESS(6+3,GE$2+1))))</f>
        <v>0</v>
      </c>
      <c r="GF11">
        <f>IFERROR(SMALL(GE5:GE64,ROW()-ROW($GF$5)+1),"")</f>
        <v>0</v>
      </c>
      <c r="GH11">
        <f>IFERROR(SUM(GF5:GF11),"")</f>
        <v>0</v>
      </c>
      <c r="GI11" cm="1">
        <f t="array" ref="GI11">_xlfn.SWITCH(Charts!$B$3,"average", AVERAGE(INDIRECT(ADDRESS(6+3,GI$2+1,,,"Instances") &amp; ":" &amp; ADDRESS(6+3,GI$2+1))),"median", MEDIAN(INDIRECT(ADDRESS(6+3,GI$2+1,,,"Instances") &amp; ":" &amp; ADDRESS(6+3,GI$2+1))),"min", MIN(INDIRECT(ADDRESS(6+3,GI$2+1,,,"Instances") &amp; ":" &amp; ADDRESS(6+3,GI$2+1))),"max", MAX(INDIRECT(ADDRESS(6+3,GI$2+1,,,"Instances") &amp; ":" &amp; ADDRESS(6+3,GI$2+1))),"diff", MAX(INDIRECT(ADDRESS(6+3,GI$2+1,,,"Instances") &amp; ":" &amp; ADDRESS(6+3,GI$2+1)))-MIN(INDIRECT(ADDRESS(6+3,GI$2+1,,,"Instances") &amp; ":" &amp; ADDRESS(6+3,GI$2+1))))</f>
        <v>0</v>
      </c>
      <c r="GJ11">
        <f>IFERROR(SMALL(GI5:GI64,ROW()-ROW($GJ$5)+1),"")</f>
        <v>0</v>
      </c>
      <c r="GL11">
        <f>IFERROR(SUM(GJ5:GJ11),"")</f>
        <v>0</v>
      </c>
      <c r="GM11" cm="1">
        <f t="array" ref="GM11">_xlfn.SWITCH(Charts!$B$3,"average", AVERAGE(INDIRECT(ADDRESS(6+3,GM$2+1,,,"Instances") &amp; ":" &amp; ADDRESS(6+3,GM$2+1))),"median", MEDIAN(INDIRECT(ADDRESS(6+3,GM$2+1,,,"Instances") &amp; ":" &amp; ADDRESS(6+3,GM$2+1))),"min", MIN(INDIRECT(ADDRESS(6+3,GM$2+1,,,"Instances") &amp; ":" &amp; ADDRESS(6+3,GM$2+1))),"max", MAX(INDIRECT(ADDRESS(6+3,GM$2+1,,,"Instances") &amp; ":" &amp; ADDRESS(6+3,GM$2+1))),"diff", MAX(INDIRECT(ADDRESS(6+3,GM$2+1,,,"Instances") &amp; ":" &amp; ADDRESS(6+3,GM$2+1)))-MIN(INDIRECT(ADDRESS(6+3,GM$2+1,,,"Instances") &amp; ":" &amp; ADDRESS(6+3,GM$2+1))))</f>
        <v>0</v>
      </c>
      <c r="GN11">
        <f>IFERROR(SMALL(GM5:GM64,ROW()-ROW($GN$5)+1),"")</f>
        <v>0</v>
      </c>
      <c r="GP11">
        <f>IFERROR(SUM(GN5:GN11),"")</f>
        <v>0</v>
      </c>
      <c r="GQ11" cm="1">
        <f t="array" ref="GQ11">_xlfn.SWITCH(Charts!$B$3,"average", AVERAGE(INDIRECT(ADDRESS(6+3,GQ$2+1,,,"Instances") &amp; ":" &amp; ADDRESS(6+3,GQ$2+1))),"median", MEDIAN(INDIRECT(ADDRESS(6+3,GQ$2+1,,,"Instances") &amp; ":" &amp; ADDRESS(6+3,GQ$2+1))),"min", MIN(INDIRECT(ADDRESS(6+3,GQ$2+1,,,"Instances") &amp; ":" &amp; ADDRESS(6+3,GQ$2+1))),"max", MAX(INDIRECT(ADDRESS(6+3,GQ$2+1,,,"Instances") &amp; ":" &amp; ADDRESS(6+3,GQ$2+1))),"diff", MAX(INDIRECT(ADDRESS(6+3,GQ$2+1,,,"Instances") &amp; ":" &amp; ADDRESS(6+3,GQ$2+1)))-MIN(INDIRECT(ADDRESS(6+3,GQ$2+1,,,"Instances") &amp; ":" &amp; ADDRESS(6+3,GQ$2+1))))</f>
        <v>0</v>
      </c>
      <c r="GR11">
        <f>IFERROR(SMALL(GQ5:GQ64,ROW()-ROW($GR$5)+1),"")</f>
        <v>0</v>
      </c>
      <c r="GT11">
        <f>IFERROR(SUM(GR5:GR11),"")</f>
        <v>0</v>
      </c>
      <c r="GU11" cm="1">
        <f t="array" ref="GU11">_xlfn.SWITCH(Charts!$B$3,"average", AVERAGE(INDIRECT(ADDRESS(6+3,GU$2+1,,,"Instances") &amp; ":" &amp; ADDRESS(6+3,GU$2+1))),"median", MEDIAN(INDIRECT(ADDRESS(6+3,GU$2+1,,,"Instances") &amp; ":" &amp; ADDRESS(6+3,GU$2+1))),"min", MIN(INDIRECT(ADDRESS(6+3,GU$2+1,,,"Instances") &amp; ":" &amp; ADDRESS(6+3,GU$2+1))),"max", MAX(INDIRECT(ADDRESS(6+3,GU$2+1,,,"Instances") &amp; ":" &amp; ADDRESS(6+3,GU$2+1))),"diff", MAX(INDIRECT(ADDRESS(6+3,GU$2+1,,,"Instances") &amp; ":" &amp; ADDRESS(6+3,GU$2+1)))-MIN(INDIRECT(ADDRESS(6+3,GU$2+1,,,"Instances") &amp; ":" &amp; ADDRESS(6+3,GU$2+1))))</f>
        <v>0</v>
      </c>
      <c r="GV11">
        <f>IFERROR(SMALL(GU5:GU64,ROW()-ROW($GV$5)+1),"")</f>
        <v>0</v>
      </c>
      <c r="GX11">
        <f>IFERROR(SUM(GV5:GV11),"")</f>
        <v>0</v>
      </c>
      <c r="GY11" cm="1">
        <f t="array" ref="GY11">_xlfn.SWITCH(Charts!$B$3,"average", AVERAGE(INDIRECT(ADDRESS(6+3,GY$2+1,,,"Instances") &amp; ":" &amp; ADDRESS(6+3,GY$2+1))),"median", MEDIAN(INDIRECT(ADDRESS(6+3,GY$2+1,,,"Instances") &amp; ":" &amp; ADDRESS(6+3,GY$2+1))),"min", MIN(INDIRECT(ADDRESS(6+3,GY$2+1,,,"Instances") &amp; ":" &amp; ADDRESS(6+3,GY$2+1))),"max", MAX(INDIRECT(ADDRESS(6+3,GY$2+1,,,"Instances") &amp; ":" &amp; ADDRESS(6+3,GY$2+1))),"diff", MAX(INDIRECT(ADDRESS(6+3,GY$2+1,,,"Instances") &amp; ":" &amp; ADDRESS(6+3,GY$2+1)))-MIN(INDIRECT(ADDRESS(6+3,GY$2+1,,,"Instances") &amp; ":" &amp; ADDRESS(6+3,GY$2+1))))</f>
        <v>0</v>
      </c>
      <c r="GZ11">
        <f>IFERROR(SMALL(GY5:GY64,ROW()-ROW($GZ$5)+1),"")</f>
        <v>0</v>
      </c>
      <c r="HB11">
        <f>IFERROR(SUM(GZ5:GZ11),"")</f>
        <v>0</v>
      </c>
      <c r="HC11" cm="1">
        <f t="array" ref="HC11">_xlfn.SWITCH(Charts!$B$3,"average", AVERAGE(INDIRECT(ADDRESS(6+3,HC$2+1,,,"Instances") &amp; ":" &amp; ADDRESS(6+3,HC$2+1))),"median", MEDIAN(INDIRECT(ADDRESS(6+3,HC$2+1,,,"Instances") &amp; ":" &amp; ADDRESS(6+3,HC$2+1))),"min", MIN(INDIRECT(ADDRESS(6+3,HC$2+1,,,"Instances") &amp; ":" &amp; ADDRESS(6+3,HC$2+1))),"max", MAX(INDIRECT(ADDRESS(6+3,HC$2+1,,,"Instances") &amp; ":" &amp; ADDRESS(6+3,HC$2+1))),"diff", MAX(INDIRECT(ADDRESS(6+3,HC$2+1,,,"Instances") &amp; ":" &amp; ADDRESS(6+3,HC$2+1)))-MIN(INDIRECT(ADDRESS(6+3,HC$2+1,,,"Instances") &amp; ":" &amp; ADDRESS(6+3,HC$2+1))))</f>
        <v>0</v>
      </c>
      <c r="HD11">
        <f>IFERROR(SMALL(HC5:HC64,ROW()-ROW($HD$5)+1),"")</f>
        <v>0</v>
      </c>
      <c r="HF11">
        <f>IFERROR(SUM(HD5:HD11),"")</f>
        <v>0</v>
      </c>
      <c r="HG11" cm="1">
        <f t="array" ref="HG11">_xlfn.SWITCH(Charts!$B$3,"average", AVERAGE(INDIRECT(ADDRESS(6+3,HG$2+1,,,"Instances") &amp; ":" &amp; ADDRESS(6+3,HG$2+1))),"median", MEDIAN(INDIRECT(ADDRESS(6+3,HG$2+1,,,"Instances") &amp; ":" &amp; ADDRESS(6+3,HG$2+1))),"min", MIN(INDIRECT(ADDRESS(6+3,HG$2+1,,,"Instances") &amp; ":" &amp; ADDRESS(6+3,HG$2+1))),"max", MAX(INDIRECT(ADDRESS(6+3,HG$2+1,,,"Instances") &amp; ":" &amp; ADDRESS(6+3,HG$2+1))),"diff", MAX(INDIRECT(ADDRESS(6+3,HG$2+1,,,"Instances") &amp; ":" &amp; ADDRESS(6+3,HG$2+1)))-MIN(INDIRECT(ADDRESS(6+3,HG$2+1,,,"Instances") &amp; ":" &amp; ADDRESS(6+3,HG$2+1))))</f>
        <v>0</v>
      </c>
      <c r="HH11">
        <f>IFERROR(SMALL(HG5:HG64,ROW()-ROW($HH$5)+1),"")</f>
        <v>0</v>
      </c>
      <c r="HJ11">
        <f>IFERROR(SUM(HH5:HH11),"")</f>
        <v>0</v>
      </c>
      <c r="HK11" cm="1">
        <f t="array" ref="HK11">_xlfn.SWITCH(Charts!$B$3,"average", AVERAGE(INDIRECT(ADDRESS(6+3,HK$2+1,,,"Instances") &amp; ":" &amp; ADDRESS(6+3,HK$2+1))),"median", MEDIAN(INDIRECT(ADDRESS(6+3,HK$2+1,,,"Instances") &amp; ":" &amp; ADDRESS(6+3,HK$2+1))),"min", MIN(INDIRECT(ADDRESS(6+3,HK$2+1,,,"Instances") &amp; ":" &amp; ADDRESS(6+3,HK$2+1))),"max", MAX(INDIRECT(ADDRESS(6+3,HK$2+1,,,"Instances") &amp; ":" &amp; ADDRESS(6+3,HK$2+1))),"diff", MAX(INDIRECT(ADDRESS(6+3,HK$2+1,,,"Instances") &amp; ":" &amp; ADDRESS(6+3,HK$2+1)))-MIN(INDIRECT(ADDRESS(6+3,HK$2+1,,,"Instances") &amp; ":" &amp; ADDRESS(6+3,HK$2+1))))</f>
        <v>0</v>
      </c>
      <c r="HL11">
        <f>IFERROR(SMALL(HK5:HK64,ROW()-ROW($HL$5)+1),"")</f>
        <v>0</v>
      </c>
      <c r="HN11">
        <f>IFERROR(SUM(HL5:HL11),"")</f>
        <v>0</v>
      </c>
      <c r="HO11" cm="1">
        <f t="array" ref="HO11">_xlfn.SWITCH(Charts!$B$3,"average", AVERAGE(INDIRECT(ADDRESS(6+3,HO$2+1,,,"Instances") &amp; ":" &amp; ADDRESS(6+3,HO$2+1))),"median", MEDIAN(INDIRECT(ADDRESS(6+3,HO$2+1,,,"Instances") &amp; ":" &amp; ADDRESS(6+3,HO$2+1))),"min", MIN(INDIRECT(ADDRESS(6+3,HO$2+1,,,"Instances") &amp; ":" &amp; ADDRESS(6+3,HO$2+1))),"max", MAX(INDIRECT(ADDRESS(6+3,HO$2+1,,,"Instances") &amp; ":" &amp; ADDRESS(6+3,HO$2+1))),"diff", MAX(INDIRECT(ADDRESS(6+3,HO$2+1,,,"Instances") &amp; ":" &amp; ADDRESS(6+3,HO$2+1)))-MIN(INDIRECT(ADDRESS(6+3,HO$2+1,,,"Instances") &amp; ":" &amp; ADDRESS(6+3,HO$2+1))))</f>
        <v>0</v>
      </c>
      <c r="HP11">
        <f>IFERROR(SMALL(HO5:HO64,ROW()-ROW($HP$5)+1),"")</f>
        <v>0</v>
      </c>
      <c r="HR11">
        <f>IFERROR(SUM(HP5:HP11),"")</f>
        <v>0</v>
      </c>
      <c r="HS11" cm="1">
        <f t="array" ref="HS11">_xlfn.SWITCH(Charts!$B$3,"average", AVERAGE(INDIRECT(ADDRESS(6+3,HS$2+1,,,"Instances") &amp; ":" &amp; ADDRESS(6+3,HS$2+1))),"median", MEDIAN(INDIRECT(ADDRESS(6+3,HS$2+1,,,"Instances") &amp; ":" &amp; ADDRESS(6+3,HS$2+1))),"min", MIN(INDIRECT(ADDRESS(6+3,HS$2+1,,,"Instances") &amp; ":" &amp; ADDRESS(6+3,HS$2+1))),"max", MAX(INDIRECT(ADDRESS(6+3,HS$2+1,,,"Instances") &amp; ":" &amp; ADDRESS(6+3,HS$2+1))),"diff", MAX(INDIRECT(ADDRESS(6+3,HS$2+1,,,"Instances") &amp; ":" &amp; ADDRESS(6+3,HS$2+1)))-MIN(INDIRECT(ADDRESS(6+3,HS$2+1,,,"Instances") &amp; ":" &amp; ADDRESS(6+3,HS$2+1))))</f>
        <v>0</v>
      </c>
      <c r="HT11">
        <f>IFERROR(SMALL(HS5:HS64,ROW()-ROW($HT$5)+1),"")</f>
        <v>0</v>
      </c>
      <c r="HV11">
        <f>IFERROR(SUM(HT5:HT11),"")</f>
        <v>0</v>
      </c>
      <c r="HW11" cm="1">
        <f t="array" ref="HW11">_xlfn.SWITCH(Charts!$B$3,"average", AVERAGE(INDIRECT(ADDRESS(6+3,HW$2+1,,,"Instances") &amp; ":" &amp; ADDRESS(6+3,HW$2+1))),"median", MEDIAN(INDIRECT(ADDRESS(6+3,HW$2+1,,,"Instances") &amp; ":" &amp; ADDRESS(6+3,HW$2+1))),"min", MIN(INDIRECT(ADDRESS(6+3,HW$2+1,,,"Instances") &amp; ":" &amp; ADDRESS(6+3,HW$2+1))),"max", MAX(INDIRECT(ADDRESS(6+3,HW$2+1,,,"Instances") &amp; ":" &amp; ADDRESS(6+3,HW$2+1))),"diff", MAX(INDIRECT(ADDRESS(6+3,HW$2+1,,,"Instances") &amp; ":" &amp; ADDRESS(6+3,HW$2+1)))-MIN(INDIRECT(ADDRESS(6+3,HW$2+1,,,"Instances") &amp; ":" &amp; ADDRESS(6+3,HW$2+1))))</f>
        <v>0</v>
      </c>
      <c r="HX11">
        <f>IFERROR(SMALL(HW5:HW64,ROW()-ROW($HX$5)+1),"")</f>
        <v>0</v>
      </c>
      <c r="HZ11">
        <f>IFERROR(SUM(HX5:HX11),"")</f>
        <v>0</v>
      </c>
      <c r="IA11" cm="1">
        <f t="array" ref="IA11">_xlfn.SWITCH(Charts!$B$3,"average", AVERAGE(INDIRECT(ADDRESS(6+3,IA$2+1,,,"Instances") &amp; ":" &amp; ADDRESS(6+3,IA$2+1))),"median", MEDIAN(INDIRECT(ADDRESS(6+3,IA$2+1,,,"Instances") &amp; ":" &amp; ADDRESS(6+3,IA$2+1))),"min", MIN(INDIRECT(ADDRESS(6+3,IA$2+1,,,"Instances") &amp; ":" &amp; ADDRESS(6+3,IA$2+1))),"max", MAX(INDIRECT(ADDRESS(6+3,IA$2+1,,,"Instances") &amp; ":" &amp; ADDRESS(6+3,IA$2+1))),"diff", MAX(INDIRECT(ADDRESS(6+3,IA$2+1,,,"Instances") &amp; ":" &amp; ADDRESS(6+3,IA$2+1)))-MIN(INDIRECT(ADDRESS(6+3,IA$2+1,,,"Instances") &amp; ":" &amp; ADDRESS(6+3,IA$2+1))))</f>
        <v>0</v>
      </c>
      <c r="IB11">
        <f>IFERROR(SMALL(IA5:IA64,ROW()-ROW($IB$5)+1),"")</f>
        <v>0</v>
      </c>
      <c r="ID11">
        <f>IFERROR(SUM(IB5:IB11),"")</f>
        <v>0</v>
      </c>
      <c r="IE11" cm="1">
        <f t="array" ref="IE11">_xlfn.SWITCH(Charts!$B$3,"average", AVERAGE(INDIRECT(ADDRESS(6+3,IE$2+1,,,"Instances") &amp; ":" &amp; ADDRESS(6+3,IE$2+1))),"median", MEDIAN(INDIRECT(ADDRESS(6+3,IE$2+1,,,"Instances") &amp; ":" &amp; ADDRESS(6+3,IE$2+1))),"min", MIN(INDIRECT(ADDRESS(6+3,IE$2+1,,,"Instances") &amp; ":" &amp; ADDRESS(6+3,IE$2+1))),"max", MAX(INDIRECT(ADDRESS(6+3,IE$2+1,,,"Instances") &amp; ":" &amp; ADDRESS(6+3,IE$2+1))),"diff", MAX(INDIRECT(ADDRESS(6+3,IE$2+1,,,"Instances") &amp; ":" &amp; ADDRESS(6+3,IE$2+1)))-MIN(INDIRECT(ADDRESS(6+3,IE$2+1,,,"Instances") &amp; ":" &amp; ADDRESS(6+3,IE$2+1))))</f>
        <v>0</v>
      </c>
      <c r="IF11">
        <f>IFERROR(SMALL(IE5:IE64,ROW()-ROW($IF$5)+1),"")</f>
        <v>0</v>
      </c>
      <c r="IH11">
        <f>IFERROR(SUM(IF5:IF11),"")</f>
        <v>0</v>
      </c>
      <c r="II11" cm="1">
        <f t="array" ref="II11">_xlfn.SWITCH(Charts!$B$3,"average", AVERAGE(INDIRECT(ADDRESS(6+3,II$2+1,,,"Instances") &amp; ":" &amp; ADDRESS(6+3,II$2+1))),"median", MEDIAN(INDIRECT(ADDRESS(6+3,II$2+1,,,"Instances") &amp; ":" &amp; ADDRESS(6+3,II$2+1))),"min", MIN(INDIRECT(ADDRESS(6+3,II$2+1,,,"Instances") &amp; ":" &amp; ADDRESS(6+3,II$2+1))),"max", MAX(INDIRECT(ADDRESS(6+3,II$2+1,,,"Instances") &amp; ":" &amp; ADDRESS(6+3,II$2+1))),"diff", MAX(INDIRECT(ADDRESS(6+3,II$2+1,,,"Instances") &amp; ":" &amp; ADDRESS(6+3,II$2+1)))-MIN(INDIRECT(ADDRESS(6+3,II$2+1,,,"Instances") &amp; ":" &amp; ADDRESS(6+3,II$2+1))))</f>
        <v>0</v>
      </c>
      <c r="IJ11">
        <f>IFERROR(SMALL(II5:II64,ROW()-ROW($IJ$5)+1),"")</f>
        <v>0</v>
      </c>
      <c r="IL11">
        <f>IFERROR(SUM(IJ5:IJ11),"")</f>
        <v>0</v>
      </c>
      <c r="IM11" cm="1">
        <f t="array" ref="IM11">_xlfn.SWITCH(Charts!$B$3,"average", AVERAGE(INDIRECT(ADDRESS(6+3,IM$2+1,,,"Instances") &amp; ":" &amp; ADDRESS(6+3,IM$2+1))),"median", MEDIAN(INDIRECT(ADDRESS(6+3,IM$2+1,,,"Instances") &amp; ":" &amp; ADDRESS(6+3,IM$2+1))),"min", MIN(INDIRECT(ADDRESS(6+3,IM$2+1,,,"Instances") &amp; ":" &amp; ADDRESS(6+3,IM$2+1))),"max", MAX(INDIRECT(ADDRESS(6+3,IM$2+1,,,"Instances") &amp; ":" &amp; ADDRESS(6+3,IM$2+1))),"diff", MAX(INDIRECT(ADDRESS(6+3,IM$2+1,,,"Instances") &amp; ":" &amp; ADDRESS(6+3,IM$2+1)))-MIN(INDIRECT(ADDRESS(6+3,IM$2+1,,,"Instances") &amp; ":" &amp; ADDRESS(6+3,IM$2+1))))</f>
        <v>0</v>
      </c>
      <c r="IN11">
        <f>IFERROR(SMALL(IM5:IM64,ROW()-ROW($IN$5)+1),"")</f>
        <v>0</v>
      </c>
      <c r="IP11">
        <f>IFERROR(SUM(IN5:IN11),"")</f>
        <v>0</v>
      </c>
      <c r="IQ11" cm="1">
        <f t="array" ref="IQ11">_xlfn.SWITCH(Charts!$B$3,"average", AVERAGE(INDIRECT(ADDRESS(6+3,IQ$2+1,,,"Instances") &amp; ":" &amp; ADDRESS(6+3,IQ$2+1))),"median", MEDIAN(INDIRECT(ADDRESS(6+3,IQ$2+1,,,"Instances") &amp; ":" &amp; ADDRESS(6+3,IQ$2+1))),"min", MIN(INDIRECT(ADDRESS(6+3,IQ$2+1,,,"Instances") &amp; ":" &amp; ADDRESS(6+3,IQ$2+1))),"max", MAX(INDIRECT(ADDRESS(6+3,IQ$2+1,,,"Instances") &amp; ":" &amp; ADDRESS(6+3,IQ$2+1))),"diff", MAX(INDIRECT(ADDRESS(6+3,IQ$2+1,,,"Instances") &amp; ":" &amp; ADDRESS(6+3,IQ$2+1)))-MIN(INDIRECT(ADDRESS(6+3,IQ$2+1,,,"Instances") &amp; ":" &amp; ADDRESS(6+3,IQ$2+1))))</f>
        <v>0</v>
      </c>
      <c r="IR11">
        <f>IFERROR(SMALL(IQ5:IQ64,ROW()-ROW($IR$5)+1),"")</f>
        <v>0</v>
      </c>
      <c r="IT11">
        <f>IFERROR(SUM(IR5:IR11),"")</f>
        <v>0</v>
      </c>
      <c r="IU11" cm="1">
        <f t="array" ref="IU11">_xlfn.SWITCH(Charts!$B$3,"average", AVERAGE(INDIRECT(ADDRESS(6+3,IU$2+1,,,"Instances") &amp; ":" &amp; ADDRESS(6+3,IU$2+1))),"median", MEDIAN(INDIRECT(ADDRESS(6+3,IU$2+1,,,"Instances") &amp; ":" &amp; ADDRESS(6+3,IU$2+1))),"min", MIN(INDIRECT(ADDRESS(6+3,IU$2+1,,,"Instances") &amp; ":" &amp; ADDRESS(6+3,IU$2+1))),"max", MAX(INDIRECT(ADDRESS(6+3,IU$2+1,,,"Instances") &amp; ":" &amp; ADDRESS(6+3,IU$2+1))),"diff", MAX(INDIRECT(ADDRESS(6+3,IU$2+1,,,"Instances") &amp; ":" &amp; ADDRESS(6+3,IU$2+1)))-MIN(INDIRECT(ADDRESS(6+3,IU$2+1,,,"Instances") &amp; ":" &amp; ADDRESS(6+3,IU$2+1))))</f>
        <v>0</v>
      </c>
      <c r="IV11">
        <f>IFERROR(SMALL(IU5:IU64,ROW()-ROW($IV$5)+1),"")</f>
        <v>0</v>
      </c>
      <c r="IX11">
        <f>IFERROR(SUM(IV5:IV11),"")</f>
        <v>0</v>
      </c>
      <c r="IY11" cm="1">
        <f t="array" ref="IY11">_xlfn.SWITCH(Charts!$B$3,"average", AVERAGE(INDIRECT(ADDRESS(6+3,IY$2+1,,,"Instances") &amp; ":" &amp; ADDRESS(6+3,IY$2+1))),"median", MEDIAN(INDIRECT(ADDRESS(6+3,IY$2+1,,,"Instances") &amp; ":" &amp; ADDRESS(6+3,IY$2+1))),"min", MIN(INDIRECT(ADDRESS(6+3,IY$2+1,,,"Instances") &amp; ":" &amp; ADDRESS(6+3,IY$2+1))),"max", MAX(INDIRECT(ADDRESS(6+3,IY$2+1,,,"Instances") &amp; ":" &amp; ADDRESS(6+3,IY$2+1))),"diff", MAX(INDIRECT(ADDRESS(6+3,IY$2+1,,,"Instances") &amp; ":" &amp; ADDRESS(6+3,IY$2+1)))-MIN(INDIRECT(ADDRESS(6+3,IY$2+1,,,"Instances") &amp; ":" &amp; ADDRESS(6+3,IY$2+1))))</f>
        <v>0</v>
      </c>
      <c r="IZ11">
        <f>IFERROR(SMALL(IY5:IY64,ROW()-ROW($IZ$5)+1),"")</f>
        <v>0</v>
      </c>
      <c r="JB11">
        <f>IFERROR(SUM(IZ5:IZ11),"")</f>
        <v>0</v>
      </c>
      <c r="JC11" cm="1">
        <f t="array" ref="JC11">_xlfn.SWITCH(Charts!$B$3,"average", AVERAGE(INDIRECT(ADDRESS(6+3,JC$2+1,,,"Instances") &amp; ":" &amp; ADDRESS(6+3,JC$2+1))),"median", MEDIAN(INDIRECT(ADDRESS(6+3,JC$2+1,,,"Instances") &amp; ":" &amp; ADDRESS(6+3,JC$2+1))),"min", MIN(INDIRECT(ADDRESS(6+3,JC$2+1,,,"Instances") &amp; ":" &amp; ADDRESS(6+3,JC$2+1))),"max", MAX(INDIRECT(ADDRESS(6+3,JC$2+1,,,"Instances") &amp; ":" &amp; ADDRESS(6+3,JC$2+1))),"diff", MAX(INDIRECT(ADDRESS(6+3,JC$2+1,,,"Instances") &amp; ":" &amp; ADDRESS(6+3,JC$2+1)))-MIN(INDIRECT(ADDRESS(6+3,JC$2+1,,,"Instances") &amp; ":" &amp; ADDRESS(6+3,JC$2+1))))</f>
        <v>0</v>
      </c>
      <c r="JD11">
        <f>IFERROR(SMALL(JC5:JC64,ROW()-ROW($JD$5)+1),"")</f>
        <v>0</v>
      </c>
      <c r="JF11">
        <f>IFERROR(SUM(JD5:JD11),"")</f>
        <v>0</v>
      </c>
      <c r="JG11" cm="1">
        <f t="array" ref="JG11">_xlfn.SWITCH(Charts!$B$3,"average", AVERAGE(INDIRECT(ADDRESS(6+3,JG$2+1,,,"Instances") &amp; ":" &amp; ADDRESS(6+3,JG$2+1))),"median", MEDIAN(INDIRECT(ADDRESS(6+3,JG$2+1,,,"Instances") &amp; ":" &amp; ADDRESS(6+3,JG$2+1))),"min", MIN(INDIRECT(ADDRESS(6+3,JG$2+1,,,"Instances") &amp; ":" &amp; ADDRESS(6+3,JG$2+1))),"max", MAX(INDIRECT(ADDRESS(6+3,JG$2+1,,,"Instances") &amp; ":" &amp; ADDRESS(6+3,JG$2+1))),"diff", MAX(INDIRECT(ADDRESS(6+3,JG$2+1,,,"Instances") &amp; ":" &amp; ADDRESS(6+3,JG$2+1)))-MIN(INDIRECT(ADDRESS(6+3,JG$2+1,,,"Instances") &amp; ":" &amp; ADDRESS(6+3,JG$2+1))))</f>
        <v>0</v>
      </c>
      <c r="JH11">
        <f>IFERROR(SMALL(JG5:JG64,ROW()-ROW($JH$5)+1),"")</f>
        <v>0</v>
      </c>
      <c r="JJ11">
        <f>IFERROR(SUM(JH5:JH11),"")</f>
        <v>0</v>
      </c>
      <c r="JM11">
        <f>IF(Charts!$B$3="none",E318,IF(EI318="",NA(),EI318))</f>
        <v>0</v>
      </c>
      <c r="JN11">
        <f>IF(Charts!$B$3="none",F318,IF(EJ318="",NA(),EJ318))</f>
        <v>0</v>
      </c>
      <c r="JO11">
        <f>IF(Charts!$B$3="none",G318,IF(EK318="",NA(),EK318))</f>
        <v>0</v>
      </c>
      <c r="JP11">
        <f>IF(Charts!$B$3="none",H318,IF(EL318="",NA(),EL318))</f>
        <v>0</v>
      </c>
      <c r="JQ11">
        <f>IF(Charts!$B$3="none",I318,IF(EM318="",NA(),EM318))</f>
        <v>0</v>
      </c>
      <c r="JR11">
        <f>IF(Charts!$B$3="none",J318,IF(EN318="",NA(),EN318))</f>
        <v>0</v>
      </c>
      <c r="JS11">
        <f>IF(Charts!$B$3="none",K318,IF(EO318="",NA(),EO318))</f>
        <v>0</v>
      </c>
      <c r="JT11">
        <f>IF(Charts!$B$3="none",L318,IF(EP318="",NA(),EP318))</f>
        <v>0</v>
      </c>
      <c r="JU11">
        <f>IF(Charts!$B$3="none",M318,IF(EQ318="",NA(),EQ318))</f>
        <v>0</v>
      </c>
      <c r="JV11">
        <f>IF(Charts!$B$3="none",N318,IF(ER318="",NA(),ER318))</f>
        <v>0</v>
      </c>
      <c r="JW11">
        <f>IF(Charts!$B$3="none",O318,IF(ES318="",NA(),ES318))</f>
        <v>0</v>
      </c>
      <c r="JX11">
        <f>IF(Charts!$B$3="none",P318,IF(ET318="",NA(),ET318))</f>
        <v>0</v>
      </c>
      <c r="JY11">
        <f>IF(Charts!$B$3="none",Q318,IF(EU318="",NA(),EU318))</f>
        <v>0</v>
      </c>
      <c r="JZ11">
        <f>IF(Charts!$B$3="none",R318,IF(EV318="",NA(),EV318))</f>
        <v>0</v>
      </c>
      <c r="KA11">
        <f>IF(Charts!$B$3="none",S318,IF(EW318="",NA(),EW318))</f>
        <v>0</v>
      </c>
      <c r="KB11">
        <f>IF(Charts!$B$3="none",T318,IF(EX318="",NA(),EX318))</f>
        <v>0</v>
      </c>
      <c r="KC11">
        <f>IF(Charts!$B$3="none",U318,IF(EY318="",NA(),EY318))</f>
        <v>0</v>
      </c>
      <c r="KD11">
        <f>IF(Charts!$B$3="none",V318,IF(EZ318="",NA(),EZ318))</f>
        <v>0</v>
      </c>
      <c r="KE11">
        <f>IF(Charts!$B$3="none",W318,IF(FA318="",NA(),FA318))</f>
        <v>0</v>
      </c>
      <c r="KF11">
        <f>IF(Charts!$B$3="none",X318,IF(FB318="",NA(),FB318))</f>
        <v>0</v>
      </c>
      <c r="KG11">
        <f>IF(Charts!$B$3="none",Y318,IF(FC318="",NA(),FC318))</f>
        <v>0</v>
      </c>
      <c r="KH11">
        <f>IF(Charts!$B$3="none",Z318,IF(FD318="",NA(),FD318))</f>
        <v>0</v>
      </c>
      <c r="KI11">
        <f>IF(Charts!$B$3="none",AA318,IF(FE318="",NA(),FE318))</f>
        <v>0</v>
      </c>
      <c r="KJ11">
        <f>IF(Charts!$B$3="none",AB318,IF(FF318="",NA(),FF318))</f>
        <v>0</v>
      </c>
      <c r="KK11">
        <f>IF(Charts!$B$3="none",AC318,IF(FG318="",NA(),FG318))</f>
        <v>0</v>
      </c>
      <c r="KL11">
        <f>IF(Charts!$B$3="none",AD318,IF(FH318="",NA(),FH318))</f>
        <v>0</v>
      </c>
      <c r="KM11">
        <f>IF(Charts!$B$3="none",AE318,IF(FI318="",NA(),FI318))</f>
        <v>0</v>
      </c>
      <c r="KN11">
        <f>IF(Charts!$B$3="none",AF318,IF(FJ318="",NA(),FJ318))</f>
        <v>0</v>
      </c>
      <c r="KO11">
        <f>IF(Charts!$B$3="none",AG318,IF(FK318="",NA(),FK318))</f>
        <v>0</v>
      </c>
      <c r="KP11">
        <f>IF(Charts!$B$3="none",AH318,IF(FL318="",NA(),FL318))</f>
        <v>0</v>
      </c>
      <c r="KQ11">
        <f>IF(Charts!$B$3="none",AI318,IF(FM318="",NA(),FM318))</f>
        <v>0</v>
      </c>
      <c r="KR11">
        <f>IF(Charts!$B$3="none",AJ318,IF(FN318="",NA(),FN318))</f>
        <v>0</v>
      </c>
      <c r="KS11">
        <f>IF(Charts!$B$3="none",AK318,IF(FO318="",NA(),FO318))</f>
        <v>0</v>
      </c>
      <c r="KT11">
        <f>IF(Charts!$B$3="none",AL318,IF(FP318="",NA(),FP318))</f>
        <v>0</v>
      </c>
      <c r="KU11">
        <f>IF(Charts!$B$3="none",AM318,IF(FQ318="",NA(),FQ318))</f>
        <v>0</v>
      </c>
      <c r="KV11">
        <f>IF(Charts!$B$3="none",AN318,IF(FR318="",NA(),FR318))</f>
        <v>0</v>
      </c>
      <c r="KW11">
        <f>IF(Charts!$B$3="none",AO318,IF(FS318="",NA(),FS318))</f>
        <v>0</v>
      </c>
      <c r="KX11">
        <f>IF(Charts!$B$3="none",AP318,IF(FT318="",NA(),FT318))</f>
        <v>0</v>
      </c>
      <c r="KY11">
        <f>IF(Charts!$B$3="none",AQ318,IF(FU318="",NA(),FU318))</f>
        <v>0</v>
      </c>
      <c r="KZ11">
        <f>IF(Charts!$B$3="none",AR318,IF(FV318="",NA(),FV318))</f>
        <v>0</v>
      </c>
      <c r="LA11">
        <f>IF(Charts!$B$3="none",AS318,IF(FW318="",NA(),FW318))</f>
        <v>0</v>
      </c>
      <c r="LB11">
        <f>IF(Charts!$B$3="none",AT318,IF(FX318="",NA(),FX318))</f>
        <v>0</v>
      </c>
      <c r="LC11">
        <f>IF(Charts!$B$3="none",AU318,IF(FY318="",NA(),FY318))</f>
        <v>0</v>
      </c>
      <c r="LD11">
        <f>IF(Charts!$B$3="none",AV318,IF(FZ318="",NA(),FZ318))</f>
        <v>0</v>
      </c>
      <c r="LE11">
        <f>IF(Charts!$B$3="none",AW318,IF(GA318="",NA(),GA318))</f>
        <v>0</v>
      </c>
      <c r="LF11">
        <f>IF(Charts!$B$3="none",AX318,IF(GB318="",NA(),GB318))</f>
        <v>0</v>
      </c>
      <c r="LG11">
        <f>IF(Charts!$B$3="none",AY318,IF(GC318="",NA(),GC318))</f>
        <v>0</v>
      </c>
      <c r="LH11">
        <f>IF(Charts!$B$3="none",AZ318,IF(GD318="",NA(),GD318))</f>
        <v>0</v>
      </c>
      <c r="LI11">
        <f>IF(Charts!$B$3="none",BA318,IF(GE318="",NA(),GE318))</f>
        <v>0</v>
      </c>
      <c r="LJ11">
        <f>IF(Charts!$B$3="none",BB318,IF(GF318="",NA(),GF318))</f>
        <v>0</v>
      </c>
      <c r="LK11">
        <f>IF(Charts!$B$3="none",BC318,IF(GG318="",NA(),GG318))</f>
        <v>0</v>
      </c>
      <c r="LL11">
        <f>IF(Charts!$B$3="none",BD318,IF(GH318="",NA(),GH318))</f>
        <v>0</v>
      </c>
      <c r="LM11">
        <f>IF(Charts!$B$3="none",BE318,IF(GI318="",NA(),GI318))</f>
        <v>0</v>
      </c>
      <c r="LN11">
        <f>IF(Charts!$B$3="none",BF318,IF(GJ318="",NA(),GJ318))</f>
        <v>0</v>
      </c>
      <c r="LO11">
        <f>IF(Charts!$B$3="none",BG318,IF(GK318="",NA(),GK318))</f>
        <v>0</v>
      </c>
      <c r="LP11">
        <f>IF(Charts!$B$3="none",BH318,IF(GL318="",NA(),GL318))</f>
        <v>0</v>
      </c>
      <c r="LQ11">
        <f>IF(Charts!$B$3="none",BI318,IF(GM318="",NA(),GM318))</f>
        <v>0</v>
      </c>
      <c r="LR11">
        <f>IF(Charts!$B$3="none",BJ318,IF(GN318="",NA(),GN318))</f>
        <v>0</v>
      </c>
      <c r="LS11">
        <f>IF(Charts!$B$3="none",BK318,IF(GO318="",NA(),GO318))</f>
        <v>0</v>
      </c>
      <c r="LT11">
        <f>IF(Charts!$B$3="none",BL318,IF(GP318="",NA(),GP318))</f>
        <v>0</v>
      </c>
      <c r="LU11">
        <f>IF(Charts!$B$3="none",BM318,IF(GQ318="",NA(),GQ318))</f>
        <v>0</v>
      </c>
      <c r="LV11">
        <f>IF(Charts!$B$3="none",BN318,IF(GR318="",NA(),GR318))</f>
        <v>0</v>
      </c>
      <c r="LW11">
        <f>IF(Charts!$B$3="none",BO318,IF(GS318="",NA(),GS318))</f>
        <v>0</v>
      </c>
      <c r="LX11">
        <f>IF(Charts!$B$3="none",BP318,IF(GT318="",NA(),GT318))</f>
        <v>0</v>
      </c>
      <c r="LY11">
        <f>IF(Charts!$B$3="none",BQ318,IF(GU318="",NA(),GU318))</f>
        <v>0</v>
      </c>
      <c r="LZ11">
        <f>IF(Charts!$B$3="none",BR318,IF(GV318="",NA(),GV318))</f>
        <v>0</v>
      </c>
      <c r="MA11">
        <f>IF(Charts!$B$3="none",BS318,IF(GW318="",NA(),GW318))</f>
        <v>0</v>
      </c>
      <c r="MB11">
        <f>IF(Charts!$B$3="none",BT318,IF(GX318="",NA(),GX318))</f>
        <v>0</v>
      </c>
      <c r="MC11">
        <f>IF(Charts!$B$3="none",BU318,IF(GY318="",NA(),GY318))</f>
        <v>0</v>
      </c>
      <c r="MD11">
        <f>IF(Charts!$B$3="none",BV318,IF(GZ318="",NA(),GZ318))</f>
        <v>0</v>
      </c>
      <c r="ME11">
        <f>IF(Charts!$B$3="none",BW318,IF(HA318="",NA(),HA318))</f>
        <v>0</v>
      </c>
      <c r="MF11">
        <f>IF(Charts!$B$3="none",BX318,IF(HB318="",NA(),HB318))</f>
        <v>0</v>
      </c>
      <c r="MG11">
        <f>IF(Charts!$B$3="none",BY318,IF(HC318="",NA(),HC318))</f>
        <v>0</v>
      </c>
      <c r="MH11">
        <f>IF(Charts!$B$3="none",BZ318,IF(HD318="",NA(),HD318))</f>
        <v>0</v>
      </c>
      <c r="MI11">
        <f>IF(Charts!$B$3="none",CA318,IF(HE318="",NA(),HE318))</f>
        <v>0</v>
      </c>
      <c r="MJ11">
        <f>IF(Charts!$B$3="none",CB318,IF(HF318="",NA(),HF318))</f>
        <v>0</v>
      </c>
      <c r="MK11">
        <f>IF(Charts!$B$3="none",CC318,IF(HG318="",NA(),HG318))</f>
        <v>0</v>
      </c>
      <c r="ML11">
        <f>IF(Charts!$B$3="none",CD318,IF(HH318="",NA(),HH318))</f>
        <v>0</v>
      </c>
      <c r="MM11">
        <f>IF(Charts!$B$3="none",CE318,IF(HI318="",NA(),HI318))</f>
        <v>0</v>
      </c>
      <c r="MN11">
        <f>IF(Charts!$B$3="none",CF318,IF(HJ318="",NA(),HJ318))</f>
        <v>0</v>
      </c>
      <c r="MO11">
        <f>IF(Charts!$B$3="none",CG318,IF(HK318="",NA(),HK318))</f>
        <v>0</v>
      </c>
      <c r="MP11">
        <f>IF(Charts!$B$3="none",CH318,IF(HL318="",NA(),HL318))</f>
        <v>0</v>
      </c>
      <c r="MQ11">
        <f>IF(Charts!$B$3="none",CI318,IF(HM318="",NA(),HM318))</f>
        <v>0</v>
      </c>
      <c r="MR11">
        <f>IF(Charts!$B$3="none",CJ318,IF(HN318="",NA(),HN318))</f>
        <v>0</v>
      </c>
      <c r="MS11">
        <f>IF(Charts!$B$3="none",CK318,IF(HO318="",NA(),HO318))</f>
        <v>0</v>
      </c>
      <c r="MT11">
        <f>IF(Charts!$B$3="none",CL318,IF(HP318="",NA(),HP318))</f>
        <v>0</v>
      </c>
      <c r="MU11">
        <f>IF(Charts!$B$3="none",CM318,IF(HQ318="",NA(),HQ318))</f>
        <v>0</v>
      </c>
      <c r="MV11">
        <f>IF(Charts!$B$3="none",CN318,IF(HR318="",NA(),HR318))</f>
        <v>0</v>
      </c>
      <c r="MW11">
        <f>IF(Charts!$B$3="none",CO318,IF(HS318="",NA(),HS318))</f>
        <v>0</v>
      </c>
      <c r="MX11">
        <f>IF(Charts!$B$3="none",CP318,IF(HT318="",NA(),HT318))</f>
        <v>0</v>
      </c>
      <c r="MY11">
        <f>IF(Charts!$B$3="none",CQ318,IF(HU318="",NA(),HU318))</f>
        <v>0</v>
      </c>
      <c r="MZ11">
        <f>IF(Charts!$B$3="none",CR318,IF(HV318="",NA(),HV318))</f>
        <v>0</v>
      </c>
      <c r="NA11">
        <f>IF(Charts!$B$3="none",CS318,IF(HW318="",NA(),HW318))</f>
        <v>0</v>
      </c>
      <c r="NB11">
        <f>IF(Charts!$B$3="none",CT318,IF(HX318="",NA(),HX318))</f>
        <v>0</v>
      </c>
      <c r="NC11">
        <f>IF(Charts!$B$3="none",CU318,IF(HY318="",NA(),HY318))</f>
        <v>0</v>
      </c>
      <c r="ND11">
        <f>IF(Charts!$B$3="none",CV318,IF(HZ318="",NA(),HZ318))</f>
        <v>0</v>
      </c>
      <c r="NE11">
        <f>IF(Charts!$B$3="none",CW318,IF(IA318="",NA(),IA318))</f>
        <v>0</v>
      </c>
      <c r="NF11">
        <f>IF(Charts!$B$3="none",CX318,IF(IB318="",NA(),IB318))</f>
        <v>0</v>
      </c>
      <c r="NG11">
        <f>IF(Charts!$B$3="none",CY318,IF(IC318="",NA(),IC318))</f>
        <v>0</v>
      </c>
      <c r="NH11">
        <f>IF(Charts!$B$3="none",CZ318,IF(ID318="",NA(),ID318))</f>
        <v>0</v>
      </c>
      <c r="NI11">
        <f>IF(Charts!$B$3="none",DA318,IF(IE318="",NA(),IE318))</f>
        <v>0</v>
      </c>
      <c r="NJ11">
        <f>IF(Charts!$B$3="none",DB318,IF(IF318="",NA(),IF318))</f>
        <v>0</v>
      </c>
      <c r="NK11">
        <f>IF(Charts!$B$3="none",DC318,IF(IG318="",NA(),IG318))</f>
        <v>0</v>
      </c>
      <c r="NL11">
        <f>IF(Charts!$B$3="none",DD318,IF(IH318="",NA(),IH318))</f>
        <v>0</v>
      </c>
      <c r="NM11">
        <f>IF(Charts!$B$3="none",DE318,IF(II318="",NA(),II318))</f>
        <v>0</v>
      </c>
      <c r="NN11">
        <f>IF(Charts!$B$3="none",DF318,IF(IJ318="",NA(),IJ318))</f>
        <v>0</v>
      </c>
      <c r="NO11">
        <f>IF(Charts!$B$3="none",DG318,IF(IK318="",NA(),IK318))</f>
        <v>0</v>
      </c>
      <c r="NP11">
        <f>IF(Charts!$B$3="none",DH318,IF(IL318="",NA(),IL318))</f>
        <v>0</v>
      </c>
      <c r="NQ11">
        <f>IF(Charts!$B$3="none",DI318,IF(IM318="",NA(),IM318))</f>
        <v>0</v>
      </c>
      <c r="NR11">
        <f>IF(Charts!$B$3="none",DJ318,IF(IN318="",NA(),IN318))</f>
        <v>0</v>
      </c>
      <c r="NS11">
        <f>IF(Charts!$B$3="none",DK318,IF(IO318="",NA(),IO318))</f>
        <v>0</v>
      </c>
      <c r="NT11">
        <f>IF(Charts!$B$3="none",DL318,IF(IP318="",NA(),IP318))</f>
        <v>0</v>
      </c>
      <c r="NU11">
        <f>IF(Charts!$B$3="none",DM318,IF(IQ318="",NA(),IQ318))</f>
        <v>0</v>
      </c>
      <c r="NV11">
        <f>IF(Charts!$B$3="none",DN318,IF(IR318="",NA(),IR318))</f>
        <v>0</v>
      </c>
      <c r="NW11">
        <f>IF(Charts!$B$3="none",DO318,IF(IS318="",NA(),IS318))</f>
        <v>0</v>
      </c>
      <c r="NX11">
        <f>IF(Charts!$B$3="none",DP318,IF(IT318="",NA(),IT318))</f>
        <v>0</v>
      </c>
      <c r="NY11">
        <f>IF(Charts!$B$3="none",DQ318,IF(IU318="",NA(),IU318))</f>
        <v>0</v>
      </c>
      <c r="NZ11">
        <f>IF(Charts!$B$3="none",DR318,IF(IV318="",NA(),IV318))</f>
        <v>0</v>
      </c>
      <c r="OA11">
        <f>IF(Charts!$B$3="none",DS318,IF(IW318="",NA(),IW318))</f>
        <v>0</v>
      </c>
      <c r="OB11">
        <f>IF(Charts!$B$3="none",DT318,IF(IX318="",NA(),IX318))</f>
        <v>0</v>
      </c>
      <c r="OC11">
        <f>IF(Charts!$B$3="none",DU318,IF(IY318="",NA(),IY318))</f>
        <v>0</v>
      </c>
      <c r="OD11">
        <f>IF(Charts!$B$3="none",DV318,IF(IZ318="",NA(),IZ318))</f>
        <v>0</v>
      </c>
      <c r="OE11">
        <f>IF(Charts!$B$3="none",DW318,IF(JA318="",NA(),JA318))</f>
        <v>0</v>
      </c>
      <c r="OF11">
        <f>IF(Charts!$B$3="none",DX318,IF(JB318="",NA(),JB318))</f>
        <v>0</v>
      </c>
      <c r="OG11">
        <f>IF(Charts!$B$3="none",DY318,IF(JC318="",NA(),JC318))</f>
        <v>0</v>
      </c>
      <c r="OH11">
        <f>IF(Charts!$B$3="none",DZ318,IF(JD318="",NA(),JD318))</f>
        <v>0</v>
      </c>
      <c r="OI11">
        <f>IF(Charts!$B$3="none",EA318,IF(JE318="",NA(),JE318))</f>
        <v>0</v>
      </c>
      <c r="OJ11">
        <f>IF(Charts!$B$3="none",EB318,IF(JF318="",NA(),JF318))</f>
        <v>0</v>
      </c>
      <c r="OK11">
        <f>IF(Charts!$B$3="none",EC318,IF(JG318="",NA(),JG318))</f>
        <v>0</v>
      </c>
      <c r="OL11">
        <f>IF(Charts!$B$3="none",ED318,IF(JH318="",NA(),JH318))</f>
        <v>0</v>
      </c>
      <c r="OM11">
        <f>IF(Charts!$B$3="none",EE318,IF(JI318="",NA(),JI318))</f>
        <v>0</v>
      </c>
      <c r="ON11">
        <f>IF(Charts!$B$3="none",EF318,IF(JJ318="",NA(),JJ318))</f>
        <v>0</v>
      </c>
    </row>
    <row r="12" spans="1:404">
      <c r="D12">
        <v>8</v>
      </c>
      <c r="E12">
        <f>IF(INDIRECT(ADDRESS($D12+2,E$2+1,,,"Instances"))="","",INDIRECT(ADDRESS($D12+2,E$2+1,,,"Instances")))</f>
        <v>0</v>
      </c>
      <c r="F12">
        <f>IFERROR(SMALL(E5:E64,ROW()-ROW($F$5)+1),"")</f>
        <v>0</v>
      </c>
      <c r="H12">
        <f>IFERROR(SUM(F5:F12),"")</f>
        <v>0</v>
      </c>
      <c r="I12">
        <f>IF(INDIRECT(ADDRESS($D12+2,I$2+1,,,"Instances"))="","",INDIRECT(ADDRESS($D12+2,I$2+1,,,"Instances")))</f>
        <v>0</v>
      </c>
      <c r="J12">
        <f>IFERROR(SMALL(I5:I64,ROW()-ROW($J$5)+1),"")</f>
        <v>0</v>
      </c>
      <c r="L12">
        <f>IFERROR(SUM(J5:J12),"")</f>
        <v>0</v>
      </c>
      <c r="M12">
        <f>IF(INDIRECT(ADDRESS($D12+2,M$2+1,,,"Instances"))="","",INDIRECT(ADDRESS($D12+2,M$2+1,,,"Instances")))</f>
        <v>0</v>
      </c>
      <c r="N12">
        <f>IFERROR(SMALL(M5:M64,ROW()-ROW($N$5)+1),"")</f>
        <v>0</v>
      </c>
      <c r="P12">
        <f>IFERROR(SUM(N5:N12),"")</f>
        <v>0</v>
      </c>
      <c r="Q12">
        <f>IF(INDIRECT(ADDRESS($D12+2,Q$2+1,,,"Instances"))="","",INDIRECT(ADDRESS($D12+2,Q$2+1,,,"Instances")))</f>
        <v>0</v>
      </c>
      <c r="R12">
        <f>IFERROR(SMALL(Q5:Q64,ROW()-ROW($R$5)+1),"")</f>
        <v>0</v>
      </c>
      <c r="T12">
        <f>IFERROR(SUM(R5:R12),"")</f>
        <v>0</v>
      </c>
      <c r="U12">
        <f>IF(INDIRECT(ADDRESS($D12+2,U$2+1,,,"Instances"))="","",INDIRECT(ADDRESS($D12+2,U$2+1,,,"Instances")))</f>
        <v>0</v>
      </c>
      <c r="V12">
        <f>IFERROR(SMALL(U5:U64,ROW()-ROW($V$5)+1),"")</f>
        <v>0</v>
      </c>
      <c r="X12">
        <f>IFERROR(SUM(V5:V12),"")</f>
        <v>0</v>
      </c>
      <c r="Y12">
        <f>IF(INDIRECT(ADDRESS($D12+2,Y$2+1,,,"Instances"))="","",INDIRECT(ADDRESS($D12+2,Y$2+1,,,"Instances")))</f>
        <v>0</v>
      </c>
      <c r="Z12">
        <f>IFERROR(SMALL(Y5:Y64,ROW()-ROW($Z$5)+1),"")</f>
        <v>0</v>
      </c>
      <c r="AB12">
        <f>IFERROR(SUM(Z5:Z12),"")</f>
        <v>0</v>
      </c>
      <c r="AC12">
        <f>IF(INDIRECT(ADDRESS($D12+2,AC$2+1,,,"Instances"))="","",INDIRECT(ADDRESS($D12+2,AC$2+1,,,"Instances")))</f>
        <v>0</v>
      </c>
      <c r="AD12">
        <f>IFERROR(SMALL(AC5:AC64,ROW()-ROW($AD$5)+1),"")</f>
        <v>0</v>
      </c>
      <c r="AF12">
        <f>IFERROR(SUM(AD5:AD12),"")</f>
        <v>0</v>
      </c>
      <c r="AG12">
        <f>IF(INDIRECT(ADDRESS($D12+2,AG$2+1,,,"Instances"))="","",INDIRECT(ADDRESS($D12+2,AG$2+1,,,"Instances")))</f>
        <v>0</v>
      </c>
      <c r="AH12">
        <f>IFERROR(SMALL(AG5:AG64,ROW()-ROW($AH$5)+1),"")</f>
        <v>0</v>
      </c>
      <c r="AJ12">
        <f>IFERROR(SUM(AH5:AH12),"")</f>
        <v>0</v>
      </c>
      <c r="AK12">
        <f>IF(INDIRECT(ADDRESS($D12+2,AK$2+1,,,"Instances"))="","",INDIRECT(ADDRESS($D12+2,AK$2+1,,,"Instances")))</f>
        <v>0</v>
      </c>
      <c r="AL12">
        <f>IFERROR(SMALL(AK5:AK64,ROW()-ROW($AL$5)+1),"")</f>
        <v>0</v>
      </c>
      <c r="AN12">
        <f>IFERROR(SUM(AL5:AL12),"")</f>
        <v>0</v>
      </c>
      <c r="AO12">
        <f>IF(INDIRECT(ADDRESS($D12+2,AO$2+1,,,"Instances"))="","",INDIRECT(ADDRESS($D12+2,AO$2+1,,,"Instances")))</f>
        <v>0</v>
      </c>
      <c r="AP12">
        <f>IFERROR(SMALL(AO5:AO64,ROW()-ROW($AP$5)+1),"")</f>
        <v>0</v>
      </c>
      <c r="AR12">
        <f>IFERROR(SUM(AP5:AP12),"")</f>
        <v>0</v>
      </c>
      <c r="AS12">
        <f>IF(INDIRECT(ADDRESS($D12+2,AS$2+1,,,"Instances"))="","",INDIRECT(ADDRESS($D12+2,AS$2+1,,,"Instances")))</f>
        <v>0</v>
      </c>
      <c r="AT12">
        <f>IFERROR(SMALL(AS5:AS64,ROW()-ROW($AT$5)+1),"")</f>
        <v>0</v>
      </c>
      <c r="AV12">
        <f>IFERROR(SUM(AT5:AT12),"")</f>
        <v>0</v>
      </c>
      <c r="AW12">
        <f>IF(INDIRECT(ADDRESS($D12+2,AW$2+1,,,"Instances"))="","",INDIRECT(ADDRESS($D12+2,AW$2+1,,,"Instances")))</f>
        <v>0</v>
      </c>
      <c r="AX12">
        <f>IFERROR(SMALL(AW5:AW64,ROW()-ROW($AX$5)+1),"")</f>
        <v>0</v>
      </c>
      <c r="AZ12">
        <f>IFERROR(SUM(AX5:AX12),"")</f>
        <v>0</v>
      </c>
      <c r="BA12">
        <f>IF(INDIRECT(ADDRESS($D12+2,BA$2+1,,,"Instances"))="","",INDIRECT(ADDRESS($D12+2,BA$2+1,,,"Instances")))</f>
        <v>0</v>
      </c>
      <c r="BB12">
        <f>IFERROR(SMALL(BA5:BA64,ROW()-ROW($BB$5)+1),"")</f>
        <v>0</v>
      </c>
      <c r="BD12">
        <f>IFERROR(SUM(BB5:BB12),"")</f>
        <v>0</v>
      </c>
      <c r="BE12">
        <f>IF(INDIRECT(ADDRESS($D12+2,BE$2+1,,,"Instances"))="","",INDIRECT(ADDRESS($D12+2,BE$2+1,,,"Instances")))</f>
        <v>0</v>
      </c>
      <c r="BF12">
        <f>IFERROR(SMALL(BE5:BE64,ROW()-ROW($BF$5)+1),"")</f>
        <v>0</v>
      </c>
      <c r="BH12">
        <f>IFERROR(SUM(BF5:BF12),"")</f>
        <v>0</v>
      </c>
      <c r="BI12">
        <f>IF(INDIRECT(ADDRESS($D12+2,BI$2+1,,,"Instances"))="","",INDIRECT(ADDRESS($D12+2,BI$2+1,,,"Instances")))</f>
        <v>0</v>
      </c>
      <c r="BJ12">
        <f>IFERROR(SMALL(BI5:BI64,ROW()-ROW($BJ$5)+1),"")</f>
        <v>0</v>
      </c>
      <c r="BL12">
        <f>IFERROR(SUM(BJ5:BJ12),"")</f>
        <v>0</v>
      </c>
      <c r="BM12">
        <f>IF(INDIRECT(ADDRESS($D12+2,BM$2+1,,,"Instances"))="","",INDIRECT(ADDRESS($D12+2,BM$2+1,,,"Instances")))</f>
        <v>0</v>
      </c>
      <c r="BN12">
        <f>IFERROR(SMALL(BM5:BM64,ROW()-ROW($BN$5)+1),"")</f>
        <v>0</v>
      </c>
      <c r="BP12">
        <f>IFERROR(SUM(BN5:BN12),"")</f>
        <v>0</v>
      </c>
      <c r="BQ12">
        <f>IF(INDIRECT(ADDRESS($D12+2,BQ$2+1,,,"Instances"))="","",INDIRECT(ADDRESS($D12+2,BQ$2+1,,,"Instances")))</f>
        <v>0</v>
      </c>
      <c r="BR12">
        <f>IFERROR(SMALL(BQ5:BQ64,ROW()-ROW($BR$5)+1),"")</f>
        <v>0</v>
      </c>
      <c r="BT12">
        <f>IFERROR(SUM(BR5:BR12),"")</f>
        <v>0</v>
      </c>
      <c r="BU12">
        <f>IF(INDIRECT(ADDRESS($D12+2,BU$2+1,,,"Instances"))="","",INDIRECT(ADDRESS($D12+2,BU$2+1,,,"Instances")))</f>
        <v>0</v>
      </c>
      <c r="BV12">
        <f>IFERROR(SMALL(BU5:BU64,ROW()-ROW($BV$5)+1),"")</f>
        <v>0</v>
      </c>
      <c r="BX12">
        <f>IFERROR(SUM(BV5:BV12),"")</f>
        <v>0</v>
      </c>
      <c r="BY12">
        <f>IF(INDIRECT(ADDRESS($D12+2,BY$2+1,,,"Instances"))="","",INDIRECT(ADDRESS($D12+2,BY$2+1,,,"Instances")))</f>
        <v>0</v>
      </c>
      <c r="BZ12">
        <f>IFERROR(SMALL(BY5:BY64,ROW()-ROW($BZ$5)+1),"")</f>
        <v>0</v>
      </c>
      <c r="CB12">
        <f>IFERROR(SUM(BZ5:BZ12),"")</f>
        <v>0</v>
      </c>
      <c r="CC12">
        <f>IF(INDIRECT(ADDRESS($D12+2,CC$2+1,,,"Instances"))="","",INDIRECT(ADDRESS($D12+2,CC$2+1,,,"Instances")))</f>
        <v>0</v>
      </c>
      <c r="CD12">
        <f>IFERROR(SMALL(CC5:CC64,ROW()-ROW($CD$5)+1),"")</f>
        <v>0</v>
      </c>
      <c r="CF12">
        <f>IFERROR(SUM(CD5:CD12),"")</f>
        <v>0</v>
      </c>
      <c r="CG12">
        <f>IF(INDIRECT(ADDRESS($D12+2,CG$2+1,,,"Instances"))="","",INDIRECT(ADDRESS($D12+2,CG$2+1,,,"Instances")))</f>
        <v>0</v>
      </c>
      <c r="CH12">
        <f>IFERROR(SMALL(CG5:CG64,ROW()-ROW($CH$5)+1),"")</f>
        <v>0</v>
      </c>
      <c r="CJ12">
        <f>IFERROR(SUM(CH5:CH12),"")</f>
        <v>0</v>
      </c>
      <c r="CK12">
        <f>IF(INDIRECT(ADDRESS($D12+2,CK$2+1,,,"Instances"))="","",INDIRECT(ADDRESS($D12+2,CK$2+1,,,"Instances")))</f>
        <v>0</v>
      </c>
      <c r="CL12">
        <f>IFERROR(SMALL(CK5:CK64,ROW()-ROW($CL$5)+1),"")</f>
        <v>0</v>
      </c>
      <c r="CN12">
        <f>IFERROR(SUM(CL5:CL12),"")</f>
        <v>0</v>
      </c>
      <c r="CO12">
        <f>IF(INDIRECT(ADDRESS($D12+2,CO$2+1,,,"Instances"))="","",INDIRECT(ADDRESS($D12+2,CO$2+1,,,"Instances")))</f>
        <v>0</v>
      </c>
      <c r="CP12">
        <f>IFERROR(SMALL(CO5:CO64,ROW()-ROW($CP$5)+1),"")</f>
        <v>0</v>
      </c>
      <c r="CR12">
        <f>IFERROR(SUM(CP5:CP12),"")</f>
        <v>0</v>
      </c>
      <c r="CS12">
        <f>IF(INDIRECT(ADDRESS($D12+2,CS$2+1,,,"Instances"))="","",INDIRECT(ADDRESS($D12+2,CS$2+1,,,"Instances")))</f>
        <v>0</v>
      </c>
      <c r="CT12">
        <f>IFERROR(SMALL(CS5:CS64,ROW()-ROW($CT$5)+1),"")</f>
        <v>0</v>
      </c>
      <c r="CV12">
        <f>IFERROR(SUM(CT5:CT12),"")</f>
        <v>0</v>
      </c>
      <c r="CW12">
        <f>IF(INDIRECT(ADDRESS($D12+2,CW$2+1,,,"Instances"))="","",INDIRECT(ADDRESS($D12+2,CW$2+1,,,"Instances")))</f>
        <v>0</v>
      </c>
      <c r="CX12">
        <f>IFERROR(SMALL(CW5:CW64,ROW()-ROW($CX$5)+1),"")</f>
        <v>0</v>
      </c>
      <c r="CZ12">
        <f>IFERROR(SUM(CX5:CX12),"")</f>
        <v>0</v>
      </c>
      <c r="DA12">
        <f>IF(INDIRECT(ADDRESS($D12+2,DA$2+1,,,"Instances"))="","",INDIRECT(ADDRESS($D12+2,DA$2+1,,,"Instances")))</f>
        <v>0</v>
      </c>
      <c r="DB12">
        <f>IFERROR(SMALL(DA5:DA64,ROW()-ROW($DB$5)+1),"")</f>
        <v>0</v>
      </c>
      <c r="DD12">
        <f>IFERROR(SUM(DB5:DB12),"")</f>
        <v>0</v>
      </c>
      <c r="DE12">
        <f>IF(INDIRECT(ADDRESS($D12+2,DE$2+1,,,"Instances"))="","",INDIRECT(ADDRESS($D12+2,DE$2+1,,,"Instances")))</f>
        <v>0</v>
      </c>
      <c r="DF12">
        <f>IFERROR(SMALL(DE5:DE64,ROW()-ROW($DF$5)+1),"")</f>
        <v>0</v>
      </c>
      <c r="DH12">
        <f>IFERROR(SUM(DF5:DF12),"")</f>
        <v>0</v>
      </c>
      <c r="DI12">
        <f>IF(INDIRECT(ADDRESS($D12+2,DI$2+1,,,"Instances"))="","",INDIRECT(ADDRESS($D12+2,DI$2+1,,,"Instances")))</f>
        <v>0</v>
      </c>
      <c r="DJ12">
        <f>IFERROR(SMALL(DI5:DI64,ROW()-ROW($DJ$5)+1),"")</f>
        <v>0</v>
      </c>
      <c r="DL12">
        <f>IFERROR(SUM(DJ5:DJ12),"")</f>
        <v>0</v>
      </c>
      <c r="DM12">
        <f>IF(INDIRECT(ADDRESS($D12+2,DM$2+1,,,"Instances"))="","",INDIRECT(ADDRESS($D12+2,DM$2+1,,,"Instances")))</f>
        <v>0</v>
      </c>
      <c r="DN12">
        <f>IFERROR(SMALL(DM5:DM64,ROW()-ROW($DN$5)+1),"")</f>
        <v>0</v>
      </c>
      <c r="DP12">
        <f>IFERROR(SUM(DN5:DN12),"")</f>
        <v>0</v>
      </c>
      <c r="DQ12">
        <f>IF(INDIRECT(ADDRESS($D12+2,DQ$2+1,,,"Instances"))="","",INDIRECT(ADDRESS($D12+2,DQ$2+1,,,"Instances")))</f>
        <v>0</v>
      </c>
      <c r="DR12">
        <f>IFERROR(SMALL(DQ5:DQ64,ROW()-ROW($DR$5)+1),"")</f>
        <v>0</v>
      </c>
      <c r="DT12">
        <f>IFERROR(SUM(DR5:DR12),"")</f>
        <v>0</v>
      </c>
      <c r="DU12">
        <f>IF(INDIRECT(ADDRESS($D12+2,DU$2+1,,,"Instances"))="","",INDIRECT(ADDRESS($D12+2,DU$2+1,,,"Instances")))</f>
        <v>0</v>
      </c>
      <c r="DV12">
        <f>IFERROR(SMALL(DU5:DU64,ROW()-ROW($DV$5)+1),"")</f>
        <v>0</v>
      </c>
      <c r="DX12">
        <f>IFERROR(SUM(DV5:DV12),"")</f>
        <v>0</v>
      </c>
      <c r="DY12">
        <f>IF(INDIRECT(ADDRESS($D12+2,DY$2+1,,,"Instances"))="","",INDIRECT(ADDRESS($D12+2,DY$2+1,,,"Instances")))</f>
        <v>0</v>
      </c>
      <c r="DZ12">
        <f>IFERROR(SMALL(DY5:DY64,ROW()-ROW($DZ$5)+1),"")</f>
        <v>0</v>
      </c>
      <c r="EB12">
        <f>IFERROR(SUM(DZ5:DZ12),"")</f>
        <v>0</v>
      </c>
      <c r="EC12">
        <f>IF(INDIRECT(ADDRESS($D12+2,EC$2+1,,,"Instances"))="","",INDIRECT(ADDRESS($D12+2,EC$2+1,,,"Instances")))</f>
        <v>0</v>
      </c>
      <c r="ED12">
        <f>IFERROR(SMALL(EC5:EC64,ROW()-ROW($ED$5)+1),"")</f>
        <v>0</v>
      </c>
      <c r="EF12">
        <f>IFERROR(SUM(ED5:ED12),"")</f>
        <v>0</v>
      </c>
      <c r="EH12">
        <v>8</v>
      </c>
      <c r="EI12" cm="1">
        <f t="array" ref="EI12">_xlfn.SWITCH(Charts!$B$3,"average", AVERAGE(INDIRECT(ADDRESS(7+3,EI$2+1,,,"Instances") &amp; ":" &amp; ADDRESS(7+3,EI$2+1))),"median", MEDIAN(INDIRECT(ADDRESS(7+3,EI$2+1,,,"Instances") &amp; ":" &amp; ADDRESS(7+3,EI$2+1))),"min", MIN(INDIRECT(ADDRESS(7+3,EI$2+1,,,"Instances") &amp; ":" &amp; ADDRESS(7+3,EI$2+1))),"max", MAX(INDIRECT(ADDRESS(7+3,EI$2+1,,,"Instances") &amp; ":" &amp; ADDRESS(7+3,EI$2+1))),"diff", MAX(INDIRECT(ADDRESS(7+3,EI$2+1,,,"Instances") &amp; ":" &amp; ADDRESS(7+3,EI$2+1)))-MIN(INDIRECT(ADDRESS(7+3,EI$2+1,,,"Instances") &amp; ":" &amp; ADDRESS(7+3,EI$2+1))))</f>
        <v>0</v>
      </c>
      <c r="EJ12">
        <f>IFERROR(SMALL(EI5:EI64,ROW()-ROW($EJ$5)+1),"")</f>
        <v>0</v>
      </c>
      <c r="EL12">
        <f>IFERROR(SUM(EJ5:EJ12),"")</f>
        <v>0</v>
      </c>
      <c r="EM12" cm="1">
        <f t="array" ref="EM12">_xlfn.SWITCH(Charts!$B$3,"average", AVERAGE(INDIRECT(ADDRESS(7+3,EM$2+1,,,"Instances") &amp; ":" &amp; ADDRESS(7+3,EM$2+1))),"median", MEDIAN(INDIRECT(ADDRESS(7+3,EM$2+1,,,"Instances") &amp; ":" &amp; ADDRESS(7+3,EM$2+1))),"min", MIN(INDIRECT(ADDRESS(7+3,EM$2+1,,,"Instances") &amp; ":" &amp; ADDRESS(7+3,EM$2+1))),"max", MAX(INDIRECT(ADDRESS(7+3,EM$2+1,,,"Instances") &amp; ":" &amp; ADDRESS(7+3,EM$2+1))),"diff", MAX(INDIRECT(ADDRESS(7+3,EM$2+1,,,"Instances") &amp; ":" &amp; ADDRESS(7+3,EM$2+1)))-MIN(INDIRECT(ADDRESS(7+3,EM$2+1,,,"Instances") &amp; ":" &amp; ADDRESS(7+3,EM$2+1))))</f>
        <v>0</v>
      </c>
      <c r="EN12">
        <f>IFERROR(SMALL(EM5:EM64,ROW()-ROW($EN$5)+1),"")</f>
        <v>0</v>
      </c>
      <c r="EP12">
        <f>IFERROR(SUM(EN5:EN12),"")</f>
        <v>0</v>
      </c>
      <c r="EQ12" cm="1">
        <f t="array" ref="EQ12">_xlfn.SWITCH(Charts!$B$3,"average", AVERAGE(INDIRECT(ADDRESS(7+3,EQ$2+1,,,"Instances") &amp; ":" &amp; ADDRESS(7+3,EQ$2+1))),"median", MEDIAN(INDIRECT(ADDRESS(7+3,EQ$2+1,,,"Instances") &amp; ":" &amp; ADDRESS(7+3,EQ$2+1))),"min", MIN(INDIRECT(ADDRESS(7+3,EQ$2+1,,,"Instances") &amp; ":" &amp; ADDRESS(7+3,EQ$2+1))),"max", MAX(INDIRECT(ADDRESS(7+3,EQ$2+1,,,"Instances") &amp; ":" &amp; ADDRESS(7+3,EQ$2+1))),"diff", MAX(INDIRECT(ADDRESS(7+3,EQ$2+1,,,"Instances") &amp; ":" &amp; ADDRESS(7+3,EQ$2+1)))-MIN(INDIRECT(ADDRESS(7+3,EQ$2+1,,,"Instances") &amp; ":" &amp; ADDRESS(7+3,EQ$2+1))))</f>
        <v>0</v>
      </c>
      <c r="ER12">
        <f>IFERROR(SMALL(EQ5:EQ64,ROW()-ROW($ER$5)+1),"")</f>
        <v>0</v>
      </c>
      <c r="ET12">
        <f>IFERROR(SUM(ER5:ER12),"")</f>
        <v>0</v>
      </c>
      <c r="EU12" cm="1">
        <f t="array" ref="EU12">_xlfn.SWITCH(Charts!$B$3,"average", AVERAGE(INDIRECT(ADDRESS(7+3,EU$2+1,,,"Instances") &amp; ":" &amp; ADDRESS(7+3,EU$2+1))),"median", MEDIAN(INDIRECT(ADDRESS(7+3,EU$2+1,,,"Instances") &amp; ":" &amp; ADDRESS(7+3,EU$2+1))),"min", MIN(INDIRECT(ADDRESS(7+3,EU$2+1,,,"Instances") &amp; ":" &amp; ADDRESS(7+3,EU$2+1))),"max", MAX(INDIRECT(ADDRESS(7+3,EU$2+1,,,"Instances") &amp; ":" &amp; ADDRESS(7+3,EU$2+1))),"diff", MAX(INDIRECT(ADDRESS(7+3,EU$2+1,,,"Instances") &amp; ":" &amp; ADDRESS(7+3,EU$2+1)))-MIN(INDIRECT(ADDRESS(7+3,EU$2+1,,,"Instances") &amp; ":" &amp; ADDRESS(7+3,EU$2+1))))</f>
        <v>0</v>
      </c>
      <c r="EV12">
        <f>IFERROR(SMALL(EU5:EU64,ROW()-ROW($EV$5)+1),"")</f>
        <v>0</v>
      </c>
      <c r="EX12">
        <f>IFERROR(SUM(EV5:EV12),"")</f>
        <v>0</v>
      </c>
      <c r="EY12" cm="1">
        <f t="array" ref="EY12">_xlfn.SWITCH(Charts!$B$3,"average", AVERAGE(INDIRECT(ADDRESS(7+3,EY$2+1,,,"Instances") &amp; ":" &amp; ADDRESS(7+3,EY$2+1))),"median", MEDIAN(INDIRECT(ADDRESS(7+3,EY$2+1,,,"Instances") &amp; ":" &amp; ADDRESS(7+3,EY$2+1))),"min", MIN(INDIRECT(ADDRESS(7+3,EY$2+1,,,"Instances") &amp; ":" &amp; ADDRESS(7+3,EY$2+1))),"max", MAX(INDIRECT(ADDRESS(7+3,EY$2+1,,,"Instances") &amp; ":" &amp; ADDRESS(7+3,EY$2+1))),"diff", MAX(INDIRECT(ADDRESS(7+3,EY$2+1,,,"Instances") &amp; ":" &amp; ADDRESS(7+3,EY$2+1)))-MIN(INDIRECT(ADDRESS(7+3,EY$2+1,,,"Instances") &amp; ":" &amp; ADDRESS(7+3,EY$2+1))))</f>
        <v>0</v>
      </c>
      <c r="EZ12">
        <f>IFERROR(SMALL(EY5:EY64,ROW()-ROW($EZ$5)+1),"")</f>
        <v>0</v>
      </c>
      <c r="FB12">
        <f>IFERROR(SUM(EZ5:EZ12),"")</f>
        <v>0</v>
      </c>
      <c r="FC12" cm="1">
        <f t="array" ref="FC12">_xlfn.SWITCH(Charts!$B$3,"average", AVERAGE(INDIRECT(ADDRESS(7+3,FC$2+1,,,"Instances") &amp; ":" &amp; ADDRESS(7+3,FC$2+1))),"median", MEDIAN(INDIRECT(ADDRESS(7+3,FC$2+1,,,"Instances") &amp; ":" &amp; ADDRESS(7+3,FC$2+1))),"min", MIN(INDIRECT(ADDRESS(7+3,FC$2+1,,,"Instances") &amp; ":" &amp; ADDRESS(7+3,FC$2+1))),"max", MAX(INDIRECT(ADDRESS(7+3,FC$2+1,,,"Instances") &amp; ":" &amp; ADDRESS(7+3,FC$2+1))),"diff", MAX(INDIRECT(ADDRESS(7+3,FC$2+1,,,"Instances") &amp; ":" &amp; ADDRESS(7+3,FC$2+1)))-MIN(INDIRECT(ADDRESS(7+3,FC$2+1,,,"Instances") &amp; ":" &amp; ADDRESS(7+3,FC$2+1))))</f>
        <v>0</v>
      </c>
      <c r="FD12">
        <f>IFERROR(SMALL(FC5:FC64,ROW()-ROW($FD$5)+1),"")</f>
        <v>0</v>
      </c>
      <c r="FF12">
        <f>IFERROR(SUM(FD5:FD12),"")</f>
        <v>0</v>
      </c>
      <c r="FG12" cm="1">
        <f t="array" ref="FG12">_xlfn.SWITCH(Charts!$B$3,"average", AVERAGE(INDIRECT(ADDRESS(7+3,FG$2+1,,,"Instances") &amp; ":" &amp; ADDRESS(7+3,FG$2+1))),"median", MEDIAN(INDIRECT(ADDRESS(7+3,FG$2+1,,,"Instances") &amp; ":" &amp; ADDRESS(7+3,FG$2+1))),"min", MIN(INDIRECT(ADDRESS(7+3,FG$2+1,,,"Instances") &amp; ":" &amp; ADDRESS(7+3,FG$2+1))),"max", MAX(INDIRECT(ADDRESS(7+3,FG$2+1,,,"Instances") &amp; ":" &amp; ADDRESS(7+3,FG$2+1))),"diff", MAX(INDIRECT(ADDRESS(7+3,FG$2+1,,,"Instances") &amp; ":" &amp; ADDRESS(7+3,FG$2+1)))-MIN(INDIRECT(ADDRESS(7+3,FG$2+1,,,"Instances") &amp; ":" &amp; ADDRESS(7+3,FG$2+1))))</f>
        <v>0</v>
      </c>
      <c r="FH12">
        <f>IFERROR(SMALL(FG5:FG64,ROW()-ROW($FH$5)+1),"")</f>
        <v>0</v>
      </c>
      <c r="FJ12">
        <f>IFERROR(SUM(FH5:FH12),"")</f>
        <v>0</v>
      </c>
      <c r="FK12" cm="1">
        <f t="array" ref="FK12">_xlfn.SWITCH(Charts!$B$3,"average", AVERAGE(INDIRECT(ADDRESS(7+3,FK$2+1,,,"Instances") &amp; ":" &amp; ADDRESS(7+3,FK$2+1))),"median", MEDIAN(INDIRECT(ADDRESS(7+3,FK$2+1,,,"Instances") &amp; ":" &amp; ADDRESS(7+3,FK$2+1))),"min", MIN(INDIRECT(ADDRESS(7+3,FK$2+1,,,"Instances") &amp; ":" &amp; ADDRESS(7+3,FK$2+1))),"max", MAX(INDIRECT(ADDRESS(7+3,FK$2+1,,,"Instances") &amp; ":" &amp; ADDRESS(7+3,FK$2+1))),"diff", MAX(INDIRECT(ADDRESS(7+3,FK$2+1,,,"Instances") &amp; ":" &amp; ADDRESS(7+3,FK$2+1)))-MIN(INDIRECT(ADDRESS(7+3,FK$2+1,,,"Instances") &amp; ":" &amp; ADDRESS(7+3,FK$2+1))))</f>
        <v>0</v>
      </c>
      <c r="FL12">
        <f>IFERROR(SMALL(FK5:FK64,ROW()-ROW($FL$5)+1),"")</f>
        <v>0</v>
      </c>
      <c r="FN12">
        <f>IFERROR(SUM(FL5:FL12),"")</f>
        <v>0</v>
      </c>
      <c r="FO12" cm="1">
        <f t="array" ref="FO12">_xlfn.SWITCH(Charts!$B$3,"average", AVERAGE(INDIRECT(ADDRESS(7+3,FO$2+1,,,"Instances") &amp; ":" &amp; ADDRESS(7+3,FO$2+1))),"median", MEDIAN(INDIRECT(ADDRESS(7+3,FO$2+1,,,"Instances") &amp; ":" &amp; ADDRESS(7+3,FO$2+1))),"min", MIN(INDIRECT(ADDRESS(7+3,FO$2+1,,,"Instances") &amp; ":" &amp; ADDRESS(7+3,FO$2+1))),"max", MAX(INDIRECT(ADDRESS(7+3,FO$2+1,,,"Instances") &amp; ":" &amp; ADDRESS(7+3,FO$2+1))),"diff", MAX(INDIRECT(ADDRESS(7+3,FO$2+1,,,"Instances") &amp; ":" &amp; ADDRESS(7+3,FO$2+1)))-MIN(INDIRECT(ADDRESS(7+3,FO$2+1,,,"Instances") &amp; ":" &amp; ADDRESS(7+3,FO$2+1))))</f>
        <v>0</v>
      </c>
      <c r="FP12">
        <f>IFERROR(SMALL(FO5:FO64,ROW()-ROW($FP$5)+1),"")</f>
        <v>0</v>
      </c>
      <c r="FR12">
        <f>IFERROR(SUM(FP5:FP12),"")</f>
        <v>0</v>
      </c>
      <c r="FS12" cm="1">
        <f t="array" ref="FS12">_xlfn.SWITCH(Charts!$B$3,"average", AVERAGE(INDIRECT(ADDRESS(7+3,FS$2+1,,,"Instances") &amp; ":" &amp; ADDRESS(7+3,FS$2+1))),"median", MEDIAN(INDIRECT(ADDRESS(7+3,FS$2+1,,,"Instances") &amp; ":" &amp; ADDRESS(7+3,FS$2+1))),"min", MIN(INDIRECT(ADDRESS(7+3,FS$2+1,,,"Instances") &amp; ":" &amp; ADDRESS(7+3,FS$2+1))),"max", MAX(INDIRECT(ADDRESS(7+3,FS$2+1,,,"Instances") &amp; ":" &amp; ADDRESS(7+3,FS$2+1))),"diff", MAX(INDIRECT(ADDRESS(7+3,FS$2+1,,,"Instances") &amp; ":" &amp; ADDRESS(7+3,FS$2+1)))-MIN(INDIRECT(ADDRESS(7+3,FS$2+1,,,"Instances") &amp; ":" &amp; ADDRESS(7+3,FS$2+1))))</f>
        <v>0</v>
      </c>
      <c r="FT12">
        <f>IFERROR(SMALL(FS5:FS64,ROW()-ROW($FT$5)+1),"")</f>
        <v>0</v>
      </c>
      <c r="FV12">
        <f>IFERROR(SUM(FT5:FT12),"")</f>
        <v>0</v>
      </c>
      <c r="FW12" cm="1">
        <f t="array" ref="FW12">_xlfn.SWITCH(Charts!$B$3,"average", AVERAGE(INDIRECT(ADDRESS(7+3,FW$2+1,,,"Instances") &amp; ":" &amp; ADDRESS(7+3,FW$2+1))),"median", MEDIAN(INDIRECT(ADDRESS(7+3,FW$2+1,,,"Instances") &amp; ":" &amp; ADDRESS(7+3,FW$2+1))),"min", MIN(INDIRECT(ADDRESS(7+3,FW$2+1,,,"Instances") &amp; ":" &amp; ADDRESS(7+3,FW$2+1))),"max", MAX(INDIRECT(ADDRESS(7+3,FW$2+1,,,"Instances") &amp; ":" &amp; ADDRESS(7+3,FW$2+1))),"diff", MAX(INDIRECT(ADDRESS(7+3,FW$2+1,,,"Instances") &amp; ":" &amp; ADDRESS(7+3,FW$2+1)))-MIN(INDIRECT(ADDRESS(7+3,FW$2+1,,,"Instances") &amp; ":" &amp; ADDRESS(7+3,FW$2+1))))</f>
        <v>0</v>
      </c>
      <c r="FX12">
        <f>IFERROR(SMALL(FW5:FW64,ROW()-ROW($FX$5)+1),"")</f>
        <v>0</v>
      </c>
      <c r="FZ12">
        <f>IFERROR(SUM(FX5:FX12),"")</f>
        <v>0</v>
      </c>
      <c r="GA12" cm="1">
        <f t="array" ref="GA12">_xlfn.SWITCH(Charts!$B$3,"average", AVERAGE(INDIRECT(ADDRESS(7+3,GA$2+1,,,"Instances") &amp; ":" &amp; ADDRESS(7+3,GA$2+1))),"median", MEDIAN(INDIRECT(ADDRESS(7+3,GA$2+1,,,"Instances") &amp; ":" &amp; ADDRESS(7+3,GA$2+1))),"min", MIN(INDIRECT(ADDRESS(7+3,GA$2+1,,,"Instances") &amp; ":" &amp; ADDRESS(7+3,GA$2+1))),"max", MAX(INDIRECT(ADDRESS(7+3,GA$2+1,,,"Instances") &amp; ":" &amp; ADDRESS(7+3,GA$2+1))),"diff", MAX(INDIRECT(ADDRESS(7+3,GA$2+1,,,"Instances") &amp; ":" &amp; ADDRESS(7+3,GA$2+1)))-MIN(INDIRECT(ADDRESS(7+3,GA$2+1,,,"Instances") &amp; ":" &amp; ADDRESS(7+3,GA$2+1))))</f>
        <v>0</v>
      </c>
      <c r="GB12">
        <f>IFERROR(SMALL(GA5:GA64,ROW()-ROW($GB$5)+1),"")</f>
        <v>0</v>
      </c>
      <c r="GD12">
        <f>IFERROR(SUM(GB5:GB12),"")</f>
        <v>0</v>
      </c>
      <c r="GE12" cm="1">
        <f t="array" ref="GE12">_xlfn.SWITCH(Charts!$B$3,"average", AVERAGE(INDIRECT(ADDRESS(7+3,GE$2+1,,,"Instances") &amp; ":" &amp; ADDRESS(7+3,GE$2+1))),"median", MEDIAN(INDIRECT(ADDRESS(7+3,GE$2+1,,,"Instances") &amp; ":" &amp; ADDRESS(7+3,GE$2+1))),"min", MIN(INDIRECT(ADDRESS(7+3,GE$2+1,,,"Instances") &amp; ":" &amp; ADDRESS(7+3,GE$2+1))),"max", MAX(INDIRECT(ADDRESS(7+3,GE$2+1,,,"Instances") &amp; ":" &amp; ADDRESS(7+3,GE$2+1))),"diff", MAX(INDIRECT(ADDRESS(7+3,GE$2+1,,,"Instances") &amp; ":" &amp; ADDRESS(7+3,GE$2+1)))-MIN(INDIRECT(ADDRESS(7+3,GE$2+1,,,"Instances") &amp; ":" &amp; ADDRESS(7+3,GE$2+1))))</f>
        <v>0</v>
      </c>
      <c r="GF12">
        <f>IFERROR(SMALL(GE5:GE64,ROW()-ROW($GF$5)+1),"")</f>
        <v>0</v>
      </c>
      <c r="GH12">
        <f>IFERROR(SUM(GF5:GF12),"")</f>
        <v>0</v>
      </c>
      <c r="GI12" cm="1">
        <f t="array" ref="GI12">_xlfn.SWITCH(Charts!$B$3,"average", AVERAGE(INDIRECT(ADDRESS(7+3,GI$2+1,,,"Instances") &amp; ":" &amp; ADDRESS(7+3,GI$2+1))),"median", MEDIAN(INDIRECT(ADDRESS(7+3,GI$2+1,,,"Instances") &amp; ":" &amp; ADDRESS(7+3,GI$2+1))),"min", MIN(INDIRECT(ADDRESS(7+3,GI$2+1,,,"Instances") &amp; ":" &amp; ADDRESS(7+3,GI$2+1))),"max", MAX(INDIRECT(ADDRESS(7+3,GI$2+1,,,"Instances") &amp; ":" &amp; ADDRESS(7+3,GI$2+1))),"diff", MAX(INDIRECT(ADDRESS(7+3,GI$2+1,,,"Instances") &amp; ":" &amp; ADDRESS(7+3,GI$2+1)))-MIN(INDIRECT(ADDRESS(7+3,GI$2+1,,,"Instances") &amp; ":" &amp; ADDRESS(7+3,GI$2+1))))</f>
        <v>0</v>
      </c>
      <c r="GJ12">
        <f>IFERROR(SMALL(GI5:GI64,ROW()-ROW($GJ$5)+1),"")</f>
        <v>0</v>
      </c>
      <c r="GL12">
        <f>IFERROR(SUM(GJ5:GJ12),"")</f>
        <v>0</v>
      </c>
      <c r="GM12" cm="1">
        <f t="array" ref="GM12">_xlfn.SWITCH(Charts!$B$3,"average", AVERAGE(INDIRECT(ADDRESS(7+3,GM$2+1,,,"Instances") &amp; ":" &amp; ADDRESS(7+3,GM$2+1))),"median", MEDIAN(INDIRECT(ADDRESS(7+3,GM$2+1,,,"Instances") &amp; ":" &amp; ADDRESS(7+3,GM$2+1))),"min", MIN(INDIRECT(ADDRESS(7+3,GM$2+1,,,"Instances") &amp; ":" &amp; ADDRESS(7+3,GM$2+1))),"max", MAX(INDIRECT(ADDRESS(7+3,GM$2+1,,,"Instances") &amp; ":" &amp; ADDRESS(7+3,GM$2+1))),"diff", MAX(INDIRECT(ADDRESS(7+3,GM$2+1,,,"Instances") &amp; ":" &amp; ADDRESS(7+3,GM$2+1)))-MIN(INDIRECT(ADDRESS(7+3,GM$2+1,,,"Instances") &amp; ":" &amp; ADDRESS(7+3,GM$2+1))))</f>
        <v>0</v>
      </c>
      <c r="GN12">
        <f>IFERROR(SMALL(GM5:GM64,ROW()-ROW($GN$5)+1),"")</f>
        <v>0</v>
      </c>
      <c r="GP12">
        <f>IFERROR(SUM(GN5:GN12),"")</f>
        <v>0</v>
      </c>
      <c r="GQ12" cm="1">
        <f t="array" ref="GQ12">_xlfn.SWITCH(Charts!$B$3,"average", AVERAGE(INDIRECT(ADDRESS(7+3,GQ$2+1,,,"Instances") &amp; ":" &amp; ADDRESS(7+3,GQ$2+1))),"median", MEDIAN(INDIRECT(ADDRESS(7+3,GQ$2+1,,,"Instances") &amp; ":" &amp; ADDRESS(7+3,GQ$2+1))),"min", MIN(INDIRECT(ADDRESS(7+3,GQ$2+1,,,"Instances") &amp; ":" &amp; ADDRESS(7+3,GQ$2+1))),"max", MAX(INDIRECT(ADDRESS(7+3,GQ$2+1,,,"Instances") &amp; ":" &amp; ADDRESS(7+3,GQ$2+1))),"diff", MAX(INDIRECT(ADDRESS(7+3,GQ$2+1,,,"Instances") &amp; ":" &amp; ADDRESS(7+3,GQ$2+1)))-MIN(INDIRECT(ADDRESS(7+3,GQ$2+1,,,"Instances") &amp; ":" &amp; ADDRESS(7+3,GQ$2+1))))</f>
        <v>0</v>
      </c>
      <c r="GR12">
        <f>IFERROR(SMALL(GQ5:GQ64,ROW()-ROW($GR$5)+1),"")</f>
        <v>0</v>
      </c>
      <c r="GT12">
        <f>IFERROR(SUM(GR5:GR12),"")</f>
        <v>0</v>
      </c>
      <c r="GU12" cm="1">
        <f t="array" ref="GU12">_xlfn.SWITCH(Charts!$B$3,"average", AVERAGE(INDIRECT(ADDRESS(7+3,GU$2+1,,,"Instances") &amp; ":" &amp; ADDRESS(7+3,GU$2+1))),"median", MEDIAN(INDIRECT(ADDRESS(7+3,GU$2+1,,,"Instances") &amp; ":" &amp; ADDRESS(7+3,GU$2+1))),"min", MIN(INDIRECT(ADDRESS(7+3,GU$2+1,,,"Instances") &amp; ":" &amp; ADDRESS(7+3,GU$2+1))),"max", MAX(INDIRECT(ADDRESS(7+3,GU$2+1,,,"Instances") &amp; ":" &amp; ADDRESS(7+3,GU$2+1))),"diff", MAX(INDIRECT(ADDRESS(7+3,GU$2+1,,,"Instances") &amp; ":" &amp; ADDRESS(7+3,GU$2+1)))-MIN(INDIRECT(ADDRESS(7+3,GU$2+1,,,"Instances") &amp; ":" &amp; ADDRESS(7+3,GU$2+1))))</f>
        <v>0</v>
      </c>
      <c r="GV12">
        <f>IFERROR(SMALL(GU5:GU64,ROW()-ROW($GV$5)+1),"")</f>
        <v>0</v>
      </c>
      <c r="GX12">
        <f>IFERROR(SUM(GV5:GV12),"")</f>
        <v>0</v>
      </c>
      <c r="GY12" cm="1">
        <f t="array" ref="GY12">_xlfn.SWITCH(Charts!$B$3,"average", AVERAGE(INDIRECT(ADDRESS(7+3,GY$2+1,,,"Instances") &amp; ":" &amp; ADDRESS(7+3,GY$2+1))),"median", MEDIAN(INDIRECT(ADDRESS(7+3,GY$2+1,,,"Instances") &amp; ":" &amp; ADDRESS(7+3,GY$2+1))),"min", MIN(INDIRECT(ADDRESS(7+3,GY$2+1,,,"Instances") &amp; ":" &amp; ADDRESS(7+3,GY$2+1))),"max", MAX(INDIRECT(ADDRESS(7+3,GY$2+1,,,"Instances") &amp; ":" &amp; ADDRESS(7+3,GY$2+1))),"diff", MAX(INDIRECT(ADDRESS(7+3,GY$2+1,,,"Instances") &amp; ":" &amp; ADDRESS(7+3,GY$2+1)))-MIN(INDIRECT(ADDRESS(7+3,GY$2+1,,,"Instances") &amp; ":" &amp; ADDRESS(7+3,GY$2+1))))</f>
        <v>0</v>
      </c>
      <c r="GZ12">
        <f>IFERROR(SMALL(GY5:GY64,ROW()-ROW($GZ$5)+1),"")</f>
        <v>0</v>
      </c>
      <c r="HB12">
        <f>IFERROR(SUM(GZ5:GZ12),"")</f>
        <v>0</v>
      </c>
      <c r="HC12" cm="1">
        <f t="array" ref="HC12">_xlfn.SWITCH(Charts!$B$3,"average", AVERAGE(INDIRECT(ADDRESS(7+3,HC$2+1,,,"Instances") &amp; ":" &amp; ADDRESS(7+3,HC$2+1))),"median", MEDIAN(INDIRECT(ADDRESS(7+3,HC$2+1,,,"Instances") &amp; ":" &amp; ADDRESS(7+3,HC$2+1))),"min", MIN(INDIRECT(ADDRESS(7+3,HC$2+1,,,"Instances") &amp; ":" &amp; ADDRESS(7+3,HC$2+1))),"max", MAX(INDIRECT(ADDRESS(7+3,HC$2+1,,,"Instances") &amp; ":" &amp; ADDRESS(7+3,HC$2+1))),"diff", MAX(INDIRECT(ADDRESS(7+3,HC$2+1,,,"Instances") &amp; ":" &amp; ADDRESS(7+3,HC$2+1)))-MIN(INDIRECT(ADDRESS(7+3,HC$2+1,,,"Instances") &amp; ":" &amp; ADDRESS(7+3,HC$2+1))))</f>
        <v>0</v>
      </c>
      <c r="HD12">
        <f>IFERROR(SMALL(HC5:HC64,ROW()-ROW($HD$5)+1),"")</f>
        <v>0</v>
      </c>
      <c r="HF12">
        <f>IFERROR(SUM(HD5:HD12),"")</f>
        <v>0</v>
      </c>
      <c r="HG12" cm="1">
        <f t="array" ref="HG12">_xlfn.SWITCH(Charts!$B$3,"average", AVERAGE(INDIRECT(ADDRESS(7+3,HG$2+1,,,"Instances") &amp; ":" &amp; ADDRESS(7+3,HG$2+1))),"median", MEDIAN(INDIRECT(ADDRESS(7+3,HG$2+1,,,"Instances") &amp; ":" &amp; ADDRESS(7+3,HG$2+1))),"min", MIN(INDIRECT(ADDRESS(7+3,HG$2+1,,,"Instances") &amp; ":" &amp; ADDRESS(7+3,HG$2+1))),"max", MAX(INDIRECT(ADDRESS(7+3,HG$2+1,,,"Instances") &amp; ":" &amp; ADDRESS(7+3,HG$2+1))),"diff", MAX(INDIRECT(ADDRESS(7+3,HG$2+1,,,"Instances") &amp; ":" &amp; ADDRESS(7+3,HG$2+1)))-MIN(INDIRECT(ADDRESS(7+3,HG$2+1,,,"Instances") &amp; ":" &amp; ADDRESS(7+3,HG$2+1))))</f>
        <v>0</v>
      </c>
      <c r="HH12">
        <f>IFERROR(SMALL(HG5:HG64,ROW()-ROW($HH$5)+1),"")</f>
        <v>0</v>
      </c>
      <c r="HJ12">
        <f>IFERROR(SUM(HH5:HH12),"")</f>
        <v>0</v>
      </c>
      <c r="HK12" cm="1">
        <f t="array" ref="HK12">_xlfn.SWITCH(Charts!$B$3,"average", AVERAGE(INDIRECT(ADDRESS(7+3,HK$2+1,,,"Instances") &amp; ":" &amp; ADDRESS(7+3,HK$2+1))),"median", MEDIAN(INDIRECT(ADDRESS(7+3,HK$2+1,,,"Instances") &amp; ":" &amp; ADDRESS(7+3,HK$2+1))),"min", MIN(INDIRECT(ADDRESS(7+3,HK$2+1,,,"Instances") &amp; ":" &amp; ADDRESS(7+3,HK$2+1))),"max", MAX(INDIRECT(ADDRESS(7+3,HK$2+1,,,"Instances") &amp; ":" &amp; ADDRESS(7+3,HK$2+1))),"diff", MAX(INDIRECT(ADDRESS(7+3,HK$2+1,,,"Instances") &amp; ":" &amp; ADDRESS(7+3,HK$2+1)))-MIN(INDIRECT(ADDRESS(7+3,HK$2+1,,,"Instances") &amp; ":" &amp; ADDRESS(7+3,HK$2+1))))</f>
        <v>0</v>
      </c>
      <c r="HL12">
        <f>IFERROR(SMALL(HK5:HK64,ROW()-ROW($HL$5)+1),"")</f>
        <v>0</v>
      </c>
      <c r="HN12">
        <f>IFERROR(SUM(HL5:HL12),"")</f>
        <v>0</v>
      </c>
      <c r="HO12" cm="1">
        <f t="array" ref="HO12">_xlfn.SWITCH(Charts!$B$3,"average", AVERAGE(INDIRECT(ADDRESS(7+3,HO$2+1,,,"Instances") &amp; ":" &amp; ADDRESS(7+3,HO$2+1))),"median", MEDIAN(INDIRECT(ADDRESS(7+3,HO$2+1,,,"Instances") &amp; ":" &amp; ADDRESS(7+3,HO$2+1))),"min", MIN(INDIRECT(ADDRESS(7+3,HO$2+1,,,"Instances") &amp; ":" &amp; ADDRESS(7+3,HO$2+1))),"max", MAX(INDIRECT(ADDRESS(7+3,HO$2+1,,,"Instances") &amp; ":" &amp; ADDRESS(7+3,HO$2+1))),"diff", MAX(INDIRECT(ADDRESS(7+3,HO$2+1,,,"Instances") &amp; ":" &amp; ADDRESS(7+3,HO$2+1)))-MIN(INDIRECT(ADDRESS(7+3,HO$2+1,,,"Instances") &amp; ":" &amp; ADDRESS(7+3,HO$2+1))))</f>
        <v>0</v>
      </c>
      <c r="HP12">
        <f>IFERROR(SMALL(HO5:HO64,ROW()-ROW($HP$5)+1),"")</f>
        <v>0</v>
      </c>
      <c r="HR12">
        <f>IFERROR(SUM(HP5:HP12),"")</f>
        <v>0</v>
      </c>
      <c r="HS12" cm="1">
        <f t="array" ref="HS12">_xlfn.SWITCH(Charts!$B$3,"average", AVERAGE(INDIRECT(ADDRESS(7+3,HS$2+1,,,"Instances") &amp; ":" &amp; ADDRESS(7+3,HS$2+1))),"median", MEDIAN(INDIRECT(ADDRESS(7+3,HS$2+1,,,"Instances") &amp; ":" &amp; ADDRESS(7+3,HS$2+1))),"min", MIN(INDIRECT(ADDRESS(7+3,HS$2+1,,,"Instances") &amp; ":" &amp; ADDRESS(7+3,HS$2+1))),"max", MAX(INDIRECT(ADDRESS(7+3,HS$2+1,,,"Instances") &amp; ":" &amp; ADDRESS(7+3,HS$2+1))),"diff", MAX(INDIRECT(ADDRESS(7+3,HS$2+1,,,"Instances") &amp; ":" &amp; ADDRESS(7+3,HS$2+1)))-MIN(INDIRECT(ADDRESS(7+3,HS$2+1,,,"Instances") &amp; ":" &amp; ADDRESS(7+3,HS$2+1))))</f>
        <v>0</v>
      </c>
      <c r="HT12">
        <f>IFERROR(SMALL(HS5:HS64,ROW()-ROW($HT$5)+1),"")</f>
        <v>0</v>
      </c>
      <c r="HV12">
        <f>IFERROR(SUM(HT5:HT12),"")</f>
        <v>0</v>
      </c>
      <c r="HW12" cm="1">
        <f t="array" ref="HW12">_xlfn.SWITCH(Charts!$B$3,"average", AVERAGE(INDIRECT(ADDRESS(7+3,HW$2+1,,,"Instances") &amp; ":" &amp; ADDRESS(7+3,HW$2+1))),"median", MEDIAN(INDIRECT(ADDRESS(7+3,HW$2+1,,,"Instances") &amp; ":" &amp; ADDRESS(7+3,HW$2+1))),"min", MIN(INDIRECT(ADDRESS(7+3,HW$2+1,,,"Instances") &amp; ":" &amp; ADDRESS(7+3,HW$2+1))),"max", MAX(INDIRECT(ADDRESS(7+3,HW$2+1,,,"Instances") &amp; ":" &amp; ADDRESS(7+3,HW$2+1))),"diff", MAX(INDIRECT(ADDRESS(7+3,HW$2+1,,,"Instances") &amp; ":" &amp; ADDRESS(7+3,HW$2+1)))-MIN(INDIRECT(ADDRESS(7+3,HW$2+1,,,"Instances") &amp; ":" &amp; ADDRESS(7+3,HW$2+1))))</f>
        <v>0</v>
      </c>
      <c r="HX12">
        <f>IFERROR(SMALL(HW5:HW64,ROW()-ROW($HX$5)+1),"")</f>
        <v>0</v>
      </c>
      <c r="HZ12">
        <f>IFERROR(SUM(HX5:HX12),"")</f>
        <v>0</v>
      </c>
      <c r="IA12" cm="1">
        <f t="array" ref="IA12">_xlfn.SWITCH(Charts!$B$3,"average", AVERAGE(INDIRECT(ADDRESS(7+3,IA$2+1,,,"Instances") &amp; ":" &amp; ADDRESS(7+3,IA$2+1))),"median", MEDIAN(INDIRECT(ADDRESS(7+3,IA$2+1,,,"Instances") &amp; ":" &amp; ADDRESS(7+3,IA$2+1))),"min", MIN(INDIRECT(ADDRESS(7+3,IA$2+1,,,"Instances") &amp; ":" &amp; ADDRESS(7+3,IA$2+1))),"max", MAX(INDIRECT(ADDRESS(7+3,IA$2+1,,,"Instances") &amp; ":" &amp; ADDRESS(7+3,IA$2+1))),"diff", MAX(INDIRECT(ADDRESS(7+3,IA$2+1,,,"Instances") &amp; ":" &amp; ADDRESS(7+3,IA$2+1)))-MIN(INDIRECT(ADDRESS(7+3,IA$2+1,,,"Instances") &amp; ":" &amp; ADDRESS(7+3,IA$2+1))))</f>
        <v>0</v>
      </c>
      <c r="IB12">
        <f>IFERROR(SMALL(IA5:IA64,ROW()-ROW($IB$5)+1),"")</f>
        <v>0</v>
      </c>
      <c r="ID12">
        <f>IFERROR(SUM(IB5:IB12),"")</f>
        <v>0</v>
      </c>
      <c r="IE12" cm="1">
        <f t="array" ref="IE12">_xlfn.SWITCH(Charts!$B$3,"average", AVERAGE(INDIRECT(ADDRESS(7+3,IE$2+1,,,"Instances") &amp; ":" &amp; ADDRESS(7+3,IE$2+1))),"median", MEDIAN(INDIRECT(ADDRESS(7+3,IE$2+1,,,"Instances") &amp; ":" &amp; ADDRESS(7+3,IE$2+1))),"min", MIN(INDIRECT(ADDRESS(7+3,IE$2+1,,,"Instances") &amp; ":" &amp; ADDRESS(7+3,IE$2+1))),"max", MAX(INDIRECT(ADDRESS(7+3,IE$2+1,,,"Instances") &amp; ":" &amp; ADDRESS(7+3,IE$2+1))),"diff", MAX(INDIRECT(ADDRESS(7+3,IE$2+1,,,"Instances") &amp; ":" &amp; ADDRESS(7+3,IE$2+1)))-MIN(INDIRECT(ADDRESS(7+3,IE$2+1,,,"Instances") &amp; ":" &amp; ADDRESS(7+3,IE$2+1))))</f>
        <v>0</v>
      </c>
      <c r="IF12">
        <f>IFERROR(SMALL(IE5:IE64,ROW()-ROW($IF$5)+1),"")</f>
        <v>0</v>
      </c>
      <c r="IH12">
        <f>IFERROR(SUM(IF5:IF12),"")</f>
        <v>0</v>
      </c>
      <c r="II12" cm="1">
        <f t="array" ref="II12">_xlfn.SWITCH(Charts!$B$3,"average", AVERAGE(INDIRECT(ADDRESS(7+3,II$2+1,,,"Instances") &amp; ":" &amp; ADDRESS(7+3,II$2+1))),"median", MEDIAN(INDIRECT(ADDRESS(7+3,II$2+1,,,"Instances") &amp; ":" &amp; ADDRESS(7+3,II$2+1))),"min", MIN(INDIRECT(ADDRESS(7+3,II$2+1,,,"Instances") &amp; ":" &amp; ADDRESS(7+3,II$2+1))),"max", MAX(INDIRECT(ADDRESS(7+3,II$2+1,,,"Instances") &amp; ":" &amp; ADDRESS(7+3,II$2+1))),"diff", MAX(INDIRECT(ADDRESS(7+3,II$2+1,,,"Instances") &amp; ":" &amp; ADDRESS(7+3,II$2+1)))-MIN(INDIRECT(ADDRESS(7+3,II$2+1,,,"Instances") &amp; ":" &amp; ADDRESS(7+3,II$2+1))))</f>
        <v>0</v>
      </c>
      <c r="IJ12">
        <f>IFERROR(SMALL(II5:II64,ROW()-ROW($IJ$5)+1),"")</f>
        <v>0</v>
      </c>
      <c r="IL12">
        <f>IFERROR(SUM(IJ5:IJ12),"")</f>
        <v>0</v>
      </c>
      <c r="IM12" cm="1">
        <f t="array" ref="IM12">_xlfn.SWITCH(Charts!$B$3,"average", AVERAGE(INDIRECT(ADDRESS(7+3,IM$2+1,,,"Instances") &amp; ":" &amp; ADDRESS(7+3,IM$2+1))),"median", MEDIAN(INDIRECT(ADDRESS(7+3,IM$2+1,,,"Instances") &amp; ":" &amp; ADDRESS(7+3,IM$2+1))),"min", MIN(INDIRECT(ADDRESS(7+3,IM$2+1,,,"Instances") &amp; ":" &amp; ADDRESS(7+3,IM$2+1))),"max", MAX(INDIRECT(ADDRESS(7+3,IM$2+1,,,"Instances") &amp; ":" &amp; ADDRESS(7+3,IM$2+1))),"diff", MAX(INDIRECT(ADDRESS(7+3,IM$2+1,,,"Instances") &amp; ":" &amp; ADDRESS(7+3,IM$2+1)))-MIN(INDIRECT(ADDRESS(7+3,IM$2+1,,,"Instances") &amp; ":" &amp; ADDRESS(7+3,IM$2+1))))</f>
        <v>0</v>
      </c>
      <c r="IN12">
        <f>IFERROR(SMALL(IM5:IM64,ROW()-ROW($IN$5)+1),"")</f>
        <v>0</v>
      </c>
      <c r="IP12">
        <f>IFERROR(SUM(IN5:IN12),"")</f>
        <v>0</v>
      </c>
      <c r="IQ12" cm="1">
        <f t="array" ref="IQ12">_xlfn.SWITCH(Charts!$B$3,"average", AVERAGE(INDIRECT(ADDRESS(7+3,IQ$2+1,,,"Instances") &amp; ":" &amp; ADDRESS(7+3,IQ$2+1))),"median", MEDIAN(INDIRECT(ADDRESS(7+3,IQ$2+1,,,"Instances") &amp; ":" &amp; ADDRESS(7+3,IQ$2+1))),"min", MIN(INDIRECT(ADDRESS(7+3,IQ$2+1,,,"Instances") &amp; ":" &amp; ADDRESS(7+3,IQ$2+1))),"max", MAX(INDIRECT(ADDRESS(7+3,IQ$2+1,,,"Instances") &amp; ":" &amp; ADDRESS(7+3,IQ$2+1))),"diff", MAX(INDIRECT(ADDRESS(7+3,IQ$2+1,,,"Instances") &amp; ":" &amp; ADDRESS(7+3,IQ$2+1)))-MIN(INDIRECT(ADDRESS(7+3,IQ$2+1,,,"Instances") &amp; ":" &amp; ADDRESS(7+3,IQ$2+1))))</f>
        <v>0</v>
      </c>
      <c r="IR12">
        <f>IFERROR(SMALL(IQ5:IQ64,ROW()-ROW($IR$5)+1),"")</f>
        <v>0</v>
      </c>
      <c r="IT12">
        <f>IFERROR(SUM(IR5:IR12),"")</f>
        <v>0</v>
      </c>
      <c r="IU12" cm="1">
        <f t="array" ref="IU12">_xlfn.SWITCH(Charts!$B$3,"average", AVERAGE(INDIRECT(ADDRESS(7+3,IU$2+1,,,"Instances") &amp; ":" &amp; ADDRESS(7+3,IU$2+1))),"median", MEDIAN(INDIRECT(ADDRESS(7+3,IU$2+1,,,"Instances") &amp; ":" &amp; ADDRESS(7+3,IU$2+1))),"min", MIN(INDIRECT(ADDRESS(7+3,IU$2+1,,,"Instances") &amp; ":" &amp; ADDRESS(7+3,IU$2+1))),"max", MAX(INDIRECT(ADDRESS(7+3,IU$2+1,,,"Instances") &amp; ":" &amp; ADDRESS(7+3,IU$2+1))),"diff", MAX(INDIRECT(ADDRESS(7+3,IU$2+1,,,"Instances") &amp; ":" &amp; ADDRESS(7+3,IU$2+1)))-MIN(INDIRECT(ADDRESS(7+3,IU$2+1,,,"Instances") &amp; ":" &amp; ADDRESS(7+3,IU$2+1))))</f>
        <v>0</v>
      </c>
      <c r="IV12">
        <f>IFERROR(SMALL(IU5:IU64,ROW()-ROW($IV$5)+1),"")</f>
        <v>0</v>
      </c>
      <c r="IX12">
        <f>IFERROR(SUM(IV5:IV12),"")</f>
        <v>0</v>
      </c>
      <c r="IY12" cm="1">
        <f t="array" ref="IY12">_xlfn.SWITCH(Charts!$B$3,"average", AVERAGE(INDIRECT(ADDRESS(7+3,IY$2+1,,,"Instances") &amp; ":" &amp; ADDRESS(7+3,IY$2+1))),"median", MEDIAN(INDIRECT(ADDRESS(7+3,IY$2+1,,,"Instances") &amp; ":" &amp; ADDRESS(7+3,IY$2+1))),"min", MIN(INDIRECT(ADDRESS(7+3,IY$2+1,,,"Instances") &amp; ":" &amp; ADDRESS(7+3,IY$2+1))),"max", MAX(INDIRECT(ADDRESS(7+3,IY$2+1,,,"Instances") &amp; ":" &amp; ADDRESS(7+3,IY$2+1))),"diff", MAX(INDIRECT(ADDRESS(7+3,IY$2+1,,,"Instances") &amp; ":" &amp; ADDRESS(7+3,IY$2+1)))-MIN(INDIRECT(ADDRESS(7+3,IY$2+1,,,"Instances") &amp; ":" &amp; ADDRESS(7+3,IY$2+1))))</f>
        <v>0</v>
      </c>
      <c r="IZ12">
        <f>IFERROR(SMALL(IY5:IY64,ROW()-ROW($IZ$5)+1),"")</f>
        <v>0</v>
      </c>
      <c r="JB12">
        <f>IFERROR(SUM(IZ5:IZ12),"")</f>
        <v>0</v>
      </c>
      <c r="JC12" cm="1">
        <f t="array" ref="JC12">_xlfn.SWITCH(Charts!$B$3,"average", AVERAGE(INDIRECT(ADDRESS(7+3,JC$2+1,,,"Instances") &amp; ":" &amp; ADDRESS(7+3,JC$2+1))),"median", MEDIAN(INDIRECT(ADDRESS(7+3,JC$2+1,,,"Instances") &amp; ":" &amp; ADDRESS(7+3,JC$2+1))),"min", MIN(INDIRECT(ADDRESS(7+3,JC$2+1,,,"Instances") &amp; ":" &amp; ADDRESS(7+3,JC$2+1))),"max", MAX(INDIRECT(ADDRESS(7+3,JC$2+1,,,"Instances") &amp; ":" &amp; ADDRESS(7+3,JC$2+1))),"diff", MAX(INDIRECT(ADDRESS(7+3,JC$2+1,,,"Instances") &amp; ":" &amp; ADDRESS(7+3,JC$2+1)))-MIN(INDIRECT(ADDRESS(7+3,JC$2+1,,,"Instances") &amp; ":" &amp; ADDRESS(7+3,JC$2+1))))</f>
        <v>0</v>
      </c>
      <c r="JD12">
        <f>IFERROR(SMALL(JC5:JC64,ROW()-ROW($JD$5)+1),"")</f>
        <v>0</v>
      </c>
      <c r="JF12">
        <f>IFERROR(SUM(JD5:JD12),"")</f>
        <v>0</v>
      </c>
      <c r="JG12" cm="1">
        <f t="array" ref="JG12">_xlfn.SWITCH(Charts!$B$3,"average", AVERAGE(INDIRECT(ADDRESS(7+3,JG$2+1,,,"Instances") &amp; ":" &amp; ADDRESS(7+3,JG$2+1))),"median", MEDIAN(INDIRECT(ADDRESS(7+3,JG$2+1,,,"Instances") &amp; ":" &amp; ADDRESS(7+3,JG$2+1))),"min", MIN(INDIRECT(ADDRESS(7+3,JG$2+1,,,"Instances") &amp; ":" &amp; ADDRESS(7+3,JG$2+1))),"max", MAX(INDIRECT(ADDRESS(7+3,JG$2+1,,,"Instances") &amp; ":" &amp; ADDRESS(7+3,JG$2+1))),"diff", MAX(INDIRECT(ADDRESS(7+3,JG$2+1,,,"Instances") &amp; ":" &amp; ADDRESS(7+3,JG$2+1)))-MIN(INDIRECT(ADDRESS(7+3,JG$2+1,,,"Instances") &amp; ":" &amp; ADDRESS(7+3,JG$2+1))))</f>
        <v>0</v>
      </c>
      <c r="JH12">
        <f>IFERROR(SMALL(JG5:JG64,ROW()-ROW($JH$5)+1),"")</f>
        <v>0</v>
      </c>
      <c r="JJ12">
        <f>IFERROR(SUM(JH5:JH12),"")</f>
        <v>0</v>
      </c>
      <c r="JM12">
        <f>IF(Charts!$B$3="none",E319,IF(EI319="",NA(),EI319))</f>
        <v>0</v>
      </c>
      <c r="JN12">
        <f>IF(Charts!$B$3="none",F319,IF(EJ319="",NA(),EJ319))</f>
        <v>0</v>
      </c>
      <c r="JO12">
        <f>IF(Charts!$B$3="none",G319,IF(EK319="",NA(),EK319))</f>
        <v>0</v>
      </c>
      <c r="JP12">
        <f>IF(Charts!$B$3="none",H319,IF(EL319="",NA(),EL319))</f>
        <v>0</v>
      </c>
      <c r="JQ12">
        <f>IF(Charts!$B$3="none",I319,IF(EM319="",NA(),EM319))</f>
        <v>0</v>
      </c>
      <c r="JR12">
        <f>IF(Charts!$B$3="none",J319,IF(EN319="",NA(),EN319))</f>
        <v>0</v>
      </c>
      <c r="JS12">
        <f>IF(Charts!$B$3="none",K319,IF(EO319="",NA(),EO319))</f>
        <v>0</v>
      </c>
      <c r="JT12">
        <f>IF(Charts!$B$3="none",L319,IF(EP319="",NA(),EP319))</f>
        <v>0</v>
      </c>
      <c r="JU12">
        <f>IF(Charts!$B$3="none",M319,IF(EQ319="",NA(),EQ319))</f>
        <v>0</v>
      </c>
      <c r="JV12">
        <f>IF(Charts!$B$3="none",N319,IF(ER319="",NA(),ER319))</f>
        <v>0</v>
      </c>
      <c r="JW12">
        <f>IF(Charts!$B$3="none",O319,IF(ES319="",NA(),ES319))</f>
        <v>0</v>
      </c>
      <c r="JX12">
        <f>IF(Charts!$B$3="none",P319,IF(ET319="",NA(),ET319))</f>
        <v>0</v>
      </c>
      <c r="JY12">
        <f>IF(Charts!$B$3="none",Q319,IF(EU319="",NA(),EU319))</f>
        <v>0</v>
      </c>
      <c r="JZ12">
        <f>IF(Charts!$B$3="none",R319,IF(EV319="",NA(),EV319))</f>
        <v>0</v>
      </c>
      <c r="KA12">
        <f>IF(Charts!$B$3="none",S319,IF(EW319="",NA(),EW319))</f>
        <v>0</v>
      </c>
      <c r="KB12">
        <f>IF(Charts!$B$3="none",T319,IF(EX319="",NA(),EX319))</f>
        <v>0</v>
      </c>
      <c r="KC12">
        <f>IF(Charts!$B$3="none",U319,IF(EY319="",NA(),EY319))</f>
        <v>0</v>
      </c>
      <c r="KD12">
        <f>IF(Charts!$B$3="none",V319,IF(EZ319="",NA(),EZ319))</f>
        <v>0</v>
      </c>
      <c r="KE12">
        <f>IF(Charts!$B$3="none",W319,IF(FA319="",NA(),FA319))</f>
        <v>0</v>
      </c>
      <c r="KF12">
        <f>IF(Charts!$B$3="none",X319,IF(FB319="",NA(),FB319))</f>
        <v>0</v>
      </c>
      <c r="KG12">
        <f>IF(Charts!$B$3="none",Y319,IF(FC319="",NA(),FC319))</f>
        <v>0</v>
      </c>
      <c r="KH12">
        <f>IF(Charts!$B$3="none",Z319,IF(FD319="",NA(),FD319))</f>
        <v>0</v>
      </c>
      <c r="KI12">
        <f>IF(Charts!$B$3="none",AA319,IF(FE319="",NA(),FE319))</f>
        <v>0</v>
      </c>
      <c r="KJ12">
        <f>IF(Charts!$B$3="none",AB319,IF(FF319="",NA(),FF319))</f>
        <v>0</v>
      </c>
      <c r="KK12">
        <f>IF(Charts!$B$3="none",AC319,IF(FG319="",NA(),FG319))</f>
        <v>0</v>
      </c>
      <c r="KL12">
        <f>IF(Charts!$B$3="none",AD319,IF(FH319="",NA(),FH319))</f>
        <v>0</v>
      </c>
      <c r="KM12">
        <f>IF(Charts!$B$3="none",AE319,IF(FI319="",NA(),FI319))</f>
        <v>0</v>
      </c>
      <c r="KN12">
        <f>IF(Charts!$B$3="none",AF319,IF(FJ319="",NA(),FJ319))</f>
        <v>0</v>
      </c>
      <c r="KO12">
        <f>IF(Charts!$B$3="none",AG319,IF(FK319="",NA(),FK319))</f>
        <v>0</v>
      </c>
      <c r="KP12">
        <f>IF(Charts!$B$3="none",AH319,IF(FL319="",NA(),FL319))</f>
        <v>0</v>
      </c>
      <c r="KQ12">
        <f>IF(Charts!$B$3="none",AI319,IF(FM319="",NA(),FM319))</f>
        <v>0</v>
      </c>
      <c r="KR12">
        <f>IF(Charts!$B$3="none",AJ319,IF(FN319="",NA(),FN319))</f>
        <v>0</v>
      </c>
      <c r="KS12">
        <f>IF(Charts!$B$3="none",AK319,IF(FO319="",NA(),FO319))</f>
        <v>0</v>
      </c>
      <c r="KT12">
        <f>IF(Charts!$B$3="none",AL319,IF(FP319="",NA(),FP319))</f>
        <v>0</v>
      </c>
      <c r="KU12">
        <f>IF(Charts!$B$3="none",AM319,IF(FQ319="",NA(),FQ319))</f>
        <v>0</v>
      </c>
      <c r="KV12">
        <f>IF(Charts!$B$3="none",AN319,IF(FR319="",NA(),FR319))</f>
        <v>0</v>
      </c>
      <c r="KW12">
        <f>IF(Charts!$B$3="none",AO319,IF(FS319="",NA(),FS319))</f>
        <v>0</v>
      </c>
      <c r="KX12">
        <f>IF(Charts!$B$3="none",AP319,IF(FT319="",NA(),FT319))</f>
        <v>0</v>
      </c>
      <c r="KY12">
        <f>IF(Charts!$B$3="none",AQ319,IF(FU319="",NA(),FU319))</f>
        <v>0</v>
      </c>
      <c r="KZ12">
        <f>IF(Charts!$B$3="none",AR319,IF(FV319="",NA(),FV319))</f>
        <v>0</v>
      </c>
      <c r="LA12">
        <f>IF(Charts!$B$3="none",AS319,IF(FW319="",NA(),FW319))</f>
        <v>0</v>
      </c>
      <c r="LB12">
        <f>IF(Charts!$B$3="none",AT319,IF(FX319="",NA(),FX319))</f>
        <v>0</v>
      </c>
      <c r="LC12">
        <f>IF(Charts!$B$3="none",AU319,IF(FY319="",NA(),FY319))</f>
        <v>0</v>
      </c>
      <c r="LD12">
        <f>IF(Charts!$B$3="none",AV319,IF(FZ319="",NA(),FZ319))</f>
        <v>0</v>
      </c>
      <c r="LE12">
        <f>IF(Charts!$B$3="none",AW319,IF(GA319="",NA(),GA319))</f>
        <v>0</v>
      </c>
      <c r="LF12">
        <f>IF(Charts!$B$3="none",AX319,IF(GB319="",NA(),GB319))</f>
        <v>0</v>
      </c>
      <c r="LG12">
        <f>IF(Charts!$B$3="none",AY319,IF(GC319="",NA(),GC319))</f>
        <v>0</v>
      </c>
      <c r="LH12">
        <f>IF(Charts!$B$3="none",AZ319,IF(GD319="",NA(),GD319))</f>
        <v>0</v>
      </c>
      <c r="LI12">
        <f>IF(Charts!$B$3="none",BA319,IF(GE319="",NA(),GE319))</f>
        <v>0</v>
      </c>
      <c r="LJ12">
        <f>IF(Charts!$B$3="none",BB319,IF(GF319="",NA(),GF319))</f>
        <v>0</v>
      </c>
      <c r="LK12">
        <f>IF(Charts!$B$3="none",BC319,IF(GG319="",NA(),GG319))</f>
        <v>0</v>
      </c>
      <c r="LL12">
        <f>IF(Charts!$B$3="none",BD319,IF(GH319="",NA(),GH319))</f>
        <v>0</v>
      </c>
      <c r="LM12">
        <f>IF(Charts!$B$3="none",BE319,IF(GI319="",NA(),GI319))</f>
        <v>0</v>
      </c>
      <c r="LN12">
        <f>IF(Charts!$B$3="none",BF319,IF(GJ319="",NA(),GJ319))</f>
        <v>0</v>
      </c>
      <c r="LO12">
        <f>IF(Charts!$B$3="none",BG319,IF(GK319="",NA(),GK319))</f>
        <v>0</v>
      </c>
      <c r="LP12">
        <f>IF(Charts!$B$3="none",BH319,IF(GL319="",NA(),GL319))</f>
        <v>0</v>
      </c>
      <c r="LQ12">
        <f>IF(Charts!$B$3="none",BI319,IF(GM319="",NA(),GM319))</f>
        <v>0</v>
      </c>
      <c r="LR12">
        <f>IF(Charts!$B$3="none",BJ319,IF(GN319="",NA(),GN319))</f>
        <v>0</v>
      </c>
      <c r="LS12">
        <f>IF(Charts!$B$3="none",BK319,IF(GO319="",NA(),GO319))</f>
        <v>0</v>
      </c>
      <c r="LT12">
        <f>IF(Charts!$B$3="none",BL319,IF(GP319="",NA(),GP319))</f>
        <v>0</v>
      </c>
      <c r="LU12">
        <f>IF(Charts!$B$3="none",BM319,IF(GQ319="",NA(),GQ319))</f>
        <v>0</v>
      </c>
      <c r="LV12">
        <f>IF(Charts!$B$3="none",BN319,IF(GR319="",NA(),GR319))</f>
        <v>0</v>
      </c>
      <c r="LW12">
        <f>IF(Charts!$B$3="none",BO319,IF(GS319="",NA(),GS319))</f>
        <v>0</v>
      </c>
      <c r="LX12">
        <f>IF(Charts!$B$3="none",BP319,IF(GT319="",NA(),GT319))</f>
        <v>0</v>
      </c>
      <c r="LY12">
        <f>IF(Charts!$B$3="none",BQ319,IF(GU319="",NA(),GU319))</f>
        <v>0</v>
      </c>
      <c r="LZ12">
        <f>IF(Charts!$B$3="none",BR319,IF(GV319="",NA(),GV319))</f>
        <v>0</v>
      </c>
      <c r="MA12">
        <f>IF(Charts!$B$3="none",BS319,IF(GW319="",NA(),GW319))</f>
        <v>0</v>
      </c>
      <c r="MB12">
        <f>IF(Charts!$B$3="none",BT319,IF(GX319="",NA(),GX319))</f>
        <v>0</v>
      </c>
      <c r="MC12">
        <f>IF(Charts!$B$3="none",BU319,IF(GY319="",NA(),GY319))</f>
        <v>0</v>
      </c>
      <c r="MD12">
        <f>IF(Charts!$B$3="none",BV319,IF(GZ319="",NA(),GZ319))</f>
        <v>0</v>
      </c>
      <c r="ME12">
        <f>IF(Charts!$B$3="none",BW319,IF(HA319="",NA(),HA319))</f>
        <v>0</v>
      </c>
      <c r="MF12">
        <f>IF(Charts!$B$3="none",BX319,IF(HB319="",NA(),HB319))</f>
        <v>0</v>
      </c>
      <c r="MG12">
        <f>IF(Charts!$B$3="none",BY319,IF(HC319="",NA(),HC319))</f>
        <v>0</v>
      </c>
      <c r="MH12">
        <f>IF(Charts!$B$3="none",BZ319,IF(HD319="",NA(),HD319))</f>
        <v>0</v>
      </c>
      <c r="MI12">
        <f>IF(Charts!$B$3="none",CA319,IF(HE319="",NA(),HE319))</f>
        <v>0</v>
      </c>
      <c r="MJ12">
        <f>IF(Charts!$B$3="none",CB319,IF(HF319="",NA(),HF319))</f>
        <v>0</v>
      </c>
      <c r="MK12">
        <f>IF(Charts!$B$3="none",CC319,IF(HG319="",NA(),HG319))</f>
        <v>0</v>
      </c>
      <c r="ML12">
        <f>IF(Charts!$B$3="none",CD319,IF(HH319="",NA(),HH319))</f>
        <v>0</v>
      </c>
      <c r="MM12">
        <f>IF(Charts!$B$3="none",CE319,IF(HI319="",NA(),HI319))</f>
        <v>0</v>
      </c>
      <c r="MN12">
        <f>IF(Charts!$B$3="none",CF319,IF(HJ319="",NA(),HJ319))</f>
        <v>0</v>
      </c>
      <c r="MO12">
        <f>IF(Charts!$B$3="none",CG319,IF(HK319="",NA(),HK319))</f>
        <v>0</v>
      </c>
      <c r="MP12">
        <f>IF(Charts!$B$3="none",CH319,IF(HL319="",NA(),HL319))</f>
        <v>0</v>
      </c>
      <c r="MQ12">
        <f>IF(Charts!$B$3="none",CI319,IF(HM319="",NA(),HM319))</f>
        <v>0</v>
      </c>
      <c r="MR12">
        <f>IF(Charts!$B$3="none",CJ319,IF(HN319="",NA(),HN319))</f>
        <v>0</v>
      </c>
      <c r="MS12">
        <f>IF(Charts!$B$3="none",CK319,IF(HO319="",NA(),HO319))</f>
        <v>0</v>
      </c>
      <c r="MT12">
        <f>IF(Charts!$B$3="none",CL319,IF(HP319="",NA(),HP319))</f>
        <v>0</v>
      </c>
      <c r="MU12">
        <f>IF(Charts!$B$3="none",CM319,IF(HQ319="",NA(),HQ319))</f>
        <v>0</v>
      </c>
      <c r="MV12">
        <f>IF(Charts!$B$3="none",CN319,IF(HR319="",NA(),HR319))</f>
        <v>0</v>
      </c>
      <c r="MW12">
        <f>IF(Charts!$B$3="none",CO319,IF(HS319="",NA(),HS319))</f>
        <v>0</v>
      </c>
      <c r="MX12">
        <f>IF(Charts!$B$3="none",CP319,IF(HT319="",NA(),HT319))</f>
        <v>0</v>
      </c>
      <c r="MY12">
        <f>IF(Charts!$B$3="none",CQ319,IF(HU319="",NA(),HU319))</f>
        <v>0</v>
      </c>
      <c r="MZ12">
        <f>IF(Charts!$B$3="none",CR319,IF(HV319="",NA(),HV319))</f>
        <v>0</v>
      </c>
      <c r="NA12">
        <f>IF(Charts!$B$3="none",CS319,IF(HW319="",NA(),HW319))</f>
        <v>0</v>
      </c>
      <c r="NB12">
        <f>IF(Charts!$B$3="none",CT319,IF(HX319="",NA(),HX319))</f>
        <v>0</v>
      </c>
      <c r="NC12">
        <f>IF(Charts!$B$3="none",CU319,IF(HY319="",NA(),HY319))</f>
        <v>0</v>
      </c>
      <c r="ND12">
        <f>IF(Charts!$B$3="none",CV319,IF(HZ319="",NA(),HZ319))</f>
        <v>0</v>
      </c>
      <c r="NE12">
        <f>IF(Charts!$B$3="none",CW319,IF(IA319="",NA(),IA319))</f>
        <v>0</v>
      </c>
      <c r="NF12">
        <f>IF(Charts!$B$3="none",CX319,IF(IB319="",NA(),IB319))</f>
        <v>0</v>
      </c>
      <c r="NG12">
        <f>IF(Charts!$B$3="none",CY319,IF(IC319="",NA(),IC319))</f>
        <v>0</v>
      </c>
      <c r="NH12">
        <f>IF(Charts!$B$3="none",CZ319,IF(ID319="",NA(),ID319))</f>
        <v>0</v>
      </c>
      <c r="NI12">
        <f>IF(Charts!$B$3="none",DA319,IF(IE319="",NA(),IE319))</f>
        <v>0</v>
      </c>
      <c r="NJ12">
        <f>IF(Charts!$B$3="none",DB319,IF(IF319="",NA(),IF319))</f>
        <v>0</v>
      </c>
      <c r="NK12">
        <f>IF(Charts!$B$3="none",DC319,IF(IG319="",NA(),IG319))</f>
        <v>0</v>
      </c>
      <c r="NL12">
        <f>IF(Charts!$B$3="none",DD319,IF(IH319="",NA(),IH319))</f>
        <v>0</v>
      </c>
      <c r="NM12">
        <f>IF(Charts!$B$3="none",DE319,IF(II319="",NA(),II319))</f>
        <v>0</v>
      </c>
      <c r="NN12">
        <f>IF(Charts!$B$3="none",DF319,IF(IJ319="",NA(),IJ319))</f>
        <v>0</v>
      </c>
      <c r="NO12">
        <f>IF(Charts!$B$3="none",DG319,IF(IK319="",NA(),IK319))</f>
        <v>0</v>
      </c>
      <c r="NP12">
        <f>IF(Charts!$B$3="none",DH319,IF(IL319="",NA(),IL319))</f>
        <v>0</v>
      </c>
      <c r="NQ12">
        <f>IF(Charts!$B$3="none",DI319,IF(IM319="",NA(),IM319))</f>
        <v>0</v>
      </c>
      <c r="NR12">
        <f>IF(Charts!$B$3="none",DJ319,IF(IN319="",NA(),IN319))</f>
        <v>0</v>
      </c>
      <c r="NS12">
        <f>IF(Charts!$B$3="none",DK319,IF(IO319="",NA(),IO319))</f>
        <v>0</v>
      </c>
      <c r="NT12">
        <f>IF(Charts!$B$3="none",DL319,IF(IP319="",NA(),IP319))</f>
        <v>0</v>
      </c>
      <c r="NU12">
        <f>IF(Charts!$B$3="none",DM319,IF(IQ319="",NA(),IQ319))</f>
        <v>0</v>
      </c>
      <c r="NV12">
        <f>IF(Charts!$B$3="none",DN319,IF(IR319="",NA(),IR319))</f>
        <v>0</v>
      </c>
      <c r="NW12">
        <f>IF(Charts!$B$3="none",DO319,IF(IS319="",NA(),IS319))</f>
        <v>0</v>
      </c>
      <c r="NX12">
        <f>IF(Charts!$B$3="none",DP319,IF(IT319="",NA(),IT319))</f>
        <v>0</v>
      </c>
      <c r="NY12">
        <f>IF(Charts!$B$3="none",DQ319,IF(IU319="",NA(),IU319))</f>
        <v>0</v>
      </c>
      <c r="NZ12">
        <f>IF(Charts!$B$3="none",DR319,IF(IV319="",NA(),IV319))</f>
        <v>0</v>
      </c>
      <c r="OA12">
        <f>IF(Charts!$B$3="none",DS319,IF(IW319="",NA(),IW319))</f>
        <v>0</v>
      </c>
      <c r="OB12">
        <f>IF(Charts!$B$3="none",DT319,IF(IX319="",NA(),IX319))</f>
        <v>0</v>
      </c>
      <c r="OC12">
        <f>IF(Charts!$B$3="none",DU319,IF(IY319="",NA(),IY319))</f>
        <v>0</v>
      </c>
      <c r="OD12">
        <f>IF(Charts!$B$3="none",DV319,IF(IZ319="",NA(),IZ319))</f>
        <v>0</v>
      </c>
      <c r="OE12">
        <f>IF(Charts!$B$3="none",DW319,IF(JA319="",NA(),JA319))</f>
        <v>0</v>
      </c>
      <c r="OF12">
        <f>IF(Charts!$B$3="none",DX319,IF(JB319="",NA(),JB319))</f>
        <v>0</v>
      </c>
      <c r="OG12">
        <f>IF(Charts!$B$3="none",DY319,IF(JC319="",NA(),JC319))</f>
        <v>0</v>
      </c>
      <c r="OH12">
        <f>IF(Charts!$B$3="none",DZ319,IF(JD319="",NA(),JD319))</f>
        <v>0</v>
      </c>
      <c r="OI12">
        <f>IF(Charts!$B$3="none",EA319,IF(JE319="",NA(),JE319))</f>
        <v>0</v>
      </c>
      <c r="OJ12">
        <f>IF(Charts!$B$3="none",EB319,IF(JF319="",NA(),JF319))</f>
        <v>0</v>
      </c>
      <c r="OK12">
        <f>IF(Charts!$B$3="none",EC319,IF(JG319="",NA(),JG319))</f>
        <v>0</v>
      </c>
      <c r="OL12">
        <f>IF(Charts!$B$3="none",ED319,IF(JH319="",NA(),JH319))</f>
        <v>0</v>
      </c>
      <c r="OM12">
        <f>IF(Charts!$B$3="none",EE319,IF(JI319="",NA(),JI319))</f>
        <v>0</v>
      </c>
      <c r="ON12">
        <f>IF(Charts!$B$3="none",EF319,IF(JJ319="",NA(),JJ319))</f>
        <v>0</v>
      </c>
    </row>
    <row r="13" spans="1:404">
      <c r="D13">
        <v>9</v>
      </c>
      <c r="E13">
        <f>IF(INDIRECT(ADDRESS($D13+2,E$2+1,,,"Instances"))="","",INDIRECT(ADDRESS($D13+2,E$2+1,,,"Instances")))</f>
        <v>0</v>
      </c>
      <c r="F13">
        <f>IFERROR(SMALL(E5:E64,ROW()-ROW($F$5)+1),"")</f>
        <v>0</v>
      </c>
      <c r="H13">
        <f>IFERROR(SUM(F5:F13),"")</f>
        <v>0</v>
      </c>
      <c r="I13">
        <f>IF(INDIRECT(ADDRESS($D13+2,I$2+1,,,"Instances"))="","",INDIRECT(ADDRESS($D13+2,I$2+1,,,"Instances")))</f>
        <v>0</v>
      </c>
      <c r="J13">
        <f>IFERROR(SMALL(I5:I64,ROW()-ROW($J$5)+1),"")</f>
        <v>0</v>
      </c>
      <c r="L13">
        <f>IFERROR(SUM(J5:J13),"")</f>
        <v>0</v>
      </c>
      <c r="M13">
        <f>IF(INDIRECT(ADDRESS($D13+2,M$2+1,,,"Instances"))="","",INDIRECT(ADDRESS($D13+2,M$2+1,,,"Instances")))</f>
        <v>0</v>
      </c>
      <c r="N13">
        <f>IFERROR(SMALL(M5:M64,ROW()-ROW($N$5)+1),"")</f>
        <v>0</v>
      </c>
      <c r="P13">
        <f>IFERROR(SUM(N5:N13),"")</f>
        <v>0</v>
      </c>
      <c r="Q13">
        <f>IF(INDIRECT(ADDRESS($D13+2,Q$2+1,,,"Instances"))="","",INDIRECT(ADDRESS($D13+2,Q$2+1,,,"Instances")))</f>
        <v>0</v>
      </c>
      <c r="R13">
        <f>IFERROR(SMALL(Q5:Q64,ROW()-ROW($R$5)+1),"")</f>
        <v>0</v>
      </c>
      <c r="T13">
        <f>IFERROR(SUM(R5:R13),"")</f>
        <v>0</v>
      </c>
      <c r="U13">
        <f>IF(INDIRECT(ADDRESS($D13+2,U$2+1,,,"Instances"))="","",INDIRECT(ADDRESS($D13+2,U$2+1,,,"Instances")))</f>
        <v>0</v>
      </c>
      <c r="V13">
        <f>IFERROR(SMALL(U5:U64,ROW()-ROW($V$5)+1),"")</f>
        <v>0</v>
      </c>
      <c r="X13">
        <f>IFERROR(SUM(V5:V13),"")</f>
        <v>0</v>
      </c>
      <c r="Y13">
        <f>IF(INDIRECT(ADDRESS($D13+2,Y$2+1,,,"Instances"))="","",INDIRECT(ADDRESS($D13+2,Y$2+1,,,"Instances")))</f>
        <v>0</v>
      </c>
      <c r="Z13">
        <f>IFERROR(SMALL(Y5:Y64,ROW()-ROW($Z$5)+1),"")</f>
        <v>0</v>
      </c>
      <c r="AB13">
        <f>IFERROR(SUM(Z5:Z13),"")</f>
        <v>0</v>
      </c>
      <c r="AC13">
        <f>IF(INDIRECT(ADDRESS($D13+2,AC$2+1,,,"Instances"))="","",INDIRECT(ADDRESS($D13+2,AC$2+1,,,"Instances")))</f>
        <v>0</v>
      </c>
      <c r="AD13">
        <f>IFERROR(SMALL(AC5:AC64,ROW()-ROW($AD$5)+1),"")</f>
        <v>0</v>
      </c>
      <c r="AF13">
        <f>IFERROR(SUM(AD5:AD13),"")</f>
        <v>0</v>
      </c>
      <c r="AG13">
        <f>IF(INDIRECT(ADDRESS($D13+2,AG$2+1,,,"Instances"))="","",INDIRECT(ADDRESS($D13+2,AG$2+1,,,"Instances")))</f>
        <v>0</v>
      </c>
      <c r="AH13">
        <f>IFERROR(SMALL(AG5:AG64,ROW()-ROW($AH$5)+1),"")</f>
        <v>0</v>
      </c>
      <c r="AJ13">
        <f>IFERROR(SUM(AH5:AH13),"")</f>
        <v>0</v>
      </c>
      <c r="AK13">
        <f>IF(INDIRECT(ADDRESS($D13+2,AK$2+1,,,"Instances"))="","",INDIRECT(ADDRESS($D13+2,AK$2+1,,,"Instances")))</f>
        <v>0</v>
      </c>
      <c r="AL13">
        <f>IFERROR(SMALL(AK5:AK64,ROW()-ROW($AL$5)+1),"")</f>
        <v>0</v>
      </c>
      <c r="AN13">
        <f>IFERROR(SUM(AL5:AL13),"")</f>
        <v>0</v>
      </c>
      <c r="AO13">
        <f>IF(INDIRECT(ADDRESS($D13+2,AO$2+1,,,"Instances"))="","",INDIRECT(ADDRESS($D13+2,AO$2+1,,,"Instances")))</f>
        <v>0</v>
      </c>
      <c r="AP13">
        <f>IFERROR(SMALL(AO5:AO64,ROW()-ROW($AP$5)+1),"")</f>
        <v>0</v>
      </c>
      <c r="AR13">
        <f>IFERROR(SUM(AP5:AP13),"")</f>
        <v>0</v>
      </c>
      <c r="AS13">
        <f>IF(INDIRECT(ADDRESS($D13+2,AS$2+1,,,"Instances"))="","",INDIRECT(ADDRESS($D13+2,AS$2+1,,,"Instances")))</f>
        <v>0</v>
      </c>
      <c r="AT13">
        <f>IFERROR(SMALL(AS5:AS64,ROW()-ROW($AT$5)+1),"")</f>
        <v>0</v>
      </c>
      <c r="AV13">
        <f>IFERROR(SUM(AT5:AT13),"")</f>
        <v>0</v>
      </c>
      <c r="AW13">
        <f>IF(INDIRECT(ADDRESS($D13+2,AW$2+1,,,"Instances"))="","",INDIRECT(ADDRESS($D13+2,AW$2+1,,,"Instances")))</f>
        <v>0</v>
      </c>
      <c r="AX13">
        <f>IFERROR(SMALL(AW5:AW64,ROW()-ROW($AX$5)+1),"")</f>
        <v>0</v>
      </c>
      <c r="AZ13">
        <f>IFERROR(SUM(AX5:AX13),"")</f>
        <v>0</v>
      </c>
      <c r="BA13">
        <f>IF(INDIRECT(ADDRESS($D13+2,BA$2+1,,,"Instances"))="","",INDIRECT(ADDRESS($D13+2,BA$2+1,,,"Instances")))</f>
        <v>0</v>
      </c>
      <c r="BB13">
        <f>IFERROR(SMALL(BA5:BA64,ROW()-ROW($BB$5)+1),"")</f>
        <v>0</v>
      </c>
      <c r="BD13">
        <f>IFERROR(SUM(BB5:BB13),"")</f>
        <v>0</v>
      </c>
      <c r="BE13">
        <f>IF(INDIRECT(ADDRESS($D13+2,BE$2+1,,,"Instances"))="","",INDIRECT(ADDRESS($D13+2,BE$2+1,,,"Instances")))</f>
        <v>0</v>
      </c>
      <c r="BF13">
        <f>IFERROR(SMALL(BE5:BE64,ROW()-ROW($BF$5)+1),"")</f>
        <v>0</v>
      </c>
      <c r="BH13">
        <f>IFERROR(SUM(BF5:BF13),"")</f>
        <v>0</v>
      </c>
      <c r="BI13">
        <f>IF(INDIRECT(ADDRESS($D13+2,BI$2+1,,,"Instances"))="","",INDIRECT(ADDRESS($D13+2,BI$2+1,,,"Instances")))</f>
        <v>0</v>
      </c>
      <c r="BJ13">
        <f>IFERROR(SMALL(BI5:BI64,ROW()-ROW($BJ$5)+1),"")</f>
        <v>0</v>
      </c>
      <c r="BL13">
        <f>IFERROR(SUM(BJ5:BJ13),"")</f>
        <v>0</v>
      </c>
      <c r="BM13">
        <f>IF(INDIRECT(ADDRESS($D13+2,BM$2+1,,,"Instances"))="","",INDIRECT(ADDRESS($D13+2,BM$2+1,,,"Instances")))</f>
        <v>0</v>
      </c>
      <c r="BN13">
        <f>IFERROR(SMALL(BM5:BM64,ROW()-ROW($BN$5)+1),"")</f>
        <v>0</v>
      </c>
      <c r="BP13">
        <f>IFERROR(SUM(BN5:BN13),"")</f>
        <v>0</v>
      </c>
      <c r="BQ13">
        <f>IF(INDIRECT(ADDRESS($D13+2,BQ$2+1,,,"Instances"))="","",INDIRECT(ADDRESS($D13+2,BQ$2+1,,,"Instances")))</f>
        <v>0</v>
      </c>
      <c r="BR13">
        <f>IFERROR(SMALL(BQ5:BQ64,ROW()-ROW($BR$5)+1),"")</f>
        <v>0</v>
      </c>
      <c r="BT13">
        <f>IFERROR(SUM(BR5:BR13),"")</f>
        <v>0</v>
      </c>
      <c r="BU13">
        <f>IF(INDIRECT(ADDRESS($D13+2,BU$2+1,,,"Instances"))="","",INDIRECT(ADDRESS($D13+2,BU$2+1,,,"Instances")))</f>
        <v>0</v>
      </c>
      <c r="BV13">
        <f>IFERROR(SMALL(BU5:BU64,ROW()-ROW($BV$5)+1),"")</f>
        <v>0</v>
      </c>
      <c r="BX13">
        <f>IFERROR(SUM(BV5:BV13),"")</f>
        <v>0</v>
      </c>
      <c r="BY13">
        <f>IF(INDIRECT(ADDRESS($D13+2,BY$2+1,,,"Instances"))="","",INDIRECT(ADDRESS($D13+2,BY$2+1,,,"Instances")))</f>
        <v>0</v>
      </c>
      <c r="BZ13">
        <f>IFERROR(SMALL(BY5:BY64,ROW()-ROW($BZ$5)+1),"")</f>
        <v>0</v>
      </c>
      <c r="CB13">
        <f>IFERROR(SUM(BZ5:BZ13),"")</f>
        <v>0</v>
      </c>
      <c r="CC13">
        <f>IF(INDIRECT(ADDRESS($D13+2,CC$2+1,,,"Instances"))="","",INDIRECT(ADDRESS($D13+2,CC$2+1,,,"Instances")))</f>
        <v>0</v>
      </c>
      <c r="CD13">
        <f>IFERROR(SMALL(CC5:CC64,ROW()-ROW($CD$5)+1),"")</f>
        <v>0</v>
      </c>
      <c r="CF13">
        <f>IFERROR(SUM(CD5:CD13),"")</f>
        <v>0</v>
      </c>
      <c r="CG13">
        <f>IF(INDIRECT(ADDRESS($D13+2,CG$2+1,,,"Instances"))="","",INDIRECT(ADDRESS($D13+2,CG$2+1,,,"Instances")))</f>
        <v>0</v>
      </c>
      <c r="CH13">
        <f>IFERROR(SMALL(CG5:CG64,ROW()-ROW($CH$5)+1),"")</f>
        <v>0</v>
      </c>
      <c r="CJ13">
        <f>IFERROR(SUM(CH5:CH13),"")</f>
        <v>0</v>
      </c>
      <c r="CK13">
        <f>IF(INDIRECT(ADDRESS($D13+2,CK$2+1,,,"Instances"))="","",INDIRECT(ADDRESS($D13+2,CK$2+1,,,"Instances")))</f>
        <v>0</v>
      </c>
      <c r="CL13">
        <f>IFERROR(SMALL(CK5:CK64,ROW()-ROW($CL$5)+1),"")</f>
        <v>0</v>
      </c>
      <c r="CN13">
        <f>IFERROR(SUM(CL5:CL13),"")</f>
        <v>0</v>
      </c>
      <c r="CO13">
        <f>IF(INDIRECT(ADDRESS($D13+2,CO$2+1,,,"Instances"))="","",INDIRECT(ADDRESS($D13+2,CO$2+1,,,"Instances")))</f>
        <v>0</v>
      </c>
      <c r="CP13">
        <f>IFERROR(SMALL(CO5:CO64,ROW()-ROW($CP$5)+1),"")</f>
        <v>0</v>
      </c>
      <c r="CR13">
        <f>IFERROR(SUM(CP5:CP13),"")</f>
        <v>0</v>
      </c>
      <c r="CS13">
        <f>IF(INDIRECT(ADDRESS($D13+2,CS$2+1,,,"Instances"))="","",INDIRECT(ADDRESS($D13+2,CS$2+1,,,"Instances")))</f>
        <v>0</v>
      </c>
      <c r="CT13">
        <f>IFERROR(SMALL(CS5:CS64,ROW()-ROW($CT$5)+1),"")</f>
        <v>0</v>
      </c>
      <c r="CV13">
        <f>IFERROR(SUM(CT5:CT13),"")</f>
        <v>0</v>
      </c>
      <c r="CW13">
        <f>IF(INDIRECT(ADDRESS($D13+2,CW$2+1,,,"Instances"))="","",INDIRECT(ADDRESS($D13+2,CW$2+1,,,"Instances")))</f>
        <v>0</v>
      </c>
      <c r="CX13">
        <f>IFERROR(SMALL(CW5:CW64,ROW()-ROW($CX$5)+1),"")</f>
        <v>0</v>
      </c>
      <c r="CZ13">
        <f>IFERROR(SUM(CX5:CX13),"")</f>
        <v>0</v>
      </c>
      <c r="DA13">
        <f>IF(INDIRECT(ADDRESS($D13+2,DA$2+1,,,"Instances"))="","",INDIRECT(ADDRESS($D13+2,DA$2+1,,,"Instances")))</f>
        <v>0</v>
      </c>
      <c r="DB13">
        <f>IFERROR(SMALL(DA5:DA64,ROW()-ROW($DB$5)+1),"")</f>
        <v>0</v>
      </c>
      <c r="DD13">
        <f>IFERROR(SUM(DB5:DB13),"")</f>
        <v>0</v>
      </c>
      <c r="DE13">
        <f>IF(INDIRECT(ADDRESS($D13+2,DE$2+1,,,"Instances"))="","",INDIRECT(ADDRESS($D13+2,DE$2+1,,,"Instances")))</f>
        <v>0</v>
      </c>
      <c r="DF13">
        <f>IFERROR(SMALL(DE5:DE64,ROW()-ROW($DF$5)+1),"")</f>
        <v>0</v>
      </c>
      <c r="DH13">
        <f>IFERROR(SUM(DF5:DF13),"")</f>
        <v>0</v>
      </c>
      <c r="DI13">
        <f>IF(INDIRECT(ADDRESS($D13+2,DI$2+1,,,"Instances"))="","",INDIRECT(ADDRESS($D13+2,DI$2+1,,,"Instances")))</f>
        <v>0</v>
      </c>
      <c r="DJ13">
        <f>IFERROR(SMALL(DI5:DI64,ROW()-ROW($DJ$5)+1),"")</f>
        <v>0</v>
      </c>
      <c r="DL13">
        <f>IFERROR(SUM(DJ5:DJ13),"")</f>
        <v>0</v>
      </c>
      <c r="DM13">
        <f>IF(INDIRECT(ADDRESS($D13+2,DM$2+1,,,"Instances"))="","",INDIRECT(ADDRESS($D13+2,DM$2+1,,,"Instances")))</f>
        <v>0</v>
      </c>
      <c r="DN13">
        <f>IFERROR(SMALL(DM5:DM64,ROW()-ROW($DN$5)+1),"")</f>
        <v>0</v>
      </c>
      <c r="DP13">
        <f>IFERROR(SUM(DN5:DN13),"")</f>
        <v>0</v>
      </c>
      <c r="DQ13">
        <f>IF(INDIRECT(ADDRESS($D13+2,DQ$2+1,,,"Instances"))="","",INDIRECT(ADDRESS($D13+2,DQ$2+1,,,"Instances")))</f>
        <v>0</v>
      </c>
      <c r="DR13">
        <f>IFERROR(SMALL(DQ5:DQ64,ROW()-ROW($DR$5)+1),"")</f>
        <v>0</v>
      </c>
      <c r="DT13">
        <f>IFERROR(SUM(DR5:DR13),"")</f>
        <v>0</v>
      </c>
      <c r="DU13">
        <f>IF(INDIRECT(ADDRESS($D13+2,DU$2+1,,,"Instances"))="","",INDIRECT(ADDRESS($D13+2,DU$2+1,,,"Instances")))</f>
        <v>0</v>
      </c>
      <c r="DV13">
        <f>IFERROR(SMALL(DU5:DU64,ROW()-ROW($DV$5)+1),"")</f>
        <v>0</v>
      </c>
      <c r="DX13">
        <f>IFERROR(SUM(DV5:DV13),"")</f>
        <v>0</v>
      </c>
      <c r="DY13">
        <f>IF(INDIRECT(ADDRESS($D13+2,DY$2+1,,,"Instances"))="","",INDIRECT(ADDRESS($D13+2,DY$2+1,,,"Instances")))</f>
        <v>0</v>
      </c>
      <c r="DZ13">
        <f>IFERROR(SMALL(DY5:DY64,ROW()-ROW($DZ$5)+1),"")</f>
        <v>0</v>
      </c>
      <c r="EB13">
        <f>IFERROR(SUM(DZ5:DZ13),"")</f>
        <v>0</v>
      </c>
      <c r="EC13">
        <f>IF(INDIRECT(ADDRESS($D13+2,EC$2+1,,,"Instances"))="","",INDIRECT(ADDRESS($D13+2,EC$2+1,,,"Instances")))</f>
        <v>0</v>
      </c>
      <c r="ED13">
        <f>IFERROR(SMALL(EC5:EC64,ROW()-ROW($ED$5)+1),"")</f>
        <v>0</v>
      </c>
      <c r="EF13">
        <f>IFERROR(SUM(ED5:ED13),"")</f>
        <v>0</v>
      </c>
      <c r="EH13">
        <v>9</v>
      </c>
      <c r="EI13" cm="1">
        <f t="array" ref="EI13">_xlfn.SWITCH(Charts!$B$3,"average", AVERAGE(INDIRECT(ADDRESS(8+3,EI$2+1,,,"Instances") &amp; ":" &amp; ADDRESS(8+3,EI$2+1))),"median", MEDIAN(INDIRECT(ADDRESS(8+3,EI$2+1,,,"Instances") &amp; ":" &amp; ADDRESS(8+3,EI$2+1))),"min", MIN(INDIRECT(ADDRESS(8+3,EI$2+1,,,"Instances") &amp; ":" &amp; ADDRESS(8+3,EI$2+1))),"max", MAX(INDIRECT(ADDRESS(8+3,EI$2+1,,,"Instances") &amp; ":" &amp; ADDRESS(8+3,EI$2+1))),"diff", MAX(INDIRECT(ADDRESS(8+3,EI$2+1,,,"Instances") &amp; ":" &amp; ADDRESS(8+3,EI$2+1)))-MIN(INDIRECT(ADDRESS(8+3,EI$2+1,,,"Instances") &amp; ":" &amp; ADDRESS(8+3,EI$2+1))))</f>
        <v>0</v>
      </c>
      <c r="EJ13">
        <f>IFERROR(SMALL(EI5:EI64,ROW()-ROW($EJ$5)+1),"")</f>
        <v>0</v>
      </c>
      <c r="EL13">
        <f>IFERROR(SUM(EJ5:EJ13),"")</f>
        <v>0</v>
      </c>
      <c r="EM13" cm="1">
        <f t="array" ref="EM13">_xlfn.SWITCH(Charts!$B$3,"average", AVERAGE(INDIRECT(ADDRESS(8+3,EM$2+1,,,"Instances") &amp; ":" &amp; ADDRESS(8+3,EM$2+1))),"median", MEDIAN(INDIRECT(ADDRESS(8+3,EM$2+1,,,"Instances") &amp; ":" &amp; ADDRESS(8+3,EM$2+1))),"min", MIN(INDIRECT(ADDRESS(8+3,EM$2+1,,,"Instances") &amp; ":" &amp; ADDRESS(8+3,EM$2+1))),"max", MAX(INDIRECT(ADDRESS(8+3,EM$2+1,,,"Instances") &amp; ":" &amp; ADDRESS(8+3,EM$2+1))),"diff", MAX(INDIRECT(ADDRESS(8+3,EM$2+1,,,"Instances") &amp; ":" &amp; ADDRESS(8+3,EM$2+1)))-MIN(INDIRECT(ADDRESS(8+3,EM$2+1,,,"Instances") &amp; ":" &amp; ADDRESS(8+3,EM$2+1))))</f>
        <v>0</v>
      </c>
      <c r="EN13">
        <f>IFERROR(SMALL(EM5:EM64,ROW()-ROW($EN$5)+1),"")</f>
        <v>0</v>
      </c>
      <c r="EP13">
        <f>IFERROR(SUM(EN5:EN13),"")</f>
        <v>0</v>
      </c>
      <c r="EQ13" cm="1">
        <f t="array" ref="EQ13">_xlfn.SWITCH(Charts!$B$3,"average", AVERAGE(INDIRECT(ADDRESS(8+3,EQ$2+1,,,"Instances") &amp; ":" &amp; ADDRESS(8+3,EQ$2+1))),"median", MEDIAN(INDIRECT(ADDRESS(8+3,EQ$2+1,,,"Instances") &amp; ":" &amp; ADDRESS(8+3,EQ$2+1))),"min", MIN(INDIRECT(ADDRESS(8+3,EQ$2+1,,,"Instances") &amp; ":" &amp; ADDRESS(8+3,EQ$2+1))),"max", MAX(INDIRECT(ADDRESS(8+3,EQ$2+1,,,"Instances") &amp; ":" &amp; ADDRESS(8+3,EQ$2+1))),"diff", MAX(INDIRECT(ADDRESS(8+3,EQ$2+1,,,"Instances") &amp; ":" &amp; ADDRESS(8+3,EQ$2+1)))-MIN(INDIRECT(ADDRESS(8+3,EQ$2+1,,,"Instances") &amp; ":" &amp; ADDRESS(8+3,EQ$2+1))))</f>
        <v>0</v>
      </c>
      <c r="ER13">
        <f>IFERROR(SMALL(EQ5:EQ64,ROW()-ROW($ER$5)+1),"")</f>
        <v>0</v>
      </c>
      <c r="ET13">
        <f>IFERROR(SUM(ER5:ER13),"")</f>
        <v>0</v>
      </c>
      <c r="EU13" cm="1">
        <f t="array" ref="EU13">_xlfn.SWITCH(Charts!$B$3,"average", AVERAGE(INDIRECT(ADDRESS(8+3,EU$2+1,,,"Instances") &amp; ":" &amp; ADDRESS(8+3,EU$2+1))),"median", MEDIAN(INDIRECT(ADDRESS(8+3,EU$2+1,,,"Instances") &amp; ":" &amp; ADDRESS(8+3,EU$2+1))),"min", MIN(INDIRECT(ADDRESS(8+3,EU$2+1,,,"Instances") &amp; ":" &amp; ADDRESS(8+3,EU$2+1))),"max", MAX(INDIRECT(ADDRESS(8+3,EU$2+1,,,"Instances") &amp; ":" &amp; ADDRESS(8+3,EU$2+1))),"diff", MAX(INDIRECT(ADDRESS(8+3,EU$2+1,,,"Instances") &amp; ":" &amp; ADDRESS(8+3,EU$2+1)))-MIN(INDIRECT(ADDRESS(8+3,EU$2+1,,,"Instances") &amp; ":" &amp; ADDRESS(8+3,EU$2+1))))</f>
        <v>0</v>
      </c>
      <c r="EV13">
        <f>IFERROR(SMALL(EU5:EU64,ROW()-ROW($EV$5)+1),"")</f>
        <v>0</v>
      </c>
      <c r="EX13">
        <f>IFERROR(SUM(EV5:EV13),"")</f>
        <v>0</v>
      </c>
      <c r="EY13" cm="1">
        <f t="array" ref="EY13">_xlfn.SWITCH(Charts!$B$3,"average", AVERAGE(INDIRECT(ADDRESS(8+3,EY$2+1,,,"Instances") &amp; ":" &amp; ADDRESS(8+3,EY$2+1))),"median", MEDIAN(INDIRECT(ADDRESS(8+3,EY$2+1,,,"Instances") &amp; ":" &amp; ADDRESS(8+3,EY$2+1))),"min", MIN(INDIRECT(ADDRESS(8+3,EY$2+1,,,"Instances") &amp; ":" &amp; ADDRESS(8+3,EY$2+1))),"max", MAX(INDIRECT(ADDRESS(8+3,EY$2+1,,,"Instances") &amp; ":" &amp; ADDRESS(8+3,EY$2+1))),"diff", MAX(INDIRECT(ADDRESS(8+3,EY$2+1,,,"Instances") &amp; ":" &amp; ADDRESS(8+3,EY$2+1)))-MIN(INDIRECT(ADDRESS(8+3,EY$2+1,,,"Instances") &amp; ":" &amp; ADDRESS(8+3,EY$2+1))))</f>
        <v>0</v>
      </c>
      <c r="EZ13">
        <f>IFERROR(SMALL(EY5:EY64,ROW()-ROW($EZ$5)+1),"")</f>
        <v>0</v>
      </c>
      <c r="FB13">
        <f>IFERROR(SUM(EZ5:EZ13),"")</f>
        <v>0</v>
      </c>
      <c r="FC13" cm="1">
        <f t="array" ref="FC13">_xlfn.SWITCH(Charts!$B$3,"average", AVERAGE(INDIRECT(ADDRESS(8+3,FC$2+1,,,"Instances") &amp; ":" &amp; ADDRESS(8+3,FC$2+1))),"median", MEDIAN(INDIRECT(ADDRESS(8+3,FC$2+1,,,"Instances") &amp; ":" &amp; ADDRESS(8+3,FC$2+1))),"min", MIN(INDIRECT(ADDRESS(8+3,FC$2+1,,,"Instances") &amp; ":" &amp; ADDRESS(8+3,FC$2+1))),"max", MAX(INDIRECT(ADDRESS(8+3,FC$2+1,,,"Instances") &amp; ":" &amp; ADDRESS(8+3,FC$2+1))),"diff", MAX(INDIRECT(ADDRESS(8+3,FC$2+1,,,"Instances") &amp; ":" &amp; ADDRESS(8+3,FC$2+1)))-MIN(INDIRECT(ADDRESS(8+3,FC$2+1,,,"Instances") &amp; ":" &amp; ADDRESS(8+3,FC$2+1))))</f>
        <v>0</v>
      </c>
      <c r="FD13">
        <f>IFERROR(SMALL(FC5:FC64,ROW()-ROW($FD$5)+1),"")</f>
        <v>0</v>
      </c>
      <c r="FF13">
        <f>IFERROR(SUM(FD5:FD13),"")</f>
        <v>0</v>
      </c>
      <c r="FG13" cm="1">
        <f t="array" ref="FG13">_xlfn.SWITCH(Charts!$B$3,"average", AVERAGE(INDIRECT(ADDRESS(8+3,FG$2+1,,,"Instances") &amp; ":" &amp; ADDRESS(8+3,FG$2+1))),"median", MEDIAN(INDIRECT(ADDRESS(8+3,FG$2+1,,,"Instances") &amp; ":" &amp; ADDRESS(8+3,FG$2+1))),"min", MIN(INDIRECT(ADDRESS(8+3,FG$2+1,,,"Instances") &amp; ":" &amp; ADDRESS(8+3,FG$2+1))),"max", MAX(INDIRECT(ADDRESS(8+3,FG$2+1,,,"Instances") &amp; ":" &amp; ADDRESS(8+3,FG$2+1))),"diff", MAX(INDIRECT(ADDRESS(8+3,FG$2+1,,,"Instances") &amp; ":" &amp; ADDRESS(8+3,FG$2+1)))-MIN(INDIRECT(ADDRESS(8+3,FG$2+1,,,"Instances") &amp; ":" &amp; ADDRESS(8+3,FG$2+1))))</f>
        <v>0</v>
      </c>
      <c r="FH13">
        <f>IFERROR(SMALL(FG5:FG64,ROW()-ROW($FH$5)+1),"")</f>
        <v>0</v>
      </c>
      <c r="FJ13">
        <f>IFERROR(SUM(FH5:FH13),"")</f>
        <v>0</v>
      </c>
      <c r="FK13" cm="1">
        <f t="array" ref="FK13">_xlfn.SWITCH(Charts!$B$3,"average", AVERAGE(INDIRECT(ADDRESS(8+3,FK$2+1,,,"Instances") &amp; ":" &amp; ADDRESS(8+3,FK$2+1))),"median", MEDIAN(INDIRECT(ADDRESS(8+3,FK$2+1,,,"Instances") &amp; ":" &amp; ADDRESS(8+3,FK$2+1))),"min", MIN(INDIRECT(ADDRESS(8+3,FK$2+1,,,"Instances") &amp; ":" &amp; ADDRESS(8+3,FK$2+1))),"max", MAX(INDIRECT(ADDRESS(8+3,FK$2+1,,,"Instances") &amp; ":" &amp; ADDRESS(8+3,FK$2+1))),"diff", MAX(INDIRECT(ADDRESS(8+3,FK$2+1,,,"Instances") &amp; ":" &amp; ADDRESS(8+3,FK$2+1)))-MIN(INDIRECT(ADDRESS(8+3,FK$2+1,,,"Instances") &amp; ":" &amp; ADDRESS(8+3,FK$2+1))))</f>
        <v>0</v>
      </c>
      <c r="FL13">
        <f>IFERROR(SMALL(FK5:FK64,ROW()-ROW($FL$5)+1),"")</f>
        <v>0</v>
      </c>
      <c r="FN13">
        <f>IFERROR(SUM(FL5:FL13),"")</f>
        <v>0</v>
      </c>
      <c r="FO13" cm="1">
        <f t="array" ref="FO13">_xlfn.SWITCH(Charts!$B$3,"average", AVERAGE(INDIRECT(ADDRESS(8+3,FO$2+1,,,"Instances") &amp; ":" &amp; ADDRESS(8+3,FO$2+1))),"median", MEDIAN(INDIRECT(ADDRESS(8+3,FO$2+1,,,"Instances") &amp; ":" &amp; ADDRESS(8+3,FO$2+1))),"min", MIN(INDIRECT(ADDRESS(8+3,FO$2+1,,,"Instances") &amp; ":" &amp; ADDRESS(8+3,FO$2+1))),"max", MAX(INDIRECT(ADDRESS(8+3,FO$2+1,,,"Instances") &amp; ":" &amp; ADDRESS(8+3,FO$2+1))),"diff", MAX(INDIRECT(ADDRESS(8+3,FO$2+1,,,"Instances") &amp; ":" &amp; ADDRESS(8+3,FO$2+1)))-MIN(INDIRECT(ADDRESS(8+3,FO$2+1,,,"Instances") &amp; ":" &amp; ADDRESS(8+3,FO$2+1))))</f>
        <v>0</v>
      </c>
      <c r="FP13">
        <f>IFERROR(SMALL(FO5:FO64,ROW()-ROW($FP$5)+1),"")</f>
        <v>0</v>
      </c>
      <c r="FR13">
        <f>IFERROR(SUM(FP5:FP13),"")</f>
        <v>0</v>
      </c>
      <c r="FS13" cm="1">
        <f t="array" ref="FS13">_xlfn.SWITCH(Charts!$B$3,"average", AVERAGE(INDIRECT(ADDRESS(8+3,FS$2+1,,,"Instances") &amp; ":" &amp; ADDRESS(8+3,FS$2+1))),"median", MEDIAN(INDIRECT(ADDRESS(8+3,FS$2+1,,,"Instances") &amp; ":" &amp; ADDRESS(8+3,FS$2+1))),"min", MIN(INDIRECT(ADDRESS(8+3,FS$2+1,,,"Instances") &amp; ":" &amp; ADDRESS(8+3,FS$2+1))),"max", MAX(INDIRECT(ADDRESS(8+3,FS$2+1,,,"Instances") &amp; ":" &amp; ADDRESS(8+3,FS$2+1))),"diff", MAX(INDIRECT(ADDRESS(8+3,FS$2+1,,,"Instances") &amp; ":" &amp; ADDRESS(8+3,FS$2+1)))-MIN(INDIRECT(ADDRESS(8+3,FS$2+1,,,"Instances") &amp; ":" &amp; ADDRESS(8+3,FS$2+1))))</f>
        <v>0</v>
      </c>
      <c r="FT13">
        <f>IFERROR(SMALL(FS5:FS64,ROW()-ROW($FT$5)+1),"")</f>
        <v>0</v>
      </c>
      <c r="FV13">
        <f>IFERROR(SUM(FT5:FT13),"")</f>
        <v>0</v>
      </c>
      <c r="FW13" cm="1">
        <f t="array" ref="FW13">_xlfn.SWITCH(Charts!$B$3,"average", AVERAGE(INDIRECT(ADDRESS(8+3,FW$2+1,,,"Instances") &amp; ":" &amp; ADDRESS(8+3,FW$2+1))),"median", MEDIAN(INDIRECT(ADDRESS(8+3,FW$2+1,,,"Instances") &amp; ":" &amp; ADDRESS(8+3,FW$2+1))),"min", MIN(INDIRECT(ADDRESS(8+3,FW$2+1,,,"Instances") &amp; ":" &amp; ADDRESS(8+3,FW$2+1))),"max", MAX(INDIRECT(ADDRESS(8+3,FW$2+1,,,"Instances") &amp; ":" &amp; ADDRESS(8+3,FW$2+1))),"diff", MAX(INDIRECT(ADDRESS(8+3,FW$2+1,,,"Instances") &amp; ":" &amp; ADDRESS(8+3,FW$2+1)))-MIN(INDIRECT(ADDRESS(8+3,FW$2+1,,,"Instances") &amp; ":" &amp; ADDRESS(8+3,FW$2+1))))</f>
        <v>0</v>
      </c>
      <c r="FX13">
        <f>IFERROR(SMALL(FW5:FW64,ROW()-ROW($FX$5)+1),"")</f>
        <v>0</v>
      </c>
      <c r="FZ13">
        <f>IFERROR(SUM(FX5:FX13),"")</f>
        <v>0</v>
      </c>
      <c r="GA13" cm="1">
        <f t="array" ref="GA13">_xlfn.SWITCH(Charts!$B$3,"average", AVERAGE(INDIRECT(ADDRESS(8+3,GA$2+1,,,"Instances") &amp; ":" &amp; ADDRESS(8+3,GA$2+1))),"median", MEDIAN(INDIRECT(ADDRESS(8+3,GA$2+1,,,"Instances") &amp; ":" &amp; ADDRESS(8+3,GA$2+1))),"min", MIN(INDIRECT(ADDRESS(8+3,GA$2+1,,,"Instances") &amp; ":" &amp; ADDRESS(8+3,GA$2+1))),"max", MAX(INDIRECT(ADDRESS(8+3,GA$2+1,,,"Instances") &amp; ":" &amp; ADDRESS(8+3,GA$2+1))),"diff", MAX(INDIRECT(ADDRESS(8+3,GA$2+1,,,"Instances") &amp; ":" &amp; ADDRESS(8+3,GA$2+1)))-MIN(INDIRECT(ADDRESS(8+3,GA$2+1,,,"Instances") &amp; ":" &amp; ADDRESS(8+3,GA$2+1))))</f>
        <v>0</v>
      </c>
      <c r="GB13">
        <f>IFERROR(SMALL(GA5:GA64,ROW()-ROW($GB$5)+1),"")</f>
        <v>0</v>
      </c>
      <c r="GD13">
        <f>IFERROR(SUM(GB5:GB13),"")</f>
        <v>0</v>
      </c>
      <c r="GE13" cm="1">
        <f t="array" ref="GE13">_xlfn.SWITCH(Charts!$B$3,"average", AVERAGE(INDIRECT(ADDRESS(8+3,GE$2+1,,,"Instances") &amp; ":" &amp; ADDRESS(8+3,GE$2+1))),"median", MEDIAN(INDIRECT(ADDRESS(8+3,GE$2+1,,,"Instances") &amp; ":" &amp; ADDRESS(8+3,GE$2+1))),"min", MIN(INDIRECT(ADDRESS(8+3,GE$2+1,,,"Instances") &amp; ":" &amp; ADDRESS(8+3,GE$2+1))),"max", MAX(INDIRECT(ADDRESS(8+3,GE$2+1,,,"Instances") &amp; ":" &amp; ADDRESS(8+3,GE$2+1))),"diff", MAX(INDIRECT(ADDRESS(8+3,GE$2+1,,,"Instances") &amp; ":" &amp; ADDRESS(8+3,GE$2+1)))-MIN(INDIRECT(ADDRESS(8+3,GE$2+1,,,"Instances") &amp; ":" &amp; ADDRESS(8+3,GE$2+1))))</f>
        <v>0</v>
      </c>
      <c r="GF13">
        <f>IFERROR(SMALL(GE5:GE64,ROW()-ROW($GF$5)+1),"")</f>
        <v>0</v>
      </c>
      <c r="GH13">
        <f>IFERROR(SUM(GF5:GF13),"")</f>
        <v>0</v>
      </c>
      <c r="GI13" cm="1">
        <f t="array" ref="GI13">_xlfn.SWITCH(Charts!$B$3,"average", AVERAGE(INDIRECT(ADDRESS(8+3,GI$2+1,,,"Instances") &amp; ":" &amp; ADDRESS(8+3,GI$2+1))),"median", MEDIAN(INDIRECT(ADDRESS(8+3,GI$2+1,,,"Instances") &amp; ":" &amp; ADDRESS(8+3,GI$2+1))),"min", MIN(INDIRECT(ADDRESS(8+3,GI$2+1,,,"Instances") &amp; ":" &amp; ADDRESS(8+3,GI$2+1))),"max", MAX(INDIRECT(ADDRESS(8+3,GI$2+1,,,"Instances") &amp; ":" &amp; ADDRESS(8+3,GI$2+1))),"diff", MAX(INDIRECT(ADDRESS(8+3,GI$2+1,,,"Instances") &amp; ":" &amp; ADDRESS(8+3,GI$2+1)))-MIN(INDIRECT(ADDRESS(8+3,GI$2+1,,,"Instances") &amp; ":" &amp; ADDRESS(8+3,GI$2+1))))</f>
        <v>0</v>
      </c>
      <c r="GJ13">
        <f>IFERROR(SMALL(GI5:GI64,ROW()-ROW($GJ$5)+1),"")</f>
        <v>0</v>
      </c>
      <c r="GL13">
        <f>IFERROR(SUM(GJ5:GJ13),"")</f>
        <v>0</v>
      </c>
      <c r="GM13" cm="1">
        <f t="array" ref="GM13">_xlfn.SWITCH(Charts!$B$3,"average", AVERAGE(INDIRECT(ADDRESS(8+3,GM$2+1,,,"Instances") &amp; ":" &amp; ADDRESS(8+3,GM$2+1))),"median", MEDIAN(INDIRECT(ADDRESS(8+3,GM$2+1,,,"Instances") &amp; ":" &amp; ADDRESS(8+3,GM$2+1))),"min", MIN(INDIRECT(ADDRESS(8+3,GM$2+1,,,"Instances") &amp; ":" &amp; ADDRESS(8+3,GM$2+1))),"max", MAX(INDIRECT(ADDRESS(8+3,GM$2+1,,,"Instances") &amp; ":" &amp; ADDRESS(8+3,GM$2+1))),"diff", MAX(INDIRECT(ADDRESS(8+3,GM$2+1,,,"Instances") &amp; ":" &amp; ADDRESS(8+3,GM$2+1)))-MIN(INDIRECT(ADDRESS(8+3,GM$2+1,,,"Instances") &amp; ":" &amp; ADDRESS(8+3,GM$2+1))))</f>
        <v>0</v>
      </c>
      <c r="GN13">
        <f>IFERROR(SMALL(GM5:GM64,ROW()-ROW($GN$5)+1),"")</f>
        <v>0</v>
      </c>
      <c r="GP13">
        <f>IFERROR(SUM(GN5:GN13),"")</f>
        <v>0</v>
      </c>
      <c r="GQ13" cm="1">
        <f t="array" ref="GQ13">_xlfn.SWITCH(Charts!$B$3,"average", AVERAGE(INDIRECT(ADDRESS(8+3,GQ$2+1,,,"Instances") &amp; ":" &amp; ADDRESS(8+3,GQ$2+1))),"median", MEDIAN(INDIRECT(ADDRESS(8+3,GQ$2+1,,,"Instances") &amp; ":" &amp; ADDRESS(8+3,GQ$2+1))),"min", MIN(INDIRECT(ADDRESS(8+3,GQ$2+1,,,"Instances") &amp; ":" &amp; ADDRESS(8+3,GQ$2+1))),"max", MAX(INDIRECT(ADDRESS(8+3,GQ$2+1,,,"Instances") &amp; ":" &amp; ADDRESS(8+3,GQ$2+1))),"diff", MAX(INDIRECT(ADDRESS(8+3,GQ$2+1,,,"Instances") &amp; ":" &amp; ADDRESS(8+3,GQ$2+1)))-MIN(INDIRECT(ADDRESS(8+3,GQ$2+1,,,"Instances") &amp; ":" &amp; ADDRESS(8+3,GQ$2+1))))</f>
        <v>0</v>
      </c>
      <c r="GR13">
        <f>IFERROR(SMALL(GQ5:GQ64,ROW()-ROW($GR$5)+1),"")</f>
        <v>0</v>
      </c>
      <c r="GT13">
        <f>IFERROR(SUM(GR5:GR13),"")</f>
        <v>0</v>
      </c>
      <c r="GU13" cm="1">
        <f t="array" ref="GU13">_xlfn.SWITCH(Charts!$B$3,"average", AVERAGE(INDIRECT(ADDRESS(8+3,GU$2+1,,,"Instances") &amp; ":" &amp; ADDRESS(8+3,GU$2+1))),"median", MEDIAN(INDIRECT(ADDRESS(8+3,GU$2+1,,,"Instances") &amp; ":" &amp; ADDRESS(8+3,GU$2+1))),"min", MIN(INDIRECT(ADDRESS(8+3,GU$2+1,,,"Instances") &amp; ":" &amp; ADDRESS(8+3,GU$2+1))),"max", MAX(INDIRECT(ADDRESS(8+3,GU$2+1,,,"Instances") &amp; ":" &amp; ADDRESS(8+3,GU$2+1))),"diff", MAX(INDIRECT(ADDRESS(8+3,GU$2+1,,,"Instances") &amp; ":" &amp; ADDRESS(8+3,GU$2+1)))-MIN(INDIRECT(ADDRESS(8+3,GU$2+1,,,"Instances") &amp; ":" &amp; ADDRESS(8+3,GU$2+1))))</f>
        <v>0</v>
      </c>
      <c r="GV13">
        <f>IFERROR(SMALL(GU5:GU64,ROW()-ROW($GV$5)+1),"")</f>
        <v>0</v>
      </c>
      <c r="GX13">
        <f>IFERROR(SUM(GV5:GV13),"")</f>
        <v>0</v>
      </c>
      <c r="GY13" cm="1">
        <f t="array" ref="GY13">_xlfn.SWITCH(Charts!$B$3,"average", AVERAGE(INDIRECT(ADDRESS(8+3,GY$2+1,,,"Instances") &amp; ":" &amp; ADDRESS(8+3,GY$2+1))),"median", MEDIAN(INDIRECT(ADDRESS(8+3,GY$2+1,,,"Instances") &amp; ":" &amp; ADDRESS(8+3,GY$2+1))),"min", MIN(INDIRECT(ADDRESS(8+3,GY$2+1,,,"Instances") &amp; ":" &amp; ADDRESS(8+3,GY$2+1))),"max", MAX(INDIRECT(ADDRESS(8+3,GY$2+1,,,"Instances") &amp; ":" &amp; ADDRESS(8+3,GY$2+1))),"diff", MAX(INDIRECT(ADDRESS(8+3,GY$2+1,,,"Instances") &amp; ":" &amp; ADDRESS(8+3,GY$2+1)))-MIN(INDIRECT(ADDRESS(8+3,GY$2+1,,,"Instances") &amp; ":" &amp; ADDRESS(8+3,GY$2+1))))</f>
        <v>0</v>
      </c>
      <c r="GZ13">
        <f>IFERROR(SMALL(GY5:GY64,ROW()-ROW($GZ$5)+1),"")</f>
        <v>0</v>
      </c>
      <c r="HB13">
        <f>IFERROR(SUM(GZ5:GZ13),"")</f>
        <v>0</v>
      </c>
      <c r="HC13" cm="1">
        <f t="array" ref="HC13">_xlfn.SWITCH(Charts!$B$3,"average", AVERAGE(INDIRECT(ADDRESS(8+3,HC$2+1,,,"Instances") &amp; ":" &amp; ADDRESS(8+3,HC$2+1))),"median", MEDIAN(INDIRECT(ADDRESS(8+3,HC$2+1,,,"Instances") &amp; ":" &amp; ADDRESS(8+3,HC$2+1))),"min", MIN(INDIRECT(ADDRESS(8+3,HC$2+1,,,"Instances") &amp; ":" &amp; ADDRESS(8+3,HC$2+1))),"max", MAX(INDIRECT(ADDRESS(8+3,HC$2+1,,,"Instances") &amp; ":" &amp; ADDRESS(8+3,HC$2+1))),"diff", MAX(INDIRECT(ADDRESS(8+3,HC$2+1,,,"Instances") &amp; ":" &amp; ADDRESS(8+3,HC$2+1)))-MIN(INDIRECT(ADDRESS(8+3,HC$2+1,,,"Instances") &amp; ":" &amp; ADDRESS(8+3,HC$2+1))))</f>
        <v>0</v>
      </c>
      <c r="HD13">
        <f>IFERROR(SMALL(HC5:HC64,ROW()-ROW($HD$5)+1),"")</f>
        <v>0</v>
      </c>
      <c r="HF13">
        <f>IFERROR(SUM(HD5:HD13),"")</f>
        <v>0</v>
      </c>
      <c r="HG13" cm="1">
        <f t="array" ref="HG13">_xlfn.SWITCH(Charts!$B$3,"average", AVERAGE(INDIRECT(ADDRESS(8+3,HG$2+1,,,"Instances") &amp; ":" &amp; ADDRESS(8+3,HG$2+1))),"median", MEDIAN(INDIRECT(ADDRESS(8+3,HG$2+1,,,"Instances") &amp; ":" &amp; ADDRESS(8+3,HG$2+1))),"min", MIN(INDIRECT(ADDRESS(8+3,HG$2+1,,,"Instances") &amp; ":" &amp; ADDRESS(8+3,HG$2+1))),"max", MAX(INDIRECT(ADDRESS(8+3,HG$2+1,,,"Instances") &amp; ":" &amp; ADDRESS(8+3,HG$2+1))),"diff", MAX(INDIRECT(ADDRESS(8+3,HG$2+1,,,"Instances") &amp; ":" &amp; ADDRESS(8+3,HG$2+1)))-MIN(INDIRECT(ADDRESS(8+3,HG$2+1,,,"Instances") &amp; ":" &amp; ADDRESS(8+3,HG$2+1))))</f>
        <v>0</v>
      </c>
      <c r="HH13">
        <f>IFERROR(SMALL(HG5:HG64,ROW()-ROW($HH$5)+1),"")</f>
        <v>0</v>
      </c>
      <c r="HJ13">
        <f>IFERROR(SUM(HH5:HH13),"")</f>
        <v>0</v>
      </c>
      <c r="HK13" cm="1">
        <f t="array" ref="HK13">_xlfn.SWITCH(Charts!$B$3,"average", AVERAGE(INDIRECT(ADDRESS(8+3,HK$2+1,,,"Instances") &amp; ":" &amp; ADDRESS(8+3,HK$2+1))),"median", MEDIAN(INDIRECT(ADDRESS(8+3,HK$2+1,,,"Instances") &amp; ":" &amp; ADDRESS(8+3,HK$2+1))),"min", MIN(INDIRECT(ADDRESS(8+3,HK$2+1,,,"Instances") &amp; ":" &amp; ADDRESS(8+3,HK$2+1))),"max", MAX(INDIRECT(ADDRESS(8+3,HK$2+1,,,"Instances") &amp; ":" &amp; ADDRESS(8+3,HK$2+1))),"diff", MAX(INDIRECT(ADDRESS(8+3,HK$2+1,,,"Instances") &amp; ":" &amp; ADDRESS(8+3,HK$2+1)))-MIN(INDIRECT(ADDRESS(8+3,HK$2+1,,,"Instances") &amp; ":" &amp; ADDRESS(8+3,HK$2+1))))</f>
        <v>0</v>
      </c>
      <c r="HL13">
        <f>IFERROR(SMALL(HK5:HK64,ROW()-ROW($HL$5)+1),"")</f>
        <v>0</v>
      </c>
      <c r="HN13">
        <f>IFERROR(SUM(HL5:HL13),"")</f>
        <v>0</v>
      </c>
      <c r="HO13" cm="1">
        <f t="array" ref="HO13">_xlfn.SWITCH(Charts!$B$3,"average", AVERAGE(INDIRECT(ADDRESS(8+3,HO$2+1,,,"Instances") &amp; ":" &amp; ADDRESS(8+3,HO$2+1))),"median", MEDIAN(INDIRECT(ADDRESS(8+3,HO$2+1,,,"Instances") &amp; ":" &amp; ADDRESS(8+3,HO$2+1))),"min", MIN(INDIRECT(ADDRESS(8+3,HO$2+1,,,"Instances") &amp; ":" &amp; ADDRESS(8+3,HO$2+1))),"max", MAX(INDIRECT(ADDRESS(8+3,HO$2+1,,,"Instances") &amp; ":" &amp; ADDRESS(8+3,HO$2+1))),"diff", MAX(INDIRECT(ADDRESS(8+3,HO$2+1,,,"Instances") &amp; ":" &amp; ADDRESS(8+3,HO$2+1)))-MIN(INDIRECT(ADDRESS(8+3,HO$2+1,,,"Instances") &amp; ":" &amp; ADDRESS(8+3,HO$2+1))))</f>
        <v>0</v>
      </c>
      <c r="HP13">
        <f>IFERROR(SMALL(HO5:HO64,ROW()-ROW($HP$5)+1),"")</f>
        <v>0</v>
      </c>
      <c r="HR13">
        <f>IFERROR(SUM(HP5:HP13),"")</f>
        <v>0</v>
      </c>
      <c r="HS13" cm="1">
        <f t="array" ref="HS13">_xlfn.SWITCH(Charts!$B$3,"average", AVERAGE(INDIRECT(ADDRESS(8+3,HS$2+1,,,"Instances") &amp; ":" &amp; ADDRESS(8+3,HS$2+1))),"median", MEDIAN(INDIRECT(ADDRESS(8+3,HS$2+1,,,"Instances") &amp; ":" &amp; ADDRESS(8+3,HS$2+1))),"min", MIN(INDIRECT(ADDRESS(8+3,HS$2+1,,,"Instances") &amp; ":" &amp; ADDRESS(8+3,HS$2+1))),"max", MAX(INDIRECT(ADDRESS(8+3,HS$2+1,,,"Instances") &amp; ":" &amp; ADDRESS(8+3,HS$2+1))),"diff", MAX(INDIRECT(ADDRESS(8+3,HS$2+1,,,"Instances") &amp; ":" &amp; ADDRESS(8+3,HS$2+1)))-MIN(INDIRECT(ADDRESS(8+3,HS$2+1,,,"Instances") &amp; ":" &amp; ADDRESS(8+3,HS$2+1))))</f>
        <v>0</v>
      </c>
      <c r="HT13">
        <f>IFERROR(SMALL(HS5:HS64,ROW()-ROW($HT$5)+1),"")</f>
        <v>0</v>
      </c>
      <c r="HV13">
        <f>IFERROR(SUM(HT5:HT13),"")</f>
        <v>0</v>
      </c>
      <c r="HW13" cm="1">
        <f t="array" ref="HW13">_xlfn.SWITCH(Charts!$B$3,"average", AVERAGE(INDIRECT(ADDRESS(8+3,HW$2+1,,,"Instances") &amp; ":" &amp; ADDRESS(8+3,HW$2+1))),"median", MEDIAN(INDIRECT(ADDRESS(8+3,HW$2+1,,,"Instances") &amp; ":" &amp; ADDRESS(8+3,HW$2+1))),"min", MIN(INDIRECT(ADDRESS(8+3,HW$2+1,,,"Instances") &amp; ":" &amp; ADDRESS(8+3,HW$2+1))),"max", MAX(INDIRECT(ADDRESS(8+3,HW$2+1,,,"Instances") &amp; ":" &amp; ADDRESS(8+3,HW$2+1))),"diff", MAX(INDIRECT(ADDRESS(8+3,HW$2+1,,,"Instances") &amp; ":" &amp; ADDRESS(8+3,HW$2+1)))-MIN(INDIRECT(ADDRESS(8+3,HW$2+1,,,"Instances") &amp; ":" &amp; ADDRESS(8+3,HW$2+1))))</f>
        <v>0</v>
      </c>
      <c r="HX13">
        <f>IFERROR(SMALL(HW5:HW64,ROW()-ROW($HX$5)+1),"")</f>
        <v>0</v>
      </c>
      <c r="HZ13">
        <f>IFERROR(SUM(HX5:HX13),"")</f>
        <v>0</v>
      </c>
      <c r="IA13" cm="1">
        <f t="array" ref="IA13">_xlfn.SWITCH(Charts!$B$3,"average", AVERAGE(INDIRECT(ADDRESS(8+3,IA$2+1,,,"Instances") &amp; ":" &amp; ADDRESS(8+3,IA$2+1))),"median", MEDIAN(INDIRECT(ADDRESS(8+3,IA$2+1,,,"Instances") &amp; ":" &amp; ADDRESS(8+3,IA$2+1))),"min", MIN(INDIRECT(ADDRESS(8+3,IA$2+1,,,"Instances") &amp; ":" &amp; ADDRESS(8+3,IA$2+1))),"max", MAX(INDIRECT(ADDRESS(8+3,IA$2+1,,,"Instances") &amp; ":" &amp; ADDRESS(8+3,IA$2+1))),"diff", MAX(INDIRECT(ADDRESS(8+3,IA$2+1,,,"Instances") &amp; ":" &amp; ADDRESS(8+3,IA$2+1)))-MIN(INDIRECT(ADDRESS(8+3,IA$2+1,,,"Instances") &amp; ":" &amp; ADDRESS(8+3,IA$2+1))))</f>
        <v>0</v>
      </c>
      <c r="IB13">
        <f>IFERROR(SMALL(IA5:IA64,ROW()-ROW($IB$5)+1),"")</f>
        <v>0</v>
      </c>
      <c r="ID13">
        <f>IFERROR(SUM(IB5:IB13),"")</f>
        <v>0</v>
      </c>
      <c r="IE13" cm="1">
        <f t="array" ref="IE13">_xlfn.SWITCH(Charts!$B$3,"average", AVERAGE(INDIRECT(ADDRESS(8+3,IE$2+1,,,"Instances") &amp; ":" &amp; ADDRESS(8+3,IE$2+1))),"median", MEDIAN(INDIRECT(ADDRESS(8+3,IE$2+1,,,"Instances") &amp; ":" &amp; ADDRESS(8+3,IE$2+1))),"min", MIN(INDIRECT(ADDRESS(8+3,IE$2+1,,,"Instances") &amp; ":" &amp; ADDRESS(8+3,IE$2+1))),"max", MAX(INDIRECT(ADDRESS(8+3,IE$2+1,,,"Instances") &amp; ":" &amp; ADDRESS(8+3,IE$2+1))),"diff", MAX(INDIRECT(ADDRESS(8+3,IE$2+1,,,"Instances") &amp; ":" &amp; ADDRESS(8+3,IE$2+1)))-MIN(INDIRECT(ADDRESS(8+3,IE$2+1,,,"Instances") &amp; ":" &amp; ADDRESS(8+3,IE$2+1))))</f>
        <v>0</v>
      </c>
      <c r="IF13">
        <f>IFERROR(SMALL(IE5:IE64,ROW()-ROW($IF$5)+1),"")</f>
        <v>0</v>
      </c>
      <c r="IH13">
        <f>IFERROR(SUM(IF5:IF13),"")</f>
        <v>0</v>
      </c>
      <c r="II13" cm="1">
        <f t="array" ref="II13">_xlfn.SWITCH(Charts!$B$3,"average", AVERAGE(INDIRECT(ADDRESS(8+3,II$2+1,,,"Instances") &amp; ":" &amp; ADDRESS(8+3,II$2+1))),"median", MEDIAN(INDIRECT(ADDRESS(8+3,II$2+1,,,"Instances") &amp; ":" &amp; ADDRESS(8+3,II$2+1))),"min", MIN(INDIRECT(ADDRESS(8+3,II$2+1,,,"Instances") &amp; ":" &amp; ADDRESS(8+3,II$2+1))),"max", MAX(INDIRECT(ADDRESS(8+3,II$2+1,,,"Instances") &amp; ":" &amp; ADDRESS(8+3,II$2+1))),"diff", MAX(INDIRECT(ADDRESS(8+3,II$2+1,,,"Instances") &amp; ":" &amp; ADDRESS(8+3,II$2+1)))-MIN(INDIRECT(ADDRESS(8+3,II$2+1,,,"Instances") &amp; ":" &amp; ADDRESS(8+3,II$2+1))))</f>
        <v>0</v>
      </c>
      <c r="IJ13">
        <f>IFERROR(SMALL(II5:II64,ROW()-ROW($IJ$5)+1),"")</f>
        <v>0</v>
      </c>
      <c r="IL13">
        <f>IFERROR(SUM(IJ5:IJ13),"")</f>
        <v>0</v>
      </c>
      <c r="IM13" cm="1">
        <f t="array" ref="IM13">_xlfn.SWITCH(Charts!$B$3,"average", AVERAGE(INDIRECT(ADDRESS(8+3,IM$2+1,,,"Instances") &amp; ":" &amp; ADDRESS(8+3,IM$2+1))),"median", MEDIAN(INDIRECT(ADDRESS(8+3,IM$2+1,,,"Instances") &amp; ":" &amp; ADDRESS(8+3,IM$2+1))),"min", MIN(INDIRECT(ADDRESS(8+3,IM$2+1,,,"Instances") &amp; ":" &amp; ADDRESS(8+3,IM$2+1))),"max", MAX(INDIRECT(ADDRESS(8+3,IM$2+1,,,"Instances") &amp; ":" &amp; ADDRESS(8+3,IM$2+1))),"diff", MAX(INDIRECT(ADDRESS(8+3,IM$2+1,,,"Instances") &amp; ":" &amp; ADDRESS(8+3,IM$2+1)))-MIN(INDIRECT(ADDRESS(8+3,IM$2+1,,,"Instances") &amp; ":" &amp; ADDRESS(8+3,IM$2+1))))</f>
        <v>0</v>
      </c>
      <c r="IN13">
        <f>IFERROR(SMALL(IM5:IM64,ROW()-ROW($IN$5)+1),"")</f>
        <v>0</v>
      </c>
      <c r="IP13">
        <f>IFERROR(SUM(IN5:IN13),"")</f>
        <v>0</v>
      </c>
      <c r="IQ13" cm="1">
        <f t="array" ref="IQ13">_xlfn.SWITCH(Charts!$B$3,"average", AVERAGE(INDIRECT(ADDRESS(8+3,IQ$2+1,,,"Instances") &amp; ":" &amp; ADDRESS(8+3,IQ$2+1))),"median", MEDIAN(INDIRECT(ADDRESS(8+3,IQ$2+1,,,"Instances") &amp; ":" &amp; ADDRESS(8+3,IQ$2+1))),"min", MIN(INDIRECT(ADDRESS(8+3,IQ$2+1,,,"Instances") &amp; ":" &amp; ADDRESS(8+3,IQ$2+1))),"max", MAX(INDIRECT(ADDRESS(8+3,IQ$2+1,,,"Instances") &amp; ":" &amp; ADDRESS(8+3,IQ$2+1))),"diff", MAX(INDIRECT(ADDRESS(8+3,IQ$2+1,,,"Instances") &amp; ":" &amp; ADDRESS(8+3,IQ$2+1)))-MIN(INDIRECT(ADDRESS(8+3,IQ$2+1,,,"Instances") &amp; ":" &amp; ADDRESS(8+3,IQ$2+1))))</f>
        <v>0</v>
      </c>
      <c r="IR13">
        <f>IFERROR(SMALL(IQ5:IQ64,ROW()-ROW($IR$5)+1),"")</f>
        <v>0</v>
      </c>
      <c r="IT13">
        <f>IFERROR(SUM(IR5:IR13),"")</f>
        <v>0</v>
      </c>
      <c r="IU13" cm="1">
        <f t="array" ref="IU13">_xlfn.SWITCH(Charts!$B$3,"average", AVERAGE(INDIRECT(ADDRESS(8+3,IU$2+1,,,"Instances") &amp; ":" &amp; ADDRESS(8+3,IU$2+1))),"median", MEDIAN(INDIRECT(ADDRESS(8+3,IU$2+1,,,"Instances") &amp; ":" &amp; ADDRESS(8+3,IU$2+1))),"min", MIN(INDIRECT(ADDRESS(8+3,IU$2+1,,,"Instances") &amp; ":" &amp; ADDRESS(8+3,IU$2+1))),"max", MAX(INDIRECT(ADDRESS(8+3,IU$2+1,,,"Instances") &amp; ":" &amp; ADDRESS(8+3,IU$2+1))),"diff", MAX(INDIRECT(ADDRESS(8+3,IU$2+1,,,"Instances") &amp; ":" &amp; ADDRESS(8+3,IU$2+1)))-MIN(INDIRECT(ADDRESS(8+3,IU$2+1,,,"Instances") &amp; ":" &amp; ADDRESS(8+3,IU$2+1))))</f>
        <v>0</v>
      </c>
      <c r="IV13">
        <f>IFERROR(SMALL(IU5:IU64,ROW()-ROW($IV$5)+1),"")</f>
        <v>0</v>
      </c>
      <c r="IX13">
        <f>IFERROR(SUM(IV5:IV13),"")</f>
        <v>0</v>
      </c>
      <c r="IY13" cm="1">
        <f t="array" ref="IY13">_xlfn.SWITCH(Charts!$B$3,"average", AVERAGE(INDIRECT(ADDRESS(8+3,IY$2+1,,,"Instances") &amp; ":" &amp; ADDRESS(8+3,IY$2+1))),"median", MEDIAN(INDIRECT(ADDRESS(8+3,IY$2+1,,,"Instances") &amp; ":" &amp; ADDRESS(8+3,IY$2+1))),"min", MIN(INDIRECT(ADDRESS(8+3,IY$2+1,,,"Instances") &amp; ":" &amp; ADDRESS(8+3,IY$2+1))),"max", MAX(INDIRECT(ADDRESS(8+3,IY$2+1,,,"Instances") &amp; ":" &amp; ADDRESS(8+3,IY$2+1))),"diff", MAX(INDIRECT(ADDRESS(8+3,IY$2+1,,,"Instances") &amp; ":" &amp; ADDRESS(8+3,IY$2+1)))-MIN(INDIRECT(ADDRESS(8+3,IY$2+1,,,"Instances") &amp; ":" &amp; ADDRESS(8+3,IY$2+1))))</f>
        <v>0</v>
      </c>
      <c r="IZ13">
        <f>IFERROR(SMALL(IY5:IY64,ROW()-ROW($IZ$5)+1),"")</f>
        <v>0</v>
      </c>
      <c r="JB13">
        <f>IFERROR(SUM(IZ5:IZ13),"")</f>
        <v>0</v>
      </c>
      <c r="JC13" cm="1">
        <f t="array" ref="JC13">_xlfn.SWITCH(Charts!$B$3,"average", AVERAGE(INDIRECT(ADDRESS(8+3,JC$2+1,,,"Instances") &amp; ":" &amp; ADDRESS(8+3,JC$2+1))),"median", MEDIAN(INDIRECT(ADDRESS(8+3,JC$2+1,,,"Instances") &amp; ":" &amp; ADDRESS(8+3,JC$2+1))),"min", MIN(INDIRECT(ADDRESS(8+3,JC$2+1,,,"Instances") &amp; ":" &amp; ADDRESS(8+3,JC$2+1))),"max", MAX(INDIRECT(ADDRESS(8+3,JC$2+1,,,"Instances") &amp; ":" &amp; ADDRESS(8+3,JC$2+1))),"diff", MAX(INDIRECT(ADDRESS(8+3,JC$2+1,,,"Instances") &amp; ":" &amp; ADDRESS(8+3,JC$2+1)))-MIN(INDIRECT(ADDRESS(8+3,JC$2+1,,,"Instances") &amp; ":" &amp; ADDRESS(8+3,JC$2+1))))</f>
        <v>0</v>
      </c>
      <c r="JD13">
        <f>IFERROR(SMALL(JC5:JC64,ROW()-ROW($JD$5)+1),"")</f>
        <v>0</v>
      </c>
      <c r="JF13">
        <f>IFERROR(SUM(JD5:JD13),"")</f>
        <v>0</v>
      </c>
      <c r="JG13" cm="1">
        <f t="array" ref="JG13">_xlfn.SWITCH(Charts!$B$3,"average", AVERAGE(INDIRECT(ADDRESS(8+3,JG$2+1,,,"Instances") &amp; ":" &amp; ADDRESS(8+3,JG$2+1))),"median", MEDIAN(INDIRECT(ADDRESS(8+3,JG$2+1,,,"Instances") &amp; ":" &amp; ADDRESS(8+3,JG$2+1))),"min", MIN(INDIRECT(ADDRESS(8+3,JG$2+1,,,"Instances") &amp; ":" &amp; ADDRESS(8+3,JG$2+1))),"max", MAX(INDIRECT(ADDRESS(8+3,JG$2+1,,,"Instances") &amp; ":" &amp; ADDRESS(8+3,JG$2+1))),"diff", MAX(INDIRECT(ADDRESS(8+3,JG$2+1,,,"Instances") &amp; ":" &amp; ADDRESS(8+3,JG$2+1)))-MIN(INDIRECT(ADDRESS(8+3,JG$2+1,,,"Instances") &amp; ":" &amp; ADDRESS(8+3,JG$2+1))))</f>
        <v>0</v>
      </c>
      <c r="JH13">
        <f>IFERROR(SMALL(JG5:JG64,ROW()-ROW($JH$5)+1),"")</f>
        <v>0</v>
      </c>
      <c r="JJ13">
        <f>IFERROR(SUM(JH5:JH13),"")</f>
        <v>0</v>
      </c>
      <c r="JM13">
        <f>IF(Charts!$B$3="none",E320,IF(EI320="",NA(),EI320))</f>
        <v>0</v>
      </c>
      <c r="JN13">
        <f>IF(Charts!$B$3="none",F320,IF(EJ320="",NA(),EJ320))</f>
        <v>0</v>
      </c>
      <c r="JO13">
        <f>IF(Charts!$B$3="none",G320,IF(EK320="",NA(),EK320))</f>
        <v>0</v>
      </c>
      <c r="JP13">
        <f>IF(Charts!$B$3="none",H320,IF(EL320="",NA(),EL320))</f>
        <v>0</v>
      </c>
      <c r="JQ13">
        <f>IF(Charts!$B$3="none",I320,IF(EM320="",NA(),EM320))</f>
        <v>0</v>
      </c>
      <c r="JR13">
        <f>IF(Charts!$B$3="none",J320,IF(EN320="",NA(),EN320))</f>
        <v>0</v>
      </c>
      <c r="JS13">
        <f>IF(Charts!$B$3="none",K320,IF(EO320="",NA(),EO320))</f>
        <v>0</v>
      </c>
      <c r="JT13">
        <f>IF(Charts!$B$3="none",L320,IF(EP320="",NA(),EP320))</f>
        <v>0</v>
      </c>
      <c r="JU13">
        <f>IF(Charts!$B$3="none",M320,IF(EQ320="",NA(),EQ320))</f>
        <v>0</v>
      </c>
      <c r="JV13">
        <f>IF(Charts!$B$3="none",N320,IF(ER320="",NA(),ER320))</f>
        <v>0</v>
      </c>
      <c r="JW13">
        <f>IF(Charts!$B$3="none",O320,IF(ES320="",NA(),ES320))</f>
        <v>0</v>
      </c>
      <c r="JX13">
        <f>IF(Charts!$B$3="none",P320,IF(ET320="",NA(),ET320))</f>
        <v>0</v>
      </c>
      <c r="JY13">
        <f>IF(Charts!$B$3="none",Q320,IF(EU320="",NA(),EU320))</f>
        <v>0</v>
      </c>
      <c r="JZ13">
        <f>IF(Charts!$B$3="none",R320,IF(EV320="",NA(),EV320))</f>
        <v>0</v>
      </c>
      <c r="KA13">
        <f>IF(Charts!$B$3="none",S320,IF(EW320="",NA(),EW320))</f>
        <v>0</v>
      </c>
      <c r="KB13">
        <f>IF(Charts!$B$3="none",T320,IF(EX320="",NA(),EX320))</f>
        <v>0</v>
      </c>
      <c r="KC13">
        <f>IF(Charts!$B$3="none",U320,IF(EY320="",NA(),EY320))</f>
        <v>0</v>
      </c>
      <c r="KD13">
        <f>IF(Charts!$B$3="none",V320,IF(EZ320="",NA(),EZ320))</f>
        <v>0</v>
      </c>
      <c r="KE13">
        <f>IF(Charts!$B$3="none",W320,IF(FA320="",NA(),FA320))</f>
        <v>0</v>
      </c>
      <c r="KF13">
        <f>IF(Charts!$B$3="none",X320,IF(FB320="",NA(),FB320))</f>
        <v>0</v>
      </c>
      <c r="KG13">
        <f>IF(Charts!$B$3="none",Y320,IF(FC320="",NA(),FC320))</f>
        <v>0</v>
      </c>
      <c r="KH13">
        <f>IF(Charts!$B$3="none",Z320,IF(FD320="",NA(),FD320))</f>
        <v>0</v>
      </c>
      <c r="KI13">
        <f>IF(Charts!$B$3="none",AA320,IF(FE320="",NA(),FE320))</f>
        <v>0</v>
      </c>
      <c r="KJ13">
        <f>IF(Charts!$B$3="none",AB320,IF(FF320="",NA(),FF320))</f>
        <v>0</v>
      </c>
      <c r="KK13">
        <f>IF(Charts!$B$3="none",AC320,IF(FG320="",NA(),FG320))</f>
        <v>0</v>
      </c>
      <c r="KL13">
        <f>IF(Charts!$B$3="none",AD320,IF(FH320="",NA(),FH320))</f>
        <v>0</v>
      </c>
      <c r="KM13">
        <f>IF(Charts!$B$3="none",AE320,IF(FI320="",NA(),FI320))</f>
        <v>0</v>
      </c>
      <c r="KN13">
        <f>IF(Charts!$B$3="none",AF320,IF(FJ320="",NA(),FJ320))</f>
        <v>0</v>
      </c>
      <c r="KO13">
        <f>IF(Charts!$B$3="none",AG320,IF(FK320="",NA(),FK320))</f>
        <v>0</v>
      </c>
      <c r="KP13">
        <f>IF(Charts!$B$3="none",AH320,IF(FL320="",NA(),FL320))</f>
        <v>0</v>
      </c>
      <c r="KQ13">
        <f>IF(Charts!$B$3="none",AI320,IF(FM320="",NA(),FM320))</f>
        <v>0</v>
      </c>
      <c r="KR13">
        <f>IF(Charts!$B$3="none",AJ320,IF(FN320="",NA(),FN320))</f>
        <v>0</v>
      </c>
      <c r="KS13">
        <f>IF(Charts!$B$3="none",AK320,IF(FO320="",NA(),FO320))</f>
        <v>0</v>
      </c>
      <c r="KT13">
        <f>IF(Charts!$B$3="none",AL320,IF(FP320="",NA(),FP320))</f>
        <v>0</v>
      </c>
      <c r="KU13">
        <f>IF(Charts!$B$3="none",AM320,IF(FQ320="",NA(),FQ320))</f>
        <v>0</v>
      </c>
      <c r="KV13">
        <f>IF(Charts!$B$3="none",AN320,IF(FR320="",NA(),FR320))</f>
        <v>0</v>
      </c>
      <c r="KW13">
        <f>IF(Charts!$B$3="none",AO320,IF(FS320="",NA(),FS320))</f>
        <v>0</v>
      </c>
      <c r="KX13">
        <f>IF(Charts!$B$3="none",AP320,IF(FT320="",NA(),FT320))</f>
        <v>0</v>
      </c>
      <c r="KY13">
        <f>IF(Charts!$B$3="none",AQ320,IF(FU320="",NA(),FU320))</f>
        <v>0</v>
      </c>
      <c r="KZ13">
        <f>IF(Charts!$B$3="none",AR320,IF(FV320="",NA(),FV320))</f>
        <v>0</v>
      </c>
      <c r="LA13">
        <f>IF(Charts!$B$3="none",AS320,IF(FW320="",NA(),FW320))</f>
        <v>0</v>
      </c>
      <c r="LB13">
        <f>IF(Charts!$B$3="none",AT320,IF(FX320="",NA(),FX320))</f>
        <v>0</v>
      </c>
      <c r="LC13">
        <f>IF(Charts!$B$3="none",AU320,IF(FY320="",NA(),FY320))</f>
        <v>0</v>
      </c>
      <c r="LD13">
        <f>IF(Charts!$B$3="none",AV320,IF(FZ320="",NA(),FZ320))</f>
        <v>0</v>
      </c>
      <c r="LE13">
        <f>IF(Charts!$B$3="none",AW320,IF(GA320="",NA(),GA320))</f>
        <v>0</v>
      </c>
      <c r="LF13">
        <f>IF(Charts!$B$3="none",AX320,IF(GB320="",NA(),GB320))</f>
        <v>0</v>
      </c>
      <c r="LG13">
        <f>IF(Charts!$B$3="none",AY320,IF(GC320="",NA(),GC320))</f>
        <v>0</v>
      </c>
      <c r="LH13">
        <f>IF(Charts!$B$3="none",AZ320,IF(GD320="",NA(),GD320))</f>
        <v>0</v>
      </c>
      <c r="LI13">
        <f>IF(Charts!$B$3="none",BA320,IF(GE320="",NA(),GE320))</f>
        <v>0</v>
      </c>
      <c r="LJ13">
        <f>IF(Charts!$B$3="none",BB320,IF(GF320="",NA(),GF320))</f>
        <v>0</v>
      </c>
      <c r="LK13">
        <f>IF(Charts!$B$3="none",BC320,IF(GG320="",NA(),GG320))</f>
        <v>0</v>
      </c>
      <c r="LL13">
        <f>IF(Charts!$B$3="none",BD320,IF(GH320="",NA(),GH320))</f>
        <v>0</v>
      </c>
      <c r="LM13">
        <f>IF(Charts!$B$3="none",BE320,IF(GI320="",NA(),GI320))</f>
        <v>0</v>
      </c>
      <c r="LN13">
        <f>IF(Charts!$B$3="none",BF320,IF(GJ320="",NA(),GJ320))</f>
        <v>0</v>
      </c>
      <c r="LO13">
        <f>IF(Charts!$B$3="none",BG320,IF(GK320="",NA(),GK320))</f>
        <v>0</v>
      </c>
      <c r="LP13">
        <f>IF(Charts!$B$3="none",BH320,IF(GL320="",NA(),GL320))</f>
        <v>0</v>
      </c>
      <c r="LQ13">
        <f>IF(Charts!$B$3="none",BI320,IF(GM320="",NA(),GM320))</f>
        <v>0</v>
      </c>
      <c r="LR13">
        <f>IF(Charts!$B$3="none",BJ320,IF(GN320="",NA(),GN320))</f>
        <v>0</v>
      </c>
      <c r="LS13">
        <f>IF(Charts!$B$3="none",BK320,IF(GO320="",NA(),GO320))</f>
        <v>0</v>
      </c>
      <c r="LT13">
        <f>IF(Charts!$B$3="none",BL320,IF(GP320="",NA(),GP320))</f>
        <v>0</v>
      </c>
      <c r="LU13">
        <f>IF(Charts!$B$3="none",BM320,IF(GQ320="",NA(),GQ320))</f>
        <v>0</v>
      </c>
      <c r="LV13">
        <f>IF(Charts!$B$3="none",BN320,IF(GR320="",NA(),GR320))</f>
        <v>0</v>
      </c>
      <c r="LW13">
        <f>IF(Charts!$B$3="none",BO320,IF(GS320="",NA(),GS320))</f>
        <v>0</v>
      </c>
      <c r="LX13">
        <f>IF(Charts!$B$3="none",BP320,IF(GT320="",NA(),GT320))</f>
        <v>0</v>
      </c>
      <c r="LY13">
        <f>IF(Charts!$B$3="none",BQ320,IF(GU320="",NA(),GU320))</f>
        <v>0</v>
      </c>
      <c r="LZ13">
        <f>IF(Charts!$B$3="none",BR320,IF(GV320="",NA(),GV320))</f>
        <v>0</v>
      </c>
      <c r="MA13">
        <f>IF(Charts!$B$3="none",BS320,IF(GW320="",NA(),GW320))</f>
        <v>0</v>
      </c>
      <c r="MB13">
        <f>IF(Charts!$B$3="none",BT320,IF(GX320="",NA(),GX320))</f>
        <v>0</v>
      </c>
      <c r="MC13">
        <f>IF(Charts!$B$3="none",BU320,IF(GY320="",NA(),GY320))</f>
        <v>0</v>
      </c>
      <c r="MD13">
        <f>IF(Charts!$B$3="none",BV320,IF(GZ320="",NA(),GZ320))</f>
        <v>0</v>
      </c>
      <c r="ME13">
        <f>IF(Charts!$B$3="none",BW320,IF(HA320="",NA(),HA320))</f>
        <v>0</v>
      </c>
      <c r="MF13">
        <f>IF(Charts!$B$3="none",BX320,IF(HB320="",NA(),HB320))</f>
        <v>0</v>
      </c>
      <c r="MG13">
        <f>IF(Charts!$B$3="none",BY320,IF(HC320="",NA(),HC320))</f>
        <v>0</v>
      </c>
      <c r="MH13">
        <f>IF(Charts!$B$3="none",BZ320,IF(HD320="",NA(),HD320))</f>
        <v>0</v>
      </c>
      <c r="MI13">
        <f>IF(Charts!$B$3="none",CA320,IF(HE320="",NA(),HE320))</f>
        <v>0</v>
      </c>
      <c r="MJ13">
        <f>IF(Charts!$B$3="none",CB320,IF(HF320="",NA(),HF320))</f>
        <v>0</v>
      </c>
      <c r="MK13">
        <f>IF(Charts!$B$3="none",CC320,IF(HG320="",NA(),HG320))</f>
        <v>0</v>
      </c>
      <c r="ML13">
        <f>IF(Charts!$B$3="none",CD320,IF(HH320="",NA(),HH320))</f>
        <v>0</v>
      </c>
      <c r="MM13">
        <f>IF(Charts!$B$3="none",CE320,IF(HI320="",NA(),HI320))</f>
        <v>0</v>
      </c>
      <c r="MN13">
        <f>IF(Charts!$B$3="none",CF320,IF(HJ320="",NA(),HJ320))</f>
        <v>0</v>
      </c>
      <c r="MO13">
        <f>IF(Charts!$B$3="none",CG320,IF(HK320="",NA(),HK320))</f>
        <v>0</v>
      </c>
      <c r="MP13">
        <f>IF(Charts!$B$3="none",CH320,IF(HL320="",NA(),HL320))</f>
        <v>0</v>
      </c>
      <c r="MQ13">
        <f>IF(Charts!$B$3="none",CI320,IF(HM320="",NA(),HM320))</f>
        <v>0</v>
      </c>
      <c r="MR13">
        <f>IF(Charts!$B$3="none",CJ320,IF(HN320="",NA(),HN320))</f>
        <v>0</v>
      </c>
      <c r="MS13">
        <f>IF(Charts!$B$3="none",CK320,IF(HO320="",NA(),HO320))</f>
        <v>0</v>
      </c>
      <c r="MT13">
        <f>IF(Charts!$B$3="none",CL320,IF(HP320="",NA(),HP320))</f>
        <v>0</v>
      </c>
      <c r="MU13">
        <f>IF(Charts!$B$3="none",CM320,IF(HQ320="",NA(),HQ320))</f>
        <v>0</v>
      </c>
      <c r="MV13">
        <f>IF(Charts!$B$3="none",CN320,IF(HR320="",NA(),HR320))</f>
        <v>0</v>
      </c>
      <c r="MW13">
        <f>IF(Charts!$B$3="none",CO320,IF(HS320="",NA(),HS320))</f>
        <v>0</v>
      </c>
      <c r="MX13">
        <f>IF(Charts!$B$3="none",CP320,IF(HT320="",NA(),HT320))</f>
        <v>0</v>
      </c>
      <c r="MY13">
        <f>IF(Charts!$B$3="none",CQ320,IF(HU320="",NA(),HU320))</f>
        <v>0</v>
      </c>
      <c r="MZ13">
        <f>IF(Charts!$B$3="none",CR320,IF(HV320="",NA(),HV320))</f>
        <v>0</v>
      </c>
      <c r="NA13">
        <f>IF(Charts!$B$3="none",CS320,IF(HW320="",NA(),HW320))</f>
        <v>0</v>
      </c>
      <c r="NB13">
        <f>IF(Charts!$B$3="none",CT320,IF(HX320="",NA(),HX320))</f>
        <v>0</v>
      </c>
      <c r="NC13">
        <f>IF(Charts!$B$3="none",CU320,IF(HY320="",NA(),HY320))</f>
        <v>0</v>
      </c>
      <c r="ND13">
        <f>IF(Charts!$B$3="none",CV320,IF(HZ320="",NA(),HZ320))</f>
        <v>0</v>
      </c>
      <c r="NE13">
        <f>IF(Charts!$B$3="none",CW320,IF(IA320="",NA(),IA320))</f>
        <v>0</v>
      </c>
      <c r="NF13">
        <f>IF(Charts!$B$3="none",CX320,IF(IB320="",NA(),IB320))</f>
        <v>0</v>
      </c>
      <c r="NG13">
        <f>IF(Charts!$B$3="none",CY320,IF(IC320="",NA(),IC320))</f>
        <v>0</v>
      </c>
      <c r="NH13">
        <f>IF(Charts!$B$3="none",CZ320,IF(ID320="",NA(),ID320))</f>
        <v>0</v>
      </c>
      <c r="NI13">
        <f>IF(Charts!$B$3="none",DA320,IF(IE320="",NA(),IE320))</f>
        <v>0</v>
      </c>
      <c r="NJ13">
        <f>IF(Charts!$B$3="none",DB320,IF(IF320="",NA(),IF320))</f>
        <v>0</v>
      </c>
      <c r="NK13">
        <f>IF(Charts!$B$3="none",DC320,IF(IG320="",NA(),IG320))</f>
        <v>0</v>
      </c>
      <c r="NL13">
        <f>IF(Charts!$B$3="none",DD320,IF(IH320="",NA(),IH320))</f>
        <v>0</v>
      </c>
      <c r="NM13">
        <f>IF(Charts!$B$3="none",DE320,IF(II320="",NA(),II320))</f>
        <v>0</v>
      </c>
      <c r="NN13">
        <f>IF(Charts!$B$3="none",DF320,IF(IJ320="",NA(),IJ320))</f>
        <v>0</v>
      </c>
      <c r="NO13">
        <f>IF(Charts!$B$3="none",DG320,IF(IK320="",NA(),IK320))</f>
        <v>0</v>
      </c>
      <c r="NP13">
        <f>IF(Charts!$B$3="none",DH320,IF(IL320="",NA(),IL320))</f>
        <v>0</v>
      </c>
      <c r="NQ13">
        <f>IF(Charts!$B$3="none",DI320,IF(IM320="",NA(),IM320))</f>
        <v>0</v>
      </c>
      <c r="NR13">
        <f>IF(Charts!$B$3="none",DJ320,IF(IN320="",NA(),IN320))</f>
        <v>0</v>
      </c>
      <c r="NS13">
        <f>IF(Charts!$B$3="none",DK320,IF(IO320="",NA(),IO320))</f>
        <v>0</v>
      </c>
      <c r="NT13">
        <f>IF(Charts!$B$3="none",DL320,IF(IP320="",NA(),IP320))</f>
        <v>0</v>
      </c>
      <c r="NU13">
        <f>IF(Charts!$B$3="none",DM320,IF(IQ320="",NA(),IQ320))</f>
        <v>0</v>
      </c>
      <c r="NV13">
        <f>IF(Charts!$B$3="none",DN320,IF(IR320="",NA(),IR320))</f>
        <v>0</v>
      </c>
      <c r="NW13">
        <f>IF(Charts!$B$3="none",DO320,IF(IS320="",NA(),IS320))</f>
        <v>0</v>
      </c>
      <c r="NX13">
        <f>IF(Charts!$B$3="none",DP320,IF(IT320="",NA(),IT320))</f>
        <v>0</v>
      </c>
      <c r="NY13">
        <f>IF(Charts!$B$3="none",DQ320,IF(IU320="",NA(),IU320))</f>
        <v>0</v>
      </c>
      <c r="NZ13">
        <f>IF(Charts!$B$3="none",DR320,IF(IV320="",NA(),IV320))</f>
        <v>0</v>
      </c>
      <c r="OA13">
        <f>IF(Charts!$B$3="none",DS320,IF(IW320="",NA(),IW320))</f>
        <v>0</v>
      </c>
      <c r="OB13">
        <f>IF(Charts!$B$3="none",DT320,IF(IX320="",NA(),IX320))</f>
        <v>0</v>
      </c>
      <c r="OC13">
        <f>IF(Charts!$B$3="none",DU320,IF(IY320="",NA(),IY320))</f>
        <v>0</v>
      </c>
      <c r="OD13">
        <f>IF(Charts!$B$3="none",DV320,IF(IZ320="",NA(),IZ320))</f>
        <v>0</v>
      </c>
      <c r="OE13">
        <f>IF(Charts!$B$3="none",DW320,IF(JA320="",NA(),JA320))</f>
        <v>0</v>
      </c>
      <c r="OF13">
        <f>IF(Charts!$B$3="none",DX320,IF(JB320="",NA(),JB320))</f>
        <v>0</v>
      </c>
      <c r="OG13">
        <f>IF(Charts!$B$3="none",DY320,IF(JC320="",NA(),JC320))</f>
        <v>0</v>
      </c>
      <c r="OH13">
        <f>IF(Charts!$B$3="none",DZ320,IF(JD320="",NA(),JD320))</f>
        <v>0</v>
      </c>
      <c r="OI13">
        <f>IF(Charts!$B$3="none",EA320,IF(JE320="",NA(),JE320))</f>
        <v>0</v>
      </c>
      <c r="OJ13">
        <f>IF(Charts!$B$3="none",EB320,IF(JF320="",NA(),JF320))</f>
        <v>0</v>
      </c>
      <c r="OK13">
        <f>IF(Charts!$B$3="none",EC320,IF(JG320="",NA(),JG320))</f>
        <v>0</v>
      </c>
      <c r="OL13">
        <f>IF(Charts!$B$3="none",ED320,IF(JH320="",NA(),JH320))</f>
        <v>0</v>
      </c>
      <c r="OM13">
        <f>IF(Charts!$B$3="none",EE320,IF(JI320="",NA(),JI320))</f>
        <v>0</v>
      </c>
      <c r="ON13">
        <f>IF(Charts!$B$3="none",EF320,IF(JJ320="",NA(),JJ320))</f>
        <v>0</v>
      </c>
    </row>
    <row r="14" spans="1:404">
      <c r="D14">
        <v>10</v>
      </c>
      <c r="E14">
        <f>IF(INDIRECT(ADDRESS($D14+2,E$2+1,,,"Instances"))="","",INDIRECT(ADDRESS($D14+2,E$2+1,,,"Instances")))</f>
        <v>0</v>
      </c>
      <c r="F14">
        <f>IFERROR(SMALL(E5:E64,ROW()-ROW($F$5)+1),"")</f>
        <v>0</v>
      </c>
      <c r="H14">
        <f>IFERROR(SUM(F5:F14),"")</f>
        <v>0</v>
      </c>
      <c r="I14">
        <f>IF(INDIRECT(ADDRESS($D14+2,I$2+1,,,"Instances"))="","",INDIRECT(ADDRESS($D14+2,I$2+1,,,"Instances")))</f>
        <v>0</v>
      </c>
      <c r="J14">
        <f>IFERROR(SMALL(I5:I64,ROW()-ROW($J$5)+1),"")</f>
        <v>0</v>
      </c>
      <c r="L14">
        <f>IFERROR(SUM(J5:J14),"")</f>
        <v>0</v>
      </c>
      <c r="M14">
        <f>IF(INDIRECT(ADDRESS($D14+2,M$2+1,,,"Instances"))="","",INDIRECT(ADDRESS($D14+2,M$2+1,,,"Instances")))</f>
        <v>0</v>
      </c>
      <c r="N14">
        <f>IFERROR(SMALL(M5:M64,ROW()-ROW($N$5)+1),"")</f>
        <v>0</v>
      </c>
      <c r="P14">
        <f>IFERROR(SUM(N5:N14),"")</f>
        <v>0</v>
      </c>
      <c r="Q14">
        <f>IF(INDIRECT(ADDRESS($D14+2,Q$2+1,,,"Instances"))="","",INDIRECT(ADDRESS($D14+2,Q$2+1,,,"Instances")))</f>
        <v>0</v>
      </c>
      <c r="R14">
        <f>IFERROR(SMALL(Q5:Q64,ROW()-ROW($R$5)+1),"")</f>
        <v>0</v>
      </c>
      <c r="T14">
        <f>IFERROR(SUM(R5:R14),"")</f>
        <v>0</v>
      </c>
      <c r="U14">
        <f>IF(INDIRECT(ADDRESS($D14+2,U$2+1,,,"Instances"))="","",INDIRECT(ADDRESS($D14+2,U$2+1,,,"Instances")))</f>
        <v>0</v>
      </c>
      <c r="V14">
        <f>IFERROR(SMALL(U5:U64,ROW()-ROW($V$5)+1),"")</f>
        <v>0</v>
      </c>
      <c r="X14">
        <f>IFERROR(SUM(V5:V14),"")</f>
        <v>0</v>
      </c>
      <c r="Y14">
        <f>IF(INDIRECT(ADDRESS($D14+2,Y$2+1,,,"Instances"))="","",INDIRECT(ADDRESS($D14+2,Y$2+1,,,"Instances")))</f>
        <v>0</v>
      </c>
      <c r="Z14">
        <f>IFERROR(SMALL(Y5:Y64,ROW()-ROW($Z$5)+1),"")</f>
        <v>0</v>
      </c>
      <c r="AB14">
        <f>IFERROR(SUM(Z5:Z14),"")</f>
        <v>0</v>
      </c>
      <c r="AC14">
        <f>IF(INDIRECT(ADDRESS($D14+2,AC$2+1,,,"Instances"))="","",INDIRECT(ADDRESS($D14+2,AC$2+1,,,"Instances")))</f>
        <v>0</v>
      </c>
      <c r="AD14">
        <f>IFERROR(SMALL(AC5:AC64,ROW()-ROW($AD$5)+1),"")</f>
        <v>0</v>
      </c>
      <c r="AF14">
        <f>IFERROR(SUM(AD5:AD14),"")</f>
        <v>0</v>
      </c>
      <c r="AG14">
        <f>IF(INDIRECT(ADDRESS($D14+2,AG$2+1,,,"Instances"))="","",INDIRECT(ADDRESS($D14+2,AG$2+1,,,"Instances")))</f>
        <v>0</v>
      </c>
      <c r="AH14">
        <f>IFERROR(SMALL(AG5:AG64,ROW()-ROW($AH$5)+1),"")</f>
        <v>0</v>
      </c>
      <c r="AJ14">
        <f>IFERROR(SUM(AH5:AH14),"")</f>
        <v>0</v>
      </c>
      <c r="AK14">
        <f>IF(INDIRECT(ADDRESS($D14+2,AK$2+1,,,"Instances"))="","",INDIRECT(ADDRESS($D14+2,AK$2+1,,,"Instances")))</f>
        <v>0</v>
      </c>
      <c r="AL14">
        <f>IFERROR(SMALL(AK5:AK64,ROW()-ROW($AL$5)+1),"")</f>
        <v>0</v>
      </c>
      <c r="AN14">
        <f>IFERROR(SUM(AL5:AL14),"")</f>
        <v>0</v>
      </c>
      <c r="AO14">
        <f>IF(INDIRECT(ADDRESS($D14+2,AO$2+1,,,"Instances"))="","",INDIRECT(ADDRESS($D14+2,AO$2+1,,,"Instances")))</f>
        <v>0</v>
      </c>
      <c r="AP14">
        <f>IFERROR(SMALL(AO5:AO64,ROW()-ROW($AP$5)+1),"")</f>
        <v>0</v>
      </c>
      <c r="AR14">
        <f>IFERROR(SUM(AP5:AP14),"")</f>
        <v>0</v>
      </c>
      <c r="AS14">
        <f>IF(INDIRECT(ADDRESS($D14+2,AS$2+1,,,"Instances"))="","",INDIRECT(ADDRESS($D14+2,AS$2+1,,,"Instances")))</f>
        <v>0</v>
      </c>
      <c r="AT14">
        <f>IFERROR(SMALL(AS5:AS64,ROW()-ROW($AT$5)+1),"")</f>
        <v>0</v>
      </c>
      <c r="AV14">
        <f>IFERROR(SUM(AT5:AT14),"")</f>
        <v>0</v>
      </c>
      <c r="AW14">
        <f>IF(INDIRECT(ADDRESS($D14+2,AW$2+1,,,"Instances"))="","",INDIRECT(ADDRESS($D14+2,AW$2+1,,,"Instances")))</f>
        <v>0</v>
      </c>
      <c r="AX14">
        <f>IFERROR(SMALL(AW5:AW64,ROW()-ROW($AX$5)+1),"")</f>
        <v>0</v>
      </c>
      <c r="AZ14">
        <f>IFERROR(SUM(AX5:AX14),"")</f>
        <v>0</v>
      </c>
      <c r="BA14">
        <f>IF(INDIRECT(ADDRESS($D14+2,BA$2+1,,,"Instances"))="","",INDIRECT(ADDRESS($D14+2,BA$2+1,,,"Instances")))</f>
        <v>0</v>
      </c>
      <c r="BB14">
        <f>IFERROR(SMALL(BA5:BA64,ROW()-ROW($BB$5)+1),"")</f>
        <v>0</v>
      </c>
      <c r="BD14">
        <f>IFERROR(SUM(BB5:BB14),"")</f>
        <v>0</v>
      </c>
      <c r="BE14">
        <f>IF(INDIRECT(ADDRESS($D14+2,BE$2+1,,,"Instances"))="","",INDIRECT(ADDRESS($D14+2,BE$2+1,,,"Instances")))</f>
        <v>0</v>
      </c>
      <c r="BF14">
        <f>IFERROR(SMALL(BE5:BE64,ROW()-ROW($BF$5)+1),"")</f>
        <v>0</v>
      </c>
      <c r="BH14">
        <f>IFERROR(SUM(BF5:BF14),"")</f>
        <v>0</v>
      </c>
      <c r="BI14">
        <f>IF(INDIRECT(ADDRESS($D14+2,BI$2+1,,,"Instances"))="","",INDIRECT(ADDRESS($D14+2,BI$2+1,,,"Instances")))</f>
        <v>0</v>
      </c>
      <c r="BJ14">
        <f>IFERROR(SMALL(BI5:BI64,ROW()-ROW($BJ$5)+1),"")</f>
        <v>0</v>
      </c>
      <c r="BL14">
        <f>IFERROR(SUM(BJ5:BJ14),"")</f>
        <v>0</v>
      </c>
      <c r="BM14">
        <f>IF(INDIRECT(ADDRESS($D14+2,BM$2+1,,,"Instances"))="","",INDIRECT(ADDRESS($D14+2,BM$2+1,,,"Instances")))</f>
        <v>0</v>
      </c>
      <c r="BN14">
        <f>IFERROR(SMALL(BM5:BM64,ROW()-ROW($BN$5)+1),"")</f>
        <v>0</v>
      </c>
      <c r="BP14">
        <f>IFERROR(SUM(BN5:BN14),"")</f>
        <v>0</v>
      </c>
      <c r="BQ14">
        <f>IF(INDIRECT(ADDRESS($D14+2,BQ$2+1,,,"Instances"))="","",INDIRECT(ADDRESS($D14+2,BQ$2+1,,,"Instances")))</f>
        <v>0</v>
      </c>
      <c r="BR14">
        <f>IFERROR(SMALL(BQ5:BQ64,ROW()-ROW($BR$5)+1),"")</f>
        <v>0</v>
      </c>
      <c r="BT14">
        <f>IFERROR(SUM(BR5:BR14),"")</f>
        <v>0</v>
      </c>
      <c r="BU14">
        <f>IF(INDIRECT(ADDRESS($D14+2,BU$2+1,,,"Instances"))="","",INDIRECT(ADDRESS($D14+2,BU$2+1,,,"Instances")))</f>
        <v>0</v>
      </c>
      <c r="BV14">
        <f>IFERROR(SMALL(BU5:BU64,ROW()-ROW($BV$5)+1),"")</f>
        <v>0</v>
      </c>
      <c r="BX14">
        <f>IFERROR(SUM(BV5:BV14),"")</f>
        <v>0</v>
      </c>
      <c r="BY14">
        <f>IF(INDIRECT(ADDRESS($D14+2,BY$2+1,,,"Instances"))="","",INDIRECT(ADDRESS($D14+2,BY$2+1,,,"Instances")))</f>
        <v>0</v>
      </c>
      <c r="BZ14">
        <f>IFERROR(SMALL(BY5:BY64,ROW()-ROW($BZ$5)+1),"")</f>
        <v>0</v>
      </c>
      <c r="CB14">
        <f>IFERROR(SUM(BZ5:BZ14),"")</f>
        <v>0</v>
      </c>
      <c r="CC14">
        <f>IF(INDIRECT(ADDRESS($D14+2,CC$2+1,,,"Instances"))="","",INDIRECT(ADDRESS($D14+2,CC$2+1,,,"Instances")))</f>
        <v>0</v>
      </c>
      <c r="CD14">
        <f>IFERROR(SMALL(CC5:CC64,ROW()-ROW($CD$5)+1),"")</f>
        <v>0</v>
      </c>
      <c r="CF14">
        <f>IFERROR(SUM(CD5:CD14),"")</f>
        <v>0</v>
      </c>
      <c r="CG14">
        <f>IF(INDIRECT(ADDRESS($D14+2,CG$2+1,,,"Instances"))="","",INDIRECT(ADDRESS($D14+2,CG$2+1,,,"Instances")))</f>
        <v>0</v>
      </c>
      <c r="CH14">
        <f>IFERROR(SMALL(CG5:CG64,ROW()-ROW($CH$5)+1),"")</f>
        <v>0</v>
      </c>
      <c r="CJ14">
        <f>IFERROR(SUM(CH5:CH14),"")</f>
        <v>0</v>
      </c>
      <c r="CK14">
        <f>IF(INDIRECT(ADDRESS($D14+2,CK$2+1,,,"Instances"))="","",INDIRECT(ADDRESS($D14+2,CK$2+1,,,"Instances")))</f>
        <v>0</v>
      </c>
      <c r="CL14">
        <f>IFERROR(SMALL(CK5:CK64,ROW()-ROW($CL$5)+1),"")</f>
        <v>0</v>
      </c>
      <c r="CN14">
        <f>IFERROR(SUM(CL5:CL14),"")</f>
        <v>0</v>
      </c>
      <c r="CO14">
        <f>IF(INDIRECT(ADDRESS($D14+2,CO$2+1,,,"Instances"))="","",INDIRECT(ADDRESS($D14+2,CO$2+1,,,"Instances")))</f>
        <v>0</v>
      </c>
      <c r="CP14">
        <f>IFERROR(SMALL(CO5:CO64,ROW()-ROW($CP$5)+1),"")</f>
        <v>0</v>
      </c>
      <c r="CR14">
        <f>IFERROR(SUM(CP5:CP14),"")</f>
        <v>0</v>
      </c>
      <c r="CS14">
        <f>IF(INDIRECT(ADDRESS($D14+2,CS$2+1,,,"Instances"))="","",INDIRECT(ADDRESS($D14+2,CS$2+1,,,"Instances")))</f>
        <v>0</v>
      </c>
      <c r="CT14">
        <f>IFERROR(SMALL(CS5:CS64,ROW()-ROW($CT$5)+1),"")</f>
        <v>0</v>
      </c>
      <c r="CV14">
        <f>IFERROR(SUM(CT5:CT14),"")</f>
        <v>0</v>
      </c>
      <c r="CW14">
        <f>IF(INDIRECT(ADDRESS($D14+2,CW$2+1,,,"Instances"))="","",INDIRECT(ADDRESS($D14+2,CW$2+1,,,"Instances")))</f>
        <v>0</v>
      </c>
      <c r="CX14">
        <f>IFERROR(SMALL(CW5:CW64,ROW()-ROW($CX$5)+1),"")</f>
        <v>0</v>
      </c>
      <c r="CZ14">
        <f>IFERROR(SUM(CX5:CX14),"")</f>
        <v>0</v>
      </c>
      <c r="DA14">
        <f>IF(INDIRECT(ADDRESS($D14+2,DA$2+1,,,"Instances"))="","",INDIRECT(ADDRESS($D14+2,DA$2+1,,,"Instances")))</f>
        <v>0</v>
      </c>
      <c r="DB14">
        <f>IFERROR(SMALL(DA5:DA64,ROW()-ROW($DB$5)+1),"")</f>
        <v>0</v>
      </c>
      <c r="DD14">
        <f>IFERROR(SUM(DB5:DB14),"")</f>
        <v>0</v>
      </c>
      <c r="DE14">
        <f>IF(INDIRECT(ADDRESS($D14+2,DE$2+1,,,"Instances"))="","",INDIRECT(ADDRESS($D14+2,DE$2+1,,,"Instances")))</f>
        <v>0</v>
      </c>
      <c r="DF14">
        <f>IFERROR(SMALL(DE5:DE64,ROW()-ROW($DF$5)+1),"")</f>
        <v>0</v>
      </c>
      <c r="DH14">
        <f>IFERROR(SUM(DF5:DF14),"")</f>
        <v>0</v>
      </c>
      <c r="DI14">
        <f>IF(INDIRECT(ADDRESS($D14+2,DI$2+1,,,"Instances"))="","",INDIRECT(ADDRESS($D14+2,DI$2+1,,,"Instances")))</f>
        <v>0</v>
      </c>
      <c r="DJ14">
        <f>IFERROR(SMALL(DI5:DI64,ROW()-ROW($DJ$5)+1),"")</f>
        <v>0</v>
      </c>
      <c r="DL14">
        <f>IFERROR(SUM(DJ5:DJ14),"")</f>
        <v>0</v>
      </c>
      <c r="DM14">
        <f>IF(INDIRECT(ADDRESS($D14+2,DM$2+1,,,"Instances"))="","",INDIRECT(ADDRESS($D14+2,DM$2+1,,,"Instances")))</f>
        <v>0</v>
      </c>
      <c r="DN14">
        <f>IFERROR(SMALL(DM5:DM64,ROW()-ROW($DN$5)+1),"")</f>
        <v>0</v>
      </c>
      <c r="DP14">
        <f>IFERROR(SUM(DN5:DN14),"")</f>
        <v>0</v>
      </c>
      <c r="DQ14">
        <f>IF(INDIRECT(ADDRESS($D14+2,DQ$2+1,,,"Instances"))="","",INDIRECT(ADDRESS($D14+2,DQ$2+1,,,"Instances")))</f>
        <v>0</v>
      </c>
      <c r="DR14">
        <f>IFERROR(SMALL(DQ5:DQ64,ROW()-ROW($DR$5)+1),"")</f>
        <v>0</v>
      </c>
      <c r="DT14">
        <f>IFERROR(SUM(DR5:DR14),"")</f>
        <v>0</v>
      </c>
      <c r="DU14">
        <f>IF(INDIRECT(ADDRESS($D14+2,DU$2+1,,,"Instances"))="","",INDIRECT(ADDRESS($D14+2,DU$2+1,,,"Instances")))</f>
        <v>0</v>
      </c>
      <c r="DV14">
        <f>IFERROR(SMALL(DU5:DU64,ROW()-ROW($DV$5)+1),"")</f>
        <v>0</v>
      </c>
      <c r="DX14">
        <f>IFERROR(SUM(DV5:DV14),"")</f>
        <v>0</v>
      </c>
      <c r="DY14">
        <f>IF(INDIRECT(ADDRESS($D14+2,DY$2+1,,,"Instances"))="","",INDIRECT(ADDRESS($D14+2,DY$2+1,,,"Instances")))</f>
        <v>0</v>
      </c>
      <c r="DZ14">
        <f>IFERROR(SMALL(DY5:DY64,ROW()-ROW($DZ$5)+1),"")</f>
        <v>0</v>
      </c>
      <c r="EB14">
        <f>IFERROR(SUM(DZ5:DZ14),"")</f>
        <v>0</v>
      </c>
      <c r="EC14">
        <f>IF(INDIRECT(ADDRESS($D14+2,EC$2+1,,,"Instances"))="","",INDIRECT(ADDRESS($D14+2,EC$2+1,,,"Instances")))</f>
        <v>0</v>
      </c>
      <c r="ED14">
        <f>IFERROR(SMALL(EC5:EC64,ROW()-ROW($ED$5)+1),"")</f>
        <v>0</v>
      </c>
      <c r="EF14">
        <f>IFERROR(SUM(ED5:ED14),"")</f>
        <v>0</v>
      </c>
      <c r="EH14">
        <v>10</v>
      </c>
      <c r="EI14" cm="1">
        <f t="array" ref="EI14">_xlfn.SWITCH(Charts!$B$3,"average", AVERAGE(INDIRECT(ADDRESS(9+3,EI$2+1,,,"Instances") &amp; ":" &amp; ADDRESS(9+3,EI$2+1))),"median", MEDIAN(INDIRECT(ADDRESS(9+3,EI$2+1,,,"Instances") &amp; ":" &amp; ADDRESS(9+3,EI$2+1))),"min", MIN(INDIRECT(ADDRESS(9+3,EI$2+1,,,"Instances") &amp; ":" &amp; ADDRESS(9+3,EI$2+1))),"max", MAX(INDIRECT(ADDRESS(9+3,EI$2+1,,,"Instances") &amp; ":" &amp; ADDRESS(9+3,EI$2+1))),"diff", MAX(INDIRECT(ADDRESS(9+3,EI$2+1,,,"Instances") &amp; ":" &amp; ADDRESS(9+3,EI$2+1)))-MIN(INDIRECT(ADDRESS(9+3,EI$2+1,,,"Instances") &amp; ":" &amp; ADDRESS(9+3,EI$2+1))))</f>
        <v>0</v>
      </c>
      <c r="EJ14">
        <f>IFERROR(SMALL(EI5:EI64,ROW()-ROW($EJ$5)+1),"")</f>
        <v>0</v>
      </c>
      <c r="EL14">
        <f>IFERROR(SUM(EJ5:EJ14),"")</f>
        <v>0</v>
      </c>
      <c r="EM14" cm="1">
        <f t="array" ref="EM14">_xlfn.SWITCH(Charts!$B$3,"average", AVERAGE(INDIRECT(ADDRESS(9+3,EM$2+1,,,"Instances") &amp; ":" &amp; ADDRESS(9+3,EM$2+1))),"median", MEDIAN(INDIRECT(ADDRESS(9+3,EM$2+1,,,"Instances") &amp; ":" &amp; ADDRESS(9+3,EM$2+1))),"min", MIN(INDIRECT(ADDRESS(9+3,EM$2+1,,,"Instances") &amp; ":" &amp; ADDRESS(9+3,EM$2+1))),"max", MAX(INDIRECT(ADDRESS(9+3,EM$2+1,,,"Instances") &amp; ":" &amp; ADDRESS(9+3,EM$2+1))),"diff", MAX(INDIRECT(ADDRESS(9+3,EM$2+1,,,"Instances") &amp; ":" &amp; ADDRESS(9+3,EM$2+1)))-MIN(INDIRECT(ADDRESS(9+3,EM$2+1,,,"Instances") &amp; ":" &amp; ADDRESS(9+3,EM$2+1))))</f>
        <v>0</v>
      </c>
      <c r="EN14">
        <f>IFERROR(SMALL(EM5:EM64,ROW()-ROW($EN$5)+1),"")</f>
        <v>0</v>
      </c>
      <c r="EP14">
        <f>IFERROR(SUM(EN5:EN14),"")</f>
        <v>0</v>
      </c>
      <c r="EQ14" cm="1">
        <f t="array" ref="EQ14">_xlfn.SWITCH(Charts!$B$3,"average", AVERAGE(INDIRECT(ADDRESS(9+3,EQ$2+1,,,"Instances") &amp; ":" &amp; ADDRESS(9+3,EQ$2+1))),"median", MEDIAN(INDIRECT(ADDRESS(9+3,EQ$2+1,,,"Instances") &amp; ":" &amp; ADDRESS(9+3,EQ$2+1))),"min", MIN(INDIRECT(ADDRESS(9+3,EQ$2+1,,,"Instances") &amp; ":" &amp; ADDRESS(9+3,EQ$2+1))),"max", MAX(INDIRECT(ADDRESS(9+3,EQ$2+1,,,"Instances") &amp; ":" &amp; ADDRESS(9+3,EQ$2+1))),"diff", MAX(INDIRECT(ADDRESS(9+3,EQ$2+1,,,"Instances") &amp; ":" &amp; ADDRESS(9+3,EQ$2+1)))-MIN(INDIRECT(ADDRESS(9+3,EQ$2+1,,,"Instances") &amp; ":" &amp; ADDRESS(9+3,EQ$2+1))))</f>
        <v>0</v>
      </c>
      <c r="ER14">
        <f>IFERROR(SMALL(EQ5:EQ64,ROW()-ROW($ER$5)+1),"")</f>
        <v>0</v>
      </c>
      <c r="ET14">
        <f>IFERROR(SUM(ER5:ER14),"")</f>
        <v>0</v>
      </c>
      <c r="EU14" cm="1">
        <f t="array" ref="EU14">_xlfn.SWITCH(Charts!$B$3,"average", AVERAGE(INDIRECT(ADDRESS(9+3,EU$2+1,,,"Instances") &amp; ":" &amp; ADDRESS(9+3,EU$2+1))),"median", MEDIAN(INDIRECT(ADDRESS(9+3,EU$2+1,,,"Instances") &amp; ":" &amp; ADDRESS(9+3,EU$2+1))),"min", MIN(INDIRECT(ADDRESS(9+3,EU$2+1,,,"Instances") &amp; ":" &amp; ADDRESS(9+3,EU$2+1))),"max", MAX(INDIRECT(ADDRESS(9+3,EU$2+1,,,"Instances") &amp; ":" &amp; ADDRESS(9+3,EU$2+1))),"diff", MAX(INDIRECT(ADDRESS(9+3,EU$2+1,,,"Instances") &amp; ":" &amp; ADDRESS(9+3,EU$2+1)))-MIN(INDIRECT(ADDRESS(9+3,EU$2+1,,,"Instances") &amp; ":" &amp; ADDRESS(9+3,EU$2+1))))</f>
        <v>0</v>
      </c>
      <c r="EV14">
        <f>IFERROR(SMALL(EU5:EU64,ROW()-ROW($EV$5)+1),"")</f>
        <v>0</v>
      </c>
      <c r="EX14">
        <f>IFERROR(SUM(EV5:EV14),"")</f>
        <v>0</v>
      </c>
      <c r="EY14" cm="1">
        <f t="array" ref="EY14">_xlfn.SWITCH(Charts!$B$3,"average", AVERAGE(INDIRECT(ADDRESS(9+3,EY$2+1,,,"Instances") &amp; ":" &amp; ADDRESS(9+3,EY$2+1))),"median", MEDIAN(INDIRECT(ADDRESS(9+3,EY$2+1,,,"Instances") &amp; ":" &amp; ADDRESS(9+3,EY$2+1))),"min", MIN(INDIRECT(ADDRESS(9+3,EY$2+1,,,"Instances") &amp; ":" &amp; ADDRESS(9+3,EY$2+1))),"max", MAX(INDIRECT(ADDRESS(9+3,EY$2+1,,,"Instances") &amp; ":" &amp; ADDRESS(9+3,EY$2+1))),"diff", MAX(INDIRECT(ADDRESS(9+3,EY$2+1,,,"Instances") &amp; ":" &amp; ADDRESS(9+3,EY$2+1)))-MIN(INDIRECT(ADDRESS(9+3,EY$2+1,,,"Instances") &amp; ":" &amp; ADDRESS(9+3,EY$2+1))))</f>
        <v>0</v>
      </c>
      <c r="EZ14">
        <f>IFERROR(SMALL(EY5:EY64,ROW()-ROW($EZ$5)+1),"")</f>
        <v>0</v>
      </c>
      <c r="FB14">
        <f>IFERROR(SUM(EZ5:EZ14),"")</f>
        <v>0</v>
      </c>
      <c r="FC14" cm="1">
        <f t="array" ref="FC14">_xlfn.SWITCH(Charts!$B$3,"average", AVERAGE(INDIRECT(ADDRESS(9+3,FC$2+1,,,"Instances") &amp; ":" &amp; ADDRESS(9+3,FC$2+1))),"median", MEDIAN(INDIRECT(ADDRESS(9+3,FC$2+1,,,"Instances") &amp; ":" &amp; ADDRESS(9+3,FC$2+1))),"min", MIN(INDIRECT(ADDRESS(9+3,FC$2+1,,,"Instances") &amp; ":" &amp; ADDRESS(9+3,FC$2+1))),"max", MAX(INDIRECT(ADDRESS(9+3,FC$2+1,,,"Instances") &amp; ":" &amp; ADDRESS(9+3,FC$2+1))),"diff", MAX(INDIRECT(ADDRESS(9+3,FC$2+1,,,"Instances") &amp; ":" &amp; ADDRESS(9+3,FC$2+1)))-MIN(INDIRECT(ADDRESS(9+3,FC$2+1,,,"Instances") &amp; ":" &amp; ADDRESS(9+3,FC$2+1))))</f>
        <v>0</v>
      </c>
      <c r="FD14">
        <f>IFERROR(SMALL(FC5:FC64,ROW()-ROW($FD$5)+1),"")</f>
        <v>0</v>
      </c>
      <c r="FF14">
        <f>IFERROR(SUM(FD5:FD14),"")</f>
        <v>0</v>
      </c>
      <c r="FG14" cm="1">
        <f t="array" ref="FG14">_xlfn.SWITCH(Charts!$B$3,"average", AVERAGE(INDIRECT(ADDRESS(9+3,FG$2+1,,,"Instances") &amp; ":" &amp; ADDRESS(9+3,FG$2+1))),"median", MEDIAN(INDIRECT(ADDRESS(9+3,FG$2+1,,,"Instances") &amp; ":" &amp; ADDRESS(9+3,FG$2+1))),"min", MIN(INDIRECT(ADDRESS(9+3,FG$2+1,,,"Instances") &amp; ":" &amp; ADDRESS(9+3,FG$2+1))),"max", MAX(INDIRECT(ADDRESS(9+3,FG$2+1,,,"Instances") &amp; ":" &amp; ADDRESS(9+3,FG$2+1))),"diff", MAX(INDIRECT(ADDRESS(9+3,FG$2+1,,,"Instances") &amp; ":" &amp; ADDRESS(9+3,FG$2+1)))-MIN(INDIRECT(ADDRESS(9+3,FG$2+1,,,"Instances") &amp; ":" &amp; ADDRESS(9+3,FG$2+1))))</f>
        <v>0</v>
      </c>
      <c r="FH14">
        <f>IFERROR(SMALL(FG5:FG64,ROW()-ROW($FH$5)+1),"")</f>
        <v>0</v>
      </c>
      <c r="FJ14">
        <f>IFERROR(SUM(FH5:FH14),"")</f>
        <v>0</v>
      </c>
      <c r="FK14" cm="1">
        <f t="array" ref="FK14">_xlfn.SWITCH(Charts!$B$3,"average", AVERAGE(INDIRECT(ADDRESS(9+3,FK$2+1,,,"Instances") &amp; ":" &amp; ADDRESS(9+3,FK$2+1))),"median", MEDIAN(INDIRECT(ADDRESS(9+3,FK$2+1,,,"Instances") &amp; ":" &amp; ADDRESS(9+3,FK$2+1))),"min", MIN(INDIRECT(ADDRESS(9+3,FK$2+1,,,"Instances") &amp; ":" &amp; ADDRESS(9+3,FK$2+1))),"max", MAX(INDIRECT(ADDRESS(9+3,FK$2+1,,,"Instances") &amp; ":" &amp; ADDRESS(9+3,FK$2+1))),"diff", MAX(INDIRECT(ADDRESS(9+3,FK$2+1,,,"Instances") &amp; ":" &amp; ADDRESS(9+3,FK$2+1)))-MIN(INDIRECT(ADDRESS(9+3,FK$2+1,,,"Instances") &amp; ":" &amp; ADDRESS(9+3,FK$2+1))))</f>
        <v>0</v>
      </c>
      <c r="FL14">
        <f>IFERROR(SMALL(FK5:FK64,ROW()-ROW($FL$5)+1),"")</f>
        <v>0</v>
      </c>
      <c r="FN14">
        <f>IFERROR(SUM(FL5:FL14),"")</f>
        <v>0</v>
      </c>
      <c r="FO14" cm="1">
        <f t="array" ref="FO14">_xlfn.SWITCH(Charts!$B$3,"average", AVERAGE(INDIRECT(ADDRESS(9+3,FO$2+1,,,"Instances") &amp; ":" &amp; ADDRESS(9+3,FO$2+1))),"median", MEDIAN(INDIRECT(ADDRESS(9+3,FO$2+1,,,"Instances") &amp; ":" &amp; ADDRESS(9+3,FO$2+1))),"min", MIN(INDIRECT(ADDRESS(9+3,FO$2+1,,,"Instances") &amp; ":" &amp; ADDRESS(9+3,FO$2+1))),"max", MAX(INDIRECT(ADDRESS(9+3,FO$2+1,,,"Instances") &amp; ":" &amp; ADDRESS(9+3,FO$2+1))),"diff", MAX(INDIRECT(ADDRESS(9+3,FO$2+1,,,"Instances") &amp; ":" &amp; ADDRESS(9+3,FO$2+1)))-MIN(INDIRECT(ADDRESS(9+3,FO$2+1,,,"Instances") &amp; ":" &amp; ADDRESS(9+3,FO$2+1))))</f>
        <v>0</v>
      </c>
      <c r="FP14">
        <f>IFERROR(SMALL(FO5:FO64,ROW()-ROW($FP$5)+1),"")</f>
        <v>0</v>
      </c>
      <c r="FR14">
        <f>IFERROR(SUM(FP5:FP14),"")</f>
        <v>0</v>
      </c>
      <c r="FS14" cm="1">
        <f t="array" ref="FS14">_xlfn.SWITCH(Charts!$B$3,"average", AVERAGE(INDIRECT(ADDRESS(9+3,FS$2+1,,,"Instances") &amp; ":" &amp; ADDRESS(9+3,FS$2+1))),"median", MEDIAN(INDIRECT(ADDRESS(9+3,FS$2+1,,,"Instances") &amp; ":" &amp; ADDRESS(9+3,FS$2+1))),"min", MIN(INDIRECT(ADDRESS(9+3,FS$2+1,,,"Instances") &amp; ":" &amp; ADDRESS(9+3,FS$2+1))),"max", MAX(INDIRECT(ADDRESS(9+3,FS$2+1,,,"Instances") &amp; ":" &amp; ADDRESS(9+3,FS$2+1))),"diff", MAX(INDIRECT(ADDRESS(9+3,FS$2+1,,,"Instances") &amp; ":" &amp; ADDRESS(9+3,FS$2+1)))-MIN(INDIRECT(ADDRESS(9+3,FS$2+1,,,"Instances") &amp; ":" &amp; ADDRESS(9+3,FS$2+1))))</f>
        <v>0</v>
      </c>
      <c r="FT14">
        <f>IFERROR(SMALL(FS5:FS64,ROW()-ROW($FT$5)+1),"")</f>
        <v>0</v>
      </c>
      <c r="FV14">
        <f>IFERROR(SUM(FT5:FT14),"")</f>
        <v>0</v>
      </c>
      <c r="FW14" cm="1">
        <f t="array" ref="FW14">_xlfn.SWITCH(Charts!$B$3,"average", AVERAGE(INDIRECT(ADDRESS(9+3,FW$2+1,,,"Instances") &amp; ":" &amp; ADDRESS(9+3,FW$2+1))),"median", MEDIAN(INDIRECT(ADDRESS(9+3,FW$2+1,,,"Instances") &amp; ":" &amp; ADDRESS(9+3,FW$2+1))),"min", MIN(INDIRECT(ADDRESS(9+3,FW$2+1,,,"Instances") &amp; ":" &amp; ADDRESS(9+3,FW$2+1))),"max", MAX(INDIRECT(ADDRESS(9+3,FW$2+1,,,"Instances") &amp; ":" &amp; ADDRESS(9+3,FW$2+1))),"diff", MAX(INDIRECT(ADDRESS(9+3,FW$2+1,,,"Instances") &amp; ":" &amp; ADDRESS(9+3,FW$2+1)))-MIN(INDIRECT(ADDRESS(9+3,FW$2+1,,,"Instances") &amp; ":" &amp; ADDRESS(9+3,FW$2+1))))</f>
        <v>0</v>
      </c>
      <c r="FX14">
        <f>IFERROR(SMALL(FW5:FW64,ROW()-ROW($FX$5)+1),"")</f>
        <v>0</v>
      </c>
      <c r="FZ14">
        <f>IFERROR(SUM(FX5:FX14),"")</f>
        <v>0</v>
      </c>
      <c r="GA14" cm="1">
        <f t="array" ref="GA14">_xlfn.SWITCH(Charts!$B$3,"average", AVERAGE(INDIRECT(ADDRESS(9+3,GA$2+1,,,"Instances") &amp; ":" &amp; ADDRESS(9+3,GA$2+1))),"median", MEDIAN(INDIRECT(ADDRESS(9+3,GA$2+1,,,"Instances") &amp; ":" &amp; ADDRESS(9+3,GA$2+1))),"min", MIN(INDIRECT(ADDRESS(9+3,GA$2+1,,,"Instances") &amp; ":" &amp; ADDRESS(9+3,GA$2+1))),"max", MAX(INDIRECT(ADDRESS(9+3,GA$2+1,,,"Instances") &amp; ":" &amp; ADDRESS(9+3,GA$2+1))),"diff", MAX(INDIRECT(ADDRESS(9+3,GA$2+1,,,"Instances") &amp; ":" &amp; ADDRESS(9+3,GA$2+1)))-MIN(INDIRECT(ADDRESS(9+3,GA$2+1,,,"Instances") &amp; ":" &amp; ADDRESS(9+3,GA$2+1))))</f>
        <v>0</v>
      </c>
      <c r="GB14">
        <f>IFERROR(SMALL(GA5:GA64,ROW()-ROW($GB$5)+1),"")</f>
        <v>0</v>
      </c>
      <c r="GD14">
        <f>IFERROR(SUM(GB5:GB14),"")</f>
        <v>0</v>
      </c>
      <c r="GE14" cm="1">
        <f t="array" ref="GE14">_xlfn.SWITCH(Charts!$B$3,"average", AVERAGE(INDIRECT(ADDRESS(9+3,GE$2+1,,,"Instances") &amp; ":" &amp; ADDRESS(9+3,GE$2+1))),"median", MEDIAN(INDIRECT(ADDRESS(9+3,GE$2+1,,,"Instances") &amp; ":" &amp; ADDRESS(9+3,GE$2+1))),"min", MIN(INDIRECT(ADDRESS(9+3,GE$2+1,,,"Instances") &amp; ":" &amp; ADDRESS(9+3,GE$2+1))),"max", MAX(INDIRECT(ADDRESS(9+3,GE$2+1,,,"Instances") &amp; ":" &amp; ADDRESS(9+3,GE$2+1))),"diff", MAX(INDIRECT(ADDRESS(9+3,GE$2+1,,,"Instances") &amp; ":" &amp; ADDRESS(9+3,GE$2+1)))-MIN(INDIRECT(ADDRESS(9+3,GE$2+1,,,"Instances") &amp; ":" &amp; ADDRESS(9+3,GE$2+1))))</f>
        <v>0</v>
      </c>
      <c r="GF14">
        <f>IFERROR(SMALL(GE5:GE64,ROW()-ROW($GF$5)+1),"")</f>
        <v>0</v>
      </c>
      <c r="GH14">
        <f>IFERROR(SUM(GF5:GF14),"")</f>
        <v>0</v>
      </c>
      <c r="GI14" cm="1">
        <f t="array" ref="GI14">_xlfn.SWITCH(Charts!$B$3,"average", AVERAGE(INDIRECT(ADDRESS(9+3,GI$2+1,,,"Instances") &amp; ":" &amp; ADDRESS(9+3,GI$2+1))),"median", MEDIAN(INDIRECT(ADDRESS(9+3,GI$2+1,,,"Instances") &amp; ":" &amp; ADDRESS(9+3,GI$2+1))),"min", MIN(INDIRECT(ADDRESS(9+3,GI$2+1,,,"Instances") &amp; ":" &amp; ADDRESS(9+3,GI$2+1))),"max", MAX(INDIRECT(ADDRESS(9+3,GI$2+1,,,"Instances") &amp; ":" &amp; ADDRESS(9+3,GI$2+1))),"diff", MAX(INDIRECT(ADDRESS(9+3,GI$2+1,,,"Instances") &amp; ":" &amp; ADDRESS(9+3,GI$2+1)))-MIN(INDIRECT(ADDRESS(9+3,GI$2+1,,,"Instances") &amp; ":" &amp; ADDRESS(9+3,GI$2+1))))</f>
        <v>0</v>
      </c>
      <c r="GJ14">
        <f>IFERROR(SMALL(GI5:GI64,ROW()-ROW($GJ$5)+1),"")</f>
        <v>0</v>
      </c>
      <c r="GL14">
        <f>IFERROR(SUM(GJ5:GJ14),"")</f>
        <v>0</v>
      </c>
      <c r="GM14" cm="1">
        <f t="array" ref="GM14">_xlfn.SWITCH(Charts!$B$3,"average", AVERAGE(INDIRECT(ADDRESS(9+3,GM$2+1,,,"Instances") &amp; ":" &amp; ADDRESS(9+3,GM$2+1))),"median", MEDIAN(INDIRECT(ADDRESS(9+3,GM$2+1,,,"Instances") &amp; ":" &amp; ADDRESS(9+3,GM$2+1))),"min", MIN(INDIRECT(ADDRESS(9+3,GM$2+1,,,"Instances") &amp; ":" &amp; ADDRESS(9+3,GM$2+1))),"max", MAX(INDIRECT(ADDRESS(9+3,GM$2+1,,,"Instances") &amp; ":" &amp; ADDRESS(9+3,GM$2+1))),"diff", MAX(INDIRECT(ADDRESS(9+3,GM$2+1,,,"Instances") &amp; ":" &amp; ADDRESS(9+3,GM$2+1)))-MIN(INDIRECT(ADDRESS(9+3,GM$2+1,,,"Instances") &amp; ":" &amp; ADDRESS(9+3,GM$2+1))))</f>
        <v>0</v>
      </c>
      <c r="GN14">
        <f>IFERROR(SMALL(GM5:GM64,ROW()-ROW($GN$5)+1),"")</f>
        <v>0</v>
      </c>
      <c r="GP14">
        <f>IFERROR(SUM(GN5:GN14),"")</f>
        <v>0</v>
      </c>
      <c r="GQ14" cm="1">
        <f t="array" ref="GQ14">_xlfn.SWITCH(Charts!$B$3,"average", AVERAGE(INDIRECT(ADDRESS(9+3,GQ$2+1,,,"Instances") &amp; ":" &amp; ADDRESS(9+3,GQ$2+1))),"median", MEDIAN(INDIRECT(ADDRESS(9+3,GQ$2+1,,,"Instances") &amp; ":" &amp; ADDRESS(9+3,GQ$2+1))),"min", MIN(INDIRECT(ADDRESS(9+3,GQ$2+1,,,"Instances") &amp; ":" &amp; ADDRESS(9+3,GQ$2+1))),"max", MAX(INDIRECT(ADDRESS(9+3,GQ$2+1,,,"Instances") &amp; ":" &amp; ADDRESS(9+3,GQ$2+1))),"diff", MAX(INDIRECT(ADDRESS(9+3,GQ$2+1,,,"Instances") &amp; ":" &amp; ADDRESS(9+3,GQ$2+1)))-MIN(INDIRECT(ADDRESS(9+3,GQ$2+1,,,"Instances") &amp; ":" &amp; ADDRESS(9+3,GQ$2+1))))</f>
        <v>0</v>
      </c>
      <c r="GR14">
        <f>IFERROR(SMALL(GQ5:GQ64,ROW()-ROW($GR$5)+1),"")</f>
        <v>0</v>
      </c>
      <c r="GT14">
        <f>IFERROR(SUM(GR5:GR14),"")</f>
        <v>0</v>
      </c>
      <c r="GU14" cm="1">
        <f t="array" ref="GU14">_xlfn.SWITCH(Charts!$B$3,"average", AVERAGE(INDIRECT(ADDRESS(9+3,GU$2+1,,,"Instances") &amp; ":" &amp; ADDRESS(9+3,GU$2+1))),"median", MEDIAN(INDIRECT(ADDRESS(9+3,GU$2+1,,,"Instances") &amp; ":" &amp; ADDRESS(9+3,GU$2+1))),"min", MIN(INDIRECT(ADDRESS(9+3,GU$2+1,,,"Instances") &amp; ":" &amp; ADDRESS(9+3,GU$2+1))),"max", MAX(INDIRECT(ADDRESS(9+3,GU$2+1,,,"Instances") &amp; ":" &amp; ADDRESS(9+3,GU$2+1))),"diff", MAX(INDIRECT(ADDRESS(9+3,GU$2+1,,,"Instances") &amp; ":" &amp; ADDRESS(9+3,GU$2+1)))-MIN(INDIRECT(ADDRESS(9+3,GU$2+1,,,"Instances") &amp; ":" &amp; ADDRESS(9+3,GU$2+1))))</f>
        <v>0</v>
      </c>
      <c r="GV14">
        <f>IFERROR(SMALL(GU5:GU64,ROW()-ROW($GV$5)+1),"")</f>
        <v>0</v>
      </c>
      <c r="GX14">
        <f>IFERROR(SUM(GV5:GV14),"")</f>
        <v>0</v>
      </c>
      <c r="GY14" cm="1">
        <f t="array" ref="GY14">_xlfn.SWITCH(Charts!$B$3,"average", AVERAGE(INDIRECT(ADDRESS(9+3,GY$2+1,,,"Instances") &amp; ":" &amp; ADDRESS(9+3,GY$2+1))),"median", MEDIAN(INDIRECT(ADDRESS(9+3,GY$2+1,,,"Instances") &amp; ":" &amp; ADDRESS(9+3,GY$2+1))),"min", MIN(INDIRECT(ADDRESS(9+3,GY$2+1,,,"Instances") &amp; ":" &amp; ADDRESS(9+3,GY$2+1))),"max", MAX(INDIRECT(ADDRESS(9+3,GY$2+1,,,"Instances") &amp; ":" &amp; ADDRESS(9+3,GY$2+1))),"diff", MAX(INDIRECT(ADDRESS(9+3,GY$2+1,,,"Instances") &amp; ":" &amp; ADDRESS(9+3,GY$2+1)))-MIN(INDIRECT(ADDRESS(9+3,GY$2+1,,,"Instances") &amp; ":" &amp; ADDRESS(9+3,GY$2+1))))</f>
        <v>0</v>
      </c>
      <c r="GZ14">
        <f>IFERROR(SMALL(GY5:GY64,ROW()-ROW($GZ$5)+1),"")</f>
        <v>0</v>
      </c>
      <c r="HB14">
        <f>IFERROR(SUM(GZ5:GZ14),"")</f>
        <v>0</v>
      </c>
      <c r="HC14" cm="1">
        <f t="array" ref="HC14">_xlfn.SWITCH(Charts!$B$3,"average", AVERAGE(INDIRECT(ADDRESS(9+3,HC$2+1,,,"Instances") &amp; ":" &amp; ADDRESS(9+3,HC$2+1))),"median", MEDIAN(INDIRECT(ADDRESS(9+3,HC$2+1,,,"Instances") &amp; ":" &amp; ADDRESS(9+3,HC$2+1))),"min", MIN(INDIRECT(ADDRESS(9+3,HC$2+1,,,"Instances") &amp; ":" &amp; ADDRESS(9+3,HC$2+1))),"max", MAX(INDIRECT(ADDRESS(9+3,HC$2+1,,,"Instances") &amp; ":" &amp; ADDRESS(9+3,HC$2+1))),"diff", MAX(INDIRECT(ADDRESS(9+3,HC$2+1,,,"Instances") &amp; ":" &amp; ADDRESS(9+3,HC$2+1)))-MIN(INDIRECT(ADDRESS(9+3,HC$2+1,,,"Instances") &amp; ":" &amp; ADDRESS(9+3,HC$2+1))))</f>
        <v>0</v>
      </c>
      <c r="HD14">
        <f>IFERROR(SMALL(HC5:HC64,ROW()-ROW($HD$5)+1),"")</f>
        <v>0</v>
      </c>
      <c r="HF14">
        <f>IFERROR(SUM(HD5:HD14),"")</f>
        <v>0</v>
      </c>
      <c r="HG14" cm="1">
        <f t="array" ref="HG14">_xlfn.SWITCH(Charts!$B$3,"average", AVERAGE(INDIRECT(ADDRESS(9+3,HG$2+1,,,"Instances") &amp; ":" &amp; ADDRESS(9+3,HG$2+1))),"median", MEDIAN(INDIRECT(ADDRESS(9+3,HG$2+1,,,"Instances") &amp; ":" &amp; ADDRESS(9+3,HG$2+1))),"min", MIN(INDIRECT(ADDRESS(9+3,HG$2+1,,,"Instances") &amp; ":" &amp; ADDRESS(9+3,HG$2+1))),"max", MAX(INDIRECT(ADDRESS(9+3,HG$2+1,,,"Instances") &amp; ":" &amp; ADDRESS(9+3,HG$2+1))),"diff", MAX(INDIRECT(ADDRESS(9+3,HG$2+1,,,"Instances") &amp; ":" &amp; ADDRESS(9+3,HG$2+1)))-MIN(INDIRECT(ADDRESS(9+3,HG$2+1,,,"Instances") &amp; ":" &amp; ADDRESS(9+3,HG$2+1))))</f>
        <v>0</v>
      </c>
      <c r="HH14">
        <f>IFERROR(SMALL(HG5:HG64,ROW()-ROW($HH$5)+1),"")</f>
        <v>0</v>
      </c>
      <c r="HJ14">
        <f>IFERROR(SUM(HH5:HH14),"")</f>
        <v>0</v>
      </c>
      <c r="HK14" cm="1">
        <f t="array" ref="HK14">_xlfn.SWITCH(Charts!$B$3,"average", AVERAGE(INDIRECT(ADDRESS(9+3,HK$2+1,,,"Instances") &amp; ":" &amp; ADDRESS(9+3,HK$2+1))),"median", MEDIAN(INDIRECT(ADDRESS(9+3,HK$2+1,,,"Instances") &amp; ":" &amp; ADDRESS(9+3,HK$2+1))),"min", MIN(INDIRECT(ADDRESS(9+3,HK$2+1,,,"Instances") &amp; ":" &amp; ADDRESS(9+3,HK$2+1))),"max", MAX(INDIRECT(ADDRESS(9+3,HK$2+1,,,"Instances") &amp; ":" &amp; ADDRESS(9+3,HK$2+1))),"diff", MAX(INDIRECT(ADDRESS(9+3,HK$2+1,,,"Instances") &amp; ":" &amp; ADDRESS(9+3,HK$2+1)))-MIN(INDIRECT(ADDRESS(9+3,HK$2+1,,,"Instances") &amp; ":" &amp; ADDRESS(9+3,HK$2+1))))</f>
        <v>0</v>
      </c>
      <c r="HL14">
        <f>IFERROR(SMALL(HK5:HK64,ROW()-ROW($HL$5)+1),"")</f>
        <v>0</v>
      </c>
      <c r="HN14">
        <f>IFERROR(SUM(HL5:HL14),"")</f>
        <v>0</v>
      </c>
      <c r="HO14" cm="1">
        <f t="array" ref="HO14">_xlfn.SWITCH(Charts!$B$3,"average", AVERAGE(INDIRECT(ADDRESS(9+3,HO$2+1,,,"Instances") &amp; ":" &amp; ADDRESS(9+3,HO$2+1))),"median", MEDIAN(INDIRECT(ADDRESS(9+3,HO$2+1,,,"Instances") &amp; ":" &amp; ADDRESS(9+3,HO$2+1))),"min", MIN(INDIRECT(ADDRESS(9+3,HO$2+1,,,"Instances") &amp; ":" &amp; ADDRESS(9+3,HO$2+1))),"max", MAX(INDIRECT(ADDRESS(9+3,HO$2+1,,,"Instances") &amp; ":" &amp; ADDRESS(9+3,HO$2+1))),"diff", MAX(INDIRECT(ADDRESS(9+3,HO$2+1,,,"Instances") &amp; ":" &amp; ADDRESS(9+3,HO$2+1)))-MIN(INDIRECT(ADDRESS(9+3,HO$2+1,,,"Instances") &amp; ":" &amp; ADDRESS(9+3,HO$2+1))))</f>
        <v>0</v>
      </c>
      <c r="HP14">
        <f>IFERROR(SMALL(HO5:HO64,ROW()-ROW($HP$5)+1),"")</f>
        <v>0</v>
      </c>
      <c r="HR14">
        <f>IFERROR(SUM(HP5:HP14),"")</f>
        <v>0</v>
      </c>
      <c r="HS14" cm="1">
        <f t="array" ref="HS14">_xlfn.SWITCH(Charts!$B$3,"average", AVERAGE(INDIRECT(ADDRESS(9+3,HS$2+1,,,"Instances") &amp; ":" &amp; ADDRESS(9+3,HS$2+1))),"median", MEDIAN(INDIRECT(ADDRESS(9+3,HS$2+1,,,"Instances") &amp; ":" &amp; ADDRESS(9+3,HS$2+1))),"min", MIN(INDIRECT(ADDRESS(9+3,HS$2+1,,,"Instances") &amp; ":" &amp; ADDRESS(9+3,HS$2+1))),"max", MAX(INDIRECT(ADDRESS(9+3,HS$2+1,,,"Instances") &amp; ":" &amp; ADDRESS(9+3,HS$2+1))),"diff", MAX(INDIRECT(ADDRESS(9+3,HS$2+1,,,"Instances") &amp; ":" &amp; ADDRESS(9+3,HS$2+1)))-MIN(INDIRECT(ADDRESS(9+3,HS$2+1,,,"Instances") &amp; ":" &amp; ADDRESS(9+3,HS$2+1))))</f>
        <v>0</v>
      </c>
      <c r="HT14">
        <f>IFERROR(SMALL(HS5:HS64,ROW()-ROW($HT$5)+1),"")</f>
        <v>0</v>
      </c>
      <c r="HV14">
        <f>IFERROR(SUM(HT5:HT14),"")</f>
        <v>0</v>
      </c>
      <c r="HW14" cm="1">
        <f t="array" ref="HW14">_xlfn.SWITCH(Charts!$B$3,"average", AVERAGE(INDIRECT(ADDRESS(9+3,HW$2+1,,,"Instances") &amp; ":" &amp; ADDRESS(9+3,HW$2+1))),"median", MEDIAN(INDIRECT(ADDRESS(9+3,HW$2+1,,,"Instances") &amp; ":" &amp; ADDRESS(9+3,HW$2+1))),"min", MIN(INDIRECT(ADDRESS(9+3,HW$2+1,,,"Instances") &amp; ":" &amp; ADDRESS(9+3,HW$2+1))),"max", MAX(INDIRECT(ADDRESS(9+3,HW$2+1,,,"Instances") &amp; ":" &amp; ADDRESS(9+3,HW$2+1))),"diff", MAX(INDIRECT(ADDRESS(9+3,HW$2+1,,,"Instances") &amp; ":" &amp; ADDRESS(9+3,HW$2+1)))-MIN(INDIRECT(ADDRESS(9+3,HW$2+1,,,"Instances") &amp; ":" &amp; ADDRESS(9+3,HW$2+1))))</f>
        <v>0</v>
      </c>
      <c r="HX14">
        <f>IFERROR(SMALL(HW5:HW64,ROW()-ROW($HX$5)+1),"")</f>
        <v>0</v>
      </c>
      <c r="HZ14">
        <f>IFERROR(SUM(HX5:HX14),"")</f>
        <v>0</v>
      </c>
      <c r="IA14" cm="1">
        <f t="array" ref="IA14">_xlfn.SWITCH(Charts!$B$3,"average", AVERAGE(INDIRECT(ADDRESS(9+3,IA$2+1,,,"Instances") &amp; ":" &amp; ADDRESS(9+3,IA$2+1))),"median", MEDIAN(INDIRECT(ADDRESS(9+3,IA$2+1,,,"Instances") &amp; ":" &amp; ADDRESS(9+3,IA$2+1))),"min", MIN(INDIRECT(ADDRESS(9+3,IA$2+1,,,"Instances") &amp; ":" &amp; ADDRESS(9+3,IA$2+1))),"max", MAX(INDIRECT(ADDRESS(9+3,IA$2+1,,,"Instances") &amp; ":" &amp; ADDRESS(9+3,IA$2+1))),"diff", MAX(INDIRECT(ADDRESS(9+3,IA$2+1,,,"Instances") &amp; ":" &amp; ADDRESS(9+3,IA$2+1)))-MIN(INDIRECT(ADDRESS(9+3,IA$2+1,,,"Instances") &amp; ":" &amp; ADDRESS(9+3,IA$2+1))))</f>
        <v>0</v>
      </c>
      <c r="IB14">
        <f>IFERROR(SMALL(IA5:IA64,ROW()-ROW($IB$5)+1),"")</f>
        <v>0</v>
      </c>
      <c r="ID14">
        <f>IFERROR(SUM(IB5:IB14),"")</f>
        <v>0</v>
      </c>
      <c r="IE14" cm="1">
        <f t="array" ref="IE14">_xlfn.SWITCH(Charts!$B$3,"average", AVERAGE(INDIRECT(ADDRESS(9+3,IE$2+1,,,"Instances") &amp; ":" &amp; ADDRESS(9+3,IE$2+1))),"median", MEDIAN(INDIRECT(ADDRESS(9+3,IE$2+1,,,"Instances") &amp; ":" &amp; ADDRESS(9+3,IE$2+1))),"min", MIN(INDIRECT(ADDRESS(9+3,IE$2+1,,,"Instances") &amp; ":" &amp; ADDRESS(9+3,IE$2+1))),"max", MAX(INDIRECT(ADDRESS(9+3,IE$2+1,,,"Instances") &amp; ":" &amp; ADDRESS(9+3,IE$2+1))),"diff", MAX(INDIRECT(ADDRESS(9+3,IE$2+1,,,"Instances") &amp; ":" &amp; ADDRESS(9+3,IE$2+1)))-MIN(INDIRECT(ADDRESS(9+3,IE$2+1,,,"Instances") &amp; ":" &amp; ADDRESS(9+3,IE$2+1))))</f>
        <v>0</v>
      </c>
      <c r="IF14">
        <f>IFERROR(SMALL(IE5:IE64,ROW()-ROW($IF$5)+1),"")</f>
        <v>0</v>
      </c>
      <c r="IH14">
        <f>IFERROR(SUM(IF5:IF14),"")</f>
        <v>0</v>
      </c>
      <c r="II14" cm="1">
        <f t="array" ref="II14">_xlfn.SWITCH(Charts!$B$3,"average", AVERAGE(INDIRECT(ADDRESS(9+3,II$2+1,,,"Instances") &amp; ":" &amp; ADDRESS(9+3,II$2+1))),"median", MEDIAN(INDIRECT(ADDRESS(9+3,II$2+1,,,"Instances") &amp; ":" &amp; ADDRESS(9+3,II$2+1))),"min", MIN(INDIRECT(ADDRESS(9+3,II$2+1,,,"Instances") &amp; ":" &amp; ADDRESS(9+3,II$2+1))),"max", MAX(INDIRECT(ADDRESS(9+3,II$2+1,,,"Instances") &amp; ":" &amp; ADDRESS(9+3,II$2+1))),"diff", MAX(INDIRECT(ADDRESS(9+3,II$2+1,,,"Instances") &amp; ":" &amp; ADDRESS(9+3,II$2+1)))-MIN(INDIRECT(ADDRESS(9+3,II$2+1,,,"Instances") &amp; ":" &amp; ADDRESS(9+3,II$2+1))))</f>
        <v>0</v>
      </c>
      <c r="IJ14">
        <f>IFERROR(SMALL(II5:II64,ROW()-ROW($IJ$5)+1),"")</f>
        <v>0</v>
      </c>
      <c r="IL14">
        <f>IFERROR(SUM(IJ5:IJ14),"")</f>
        <v>0</v>
      </c>
      <c r="IM14" cm="1">
        <f t="array" ref="IM14">_xlfn.SWITCH(Charts!$B$3,"average", AVERAGE(INDIRECT(ADDRESS(9+3,IM$2+1,,,"Instances") &amp; ":" &amp; ADDRESS(9+3,IM$2+1))),"median", MEDIAN(INDIRECT(ADDRESS(9+3,IM$2+1,,,"Instances") &amp; ":" &amp; ADDRESS(9+3,IM$2+1))),"min", MIN(INDIRECT(ADDRESS(9+3,IM$2+1,,,"Instances") &amp; ":" &amp; ADDRESS(9+3,IM$2+1))),"max", MAX(INDIRECT(ADDRESS(9+3,IM$2+1,,,"Instances") &amp; ":" &amp; ADDRESS(9+3,IM$2+1))),"diff", MAX(INDIRECT(ADDRESS(9+3,IM$2+1,,,"Instances") &amp; ":" &amp; ADDRESS(9+3,IM$2+1)))-MIN(INDIRECT(ADDRESS(9+3,IM$2+1,,,"Instances") &amp; ":" &amp; ADDRESS(9+3,IM$2+1))))</f>
        <v>0</v>
      </c>
      <c r="IN14">
        <f>IFERROR(SMALL(IM5:IM64,ROW()-ROW($IN$5)+1),"")</f>
        <v>0</v>
      </c>
      <c r="IP14">
        <f>IFERROR(SUM(IN5:IN14),"")</f>
        <v>0</v>
      </c>
      <c r="IQ14" cm="1">
        <f t="array" ref="IQ14">_xlfn.SWITCH(Charts!$B$3,"average", AVERAGE(INDIRECT(ADDRESS(9+3,IQ$2+1,,,"Instances") &amp; ":" &amp; ADDRESS(9+3,IQ$2+1))),"median", MEDIAN(INDIRECT(ADDRESS(9+3,IQ$2+1,,,"Instances") &amp; ":" &amp; ADDRESS(9+3,IQ$2+1))),"min", MIN(INDIRECT(ADDRESS(9+3,IQ$2+1,,,"Instances") &amp; ":" &amp; ADDRESS(9+3,IQ$2+1))),"max", MAX(INDIRECT(ADDRESS(9+3,IQ$2+1,,,"Instances") &amp; ":" &amp; ADDRESS(9+3,IQ$2+1))),"diff", MAX(INDIRECT(ADDRESS(9+3,IQ$2+1,,,"Instances") &amp; ":" &amp; ADDRESS(9+3,IQ$2+1)))-MIN(INDIRECT(ADDRESS(9+3,IQ$2+1,,,"Instances") &amp; ":" &amp; ADDRESS(9+3,IQ$2+1))))</f>
        <v>0</v>
      </c>
      <c r="IR14">
        <f>IFERROR(SMALL(IQ5:IQ64,ROW()-ROW($IR$5)+1),"")</f>
        <v>0</v>
      </c>
      <c r="IT14">
        <f>IFERROR(SUM(IR5:IR14),"")</f>
        <v>0</v>
      </c>
      <c r="IU14" cm="1">
        <f t="array" ref="IU14">_xlfn.SWITCH(Charts!$B$3,"average", AVERAGE(INDIRECT(ADDRESS(9+3,IU$2+1,,,"Instances") &amp; ":" &amp; ADDRESS(9+3,IU$2+1))),"median", MEDIAN(INDIRECT(ADDRESS(9+3,IU$2+1,,,"Instances") &amp; ":" &amp; ADDRESS(9+3,IU$2+1))),"min", MIN(INDIRECT(ADDRESS(9+3,IU$2+1,,,"Instances") &amp; ":" &amp; ADDRESS(9+3,IU$2+1))),"max", MAX(INDIRECT(ADDRESS(9+3,IU$2+1,,,"Instances") &amp; ":" &amp; ADDRESS(9+3,IU$2+1))),"diff", MAX(INDIRECT(ADDRESS(9+3,IU$2+1,,,"Instances") &amp; ":" &amp; ADDRESS(9+3,IU$2+1)))-MIN(INDIRECT(ADDRESS(9+3,IU$2+1,,,"Instances") &amp; ":" &amp; ADDRESS(9+3,IU$2+1))))</f>
        <v>0</v>
      </c>
      <c r="IV14">
        <f>IFERROR(SMALL(IU5:IU64,ROW()-ROW($IV$5)+1),"")</f>
        <v>0</v>
      </c>
      <c r="IX14">
        <f>IFERROR(SUM(IV5:IV14),"")</f>
        <v>0</v>
      </c>
      <c r="IY14" cm="1">
        <f t="array" ref="IY14">_xlfn.SWITCH(Charts!$B$3,"average", AVERAGE(INDIRECT(ADDRESS(9+3,IY$2+1,,,"Instances") &amp; ":" &amp; ADDRESS(9+3,IY$2+1))),"median", MEDIAN(INDIRECT(ADDRESS(9+3,IY$2+1,,,"Instances") &amp; ":" &amp; ADDRESS(9+3,IY$2+1))),"min", MIN(INDIRECT(ADDRESS(9+3,IY$2+1,,,"Instances") &amp; ":" &amp; ADDRESS(9+3,IY$2+1))),"max", MAX(INDIRECT(ADDRESS(9+3,IY$2+1,,,"Instances") &amp; ":" &amp; ADDRESS(9+3,IY$2+1))),"diff", MAX(INDIRECT(ADDRESS(9+3,IY$2+1,,,"Instances") &amp; ":" &amp; ADDRESS(9+3,IY$2+1)))-MIN(INDIRECT(ADDRESS(9+3,IY$2+1,,,"Instances") &amp; ":" &amp; ADDRESS(9+3,IY$2+1))))</f>
        <v>0</v>
      </c>
      <c r="IZ14">
        <f>IFERROR(SMALL(IY5:IY64,ROW()-ROW($IZ$5)+1),"")</f>
        <v>0</v>
      </c>
      <c r="JB14">
        <f>IFERROR(SUM(IZ5:IZ14),"")</f>
        <v>0</v>
      </c>
      <c r="JC14" cm="1">
        <f t="array" ref="JC14">_xlfn.SWITCH(Charts!$B$3,"average", AVERAGE(INDIRECT(ADDRESS(9+3,JC$2+1,,,"Instances") &amp; ":" &amp; ADDRESS(9+3,JC$2+1))),"median", MEDIAN(INDIRECT(ADDRESS(9+3,JC$2+1,,,"Instances") &amp; ":" &amp; ADDRESS(9+3,JC$2+1))),"min", MIN(INDIRECT(ADDRESS(9+3,JC$2+1,,,"Instances") &amp; ":" &amp; ADDRESS(9+3,JC$2+1))),"max", MAX(INDIRECT(ADDRESS(9+3,JC$2+1,,,"Instances") &amp; ":" &amp; ADDRESS(9+3,JC$2+1))),"diff", MAX(INDIRECT(ADDRESS(9+3,JC$2+1,,,"Instances") &amp; ":" &amp; ADDRESS(9+3,JC$2+1)))-MIN(INDIRECT(ADDRESS(9+3,JC$2+1,,,"Instances") &amp; ":" &amp; ADDRESS(9+3,JC$2+1))))</f>
        <v>0</v>
      </c>
      <c r="JD14">
        <f>IFERROR(SMALL(JC5:JC64,ROW()-ROW($JD$5)+1),"")</f>
        <v>0</v>
      </c>
      <c r="JF14">
        <f>IFERROR(SUM(JD5:JD14),"")</f>
        <v>0</v>
      </c>
      <c r="JG14" cm="1">
        <f t="array" ref="JG14">_xlfn.SWITCH(Charts!$B$3,"average", AVERAGE(INDIRECT(ADDRESS(9+3,JG$2+1,,,"Instances") &amp; ":" &amp; ADDRESS(9+3,JG$2+1))),"median", MEDIAN(INDIRECT(ADDRESS(9+3,JG$2+1,,,"Instances") &amp; ":" &amp; ADDRESS(9+3,JG$2+1))),"min", MIN(INDIRECT(ADDRESS(9+3,JG$2+1,,,"Instances") &amp; ":" &amp; ADDRESS(9+3,JG$2+1))),"max", MAX(INDIRECT(ADDRESS(9+3,JG$2+1,,,"Instances") &amp; ":" &amp; ADDRESS(9+3,JG$2+1))),"diff", MAX(INDIRECT(ADDRESS(9+3,JG$2+1,,,"Instances") &amp; ":" &amp; ADDRESS(9+3,JG$2+1)))-MIN(INDIRECT(ADDRESS(9+3,JG$2+1,,,"Instances") &amp; ":" &amp; ADDRESS(9+3,JG$2+1))))</f>
        <v>0</v>
      </c>
      <c r="JH14">
        <f>IFERROR(SMALL(JG5:JG64,ROW()-ROW($JH$5)+1),"")</f>
        <v>0</v>
      </c>
      <c r="JJ14">
        <f>IFERROR(SUM(JH5:JH14),"")</f>
        <v>0</v>
      </c>
      <c r="JM14">
        <f>IF(Charts!$B$3="none",E321,IF(EI321="",NA(),EI321))</f>
        <v>0</v>
      </c>
      <c r="JN14">
        <f>IF(Charts!$B$3="none",F321,IF(EJ321="",NA(),EJ321))</f>
        <v>0</v>
      </c>
      <c r="JO14">
        <f>IF(Charts!$B$3="none",G321,IF(EK321="",NA(),EK321))</f>
        <v>0</v>
      </c>
      <c r="JP14">
        <f>IF(Charts!$B$3="none",H321,IF(EL321="",NA(),EL321))</f>
        <v>0</v>
      </c>
      <c r="JQ14">
        <f>IF(Charts!$B$3="none",I321,IF(EM321="",NA(),EM321))</f>
        <v>0</v>
      </c>
      <c r="JR14">
        <f>IF(Charts!$B$3="none",J321,IF(EN321="",NA(),EN321))</f>
        <v>0</v>
      </c>
      <c r="JS14">
        <f>IF(Charts!$B$3="none",K321,IF(EO321="",NA(),EO321))</f>
        <v>0</v>
      </c>
      <c r="JT14">
        <f>IF(Charts!$B$3="none",L321,IF(EP321="",NA(),EP321))</f>
        <v>0</v>
      </c>
      <c r="JU14">
        <f>IF(Charts!$B$3="none",M321,IF(EQ321="",NA(),EQ321))</f>
        <v>0</v>
      </c>
      <c r="JV14">
        <f>IF(Charts!$B$3="none",N321,IF(ER321="",NA(),ER321))</f>
        <v>0</v>
      </c>
      <c r="JW14">
        <f>IF(Charts!$B$3="none",O321,IF(ES321="",NA(),ES321))</f>
        <v>0</v>
      </c>
      <c r="JX14">
        <f>IF(Charts!$B$3="none",P321,IF(ET321="",NA(),ET321))</f>
        <v>0</v>
      </c>
      <c r="JY14">
        <f>IF(Charts!$B$3="none",Q321,IF(EU321="",NA(),EU321))</f>
        <v>0</v>
      </c>
      <c r="JZ14">
        <f>IF(Charts!$B$3="none",R321,IF(EV321="",NA(),EV321))</f>
        <v>0</v>
      </c>
      <c r="KA14">
        <f>IF(Charts!$B$3="none",S321,IF(EW321="",NA(),EW321))</f>
        <v>0</v>
      </c>
      <c r="KB14">
        <f>IF(Charts!$B$3="none",T321,IF(EX321="",NA(),EX321))</f>
        <v>0</v>
      </c>
      <c r="KC14">
        <f>IF(Charts!$B$3="none",U321,IF(EY321="",NA(),EY321))</f>
        <v>0</v>
      </c>
      <c r="KD14">
        <f>IF(Charts!$B$3="none",V321,IF(EZ321="",NA(),EZ321))</f>
        <v>0</v>
      </c>
      <c r="KE14">
        <f>IF(Charts!$B$3="none",W321,IF(FA321="",NA(),FA321))</f>
        <v>0</v>
      </c>
      <c r="KF14">
        <f>IF(Charts!$B$3="none",X321,IF(FB321="",NA(),FB321))</f>
        <v>0</v>
      </c>
      <c r="KG14">
        <f>IF(Charts!$B$3="none",Y321,IF(FC321="",NA(),FC321))</f>
        <v>0</v>
      </c>
      <c r="KH14">
        <f>IF(Charts!$B$3="none",Z321,IF(FD321="",NA(),FD321))</f>
        <v>0</v>
      </c>
      <c r="KI14">
        <f>IF(Charts!$B$3="none",AA321,IF(FE321="",NA(),FE321))</f>
        <v>0</v>
      </c>
      <c r="KJ14">
        <f>IF(Charts!$B$3="none",AB321,IF(FF321="",NA(),FF321))</f>
        <v>0</v>
      </c>
      <c r="KK14">
        <f>IF(Charts!$B$3="none",AC321,IF(FG321="",NA(),FG321))</f>
        <v>0</v>
      </c>
      <c r="KL14">
        <f>IF(Charts!$B$3="none",AD321,IF(FH321="",NA(),FH321))</f>
        <v>0</v>
      </c>
      <c r="KM14">
        <f>IF(Charts!$B$3="none",AE321,IF(FI321="",NA(),FI321))</f>
        <v>0</v>
      </c>
      <c r="KN14">
        <f>IF(Charts!$B$3="none",AF321,IF(FJ321="",NA(),FJ321))</f>
        <v>0</v>
      </c>
      <c r="KO14">
        <f>IF(Charts!$B$3="none",AG321,IF(FK321="",NA(),FK321))</f>
        <v>0</v>
      </c>
      <c r="KP14">
        <f>IF(Charts!$B$3="none",AH321,IF(FL321="",NA(),FL321))</f>
        <v>0</v>
      </c>
      <c r="KQ14">
        <f>IF(Charts!$B$3="none",AI321,IF(FM321="",NA(),FM321))</f>
        <v>0</v>
      </c>
      <c r="KR14">
        <f>IF(Charts!$B$3="none",AJ321,IF(FN321="",NA(),FN321))</f>
        <v>0</v>
      </c>
      <c r="KS14">
        <f>IF(Charts!$B$3="none",AK321,IF(FO321="",NA(),FO321))</f>
        <v>0</v>
      </c>
      <c r="KT14">
        <f>IF(Charts!$B$3="none",AL321,IF(FP321="",NA(),FP321))</f>
        <v>0</v>
      </c>
      <c r="KU14">
        <f>IF(Charts!$B$3="none",AM321,IF(FQ321="",NA(),FQ321))</f>
        <v>0</v>
      </c>
      <c r="KV14">
        <f>IF(Charts!$B$3="none",AN321,IF(FR321="",NA(),FR321))</f>
        <v>0</v>
      </c>
      <c r="KW14">
        <f>IF(Charts!$B$3="none",AO321,IF(FS321="",NA(),FS321))</f>
        <v>0</v>
      </c>
      <c r="KX14">
        <f>IF(Charts!$B$3="none",AP321,IF(FT321="",NA(),FT321))</f>
        <v>0</v>
      </c>
      <c r="KY14">
        <f>IF(Charts!$B$3="none",AQ321,IF(FU321="",NA(),FU321))</f>
        <v>0</v>
      </c>
      <c r="KZ14">
        <f>IF(Charts!$B$3="none",AR321,IF(FV321="",NA(),FV321))</f>
        <v>0</v>
      </c>
      <c r="LA14">
        <f>IF(Charts!$B$3="none",AS321,IF(FW321="",NA(),FW321))</f>
        <v>0</v>
      </c>
      <c r="LB14">
        <f>IF(Charts!$B$3="none",AT321,IF(FX321="",NA(),FX321))</f>
        <v>0</v>
      </c>
      <c r="LC14">
        <f>IF(Charts!$B$3="none",AU321,IF(FY321="",NA(),FY321))</f>
        <v>0</v>
      </c>
      <c r="LD14">
        <f>IF(Charts!$B$3="none",AV321,IF(FZ321="",NA(),FZ321))</f>
        <v>0</v>
      </c>
      <c r="LE14">
        <f>IF(Charts!$B$3="none",AW321,IF(GA321="",NA(),GA321))</f>
        <v>0</v>
      </c>
      <c r="LF14">
        <f>IF(Charts!$B$3="none",AX321,IF(GB321="",NA(),GB321))</f>
        <v>0</v>
      </c>
      <c r="LG14">
        <f>IF(Charts!$B$3="none",AY321,IF(GC321="",NA(),GC321))</f>
        <v>0</v>
      </c>
      <c r="LH14">
        <f>IF(Charts!$B$3="none",AZ321,IF(GD321="",NA(),GD321))</f>
        <v>0</v>
      </c>
      <c r="LI14">
        <f>IF(Charts!$B$3="none",BA321,IF(GE321="",NA(),GE321))</f>
        <v>0</v>
      </c>
      <c r="LJ14">
        <f>IF(Charts!$B$3="none",BB321,IF(GF321="",NA(),GF321))</f>
        <v>0</v>
      </c>
      <c r="LK14">
        <f>IF(Charts!$B$3="none",BC321,IF(GG321="",NA(),GG321))</f>
        <v>0</v>
      </c>
      <c r="LL14">
        <f>IF(Charts!$B$3="none",BD321,IF(GH321="",NA(),GH321))</f>
        <v>0</v>
      </c>
      <c r="LM14">
        <f>IF(Charts!$B$3="none",BE321,IF(GI321="",NA(),GI321))</f>
        <v>0</v>
      </c>
      <c r="LN14">
        <f>IF(Charts!$B$3="none",BF321,IF(GJ321="",NA(),GJ321))</f>
        <v>0</v>
      </c>
      <c r="LO14">
        <f>IF(Charts!$B$3="none",BG321,IF(GK321="",NA(),GK321))</f>
        <v>0</v>
      </c>
      <c r="LP14">
        <f>IF(Charts!$B$3="none",BH321,IF(GL321="",NA(),GL321))</f>
        <v>0</v>
      </c>
      <c r="LQ14">
        <f>IF(Charts!$B$3="none",BI321,IF(GM321="",NA(),GM321))</f>
        <v>0</v>
      </c>
      <c r="LR14">
        <f>IF(Charts!$B$3="none",BJ321,IF(GN321="",NA(),GN321))</f>
        <v>0</v>
      </c>
      <c r="LS14">
        <f>IF(Charts!$B$3="none",BK321,IF(GO321="",NA(),GO321))</f>
        <v>0</v>
      </c>
      <c r="LT14">
        <f>IF(Charts!$B$3="none",BL321,IF(GP321="",NA(),GP321))</f>
        <v>0</v>
      </c>
      <c r="LU14">
        <f>IF(Charts!$B$3="none",BM321,IF(GQ321="",NA(),GQ321))</f>
        <v>0</v>
      </c>
      <c r="LV14">
        <f>IF(Charts!$B$3="none",BN321,IF(GR321="",NA(),GR321))</f>
        <v>0</v>
      </c>
      <c r="LW14">
        <f>IF(Charts!$B$3="none",BO321,IF(GS321="",NA(),GS321))</f>
        <v>0</v>
      </c>
      <c r="LX14">
        <f>IF(Charts!$B$3="none",BP321,IF(GT321="",NA(),GT321))</f>
        <v>0</v>
      </c>
      <c r="LY14">
        <f>IF(Charts!$B$3="none",BQ321,IF(GU321="",NA(),GU321))</f>
        <v>0</v>
      </c>
      <c r="LZ14">
        <f>IF(Charts!$B$3="none",BR321,IF(GV321="",NA(),GV321))</f>
        <v>0</v>
      </c>
      <c r="MA14">
        <f>IF(Charts!$B$3="none",BS321,IF(GW321="",NA(),GW321))</f>
        <v>0</v>
      </c>
      <c r="MB14">
        <f>IF(Charts!$B$3="none",BT321,IF(GX321="",NA(),GX321))</f>
        <v>0</v>
      </c>
      <c r="MC14">
        <f>IF(Charts!$B$3="none",BU321,IF(GY321="",NA(),GY321))</f>
        <v>0</v>
      </c>
      <c r="MD14">
        <f>IF(Charts!$B$3="none",BV321,IF(GZ321="",NA(),GZ321))</f>
        <v>0</v>
      </c>
      <c r="ME14">
        <f>IF(Charts!$B$3="none",BW321,IF(HA321="",NA(),HA321))</f>
        <v>0</v>
      </c>
      <c r="MF14">
        <f>IF(Charts!$B$3="none",BX321,IF(HB321="",NA(),HB321))</f>
        <v>0</v>
      </c>
      <c r="MG14">
        <f>IF(Charts!$B$3="none",BY321,IF(HC321="",NA(),HC321))</f>
        <v>0</v>
      </c>
      <c r="MH14">
        <f>IF(Charts!$B$3="none",BZ321,IF(HD321="",NA(),HD321))</f>
        <v>0</v>
      </c>
      <c r="MI14">
        <f>IF(Charts!$B$3="none",CA321,IF(HE321="",NA(),HE321))</f>
        <v>0</v>
      </c>
      <c r="MJ14">
        <f>IF(Charts!$B$3="none",CB321,IF(HF321="",NA(),HF321))</f>
        <v>0</v>
      </c>
      <c r="MK14">
        <f>IF(Charts!$B$3="none",CC321,IF(HG321="",NA(),HG321))</f>
        <v>0</v>
      </c>
      <c r="ML14">
        <f>IF(Charts!$B$3="none",CD321,IF(HH321="",NA(),HH321))</f>
        <v>0</v>
      </c>
      <c r="MM14">
        <f>IF(Charts!$B$3="none",CE321,IF(HI321="",NA(),HI321))</f>
        <v>0</v>
      </c>
      <c r="MN14">
        <f>IF(Charts!$B$3="none",CF321,IF(HJ321="",NA(),HJ321))</f>
        <v>0</v>
      </c>
      <c r="MO14">
        <f>IF(Charts!$B$3="none",CG321,IF(HK321="",NA(),HK321))</f>
        <v>0</v>
      </c>
      <c r="MP14">
        <f>IF(Charts!$B$3="none",CH321,IF(HL321="",NA(),HL321))</f>
        <v>0</v>
      </c>
      <c r="MQ14">
        <f>IF(Charts!$B$3="none",CI321,IF(HM321="",NA(),HM321))</f>
        <v>0</v>
      </c>
      <c r="MR14">
        <f>IF(Charts!$B$3="none",CJ321,IF(HN321="",NA(),HN321))</f>
        <v>0</v>
      </c>
      <c r="MS14">
        <f>IF(Charts!$B$3="none",CK321,IF(HO321="",NA(),HO321))</f>
        <v>0</v>
      </c>
      <c r="MT14">
        <f>IF(Charts!$B$3="none",CL321,IF(HP321="",NA(),HP321))</f>
        <v>0</v>
      </c>
      <c r="MU14">
        <f>IF(Charts!$B$3="none",CM321,IF(HQ321="",NA(),HQ321))</f>
        <v>0</v>
      </c>
      <c r="MV14">
        <f>IF(Charts!$B$3="none",CN321,IF(HR321="",NA(),HR321))</f>
        <v>0</v>
      </c>
      <c r="MW14">
        <f>IF(Charts!$B$3="none",CO321,IF(HS321="",NA(),HS321))</f>
        <v>0</v>
      </c>
      <c r="MX14">
        <f>IF(Charts!$B$3="none",CP321,IF(HT321="",NA(),HT321))</f>
        <v>0</v>
      </c>
      <c r="MY14">
        <f>IF(Charts!$B$3="none",CQ321,IF(HU321="",NA(),HU321))</f>
        <v>0</v>
      </c>
      <c r="MZ14">
        <f>IF(Charts!$B$3="none",CR321,IF(HV321="",NA(),HV321))</f>
        <v>0</v>
      </c>
      <c r="NA14">
        <f>IF(Charts!$B$3="none",CS321,IF(HW321="",NA(),HW321))</f>
        <v>0</v>
      </c>
      <c r="NB14">
        <f>IF(Charts!$B$3="none",CT321,IF(HX321="",NA(),HX321))</f>
        <v>0</v>
      </c>
      <c r="NC14">
        <f>IF(Charts!$B$3="none",CU321,IF(HY321="",NA(),HY321))</f>
        <v>0</v>
      </c>
      <c r="ND14">
        <f>IF(Charts!$B$3="none",CV321,IF(HZ321="",NA(),HZ321))</f>
        <v>0</v>
      </c>
      <c r="NE14">
        <f>IF(Charts!$B$3="none",CW321,IF(IA321="",NA(),IA321))</f>
        <v>0</v>
      </c>
      <c r="NF14">
        <f>IF(Charts!$B$3="none",CX321,IF(IB321="",NA(),IB321))</f>
        <v>0</v>
      </c>
      <c r="NG14">
        <f>IF(Charts!$B$3="none",CY321,IF(IC321="",NA(),IC321))</f>
        <v>0</v>
      </c>
      <c r="NH14">
        <f>IF(Charts!$B$3="none",CZ321,IF(ID321="",NA(),ID321))</f>
        <v>0</v>
      </c>
      <c r="NI14">
        <f>IF(Charts!$B$3="none",DA321,IF(IE321="",NA(),IE321))</f>
        <v>0</v>
      </c>
      <c r="NJ14">
        <f>IF(Charts!$B$3="none",DB321,IF(IF321="",NA(),IF321))</f>
        <v>0</v>
      </c>
      <c r="NK14">
        <f>IF(Charts!$B$3="none",DC321,IF(IG321="",NA(),IG321))</f>
        <v>0</v>
      </c>
      <c r="NL14">
        <f>IF(Charts!$B$3="none",DD321,IF(IH321="",NA(),IH321))</f>
        <v>0</v>
      </c>
      <c r="NM14">
        <f>IF(Charts!$B$3="none",DE321,IF(II321="",NA(),II321))</f>
        <v>0</v>
      </c>
      <c r="NN14">
        <f>IF(Charts!$B$3="none",DF321,IF(IJ321="",NA(),IJ321))</f>
        <v>0</v>
      </c>
      <c r="NO14">
        <f>IF(Charts!$B$3="none",DG321,IF(IK321="",NA(),IK321))</f>
        <v>0</v>
      </c>
      <c r="NP14">
        <f>IF(Charts!$B$3="none",DH321,IF(IL321="",NA(),IL321))</f>
        <v>0</v>
      </c>
      <c r="NQ14">
        <f>IF(Charts!$B$3="none",DI321,IF(IM321="",NA(),IM321))</f>
        <v>0</v>
      </c>
      <c r="NR14">
        <f>IF(Charts!$B$3="none",DJ321,IF(IN321="",NA(),IN321))</f>
        <v>0</v>
      </c>
      <c r="NS14">
        <f>IF(Charts!$B$3="none",DK321,IF(IO321="",NA(),IO321))</f>
        <v>0</v>
      </c>
      <c r="NT14">
        <f>IF(Charts!$B$3="none",DL321,IF(IP321="",NA(),IP321))</f>
        <v>0</v>
      </c>
      <c r="NU14">
        <f>IF(Charts!$B$3="none",DM321,IF(IQ321="",NA(),IQ321))</f>
        <v>0</v>
      </c>
      <c r="NV14">
        <f>IF(Charts!$B$3="none",DN321,IF(IR321="",NA(),IR321))</f>
        <v>0</v>
      </c>
      <c r="NW14">
        <f>IF(Charts!$B$3="none",DO321,IF(IS321="",NA(),IS321))</f>
        <v>0</v>
      </c>
      <c r="NX14">
        <f>IF(Charts!$B$3="none",DP321,IF(IT321="",NA(),IT321))</f>
        <v>0</v>
      </c>
      <c r="NY14">
        <f>IF(Charts!$B$3="none",DQ321,IF(IU321="",NA(),IU321))</f>
        <v>0</v>
      </c>
      <c r="NZ14">
        <f>IF(Charts!$B$3="none",DR321,IF(IV321="",NA(),IV321))</f>
        <v>0</v>
      </c>
      <c r="OA14">
        <f>IF(Charts!$B$3="none",DS321,IF(IW321="",NA(),IW321))</f>
        <v>0</v>
      </c>
      <c r="OB14">
        <f>IF(Charts!$B$3="none",DT321,IF(IX321="",NA(),IX321))</f>
        <v>0</v>
      </c>
      <c r="OC14">
        <f>IF(Charts!$B$3="none",DU321,IF(IY321="",NA(),IY321))</f>
        <v>0</v>
      </c>
      <c r="OD14">
        <f>IF(Charts!$B$3="none",DV321,IF(IZ321="",NA(),IZ321))</f>
        <v>0</v>
      </c>
      <c r="OE14">
        <f>IF(Charts!$B$3="none",DW321,IF(JA321="",NA(),JA321))</f>
        <v>0</v>
      </c>
      <c r="OF14">
        <f>IF(Charts!$B$3="none",DX321,IF(JB321="",NA(),JB321))</f>
        <v>0</v>
      </c>
      <c r="OG14">
        <f>IF(Charts!$B$3="none",DY321,IF(JC321="",NA(),JC321))</f>
        <v>0</v>
      </c>
      <c r="OH14">
        <f>IF(Charts!$B$3="none",DZ321,IF(JD321="",NA(),JD321))</f>
        <v>0</v>
      </c>
      <c r="OI14">
        <f>IF(Charts!$B$3="none",EA321,IF(JE321="",NA(),JE321))</f>
        <v>0</v>
      </c>
      <c r="OJ14">
        <f>IF(Charts!$B$3="none",EB321,IF(JF321="",NA(),JF321))</f>
        <v>0</v>
      </c>
      <c r="OK14">
        <f>IF(Charts!$B$3="none",EC321,IF(JG321="",NA(),JG321))</f>
        <v>0</v>
      </c>
      <c r="OL14">
        <f>IF(Charts!$B$3="none",ED321,IF(JH321="",NA(),JH321))</f>
        <v>0</v>
      </c>
      <c r="OM14">
        <f>IF(Charts!$B$3="none",EE321,IF(JI321="",NA(),JI321))</f>
        <v>0</v>
      </c>
      <c r="ON14">
        <f>IF(Charts!$B$3="none",EF321,IF(JJ321="",NA(),JJ321))</f>
        <v>0</v>
      </c>
    </row>
    <row r="15" spans="1:404">
      <c r="D15">
        <v>11</v>
      </c>
      <c r="E15">
        <f>IF(INDIRECT(ADDRESS($D15+2,E$2+1,,,"Instances"))="","",INDIRECT(ADDRESS($D15+2,E$2+1,,,"Instances")))</f>
        <v>0</v>
      </c>
      <c r="F15">
        <f>IFERROR(SMALL(E5:E64,ROW()-ROW($F$5)+1),"")</f>
        <v>0</v>
      </c>
      <c r="H15">
        <f>IFERROR(SUM(F5:F15),"")</f>
        <v>0</v>
      </c>
      <c r="I15">
        <f>IF(INDIRECT(ADDRESS($D15+2,I$2+1,,,"Instances"))="","",INDIRECT(ADDRESS($D15+2,I$2+1,,,"Instances")))</f>
        <v>0</v>
      </c>
      <c r="J15">
        <f>IFERROR(SMALL(I5:I64,ROW()-ROW($J$5)+1),"")</f>
        <v>0</v>
      </c>
      <c r="L15">
        <f>IFERROR(SUM(J5:J15),"")</f>
        <v>0</v>
      </c>
      <c r="M15">
        <f>IF(INDIRECT(ADDRESS($D15+2,M$2+1,,,"Instances"))="","",INDIRECT(ADDRESS($D15+2,M$2+1,,,"Instances")))</f>
        <v>0</v>
      </c>
      <c r="N15">
        <f>IFERROR(SMALL(M5:M64,ROW()-ROW($N$5)+1),"")</f>
        <v>0</v>
      </c>
      <c r="P15">
        <f>IFERROR(SUM(N5:N15),"")</f>
        <v>0</v>
      </c>
      <c r="Q15">
        <f>IF(INDIRECT(ADDRESS($D15+2,Q$2+1,,,"Instances"))="","",INDIRECT(ADDRESS($D15+2,Q$2+1,,,"Instances")))</f>
        <v>0</v>
      </c>
      <c r="R15">
        <f>IFERROR(SMALL(Q5:Q64,ROW()-ROW($R$5)+1),"")</f>
        <v>0</v>
      </c>
      <c r="T15">
        <f>IFERROR(SUM(R5:R15),"")</f>
        <v>0</v>
      </c>
      <c r="U15">
        <f>IF(INDIRECT(ADDRESS($D15+2,U$2+1,,,"Instances"))="","",INDIRECT(ADDRESS($D15+2,U$2+1,,,"Instances")))</f>
        <v>0</v>
      </c>
      <c r="V15">
        <f>IFERROR(SMALL(U5:U64,ROW()-ROW($V$5)+1),"")</f>
        <v>0</v>
      </c>
      <c r="X15">
        <f>IFERROR(SUM(V5:V15),"")</f>
        <v>0</v>
      </c>
      <c r="Y15">
        <f>IF(INDIRECT(ADDRESS($D15+2,Y$2+1,,,"Instances"))="","",INDIRECT(ADDRESS($D15+2,Y$2+1,,,"Instances")))</f>
        <v>0</v>
      </c>
      <c r="Z15">
        <f>IFERROR(SMALL(Y5:Y64,ROW()-ROW($Z$5)+1),"")</f>
        <v>0</v>
      </c>
      <c r="AB15">
        <f>IFERROR(SUM(Z5:Z15),"")</f>
        <v>0</v>
      </c>
      <c r="AC15">
        <f>IF(INDIRECT(ADDRESS($D15+2,AC$2+1,,,"Instances"))="","",INDIRECT(ADDRESS($D15+2,AC$2+1,,,"Instances")))</f>
        <v>0</v>
      </c>
      <c r="AD15">
        <f>IFERROR(SMALL(AC5:AC64,ROW()-ROW($AD$5)+1),"")</f>
        <v>0</v>
      </c>
      <c r="AF15">
        <f>IFERROR(SUM(AD5:AD15),"")</f>
        <v>0</v>
      </c>
      <c r="AG15">
        <f>IF(INDIRECT(ADDRESS($D15+2,AG$2+1,,,"Instances"))="","",INDIRECT(ADDRESS($D15+2,AG$2+1,,,"Instances")))</f>
        <v>0</v>
      </c>
      <c r="AH15">
        <f>IFERROR(SMALL(AG5:AG64,ROW()-ROW($AH$5)+1),"")</f>
        <v>0</v>
      </c>
      <c r="AJ15">
        <f>IFERROR(SUM(AH5:AH15),"")</f>
        <v>0</v>
      </c>
      <c r="AK15">
        <f>IF(INDIRECT(ADDRESS($D15+2,AK$2+1,,,"Instances"))="","",INDIRECT(ADDRESS($D15+2,AK$2+1,,,"Instances")))</f>
        <v>0</v>
      </c>
      <c r="AL15">
        <f>IFERROR(SMALL(AK5:AK64,ROW()-ROW($AL$5)+1),"")</f>
        <v>0</v>
      </c>
      <c r="AN15">
        <f>IFERROR(SUM(AL5:AL15),"")</f>
        <v>0</v>
      </c>
      <c r="AO15">
        <f>IF(INDIRECT(ADDRESS($D15+2,AO$2+1,,,"Instances"))="","",INDIRECT(ADDRESS($D15+2,AO$2+1,,,"Instances")))</f>
        <v>0</v>
      </c>
      <c r="AP15">
        <f>IFERROR(SMALL(AO5:AO64,ROW()-ROW($AP$5)+1),"")</f>
        <v>0</v>
      </c>
      <c r="AR15">
        <f>IFERROR(SUM(AP5:AP15),"")</f>
        <v>0</v>
      </c>
      <c r="AS15">
        <f>IF(INDIRECT(ADDRESS($D15+2,AS$2+1,,,"Instances"))="","",INDIRECT(ADDRESS($D15+2,AS$2+1,,,"Instances")))</f>
        <v>0</v>
      </c>
      <c r="AT15">
        <f>IFERROR(SMALL(AS5:AS64,ROW()-ROW($AT$5)+1),"")</f>
        <v>0</v>
      </c>
      <c r="AV15">
        <f>IFERROR(SUM(AT5:AT15),"")</f>
        <v>0</v>
      </c>
      <c r="AW15">
        <f>IF(INDIRECT(ADDRESS($D15+2,AW$2+1,,,"Instances"))="","",INDIRECT(ADDRESS($D15+2,AW$2+1,,,"Instances")))</f>
        <v>0</v>
      </c>
      <c r="AX15">
        <f>IFERROR(SMALL(AW5:AW64,ROW()-ROW($AX$5)+1),"")</f>
        <v>0</v>
      </c>
      <c r="AZ15">
        <f>IFERROR(SUM(AX5:AX15),"")</f>
        <v>0</v>
      </c>
      <c r="BA15">
        <f>IF(INDIRECT(ADDRESS($D15+2,BA$2+1,,,"Instances"))="","",INDIRECT(ADDRESS($D15+2,BA$2+1,,,"Instances")))</f>
        <v>0</v>
      </c>
      <c r="BB15">
        <f>IFERROR(SMALL(BA5:BA64,ROW()-ROW($BB$5)+1),"")</f>
        <v>0</v>
      </c>
      <c r="BD15">
        <f>IFERROR(SUM(BB5:BB15),"")</f>
        <v>0</v>
      </c>
      <c r="BE15">
        <f>IF(INDIRECT(ADDRESS($D15+2,BE$2+1,,,"Instances"))="","",INDIRECT(ADDRESS($D15+2,BE$2+1,,,"Instances")))</f>
        <v>0</v>
      </c>
      <c r="BF15">
        <f>IFERROR(SMALL(BE5:BE64,ROW()-ROW($BF$5)+1),"")</f>
        <v>0</v>
      </c>
      <c r="BH15">
        <f>IFERROR(SUM(BF5:BF15),"")</f>
        <v>0</v>
      </c>
      <c r="BI15">
        <f>IF(INDIRECT(ADDRESS($D15+2,BI$2+1,,,"Instances"))="","",INDIRECT(ADDRESS($D15+2,BI$2+1,,,"Instances")))</f>
        <v>0</v>
      </c>
      <c r="BJ15">
        <f>IFERROR(SMALL(BI5:BI64,ROW()-ROW($BJ$5)+1),"")</f>
        <v>0</v>
      </c>
      <c r="BL15">
        <f>IFERROR(SUM(BJ5:BJ15),"")</f>
        <v>0</v>
      </c>
      <c r="BM15">
        <f>IF(INDIRECT(ADDRESS($D15+2,BM$2+1,,,"Instances"))="","",INDIRECT(ADDRESS($D15+2,BM$2+1,,,"Instances")))</f>
        <v>0</v>
      </c>
      <c r="BN15">
        <f>IFERROR(SMALL(BM5:BM64,ROW()-ROW($BN$5)+1),"")</f>
        <v>0</v>
      </c>
      <c r="BP15">
        <f>IFERROR(SUM(BN5:BN15),"")</f>
        <v>0</v>
      </c>
      <c r="BQ15">
        <f>IF(INDIRECT(ADDRESS($D15+2,BQ$2+1,,,"Instances"))="","",INDIRECT(ADDRESS($D15+2,BQ$2+1,,,"Instances")))</f>
        <v>0</v>
      </c>
      <c r="BR15">
        <f>IFERROR(SMALL(BQ5:BQ64,ROW()-ROW($BR$5)+1),"")</f>
        <v>0</v>
      </c>
      <c r="BT15">
        <f>IFERROR(SUM(BR5:BR15),"")</f>
        <v>0</v>
      </c>
      <c r="BU15">
        <f>IF(INDIRECT(ADDRESS($D15+2,BU$2+1,,,"Instances"))="","",INDIRECT(ADDRESS($D15+2,BU$2+1,,,"Instances")))</f>
        <v>0</v>
      </c>
      <c r="BV15">
        <f>IFERROR(SMALL(BU5:BU64,ROW()-ROW($BV$5)+1),"")</f>
        <v>0</v>
      </c>
      <c r="BX15">
        <f>IFERROR(SUM(BV5:BV15),"")</f>
        <v>0</v>
      </c>
      <c r="BY15">
        <f>IF(INDIRECT(ADDRESS($D15+2,BY$2+1,,,"Instances"))="","",INDIRECT(ADDRESS($D15+2,BY$2+1,,,"Instances")))</f>
        <v>0</v>
      </c>
      <c r="BZ15">
        <f>IFERROR(SMALL(BY5:BY64,ROW()-ROW($BZ$5)+1),"")</f>
        <v>0</v>
      </c>
      <c r="CB15">
        <f>IFERROR(SUM(BZ5:BZ15),"")</f>
        <v>0</v>
      </c>
      <c r="CC15">
        <f>IF(INDIRECT(ADDRESS($D15+2,CC$2+1,,,"Instances"))="","",INDIRECT(ADDRESS($D15+2,CC$2+1,,,"Instances")))</f>
        <v>0</v>
      </c>
      <c r="CD15">
        <f>IFERROR(SMALL(CC5:CC64,ROW()-ROW($CD$5)+1),"")</f>
        <v>0</v>
      </c>
      <c r="CF15">
        <f>IFERROR(SUM(CD5:CD15),"")</f>
        <v>0</v>
      </c>
      <c r="CG15">
        <f>IF(INDIRECT(ADDRESS($D15+2,CG$2+1,,,"Instances"))="","",INDIRECT(ADDRESS($D15+2,CG$2+1,,,"Instances")))</f>
        <v>0</v>
      </c>
      <c r="CH15">
        <f>IFERROR(SMALL(CG5:CG64,ROW()-ROW($CH$5)+1),"")</f>
        <v>0</v>
      </c>
      <c r="CJ15">
        <f>IFERROR(SUM(CH5:CH15),"")</f>
        <v>0</v>
      </c>
      <c r="CK15">
        <f>IF(INDIRECT(ADDRESS($D15+2,CK$2+1,,,"Instances"))="","",INDIRECT(ADDRESS($D15+2,CK$2+1,,,"Instances")))</f>
        <v>0</v>
      </c>
      <c r="CL15">
        <f>IFERROR(SMALL(CK5:CK64,ROW()-ROW($CL$5)+1),"")</f>
        <v>0</v>
      </c>
      <c r="CN15">
        <f>IFERROR(SUM(CL5:CL15),"")</f>
        <v>0</v>
      </c>
      <c r="CO15">
        <f>IF(INDIRECT(ADDRESS($D15+2,CO$2+1,,,"Instances"))="","",INDIRECT(ADDRESS($D15+2,CO$2+1,,,"Instances")))</f>
        <v>0</v>
      </c>
      <c r="CP15">
        <f>IFERROR(SMALL(CO5:CO64,ROW()-ROW($CP$5)+1),"")</f>
        <v>0</v>
      </c>
      <c r="CR15">
        <f>IFERROR(SUM(CP5:CP15),"")</f>
        <v>0</v>
      </c>
      <c r="CS15">
        <f>IF(INDIRECT(ADDRESS($D15+2,CS$2+1,,,"Instances"))="","",INDIRECT(ADDRESS($D15+2,CS$2+1,,,"Instances")))</f>
        <v>0</v>
      </c>
      <c r="CT15">
        <f>IFERROR(SMALL(CS5:CS64,ROW()-ROW($CT$5)+1),"")</f>
        <v>0</v>
      </c>
      <c r="CV15">
        <f>IFERROR(SUM(CT5:CT15),"")</f>
        <v>0</v>
      </c>
      <c r="CW15">
        <f>IF(INDIRECT(ADDRESS($D15+2,CW$2+1,,,"Instances"))="","",INDIRECT(ADDRESS($D15+2,CW$2+1,,,"Instances")))</f>
        <v>0</v>
      </c>
      <c r="CX15">
        <f>IFERROR(SMALL(CW5:CW64,ROW()-ROW($CX$5)+1),"")</f>
        <v>0</v>
      </c>
      <c r="CZ15">
        <f>IFERROR(SUM(CX5:CX15),"")</f>
        <v>0</v>
      </c>
      <c r="DA15">
        <f>IF(INDIRECT(ADDRESS($D15+2,DA$2+1,,,"Instances"))="","",INDIRECT(ADDRESS($D15+2,DA$2+1,,,"Instances")))</f>
        <v>0</v>
      </c>
      <c r="DB15">
        <f>IFERROR(SMALL(DA5:DA64,ROW()-ROW($DB$5)+1),"")</f>
        <v>0</v>
      </c>
      <c r="DD15">
        <f>IFERROR(SUM(DB5:DB15),"")</f>
        <v>0</v>
      </c>
      <c r="DE15">
        <f>IF(INDIRECT(ADDRESS($D15+2,DE$2+1,,,"Instances"))="","",INDIRECT(ADDRESS($D15+2,DE$2+1,,,"Instances")))</f>
        <v>0</v>
      </c>
      <c r="DF15">
        <f>IFERROR(SMALL(DE5:DE64,ROW()-ROW($DF$5)+1),"")</f>
        <v>0</v>
      </c>
      <c r="DH15">
        <f>IFERROR(SUM(DF5:DF15),"")</f>
        <v>0</v>
      </c>
      <c r="DI15">
        <f>IF(INDIRECT(ADDRESS($D15+2,DI$2+1,,,"Instances"))="","",INDIRECT(ADDRESS($D15+2,DI$2+1,,,"Instances")))</f>
        <v>0</v>
      </c>
      <c r="DJ15">
        <f>IFERROR(SMALL(DI5:DI64,ROW()-ROW($DJ$5)+1),"")</f>
        <v>0</v>
      </c>
      <c r="DL15">
        <f>IFERROR(SUM(DJ5:DJ15),"")</f>
        <v>0</v>
      </c>
      <c r="DM15">
        <f>IF(INDIRECT(ADDRESS($D15+2,DM$2+1,,,"Instances"))="","",INDIRECT(ADDRESS($D15+2,DM$2+1,,,"Instances")))</f>
        <v>0</v>
      </c>
      <c r="DN15">
        <f>IFERROR(SMALL(DM5:DM64,ROW()-ROW($DN$5)+1),"")</f>
        <v>0</v>
      </c>
      <c r="DP15">
        <f>IFERROR(SUM(DN5:DN15),"")</f>
        <v>0</v>
      </c>
      <c r="DQ15">
        <f>IF(INDIRECT(ADDRESS($D15+2,DQ$2+1,,,"Instances"))="","",INDIRECT(ADDRESS($D15+2,DQ$2+1,,,"Instances")))</f>
        <v>0</v>
      </c>
      <c r="DR15">
        <f>IFERROR(SMALL(DQ5:DQ64,ROW()-ROW($DR$5)+1),"")</f>
        <v>0</v>
      </c>
      <c r="DT15">
        <f>IFERROR(SUM(DR5:DR15),"")</f>
        <v>0</v>
      </c>
      <c r="DU15">
        <f>IF(INDIRECT(ADDRESS($D15+2,DU$2+1,,,"Instances"))="","",INDIRECT(ADDRESS($D15+2,DU$2+1,,,"Instances")))</f>
        <v>0</v>
      </c>
      <c r="DV15">
        <f>IFERROR(SMALL(DU5:DU64,ROW()-ROW($DV$5)+1),"")</f>
        <v>0</v>
      </c>
      <c r="DX15">
        <f>IFERROR(SUM(DV5:DV15),"")</f>
        <v>0</v>
      </c>
      <c r="DY15">
        <f>IF(INDIRECT(ADDRESS($D15+2,DY$2+1,,,"Instances"))="","",INDIRECT(ADDRESS($D15+2,DY$2+1,,,"Instances")))</f>
        <v>0</v>
      </c>
      <c r="DZ15">
        <f>IFERROR(SMALL(DY5:DY64,ROW()-ROW($DZ$5)+1),"")</f>
        <v>0</v>
      </c>
      <c r="EB15">
        <f>IFERROR(SUM(DZ5:DZ15),"")</f>
        <v>0</v>
      </c>
      <c r="EC15">
        <f>IF(INDIRECT(ADDRESS($D15+2,EC$2+1,,,"Instances"))="","",INDIRECT(ADDRESS($D15+2,EC$2+1,,,"Instances")))</f>
        <v>0</v>
      </c>
      <c r="ED15">
        <f>IFERROR(SMALL(EC5:EC64,ROW()-ROW($ED$5)+1),"")</f>
        <v>0</v>
      </c>
      <c r="EF15">
        <f>IFERROR(SUM(ED5:ED15),"")</f>
        <v>0</v>
      </c>
      <c r="EH15">
        <v>11</v>
      </c>
      <c r="EI15" cm="1">
        <f t="array" ref="EI15">_xlfn.SWITCH(Charts!$B$3,"average", AVERAGE(INDIRECT(ADDRESS(10+3,EI$2+1,,,"Instances") &amp; ":" &amp; ADDRESS(10+3,EI$2+1))),"median", MEDIAN(INDIRECT(ADDRESS(10+3,EI$2+1,,,"Instances") &amp; ":" &amp; ADDRESS(10+3,EI$2+1))),"min", MIN(INDIRECT(ADDRESS(10+3,EI$2+1,,,"Instances") &amp; ":" &amp; ADDRESS(10+3,EI$2+1))),"max", MAX(INDIRECT(ADDRESS(10+3,EI$2+1,,,"Instances") &amp; ":" &amp; ADDRESS(10+3,EI$2+1))),"diff", MAX(INDIRECT(ADDRESS(10+3,EI$2+1,,,"Instances") &amp; ":" &amp; ADDRESS(10+3,EI$2+1)))-MIN(INDIRECT(ADDRESS(10+3,EI$2+1,,,"Instances") &amp; ":" &amp; ADDRESS(10+3,EI$2+1))))</f>
        <v>0</v>
      </c>
      <c r="EJ15">
        <f>IFERROR(SMALL(EI5:EI64,ROW()-ROW($EJ$5)+1),"")</f>
        <v>0</v>
      </c>
      <c r="EL15">
        <f>IFERROR(SUM(EJ5:EJ15),"")</f>
        <v>0</v>
      </c>
      <c r="EM15" cm="1">
        <f t="array" ref="EM15">_xlfn.SWITCH(Charts!$B$3,"average", AVERAGE(INDIRECT(ADDRESS(10+3,EM$2+1,,,"Instances") &amp; ":" &amp; ADDRESS(10+3,EM$2+1))),"median", MEDIAN(INDIRECT(ADDRESS(10+3,EM$2+1,,,"Instances") &amp; ":" &amp; ADDRESS(10+3,EM$2+1))),"min", MIN(INDIRECT(ADDRESS(10+3,EM$2+1,,,"Instances") &amp; ":" &amp; ADDRESS(10+3,EM$2+1))),"max", MAX(INDIRECT(ADDRESS(10+3,EM$2+1,,,"Instances") &amp; ":" &amp; ADDRESS(10+3,EM$2+1))),"diff", MAX(INDIRECT(ADDRESS(10+3,EM$2+1,,,"Instances") &amp; ":" &amp; ADDRESS(10+3,EM$2+1)))-MIN(INDIRECT(ADDRESS(10+3,EM$2+1,,,"Instances") &amp; ":" &amp; ADDRESS(10+3,EM$2+1))))</f>
        <v>0</v>
      </c>
      <c r="EN15">
        <f>IFERROR(SMALL(EM5:EM64,ROW()-ROW($EN$5)+1),"")</f>
        <v>0</v>
      </c>
      <c r="EP15">
        <f>IFERROR(SUM(EN5:EN15),"")</f>
        <v>0</v>
      </c>
      <c r="EQ15" cm="1">
        <f t="array" ref="EQ15">_xlfn.SWITCH(Charts!$B$3,"average", AVERAGE(INDIRECT(ADDRESS(10+3,EQ$2+1,,,"Instances") &amp; ":" &amp; ADDRESS(10+3,EQ$2+1))),"median", MEDIAN(INDIRECT(ADDRESS(10+3,EQ$2+1,,,"Instances") &amp; ":" &amp; ADDRESS(10+3,EQ$2+1))),"min", MIN(INDIRECT(ADDRESS(10+3,EQ$2+1,,,"Instances") &amp; ":" &amp; ADDRESS(10+3,EQ$2+1))),"max", MAX(INDIRECT(ADDRESS(10+3,EQ$2+1,,,"Instances") &amp; ":" &amp; ADDRESS(10+3,EQ$2+1))),"diff", MAX(INDIRECT(ADDRESS(10+3,EQ$2+1,,,"Instances") &amp; ":" &amp; ADDRESS(10+3,EQ$2+1)))-MIN(INDIRECT(ADDRESS(10+3,EQ$2+1,,,"Instances") &amp; ":" &amp; ADDRESS(10+3,EQ$2+1))))</f>
        <v>0</v>
      </c>
      <c r="ER15">
        <f>IFERROR(SMALL(EQ5:EQ64,ROW()-ROW($ER$5)+1),"")</f>
        <v>0</v>
      </c>
      <c r="ET15">
        <f>IFERROR(SUM(ER5:ER15),"")</f>
        <v>0</v>
      </c>
      <c r="EU15" cm="1">
        <f t="array" ref="EU15">_xlfn.SWITCH(Charts!$B$3,"average", AVERAGE(INDIRECT(ADDRESS(10+3,EU$2+1,,,"Instances") &amp; ":" &amp; ADDRESS(10+3,EU$2+1))),"median", MEDIAN(INDIRECT(ADDRESS(10+3,EU$2+1,,,"Instances") &amp; ":" &amp; ADDRESS(10+3,EU$2+1))),"min", MIN(INDIRECT(ADDRESS(10+3,EU$2+1,,,"Instances") &amp; ":" &amp; ADDRESS(10+3,EU$2+1))),"max", MAX(INDIRECT(ADDRESS(10+3,EU$2+1,,,"Instances") &amp; ":" &amp; ADDRESS(10+3,EU$2+1))),"diff", MAX(INDIRECT(ADDRESS(10+3,EU$2+1,,,"Instances") &amp; ":" &amp; ADDRESS(10+3,EU$2+1)))-MIN(INDIRECT(ADDRESS(10+3,EU$2+1,,,"Instances") &amp; ":" &amp; ADDRESS(10+3,EU$2+1))))</f>
        <v>0</v>
      </c>
      <c r="EV15">
        <f>IFERROR(SMALL(EU5:EU64,ROW()-ROW($EV$5)+1),"")</f>
        <v>0</v>
      </c>
      <c r="EX15">
        <f>IFERROR(SUM(EV5:EV15),"")</f>
        <v>0</v>
      </c>
      <c r="EY15" cm="1">
        <f t="array" ref="EY15">_xlfn.SWITCH(Charts!$B$3,"average", AVERAGE(INDIRECT(ADDRESS(10+3,EY$2+1,,,"Instances") &amp; ":" &amp; ADDRESS(10+3,EY$2+1))),"median", MEDIAN(INDIRECT(ADDRESS(10+3,EY$2+1,,,"Instances") &amp; ":" &amp; ADDRESS(10+3,EY$2+1))),"min", MIN(INDIRECT(ADDRESS(10+3,EY$2+1,,,"Instances") &amp; ":" &amp; ADDRESS(10+3,EY$2+1))),"max", MAX(INDIRECT(ADDRESS(10+3,EY$2+1,,,"Instances") &amp; ":" &amp; ADDRESS(10+3,EY$2+1))),"diff", MAX(INDIRECT(ADDRESS(10+3,EY$2+1,,,"Instances") &amp; ":" &amp; ADDRESS(10+3,EY$2+1)))-MIN(INDIRECT(ADDRESS(10+3,EY$2+1,,,"Instances") &amp; ":" &amp; ADDRESS(10+3,EY$2+1))))</f>
        <v>0</v>
      </c>
      <c r="EZ15">
        <f>IFERROR(SMALL(EY5:EY64,ROW()-ROW($EZ$5)+1),"")</f>
        <v>0</v>
      </c>
      <c r="FB15">
        <f>IFERROR(SUM(EZ5:EZ15),"")</f>
        <v>0</v>
      </c>
      <c r="FC15" cm="1">
        <f t="array" ref="FC15">_xlfn.SWITCH(Charts!$B$3,"average", AVERAGE(INDIRECT(ADDRESS(10+3,FC$2+1,,,"Instances") &amp; ":" &amp; ADDRESS(10+3,FC$2+1))),"median", MEDIAN(INDIRECT(ADDRESS(10+3,FC$2+1,,,"Instances") &amp; ":" &amp; ADDRESS(10+3,FC$2+1))),"min", MIN(INDIRECT(ADDRESS(10+3,FC$2+1,,,"Instances") &amp; ":" &amp; ADDRESS(10+3,FC$2+1))),"max", MAX(INDIRECT(ADDRESS(10+3,FC$2+1,,,"Instances") &amp; ":" &amp; ADDRESS(10+3,FC$2+1))),"diff", MAX(INDIRECT(ADDRESS(10+3,FC$2+1,,,"Instances") &amp; ":" &amp; ADDRESS(10+3,FC$2+1)))-MIN(INDIRECT(ADDRESS(10+3,FC$2+1,,,"Instances") &amp; ":" &amp; ADDRESS(10+3,FC$2+1))))</f>
        <v>0</v>
      </c>
      <c r="FD15">
        <f>IFERROR(SMALL(FC5:FC64,ROW()-ROW($FD$5)+1),"")</f>
        <v>0</v>
      </c>
      <c r="FF15">
        <f>IFERROR(SUM(FD5:FD15),"")</f>
        <v>0</v>
      </c>
      <c r="FG15" cm="1">
        <f t="array" ref="FG15">_xlfn.SWITCH(Charts!$B$3,"average", AVERAGE(INDIRECT(ADDRESS(10+3,FG$2+1,,,"Instances") &amp; ":" &amp; ADDRESS(10+3,FG$2+1))),"median", MEDIAN(INDIRECT(ADDRESS(10+3,FG$2+1,,,"Instances") &amp; ":" &amp; ADDRESS(10+3,FG$2+1))),"min", MIN(INDIRECT(ADDRESS(10+3,FG$2+1,,,"Instances") &amp; ":" &amp; ADDRESS(10+3,FG$2+1))),"max", MAX(INDIRECT(ADDRESS(10+3,FG$2+1,,,"Instances") &amp; ":" &amp; ADDRESS(10+3,FG$2+1))),"diff", MAX(INDIRECT(ADDRESS(10+3,FG$2+1,,,"Instances") &amp; ":" &amp; ADDRESS(10+3,FG$2+1)))-MIN(INDIRECT(ADDRESS(10+3,FG$2+1,,,"Instances") &amp; ":" &amp; ADDRESS(10+3,FG$2+1))))</f>
        <v>0</v>
      </c>
      <c r="FH15">
        <f>IFERROR(SMALL(FG5:FG64,ROW()-ROW($FH$5)+1),"")</f>
        <v>0</v>
      </c>
      <c r="FJ15">
        <f>IFERROR(SUM(FH5:FH15),"")</f>
        <v>0</v>
      </c>
      <c r="FK15" cm="1">
        <f t="array" ref="FK15">_xlfn.SWITCH(Charts!$B$3,"average", AVERAGE(INDIRECT(ADDRESS(10+3,FK$2+1,,,"Instances") &amp; ":" &amp; ADDRESS(10+3,FK$2+1))),"median", MEDIAN(INDIRECT(ADDRESS(10+3,FK$2+1,,,"Instances") &amp; ":" &amp; ADDRESS(10+3,FK$2+1))),"min", MIN(INDIRECT(ADDRESS(10+3,FK$2+1,,,"Instances") &amp; ":" &amp; ADDRESS(10+3,FK$2+1))),"max", MAX(INDIRECT(ADDRESS(10+3,FK$2+1,,,"Instances") &amp; ":" &amp; ADDRESS(10+3,FK$2+1))),"diff", MAX(INDIRECT(ADDRESS(10+3,FK$2+1,,,"Instances") &amp; ":" &amp; ADDRESS(10+3,FK$2+1)))-MIN(INDIRECT(ADDRESS(10+3,FK$2+1,,,"Instances") &amp; ":" &amp; ADDRESS(10+3,FK$2+1))))</f>
        <v>0</v>
      </c>
      <c r="FL15">
        <f>IFERROR(SMALL(FK5:FK64,ROW()-ROW($FL$5)+1),"")</f>
        <v>0</v>
      </c>
      <c r="FN15">
        <f>IFERROR(SUM(FL5:FL15),"")</f>
        <v>0</v>
      </c>
      <c r="FO15" cm="1">
        <f t="array" ref="FO15">_xlfn.SWITCH(Charts!$B$3,"average", AVERAGE(INDIRECT(ADDRESS(10+3,FO$2+1,,,"Instances") &amp; ":" &amp; ADDRESS(10+3,FO$2+1))),"median", MEDIAN(INDIRECT(ADDRESS(10+3,FO$2+1,,,"Instances") &amp; ":" &amp; ADDRESS(10+3,FO$2+1))),"min", MIN(INDIRECT(ADDRESS(10+3,FO$2+1,,,"Instances") &amp; ":" &amp; ADDRESS(10+3,FO$2+1))),"max", MAX(INDIRECT(ADDRESS(10+3,FO$2+1,,,"Instances") &amp; ":" &amp; ADDRESS(10+3,FO$2+1))),"diff", MAX(INDIRECT(ADDRESS(10+3,FO$2+1,,,"Instances") &amp; ":" &amp; ADDRESS(10+3,FO$2+1)))-MIN(INDIRECT(ADDRESS(10+3,FO$2+1,,,"Instances") &amp; ":" &amp; ADDRESS(10+3,FO$2+1))))</f>
        <v>0</v>
      </c>
      <c r="FP15">
        <f>IFERROR(SMALL(FO5:FO64,ROW()-ROW($FP$5)+1),"")</f>
        <v>0</v>
      </c>
      <c r="FR15">
        <f>IFERROR(SUM(FP5:FP15),"")</f>
        <v>0</v>
      </c>
      <c r="FS15" cm="1">
        <f t="array" ref="FS15">_xlfn.SWITCH(Charts!$B$3,"average", AVERAGE(INDIRECT(ADDRESS(10+3,FS$2+1,,,"Instances") &amp; ":" &amp; ADDRESS(10+3,FS$2+1))),"median", MEDIAN(INDIRECT(ADDRESS(10+3,FS$2+1,,,"Instances") &amp; ":" &amp; ADDRESS(10+3,FS$2+1))),"min", MIN(INDIRECT(ADDRESS(10+3,FS$2+1,,,"Instances") &amp; ":" &amp; ADDRESS(10+3,FS$2+1))),"max", MAX(INDIRECT(ADDRESS(10+3,FS$2+1,,,"Instances") &amp; ":" &amp; ADDRESS(10+3,FS$2+1))),"diff", MAX(INDIRECT(ADDRESS(10+3,FS$2+1,,,"Instances") &amp; ":" &amp; ADDRESS(10+3,FS$2+1)))-MIN(INDIRECT(ADDRESS(10+3,FS$2+1,,,"Instances") &amp; ":" &amp; ADDRESS(10+3,FS$2+1))))</f>
        <v>0</v>
      </c>
      <c r="FT15">
        <f>IFERROR(SMALL(FS5:FS64,ROW()-ROW($FT$5)+1),"")</f>
        <v>0</v>
      </c>
      <c r="FV15">
        <f>IFERROR(SUM(FT5:FT15),"")</f>
        <v>0</v>
      </c>
      <c r="FW15" cm="1">
        <f t="array" ref="FW15">_xlfn.SWITCH(Charts!$B$3,"average", AVERAGE(INDIRECT(ADDRESS(10+3,FW$2+1,,,"Instances") &amp; ":" &amp; ADDRESS(10+3,FW$2+1))),"median", MEDIAN(INDIRECT(ADDRESS(10+3,FW$2+1,,,"Instances") &amp; ":" &amp; ADDRESS(10+3,FW$2+1))),"min", MIN(INDIRECT(ADDRESS(10+3,FW$2+1,,,"Instances") &amp; ":" &amp; ADDRESS(10+3,FW$2+1))),"max", MAX(INDIRECT(ADDRESS(10+3,FW$2+1,,,"Instances") &amp; ":" &amp; ADDRESS(10+3,FW$2+1))),"diff", MAX(INDIRECT(ADDRESS(10+3,FW$2+1,,,"Instances") &amp; ":" &amp; ADDRESS(10+3,FW$2+1)))-MIN(INDIRECT(ADDRESS(10+3,FW$2+1,,,"Instances") &amp; ":" &amp; ADDRESS(10+3,FW$2+1))))</f>
        <v>0</v>
      </c>
      <c r="FX15">
        <f>IFERROR(SMALL(FW5:FW64,ROW()-ROW($FX$5)+1),"")</f>
        <v>0</v>
      </c>
      <c r="FZ15">
        <f>IFERROR(SUM(FX5:FX15),"")</f>
        <v>0</v>
      </c>
      <c r="GA15" cm="1">
        <f t="array" ref="GA15">_xlfn.SWITCH(Charts!$B$3,"average", AVERAGE(INDIRECT(ADDRESS(10+3,GA$2+1,,,"Instances") &amp; ":" &amp; ADDRESS(10+3,GA$2+1))),"median", MEDIAN(INDIRECT(ADDRESS(10+3,GA$2+1,,,"Instances") &amp; ":" &amp; ADDRESS(10+3,GA$2+1))),"min", MIN(INDIRECT(ADDRESS(10+3,GA$2+1,,,"Instances") &amp; ":" &amp; ADDRESS(10+3,GA$2+1))),"max", MAX(INDIRECT(ADDRESS(10+3,GA$2+1,,,"Instances") &amp; ":" &amp; ADDRESS(10+3,GA$2+1))),"diff", MAX(INDIRECT(ADDRESS(10+3,GA$2+1,,,"Instances") &amp; ":" &amp; ADDRESS(10+3,GA$2+1)))-MIN(INDIRECT(ADDRESS(10+3,GA$2+1,,,"Instances") &amp; ":" &amp; ADDRESS(10+3,GA$2+1))))</f>
        <v>0</v>
      </c>
      <c r="GB15">
        <f>IFERROR(SMALL(GA5:GA64,ROW()-ROW($GB$5)+1),"")</f>
        <v>0</v>
      </c>
      <c r="GD15">
        <f>IFERROR(SUM(GB5:GB15),"")</f>
        <v>0</v>
      </c>
      <c r="GE15" cm="1">
        <f t="array" ref="GE15">_xlfn.SWITCH(Charts!$B$3,"average", AVERAGE(INDIRECT(ADDRESS(10+3,GE$2+1,,,"Instances") &amp; ":" &amp; ADDRESS(10+3,GE$2+1))),"median", MEDIAN(INDIRECT(ADDRESS(10+3,GE$2+1,,,"Instances") &amp; ":" &amp; ADDRESS(10+3,GE$2+1))),"min", MIN(INDIRECT(ADDRESS(10+3,GE$2+1,,,"Instances") &amp; ":" &amp; ADDRESS(10+3,GE$2+1))),"max", MAX(INDIRECT(ADDRESS(10+3,GE$2+1,,,"Instances") &amp; ":" &amp; ADDRESS(10+3,GE$2+1))),"diff", MAX(INDIRECT(ADDRESS(10+3,GE$2+1,,,"Instances") &amp; ":" &amp; ADDRESS(10+3,GE$2+1)))-MIN(INDIRECT(ADDRESS(10+3,GE$2+1,,,"Instances") &amp; ":" &amp; ADDRESS(10+3,GE$2+1))))</f>
        <v>0</v>
      </c>
      <c r="GF15">
        <f>IFERROR(SMALL(GE5:GE64,ROW()-ROW($GF$5)+1),"")</f>
        <v>0</v>
      </c>
      <c r="GH15">
        <f>IFERROR(SUM(GF5:GF15),"")</f>
        <v>0</v>
      </c>
      <c r="GI15" cm="1">
        <f t="array" ref="GI15">_xlfn.SWITCH(Charts!$B$3,"average", AVERAGE(INDIRECT(ADDRESS(10+3,GI$2+1,,,"Instances") &amp; ":" &amp; ADDRESS(10+3,GI$2+1))),"median", MEDIAN(INDIRECT(ADDRESS(10+3,GI$2+1,,,"Instances") &amp; ":" &amp; ADDRESS(10+3,GI$2+1))),"min", MIN(INDIRECT(ADDRESS(10+3,GI$2+1,,,"Instances") &amp; ":" &amp; ADDRESS(10+3,GI$2+1))),"max", MAX(INDIRECT(ADDRESS(10+3,GI$2+1,,,"Instances") &amp; ":" &amp; ADDRESS(10+3,GI$2+1))),"diff", MAX(INDIRECT(ADDRESS(10+3,GI$2+1,,,"Instances") &amp; ":" &amp; ADDRESS(10+3,GI$2+1)))-MIN(INDIRECT(ADDRESS(10+3,GI$2+1,,,"Instances") &amp; ":" &amp; ADDRESS(10+3,GI$2+1))))</f>
        <v>0</v>
      </c>
      <c r="GJ15">
        <f>IFERROR(SMALL(GI5:GI64,ROW()-ROW($GJ$5)+1),"")</f>
        <v>0</v>
      </c>
      <c r="GL15">
        <f>IFERROR(SUM(GJ5:GJ15),"")</f>
        <v>0</v>
      </c>
      <c r="GM15" cm="1">
        <f t="array" ref="GM15">_xlfn.SWITCH(Charts!$B$3,"average", AVERAGE(INDIRECT(ADDRESS(10+3,GM$2+1,,,"Instances") &amp; ":" &amp; ADDRESS(10+3,GM$2+1))),"median", MEDIAN(INDIRECT(ADDRESS(10+3,GM$2+1,,,"Instances") &amp; ":" &amp; ADDRESS(10+3,GM$2+1))),"min", MIN(INDIRECT(ADDRESS(10+3,GM$2+1,,,"Instances") &amp; ":" &amp; ADDRESS(10+3,GM$2+1))),"max", MAX(INDIRECT(ADDRESS(10+3,GM$2+1,,,"Instances") &amp; ":" &amp; ADDRESS(10+3,GM$2+1))),"diff", MAX(INDIRECT(ADDRESS(10+3,GM$2+1,,,"Instances") &amp; ":" &amp; ADDRESS(10+3,GM$2+1)))-MIN(INDIRECT(ADDRESS(10+3,GM$2+1,,,"Instances") &amp; ":" &amp; ADDRESS(10+3,GM$2+1))))</f>
        <v>0</v>
      </c>
      <c r="GN15">
        <f>IFERROR(SMALL(GM5:GM64,ROW()-ROW($GN$5)+1),"")</f>
        <v>0</v>
      </c>
      <c r="GP15">
        <f>IFERROR(SUM(GN5:GN15),"")</f>
        <v>0</v>
      </c>
      <c r="GQ15" cm="1">
        <f t="array" ref="GQ15">_xlfn.SWITCH(Charts!$B$3,"average", AVERAGE(INDIRECT(ADDRESS(10+3,GQ$2+1,,,"Instances") &amp; ":" &amp; ADDRESS(10+3,GQ$2+1))),"median", MEDIAN(INDIRECT(ADDRESS(10+3,GQ$2+1,,,"Instances") &amp; ":" &amp; ADDRESS(10+3,GQ$2+1))),"min", MIN(INDIRECT(ADDRESS(10+3,GQ$2+1,,,"Instances") &amp; ":" &amp; ADDRESS(10+3,GQ$2+1))),"max", MAX(INDIRECT(ADDRESS(10+3,GQ$2+1,,,"Instances") &amp; ":" &amp; ADDRESS(10+3,GQ$2+1))),"diff", MAX(INDIRECT(ADDRESS(10+3,GQ$2+1,,,"Instances") &amp; ":" &amp; ADDRESS(10+3,GQ$2+1)))-MIN(INDIRECT(ADDRESS(10+3,GQ$2+1,,,"Instances") &amp; ":" &amp; ADDRESS(10+3,GQ$2+1))))</f>
        <v>0</v>
      </c>
      <c r="GR15">
        <f>IFERROR(SMALL(GQ5:GQ64,ROW()-ROW($GR$5)+1),"")</f>
        <v>0</v>
      </c>
      <c r="GT15">
        <f>IFERROR(SUM(GR5:GR15),"")</f>
        <v>0</v>
      </c>
      <c r="GU15" cm="1">
        <f t="array" ref="GU15">_xlfn.SWITCH(Charts!$B$3,"average", AVERAGE(INDIRECT(ADDRESS(10+3,GU$2+1,,,"Instances") &amp; ":" &amp; ADDRESS(10+3,GU$2+1))),"median", MEDIAN(INDIRECT(ADDRESS(10+3,GU$2+1,,,"Instances") &amp; ":" &amp; ADDRESS(10+3,GU$2+1))),"min", MIN(INDIRECT(ADDRESS(10+3,GU$2+1,,,"Instances") &amp; ":" &amp; ADDRESS(10+3,GU$2+1))),"max", MAX(INDIRECT(ADDRESS(10+3,GU$2+1,,,"Instances") &amp; ":" &amp; ADDRESS(10+3,GU$2+1))),"diff", MAX(INDIRECT(ADDRESS(10+3,GU$2+1,,,"Instances") &amp; ":" &amp; ADDRESS(10+3,GU$2+1)))-MIN(INDIRECT(ADDRESS(10+3,GU$2+1,,,"Instances") &amp; ":" &amp; ADDRESS(10+3,GU$2+1))))</f>
        <v>0</v>
      </c>
      <c r="GV15">
        <f>IFERROR(SMALL(GU5:GU64,ROW()-ROW($GV$5)+1),"")</f>
        <v>0</v>
      </c>
      <c r="GX15">
        <f>IFERROR(SUM(GV5:GV15),"")</f>
        <v>0</v>
      </c>
      <c r="GY15" cm="1">
        <f t="array" ref="GY15">_xlfn.SWITCH(Charts!$B$3,"average", AVERAGE(INDIRECT(ADDRESS(10+3,GY$2+1,,,"Instances") &amp; ":" &amp; ADDRESS(10+3,GY$2+1))),"median", MEDIAN(INDIRECT(ADDRESS(10+3,GY$2+1,,,"Instances") &amp; ":" &amp; ADDRESS(10+3,GY$2+1))),"min", MIN(INDIRECT(ADDRESS(10+3,GY$2+1,,,"Instances") &amp; ":" &amp; ADDRESS(10+3,GY$2+1))),"max", MAX(INDIRECT(ADDRESS(10+3,GY$2+1,,,"Instances") &amp; ":" &amp; ADDRESS(10+3,GY$2+1))),"diff", MAX(INDIRECT(ADDRESS(10+3,GY$2+1,,,"Instances") &amp; ":" &amp; ADDRESS(10+3,GY$2+1)))-MIN(INDIRECT(ADDRESS(10+3,GY$2+1,,,"Instances") &amp; ":" &amp; ADDRESS(10+3,GY$2+1))))</f>
        <v>0</v>
      </c>
      <c r="GZ15">
        <f>IFERROR(SMALL(GY5:GY64,ROW()-ROW($GZ$5)+1),"")</f>
        <v>0</v>
      </c>
      <c r="HB15">
        <f>IFERROR(SUM(GZ5:GZ15),"")</f>
        <v>0</v>
      </c>
      <c r="HC15" cm="1">
        <f t="array" ref="HC15">_xlfn.SWITCH(Charts!$B$3,"average", AVERAGE(INDIRECT(ADDRESS(10+3,HC$2+1,,,"Instances") &amp; ":" &amp; ADDRESS(10+3,HC$2+1))),"median", MEDIAN(INDIRECT(ADDRESS(10+3,HC$2+1,,,"Instances") &amp; ":" &amp; ADDRESS(10+3,HC$2+1))),"min", MIN(INDIRECT(ADDRESS(10+3,HC$2+1,,,"Instances") &amp; ":" &amp; ADDRESS(10+3,HC$2+1))),"max", MAX(INDIRECT(ADDRESS(10+3,HC$2+1,,,"Instances") &amp; ":" &amp; ADDRESS(10+3,HC$2+1))),"diff", MAX(INDIRECT(ADDRESS(10+3,HC$2+1,,,"Instances") &amp; ":" &amp; ADDRESS(10+3,HC$2+1)))-MIN(INDIRECT(ADDRESS(10+3,HC$2+1,,,"Instances") &amp; ":" &amp; ADDRESS(10+3,HC$2+1))))</f>
        <v>0</v>
      </c>
      <c r="HD15">
        <f>IFERROR(SMALL(HC5:HC64,ROW()-ROW($HD$5)+1),"")</f>
        <v>0</v>
      </c>
      <c r="HF15">
        <f>IFERROR(SUM(HD5:HD15),"")</f>
        <v>0</v>
      </c>
      <c r="HG15" cm="1">
        <f t="array" ref="HG15">_xlfn.SWITCH(Charts!$B$3,"average", AVERAGE(INDIRECT(ADDRESS(10+3,HG$2+1,,,"Instances") &amp; ":" &amp; ADDRESS(10+3,HG$2+1))),"median", MEDIAN(INDIRECT(ADDRESS(10+3,HG$2+1,,,"Instances") &amp; ":" &amp; ADDRESS(10+3,HG$2+1))),"min", MIN(INDIRECT(ADDRESS(10+3,HG$2+1,,,"Instances") &amp; ":" &amp; ADDRESS(10+3,HG$2+1))),"max", MAX(INDIRECT(ADDRESS(10+3,HG$2+1,,,"Instances") &amp; ":" &amp; ADDRESS(10+3,HG$2+1))),"diff", MAX(INDIRECT(ADDRESS(10+3,HG$2+1,,,"Instances") &amp; ":" &amp; ADDRESS(10+3,HG$2+1)))-MIN(INDIRECT(ADDRESS(10+3,HG$2+1,,,"Instances") &amp; ":" &amp; ADDRESS(10+3,HG$2+1))))</f>
        <v>0</v>
      </c>
      <c r="HH15">
        <f>IFERROR(SMALL(HG5:HG64,ROW()-ROW($HH$5)+1),"")</f>
        <v>0</v>
      </c>
      <c r="HJ15">
        <f>IFERROR(SUM(HH5:HH15),"")</f>
        <v>0</v>
      </c>
      <c r="HK15" cm="1">
        <f t="array" ref="HK15">_xlfn.SWITCH(Charts!$B$3,"average", AVERAGE(INDIRECT(ADDRESS(10+3,HK$2+1,,,"Instances") &amp; ":" &amp; ADDRESS(10+3,HK$2+1))),"median", MEDIAN(INDIRECT(ADDRESS(10+3,HK$2+1,,,"Instances") &amp; ":" &amp; ADDRESS(10+3,HK$2+1))),"min", MIN(INDIRECT(ADDRESS(10+3,HK$2+1,,,"Instances") &amp; ":" &amp; ADDRESS(10+3,HK$2+1))),"max", MAX(INDIRECT(ADDRESS(10+3,HK$2+1,,,"Instances") &amp; ":" &amp; ADDRESS(10+3,HK$2+1))),"diff", MAX(INDIRECT(ADDRESS(10+3,HK$2+1,,,"Instances") &amp; ":" &amp; ADDRESS(10+3,HK$2+1)))-MIN(INDIRECT(ADDRESS(10+3,HK$2+1,,,"Instances") &amp; ":" &amp; ADDRESS(10+3,HK$2+1))))</f>
        <v>0</v>
      </c>
      <c r="HL15">
        <f>IFERROR(SMALL(HK5:HK64,ROW()-ROW($HL$5)+1),"")</f>
        <v>0</v>
      </c>
      <c r="HN15">
        <f>IFERROR(SUM(HL5:HL15),"")</f>
        <v>0</v>
      </c>
      <c r="HO15" cm="1">
        <f t="array" ref="HO15">_xlfn.SWITCH(Charts!$B$3,"average", AVERAGE(INDIRECT(ADDRESS(10+3,HO$2+1,,,"Instances") &amp; ":" &amp; ADDRESS(10+3,HO$2+1))),"median", MEDIAN(INDIRECT(ADDRESS(10+3,HO$2+1,,,"Instances") &amp; ":" &amp; ADDRESS(10+3,HO$2+1))),"min", MIN(INDIRECT(ADDRESS(10+3,HO$2+1,,,"Instances") &amp; ":" &amp; ADDRESS(10+3,HO$2+1))),"max", MAX(INDIRECT(ADDRESS(10+3,HO$2+1,,,"Instances") &amp; ":" &amp; ADDRESS(10+3,HO$2+1))),"diff", MAX(INDIRECT(ADDRESS(10+3,HO$2+1,,,"Instances") &amp; ":" &amp; ADDRESS(10+3,HO$2+1)))-MIN(INDIRECT(ADDRESS(10+3,HO$2+1,,,"Instances") &amp; ":" &amp; ADDRESS(10+3,HO$2+1))))</f>
        <v>0</v>
      </c>
      <c r="HP15">
        <f>IFERROR(SMALL(HO5:HO64,ROW()-ROW($HP$5)+1),"")</f>
        <v>0</v>
      </c>
      <c r="HR15">
        <f>IFERROR(SUM(HP5:HP15),"")</f>
        <v>0</v>
      </c>
      <c r="HS15" cm="1">
        <f t="array" ref="HS15">_xlfn.SWITCH(Charts!$B$3,"average", AVERAGE(INDIRECT(ADDRESS(10+3,HS$2+1,,,"Instances") &amp; ":" &amp; ADDRESS(10+3,HS$2+1))),"median", MEDIAN(INDIRECT(ADDRESS(10+3,HS$2+1,,,"Instances") &amp; ":" &amp; ADDRESS(10+3,HS$2+1))),"min", MIN(INDIRECT(ADDRESS(10+3,HS$2+1,,,"Instances") &amp; ":" &amp; ADDRESS(10+3,HS$2+1))),"max", MAX(INDIRECT(ADDRESS(10+3,HS$2+1,,,"Instances") &amp; ":" &amp; ADDRESS(10+3,HS$2+1))),"diff", MAX(INDIRECT(ADDRESS(10+3,HS$2+1,,,"Instances") &amp; ":" &amp; ADDRESS(10+3,HS$2+1)))-MIN(INDIRECT(ADDRESS(10+3,HS$2+1,,,"Instances") &amp; ":" &amp; ADDRESS(10+3,HS$2+1))))</f>
        <v>0</v>
      </c>
      <c r="HT15">
        <f>IFERROR(SMALL(HS5:HS64,ROW()-ROW($HT$5)+1),"")</f>
        <v>0</v>
      </c>
      <c r="HV15">
        <f>IFERROR(SUM(HT5:HT15),"")</f>
        <v>0</v>
      </c>
      <c r="HW15" cm="1">
        <f t="array" ref="HW15">_xlfn.SWITCH(Charts!$B$3,"average", AVERAGE(INDIRECT(ADDRESS(10+3,HW$2+1,,,"Instances") &amp; ":" &amp; ADDRESS(10+3,HW$2+1))),"median", MEDIAN(INDIRECT(ADDRESS(10+3,HW$2+1,,,"Instances") &amp; ":" &amp; ADDRESS(10+3,HW$2+1))),"min", MIN(INDIRECT(ADDRESS(10+3,HW$2+1,,,"Instances") &amp; ":" &amp; ADDRESS(10+3,HW$2+1))),"max", MAX(INDIRECT(ADDRESS(10+3,HW$2+1,,,"Instances") &amp; ":" &amp; ADDRESS(10+3,HW$2+1))),"diff", MAX(INDIRECT(ADDRESS(10+3,HW$2+1,,,"Instances") &amp; ":" &amp; ADDRESS(10+3,HW$2+1)))-MIN(INDIRECT(ADDRESS(10+3,HW$2+1,,,"Instances") &amp; ":" &amp; ADDRESS(10+3,HW$2+1))))</f>
        <v>0</v>
      </c>
      <c r="HX15">
        <f>IFERROR(SMALL(HW5:HW64,ROW()-ROW($HX$5)+1),"")</f>
        <v>0</v>
      </c>
      <c r="HZ15">
        <f>IFERROR(SUM(HX5:HX15),"")</f>
        <v>0</v>
      </c>
      <c r="IA15" cm="1">
        <f t="array" ref="IA15">_xlfn.SWITCH(Charts!$B$3,"average", AVERAGE(INDIRECT(ADDRESS(10+3,IA$2+1,,,"Instances") &amp; ":" &amp; ADDRESS(10+3,IA$2+1))),"median", MEDIAN(INDIRECT(ADDRESS(10+3,IA$2+1,,,"Instances") &amp; ":" &amp; ADDRESS(10+3,IA$2+1))),"min", MIN(INDIRECT(ADDRESS(10+3,IA$2+1,,,"Instances") &amp; ":" &amp; ADDRESS(10+3,IA$2+1))),"max", MAX(INDIRECT(ADDRESS(10+3,IA$2+1,,,"Instances") &amp; ":" &amp; ADDRESS(10+3,IA$2+1))),"diff", MAX(INDIRECT(ADDRESS(10+3,IA$2+1,,,"Instances") &amp; ":" &amp; ADDRESS(10+3,IA$2+1)))-MIN(INDIRECT(ADDRESS(10+3,IA$2+1,,,"Instances") &amp; ":" &amp; ADDRESS(10+3,IA$2+1))))</f>
        <v>0</v>
      </c>
      <c r="IB15">
        <f>IFERROR(SMALL(IA5:IA64,ROW()-ROW($IB$5)+1),"")</f>
        <v>0</v>
      </c>
      <c r="ID15">
        <f>IFERROR(SUM(IB5:IB15),"")</f>
        <v>0</v>
      </c>
      <c r="IE15" cm="1">
        <f t="array" ref="IE15">_xlfn.SWITCH(Charts!$B$3,"average", AVERAGE(INDIRECT(ADDRESS(10+3,IE$2+1,,,"Instances") &amp; ":" &amp; ADDRESS(10+3,IE$2+1))),"median", MEDIAN(INDIRECT(ADDRESS(10+3,IE$2+1,,,"Instances") &amp; ":" &amp; ADDRESS(10+3,IE$2+1))),"min", MIN(INDIRECT(ADDRESS(10+3,IE$2+1,,,"Instances") &amp; ":" &amp; ADDRESS(10+3,IE$2+1))),"max", MAX(INDIRECT(ADDRESS(10+3,IE$2+1,,,"Instances") &amp; ":" &amp; ADDRESS(10+3,IE$2+1))),"diff", MAX(INDIRECT(ADDRESS(10+3,IE$2+1,,,"Instances") &amp; ":" &amp; ADDRESS(10+3,IE$2+1)))-MIN(INDIRECT(ADDRESS(10+3,IE$2+1,,,"Instances") &amp; ":" &amp; ADDRESS(10+3,IE$2+1))))</f>
        <v>0</v>
      </c>
      <c r="IF15">
        <f>IFERROR(SMALL(IE5:IE64,ROW()-ROW($IF$5)+1),"")</f>
        <v>0</v>
      </c>
      <c r="IH15">
        <f>IFERROR(SUM(IF5:IF15),"")</f>
        <v>0</v>
      </c>
      <c r="II15" cm="1">
        <f t="array" ref="II15">_xlfn.SWITCH(Charts!$B$3,"average", AVERAGE(INDIRECT(ADDRESS(10+3,II$2+1,,,"Instances") &amp; ":" &amp; ADDRESS(10+3,II$2+1))),"median", MEDIAN(INDIRECT(ADDRESS(10+3,II$2+1,,,"Instances") &amp; ":" &amp; ADDRESS(10+3,II$2+1))),"min", MIN(INDIRECT(ADDRESS(10+3,II$2+1,,,"Instances") &amp; ":" &amp; ADDRESS(10+3,II$2+1))),"max", MAX(INDIRECT(ADDRESS(10+3,II$2+1,,,"Instances") &amp; ":" &amp; ADDRESS(10+3,II$2+1))),"diff", MAX(INDIRECT(ADDRESS(10+3,II$2+1,,,"Instances") &amp; ":" &amp; ADDRESS(10+3,II$2+1)))-MIN(INDIRECT(ADDRESS(10+3,II$2+1,,,"Instances") &amp; ":" &amp; ADDRESS(10+3,II$2+1))))</f>
        <v>0</v>
      </c>
      <c r="IJ15">
        <f>IFERROR(SMALL(II5:II64,ROW()-ROW($IJ$5)+1),"")</f>
        <v>0</v>
      </c>
      <c r="IL15">
        <f>IFERROR(SUM(IJ5:IJ15),"")</f>
        <v>0</v>
      </c>
      <c r="IM15" cm="1">
        <f t="array" ref="IM15">_xlfn.SWITCH(Charts!$B$3,"average", AVERAGE(INDIRECT(ADDRESS(10+3,IM$2+1,,,"Instances") &amp; ":" &amp; ADDRESS(10+3,IM$2+1))),"median", MEDIAN(INDIRECT(ADDRESS(10+3,IM$2+1,,,"Instances") &amp; ":" &amp; ADDRESS(10+3,IM$2+1))),"min", MIN(INDIRECT(ADDRESS(10+3,IM$2+1,,,"Instances") &amp; ":" &amp; ADDRESS(10+3,IM$2+1))),"max", MAX(INDIRECT(ADDRESS(10+3,IM$2+1,,,"Instances") &amp; ":" &amp; ADDRESS(10+3,IM$2+1))),"diff", MAX(INDIRECT(ADDRESS(10+3,IM$2+1,,,"Instances") &amp; ":" &amp; ADDRESS(10+3,IM$2+1)))-MIN(INDIRECT(ADDRESS(10+3,IM$2+1,,,"Instances") &amp; ":" &amp; ADDRESS(10+3,IM$2+1))))</f>
        <v>0</v>
      </c>
      <c r="IN15">
        <f>IFERROR(SMALL(IM5:IM64,ROW()-ROW($IN$5)+1),"")</f>
        <v>0</v>
      </c>
      <c r="IP15">
        <f>IFERROR(SUM(IN5:IN15),"")</f>
        <v>0</v>
      </c>
      <c r="IQ15" cm="1">
        <f t="array" ref="IQ15">_xlfn.SWITCH(Charts!$B$3,"average", AVERAGE(INDIRECT(ADDRESS(10+3,IQ$2+1,,,"Instances") &amp; ":" &amp; ADDRESS(10+3,IQ$2+1))),"median", MEDIAN(INDIRECT(ADDRESS(10+3,IQ$2+1,,,"Instances") &amp; ":" &amp; ADDRESS(10+3,IQ$2+1))),"min", MIN(INDIRECT(ADDRESS(10+3,IQ$2+1,,,"Instances") &amp; ":" &amp; ADDRESS(10+3,IQ$2+1))),"max", MAX(INDIRECT(ADDRESS(10+3,IQ$2+1,,,"Instances") &amp; ":" &amp; ADDRESS(10+3,IQ$2+1))),"diff", MAX(INDIRECT(ADDRESS(10+3,IQ$2+1,,,"Instances") &amp; ":" &amp; ADDRESS(10+3,IQ$2+1)))-MIN(INDIRECT(ADDRESS(10+3,IQ$2+1,,,"Instances") &amp; ":" &amp; ADDRESS(10+3,IQ$2+1))))</f>
        <v>0</v>
      </c>
      <c r="IR15">
        <f>IFERROR(SMALL(IQ5:IQ64,ROW()-ROW($IR$5)+1),"")</f>
        <v>0</v>
      </c>
      <c r="IT15">
        <f>IFERROR(SUM(IR5:IR15),"")</f>
        <v>0</v>
      </c>
      <c r="IU15" cm="1">
        <f t="array" ref="IU15">_xlfn.SWITCH(Charts!$B$3,"average", AVERAGE(INDIRECT(ADDRESS(10+3,IU$2+1,,,"Instances") &amp; ":" &amp; ADDRESS(10+3,IU$2+1))),"median", MEDIAN(INDIRECT(ADDRESS(10+3,IU$2+1,,,"Instances") &amp; ":" &amp; ADDRESS(10+3,IU$2+1))),"min", MIN(INDIRECT(ADDRESS(10+3,IU$2+1,,,"Instances") &amp; ":" &amp; ADDRESS(10+3,IU$2+1))),"max", MAX(INDIRECT(ADDRESS(10+3,IU$2+1,,,"Instances") &amp; ":" &amp; ADDRESS(10+3,IU$2+1))),"diff", MAX(INDIRECT(ADDRESS(10+3,IU$2+1,,,"Instances") &amp; ":" &amp; ADDRESS(10+3,IU$2+1)))-MIN(INDIRECT(ADDRESS(10+3,IU$2+1,,,"Instances") &amp; ":" &amp; ADDRESS(10+3,IU$2+1))))</f>
        <v>0</v>
      </c>
      <c r="IV15">
        <f>IFERROR(SMALL(IU5:IU64,ROW()-ROW($IV$5)+1),"")</f>
        <v>0</v>
      </c>
      <c r="IX15">
        <f>IFERROR(SUM(IV5:IV15),"")</f>
        <v>0</v>
      </c>
      <c r="IY15" cm="1">
        <f t="array" ref="IY15">_xlfn.SWITCH(Charts!$B$3,"average", AVERAGE(INDIRECT(ADDRESS(10+3,IY$2+1,,,"Instances") &amp; ":" &amp; ADDRESS(10+3,IY$2+1))),"median", MEDIAN(INDIRECT(ADDRESS(10+3,IY$2+1,,,"Instances") &amp; ":" &amp; ADDRESS(10+3,IY$2+1))),"min", MIN(INDIRECT(ADDRESS(10+3,IY$2+1,,,"Instances") &amp; ":" &amp; ADDRESS(10+3,IY$2+1))),"max", MAX(INDIRECT(ADDRESS(10+3,IY$2+1,,,"Instances") &amp; ":" &amp; ADDRESS(10+3,IY$2+1))),"diff", MAX(INDIRECT(ADDRESS(10+3,IY$2+1,,,"Instances") &amp; ":" &amp; ADDRESS(10+3,IY$2+1)))-MIN(INDIRECT(ADDRESS(10+3,IY$2+1,,,"Instances") &amp; ":" &amp; ADDRESS(10+3,IY$2+1))))</f>
        <v>0</v>
      </c>
      <c r="IZ15">
        <f>IFERROR(SMALL(IY5:IY64,ROW()-ROW($IZ$5)+1),"")</f>
        <v>0</v>
      </c>
      <c r="JB15">
        <f>IFERROR(SUM(IZ5:IZ15),"")</f>
        <v>0</v>
      </c>
      <c r="JC15" cm="1">
        <f t="array" ref="JC15">_xlfn.SWITCH(Charts!$B$3,"average", AVERAGE(INDIRECT(ADDRESS(10+3,JC$2+1,,,"Instances") &amp; ":" &amp; ADDRESS(10+3,JC$2+1))),"median", MEDIAN(INDIRECT(ADDRESS(10+3,JC$2+1,,,"Instances") &amp; ":" &amp; ADDRESS(10+3,JC$2+1))),"min", MIN(INDIRECT(ADDRESS(10+3,JC$2+1,,,"Instances") &amp; ":" &amp; ADDRESS(10+3,JC$2+1))),"max", MAX(INDIRECT(ADDRESS(10+3,JC$2+1,,,"Instances") &amp; ":" &amp; ADDRESS(10+3,JC$2+1))),"diff", MAX(INDIRECT(ADDRESS(10+3,JC$2+1,,,"Instances") &amp; ":" &amp; ADDRESS(10+3,JC$2+1)))-MIN(INDIRECT(ADDRESS(10+3,JC$2+1,,,"Instances") &amp; ":" &amp; ADDRESS(10+3,JC$2+1))))</f>
        <v>0</v>
      </c>
      <c r="JD15">
        <f>IFERROR(SMALL(JC5:JC64,ROW()-ROW($JD$5)+1),"")</f>
        <v>0</v>
      </c>
      <c r="JF15">
        <f>IFERROR(SUM(JD5:JD15),"")</f>
        <v>0</v>
      </c>
      <c r="JG15" cm="1">
        <f t="array" ref="JG15">_xlfn.SWITCH(Charts!$B$3,"average", AVERAGE(INDIRECT(ADDRESS(10+3,JG$2+1,,,"Instances") &amp; ":" &amp; ADDRESS(10+3,JG$2+1))),"median", MEDIAN(INDIRECT(ADDRESS(10+3,JG$2+1,,,"Instances") &amp; ":" &amp; ADDRESS(10+3,JG$2+1))),"min", MIN(INDIRECT(ADDRESS(10+3,JG$2+1,,,"Instances") &amp; ":" &amp; ADDRESS(10+3,JG$2+1))),"max", MAX(INDIRECT(ADDRESS(10+3,JG$2+1,,,"Instances") &amp; ":" &amp; ADDRESS(10+3,JG$2+1))),"diff", MAX(INDIRECT(ADDRESS(10+3,JG$2+1,,,"Instances") &amp; ":" &amp; ADDRESS(10+3,JG$2+1)))-MIN(INDIRECT(ADDRESS(10+3,JG$2+1,,,"Instances") &amp; ":" &amp; ADDRESS(10+3,JG$2+1))))</f>
        <v>0</v>
      </c>
      <c r="JH15">
        <f>IFERROR(SMALL(JG5:JG64,ROW()-ROW($JH$5)+1),"")</f>
        <v>0</v>
      </c>
      <c r="JJ15">
        <f>IFERROR(SUM(JH5:JH15),"")</f>
        <v>0</v>
      </c>
      <c r="JM15">
        <f>IF(Charts!$B$3="none",E322,IF(EI322="",NA(),EI322))</f>
        <v>0</v>
      </c>
      <c r="JN15">
        <f>IF(Charts!$B$3="none",F322,IF(EJ322="",NA(),EJ322))</f>
        <v>0</v>
      </c>
      <c r="JO15">
        <f>IF(Charts!$B$3="none",G322,IF(EK322="",NA(),EK322))</f>
        <v>0</v>
      </c>
      <c r="JP15">
        <f>IF(Charts!$B$3="none",H322,IF(EL322="",NA(),EL322))</f>
        <v>0</v>
      </c>
      <c r="JQ15">
        <f>IF(Charts!$B$3="none",I322,IF(EM322="",NA(),EM322))</f>
        <v>0</v>
      </c>
      <c r="JR15">
        <f>IF(Charts!$B$3="none",J322,IF(EN322="",NA(),EN322))</f>
        <v>0</v>
      </c>
      <c r="JS15">
        <f>IF(Charts!$B$3="none",K322,IF(EO322="",NA(),EO322))</f>
        <v>0</v>
      </c>
      <c r="JT15">
        <f>IF(Charts!$B$3="none",L322,IF(EP322="",NA(),EP322))</f>
        <v>0</v>
      </c>
      <c r="JU15">
        <f>IF(Charts!$B$3="none",M322,IF(EQ322="",NA(),EQ322))</f>
        <v>0</v>
      </c>
      <c r="JV15">
        <f>IF(Charts!$B$3="none",N322,IF(ER322="",NA(),ER322))</f>
        <v>0</v>
      </c>
      <c r="JW15">
        <f>IF(Charts!$B$3="none",O322,IF(ES322="",NA(),ES322))</f>
        <v>0</v>
      </c>
      <c r="JX15">
        <f>IF(Charts!$B$3="none",P322,IF(ET322="",NA(),ET322))</f>
        <v>0</v>
      </c>
      <c r="JY15">
        <f>IF(Charts!$B$3="none",Q322,IF(EU322="",NA(),EU322))</f>
        <v>0</v>
      </c>
      <c r="JZ15">
        <f>IF(Charts!$B$3="none",R322,IF(EV322="",NA(),EV322))</f>
        <v>0</v>
      </c>
      <c r="KA15">
        <f>IF(Charts!$B$3="none",S322,IF(EW322="",NA(),EW322))</f>
        <v>0</v>
      </c>
      <c r="KB15">
        <f>IF(Charts!$B$3="none",T322,IF(EX322="",NA(),EX322))</f>
        <v>0</v>
      </c>
      <c r="KC15">
        <f>IF(Charts!$B$3="none",U322,IF(EY322="",NA(),EY322))</f>
        <v>0</v>
      </c>
      <c r="KD15">
        <f>IF(Charts!$B$3="none",V322,IF(EZ322="",NA(),EZ322))</f>
        <v>0</v>
      </c>
      <c r="KE15">
        <f>IF(Charts!$B$3="none",W322,IF(FA322="",NA(),FA322))</f>
        <v>0</v>
      </c>
      <c r="KF15">
        <f>IF(Charts!$B$3="none",X322,IF(FB322="",NA(),FB322))</f>
        <v>0</v>
      </c>
      <c r="KG15">
        <f>IF(Charts!$B$3="none",Y322,IF(FC322="",NA(),FC322))</f>
        <v>0</v>
      </c>
      <c r="KH15">
        <f>IF(Charts!$B$3="none",Z322,IF(FD322="",NA(),FD322))</f>
        <v>0</v>
      </c>
      <c r="KI15">
        <f>IF(Charts!$B$3="none",AA322,IF(FE322="",NA(),FE322))</f>
        <v>0</v>
      </c>
      <c r="KJ15">
        <f>IF(Charts!$B$3="none",AB322,IF(FF322="",NA(),FF322))</f>
        <v>0</v>
      </c>
      <c r="KK15">
        <f>IF(Charts!$B$3="none",AC322,IF(FG322="",NA(),FG322))</f>
        <v>0</v>
      </c>
      <c r="KL15">
        <f>IF(Charts!$B$3="none",AD322,IF(FH322="",NA(),FH322))</f>
        <v>0</v>
      </c>
      <c r="KM15">
        <f>IF(Charts!$B$3="none",AE322,IF(FI322="",NA(),FI322))</f>
        <v>0</v>
      </c>
      <c r="KN15">
        <f>IF(Charts!$B$3="none",AF322,IF(FJ322="",NA(),FJ322))</f>
        <v>0</v>
      </c>
      <c r="KO15">
        <f>IF(Charts!$B$3="none",AG322,IF(FK322="",NA(),FK322))</f>
        <v>0</v>
      </c>
      <c r="KP15">
        <f>IF(Charts!$B$3="none",AH322,IF(FL322="",NA(),FL322))</f>
        <v>0</v>
      </c>
      <c r="KQ15">
        <f>IF(Charts!$B$3="none",AI322,IF(FM322="",NA(),FM322))</f>
        <v>0</v>
      </c>
      <c r="KR15">
        <f>IF(Charts!$B$3="none",AJ322,IF(FN322="",NA(),FN322))</f>
        <v>0</v>
      </c>
      <c r="KS15">
        <f>IF(Charts!$B$3="none",AK322,IF(FO322="",NA(),FO322))</f>
        <v>0</v>
      </c>
      <c r="KT15">
        <f>IF(Charts!$B$3="none",AL322,IF(FP322="",NA(),FP322))</f>
        <v>0</v>
      </c>
      <c r="KU15">
        <f>IF(Charts!$B$3="none",AM322,IF(FQ322="",NA(),FQ322))</f>
        <v>0</v>
      </c>
      <c r="KV15">
        <f>IF(Charts!$B$3="none",AN322,IF(FR322="",NA(),FR322))</f>
        <v>0</v>
      </c>
      <c r="KW15">
        <f>IF(Charts!$B$3="none",AO322,IF(FS322="",NA(),FS322))</f>
        <v>0</v>
      </c>
      <c r="KX15">
        <f>IF(Charts!$B$3="none",AP322,IF(FT322="",NA(),FT322))</f>
        <v>0</v>
      </c>
      <c r="KY15">
        <f>IF(Charts!$B$3="none",AQ322,IF(FU322="",NA(),FU322))</f>
        <v>0</v>
      </c>
      <c r="KZ15">
        <f>IF(Charts!$B$3="none",AR322,IF(FV322="",NA(),FV322))</f>
        <v>0</v>
      </c>
      <c r="LA15">
        <f>IF(Charts!$B$3="none",AS322,IF(FW322="",NA(),FW322))</f>
        <v>0</v>
      </c>
      <c r="LB15">
        <f>IF(Charts!$B$3="none",AT322,IF(FX322="",NA(),FX322))</f>
        <v>0</v>
      </c>
      <c r="LC15">
        <f>IF(Charts!$B$3="none",AU322,IF(FY322="",NA(),FY322))</f>
        <v>0</v>
      </c>
      <c r="LD15">
        <f>IF(Charts!$B$3="none",AV322,IF(FZ322="",NA(),FZ322))</f>
        <v>0</v>
      </c>
      <c r="LE15">
        <f>IF(Charts!$B$3="none",AW322,IF(GA322="",NA(),GA322))</f>
        <v>0</v>
      </c>
      <c r="LF15">
        <f>IF(Charts!$B$3="none",AX322,IF(GB322="",NA(),GB322))</f>
        <v>0</v>
      </c>
      <c r="LG15">
        <f>IF(Charts!$B$3="none",AY322,IF(GC322="",NA(),GC322))</f>
        <v>0</v>
      </c>
      <c r="LH15">
        <f>IF(Charts!$B$3="none",AZ322,IF(GD322="",NA(),GD322))</f>
        <v>0</v>
      </c>
      <c r="LI15">
        <f>IF(Charts!$B$3="none",BA322,IF(GE322="",NA(),GE322))</f>
        <v>0</v>
      </c>
      <c r="LJ15">
        <f>IF(Charts!$B$3="none",BB322,IF(GF322="",NA(),GF322))</f>
        <v>0</v>
      </c>
      <c r="LK15">
        <f>IF(Charts!$B$3="none",BC322,IF(GG322="",NA(),GG322))</f>
        <v>0</v>
      </c>
      <c r="LL15">
        <f>IF(Charts!$B$3="none",BD322,IF(GH322="",NA(),GH322))</f>
        <v>0</v>
      </c>
      <c r="LM15">
        <f>IF(Charts!$B$3="none",BE322,IF(GI322="",NA(),GI322))</f>
        <v>0</v>
      </c>
      <c r="LN15">
        <f>IF(Charts!$B$3="none",BF322,IF(GJ322="",NA(),GJ322))</f>
        <v>0</v>
      </c>
      <c r="LO15">
        <f>IF(Charts!$B$3="none",BG322,IF(GK322="",NA(),GK322))</f>
        <v>0</v>
      </c>
      <c r="LP15">
        <f>IF(Charts!$B$3="none",BH322,IF(GL322="",NA(),GL322))</f>
        <v>0</v>
      </c>
      <c r="LQ15">
        <f>IF(Charts!$B$3="none",BI322,IF(GM322="",NA(),GM322))</f>
        <v>0</v>
      </c>
      <c r="LR15">
        <f>IF(Charts!$B$3="none",BJ322,IF(GN322="",NA(),GN322))</f>
        <v>0</v>
      </c>
      <c r="LS15">
        <f>IF(Charts!$B$3="none",BK322,IF(GO322="",NA(),GO322))</f>
        <v>0</v>
      </c>
      <c r="LT15">
        <f>IF(Charts!$B$3="none",BL322,IF(GP322="",NA(),GP322))</f>
        <v>0</v>
      </c>
      <c r="LU15">
        <f>IF(Charts!$B$3="none",BM322,IF(GQ322="",NA(),GQ322))</f>
        <v>0</v>
      </c>
      <c r="LV15">
        <f>IF(Charts!$B$3="none",BN322,IF(GR322="",NA(),GR322))</f>
        <v>0</v>
      </c>
      <c r="LW15">
        <f>IF(Charts!$B$3="none",BO322,IF(GS322="",NA(),GS322))</f>
        <v>0</v>
      </c>
      <c r="LX15">
        <f>IF(Charts!$B$3="none",BP322,IF(GT322="",NA(),GT322))</f>
        <v>0</v>
      </c>
      <c r="LY15">
        <f>IF(Charts!$B$3="none",BQ322,IF(GU322="",NA(),GU322))</f>
        <v>0</v>
      </c>
      <c r="LZ15">
        <f>IF(Charts!$B$3="none",BR322,IF(GV322="",NA(),GV322))</f>
        <v>0</v>
      </c>
      <c r="MA15">
        <f>IF(Charts!$B$3="none",BS322,IF(GW322="",NA(),GW322))</f>
        <v>0</v>
      </c>
      <c r="MB15">
        <f>IF(Charts!$B$3="none",BT322,IF(GX322="",NA(),GX322))</f>
        <v>0</v>
      </c>
      <c r="MC15">
        <f>IF(Charts!$B$3="none",BU322,IF(GY322="",NA(),GY322))</f>
        <v>0</v>
      </c>
      <c r="MD15">
        <f>IF(Charts!$B$3="none",BV322,IF(GZ322="",NA(),GZ322))</f>
        <v>0</v>
      </c>
      <c r="ME15">
        <f>IF(Charts!$B$3="none",BW322,IF(HA322="",NA(),HA322))</f>
        <v>0</v>
      </c>
      <c r="MF15">
        <f>IF(Charts!$B$3="none",BX322,IF(HB322="",NA(),HB322))</f>
        <v>0</v>
      </c>
      <c r="MG15">
        <f>IF(Charts!$B$3="none",BY322,IF(HC322="",NA(),HC322))</f>
        <v>0</v>
      </c>
      <c r="MH15">
        <f>IF(Charts!$B$3="none",BZ322,IF(HD322="",NA(),HD322))</f>
        <v>0</v>
      </c>
      <c r="MI15">
        <f>IF(Charts!$B$3="none",CA322,IF(HE322="",NA(),HE322))</f>
        <v>0</v>
      </c>
      <c r="MJ15">
        <f>IF(Charts!$B$3="none",CB322,IF(HF322="",NA(),HF322))</f>
        <v>0</v>
      </c>
      <c r="MK15">
        <f>IF(Charts!$B$3="none",CC322,IF(HG322="",NA(),HG322))</f>
        <v>0</v>
      </c>
      <c r="ML15">
        <f>IF(Charts!$B$3="none",CD322,IF(HH322="",NA(),HH322))</f>
        <v>0</v>
      </c>
      <c r="MM15">
        <f>IF(Charts!$B$3="none",CE322,IF(HI322="",NA(),HI322))</f>
        <v>0</v>
      </c>
      <c r="MN15">
        <f>IF(Charts!$B$3="none",CF322,IF(HJ322="",NA(),HJ322))</f>
        <v>0</v>
      </c>
      <c r="MO15">
        <f>IF(Charts!$B$3="none",CG322,IF(HK322="",NA(),HK322))</f>
        <v>0</v>
      </c>
      <c r="MP15">
        <f>IF(Charts!$B$3="none",CH322,IF(HL322="",NA(),HL322))</f>
        <v>0</v>
      </c>
      <c r="MQ15">
        <f>IF(Charts!$B$3="none",CI322,IF(HM322="",NA(),HM322))</f>
        <v>0</v>
      </c>
      <c r="MR15">
        <f>IF(Charts!$B$3="none",CJ322,IF(HN322="",NA(),HN322))</f>
        <v>0</v>
      </c>
      <c r="MS15">
        <f>IF(Charts!$B$3="none",CK322,IF(HO322="",NA(),HO322))</f>
        <v>0</v>
      </c>
      <c r="MT15">
        <f>IF(Charts!$B$3="none",CL322,IF(HP322="",NA(),HP322))</f>
        <v>0</v>
      </c>
      <c r="MU15">
        <f>IF(Charts!$B$3="none",CM322,IF(HQ322="",NA(),HQ322))</f>
        <v>0</v>
      </c>
      <c r="MV15">
        <f>IF(Charts!$B$3="none",CN322,IF(HR322="",NA(),HR322))</f>
        <v>0</v>
      </c>
      <c r="MW15">
        <f>IF(Charts!$B$3="none",CO322,IF(HS322="",NA(),HS322))</f>
        <v>0</v>
      </c>
      <c r="MX15">
        <f>IF(Charts!$B$3="none",CP322,IF(HT322="",NA(),HT322))</f>
        <v>0</v>
      </c>
      <c r="MY15">
        <f>IF(Charts!$B$3="none",CQ322,IF(HU322="",NA(),HU322))</f>
        <v>0</v>
      </c>
      <c r="MZ15">
        <f>IF(Charts!$B$3="none",CR322,IF(HV322="",NA(),HV322))</f>
        <v>0</v>
      </c>
      <c r="NA15">
        <f>IF(Charts!$B$3="none",CS322,IF(HW322="",NA(),HW322))</f>
        <v>0</v>
      </c>
      <c r="NB15">
        <f>IF(Charts!$B$3="none",CT322,IF(HX322="",NA(),HX322))</f>
        <v>0</v>
      </c>
      <c r="NC15">
        <f>IF(Charts!$B$3="none",CU322,IF(HY322="",NA(),HY322))</f>
        <v>0</v>
      </c>
      <c r="ND15">
        <f>IF(Charts!$B$3="none",CV322,IF(HZ322="",NA(),HZ322))</f>
        <v>0</v>
      </c>
      <c r="NE15">
        <f>IF(Charts!$B$3="none",CW322,IF(IA322="",NA(),IA322))</f>
        <v>0</v>
      </c>
      <c r="NF15">
        <f>IF(Charts!$B$3="none",CX322,IF(IB322="",NA(),IB322))</f>
        <v>0</v>
      </c>
      <c r="NG15">
        <f>IF(Charts!$B$3="none",CY322,IF(IC322="",NA(),IC322))</f>
        <v>0</v>
      </c>
      <c r="NH15">
        <f>IF(Charts!$B$3="none",CZ322,IF(ID322="",NA(),ID322))</f>
        <v>0</v>
      </c>
      <c r="NI15">
        <f>IF(Charts!$B$3="none",DA322,IF(IE322="",NA(),IE322))</f>
        <v>0</v>
      </c>
      <c r="NJ15">
        <f>IF(Charts!$B$3="none",DB322,IF(IF322="",NA(),IF322))</f>
        <v>0</v>
      </c>
      <c r="NK15">
        <f>IF(Charts!$B$3="none",DC322,IF(IG322="",NA(),IG322))</f>
        <v>0</v>
      </c>
      <c r="NL15">
        <f>IF(Charts!$B$3="none",DD322,IF(IH322="",NA(),IH322))</f>
        <v>0</v>
      </c>
      <c r="NM15">
        <f>IF(Charts!$B$3="none",DE322,IF(II322="",NA(),II322))</f>
        <v>0</v>
      </c>
      <c r="NN15">
        <f>IF(Charts!$B$3="none",DF322,IF(IJ322="",NA(),IJ322))</f>
        <v>0</v>
      </c>
      <c r="NO15">
        <f>IF(Charts!$B$3="none",DG322,IF(IK322="",NA(),IK322))</f>
        <v>0</v>
      </c>
      <c r="NP15">
        <f>IF(Charts!$B$3="none",DH322,IF(IL322="",NA(),IL322))</f>
        <v>0</v>
      </c>
      <c r="NQ15">
        <f>IF(Charts!$B$3="none",DI322,IF(IM322="",NA(),IM322))</f>
        <v>0</v>
      </c>
      <c r="NR15">
        <f>IF(Charts!$B$3="none",DJ322,IF(IN322="",NA(),IN322))</f>
        <v>0</v>
      </c>
      <c r="NS15">
        <f>IF(Charts!$B$3="none",DK322,IF(IO322="",NA(),IO322))</f>
        <v>0</v>
      </c>
      <c r="NT15">
        <f>IF(Charts!$B$3="none",DL322,IF(IP322="",NA(),IP322))</f>
        <v>0</v>
      </c>
      <c r="NU15">
        <f>IF(Charts!$B$3="none",DM322,IF(IQ322="",NA(),IQ322))</f>
        <v>0</v>
      </c>
      <c r="NV15">
        <f>IF(Charts!$B$3="none",DN322,IF(IR322="",NA(),IR322))</f>
        <v>0</v>
      </c>
      <c r="NW15">
        <f>IF(Charts!$B$3="none",DO322,IF(IS322="",NA(),IS322))</f>
        <v>0</v>
      </c>
      <c r="NX15">
        <f>IF(Charts!$B$3="none",DP322,IF(IT322="",NA(),IT322))</f>
        <v>0</v>
      </c>
      <c r="NY15">
        <f>IF(Charts!$B$3="none",DQ322,IF(IU322="",NA(),IU322))</f>
        <v>0</v>
      </c>
      <c r="NZ15">
        <f>IF(Charts!$B$3="none",DR322,IF(IV322="",NA(),IV322))</f>
        <v>0</v>
      </c>
      <c r="OA15">
        <f>IF(Charts!$B$3="none",DS322,IF(IW322="",NA(),IW322))</f>
        <v>0</v>
      </c>
      <c r="OB15">
        <f>IF(Charts!$B$3="none",DT322,IF(IX322="",NA(),IX322))</f>
        <v>0</v>
      </c>
      <c r="OC15">
        <f>IF(Charts!$B$3="none",DU322,IF(IY322="",NA(),IY322))</f>
        <v>0</v>
      </c>
      <c r="OD15">
        <f>IF(Charts!$B$3="none",DV322,IF(IZ322="",NA(),IZ322))</f>
        <v>0</v>
      </c>
      <c r="OE15">
        <f>IF(Charts!$B$3="none",DW322,IF(JA322="",NA(),JA322))</f>
        <v>0</v>
      </c>
      <c r="OF15">
        <f>IF(Charts!$B$3="none",DX322,IF(JB322="",NA(),JB322))</f>
        <v>0</v>
      </c>
      <c r="OG15">
        <f>IF(Charts!$B$3="none",DY322,IF(JC322="",NA(),JC322))</f>
        <v>0</v>
      </c>
      <c r="OH15">
        <f>IF(Charts!$B$3="none",DZ322,IF(JD322="",NA(),JD322))</f>
        <v>0</v>
      </c>
      <c r="OI15">
        <f>IF(Charts!$B$3="none",EA322,IF(JE322="",NA(),JE322))</f>
        <v>0</v>
      </c>
      <c r="OJ15">
        <f>IF(Charts!$B$3="none",EB322,IF(JF322="",NA(),JF322))</f>
        <v>0</v>
      </c>
      <c r="OK15">
        <f>IF(Charts!$B$3="none",EC322,IF(JG322="",NA(),JG322))</f>
        <v>0</v>
      </c>
      <c r="OL15">
        <f>IF(Charts!$B$3="none",ED322,IF(JH322="",NA(),JH322))</f>
        <v>0</v>
      </c>
      <c r="OM15">
        <f>IF(Charts!$B$3="none",EE322,IF(JI322="",NA(),JI322))</f>
        <v>0</v>
      </c>
      <c r="ON15">
        <f>IF(Charts!$B$3="none",EF322,IF(JJ322="",NA(),JJ322))</f>
        <v>0</v>
      </c>
    </row>
    <row r="16" spans="1:404">
      <c r="D16">
        <v>12</v>
      </c>
      <c r="E16">
        <f>IF(INDIRECT(ADDRESS($D16+2,E$2+1,,,"Instances"))="","",INDIRECT(ADDRESS($D16+2,E$2+1,,,"Instances")))</f>
        <v>0</v>
      </c>
      <c r="F16">
        <f>IFERROR(SMALL(E5:E64,ROW()-ROW($F$5)+1),"")</f>
        <v>0</v>
      </c>
      <c r="H16">
        <f>IFERROR(SUM(F5:F16),"")</f>
        <v>0</v>
      </c>
      <c r="I16">
        <f>IF(INDIRECT(ADDRESS($D16+2,I$2+1,,,"Instances"))="","",INDIRECT(ADDRESS($D16+2,I$2+1,,,"Instances")))</f>
        <v>0</v>
      </c>
      <c r="J16">
        <f>IFERROR(SMALL(I5:I64,ROW()-ROW($J$5)+1),"")</f>
        <v>0</v>
      </c>
      <c r="L16">
        <f>IFERROR(SUM(J5:J16),"")</f>
        <v>0</v>
      </c>
      <c r="M16">
        <f>IF(INDIRECT(ADDRESS($D16+2,M$2+1,,,"Instances"))="","",INDIRECT(ADDRESS($D16+2,M$2+1,,,"Instances")))</f>
        <v>0</v>
      </c>
      <c r="N16">
        <f>IFERROR(SMALL(M5:M64,ROW()-ROW($N$5)+1),"")</f>
        <v>0</v>
      </c>
      <c r="P16">
        <f>IFERROR(SUM(N5:N16),"")</f>
        <v>0</v>
      </c>
      <c r="Q16">
        <f>IF(INDIRECT(ADDRESS($D16+2,Q$2+1,,,"Instances"))="","",INDIRECT(ADDRESS($D16+2,Q$2+1,,,"Instances")))</f>
        <v>0</v>
      </c>
      <c r="R16">
        <f>IFERROR(SMALL(Q5:Q64,ROW()-ROW($R$5)+1),"")</f>
        <v>0</v>
      </c>
      <c r="T16">
        <f>IFERROR(SUM(R5:R16),"")</f>
        <v>0</v>
      </c>
      <c r="U16">
        <f>IF(INDIRECT(ADDRESS($D16+2,U$2+1,,,"Instances"))="","",INDIRECT(ADDRESS($D16+2,U$2+1,,,"Instances")))</f>
        <v>0</v>
      </c>
      <c r="V16">
        <f>IFERROR(SMALL(U5:U64,ROW()-ROW($V$5)+1),"")</f>
        <v>0</v>
      </c>
      <c r="X16">
        <f>IFERROR(SUM(V5:V16),"")</f>
        <v>0</v>
      </c>
      <c r="Y16">
        <f>IF(INDIRECT(ADDRESS($D16+2,Y$2+1,,,"Instances"))="","",INDIRECT(ADDRESS($D16+2,Y$2+1,,,"Instances")))</f>
        <v>0</v>
      </c>
      <c r="Z16">
        <f>IFERROR(SMALL(Y5:Y64,ROW()-ROW($Z$5)+1),"")</f>
        <v>0</v>
      </c>
      <c r="AB16">
        <f>IFERROR(SUM(Z5:Z16),"")</f>
        <v>0</v>
      </c>
      <c r="AC16">
        <f>IF(INDIRECT(ADDRESS($D16+2,AC$2+1,,,"Instances"))="","",INDIRECT(ADDRESS($D16+2,AC$2+1,,,"Instances")))</f>
        <v>0</v>
      </c>
      <c r="AD16">
        <f>IFERROR(SMALL(AC5:AC64,ROW()-ROW($AD$5)+1),"")</f>
        <v>0</v>
      </c>
      <c r="AF16">
        <f>IFERROR(SUM(AD5:AD16),"")</f>
        <v>0</v>
      </c>
      <c r="AG16">
        <f>IF(INDIRECT(ADDRESS($D16+2,AG$2+1,,,"Instances"))="","",INDIRECT(ADDRESS($D16+2,AG$2+1,,,"Instances")))</f>
        <v>0</v>
      </c>
      <c r="AH16">
        <f>IFERROR(SMALL(AG5:AG64,ROW()-ROW($AH$5)+1),"")</f>
        <v>0</v>
      </c>
      <c r="AJ16">
        <f>IFERROR(SUM(AH5:AH16),"")</f>
        <v>0</v>
      </c>
      <c r="AK16">
        <f>IF(INDIRECT(ADDRESS($D16+2,AK$2+1,,,"Instances"))="","",INDIRECT(ADDRESS($D16+2,AK$2+1,,,"Instances")))</f>
        <v>0</v>
      </c>
      <c r="AL16">
        <f>IFERROR(SMALL(AK5:AK64,ROW()-ROW($AL$5)+1),"")</f>
        <v>0</v>
      </c>
      <c r="AN16">
        <f>IFERROR(SUM(AL5:AL16),"")</f>
        <v>0</v>
      </c>
      <c r="AO16">
        <f>IF(INDIRECT(ADDRESS($D16+2,AO$2+1,,,"Instances"))="","",INDIRECT(ADDRESS($D16+2,AO$2+1,,,"Instances")))</f>
        <v>0</v>
      </c>
      <c r="AP16">
        <f>IFERROR(SMALL(AO5:AO64,ROW()-ROW($AP$5)+1),"")</f>
        <v>0</v>
      </c>
      <c r="AR16">
        <f>IFERROR(SUM(AP5:AP16),"")</f>
        <v>0</v>
      </c>
      <c r="AS16">
        <f>IF(INDIRECT(ADDRESS($D16+2,AS$2+1,,,"Instances"))="","",INDIRECT(ADDRESS($D16+2,AS$2+1,,,"Instances")))</f>
        <v>0</v>
      </c>
      <c r="AT16">
        <f>IFERROR(SMALL(AS5:AS64,ROW()-ROW($AT$5)+1),"")</f>
        <v>0</v>
      </c>
      <c r="AV16">
        <f>IFERROR(SUM(AT5:AT16),"")</f>
        <v>0</v>
      </c>
      <c r="AW16">
        <f>IF(INDIRECT(ADDRESS($D16+2,AW$2+1,,,"Instances"))="","",INDIRECT(ADDRESS($D16+2,AW$2+1,,,"Instances")))</f>
        <v>0</v>
      </c>
      <c r="AX16">
        <f>IFERROR(SMALL(AW5:AW64,ROW()-ROW($AX$5)+1),"")</f>
        <v>0</v>
      </c>
      <c r="AZ16">
        <f>IFERROR(SUM(AX5:AX16),"")</f>
        <v>0</v>
      </c>
      <c r="BA16">
        <f>IF(INDIRECT(ADDRESS($D16+2,BA$2+1,,,"Instances"))="","",INDIRECT(ADDRESS($D16+2,BA$2+1,,,"Instances")))</f>
        <v>0</v>
      </c>
      <c r="BB16">
        <f>IFERROR(SMALL(BA5:BA64,ROW()-ROW($BB$5)+1),"")</f>
        <v>0</v>
      </c>
      <c r="BD16">
        <f>IFERROR(SUM(BB5:BB16),"")</f>
        <v>0</v>
      </c>
      <c r="BE16">
        <f>IF(INDIRECT(ADDRESS($D16+2,BE$2+1,,,"Instances"))="","",INDIRECT(ADDRESS($D16+2,BE$2+1,,,"Instances")))</f>
        <v>0</v>
      </c>
      <c r="BF16">
        <f>IFERROR(SMALL(BE5:BE64,ROW()-ROW($BF$5)+1),"")</f>
        <v>0</v>
      </c>
      <c r="BH16">
        <f>IFERROR(SUM(BF5:BF16),"")</f>
        <v>0</v>
      </c>
      <c r="BI16">
        <f>IF(INDIRECT(ADDRESS($D16+2,BI$2+1,,,"Instances"))="","",INDIRECT(ADDRESS($D16+2,BI$2+1,,,"Instances")))</f>
        <v>0</v>
      </c>
      <c r="BJ16">
        <f>IFERROR(SMALL(BI5:BI64,ROW()-ROW($BJ$5)+1),"")</f>
        <v>0</v>
      </c>
      <c r="BL16">
        <f>IFERROR(SUM(BJ5:BJ16),"")</f>
        <v>0</v>
      </c>
      <c r="BM16">
        <f>IF(INDIRECT(ADDRESS($D16+2,BM$2+1,,,"Instances"))="","",INDIRECT(ADDRESS($D16+2,BM$2+1,,,"Instances")))</f>
        <v>0</v>
      </c>
      <c r="BN16">
        <f>IFERROR(SMALL(BM5:BM64,ROW()-ROW($BN$5)+1),"")</f>
        <v>0</v>
      </c>
      <c r="BP16">
        <f>IFERROR(SUM(BN5:BN16),"")</f>
        <v>0</v>
      </c>
      <c r="BQ16">
        <f>IF(INDIRECT(ADDRESS($D16+2,BQ$2+1,,,"Instances"))="","",INDIRECT(ADDRESS($D16+2,BQ$2+1,,,"Instances")))</f>
        <v>0</v>
      </c>
      <c r="BR16">
        <f>IFERROR(SMALL(BQ5:BQ64,ROW()-ROW($BR$5)+1),"")</f>
        <v>0</v>
      </c>
      <c r="BT16">
        <f>IFERROR(SUM(BR5:BR16),"")</f>
        <v>0</v>
      </c>
      <c r="BU16">
        <f>IF(INDIRECT(ADDRESS($D16+2,BU$2+1,,,"Instances"))="","",INDIRECT(ADDRESS($D16+2,BU$2+1,,,"Instances")))</f>
        <v>0</v>
      </c>
      <c r="BV16">
        <f>IFERROR(SMALL(BU5:BU64,ROW()-ROW($BV$5)+1),"")</f>
        <v>0</v>
      </c>
      <c r="BX16">
        <f>IFERROR(SUM(BV5:BV16),"")</f>
        <v>0</v>
      </c>
      <c r="BY16">
        <f>IF(INDIRECT(ADDRESS($D16+2,BY$2+1,,,"Instances"))="","",INDIRECT(ADDRESS($D16+2,BY$2+1,,,"Instances")))</f>
        <v>0</v>
      </c>
      <c r="BZ16">
        <f>IFERROR(SMALL(BY5:BY64,ROW()-ROW($BZ$5)+1),"")</f>
        <v>0</v>
      </c>
      <c r="CB16">
        <f>IFERROR(SUM(BZ5:BZ16),"")</f>
        <v>0</v>
      </c>
      <c r="CC16">
        <f>IF(INDIRECT(ADDRESS($D16+2,CC$2+1,,,"Instances"))="","",INDIRECT(ADDRESS($D16+2,CC$2+1,,,"Instances")))</f>
        <v>0</v>
      </c>
      <c r="CD16">
        <f>IFERROR(SMALL(CC5:CC64,ROW()-ROW($CD$5)+1),"")</f>
        <v>0</v>
      </c>
      <c r="CF16">
        <f>IFERROR(SUM(CD5:CD16),"")</f>
        <v>0</v>
      </c>
      <c r="CG16">
        <f>IF(INDIRECT(ADDRESS($D16+2,CG$2+1,,,"Instances"))="","",INDIRECT(ADDRESS($D16+2,CG$2+1,,,"Instances")))</f>
        <v>0</v>
      </c>
      <c r="CH16">
        <f>IFERROR(SMALL(CG5:CG64,ROW()-ROW($CH$5)+1),"")</f>
        <v>0</v>
      </c>
      <c r="CJ16">
        <f>IFERROR(SUM(CH5:CH16),"")</f>
        <v>0</v>
      </c>
      <c r="CK16">
        <f>IF(INDIRECT(ADDRESS($D16+2,CK$2+1,,,"Instances"))="","",INDIRECT(ADDRESS($D16+2,CK$2+1,,,"Instances")))</f>
        <v>0</v>
      </c>
      <c r="CL16">
        <f>IFERROR(SMALL(CK5:CK64,ROW()-ROW($CL$5)+1),"")</f>
        <v>0</v>
      </c>
      <c r="CN16">
        <f>IFERROR(SUM(CL5:CL16),"")</f>
        <v>0</v>
      </c>
      <c r="CO16">
        <f>IF(INDIRECT(ADDRESS($D16+2,CO$2+1,,,"Instances"))="","",INDIRECT(ADDRESS($D16+2,CO$2+1,,,"Instances")))</f>
        <v>0</v>
      </c>
      <c r="CP16">
        <f>IFERROR(SMALL(CO5:CO64,ROW()-ROW($CP$5)+1),"")</f>
        <v>0</v>
      </c>
      <c r="CR16">
        <f>IFERROR(SUM(CP5:CP16),"")</f>
        <v>0</v>
      </c>
      <c r="CS16">
        <f>IF(INDIRECT(ADDRESS($D16+2,CS$2+1,,,"Instances"))="","",INDIRECT(ADDRESS($D16+2,CS$2+1,,,"Instances")))</f>
        <v>0</v>
      </c>
      <c r="CT16">
        <f>IFERROR(SMALL(CS5:CS64,ROW()-ROW($CT$5)+1),"")</f>
        <v>0</v>
      </c>
      <c r="CV16">
        <f>IFERROR(SUM(CT5:CT16),"")</f>
        <v>0</v>
      </c>
      <c r="CW16">
        <f>IF(INDIRECT(ADDRESS($D16+2,CW$2+1,,,"Instances"))="","",INDIRECT(ADDRESS($D16+2,CW$2+1,,,"Instances")))</f>
        <v>0</v>
      </c>
      <c r="CX16">
        <f>IFERROR(SMALL(CW5:CW64,ROW()-ROW($CX$5)+1),"")</f>
        <v>0</v>
      </c>
      <c r="CZ16">
        <f>IFERROR(SUM(CX5:CX16),"")</f>
        <v>0</v>
      </c>
      <c r="DA16">
        <f>IF(INDIRECT(ADDRESS($D16+2,DA$2+1,,,"Instances"))="","",INDIRECT(ADDRESS($D16+2,DA$2+1,,,"Instances")))</f>
        <v>0</v>
      </c>
      <c r="DB16">
        <f>IFERROR(SMALL(DA5:DA64,ROW()-ROW($DB$5)+1),"")</f>
        <v>0</v>
      </c>
      <c r="DD16">
        <f>IFERROR(SUM(DB5:DB16),"")</f>
        <v>0</v>
      </c>
      <c r="DE16">
        <f>IF(INDIRECT(ADDRESS($D16+2,DE$2+1,,,"Instances"))="","",INDIRECT(ADDRESS($D16+2,DE$2+1,,,"Instances")))</f>
        <v>0</v>
      </c>
      <c r="DF16">
        <f>IFERROR(SMALL(DE5:DE64,ROW()-ROW($DF$5)+1),"")</f>
        <v>0</v>
      </c>
      <c r="DH16">
        <f>IFERROR(SUM(DF5:DF16),"")</f>
        <v>0</v>
      </c>
      <c r="DI16">
        <f>IF(INDIRECT(ADDRESS($D16+2,DI$2+1,,,"Instances"))="","",INDIRECT(ADDRESS($D16+2,DI$2+1,,,"Instances")))</f>
        <v>0</v>
      </c>
      <c r="DJ16">
        <f>IFERROR(SMALL(DI5:DI64,ROW()-ROW($DJ$5)+1),"")</f>
        <v>0</v>
      </c>
      <c r="DL16">
        <f>IFERROR(SUM(DJ5:DJ16),"")</f>
        <v>0</v>
      </c>
      <c r="DM16">
        <f>IF(INDIRECT(ADDRESS($D16+2,DM$2+1,,,"Instances"))="","",INDIRECT(ADDRESS($D16+2,DM$2+1,,,"Instances")))</f>
        <v>0</v>
      </c>
      <c r="DN16">
        <f>IFERROR(SMALL(DM5:DM64,ROW()-ROW($DN$5)+1),"")</f>
        <v>0</v>
      </c>
      <c r="DP16">
        <f>IFERROR(SUM(DN5:DN16),"")</f>
        <v>0</v>
      </c>
      <c r="DQ16">
        <f>IF(INDIRECT(ADDRESS($D16+2,DQ$2+1,,,"Instances"))="","",INDIRECT(ADDRESS($D16+2,DQ$2+1,,,"Instances")))</f>
        <v>0</v>
      </c>
      <c r="DR16">
        <f>IFERROR(SMALL(DQ5:DQ64,ROW()-ROW($DR$5)+1),"")</f>
        <v>0</v>
      </c>
      <c r="DT16">
        <f>IFERROR(SUM(DR5:DR16),"")</f>
        <v>0</v>
      </c>
      <c r="DU16">
        <f>IF(INDIRECT(ADDRESS($D16+2,DU$2+1,,,"Instances"))="","",INDIRECT(ADDRESS($D16+2,DU$2+1,,,"Instances")))</f>
        <v>0</v>
      </c>
      <c r="DV16">
        <f>IFERROR(SMALL(DU5:DU64,ROW()-ROW($DV$5)+1),"")</f>
        <v>0</v>
      </c>
      <c r="DX16">
        <f>IFERROR(SUM(DV5:DV16),"")</f>
        <v>0</v>
      </c>
      <c r="DY16">
        <f>IF(INDIRECT(ADDRESS($D16+2,DY$2+1,,,"Instances"))="","",INDIRECT(ADDRESS($D16+2,DY$2+1,,,"Instances")))</f>
        <v>0</v>
      </c>
      <c r="DZ16">
        <f>IFERROR(SMALL(DY5:DY64,ROW()-ROW($DZ$5)+1),"")</f>
        <v>0</v>
      </c>
      <c r="EB16">
        <f>IFERROR(SUM(DZ5:DZ16),"")</f>
        <v>0</v>
      </c>
      <c r="EC16">
        <f>IF(INDIRECT(ADDRESS($D16+2,EC$2+1,,,"Instances"))="","",INDIRECT(ADDRESS($D16+2,EC$2+1,,,"Instances")))</f>
        <v>0</v>
      </c>
      <c r="ED16">
        <f>IFERROR(SMALL(EC5:EC64,ROW()-ROW($ED$5)+1),"")</f>
        <v>0</v>
      </c>
      <c r="EF16">
        <f>IFERROR(SUM(ED5:ED16),"")</f>
        <v>0</v>
      </c>
      <c r="EH16">
        <v>12</v>
      </c>
      <c r="EI16" cm="1">
        <f t="array" ref="EI16">_xlfn.SWITCH(Charts!$B$3,"average", AVERAGE(INDIRECT(ADDRESS(11+3,EI$2+1,,,"Instances") &amp; ":" &amp; ADDRESS(11+3,EI$2+1))),"median", MEDIAN(INDIRECT(ADDRESS(11+3,EI$2+1,,,"Instances") &amp; ":" &amp; ADDRESS(11+3,EI$2+1))),"min", MIN(INDIRECT(ADDRESS(11+3,EI$2+1,,,"Instances") &amp; ":" &amp; ADDRESS(11+3,EI$2+1))),"max", MAX(INDIRECT(ADDRESS(11+3,EI$2+1,,,"Instances") &amp; ":" &amp; ADDRESS(11+3,EI$2+1))),"diff", MAX(INDIRECT(ADDRESS(11+3,EI$2+1,,,"Instances") &amp; ":" &amp; ADDRESS(11+3,EI$2+1)))-MIN(INDIRECT(ADDRESS(11+3,EI$2+1,,,"Instances") &amp; ":" &amp; ADDRESS(11+3,EI$2+1))))</f>
        <v>0</v>
      </c>
      <c r="EJ16">
        <f>IFERROR(SMALL(EI5:EI64,ROW()-ROW($EJ$5)+1),"")</f>
        <v>0</v>
      </c>
      <c r="EL16">
        <f>IFERROR(SUM(EJ5:EJ16),"")</f>
        <v>0</v>
      </c>
      <c r="EM16" cm="1">
        <f t="array" ref="EM16">_xlfn.SWITCH(Charts!$B$3,"average", AVERAGE(INDIRECT(ADDRESS(11+3,EM$2+1,,,"Instances") &amp; ":" &amp; ADDRESS(11+3,EM$2+1))),"median", MEDIAN(INDIRECT(ADDRESS(11+3,EM$2+1,,,"Instances") &amp; ":" &amp; ADDRESS(11+3,EM$2+1))),"min", MIN(INDIRECT(ADDRESS(11+3,EM$2+1,,,"Instances") &amp; ":" &amp; ADDRESS(11+3,EM$2+1))),"max", MAX(INDIRECT(ADDRESS(11+3,EM$2+1,,,"Instances") &amp; ":" &amp; ADDRESS(11+3,EM$2+1))),"diff", MAX(INDIRECT(ADDRESS(11+3,EM$2+1,,,"Instances") &amp; ":" &amp; ADDRESS(11+3,EM$2+1)))-MIN(INDIRECT(ADDRESS(11+3,EM$2+1,,,"Instances") &amp; ":" &amp; ADDRESS(11+3,EM$2+1))))</f>
        <v>0</v>
      </c>
      <c r="EN16">
        <f>IFERROR(SMALL(EM5:EM64,ROW()-ROW($EN$5)+1),"")</f>
        <v>0</v>
      </c>
      <c r="EP16">
        <f>IFERROR(SUM(EN5:EN16),"")</f>
        <v>0</v>
      </c>
      <c r="EQ16" cm="1">
        <f t="array" ref="EQ16">_xlfn.SWITCH(Charts!$B$3,"average", AVERAGE(INDIRECT(ADDRESS(11+3,EQ$2+1,,,"Instances") &amp; ":" &amp; ADDRESS(11+3,EQ$2+1))),"median", MEDIAN(INDIRECT(ADDRESS(11+3,EQ$2+1,,,"Instances") &amp; ":" &amp; ADDRESS(11+3,EQ$2+1))),"min", MIN(INDIRECT(ADDRESS(11+3,EQ$2+1,,,"Instances") &amp; ":" &amp; ADDRESS(11+3,EQ$2+1))),"max", MAX(INDIRECT(ADDRESS(11+3,EQ$2+1,,,"Instances") &amp; ":" &amp; ADDRESS(11+3,EQ$2+1))),"diff", MAX(INDIRECT(ADDRESS(11+3,EQ$2+1,,,"Instances") &amp; ":" &amp; ADDRESS(11+3,EQ$2+1)))-MIN(INDIRECT(ADDRESS(11+3,EQ$2+1,,,"Instances") &amp; ":" &amp; ADDRESS(11+3,EQ$2+1))))</f>
        <v>0</v>
      </c>
      <c r="ER16">
        <f>IFERROR(SMALL(EQ5:EQ64,ROW()-ROW($ER$5)+1),"")</f>
        <v>0</v>
      </c>
      <c r="ET16">
        <f>IFERROR(SUM(ER5:ER16),"")</f>
        <v>0</v>
      </c>
      <c r="EU16" cm="1">
        <f t="array" ref="EU16">_xlfn.SWITCH(Charts!$B$3,"average", AVERAGE(INDIRECT(ADDRESS(11+3,EU$2+1,,,"Instances") &amp; ":" &amp; ADDRESS(11+3,EU$2+1))),"median", MEDIAN(INDIRECT(ADDRESS(11+3,EU$2+1,,,"Instances") &amp; ":" &amp; ADDRESS(11+3,EU$2+1))),"min", MIN(INDIRECT(ADDRESS(11+3,EU$2+1,,,"Instances") &amp; ":" &amp; ADDRESS(11+3,EU$2+1))),"max", MAX(INDIRECT(ADDRESS(11+3,EU$2+1,,,"Instances") &amp; ":" &amp; ADDRESS(11+3,EU$2+1))),"diff", MAX(INDIRECT(ADDRESS(11+3,EU$2+1,,,"Instances") &amp; ":" &amp; ADDRESS(11+3,EU$2+1)))-MIN(INDIRECT(ADDRESS(11+3,EU$2+1,,,"Instances") &amp; ":" &amp; ADDRESS(11+3,EU$2+1))))</f>
        <v>0</v>
      </c>
      <c r="EV16">
        <f>IFERROR(SMALL(EU5:EU64,ROW()-ROW($EV$5)+1),"")</f>
        <v>0</v>
      </c>
      <c r="EX16">
        <f>IFERROR(SUM(EV5:EV16),"")</f>
        <v>0</v>
      </c>
      <c r="EY16" cm="1">
        <f t="array" ref="EY16">_xlfn.SWITCH(Charts!$B$3,"average", AVERAGE(INDIRECT(ADDRESS(11+3,EY$2+1,,,"Instances") &amp; ":" &amp; ADDRESS(11+3,EY$2+1))),"median", MEDIAN(INDIRECT(ADDRESS(11+3,EY$2+1,,,"Instances") &amp; ":" &amp; ADDRESS(11+3,EY$2+1))),"min", MIN(INDIRECT(ADDRESS(11+3,EY$2+1,,,"Instances") &amp; ":" &amp; ADDRESS(11+3,EY$2+1))),"max", MAX(INDIRECT(ADDRESS(11+3,EY$2+1,,,"Instances") &amp; ":" &amp; ADDRESS(11+3,EY$2+1))),"diff", MAX(INDIRECT(ADDRESS(11+3,EY$2+1,,,"Instances") &amp; ":" &amp; ADDRESS(11+3,EY$2+1)))-MIN(INDIRECT(ADDRESS(11+3,EY$2+1,,,"Instances") &amp; ":" &amp; ADDRESS(11+3,EY$2+1))))</f>
        <v>0</v>
      </c>
      <c r="EZ16">
        <f>IFERROR(SMALL(EY5:EY64,ROW()-ROW($EZ$5)+1),"")</f>
        <v>0</v>
      </c>
      <c r="FB16">
        <f>IFERROR(SUM(EZ5:EZ16),"")</f>
        <v>0</v>
      </c>
      <c r="FC16" cm="1">
        <f t="array" ref="FC16">_xlfn.SWITCH(Charts!$B$3,"average", AVERAGE(INDIRECT(ADDRESS(11+3,FC$2+1,,,"Instances") &amp; ":" &amp; ADDRESS(11+3,FC$2+1))),"median", MEDIAN(INDIRECT(ADDRESS(11+3,FC$2+1,,,"Instances") &amp; ":" &amp; ADDRESS(11+3,FC$2+1))),"min", MIN(INDIRECT(ADDRESS(11+3,FC$2+1,,,"Instances") &amp; ":" &amp; ADDRESS(11+3,FC$2+1))),"max", MAX(INDIRECT(ADDRESS(11+3,FC$2+1,,,"Instances") &amp; ":" &amp; ADDRESS(11+3,FC$2+1))),"diff", MAX(INDIRECT(ADDRESS(11+3,FC$2+1,,,"Instances") &amp; ":" &amp; ADDRESS(11+3,FC$2+1)))-MIN(INDIRECT(ADDRESS(11+3,FC$2+1,,,"Instances") &amp; ":" &amp; ADDRESS(11+3,FC$2+1))))</f>
        <v>0</v>
      </c>
      <c r="FD16">
        <f>IFERROR(SMALL(FC5:FC64,ROW()-ROW($FD$5)+1),"")</f>
        <v>0</v>
      </c>
      <c r="FF16">
        <f>IFERROR(SUM(FD5:FD16),"")</f>
        <v>0</v>
      </c>
      <c r="FG16" cm="1">
        <f t="array" ref="FG16">_xlfn.SWITCH(Charts!$B$3,"average", AVERAGE(INDIRECT(ADDRESS(11+3,FG$2+1,,,"Instances") &amp; ":" &amp; ADDRESS(11+3,FG$2+1))),"median", MEDIAN(INDIRECT(ADDRESS(11+3,FG$2+1,,,"Instances") &amp; ":" &amp; ADDRESS(11+3,FG$2+1))),"min", MIN(INDIRECT(ADDRESS(11+3,FG$2+1,,,"Instances") &amp; ":" &amp; ADDRESS(11+3,FG$2+1))),"max", MAX(INDIRECT(ADDRESS(11+3,FG$2+1,,,"Instances") &amp; ":" &amp; ADDRESS(11+3,FG$2+1))),"diff", MAX(INDIRECT(ADDRESS(11+3,FG$2+1,,,"Instances") &amp; ":" &amp; ADDRESS(11+3,FG$2+1)))-MIN(INDIRECT(ADDRESS(11+3,FG$2+1,,,"Instances") &amp; ":" &amp; ADDRESS(11+3,FG$2+1))))</f>
        <v>0</v>
      </c>
      <c r="FH16">
        <f>IFERROR(SMALL(FG5:FG64,ROW()-ROW($FH$5)+1),"")</f>
        <v>0</v>
      </c>
      <c r="FJ16">
        <f>IFERROR(SUM(FH5:FH16),"")</f>
        <v>0</v>
      </c>
      <c r="FK16" cm="1">
        <f t="array" ref="FK16">_xlfn.SWITCH(Charts!$B$3,"average", AVERAGE(INDIRECT(ADDRESS(11+3,FK$2+1,,,"Instances") &amp; ":" &amp; ADDRESS(11+3,FK$2+1))),"median", MEDIAN(INDIRECT(ADDRESS(11+3,FK$2+1,,,"Instances") &amp; ":" &amp; ADDRESS(11+3,FK$2+1))),"min", MIN(INDIRECT(ADDRESS(11+3,FK$2+1,,,"Instances") &amp; ":" &amp; ADDRESS(11+3,FK$2+1))),"max", MAX(INDIRECT(ADDRESS(11+3,FK$2+1,,,"Instances") &amp; ":" &amp; ADDRESS(11+3,FK$2+1))),"diff", MAX(INDIRECT(ADDRESS(11+3,FK$2+1,,,"Instances") &amp; ":" &amp; ADDRESS(11+3,FK$2+1)))-MIN(INDIRECT(ADDRESS(11+3,FK$2+1,,,"Instances") &amp; ":" &amp; ADDRESS(11+3,FK$2+1))))</f>
        <v>0</v>
      </c>
      <c r="FL16">
        <f>IFERROR(SMALL(FK5:FK64,ROW()-ROW($FL$5)+1),"")</f>
        <v>0</v>
      </c>
      <c r="FN16">
        <f>IFERROR(SUM(FL5:FL16),"")</f>
        <v>0</v>
      </c>
      <c r="FO16" cm="1">
        <f t="array" ref="FO16">_xlfn.SWITCH(Charts!$B$3,"average", AVERAGE(INDIRECT(ADDRESS(11+3,FO$2+1,,,"Instances") &amp; ":" &amp; ADDRESS(11+3,FO$2+1))),"median", MEDIAN(INDIRECT(ADDRESS(11+3,FO$2+1,,,"Instances") &amp; ":" &amp; ADDRESS(11+3,FO$2+1))),"min", MIN(INDIRECT(ADDRESS(11+3,FO$2+1,,,"Instances") &amp; ":" &amp; ADDRESS(11+3,FO$2+1))),"max", MAX(INDIRECT(ADDRESS(11+3,FO$2+1,,,"Instances") &amp; ":" &amp; ADDRESS(11+3,FO$2+1))),"diff", MAX(INDIRECT(ADDRESS(11+3,FO$2+1,,,"Instances") &amp; ":" &amp; ADDRESS(11+3,FO$2+1)))-MIN(INDIRECT(ADDRESS(11+3,FO$2+1,,,"Instances") &amp; ":" &amp; ADDRESS(11+3,FO$2+1))))</f>
        <v>0</v>
      </c>
      <c r="FP16">
        <f>IFERROR(SMALL(FO5:FO64,ROW()-ROW($FP$5)+1),"")</f>
        <v>0</v>
      </c>
      <c r="FR16">
        <f>IFERROR(SUM(FP5:FP16),"")</f>
        <v>0</v>
      </c>
      <c r="FS16" cm="1">
        <f t="array" ref="FS16">_xlfn.SWITCH(Charts!$B$3,"average", AVERAGE(INDIRECT(ADDRESS(11+3,FS$2+1,,,"Instances") &amp; ":" &amp; ADDRESS(11+3,FS$2+1))),"median", MEDIAN(INDIRECT(ADDRESS(11+3,FS$2+1,,,"Instances") &amp; ":" &amp; ADDRESS(11+3,FS$2+1))),"min", MIN(INDIRECT(ADDRESS(11+3,FS$2+1,,,"Instances") &amp; ":" &amp; ADDRESS(11+3,FS$2+1))),"max", MAX(INDIRECT(ADDRESS(11+3,FS$2+1,,,"Instances") &amp; ":" &amp; ADDRESS(11+3,FS$2+1))),"diff", MAX(INDIRECT(ADDRESS(11+3,FS$2+1,,,"Instances") &amp; ":" &amp; ADDRESS(11+3,FS$2+1)))-MIN(INDIRECT(ADDRESS(11+3,FS$2+1,,,"Instances") &amp; ":" &amp; ADDRESS(11+3,FS$2+1))))</f>
        <v>0</v>
      </c>
      <c r="FT16">
        <f>IFERROR(SMALL(FS5:FS64,ROW()-ROW($FT$5)+1),"")</f>
        <v>0</v>
      </c>
      <c r="FV16">
        <f>IFERROR(SUM(FT5:FT16),"")</f>
        <v>0</v>
      </c>
      <c r="FW16" cm="1">
        <f t="array" ref="FW16">_xlfn.SWITCH(Charts!$B$3,"average", AVERAGE(INDIRECT(ADDRESS(11+3,FW$2+1,,,"Instances") &amp; ":" &amp; ADDRESS(11+3,FW$2+1))),"median", MEDIAN(INDIRECT(ADDRESS(11+3,FW$2+1,,,"Instances") &amp; ":" &amp; ADDRESS(11+3,FW$2+1))),"min", MIN(INDIRECT(ADDRESS(11+3,FW$2+1,,,"Instances") &amp; ":" &amp; ADDRESS(11+3,FW$2+1))),"max", MAX(INDIRECT(ADDRESS(11+3,FW$2+1,,,"Instances") &amp; ":" &amp; ADDRESS(11+3,FW$2+1))),"diff", MAX(INDIRECT(ADDRESS(11+3,FW$2+1,,,"Instances") &amp; ":" &amp; ADDRESS(11+3,FW$2+1)))-MIN(INDIRECT(ADDRESS(11+3,FW$2+1,,,"Instances") &amp; ":" &amp; ADDRESS(11+3,FW$2+1))))</f>
        <v>0</v>
      </c>
      <c r="FX16">
        <f>IFERROR(SMALL(FW5:FW64,ROW()-ROW($FX$5)+1),"")</f>
        <v>0</v>
      </c>
      <c r="FZ16">
        <f>IFERROR(SUM(FX5:FX16),"")</f>
        <v>0</v>
      </c>
      <c r="GA16" cm="1">
        <f t="array" ref="GA16">_xlfn.SWITCH(Charts!$B$3,"average", AVERAGE(INDIRECT(ADDRESS(11+3,GA$2+1,,,"Instances") &amp; ":" &amp; ADDRESS(11+3,GA$2+1))),"median", MEDIAN(INDIRECT(ADDRESS(11+3,GA$2+1,,,"Instances") &amp; ":" &amp; ADDRESS(11+3,GA$2+1))),"min", MIN(INDIRECT(ADDRESS(11+3,GA$2+1,,,"Instances") &amp; ":" &amp; ADDRESS(11+3,GA$2+1))),"max", MAX(INDIRECT(ADDRESS(11+3,GA$2+1,,,"Instances") &amp; ":" &amp; ADDRESS(11+3,GA$2+1))),"diff", MAX(INDIRECT(ADDRESS(11+3,GA$2+1,,,"Instances") &amp; ":" &amp; ADDRESS(11+3,GA$2+1)))-MIN(INDIRECT(ADDRESS(11+3,GA$2+1,,,"Instances") &amp; ":" &amp; ADDRESS(11+3,GA$2+1))))</f>
        <v>0</v>
      </c>
      <c r="GB16">
        <f>IFERROR(SMALL(GA5:GA64,ROW()-ROW($GB$5)+1),"")</f>
        <v>0</v>
      </c>
      <c r="GD16">
        <f>IFERROR(SUM(GB5:GB16),"")</f>
        <v>0</v>
      </c>
      <c r="GE16" cm="1">
        <f t="array" ref="GE16">_xlfn.SWITCH(Charts!$B$3,"average", AVERAGE(INDIRECT(ADDRESS(11+3,GE$2+1,,,"Instances") &amp; ":" &amp; ADDRESS(11+3,GE$2+1))),"median", MEDIAN(INDIRECT(ADDRESS(11+3,GE$2+1,,,"Instances") &amp; ":" &amp; ADDRESS(11+3,GE$2+1))),"min", MIN(INDIRECT(ADDRESS(11+3,GE$2+1,,,"Instances") &amp; ":" &amp; ADDRESS(11+3,GE$2+1))),"max", MAX(INDIRECT(ADDRESS(11+3,GE$2+1,,,"Instances") &amp; ":" &amp; ADDRESS(11+3,GE$2+1))),"diff", MAX(INDIRECT(ADDRESS(11+3,GE$2+1,,,"Instances") &amp; ":" &amp; ADDRESS(11+3,GE$2+1)))-MIN(INDIRECT(ADDRESS(11+3,GE$2+1,,,"Instances") &amp; ":" &amp; ADDRESS(11+3,GE$2+1))))</f>
        <v>0</v>
      </c>
      <c r="GF16">
        <f>IFERROR(SMALL(GE5:GE64,ROW()-ROW($GF$5)+1),"")</f>
        <v>0</v>
      </c>
      <c r="GH16">
        <f>IFERROR(SUM(GF5:GF16),"")</f>
        <v>0</v>
      </c>
      <c r="GI16" cm="1">
        <f t="array" ref="GI16">_xlfn.SWITCH(Charts!$B$3,"average", AVERAGE(INDIRECT(ADDRESS(11+3,GI$2+1,,,"Instances") &amp; ":" &amp; ADDRESS(11+3,GI$2+1))),"median", MEDIAN(INDIRECT(ADDRESS(11+3,GI$2+1,,,"Instances") &amp; ":" &amp; ADDRESS(11+3,GI$2+1))),"min", MIN(INDIRECT(ADDRESS(11+3,GI$2+1,,,"Instances") &amp; ":" &amp; ADDRESS(11+3,GI$2+1))),"max", MAX(INDIRECT(ADDRESS(11+3,GI$2+1,,,"Instances") &amp; ":" &amp; ADDRESS(11+3,GI$2+1))),"diff", MAX(INDIRECT(ADDRESS(11+3,GI$2+1,,,"Instances") &amp; ":" &amp; ADDRESS(11+3,GI$2+1)))-MIN(INDIRECT(ADDRESS(11+3,GI$2+1,,,"Instances") &amp; ":" &amp; ADDRESS(11+3,GI$2+1))))</f>
        <v>0</v>
      </c>
      <c r="GJ16">
        <f>IFERROR(SMALL(GI5:GI64,ROW()-ROW($GJ$5)+1),"")</f>
        <v>0</v>
      </c>
      <c r="GL16">
        <f>IFERROR(SUM(GJ5:GJ16),"")</f>
        <v>0</v>
      </c>
      <c r="GM16" cm="1">
        <f t="array" ref="GM16">_xlfn.SWITCH(Charts!$B$3,"average", AVERAGE(INDIRECT(ADDRESS(11+3,GM$2+1,,,"Instances") &amp; ":" &amp; ADDRESS(11+3,GM$2+1))),"median", MEDIAN(INDIRECT(ADDRESS(11+3,GM$2+1,,,"Instances") &amp; ":" &amp; ADDRESS(11+3,GM$2+1))),"min", MIN(INDIRECT(ADDRESS(11+3,GM$2+1,,,"Instances") &amp; ":" &amp; ADDRESS(11+3,GM$2+1))),"max", MAX(INDIRECT(ADDRESS(11+3,GM$2+1,,,"Instances") &amp; ":" &amp; ADDRESS(11+3,GM$2+1))),"diff", MAX(INDIRECT(ADDRESS(11+3,GM$2+1,,,"Instances") &amp; ":" &amp; ADDRESS(11+3,GM$2+1)))-MIN(INDIRECT(ADDRESS(11+3,GM$2+1,,,"Instances") &amp; ":" &amp; ADDRESS(11+3,GM$2+1))))</f>
        <v>0</v>
      </c>
      <c r="GN16">
        <f>IFERROR(SMALL(GM5:GM64,ROW()-ROW($GN$5)+1),"")</f>
        <v>0</v>
      </c>
      <c r="GP16">
        <f>IFERROR(SUM(GN5:GN16),"")</f>
        <v>0</v>
      </c>
      <c r="GQ16" cm="1">
        <f t="array" ref="GQ16">_xlfn.SWITCH(Charts!$B$3,"average", AVERAGE(INDIRECT(ADDRESS(11+3,GQ$2+1,,,"Instances") &amp; ":" &amp; ADDRESS(11+3,GQ$2+1))),"median", MEDIAN(INDIRECT(ADDRESS(11+3,GQ$2+1,,,"Instances") &amp; ":" &amp; ADDRESS(11+3,GQ$2+1))),"min", MIN(INDIRECT(ADDRESS(11+3,GQ$2+1,,,"Instances") &amp; ":" &amp; ADDRESS(11+3,GQ$2+1))),"max", MAX(INDIRECT(ADDRESS(11+3,GQ$2+1,,,"Instances") &amp; ":" &amp; ADDRESS(11+3,GQ$2+1))),"diff", MAX(INDIRECT(ADDRESS(11+3,GQ$2+1,,,"Instances") &amp; ":" &amp; ADDRESS(11+3,GQ$2+1)))-MIN(INDIRECT(ADDRESS(11+3,GQ$2+1,,,"Instances") &amp; ":" &amp; ADDRESS(11+3,GQ$2+1))))</f>
        <v>0</v>
      </c>
      <c r="GR16">
        <f>IFERROR(SMALL(GQ5:GQ64,ROW()-ROW($GR$5)+1),"")</f>
        <v>0</v>
      </c>
      <c r="GT16">
        <f>IFERROR(SUM(GR5:GR16),"")</f>
        <v>0</v>
      </c>
      <c r="GU16" cm="1">
        <f t="array" ref="GU16">_xlfn.SWITCH(Charts!$B$3,"average", AVERAGE(INDIRECT(ADDRESS(11+3,GU$2+1,,,"Instances") &amp; ":" &amp; ADDRESS(11+3,GU$2+1))),"median", MEDIAN(INDIRECT(ADDRESS(11+3,GU$2+1,,,"Instances") &amp; ":" &amp; ADDRESS(11+3,GU$2+1))),"min", MIN(INDIRECT(ADDRESS(11+3,GU$2+1,,,"Instances") &amp; ":" &amp; ADDRESS(11+3,GU$2+1))),"max", MAX(INDIRECT(ADDRESS(11+3,GU$2+1,,,"Instances") &amp; ":" &amp; ADDRESS(11+3,GU$2+1))),"diff", MAX(INDIRECT(ADDRESS(11+3,GU$2+1,,,"Instances") &amp; ":" &amp; ADDRESS(11+3,GU$2+1)))-MIN(INDIRECT(ADDRESS(11+3,GU$2+1,,,"Instances") &amp; ":" &amp; ADDRESS(11+3,GU$2+1))))</f>
        <v>0</v>
      </c>
      <c r="GV16">
        <f>IFERROR(SMALL(GU5:GU64,ROW()-ROW($GV$5)+1),"")</f>
        <v>0</v>
      </c>
      <c r="GX16">
        <f>IFERROR(SUM(GV5:GV16),"")</f>
        <v>0</v>
      </c>
      <c r="GY16" cm="1">
        <f t="array" ref="GY16">_xlfn.SWITCH(Charts!$B$3,"average", AVERAGE(INDIRECT(ADDRESS(11+3,GY$2+1,,,"Instances") &amp; ":" &amp; ADDRESS(11+3,GY$2+1))),"median", MEDIAN(INDIRECT(ADDRESS(11+3,GY$2+1,,,"Instances") &amp; ":" &amp; ADDRESS(11+3,GY$2+1))),"min", MIN(INDIRECT(ADDRESS(11+3,GY$2+1,,,"Instances") &amp; ":" &amp; ADDRESS(11+3,GY$2+1))),"max", MAX(INDIRECT(ADDRESS(11+3,GY$2+1,,,"Instances") &amp; ":" &amp; ADDRESS(11+3,GY$2+1))),"diff", MAX(INDIRECT(ADDRESS(11+3,GY$2+1,,,"Instances") &amp; ":" &amp; ADDRESS(11+3,GY$2+1)))-MIN(INDIRECT(ADDRESS(11+3,GY$2+1,,,"Instances") &amp; ":" &amp; ADDRESS(11+3,GY$2+1))))</f>
        <v>0</v>
      </c>
      <c r="GZ16">
        <f>IFERROR(SMALL(GY5:GY64,ROW()-ROW($GZ$5)+1),"")</f>
        <v>0</v>
      </c>
      <c r="HB16">
        <f>IFERROR(SUM(GZ5:GZ16),"")</f>
        <v>0</v>
      </c>
      <c r="HC16" cm="1">
        <f t="array" ref="HC16">_xlfn.SWITCH(Charts!$B$3,"average", AVERAGE(INDIRECT(ADDRESS(11+3,HC$2+1,,,"Instances") &amp; ":" &amp; ADDRESS(11+3,HC$2+1))),"median", MEDIAN(INDIRECT(ADDRESS(11+3,HC$2+1,,,"Instances") &amp; ":" &amp; ADDRESS(11+3,HC$2+1))),"min", MIN(INDIRECT(ADDRESS(11+3,HC$2+1,,,"Instances") &amp; ":" &amp; ADDRESS(11+3,HC$2+1))),"max", MAX(INDIRECT(ADDRESS(11+3,HC$2+1,,,"Instances") &amp; ":" &amp; ADDRESS(11+3,HC$2+1))),"diff", MAX(INDIRECT(ADDRESS(11+3,HC$2+1,,,"Instances") &amp; ":" &amp; ADDRESS(11+3,HC$2+1)))-MIN(INDIRECT(ADDRESS(11+3,HC$2+1,,,"Instances") &amp; ":" &amp; ADDRESS(11+3,HC$2+1))))</f>
        <v>0</v>
      </c>
      <c r="HD16">
        <f>IFERROR(SMALL(HC5:HC64,ROW()-ROW($HD$5)+1),"")</f>
        <v>0</v>
      </c>
      <c r="HF16">
        <f>IFERROR(SUM(HD5:HD16),"")</f>
        <v>0</v>
      </c>
      <c r="HG16" cm="1">
        <f t="array" ref="HG16">_xlfn.SWITCH(Charts!$B$3,"average", AVERAGE(INDIRECT(ADDRESS(11+3,HG$2+1,,,"Instances") &amp; ":" &amp; ADDRESS(11+3,HG$2+1))),"median", MEDIAN(INDIRECT(ADDRESS(11+3,HG$2+1,,,"Instances") &amp; ":" &amp; ADDRESS(11+3,HG$2+1))),"min", MIN(INDIRECT(ADDRESS(11+3,HG$2+1,,,"Instances") &amp; ":" &amp; ADDRESS(11+3,HG$2+1))),"max", MAX(INDIRECT(ADDRESS(11+3,HG$2+1,,,"Instances") &amp; ":" &amp; ADDRESS(11+3,HG$2+1))),"diff", MAX(INDIRECT(ADDRESS(11+3,HG$2+1,,,"Instances") &amp; ":" &amp; ADDRESS(11+3,HG$2+1)))-MIN(INDIRECT(ADDRESS(11+3,HG$2+1,,,"Instances") &amp; ":" &amp; ADDRESS(11+3,HG$2+1))))</f>
        <v>0</v>
      </c>
      <c r="HH16">
        <f>IFERROR(SMALL(HG5:HG64,ROW()-ROW($HH$5)+1),"")</f>
        <v>0</v>
      </c>
      <c r="HJ16">
        <f>IFERROR(SUM(HH5:HH16),"")</f>
        <v>0</v>
      </c>
      <c r="HK16" cm="1">
        <f t="array" ref="HK16">_xlfn.SWITCH(Charts!$B$3,"average", AVERAGE(INDIRECT(ADDRESS(11+3,HK$2+1,,,"Instances") &amp; ":" &amp; ADDRESS(11+3,HK$2+1))),"median", MEDIAN(INDIRECT(ADDRESS(11+3,HK$2+1,,,"Instances") &amp; ":" &amp; ADDRESS(11+3,HK$2+1))),"min", MIN(INDIRECT(ADDRESS(11+3,HK$2+1,,,"Instances") &amp; ":" &amp; ADDRESS(11+3,HK$2+1))),"max", MAX(INDIRECT(ADDRESS(11+3,HK$2+1,,,"Instances") &amp; ":" &amp; ADDRESS(11+3,HK$2+1))),"diff", MAX(INDIRECT(ADDRESS(11+3,HK$2+1,,,"Instances") &amp; ":" &amp; ADDRESS(11+3,HK$2+1)))-MIN(INDIRECT(ADDRESS(11+3,HK$2+1,,,"Instances") &amp; ":" &amp; ADDRESS(11+3,HK$2+1))))</f>
        <v>0</v>
      </c>
      <c r="HL16">
        <f>IFERROR(SMALL(HK5:HK64,ROW()-ROW($HL$5)+1),"")</f>
        <v>0</v>
      </c>
      <c r="HN16">
        <f>IFERROR(SUM(HL5:HL16),"")</f>
        <v>0</v>
      </c>
      <c r="HO16" cm="1">
        <f t="array" ref="HO16">_xlfn.SWITCH(Charts!$B$3,"average", AVERAGE(INDIRECT(ADDRESS(11+3,HO$2+1,,,"Instances") &amp; ":" &amp; ADDRESS(11+3,HO$2+1))),"median", MEDIAN(INDIRECT(ADDRESS(11+3,HO$2+1,,,"Instances") &amp; ":" &amp; ADDRESS(11+3,HO$2+1))),"min", MIN(INDIRECT(ADDRESS(11+3,HO$2+1,,,"Instances") &amp; ":" &amp; ADDRESS(11+3,HO$2+1))),"max", MAX(INDIRECT(ADDRESS(11+3,HO$2+1,,,"Instances") &amp; ":" &amp; ADDRESS(11+3,HO$2+1))),"diff", MAX(INDIRECT(ADDRESS(11+3,HO$2+1,,,"Instances") &amp; ":" &amp; ADDRESS(11+3,HO$2+1)))-MIN(INDIRECT(ADDRESS(11+3,HO$2+1,,,"Instances") &amp; ":" &amp; ADDRESS(11+3,HO$2+1))))</f>
        <v>0</v>
      </c>
      <c r="HP16">
        <f>IFERROR(SMALL(HO5:HO64,ROW()-ROW($HP$5)+1),"")</f>
        <v>0</v>
      </c>
      <c r="HR16">
        <f>IFERROR(SUM(HP5:HP16),"")</f>
        <v>0</v>
      </c>
      <c r="HS16" cm="1">
        <f t="array" ref="HS16">_xlfn.SWITCH(Charts!$B$3,"average", AVERAGE(INDIRECT(ADDRESS(11+3,HS$2+1,,,"Instances") &amp; ":" &amp; ADDRESS(11+3,HS$2+1))),"median", MEDIAN(INDIRECT(ADDRESS(11+3,HS$2+1,,,"Instances") &amp; ":" &amp; ADDRESS(11+3,HS$2+1))),"min", MIN(INDIRECT(ADDRESS(11+3,HS$2+1,,,"Instances") &amp; ":" &amp; ADDRESS(11+3,HS$2+1))),"max", MAX(INDIRECT(ADDRESS(11+3,HS$2+1,,,"Instances") &amp; ":" &amp; ADDRESS(11+3,HS$2+1))),"diff", MAX(INDIRECT(ADDRESS(11+3,HS$2+1,,,"Instances") &amp; ":" &amp; ADDRESS(11+3,HS$2+1)))-MIN(INDIRECT(ADDRESS(11+3,HS$2+1,,,"Instances") &amp; ":" &amp; ADDRESS(11+3,HS$2+1))))</f>
        <v>0</v>
      </c>
      <c r="HT16">
        <f>IFERROR(SMALL(HS5:HS64,ROW()-ROW($HT$5)+1),"")</f>
        <v>0</v>
      </c>
      <c r="HV16">
        <f>IFERROR(SUM(HT5:HT16),"")</f>
        <v>0</v>
      </c>
      <c r="HW16" cm="1">
        <f t="array" ref="HW16">_xlfn.SWITCH(Charts!$B$3,"average", AVERAGE(INDIRECT(ADDRESS(11+3,HW$2+1,,,"Instances") &amp; ":" &amp; ADDRESS(11+3,HW$2+1))),"median", MEDIAN(INDIRECT(ADDRESS(11+3,HW$2+1,,,"Instances") &amp; ":" &amp; ADDRESS(11+3,HW$2+1))),"min", MIN(INDIRECT(ADDRESS(11+3,HW$2+1,,,"Instances") &amp; ":" &amp; ADDRESS(11+3,HW$2+1))),"max", MAX(INDIRECT(ADDRESS(11+3,HW$2+1,,,"Instances") &amp; ":" &amp; ADDRESS(11+3,HW$2+1))),"diff", MAX(INDIRECT(ADDRESS(11+3,HW$2+1,,,"Instances") &amp; ":" &amp; ADDRESS(11+3,HW$2+1)))-MIN(INDIRECT(ADDRESS(11+3,HW$2+1,,,"Instances") &amp; ":" &amp; ADDRESS(11+3,HW$2+1))))</f>
        <v>0</v>
      </c>
      <c r="HX16">
        <f>IFERROR(SMALL(HW5:HW64,ROW()-ROW($HX$5)+1),"")</f>
        <v>0</v>
      </c>
      <c r="HZ16">
        <f>IFERROR(SUM(HX5:HX16),"")</f>
        <v>0</v>
      </c>
      <c r="IA16" cm="1">
        <f t="array" ref="IA16">_xlfn.SWITCH(Charts!$B$3,"average", AVERAGE(INDIRECT(ADDRESS(11+3,IA$2+1,,,"Instances") &amp; ":" &amp; ADDRESS(11+3,IA$2+1))),"median", MEDIAN(INDIRECT(ADDRESS(11+3,IA$2+1,,,"Instances") &amp; ":" &amp; ADDRESS(11+3,IA$2+1))),"min", MIN(INDIRECT(ADDRESS(11+3,IA$2+1,,,"Instances") &amp; ":" &amp; ADDRESS(11+3,IA$2+1))),"max", MAX(INDIRECT(ADDRESS(11+3,IA$2+1,,,"Instances") &amp; ":" &amp; ADDRESS(11+3,IA$2+1))),"diff", MAX(INDIRECT(ADDRESS(11+3,IA$2+1,,,"Instances") &amp; ":" &amp; ADDRESS(11+3,IA$2+1)))-MIN(INDIRECT(ADDRESS(11+3,IA$2+1,,,"Instances") &amp; ":" &amp; ADDRESS(11+3,IA$2+1))))</f>
        <v>0</v>
      </c>
      <c r="IB16">
        <f>IFERROR(SMALL(IA5:IA64,ROW()-ROW($IB$5)+1),"")</f>
        <v>0</v>
      </c>
      <c r="ID16">
        <f>IFERROR(SUM(IB5:IB16),"")</f>
        <v>0</v>
      </c>
      <c r="IE16" cm="1">
        <f t="array" ref="IE16">_xlfn.SWITCH(Charts!$B$3,"average", AVERAGE(INDIRECT(ADDRESS(11+3,IE$2+1,,,"Instances") &amp; ":" &amp; ADDRESS(11+3,IE$2+1))),"median", MEDIAN(INDIRECT(ADDRESS(11+3,IE$2+1,,,"Instances") &amp; ":" &amp; ADDRESS(11+3,IE$2+1))),"min", MIN(INDIRECT(ADDRESS(11+3,IE$2+1,,,"Instances") &amp; ":" &amp; ADDRESS(11+3,IE$2+1))),"max", MAX(INDIRECT(ADDRESS(11+3,IE$2+1,,,"Instances") &amp; ":" &amp; ADDRESS(11+3,IE$2+1))),"diff", MAX(INDIRECT(ADDRESS(11+3,IE$2+1,,,"Instances") &amp; ":" &amp; ADDRESS(11+3,IE$2+1)))-MIN(INDIRECT(ADDRESS(11+3,IE$2+1,,,"Instances") &amp; ":" &amp; ADDRESS(11+3,IE$2+1))))</f>
        <v>0</v>
      </c>
      <c r="IF16">
        <f>IFERROR(SMALL(IE5:IE64,ROW()-ROW($IF$5)+1),"")</f>
        <v>0</v>
      </c>
      <c r="IH16">
        <f>IFERROR(SUM(IF5:IF16),"")</f>
        <v>0</v>
      </c>
      <c r="II16" cm="1">
        <f t="array" ref="II16">_xlfn.SWITCH(Charts!$B$3,"average", AVERAGE(INDIRECT(ADDRESS(11+3,II$2+1,,,"Instances") &amp; ":" &amp; ADDRESS(11+3,II$2+1))),"median", MEDIAN(INDIRECT(ADDRESS(11+3,II$2+1,,,"Instances") &amp; ":" &amp; ADDRESS(11+3,II$2+1))),"min", MIN(INDIRECT(ADDRESS(11+3,II$2+1,,,"Instances") &amp; ":" &amp; ADDRESS(11+3,II$2+1))),"max", MAX(INDIRECT(ADDRESS(11+3,II$2+1,,,"Instances") &amp; ":" &amp; ADDRESS(11+3,II$2+1))),"diff", MAX(INDIRECT(ADDRESS(11+3,II$2+1,,,"Instances") &amp; ":" &amp; ADDRESS(11+3,II$2+1)))-MIN(INDIRECT(ADDRESS(11+3,II$2+1,,,"Instances") &amp; ":" &amp; ADDRESS(11+3,II$2+1))))</f>
        <v>0</v>
      </c>
      <c r="IJ16">
        <f>IFERROR(SMALL(II5:II64,ROW()-ROW($IJ$5)+1),"")</f>
        <v>0</v>
      </c>
      <c r="IL16">
        <f>IFERROR(SUM(IJ5:IJ16),"")</f>
        <v>0</v>
      </c>
      <c r="IM16" cm="1">
        <f t="array" ref="IM16">_xlfn.SWITCH(Charts!$B$3,"average", AVERAGE(INDIRECT(ADDRESS(11+3,IM$2+1,,,"Instances") &amp; ":" &amp; ADDRESS(11+3,IM$2+1))),"median", MEDIAN(INDIRECT(ADDRESS(11+3,IM$2+1,,,"Instances") &amp; ":" &amp; ADDRESS(11+3,IM$2+1))),"min", MIN(INDIRECT(ADDRESS(11+3,IM$2+1,,,"Instances") &amp; ":" &amp; ADDRESS(11+3,IM$2+1))),"max", MAX(INDIRECT(ADDRESS(11+3,IM$2+1,,,"Instances") &amp; ":" &amp; ADDRESS(11+3,IM$2+1))),"diff", MAX(INDIRECT(ADDRESS(11+3,IM$2+1,,,"Instances") &amp; ":" &amp; ADDRESS(11+3,IM$2+1)))-MIN(INDIRECT(ADDRESS(11+3,IM$2+1,,,"Instances") &amp; ":" &amp; ADDRESS(11+3,IM$2+1))))</f>
        <v>0</v>
      </c>
      <c r="IN16">
        <f>IFERROR(SMALL(IM5:IM64,ROW()-ROW($IN$5)+1),"")</f>
        <v>0</v>
      </c>
      <c r="IP16">
        <f>IFERROR(SUM(IN5:IN16),"")</f>
        <v>0</v>
      </c>
      <c r="IQ16" cm="1">
        <f t="array" ref="IQ16">_xlfn.SWITCH(Charts!$B$3,"average", AVERAGE(INDIRECT(ADDRESS(11+3,IQ$2+1,,,"Instances") &amp; ":" &amp; ADDRESS(11+3,IQ$2+1))),"median", MEDIAN(INDIRECT(ADDRESS(11+3,IQ$2+1,,,"Instances") &amp; ":" &amp; ADDRESS(11+3,IQ$2+1))),"min", MIN(INDIRECT(ADDRESS(11+3,IQ$2+1,,,"Instances") &amp; ":" &amp; ADDRESS(11+3,IQ$2+1))),"max", MAX(INDIRECT(ADDRESS(11+3,IQ$2+1,,,"Instances") &amp; ":" &amp; ADDRESS(11+3,IQ$2+1))),"diff", MAX(INDIRECT(ADDRESS(11+3,IQ$2+1,,,"Instances") &amp; ":" &amp; ADDRESS(11+3,IQ$2+1)))-MIN(INDIRECT(ADDRESS(11+3,IQ$2+1,,,"Instances") &amp; ":" &amp; ADDRESS(11+3,IQ$2+1))))</f>
        <v>0</v>
      </c>
      <c r="IR16">
        <f>IFERROR(SMALL(IQ5:IQ64,ROW()-ROW($IR$5)+1),"")</f>
        <v>0</v>
      </c>
      <c r="IT16">
        <f>IFERROR(SUM(IR5:IR16),"")</f>
        <v>0</v>
      </c>
      <c r="IU16" cm="1">
        <f t="array" ref="IU16">_xlfn.SWITCH(Charts!$B$3,"average", AVERAGE(INDIRECT(ADDRESS(11+3,IU$2+1,,,"Instances") &amp; ":" &amp; ADDRESS(11+3,IU$2+1))),"median", MEDIAN(INDIRECT(ADDRESS(11+3,IU$2+1,,,"Instances") &amp; ":" &amp; ADDRESS(11+3,IU$2+1))),"min", MIN(INDIRECT(ADDRESS(11+3,IU$2+1,,,"Instances") &amp; ":" &amp; ADDRESS(11+3,IU$2+1))),"max", MAX(INDIRECT(ADDRESS(11+3,IU$2+1,,,"Instances") &amp; ":" &amp; ADDRESS(11+3,IU$2+1))),"diff", MAX(INDIRECT(ADDRESS(11+3,IU$2+1,,,"Instances") &amp; ":" &amp; ADDRESS(11+3,IU$2+1)))-MIN(INDIRECT(ADDRESS(11+3,IU$2+1,,,"Instances") &amp; ":" &amp; ADDRESS(11+3,IU$2+1))))</f>
        <v>0</v>
      </c>
      <c r="IV16">
        <f>IFERROR(SMALL(IU5:IU64,ROW()-ROW($IV$5)+1),"")</f>
        <v>0</v>
      </c>
      <c r="IX16">
        <f>IFERROR(SUM(IV5:IV16),"")</f>
        <v>0</v>
      </c>
      <c r="IY16" cm="1">
        <f t="array" ref="IY16">_xlfn.SWITCH(Charts!$B$3,"average", AVERAGE(INDIRECT(ADDRESS(11+3,IY$2+1,,,"Instances") &amp; ":" &amp; ADDRESS(11+3,IY$2+1))),"median", MEDIAN(INDIRECT(ADDRESS(11+3,IY$2+1,,,"Instances") &amp; ":" &amp; ADDRESS(11+3,IY$2+1))),"min", MIN(INDIRECT(ADDRESS(11+3,IY$2+1,,,"Instances") &amp; ":" &amp; ADDRESS(11+3,IY$2+1))),"max", MAX(INDIRECT(ADDRESS(11+3,IY$2+1,,,"Instances") &amp; ":" &amp; ADDRESS(11+3,IY$2+1))),"diff", MAX(INDIRECT(ADDRESS(11+3,IY$2+1,,,"Instances") &amp; ":" &amp; ADDRESS(11+3,IY$2+1)))-MIN(INDIRECT(ADDRESS(11+3,IY$2+1,,,"Instances") &amp; ":" &amp; ADDRESS(11+3,IY$2+1))))</f>
        <v>0</v>
      </c>
      <c r="IZ16">
        <f>IFERROR(SMALL(IY5:IY64,ROW()-ROW($IZ$5)+1),"")</f>
        <v>0</v>
      </c>
      <c r="JB16">
        <f>IFERROR(SUM(IZ5:IZ16),"")</f>
        <v>0</v>
      </c>
      <c r="JC16" cm="1">
        <f t="array" ref="JC16">_xlfn.SWITCH(Charts!$B$3,"average", AVERAGE(INDIRECT(ADDRESS(11+3,JC$2+1,,,"Instances") &amp; ":" &amp; ADDRESS(11+3,JC$2+1))),"median", MEDIAN(INDIRECT(ADDRESS(11+3,JC$2+1,,,"Instances") &amp; ":" &amp; ADDRESS(11+3,JC$2+1))),"min", MIN(INDIRECT(ADDRESS(11+3,JC$2+1,,,"Instances") &amp; ":" &amp; ADDRESS(11+3,JC$2+1))),"max", MAX(INDIRECT(ADDRESS(11+3,JC$2+1,,,"Instances") &amp; ":" &amp; ADDRESS(11+3,JC$2+1))),"diff", MAX(INDIRECT(ADDRESS(11+3,JC$2+1,,,"Instances") &amp; ":" &amp; ADDRESS(11+3,JC$2+1)))-MIN(INDIRECT(ADDRESS(11+3,JC$2+1,,,"Instances") &amp; ":" &amp; ADDRESS(11+3,JC$2+1))))</f>
        <v>0</v>
      </c>
      <c r="JD16">
        <f>IFERROR(SMALL(JC5:JC64,ROW()-ROW($JD$5)+1),"")</f>
        <v>0</v>
      </c>
      <c r="JF16">
        <f>IFERROR(SUM(JD5:JD16),"")</f>
        <v>0</v>
      </c>
      <c r="JG16" cm="1">
        <f t="array" ref="JG16">_xlfn.SWITCH(Charts!$B$3,"average", AVERAGE(INDIRECT(ADDRESS(11+3,JG$2+1,,,"Instances") &amp; ":" &amp; ADDRESS(11+3,JG$2+1))),"median", MEDIAN(INDIRECT(ADDRESS(11+3,JG$2+1,,,"Instances") &amp; ":" &amp; ADDRESS(11+3,JG$2+1))),"min", MIN(INDIRECT(ADDRESS(11+3,JG$2+1,,,"Instances") &amp; ":" &amp; ADDRESS(11+3,JG$2+1))),"max", MAX(INDIRECT(ADDRESS(11+3,JG$2+1,,,"Instances") &amp; ":" &amp; ADDRESS(11+3,JG$2+1))),"diff", MAX(INDIRECT(ADDRESS(11+3,JG$2+1,,,"Instances") &amp; ":" &amp; ADDRESS(11+3,JG$2+1)))-MIN(INDIRECT(ADDRESS(11+3,JG$2+1,,,"Instances") &amp; ":" &amp; ADDRESS(11+3,JG$2+1))))</f>
        <v>0</v>
      </c>
      <c r="JH16">
        <f>IFERROR(SMALL(JG5:JG64,ROW()-ROW($JH$5)+1),"")</f>
        <v>0</v>
      </c>
      <c r="JJ16">
        <f>IFERROR(SUM(JH5:JH16),"")</f>
        <v>0</v>
      </c>
      <c r="JM16">
        <f>IF(Charts!$B$3="none",E323,IF(EI323="",NA(),EI323))</f>
        <v>0</v>
      </c>
      <c r="JN16">
        <f>IF(Charts!$B$3="none",F323,IF(EJ323="",NA(),EJ323))</f>
        <v>0</v>
      </c>
      <c r="JO16">
        <f>IF(Charts!$B$3="none",G323,IF(EK323="",NA(),EK323))</f>
        <v>0</v>
      </c>
      <c r="JP16">
        <f>IF(Charts!$B$3="none",H323,IF(EL323="",NA(),EL323))</f>
        <v>0</v>
      </c>
      <c r="JQ16">
        <f>IF(Charts!$B$3="none",I323,IF(EM323="",NA(),EM323))</f>
        <v>0</v>
      </c>
      <c r="JR16">
        <f>IF(Charts!$B$3="none",J323,IF(EN323="",NA(),EN323))</f>
        <v>0</v>
      </c>
      <c r="JS16">
        <f>IF(Charts!$B$3="none",K323,IF(EO323="",NA(),EO323))</f>
        <v>0</v>
      </c>
      <c r="JT16">
        <f>IF(Charts!$B$3="none",L323,IF(EP323="",NA(),EP323))</f>
        <v>0</v>
      </c>
      <c r="JU16">
        <f>IF(Charts!$B$3="none",M323,IF(EQ323="",NA(),EQ323))</f>
        <v>0</v>
      </c>
      <c r="JV16">
        <f>IF(Charts!$B$3="none",N323,IF(ER323="",NA(),ER323))</f>
        <v>0</v>
      </c>
      <c r="JW16">
        <f>IF(Charts!$B$3="none",O323,IF(ES323="",NA(),ES323))</f>
        <v>0</v>
      </c>
      <c r="JX16">
        <f>IF(Charts!$B$3="none",P323,IF(ET323="",NA(),ET323))</f>
        <v>0</v>
      </c>
      <c r="JY16">
        <f>IF(Charts!$B$3="none",Q323,IF(EU323="",NA(),EU323))</f>
        <v>0</v>
      </c>
      <c r="JZ16">
        <f>IF(Charts!$B$3="none",R323,IF(EV323="",NA(),EV323))</f>
        <v>0</v>
      </c>
      <c r="KA16">
        <f>IF(Charts!$B$3="none",S323,IF(EW323="",NA(),EW323))</f>
        <v>0</v>
      </c>
      <c r="KB16">
        <f>IF(Charts!$B$3="none",T323,IF(EX323="",NA(),EX323))</f>
        <v>0</v>
      </c>
      <c r="KC16">
        <f>IF(Charts!$B$3="none",U323,IF(EY323="",NA(),EY323))</f>
        <v>0</v>
      </c>
      <c r="KD16">
        <f>IF(Charts!$B$3="none",V323,IF(EZ323="",NA(),EZ323))</f>
        <v>0</v>
      </c>
      <c r="KE16">
        <f>IF(Charts!$B$3="none",W323,IF(FA323="",NA(),FA323))</f>
        <v>0</v>
      </c>
      <c r="KF16">
        <f>IF(Charts!$B$3="none",X323,IF(FB323="",NA(),FB323))</f>
        <v>0</v>
      </c>
      <c r="KG16">
        <f>IF(Charts!$B$3="none",Y323,IF(FC323="",NA(),FC323))</f>
        <v>0</v>
      </c>
      <c r="KH16">
        <f>IF(Charts!$B$3="none",Z323,IF(FD323="",NA(),FD323))</f>
        <v>0</v>
      </c>
      <c r="KI16">
        <f>IF(Charts!$B$3="none",AA323,IF(FE323="",NA(),FE323))</f>
        <v>0</v>
      </c>
      <c r="KJ16">
        <f>IF(Charts!$B$3="none",AB323,IF(FF323="",NA(),FF323))</f>
        <v>0</v>
      </c>
      <c r="KK16">
        <f>IF(Charts!$B$3="none",AC323,IF(FG323="",NA(),FG323))</f>
        <v>0</v>
      </c>
      <c r="KL16">
        <f>IF(Charts!$B$3="none",AD323,IF(FH323="",NA(),FH323))</f>
        <v>0</v>
      </c>
      <c r="KM16">
        <f>IF(Charts!$B$3="none",AE323,IF(FI323="",NA(),FI323))</f>
        <v>0</v>
      </c>
      <c r="KN16">
        <f>IF(Charts!$B$3="none",AF323,IF(FJ323="",NA(),FJ323))</f>
        <v>0</v>
      </c>
      <c r="KO16">
        <f>IF(Charts!$B$3="none",AG323,IF(FK323="",NA(),FK323))</f>
        <v>0</v>
      </c>
      <c r="KP16">
        <f>IF(Charts!$B$3="none",AH323,IF(FL323="",NA(),FL323))</f>
        <v>0</v>
      </c>
      <c r="KQ16">
        <f>IF(Charts!$B$3="none",AI323,IF(FM323="",NA(),FM323))</f>
        <v>0</v>
      </c>
      <c r="KR16">
        <f>IF(Charts!$B$3="none",AJ323,IF(FN323="",NA(),FN323))</f>
        <v>0</v>
      </c>
      <c r="KS16">
        <f>IF(Charts!$B$3="none",AK323,IF(FO323="",NA(),FO323))</f>
        <v>0</v>
      </c>
      <c r="KT16">
        <f>IF(Charts!$B$3="none",AL323,IF(FP323="",NA(),FP323))</f>
        <v>0</v>
      </c>
      <c r="KU16">
        <f>IF(Charts!$B$3="none",AM323,IF(FQ323="",NA(),FQ323))</f>
        <v>0</v>
      </c>
      <c r="KV16">
        <f>IF(Charts!$B$3="none",AN323,IF(FR323="",NA(),FR323))</f>
        <v>0</v>
      </c>
      <c r="KW16">
        <f>IF(Charts!$B$3="none",AO323,IF(FS323="",NA(),FS323))</f>
        <v>0</v>
      </c>
      <c r="KX16">
        <f>IF(Charts!$B$3="none",AP323,IF(FT323="",NA(),FT323))</f>
        <v>0</v>
      </c>
      <c r="KY16">
        <f>IF(Charts!$B$3="none",AQ323,IF(FU323="",NA(),FU323))</f>
        <v>0</v>
      </c>
      <c r="KZ16">
        <f>IF(Charts!$B$3="none",AR323,IF(FV323="",NA(),FV323))</f>
        <v>0</v>
      </c>
      <c r="LA16">
        <f>IF(Charts!$B$3="none",AS323,IF(FW323="",NA(),FW323))</f>
        <v>0</v>
      </c>
      <c r="LB16">
        <f>IF(Charts!$B$3="none",AT323,IF(FX323="",NA(),FX323))</f>
        <v>0</v>
      </c>
      <c r="LC16">
        <f>IF(Charts!$B$3="none",AU323,IF(FY323="",NA(),FY323))</f>
        <v>0</v>
      </c>
      <c r="LD16">
        <f>IF(Charts!$B$3="none",AV323,IF(FZ323="",NA(),FZ323))</f>
        <v>0</v>
      </c>
      <c r="LE16">
        <f>IF(Charts!$B$3="none",AW323,IF(GA323="",NA(),GA323))</f>
        <v>0</v>
      </c>
      <c r="LF16">
        <f>IF(Charts!$B$3="none",AX323,IF(GB323="",NA(),GB323))</f>
        <v>0</v>
      </c>
      <c r="LG16">
        <f>IF(Charts!$B$3="none",AY323,IF(GC323="",NA(),GC323))</f>
        <v>0</v>
      </c>
      <c r="LH16">
        <f>IF(Charts!$B$3="none",AZ323,IF(GD323="",NA(),GD323))</f>
        <v>0</v>
      </c>
      <c r="LI16">
        <f>IF(Charts!$B$3="none",BA323,IF(GE323="",NA(),GE323))</f>
        <v>0</v>
      </c>
      <c r="LJ16">
        <f>IF(Charts!$B$3="none",BB323,IF(GF323="",NA(),GF323))</f>
        <v>0</v>
      </c>
      <c r="LK16">
        <f>IF(Charts!$B$3="none",BC323,IF(GG323="",NA(),GG323))</f>
        <v>0</v>
      </c>
      <c r="LL16">
        <f>IF(Charts!$B$3="none",BD323,IF(GH323="",NA(),GH323))</f>
        <v>0</v>
      </c>
      <c r="LM16">
        <f>IF(Charts!$B$3="none",BE323,IF(GI323="",NA(),GI323))</f>
        <v>0</v>
      </c>
      <c r="LN16">
        <f>IF(Charts!$B$3="none",BF323,IF(GJ323="",NA(),GJ323))</f>
        <v>0</v>
      </c>
      <c r="LO16">
        <f>IF(Charts!$B$3="none",BG323,IF(GK323="",NA(),GK323))</f>
        <v>0</v>
      </c>
      <c r="LP16">
        <f>IF(Charts!$B$3="none",BH323,IF(GL323="",NA(),GL323))</f>
        <v>0</v>
      </c>
      <c r="LQ16">
        <f>IF(Charts!$B$3="none",BI323,IF(GM323="",NA(),GM323))</f>
        <v>0</v>
      </c>
      <c r="LR16">
        <f>IF(Charts!$B$3="none",BJ323,IF(GN323="",NA(),GN323))</f>
        <v>0</v>
      </c>
      <c r="LS16">
        <f>IF(Charts!$B$3="none",BK323,IF(GO323="",NA(),GO323))</f>
        <v>0</v>
      </c>
      <c r="LT16">
        <f>IF(Charts!$B$3="none",BL323,IF(GP323="",NA(),GP323))</f>
        <v>0</v>
      </c>
      <c r="LU16">
        <f>IF(Charts!$B$3="none",BM323,IF(GQ323="",NA(),GQ323))</f>
        <v>0</v>
      </c>
      <c r="LV16">
        <f>IF(Charts!$B$3="none",BN323,IF(GR323="",NA(),GR323))</f>
        <v>0</v>
      </c>
      <c r="LW16">
        <f>IF(Charts!$B$3="none",BO323,IF(GS323="",NA(),GS323))</f>
        <v>0</v>
      </c>
      <c r="LX16">
        <f>IF(Charts!$B$3="none",BP323,IF(GT323="",NA(),GT323))</f>
        <v>0</v>
      </c>
      <c r="LY16">
        <f>IF(Charts!$B$3="none",BQ323,IF(GU323="",NA(),GU323))</f>
        <v>0</v>
      </c>
      <c r="LZ16">
        <f>IF(Charts!$B$3="none",BR323,IF(GV323="",NA(),GV323))</f>
        <v>0</v>
      </c>
      <c r="MA16">
        <f>IF(Charts!$B$3="none",BS323,IF(GW323="",NA(),GW323))</f>
        <v>0</v>
      </c>
      <c r="MB16">
        <f>IF(Charts!$B$3="none",BT323,IF(GX323="",NA(),GX323))</f>
        <v>0</v>
      </c>
      <c r="MC16">
        <f>IF(Charts!$B$3="none",BU323,IF(GY323="",NA(),GY323))</f>
        <v>0</v>
      </c>
      <c r="MD16">
        <f>IF(Charts!$B$3="none",BV323,IF(GZ323="",NA(),GZ323))</f>
        <v>0</v>
      </c>
      <c r="ME16">
        <f>IF(Charts!$B$3="none",BW323,IF(HA323="",NA(),HA323))</f>
        <v>0</v>
      </c>
      <c r="MF16">
        <f>IF(Charts!$B$3="none",BX323,IF(HB323="",NA(),HB323))</f>
        <v>0</v>
      </c>
      <c r="MG16">
        <f>IF(Charts!$B$3="none",BY323,IF(HC323="",NA(),HC323))</f>
        <v>0</v>
      </c>
      <c r="MH16">
        <f>IF(Charts!$B$3="none",BZ323,IF(HD323="",NA(),HD323))</f>
        <v>0</v>
      </c>
      <c r="MI16">
        <f>IF(Charts!$B$3="none",CA323,IF(HE323="",NA(),HE323))</f>
        <v>0</v>
      </c>
      <c r="MJ16">
        <f>IF(Charts!$B$3="none",CB323,IF(HF323="",NA(),HF323))</f>
        <v>0</v>
      </c>
      <c r="MK16">
        <f>IF(Charts!$B$3="none",CC323,IF(HG323="",NA(),HG323))</f>
        <v>0</v>
      </c>
      <c r="ML16">
        <f>IF(Charts!$B$3="none",CD323,IF(HH323="",NA(),HH323))</f>
        <v>0</v>
      </c>
      <c r="MM16">
        <f>IF(Charts!$B$3="none",CE323,IF(HI323="",NA(),HI323))</f>
        <v>0</v>
      </c>
      <c r="MN16">
        <f>IF(Charts!$B$3="none",CF323,IF(HJ323="",NA(),HJ323))</f>
        <v>0</v>
      </c>
      <c r="MO16">
        <f>IF(Charts!$B$3="none",CG323,IF(HK323="",NA(),HK323))</f>
        <v>0</v>
      </c>
      <c r="MP16">
        <f>IF(Charts!$B$3="none",CH323,IF(HL323="",NA(),HL323))</f>
        <v>0</v>
      </c>
      <c r="MQ16">
        <f>IF(Charts!$B$3="none",CI323,IF(HM323="",NA(),HM323))</f>
        <v>0</v>
      </c>
      <c r="MR16">
        <f>IF(Charts!$B$3="none",CJ323,IF(HN323="",NA(),HN323))</f>
        <v>0</v>
      </c>
      <c r="MS16">
        <f>IF(Charts!$B$3="none",CK323,IF(HO323="",NA(),HO323))</f>
        <v>0</v>
      </c>
      <c r="MT16">
        <f>IF(Charts!$B$3="none",CL323,IF(HP323="",NA(),HP323))</f>
        <v>0</v>
      </c>
      <c r="MU16">
        <f>IF(Charts!$B$3="none",CM323,IF(HQ323="",NA(),HQ323))</f>
        <v>0</v>
      </c>
      <c r="MV16">
        <f>IF(Charts!$B$3="none",CN323,IF(HR323="",NA(),HR323))</f>
        <v>0</v>
      </c>
      <c r="MW16">
        <f>IF(Charts!$B$3="none",CO323,IF(HS323="",NA(),HS323))</f>
        <v>0</v>
      </c>
      <c r="MX16">
        <f>IF(Charts!$B$3="none",CP323,IF(HT323="",NA(),HT323))</f>
        <v>0</v>
      </c>
      <c r="MY16">
        <f>IF(Charts!$B$3="none",CQ323,IF(HU323="",NA(),HU323))</f>
        <v>0</v>
      </c>
      <c r="MZ16">
        <f>IF(Charts!$B$3="none",CR323,IF(HV323="",NA(),HV323))</f>
        <v>0</v>
      </c>
      <c r="NA16">
        <f>IF(Charts!$B$3="none",CS323,IF(HW323="",NA(),HW323))</f>
        <v>0</v>
      </c>
      <c r="NB16">
        <f>IF(Charts!$B$3="none",CT323,IF(HX323="",NA(),HX323))</f>
        <v>0</v>
      </c>
      <c r="NC16">
        <f>IF(Charts!$B$3="none",CU323,IF(HY323="",NA(),HY323))</f>
        <v>0</v>
      </c>
      <c r="ND16">
        <f>IF(Charts!$B$3="none",CV323,IF(HZ323="",NA(),HZ323))</f>
        <v>0</v>
      </c>
      <c r="NE16">
        <f>IF(Charts!$B$3="none",CW323,IF(IA323="",NA(),IA323))</f>
        <v>0</v>
      </c>
      <c r="NF16">
        <f>IF(Charts!$B$3="none",CX323,IF(IB323="",NA(),IB323))</f>
        <v>0</v>
      </c>
      <c r="NG16">
        <f>IF(Charts!$B$3="none",CY323,IF(IC323="",NA(),IC323))</f>
        <v>0</v>
      </c>
      <c r="NH16">
        <f>IF(Charts!$B$3="none",CZ323,IF(ID323="",NA(),ID323))</f>
        <v>0</v>
      </c>
      <c r="NI16">
        <f>IF(Charts!$B$3="none",DA323,IF(IE323="",NA(),IE323))</f>
        <v>0</v>
      </c>
      <c r="NJ16">
        <f>IF(Charts!$B$3="none",DB323,IF(IF323="",NA(),IF323))</f>
        <v>0</v>
      </c>
      <c r="NK16">
        <f>IF(Charts!$B$3="none",DC323,IF(IG323="",NA(),IG323))</f>
        <v>0</v>
      </c>
      <c r="NL16">
        <f>IF(Charts!$B$3="none",DD323,IF(IH323="",NA(),IH323))</f>
        <v>0</v>
      </c>
      <c r="NM16">
        <f>IF(Charts!$B$3="none",DE323,IF(II323="",NA(),II323))</f>
        <v>0</v>
      </c>
      <c r="NN16">
        <f>IF(Charts!$B$3="none",DF323,IF(IJ323="",NA(),IJ323))</f>
        <v>0</v>
      </c>
      <c r="NO16">
        <f>IF(Charts!$B$3="none",DG323,IF(IK323="",NA(),IK323))</f>
        <v>0</v>
      </c>
      <c r="NP16">
        <f>IF(Charts!$B$3="none",DH323,IF(IL323="",NA(),IL323))</f>
        <v>0</v>
      </c>
      <c r="NQ16">
        <f>IF(Charts!$B$3="none",DI323,IF(IM323="",NA(),IM323))</f>
        <v>0</v>
      </c>
      <c r="NR16">
        <f>IF(Charts!$B$3="none",DJ323,IF(IN323="",NA(),IN323))</f>
        <v>0</v>
      </c>
      <c r="NS16">
        <f>IF(Charts!$B$3="none",DK323,IF(IO323="",NA(),IO323))</f>
        <v>0</v>
      </c>
      <c r="NT16">
        <f>IF(Charts!$B$3="none",DL323,IF(IP323="",NA(),IP323))</f>
        <v>0</v>
      </c>
      <c r="NU16">
        <f>IF(Charts!$B$3="none",DM323,IF(IQ323="",NA(),IQ323))</f>
        <v>0</v>
      </c>
      <c r="NV16">
        <f>IF(Charts!$B$3="none",DN323,IF(IR323="",NA(),IR323))</f>
        <v>0</v>
      </c>
      <c r="NW16">
        <f>IF(Charts!$B$3="none",DO323,IF(IS323="",NA(),IS323))</f>
        <v>0</v>
      </c>
      <c r="NX16">
        <f>IF(Charts!$B$3="none",DP323,IF(IT323="",NA(),IT323))</f>
        <v>0</v>
      </c>
      <c r="NY16">
        <f>IF(Charts!$B$3="none",DQ323,IF(IU323="",NA(),IU323))</f>
        <v>0</v>
      </c>
      <c r="NZ16">
        <f>IF(Charts!$B$3="none",DR323,IF(IV323="",NA(),IV323))</f>
        <v>0</v>
      </c>
      <c r="OA16">
        <f>IF(Charts!$B$3="none",DS323,IF(IW323="",NA(),IW323))</f>
        <v>0</v>
      </c>
      <c r="OB16">
        <f>IF(Charts!$B$3="none",DT323,IF(IX323="",NA(),IX323))</f>
        <v>0</v>
      </c>
      <c r="OC16">
        <f>IF(Charts!$B$3="none",DU323,IF(IY323="",NA(),IY323))</f>
        <v>0</v>
      </c>
      <c r="OD16">
        <f>IF(Charts!$B$3="none",DV323,IF(IZ323="",NA(),IZ323))</f>
        <v>0</v>
      </c>
      <c r="OE16">
        <f>IF(Charts!$B$3="none",DW323,IF(JA323="",NA(),JA323))</f>
        <v>0</v>
      </c>
      <c r="OF16">
        <f>IF(Charts!$B$3="none",DX323,IF(JB323="",NA(),JB323))</f>
        <v>0</v>
      </c>
      <c r="OG16">
        <f>IF(Charts!$B$3="none",DY323,IF(JC323="",NA(),JC323))</f>
        <v>0</v>
      </c>
      <c r="OH16">
        <f>IF(Charts!$B$3="none",DZ323,IF(JD323="",NA(),JD323))</f>
        <v>0</v>
      </c>
      <c r="OI16">
        <f>IF(Charts!$B$3="none",EA323,IF(JE323="",NA(),JE323))</f>
        <v>0</v>
      </c>
      <c r="OJ16">
        <f>IF(Charts!$B$3="none",EB323,IF(JF323="",NA(),JF323))</f>
        <v>0</v>
      </c>
      <c r="OK16">
        <f>IF(Charts!$B$3="none",EC323,IF(JG323="",NA(),JG323))</f>
        <v>0</v>
      </c>
      <c r="OL16">
        <f>IF(Charts!$B$3="none",ED323,IF(JH323="",NA(),JH323))</f>
        <v>0</v>
      </c>
      <c r="OM16">
        <f>IF(Charts!$B$3="none",EE323,IF(JI323="",NA(),JI323))</f>
        <v>0</v>
      </c>
      <c r="ON16">
        <f>IF(Charts!$B$3="none",EF323,IF(JJ323="",NA(),JJ323))</f>
        <v>0</v>
      </c>
    </row>
    <row r="17" spans="4:404">
      <c r="D17">
        <v>13</v>
      </c>
      <c r="E17">
        <f>IF(INDIRECT(ADDRESS($D17+2,E$2+1,,,"Instances"))="","",INDIRECT(ADDRESS($D17+2,E$2+1,,,"Instances")))</f>
        <v>0</v>
      </c>
      <c r="F17">
        <f>IFERROR(SMALL(E5:E64,ROW()-ROW($F$5)+1),"")</f>
        <v>0</v>
      </c>
      <c r="H17">
        <f>IFERROR(SUM(F5:F17),"")</f>
        <v>0</v>
      </c>
      <c r="I17">
        <f>IF(INDIRECT(ADDRESS($D17+2,I$2+1,,,"Instances"))="","",INDIRECT(ADDRESS($D17+2,I$2+1,,,"Instances")))</f>
        <v>0</v>
      </c>
      <c r="J17">
        <f>IFERROR(SMALL(I5:I64,ROW()-ROW($J$5)+1),"")</f>
        <v>0</v>
      </c>
      <c r="L17">
        <f>IFERROR(SUM(J5:J17),"")</f>
        <v>0</v>
      </c>
      <c r="M17">
        <f>IF(INDIRECT(ADDRESS($D17+2,M$2+1,,,"Instances"))="","",INDIRECT(ADDRESS($D17+2,M$2+1,,,"Instances")))</f>
        <v>0</v>
      </c>
      <c r="N17">
        <f>IFERROR(SMALL(M5:M64,ROW()-ROW($N$5)+1),"")</f>
        <v>0</v>
      </c>
      <c r="P17">
        <f>IFERROR(SUM(N5:N17),"")</f>
        <v>0</v>
      </c>
      <c r="Q17">
        <f>IF(INDIRECT(ADDRESS($D17+2,Q$2+1,,,"Instances"))="","",INDIRECT(ADDRESS($D17+2,Q$2+1,,,"Instances")))</f>
        <v>0</v>
      </c>
      <c r="R17">
        <f>IFERROR(SMALL(Q5:Q64,ROW()-ROW($R$5)+1),"")</f>
        <v>0</v>
      </c>
      <c r="T17">
        <f>IFERROR(SUM(R5:R17),"")</f>
        <v>0</v>
      </c>
      <c r="U17">
        <f>IF(INDIRECT(ADDRESS($D17+2,U$2+1,,,"Instances"))="","",INDIRECT(ADDRESS($D17+2,U$2+1,,,"Instances")))</f>
        <v>0</v>
      </c>
      <c r="V17">
        <f>IFERROR(SMALL(U5:U64,ROW()-ROW($V$5)+1),"")</f>
        <v>0</v>
      </c>
      <c r="X17">
        <f>IFERROR(SUM(V5:V17),"")</f>
        <v>0</v>
      </c>
      <c r="Y17">
        <f>IF(INDIRECT(ADDRESS($D17+2,Y$2+1,,,"Instances"))="","",INDIRECT(ADDRESS($D17+2,Y$2+1,,,"Instances")))</f>
        <v>0</v>
      </c>
      <c r="Z17">
        <f>IFERROR(SMALL(Y5:Y64,ROW()-ROW($Z$5)+1),"")</f>
        <v>0</v>
      </c>
      <c r="AB17">
        <f>IFERROR(SUM(Z5:Z17),"")</f>
        <v>0</v>
      </c>
      <c r="AC17">
        <f>IF(INDIRECT(ADDRESS($D17+2,AC$2+1,,,"Instances"))="","",INDIRECT(ADDRESS($D17+2,AC$2+1,,,"Instances")))</f>
        <v>0</v>
      </c>
      <c r="AD17">
        <f>IFERROR(SMALL(AC5:AC64,ROW()-ROW($AD$5)+1),"")</f>
        <v>0</v>
      </c>
      <c r="AF17">
        <f>IFERROR(SUM(AD5:AD17),"")</f>
        <v>0</v>
      </c>
      <c r="AG17">
        <f>IF(INDIRECT(ADDRESS($D17+2,AG$2+1,,,"Instances"))="","",INDIRECT(ADDRESS($D17+2,AG$2+1,,,"Instances")))</f>
        <v>0</v>
      </c>
      <c r="AH17">
        <f>IFERROR(SMALL(AG5:AG64,ROW()-ROW($AH$5)+1),"")</f>
        <v>0</v>
      </c>
      <c r="AJ17">
        <f>IFERROR(SUM(AH5:AH17),"")</f>
        <v>0</v>
      </c>
      <c r="AK17">
        <f>IF(INDIRECT(ADDRESS($D17+2,AK$2+1,,,"Instances"))="","",INDIRECT(ADDRESS($D17+2,AK$2+1,,,"Instances")))</f>
        <v>0</v>
      </c>
      <c r="AL17">
        <f>IFERROR(SMALL(AK5:AK64,ROW()-ROW($AL$5)+1),"")</f>
        <v>0</v>
      </c>
      <c r="AN17">
        <f>IFERROR(SUM(AL5:AL17),"")</f>
        <v>0</v>
      </c>
      <c r="AO17">
        <f>IF(INDIRECT(ADDRESS($D17+2,AO$2+1,,,"Instances"))="","",INDIRECT(ADDRESS($D17+2,AO$2+1,,,"Instances")))</f>
        <v>0</v>
      </c>
      <c r="AP17">
        <f>IFERROR(SMALL(AO5:AO64,ROW()-ROW($AP$5)+1),"")</f>
        <v>0</v>
      </c>
      <c r="AR17">
        <f>IFERROR(SUM(AP5:AP17),"")</f>
        <v>0</v>
      </c>
      <c r="AS17">
        <f>IF(INDIRECT(ADDRESS($D17+2,AS$2+1,,,"Instances"))="","",INDIRECT(ADDRESS($D17+2,AS$2+1,,,"Instances")))</f>
        <v>0</v>
      </c>
      <c r="AT17">
        <f>IFERROR(SMALL(AS5:AS64,ROW()-ROW($AT$5)+1),"")</f>
        <v>0</v>
      </c>
      <c r="AV17">
        <f>IFERROR(SUM(AT5:AT17),"")</f>
        <v>0</v>
      </c>
      <c r="AW17">
        <f>IF(INDIRECT(ADDRESS($D17+2,AW$2+1,,,"Instances"))="","",INDIRECT(ADDRESS($D17+2,AW$2+1,,,"Instances")))</f>
        <v>0</v>
      </c>
      <c r="AX17">
        <f>IFERROR(SMALL(AW5:AW64,ROW()-ROW($AX$5)+1),"")</f>
        <v>0</v>
      </c>
      <c r="AZ17">
        <f>IFERROR(SUM(AX5:AX17),"")</f>
        <v>0</v>
      </c>
      <c r="BA17">
        <f>IF(INDIRECT(ADDRESS($D17+2,BA$2+1,,,"Instances"))="","",INDIRECT(ADDRESS($D17+2,BA$2+1,,,"Instances")))</f>
        <v>0</v>
      </c>
      <c r="BB17">
        <f>IFERROR(SMALL(BA5:BA64,ROW()-ROW($BB$5)+1),"")</f>
        <v>0</v>
      </c>
      <c r="BD17">
        <f>IFERROR(SUM(BB5:BB17),"")</f>
        <v>0</v>
      </c>
      <c r="BE17">
        <f>IF(INDIRECT(ADDRESS($D17+2,BE$2+1,,,"Instances"))="","",INDIRECT(ADDRESS($D17+2,BE$2+1,,,"Instances")))</f>
        <v>0</v>
      </c>
      <c r="BF17">
        <f>IFERROR(SMALL(BE5:BE64,ROW()-ROW($BF$5)+1),"")</f>
        <v>0</v>
      </c>
      <c r="BH17">
        <f>IFERROR(SUM(BF5:BF17),"")</f>
        <v>0</v>
      </c>
      <c r="BI17">
        <f>IF(INDIRECT(ADDRESS($D17+2,BI$2+1,,,"Instances"))="","",INDIRECT(ADDRESS($D17+2,BI$2+1,,,"Instances")))</f>
        <v>0</v>
      </c>
      <c r="BJ17">
        <f>IFERROR(SMALL(BI5:BI64,ROW()-ROW($BJ$5)+1),"")</f>
        <v>0</v>
      </c>
      <c r="BL17">
        <f>IFERROR(SUM(BJ5:BJ17),"")</f>
        <v>0</v>
      </c>
      <c r="BM17">
        <f>IF(INDIRECT(ADDRESS($D17+2,BM$2+1,,,"Instances"))="","",INDIRECT(ADDRESS($D17+2,BM$2+1,,,"Instances")))</f>
        <v>0</v>
      </c>
      <c r="BN17">
        <f>IFERROR(SMALL(BM5:BM64,ROW()-ROW($BN$5)+1),"")</f>
        <v>0</v>
      </c>
      <c r="BP17">
        <f>IFERROR(SUM(BN5:BN17),"")</f>
        <v>0</v>
      </c>
      <c r="BQ17">
        <f>IF(INDIRECT(ADDRESS($D17+2,BQ$2+1,,,"Instances"))="","",INDIRECT(ADDRESS($D17+2,BQ$2+1,,,"Instances")))</f>
        <v>0</v>
      </c>
      <c r="BR17">
        <f>IFERROR(SMALL(BQ5:BQ64,ROW()-ROW($BR$5)+1),"")</f>
        <v>0</v>
      </c>
      <c r="BT17">
        <f>IFERROR(SUM(BR5:BR17),"")</f>
        <v>0</v>
      </c>
      <c r="BU17">
        <f>IF(INDIRECT(ADDRESS($D17+2,BU$2+1,,,"Instances"))="","",INDIRECT(ADDRESS($D17+2,BU$2+1,,,"Instances")))</f>
        <v>0</v>
      </c>
      <c r="BV17">
        <f>IFERROR(SMALL(BU5:BU64,ROW()-ROW($BV$5)+1),"")</f>
        <v>0</v>
      </c>
      <c r="BX17">
        <f>IFERROR(SUM(BV5:BV17),"")</f>
        <v>0</v>
      </c>
      <c r="BY17">
        <f>IF(INDIRECT(ADDRESS($D17+2,BY$2+1,,,"Instances"))="","",INDIRECT(ADDRESS($D17+2,BY$2+1,,,"Instances")))</f>
        <v>0</v>
      </c>
      <c r="BZ17">
        <f>IFERROR(SMALL(BY5:BY64,ROW()-ROW($BZ$5)+1),"")</f>
        <v>0</v>
      </c>
      <c r="CB17">
        <f>IFERROR(SUM(BZ5:BZ17),"")</f>
        <v>0</v>
      </c>
      <c r="CC17">
        <f>IF(INDIRECT(ADDRESS($D17+2,CC$2+1,,,"Instances"))="","",INDIRECT(ADDRESS($D17+2,CC$2+1,,,"Instances")))</f>
        <v>0</v>
      </c>
      <c r="CD17">
        <f>IFERROR(SMALL(CC5:CC64,ROW()-ROW($CD$5)+1),"")</f>
        <v>0</v>
      </c>
      <c r="CF17">
        <f>IFERROR(SUM(CD5:CD17),"")</f>
        <v>0</v>
      </c>
      <c r="CG17">
        <f>IF(INDIRECT(ADDRESS($D17+2,CG$2+1,,,"Instances"))="","",INDIRECT(ADDRESS($D17+2,CG$2+1,,,"Instances")))</f>
        <v>0</v>
      </c>
      <c r="CH17">
        <f>IFERROR(SMALL(CG5:CG64,ROW()-ROW($CH$5)+1),"")</f>
        <v>0</v>
      </c>
      <c r="CJ17">
        <f>IFERROR(SUM(CH5:CH17),"")</f>
        <v>0</v>
      </c>
      <c r="CK17">
        <f>IF(INDIRECT(ADDRESS($D17+2,CK$2+1,,,"Instances"))="","",INDIRECT(ADDRESS($D17+2,CK$2+1,,,"Instances")))</f>
        <v>0</v>
      </c>
      <c r="CL17">
        <f>IFERROR(SMALL(CK5:CK64,ROW()-ROW($CL$5)+1),"")</f>
        <v>0</v>
      </c>
      <c r="CN17">
        <f>IFERROR(SUM(CL5:CL17),"")</f>
        <v>0</v>
      </c>
      <c r="CO17">
        <f>IF(INDIRECT(ADDRESS($D17+2,CO$2+1,,,"Instances"))="","",INDIRECT(ADDRESS($D17+2,CO$2+1,,,"Instances")))</f>
        <v>0</v>
      </c>
      <c r="CP17">
        <f>IFERROR(SMALL(CO5:CO64,ROW()-ROW($CP$5)+1),"")</f>
        <v>0</v>
      </c>
      <c r="CR17">
        <f>IFERROR(SUM(CP5:CP17),"")</f>
        <v>0</v>
      </c>
      <c r="CS17">
        <f>IF(INDIRECT(ADDRESS($D17+2,CS$2+1,,,"Instances"))="","",INDIRECT(ADDRESS($D17+2,CS$2+1,,,"Instances")))</f>
        <v>0</v>
      </c>
      <c r="CT17">
        <f>IFERROR(SMALL(CS5:CS64,ROW()-ROW($CT$5)+1),"")</f>
        <v>0</v>
      </c>
      <c r="CV17">
        <f>IFERROR(SUM(CT5:CT17),"")</f>
        <v>0</v>
      </c>
      <c r="CW17">
        <f>IF(INDIRECT(ADDRESS($D17+2,CW$2+1,,,"Instances"))="","",INDIRECT(ADDRESS($D17+2,CW$2+1,,,"Instances")))</f>
        <v>0</v>
      </c>
      <c r="CX17">
        <f>IFERROR(SMALL(CW5:CW64,ROW()-ROW($CX$5)+1),"")</f>
        <v>0</v>
      </c>
      <c r="CZ17">
        <f>IFERROR(SUM(CX5:CX17),"")</f>
        <v>0</v>
      </c>
      <c r="DA17">
        <f>IF(INDIRECT(ADDRESS($D17+2,DA$2+1,,,"Instances"))="","",INDIRECT(ADDRESS($D17+2,DA$2+1,,,"Instances")))</f>
        <v>0</v>
      </c>
      <c r="DB17">
        <f>IFERROR(SMALL(DA5:DA64,ROW()-ROW($DB$5)+1),"")</f>
        <v>0</v>
      </c>
      <c r="DD17">
        <f>IFERROR(SUM(DB5:DB17),"")</f>
        <v>0</v>
      </c>
      <c r="DE17">
        <f>IF(INDIRECT(ADDRESS($D17+2,DE$2+1,,,"Instances"))="","",INDIRECT(ADDRESS($D17+2,DE$2+1,,,"Instances")))</f>
        <v>0</v>
      </c>
      <c r="DF17">
        <f>IFERROR(SMALL(DE5:DE64,ROW()-ROW($DF$5)+1),"")</f>
        <v>0</v>
      </c>
      <c r="DH17">
        <f>IFERROR(SUM(DF5:DF17),"")</f>
        <v>0</v>
      </c>
      <c r="DI17">
        <f>IF(INDIRECT(ADDRESS($D17+2,DI$2+1,,,"Instances"))="","",INDIRECT(ADDRESS($D17+2,DI$2+1,,,"Instances")))</f>
        <v>0</v>
      </c>
      <c r="DJ17">
        <f>IFERROR(SMALL(DI5:DI64,ROW()-ROW($DJ$5)+1),"")</f>
        <v>0</v>
      </c>
      <c r="DL17">
        <f>IFERROR(SUM(DJ5:DJ17),"")</f>
        <v>0</v>
      </c>
      <c r="DM17">
        <f>IF(INDIRECT(ADDRESS($D17+2,DM$2+1,,,"Instances"))="","",INDIRECT(ADDRESS($D17+2,DM$2+1,,,"Instances")))</f>
        <v>0</v>
      </c>
      <c r="DN17">
        <f>IFERROR(SMALL(DM5:DM64,ROW()-ROW($DN$5)+1),"")</f>
        <v>0</v>
      </c>
      <c r="DP17">
        <f>IFERROR(SUM(DN5:DN17),"")</f>
        <v>0</v>
      </c>
      <c r="DQ17">
        <f>IF(INDIRECT(ADDRESS($D17+2,DQ$2+1,,,"Instances"))="","",INDIRECT(ADDRESS($D17+2,DQ$2+1,,,"Instances")))</f>
        <v>0</v>
      </c>
      <c r="DR17">
        <f>IFERROR(SMALL(DQ5:DQ64,ROW()-ROW($DR$5)+1),"")</f>
        <v>0</v>
      </c>
      <c r="DT17">
        <f>IFERROR(SUM(DR5:DR17),"")</f>
        <v>0</v>
      </c>
      <c r="DU17">
        <f>IF(INDIRECT(ADDRESS($D17+2,DU$2+1,,,"Instances"))="","",INDIRECT(ADDRESS($D17+2,DU$2+1,,,"Instances")))</f>
        <v>0</v>
      </c>
      <c r="DV17">
        <f>IFERROR(SMALL(DU5:DU64,ROW()-ROW($DV$5)+1),"")</f>
        <v>0</v>
      </c>
      <c r="DX17">
        <f>IFERROR(SUM(DV5:DV17),"")</f>
        <v>0</v>
      </c>
      <c r="DY17">
        <f>IF(INDIRECT(ADDRESS($D17+2,DY$2+1,,,"Instances"))="","",INDIRECT(ADDRESS($D17+2,DY$2+1,,,"Instances")))</f>
        <v>0</v>
      </c>
      <c r="DZ17">
        <f>IFERROR(SMALL(DY5:DY64,ROW()-ROW($DZ$5)+1),"")</f>
        <v>0</v>
      </c>
      <c r="EB17">
        <f>IFERROR(SUM(DZ5:DZ17),"")</f>
        <v>0</v>
      </c>
      <c r="EC17">
        <f>IF(INDIRECT(ADDRESS($D17+2,EC$2+1,,,"Instances"))="","",INDIRECT(ADDRESS($D17+2,EC$2+1,,,"Instances")))</f>
        <v>0</v>
      </c>
      <c r="ED17">
        <f>IFERROR(SMALL(EC5:EC64,ROW()-ROW($ED$5)+1),"")</f>
        <v>0</v>
      </c>
      <c r="EF17">
        <f>IFERROR(SUM(ED5:ED17),"")</f>
        <v>0</v>
      </c>
      <c r="EH17">
        <v>13</v>
      </c>
      <c r="EI17" cm="1">
        <f t="array" ref="EI17">_xlfn.SWITCH(Charts!$B$3,"average", AVERAGE(INDIRECT(ADDRESS(12+3,EI$2+1,,,"Instances") &amp; ":" &amp; ADDRESS(12+3,EI$2+1))),"median", MEDIAN(INDIRECT(ADDRESS(12+3,EI$2+1,,,"Instances") &amp; ":" &amp; ADDRESS(12+3,EI$2+1))),"min", MIN(INDIRECT(ADDRESS(12+3,EI$2+1,,,"Instances") &amp; ":" &amp; ADDRESS(12+3,EI$2+1))),"max", MAX(INDIRECT(ADDRESS(12+3,EI$2+1,,,"Instances") &amp; ":" &amp; ADDRESS(12+3,EI$2+1))),"diff", MAX(INDIRECT(ADDRESS(12+3,EI$2+1,,,"Instances") &amp; ":" &amp; ADDRESS(12+3,EI$2+1)))-MIN(INDIRECT(ADDRESS(12+3,EI$2+1,,,"Instances") &amp; ":" &amp; ADDRESS(12+3,EI$2+1))))</f>
        <v>0</v>
      </c>
      <c r="EJ17">
        <f>IFERROR(SMALL(EI5:EI64,ROW()-ROW($EJ$5)+1),"")</f>
        <v>0</v>
      </c>
      <c r="EL17">
        <f>IFERROR(SUM(EJ5:EJ17),"")</f>
        <v>0</v>
      </c>
      <c r="EM17" cm="1">
        <f t="array" ref="EM17">_xlfn.SWITCH(Charts!$B$3,"average", AVERAGE(INDIRECT(ADDRESS(12+3,EM$2+1,,,"Instances") &amp; ":" &amp; ADDRESS(12+3,EM$2+1))),"median", MEDIAN(INDIRECT(ADDRESS(12+3,EM$2+1,,,"Instances") &amp; ":" &amp; ADDRESS(12+3,EM$2+1))),"min", MIN(INDIRECT(ADDRESS(12+3,EM$2+1,,,"Instances") &amp; ":" &amp; ADDRESS(12+3,EM$2+1))),"max", MAX(INDIRECT(ADDRESS(12+3,EM$2+1,,,"Instances") &amp; ":" &amp; ADDRESS(12+3,EM$2+1))),"diff", MAX(INDIRECT(ADDRESS(12+3,EM$2+1,,,"Instances") &amp; ":" &amp; ADDRESS(12+3,EM$2+1)))-MIN(INDIRECT(ADDRESS(12+3,EM$2+1,,,"Instances") &amp; ":" &amp; ADDRESS(12+3,EM$2+1))))</f>
        <v>0</v>
      </c>
      <c r="EN17">
        <f>IFERROR(SMALL(EM5:EM64,ROW()-ROW($EN$5)+1),"")</f>
        <v>0</v>
      </c>
      <c r="EP17">
        <f>IFERROR(SUM(EN5:EN17),"")</f>
        <v>0</v>
      </c>
      <c r="EQ17" cm="1">
        <f t="array" ref="EQ17">_xlfn.SWITCH(Charts!$B$3,"average", AVERAGE(INDIRECT(ADDRESS(12+3,EQ$2+1,,,"Instances") &amp; ":" &amp; ADDRESS(12+3,EQ$2+1))),"median", MEDIAN(INDIRECT(ADDRESS(12+3,EQ$2+1,,,"Instances") &amp; ":" &amp; ADDRESS(12+3,EQ$2+1))),"min", MIN(INDIRECT(ADDRESS(12+3,EQ$2+1,,,"Instances") &amp; ":" &amp; ADDRESS(12+3,EQ$2+1))),"max", MAX(INDIRECT(ADDRESS(12+3,EQ$2+1,,,"Instances") &amp; ":" &amp; ADDRESS(12+3,EQ$2+1))),"diff", MAX(INDIRECT(ADDRESS(12+3,EQ$2+1,,,"Instances") &amp; ":" &amp; ADDRESS(12+3,EQ$2+1)))-MIN(INDIRECT(ADDRESS(12+3,EQ$2+1,,,"Instances") &amp; ":" &amp; ADDRESS(12+3,EQ$2+1))))</f>
        <v>0</v>
      </c>
      <c r="ER17">
        <f>IFERROR(SMALL(EQ5:EQ64,ROW()-ROW($ER$5)+1),"")</f>
        <v>0</v>
      </c>
      <c r="ET17">
        <f>IFERROR(SUM(ER5:ER17),"")</f>
        <v>0</v>
      </c>
      <c r="EU17" cm="1">
        <f t="array" ref="EU17">_xlfn.SWITCH(Charts!$B$3,"average", AVERAGE(INDIRECT(ADDRESS(12+3,EU$2+1,,,"Instances") &amp; ":" &amp; ADDRESS(12+3,EU$2+1))),"median", MEDIAN(INDIRECT(ADDRESS(12+3,EU$2+1,,,"Instances") &amp; ":" &amp; ADDRESS(12+3,EU$2+1))),"min", MIN(INDIRECT(ADDRESS(12+3,EU$2+1,,,"Instances") &amp; ":" &amp; ADDRESS(12+3,EU$2+1))),"max", MAX(INDIRECT(ADDRESS(12+3,EU$2+1,,,"Instances") &amp; ":" &amp; ADDRESS(12+3,EU$2+1))),"diff", MAX(INDIRECT(ADDRESS(12+3,EU$2+1,,,"Instances") &amp; ":" &amp; ADDRESS(12+3,EU$2+1)))-MIN(INDIRECT(ADDRESS(12+3,EU$2+1,,,"Instances") &amp; ":" &amp; ADDRESS(12+3,EU$2+1))))</f>
        <v>0</v>
      </c>
      <c r="EV17">
        <f>IFERROR(SMALL(EU5:EU64,ROW()-ROW($EV$5)+1),"")</f>
        <v>0</v>
      </c>
      <c r="EX17">
        <f>IFERROR(SUM(EV5:EV17),"")</f>
        <v>0</v>
      </c>
      <c r="EY17" cm="1">
        <f t="array" ref="EY17">_xlfn.SWITCH(Charts!$B$3,"average", AVERAGE(INDIRECT(ADDRESS(12+3,EY$2+1,,,"Instances") &amp; ":" &amp; ADDRESS(12+3,EY$2+1))),"median", MEDIAN(INDIRECT(ADDRESS(12+3,EY$2+1,,,"Instances") &amp; ":" &amp; ADDRESS(12+3,EY$2+1))),"min", MIN(INDIRECT(ADDRESS(12+3,EY$2+1,,,"Instances") &amp; ":" &amp; ADDRESS(12+3,EY$2+1))),"max", MAX(INDIRECT(ADDRESS(12+3,EY$2+1,,,"Instances") &amp; ":" &amp; ADDRESS(12+3,EY$2+1))),"diff", MAX(INDIRECT(ADDRESS(12+3,EY$2+1,,,"Instances") &amp; ":" &amp; ADDRESS(12+3,EY$2+1)))-MIN(INDIRECT(ADDRESS(12+3,EY$2+1,,,"Instances") &amp; ":" &amp; ADDRESS(12+3,EY$2+1))))</f>
        <v>0</v>
      </c>
      <c r="EZ17">
        <f>IFERROR(SMALL(EY5:EY64,ROW()-ROW($EZ$5)+1),"")</f>
        <v>0</v>
      </c>
      <c r="FB17">
        <f>IFERROR(SUM(EZ5:EZ17),"")</f>
        <v>0</v>
      </c>
      <c r="FC17" cm="1">
        <f t="array" ref="FC17">_xlfn.SWITCH(Charts!$B$3,"average", AVERAGE(INDIRECT(ADDRESS(12+3,FC$2+1,,,"Instances") &amp; ":" &amp; ADDRESS(12+3,FC$2+1))),"median", MEDIAN(INDIRECT(ADDRESS(12+3,FC$2+1,,,"Instances") &amp; ":" &amp; ADDRESS(12+3,FC$2+1))),"min", MIN(INDIRECT(ADDRESS(12+3,FC$2+1,,,"Instances") &amp; ":" &amp; ADDRESS(12+3,FC$2+1))),"max", MAX(INDIRECT(ADDRESS(12+3,FC$2+1,,,"Instances") &amp; ":" &amp; ADDRESS(12+3,FC$2+1))),"diff", MAX(INDIRECT(ADDRESS(12+3,FC$2+1,,,"Instances") &amp; ":" &amp; ADDRESS(12+3,FC$2+1)))-MIN(INDIRECT(ADDRESS(12+3,FC$2+1,,,"Instances") &amp; ":" &amp; ADDRESS(12+3,FC$2+1))))</f>
        <v>0</v>
      </c>
      <c r="FD17">
        <f>IFERROR(SMALL(FC5:FC64,ROW()-ROW($FD$5)+1),"")</f>
        <v>0</v>
      </c>
      <c r="FF17">
        <f>IFERROR(SUM(FD5:FD17),"")</f>
        <v>0</v>
      </c>
      <c r="FG17" cm="1">
        <f t="array" ref="FG17">_xlfn.SWITCH(Charts!$B$3,"average", AVERAGE(INDIRECT(ADDRESS(12+3,FG$2+1,,,"Instances") &amp; ":" &amp; ADDRESS(12+3,FG$2+1))),"median", MEDIAN(INDIRECT(ADDRESS(12+3,FG$2+1,,,"Instances") &amp; ":" &amp; ADDRESS(12+3,FG$2+1))),"min", MIN(INDIRECT(ADDRESS(12+3,FG$2+1,,,"Instances") &amp; ":" &amp; ADDRESS(12+3,FG$2+1))),"max", MAX(INDIRECT(ADDRESS(12+3,FG$2+1,,,"Instances") &amp; ":" &amp; ADDRESS(12+3,FG$2+1))),"diff", MAX(INDIRECT(ADDRESS(12+3,FG$2+1,,,"Instances") &amp; ":" &amp; ADDRESS(12+3,FG$2+1)))-MIN(INDIRECT(ADDRESS(12+3,FG$2+1,,,"Instances") &amp; ":" &amp; ADDRESS(12+3,FG$2+1))))</f>
        <v>0</v>
      </c>
      <c r="FH17">
        <f>IFERROR(SMALL(FG5:FG64,ROW()-ROW($FH$5)+1),"")</f>
        <v>0</v>
      </c>
      <c r="FJ17">
        <f>IFERROR(SUM(FH5:FH17),"")</f>
        <v>0</v>
      </c>
      <c r="FK17" cm="1">
        <f t="array" ref="FK17">_xlfn.SWITCH(Charts!$B$3,"average", AVERAGE(INDIRECT(ADDRESS(12+3,FK$2+1,,,"Instances") &amp; ":" &amp; ADDRESS(12+3,FK$2+1))),"median", MEDIAN(INDIRECT(ADDRESS(12+3,FK$2+1,,,"Instances") &amp; ":" &amp; ADDRESS(12+3,FK$2+1))),"min", MIN(INDIRECT(ADDRESS(12+3,FK$2+1,,,"Instances") &amp; ":" &amp; ADDRESS(12+3,FK$2+1))),"max", MAX(INDIRECT(ADDRESS(12+3,FK$2+1,,,"Instances") &amp; ":" &amp; ADDRESS(12+3,FK$2+1))),"diff", MAX(INDIRECT(ADDRESS(12+3,FK$2+1,,,"Instances") &amp; ":" &amp; ADDRESS(12+3,FK$2+1)))-MIN(INDIRECT(ADDRESS(12+3,FK$2+1,,,"Instances") &amp; ":" &amp; ADDRESS(12+3,FK$2+1))))</f>
        <v>0</v>
      </c>
      <c r="FL17">
        <f>IFERROR(SMALL(FK5:FK64,ROW()-ROW($FL$5)+1),"")</f>
        <v>0</v>
      </c>
      <c r="FN17">
        <f>IFERROR(SUM(FL5:FL17),"")</f>
        <v>0</v>
      </c>
      <c r="FO17" cm="1">
        <f t="array" ref="FO17">_xlfn.SWITCH(Charts!$B$3,"average", AVERAGE(INDIRECT(ADDRESS(12+3,FO$2+1,,,"Instances") &amp; ":" &amp; ADDRESS(12+3,FO$2+1))),"median", MEDIAN(INDIRECT(ADDRESS(12+3,FO$2+1,,,"Instances") &amp; ":" &amp; ADDRESS(12+3,FO$2+1))),"min", MIN(INDIRECT(ADDRESS(12+3,FO$2+1,,,"Instances") &amp; ":" &amp; ADDRESS(12+3,FO$2+1))),"max", MAX(INDIRECT(ADDRESS(12+3,FO$2+1,,,"Instances") &amp; ":" &amp; ADDRESS(12+3,FO$2+1))),"diff", MAX(INDIRECT(ADDRESS(12+3,FO$2+1,,,"Instances") &amp; ":" &amp; ADDRESS(12+3,FO$2+1)))-MIN(INDIRECT(ADDRESS(12+3,FO$2+1,,,"Instances") &amp; ":" &amp; ADDRESS(12+3,FO$2+1))))</f>
        <v>0</v>
      </c>
      <c r="FP17">
        <f>IFERROR(SMALL(FO5:FO64,ROW()-ROW($FP$5)+1),"")</f>
        <v>0</v>
      </c>
      <c r="FR17">
        <f>IFERROR(SUM(FP5:FP17),"")</f>
        <v>0</v>
      </c>
      <c r="FS17" cm="1">
        <f t="array" ref="FS17">_xlfn.SWITCH(Charts!$B$3,"average", AVERAGE(INDIRECT(ADDRESS(12+3,FS$2+1,,,"Instances") &amp; ":" &amp; ADDRESS(12+3,FS$2+1))),"median", MEDIAN(INDIRECT(ADDRESS(12+3,FS$2+1,,,"Instances") &amp; ":" &amp; ADDRESS(12+3,FS$2+1))),"min", MIN(INDIRECT(ADDRESS(12+3,FS$2+1,,,"Instances") &amp; ":" &amp; ADDRESS(12+3,FS$2+1))),"max", MAX(INDIRECT(ADDRESS(12+3,FS$2+1,,,"Instances") &amp; ":" &amp; ADDRESS(12+3,FS$2+1))),"diff", MAX(INDIRECT(ADDRESS(12+3,FS$2+1,,,"Instances") &amp; ":" &amp; ADDRESS(12+3,FS$2+1)))-MIN(INDIRECT(ADDRESS(12+3,FS$2+1,,,"Instances") &amp; ":" &amp; ADDRESS(12+3,FS$2+1))))</f>
        <v>0</v>
      </c>
      <c r="FT17">
        <f>IFERROR(SMALL(FS5:FS64,ROW()-ROW($FT$5)+1),"")</f>
        <v>0</v>
      </c>
      <c r="FV17">
        <f>IFERROR(SUM(FT5:FT17),"")</f>
        <v>0</v>
      </c>
      <c r="FW17" cm="1">
        <f t="array" ref="FW17">_xlfn.SWITCH(Charts!$B$3,"average", AVERAGE(INDIRECT(ADDRESS(12+3,FW$2+1,,,"Instances") &amp; ":" &amp; ADDRESS(12+3,FW$2+1))),"median", MEDIAN(INDIRECT(ADDRESS(12+3,FW$2+1,,,"Instances") &amp; ":" &amp; ADDRESS(12+3,FW$2+1))),"min", MIN(INDIRECT(ADDRESS(12+3,FW$2+1,,,"Instances") &amp; ":" &amp; ADDRESS(12+3,FW$2+1))),"max", MAX(INDIRECT(ADDRESS(12+3,FW$2+1,,,"Instances") &amp; ":" &amp; ADDRESS(12+3,FW$2+1))),"diff", MAX(INDIRECT(ADDRESS(12+3,FW$2+1,,,"Instances") &amp; ":" &amp; ADDRESS(12+3,FW$2+1)))-MIN(INDIRECT(ADDRESS(12+3,FW$2+1,,,"Instances") &amp; ":" &amp; ADDRESS(12+3,FW$2+1))))</f>
        <v>0</v>
      </c>
      <c r="FX17">
        <f>IFERROR(SMALL(FW5:FW64,ROW()-ROW($FX$5)+1),"")</f>
        <v>0</v>
      </c>
      <c r="FZ17">
        <f>IFERROR(SUM(FX5:FX17),"")</f>
        <v>0</v>
      </c>
      <c r="GA17" cm="1">
        <f t="array" ref="GA17">_xlfn.SWITCH(Charts!$B$3,"average", AVERAGE(INDIRECT(ADDRESS(12+3,GA$2+1,,,"Instances") &amp; ":" &amp; ADDRESS(12+3,GA$2+1))),"median", MEDIAN(INDIRECT(ADDRESS(12+3,GA$2+1,,,"Instances") &amp; ":" &amp; ADDRESS(12+3,GA$2+1))),"min", MIN(INDIRECT(ADDRESS(12+3,GA$2+1,,,"Instances") &amp; ":" &amp; ADDRESS(12+3,GA$2+1))),"max", MAX(INDIRECT(ADDRESS(12+3,GA$2+1,,,"Instances") &amp; ":" &amp; ADDRESS(12+3,GA$2+1))),"diff", MAX(INDIRECT(ADDRESS(12+3,GA$2+1,,,"Instances") &amp; ":" &amp; ADDRESS(12+3,GA$2+1)))-MIN(INDIRECT(ADDRESS(12+3,GA$2+1,,,"Instances") &amp; ":" &amp; ADDRESS(12+3,GA$2+1))))</f>
        <v>0</v>
      </c>
      <c r="GB17">
        <f>IFERROR(SMALL(GA5:GA64,ROW()-ROW($GB$5)+1),"")</f>
        <v>0</v>
      </c>
      <c r="GD17">
        <f>IFERROR(SUM(GB5:GB17),"")</f>
        <v>0</v>
      </c>
      <c r="GE17" cm="1">
        <f t="array" ref="GE17">_xlfn.SWITCH(Charts!$B$3,"average", AVERAGE(INDIRECT(ADDRESS(12+3,GE$2+1,,,"Instances") &amp; ":" &amp; ADDRESS(12+3,GE$2+1))),"median", MEDIAN(INDIRECT(ADDRESS(12+3,GE$2+1,,,"Instances") &amp; ":" &amp; ADDRESS(12+3,GE$2+1))),"min", MIN(INDIRECT(ADDRESS(12+3,GE$2+1,,,"Instances") &amp; ":" &amp; ADDRESS(12+3,GE$2+1))),"max", MAX(INDIRECT(ADDRESS(12+3,GE$2+1,,,"Instances") &amp; ":" &amp; ADDRESS(12+3,GE$2+1))),"diff", MAX(INDIRECT(ADDRESS(12+3,GE$2+1,,,"Instances") &amp; ":" &amp; ADDRESS(12+3,GE$2+1)))-MIN(INDIRECT(ADDRESS(12+3,GE$2+1,,,"Instances") &amp; ":" &amp; ADDRESS(12+3,GE$2+1))))</f>
        <v>0</v>
      </c>
      <c r="GF17">
        <f>IFERROR(SMALL(GE5:GE64,ROW()-ROW($GF$5)+1),"")</f>
        <v>0</v>
      </c>
      <c r="GH17">
        <f>IFERROR(SUM(GF5:GF17),"")</f>
        <v>0</v>
      </c>
      <c r="GI17" cm="1">
        <f t="array" ref="GI17">_xlfn.SWITCH(Charts!$B$3,"average", AVERAGE(INDIRECT(ADDRESS(12+3,GI$2+1,,,"Instances") &amp; ":" &amp; ADDRESS(12+3,GI$2+1))),"median", MEDIAN(INDIRECT(ADDRESS(12+3,GI$2+1,,,"Instances") &amp; ":" &amp; ADDRESS(12+3,GI$2+1))),"min", MIN(INDIRECT(ADDRESS(12+3,GI$2+1,,,"Instances") &amp; ":" &amp; ADDRESS(12+3,GI$2+1))),"max", MAX(INDIRECT(ADDRESS(12+3,GI$2+1,,,"Instances") &amp; ":" &amp; ADDRESS(12+3,GI$2+1))),"diff", MAX(INDIRECT(ADDRESS(12+3,GI$2+1,,,"Instances") &amp; ":" &amp; ADDRESS(12+3,GI$2+1)))-MIN(INDIRECT(ADDRESS(12+3,GI$2+1,,,"Instances") &amp; ":" &amp; ADDRESS(12+3,GI$2+1))))</f>
        <v>0</v>
      </c>
      <c r="GJ17">
        <f>IFERROR(SMALL(GI5:GI64,ROW()-ROW($GJ$5)+1),"")</f>
        <v>0</v>
      </c>
      <c r="GL17">
        <f>IFERROR(SUM(GJ5:GJ17),"")</f>
        <v>0</v>
      </c>
      <c r="GM17" cm="1">
        <f t="array" ref="GM17">_xlfn.SWITCH(Charts!$B$3,"average", AVERAGE(INDIRECT(ADDRESS(12+3,GM$2+1,,,"Instances") &amp; ":" &amp; ADDRESS(12+3,GM$2+1))),"median", MEDIAN(INDIRECT(ADDRESS(12+3,GM$2+1,,,"Instances") &amp; ":" &amp; ADDRESS(12+3,GM$2+1))),"min", MIN(INDIRECT(ADDRESS(12+3,GM$2+1,,,"Instances") &amp; ":" &amp; ADDRESS(12+3,GM$2+1))),"max", MAX(INDIRECT(ADDRESS(12+3,GM$2+1,,,"Instances") &amp; ":" &amp; ADDRESS(12+3,GM$2+1))),"diff", MAX(INDIRECT(ADDRESS(12+3,GM$2+1,,,"Instances") &amp; ":" &amp; ADDRESS(12+3,GM$2+1)))-MIN(INDIRECT(ADDRESS(12+3,GM$2+1,,,"Instances") &amp; ":" &amp; ADDRESS(12+3,GM$2+1))))</f>
        <v>0</v>
      </c>
      <c r="GN17">
        <f>IFERROR(SMALL(GM5:GM64,ROW()-ROW($GN$5)+1),"")</f>
        <v>0</v>
      </c>
      <c r="GP17">
        <f>IFERROR(SUM(GN5:GN17),"")</f>
        <v>0</v>
      </c>
      <c r="GQ17" cm="1">
        <f t="array" ref="GQ17">_xlfn.SWITCH(Charts!$B$3,"average", AVERAGE(INDIRECT(ADDRESS(12+3,GQ$2+1,,,"Instances") &amp; ":" &amp; ADDRESS(12+3,GQ$2+1))),"median", MEDIAN(INDIRECT(ADDRESS(12+3,GQ$2+1,,,"Instances") &amp; ":" &amp; ADDRESS(12+3,GQ$2+1))),"min", MIN(INDIRECT(ADDRESS(12+3,GQ$2+1,,,"Instances") &amp; ":" &amp; ADDRESS(12+3,GQ$2+1))),"max", MAX(INDIRECT(ADDRESS(12+3,GQ$2+1,,,"Instances") &amp; ":" &amp; ADDRESS(12+3,GQ$2+1))),"diff", MAX(INDIRECT(ADDRESS(12+3,GQ$2+1,,,"Instances") &amp; ":" &amp; ADDRESS(12+3,GQ$2+1)))-MIN(INDIRECT(ADDRESS(12+3,GQ$2+1,,,"Instances") &amp; ":" &amp; ADDRESS(12+3,GQ$2+1))))</f>
        <v>0</v>
      </c>
      <c r="GR17">
        <f>IFERROR(SMALL(GQ5:GQ64,ROW()-ROW($GR$5)+1),"")</f>
        <v>0</v>
      </c>
      <c r="GT17">
        <f>IFERROR(SUM(GR5:GR17),"")</f>
        <v>0</v>
      </c>
      <c r="GU17" cm="1">
        <f t="array" ref="GU17">_xlfn.SWITCH(Charts!$B$3,"average", AVERAGE(INDIRECT(ADDRESS(12+3,GU$2+1,,,"Instances") &amp; ":" &amp; ADDRESS(12+3,GU$2+1))),"median", MEDIAN(INDIRECT(ADDRESS(12+3,GU$2+1,,,"Instances") &amp; ":" &amp; ADDRESS(12+3,GU$2+1))),"min", MIN(INDIRECT(ADDRESS(12+3,GU$2+1,,,"Instances") &amp; ":" &amp; ADDRESS(12+3,GU$2+1))),"max", MAX(INDIRECT(ADDRESS(12+3,GU$2+1,,,"Instances") &amp; ":" &amp; ADDRESS(12+3,GU$2+1))),"diff", MAX(INDIRECT(ADDRESS(12+3,GU$2+1,,,"Instances") &amp; ":" &amp; ADDRESS(12+3,GU$2+1)))-MIN(INDIRECT(ADDRESS(12+3,GU$2+1,,,"Instances") &amp; ":" &amp; ADDRESS(12+3,GU$2+1))))</f>
        <v>0</v>
      </c>
      <c r="GV17">
        <f>IFERROR(SMALL(GU5:GU64,ROW()-ROW($GV$5)+1),"")</f>
        <v>0</v>
      </c>
      <c r="GX17">
        <f>IFERROR(SUM(GV5:GV17),"")</f>
        <v>0</v>
      </c>
      <c r="GY17" cm="1">
        <f t="array" ref="GY17">_xlfn.SWITCH(Charts!$B$3,"average", AVERAGE(INDIRECT(ADDRESS(12+3,GY$2+1,,,"Instances") &amp; ":" &amp; ADDRESS(12+3,GY$2+1))),"median", MEDIAN(INDIRECT(ADDRESS(12+3,GY$2+1,,,"Instances") &amp; ":" &amp; ADDRESS(12+3,GY$2+1))),"min", MIN(INDIRECT(ADDRESS(12+3,GY$2+1,,,"Instances") &amp; ":" &amp; ADDRESS(12+3,GY$2+1))),"max", MAX(INDIRECT(ADDRESS(12+3,GY$2+1,,,"Instances") &amp; ":" &amp; ADDRESS(12+3,GY$2+1))),"diff", MAX(INDIRECT(ADDRESS(12+3,GY$2+1,,,"Instances") &amp; ":" &amp; ADDRESS(12+3,GY$2+1)))-MIN(INDIRECT(ADDRESS(12+3,GY$2+1,,,"Instances") &amp; ":" &amp; ADDRESS(12+3,GY$2+1))))</f>
        <v>0</v>
      </c>
      <c r="GZ17">
        <f>IFERROR(SMALL(GY5:GY64,ROW()-ROW($GZ$5)+1),"")</f>
        <v>0</v>
      </c>
      <c r="HB17">
        <f>IFERROR(SUM(GZ5:GZ17),"")</f>
        <v>0</v>
      </c>
      <c r="HC17" cm="1">
        <f t="array" ref="HC17">_xlfn.SWITCH(Charts!$B$3,"average", AVERAGE(INDIRECT(ADDRESS(12+3,HC$2+1,,,"Instances") &amp; ":" &amp; ADDRESS(12+3,HC$2+1))),"median", MEDIAN(INDIRECT(ADDRESS(12+3,HC$2+1,,,"Instances") &amp; ":" &amp; ADDRESS(12+3,HC$2+1))),"min", MIN(INDIRECT(ADDRESS(12+3,HC$2+1,,,"Instances") &amp; ":" &amp; ADDRESS(12+3,HC$2+1))),"max", MAX(INDIRECT(ADDRESS(12+3,HC$2+1,,,"Instances") &amp; ":" &amp; ADDRESS(12+3,HC$2+1))),"diff", MAX(INDIRECT(ADDRESS(12+3,HC$2+1,,,"Instances") &amp; ":" &amp; ADDRESS(12+3,HC$2+1)))-MIN(INDIRECT(ADDRESS(12+3,HC$2+1,,,"Instances") &amp; ":" &amp; ADDRESS(12+3,HC$2+1))))</f>
        <v>0</v>
      </c>
      <c r="HD17">
        <f>IFERROR(SMALL(HC5:HC64,ROW()-ROW($HD$5)+1),"")</f>
        <v>0</v>
      </c>
      <c r="HF17">
        <f>IFERROR(SUM(HD5:HD17),"")</f>
        <v>0</v>
      </c>
      <c r="HG17" cm="1">
        <f t="array" ref="HG17">_xlfn.SWITCH(Charts!$B$3,"average", AVERAGE(INDIRECT(ADDRESS(12+3,HG$2+1,,,"Instances") &amp; ":" &amp; ADDRESS(12+3,HG$2+1))),"median", MEDIAN(INDIRECT(ADDRESS(12+3,HG$2+1,,,"Instances") &amp; ":" &amp; ADDRESS(12+3,HG$2+1))),"min", MIN(INDIRECT(ADDRESS(12+3,HG$2+1,,,"Instances") &amp; ":" &amp; ADDRESS(12+3,HG$2+1))),"max", MAX(INDIRECT(ADDRESS(12+3,HG$2+1,,,"Instances") &amp; ":" &amp; ADDRESS(12+3,HG$2+1))),"diff", MAX(INDIRECT(ADDRESS(12+3,HG$2+1,,,"Instances") &amp; ":" &amp; ADDRESS(12+3,HG$2+1)))-MIN(INDIRECT(ADDRESS(12+3,HG$2+1,,,"Instances") &amp; ":" &amp; ADDRESS(12+3,HG$2+1))))</f>
        <v>0</v>
      </c>
      <c r="HH17">
        <f>IFERROR(SMALL(HG5:HG64,ROW()-ROW($HH$5)+1),"")</f>
        <v>0</v>
      </c>
      <c r="HJ17">
        <f>IFERROR(SUM(HH5:HH17),"")</f>
        <v>0</v>
      </c>
      <c r="HK17" cm="1">
        <f t="array" ref="HK17">_xlfn.SWITCH(Charts!$B$3,"average", AVERAGE(INDIRECT(ADDRESS(12+3,HK$2+1,,,"Instances") &amp; ":" &amp; ADDRESS(12+3,HK$2+1))),"median", MEDIAN(INDIRECT(ADDRESS(12+3,HK$2+1,,,"Instances") &amp; ":" &amp; ADDRESS(12+3,HK$2+1))),"min", MIN(INDIRECT(ADDRESS(12+3,HK$2+1,,,"Instances") &amp; ":" &amp; ADDRESS(12+3,HK$2+1))),"max", MAX(INDIRECT(ADDRESS(12+3,HK$2+1,,,"Instances") &amp; ":" &amp; ADDRESS(12+3,HK$2+1))),"diff", MAX(INDIRECT(ADDRESS(12+3,HK$2+1,,,"Instances") &amp; ":" &amp; ADDRESS(12+3,HK$2+1)))-MIN(INDIRECT(ADDRESS(12+3,HK$2+1,,,"Instances") &amp; ":" &amp; ADDRESS(12+3,HK$2+1))))</f>
        <v>0</v>
      </c>
      <c r="HL17">
        <f>IFERROR(SMALL(HK5:HK64,ROW()-ROW($HL$5)+1),"")</f>
        <v>0</v>
      </c>
      <c r="HN17">
        <f>IFERROR(SUM(HL5:HL17),"")</f>
        <v>0</v>
      </c>
      <c r="HO17" cm="1">
        <f t="array" ref="HO17">_xlfn.SWITCH(Charts!$B$3,"average", AVERAGE(INDIRECT(ADDRESS(12+3,HO$2+1,,,"Instances") &amp; ":" &amp; ADDRESS(12+3,HO$2+1))),"median", MEDIAN(INDIRECT(ADDRESS(12+3,HO$2+1,,,"Instances") &amp; ":" &amp; ADDRESS(12+3,HO$2+1))),"min", MIN(INDIRECT(ADDRESS(12+3,HO$2+1,,,"Instances") &amp; ":" &amp; ADDRESS(12+3,HO$2+1))),"max", MAX(INDIRECT(ADDRESS(12+3,HO$2+1,,,"Instances") &amp; ":" &amp; ADDRESS(12+3,HO$2+1))),"diff", MAX(INDIRECT(ADDRESS(12+3,HO$2+1,,,"Instances") &amp; ":" &amp; ADDRESS(12+3,HO$2+1)))-MIN(INDIRECT(ADDRESS(12+3,HO$2+1,,,"Instances") &amp; ":" &amp; ADDRESS(12+3,HO$2+1))))</f>
        <v>0</v>
      </c>
      <c r="HP17">
        <f>IFERROR(SMALL(HO5:HO64,ROW()-ROW($HP$5)+1),"")</f>
        <v>0</v>
      </c>
      <c r="HR17">
        <f>IFERROR(SUM(HP5:HP17),"")</f>
        <v>0</v>
      </c>
      <c r="HS17" cm="1">
        <f t="array" ref="HS17">_xlfn.SWITCH(Charts!$B$3,"average", AVERAGE(INDIRECT(ADDRESS(12+3,HS$2+1,,,"Instances") &amp; ":" &amp; ADDRESS(12+3,HS$2+1))),"median", MEDIAN(INDIRECT(ADDRESS(12+3,HS$2+1,,,"Instances") &amp; ":" &amp; ADDRESS(12+3,HS$2+1))),"min", MIN(INDIRECT(ADDRESS(12+3,HS$2+1,,,"Instances") &amp; ":" &amp; ADDRESS(12+3,HS$2+1))),"max", MAX(INDIRECT(ADDRESS(12+3,HS$2+1,,,"Instances") &amp; ":" &amp; ADDRESS(12+3,HS$2+1))),"diff", MAX(INDIRECT(ADDRESS(12+3,HS$2+1,,,"Instances") &amp; ":" &amp; ADDRESS(12+3,HS$2+1)))-MIN(INDIRECT(ADDRESS(12+3,HS$2+1,,,"Instances") &amp; ":" &amp; ADDRESS(12+3,HS$2+1))))</f>
        <v>0</v>
      </c>
      <c r="HT17">
        <f>IFERROR(SMALL(HS5:HS64,ROW()-ROW($HT$5)+1),"")</f>
        <v>0</v>
      </c>
      <c r="HV17">
        <f>IFERROR(SUM(HT5:HT17),"")</f>
        <v>0</v>
      </c>
      <c r="HW17" cm="1">
        <f t="array" ref="HW17">_xlfn.SWITCH(Charts!$B$3,"average", AVERAGE(INDIRECT(ADDRESS(12+3,HW$2+1,,,"Instances") &amp; ":" &amp; ADDRESS(12+3,HW$2+1))),"median", MEDIAN(INDIRECT(ADDRESS(12+3,HW$2+1,,,"Instances") &amp; ":" &amp; ADDRESS(12+3,HW$2+1))),"min", MIN(INDIRECT(ADDRESS(12+3,HW$2+1,,,"Instances") &amp; ":" &amp; ADDRESS(12+3,HW$2+1))),"max", MAX(INDIRECT(ADDRESS(12+3,HW$2+1,,,"Instances") &amp; ":" &amp; ADDRESS(12+3,HW$2+1))),"diff", MAX(INDIRECT(ADDRESS(12+3,HW$2+1,,,"Instances") &amp; ":" &amp; ADDRESS(12+3,HW$2+1)))-MIN(INDIRECT(ADDRESS(12+3,HW$2+1,,,"Instances") &amp; ":" &amp; ADDRESS(12+3,HW$2+1))))</f>
        <v>0</v>
      </c>
      <c r="HX17">
        <f>IFERROR(SMALL(HW5:HW64,ROW()-ROW($HX$5)+1),"")</f>
        <v>0</v>
      </c>
      <c r="HZ17">
        <f>IFERROR(SUM(HX5:HX17),"")</f>
        <v>0</v>
      </c>
      <c r="IA17" cm="1">
        <f t="array" ref="IA17">_xlfn.SWITCH(Charts!$B$3,"average", AVERAGE(INDIRECT(ADDRESS(12+3,IA$2+1,,,"Instances") &amp; ":" &amp; ADDRESS(12+3,IA$2+1))),"median", MEDIAN(INDIRECT(ADDRESS(12+3,IA$2+1,,,"Instances") &amp; ":" &amp; ADDRESS(12+3,IA$2+1))),"min", MIN(INDIRECT(ADDRESS(12+3,IA$2+1,,,"Instances") &amp; ":" &amp; ADDRESS(12+3,IA$2+1))),"max", MAX(INDIRECT(ADDRESS(12+3,IA$2+1,,,"Instances") &amp; ":" &amp; ADDRESS(12+3,IA$2+1))),"diff", MAX(INDIRECT(ADDRESS(12+3,IA$2+1,,,"Instances") &amp; ":" &amp; ADDRESS(12+3,IA$2+1)))-MIN(INDIRECT(ADDRESS(12+3,IA$2+1,,,"Instances") &amp; ":" &amp; ADDRESS(12+3,IA$2+1))))</f>
        <v>0</v>
      </c>
      <c r="IB17">
        <f>IFERROR(SMALL(IA5:IA64,ROW()-ROW($IB$5)+1),"")</f>
        <v>0</v>
      </c>
      <c r="ID17">
        <f>IFERROR(SUM(IB5:IB17),"")</f>
        <v>0</v>
      </c>
      <c r="IE17" cm="1">
        <f t="array" ref="IE17">_xlfn.SWITCH(Charts!$B$3,"average", AVERAGE(INDIRECT(ADDRESS(12+3,IE$2+1,,,"Instances") &amp; ":" &amp; ADDRESS(12+3,IE$2+1))),"median", MEDIAN(INDIRECT(ADDRESS(12+3,IE$2+1,,,"Instances") &amp; ":" &amp; ADDRESS(12+3,IE$2+1))),"min", MIN(INDIRECT(ADDRESS(12+3,IE$2+1,,,"Instances") &amp; ":" &amp; ADDRESS(12+3,IE$2+1))),"max", MAX(INDIRECT(ADDRESS(12+3,IE$2+1,,,"Instances") &amp; ":" &amp; ADDRESS(12+3,IE$2+1))),"diff", MAX(INDIRECT(ADDRESS(12+3,IE$2+1,,,"Instances") &amp; ":" &amp; ADDRESS(12+3,IE$2+1)))-MIN(INDIRECT(ADDRESS(12+3,IE$2+1,,,"Instances") &amp; ":" &amp; ADDRESS(12+3,IE$2+1))))</f>
        <v>0</v>
      </c>
      <c r="IF17">
        <f>IFERROR(SMALL(IE5:IE64,ROW()-ROW($IF$5)+1),"")</f>
        <v>0</v>
      </c>
      <c r="IH17">
        <f>IFERROR(SUM(IF5:IF17),"")</f>
        <v>0</v>
      </c>
      <c r="II17" cm="1">
        <f t="array" ref="II17">_xlfn.SWITCH(Charts!$B$3,"average", AVERAGE(INDIRECT(ADDRESS(12+3,II$2+1,,,"Instances") &amp; ":" &amp; ADDRESS(12+3,II$2+1))),"median", MEDIAN(INDIRECT(ADDRESS(12+3,II$2+1,,,"Instances") &amp; ":" &amp; ADDRESS(12+3,II$2+1))),"min", MIN(INDIRECT(ADDRESS(12+3,II$2+1,,,"Instances") &amp; ":" &amp; ADDRESS(12+3,II$2+1))),"max", MAX(INDIRECT(ADDRESS(12+3,II$2+1,,,"Instances") &amp; ":" &amp; ADDRESS(12+3,II$2+1))),"diff", MAX(INDIRECT(ADDRESS(12+3,II$2+1,,,"Instances") &amp; ":" &amp; ADDRESS(12+3,II$2+1)))-MIN(INDIRECT(ADDRESS(12+3,II$2+1,,,"Instances") &amp; ":" &amp; ADDRESS(12+3,II$2+1))))</f>
        <v>0</v>
      </c>
      <c r="IJ17">
        <f>IFERROR(SMALL(II5:II64,ROW()-ROW($IJ$5)+1),"")</f>
        <v>0</v>
      </c>
      <c r="IL17">
        <f>IFERROR(SUM(IJ5:IJ17),"")</f>
        <v>0</v>
      </c>
      <c r="IM17" cm="1">
        <f t="array" ref="IM17">_xlfn.SWITCH(Charts!$B$3,"average", AVERAGE(INDIRECT(ADDRESS(12+3,IM$2+1,,,"Instances") &amp; ":" &amp; ADDRESS(12+3,IM$2+1))),"median", MEDIAN(INDIRECT(ADDRESS(12+3,IM$2+1,,,"Instances") &amp; ":" &amp; ADDRESS(12+3,IM$2+1))),"min", MIN(INDIRECT(ADDRESS(12+3,IM$2+1,,,"Instances") &amp; ":" &amp; ADDRESS(12+3,IM$2+1))),"max", MAX(INDIRECT(ADDRESS(12+3,IM$2+1,,,"Instances") &amp; ":" &amp; ADDRESS(12+3,IM$2+1))),"diff", MAX(INDIRECT(ADDRESS(12+3,IM$2+1,,,"Instances") &amp; ":" &amp; ADDRESS(12+3,IM$2+1)))-MIN(INDIRECT(ADDRESS(12+3,IM$2+1,,,"Instances") &amp; ":" &amp; ADDRESS(12+3,IM$2+1))))</f>
        <v>0</v>
      </c>
      <c r="IN17">
        <f>IFERROR(SMALL(IM5:IM64,ROW()-ROW($IN$5)+1),"")</f>
        <v>0</v>
      </c>
      <c r="IP17">
        <f>IFERROR(SUM(IN5:IN17),"")</f>
        <v>0</v>
      </c>
      <c r="IQ17" cm="1">
        <f t="array" ref="IQ17">_xlfn.SWITCH(Charts!$B$3,"average", AVERAGE(INDIRECT(ADDRESS(12+3,IQ$2+1,,,"Instances") &amp; ":" &amp; ADDRESS(12+3,IQ$2+1))),"median", MEDIAN(INDIRECT(ADDRESS(12+3,IQ$2+1,,,"Instances") &amp; ":" &amp; ADDRESS(12+3,IQ$2+1))),"min", MIN(INDIRECT(ADDRESS(12+3,IQ$2+1,,,"Instances") &amp; ":" &amp; ADDRESS(12+3,IQ$2+1))),"max", MAX(INDIRECT(ADDRESS(12+3,IQ$2+1,,,"Instances") &amp; ":" &amp; ADDRESS(12+3,IQ$2+1))),"diff", MAX(INDIRECT(ADDRESS(12+3,IQ$2+1,,,"Instances") &amp; ":" &amp; ADDRESS(12+3,IQ$2+1)))-MIN(INDIRECT(ADDRESS(12+3,IQ$2+1,,,"Instances") &amp; ":" &amp; ADDRESS(12+3,IQ$2+1))))</f>
        <v>0</v>
      </c>
      <c r="IR17">
        <f>IFERROR(SMALL(IQ5:IQ64,ROW()-ROW($IR$5)+1),"")</f>
        <v>0</v>
      </c>
      <c r="IT17">
        <f>IFERROR(SUM(IR5:IR17),"")</f>
        <v>0</v>
      </c>
      <c r="IU17" cm="1">
        <f t="array" ref="IU17">_xlfn.SWITCH(Charts!$B$3,"average", AVERAGE(INDIRECT(ADDRESS(12+3,IU$2+1,,,"Instances") &amp; ":" &amp; ADDRESS(12+3,IU$2+1))),"median", MEDIAN(INDIRECT(ADDRESS(12+3,IU$2+1,,,"Instances") &amp; ":" &amp; ADDRESS(12+3,IU$2+1))),"min", MIN(INDIRECT(ADDRESS(12+3,IU$2+1,,,"Instances") &amp; ":" &amp; ADDRESS(12+3,IU$2+1))),"max", MAX(INDIRECT(ADDRESS(12+3,IU$2+1,,,"Instances") &amp; ":" &amp; ADDRESS(12+3,IU$2+1))),"diff", MAX(INDIRECT(ADDRESS(12+3,IU$2+1,,,"Instances") &amp; ":" &amp; ADDRESS(12+3,IU$2+1)))-MIN(INDIRECT(ADDRESS(12+3,IU$2+1,,,"Instances") &amp; ":" &amp; ADDRESS(12+3,IU$2+1))))</f>
        <v>0</v>
      </c>
      <c r="IV17">
        <f>IFERROR(SMALL(IU5:IU64,ROW()-ROW($IV$5)+1),"")</f>
        <v>0</v>
      </c>
      <c r="IX17">
        <f>IFERROR(SUM(IV5:IV17),"")</f>
        <v>0</v>
      </c>
      <c r="IY17" cm="1">
        <f t="array" ref="IY17">_xlfn.SWITCH(Charts!$B$3,"average", AVERAGE(INDIRECT(ADDRESS(12+3,IY$2+1,,,"Instances") &amp; ":" &amp; ADDRESS(12+3,IY$2+1))),"median", MEDIAN(INDIRECT(ADDRESS(12+3,IY$2+1,,,"Instances") &amp; ":" &amp; ADDRESS(12+3,IY$2+1))),"min", MIN(INDIRECT(ADDRESS(12+3,IY$2+1,,,"Instances") &amp; ":" &amp; ADDRESS(12+3,IY$2+1))),"max", MAX(INDIRECT(ADDRESS(12+3,IY$2+1,,,"Instances") &amp; ":" &amp; ADDRESS(12+3,IY$2+1))),"diff", MAX(INDIRECT(ADDRESS(12+3,IY$2+1,,,"Instances") &amp; ":" &amp; ADDRESS(12+3,IY$2+1)))-MIN(INDIRECT(ADDRESS(12+3,IY$2+1,,,"Instances") &amp; ":" &amp; ADDRESS(12+3,IY$2+1))))</f>
        <v>0</v>
      </c>
      <c r="IZ17">
        <f>IFERROR(SMALL(IY5:IY64,ROW()-ROW($IZ$5)+1),"")</f>
        <v>0</v>
      </c>
      <c r="JB17">
        <f>IFERROR(SUM(IZ5:IZ17),"")</f>
        <v>0</v>
      </c>
      <c r="JC17" cm="1">
        <f t="array" ref="JC17">_xlfn.SWITCH(Charts!$B$3,"average", AVERAGE(INDIRECT(ADDRESS(12+3,JC$2+1,,,"Instances") &amp; ":" &amp; ADDRESS(12+3,JC$2+1))),"median", MEDIAN(INDIRECT(ADDRESS(12+3,JC$2+1,,,"Instances") &amp; ":" &amp; ADDRESS(12+3,JC$2+1))),"min", MIN(INDIRECT(ADDRESS(12+3,JC$2+1,,,"Instances") &amp; ":" &amp; ADDRESS(12+3,JC$2+1))),"max", MAX(INDIRECT(ADDRESS(12+3,JC$2+1,,,"Instances") &amp; ":" &amp; ADDRESS(12+3,JC$2+1))),"diff", MAX(INDIRECT(ADDRESS(12+3,JC$2+1,,,"Instances") &amp; ":" &amp; ADDRESS(12+3,JC$2+1)))-MIN(INDIRECT(ADDRESS(12+3,JC$2+1,,,"Instances") &amp; ":" &amp; ADDRESS(12+3,JC$2+1))))</f>
        <v>0</v>
      </c>
      <c r="JD17">
        <f>IFERROR(SMALL(JC5:JC64,ROW()-ROW($JD$5)+1),"")</f>
        <v>0</v>
      </c>
      <c r="JF17">
        <f>IFERROR(SUM(JD5:JD17),"")</f>
        <v>0</v>
      </c>
      <c r="JG17" cm="1">
        <f t="array" ref="JG17">_xlfn.SWITCH(Charts!$B$3,"average", AVERAGE(INDIRECT(ADDRESS(12+3,JG$2+1,,,"Instances") &amp; ":" &amp; ADDRESS(12+3,JG$2+1))),"median", MEDIAN(INDIRECT(ADDRESS(12+3,JG$2+1,,,"Instances") &amp; ":" &amp; ADDRESS(12+3,JG$2+1))),"min", MIN(INDIRECT(ADDRESS(12+3,JG$2+1,,,"Instances") &amp; ":" &amp; ADDRESS(12+3,JG$2+1))),"max", MAX(INDIRECT(ADDRESS(12+3,JG$2+1,,,"Instances") &amp; ":" &amp; ADDRESS(12+3,JG$2+1))),"diff", MAX(INDIRECT(ADDRESS(12+3,JG$2+1,,,"Instances") &amp; ":" &amp; ADDRESS(12+3,JG$2+1)))-MIN(INDIRECT(ADDRESS(12+3,JG$2+1,,,"Instances") &amp; ":" &amp; ADDRESS(12+3,JG$2+1))))</f>
        <v>0</v>
      </c>
      <c r="JH17">
        <f>IFERROR(SMALL(JG5:JG64,ROW()-ROW($JH$5)+1),"")</f>
        <v>0</v>
      </c>
      <c r="JJ17">
        <f>IFERROR(SUM(JH5:JH17),"")</f>
        <v>0</v>
      </c>
      <c r="JM17">
        <f>IF(Charts!$B$3="none",E324,IF(EI324="",NA(),EI324))</f>
        <v>0</v>
      </c>
      <c r="JN17">
        <f>IF(Charts!$B$3="none",F324,IF(EJ324="",NA(),EJ324))</f>
        <v>0</v>
      </c>
      <c r="JO17">
        <f>IF(Charts!$B$3="none",G324,IF(EK324="",NA(),EK324))</f>
        <v>0</v>
      </c>
      <c r="JP17">
        <f>IF(Charts!$B$3="none",H324,IF(EL324="",NA(),EL324))</f>
        <v>0</v>
      </c>
      <c r="JQ17">
        <f>IF(Charts!$B$3="none",I324,IF(EM324="",NA(),EM324))</f>
        <v>0</v>
      </c>
      <c r="JR17">
        <f>IF(Charts!$B$3="none",J324,IF(EN324="",NA(),EN324))</f>
        <v>0</v>
      </c>
      <c r="JS17">
        <f>IF(Charts!$B$3="none",K324,IF(EO324="",NA(),EO324))</f>
        <v>0</v>
      </c>
      <c r="JT17">
        <f>IF(Charts!$B$3="none",L324,IF(EP324="",NA(),EP324))</f>
        <v>0</v>
      </c>
      <c r="JU17">
        <f>IF(Charts!$B$3="none",M324,IF(EQ324="",NA(),EQ324))</f>
        <v>0</v>
      </c>
      <c r="JV17">
        <f>IF(Charts!$B$3="none",N324,IF(ER324="",NA(),ER324))</f>
        <v>0</v>
      </c>
      <c r="JW17">
        <f>IF(Charts!$B$3="none",O324,IF(ES324="",NA(),ES324))</f>
        <v>0</v>
      </c>
      <c r="JX17">
        <f>IF(Charts!$B$3="none",P324,IF(ET324="",NA(),ET324))</f>
        <v>0</v>
      </c>
      <c r="JY17">
        <f>IF(Charts!$B$3="none",Q324,IF(EU324="",NA(),EU324))</f>
        <v>0</v>
      </c>
      <c r="JZ17">
        <f>IF(Charts!$B$3="none",R324,IF(EV324="",NA(),EV324))</f>
        <v>0</v>
      </c>
      <c r="KA17">
        <f>IF(Charts!$B$3="none",S324,IF(EW324="",NA(),EW324))</f>
        <v>0</v>
      </c>
      <c r="KB17">
        <f>IF(Charts!$B$3="none",T324,IF(EX324="",NA(),EX324))</f>
        <v>0</v>
      </c>
      <c r="KC17">
        <f>IF(Charts!$B$3="none",U324,IF(EY324="",NA(),EY324))</f>
        <v>0</v>
      </c>
      <c r="KD17">
        <f>IF(Charts!$B$3="none",V324,IF(EZ324="",NA(),EZ324))</f>
        <v>0</v>
      </c>
      <c r="KE17">
        <f>IF(Charts!$B$3="none",W324,IF(FA324="",NA(),FA324))</f>
        <v>0</v>
      </c>
      <c r="KF17">
        <f>IF(Charts!$B$3="none",X324,IF(FB324="",NA(),FB324))</f>
        <v>0</v>
      </c>
      <c r="KG17">
        <f>IF(Charts!$B$3="none",Y324,IF(FC324="",NA(),FC324))</f>
        <v>0</v>
      </c>
      <c r="KH17">
        <f>IF(Charts!$B$3="none",Z324,IF(FD324="",NA(),FD324))</f>
        <v>0</v>
      </c>
      <c r="KI17">
        <f>IF(Charts!$B$3="none",AA324,IF(FE324="",NA(),FE324))</f>
        <v>0</v>
      </c>
      <c r="KJ17">
        <f>IF(Charts!$B$3="none",AB324,IF(FF324="",NA(),FF324))</f>
        <v>0</v>
      </c>
      <c r="KK17">
        <f>IF(Charts!$B$3="none",AC324,IF(FG324="",NA(),FG324))</f>
        <v>0</v>
      </c>
      <c r="KL17">
        <f>IF(Charts!$B$3="none",AD324,IF(FH324="",NA(),FH324))</f>
        <v>0</v>
      </c>
      <c r="KM17">
        <f>IF(Charts!$B$3="none",AE324,IF(FI324="",NA(),FI324))</f>
        <v>0</v>
      </c>
      <c r="KN17">
        <f>IF(Charts!$B$3="none",AF324,IF(FJ324="",NA(),FJ324))</f>
        <v>0</v>
      </c>
      <c r="KO17">
        <f>IF(Charts!$B$3="none",AG324,IF(FK324="",NA(),FK324))</f>
        <v>0</v>
      </c>
      <c r="KP17">
        <f>IF(Charts!$B$3="none",AH324,IF(FL324="",NA(),FL324))</f>
        <v>0</v>
      </c>
      <c r="KQ17">
        <f>IF(Charts!$B$3="none",AI324,IF(FM324="",NA(),FM324))</f>
        <v>0</v>
      </c>
      <c r="KR17">
        <f>IF(Charts!$B$3="none",AJ324,IF(FN324="",NA(),FN324))</f>
        <v>0</v>
      </c>
      <c r="KS17">
        <f>IF(Charts!$B$3="none",AK324,IF(FO324="",NA(),FO324))</f>
        <v>0</v>
      </c>
      <c r="KT17">
        <f>IF(Charts!$B$3="none",AL324,IF(FP324="",NA(),FP324))</f>
        <v>0</v>
      </c>
      <c r="KU17">
        <f>IF(Charts!$B$3="none",AM324,IF(FQ324="",NA(),FQ324))</f>
        <v>0</v>
      </c>
      <c r="KV17">
        <f>IF(Charts!$B$3="none",AN324,IF(FR324="",NA(),FR324))</f>
        <v>0</v>
      </c>
      <c r="KW17">
        <f>IF(Charts!$B$3="none",AO324,IF(FS324="",NA(),FS324))</f>
        <v>0</v>
      </c>
      <c r="KX17">
        <f>IF(Charts!$B$3="none",AP324,IF(FT324="",NA(),FT324))</f>
        <v>0</v>
      </c>
      <c r="KY17">
        <f>IF(Charts!$B$3="none",AQ324,IF(FU324="",NA(),FU324))</f>
        <v>0</v>
      </c>
      <c r="KZ17">
        <f>IF(Charts!$B$3="none",AR324,IF(FV324="",NA(),FV324))</f>
        <v>0</v>
      </c>
      <c r="LA17">
        <f>IF(Charts!$B$3="none",AS324,IF(FW324="",NA(),FW324))</f>
        <v>0</v>
      </c>
      <c r="LB17">
        <f>IF(Charts!$B$3="none",AT324,IF(FX324="",NA(),FX324))</f>
        <v>0</v>
      </c>
      <c r="LC17">
        <f>IF(Charts!$B$3="none",AU324,IF(FY324="",NA(),FY324))</f>
        <v>0</v>
      </c>
      <c r="LD17">
        <f>IF(Charts!$B$3="none",AV324,IF(FZ324="",NA(),FZ324))</f>
        <v>0</v>
      </c>
      <c r="LE17">
        <f>IF(Charts!$B$3="none",AW324,IF(GA324="",NA(),GA324))</f>
        <v>0</v>
      </c>
      <c r="LF17">
        <f>IF(Charts!$B$3="none",AX324,IF(GB324="",NA(),GB324))</f>
        <v>0</v>
      </c>
      <c r="LG17">
        <f>IF(Charts!$B$3="none",AY324,IF(GC324="",NA(),GC324))</f>
        <v>0</v>
      </c>
      <c r="LH17">
        <f>IF(Charts!$B$3="none",AZ324,IF(GD324="",NA(),GD324))</f>
        <v>0</v>
      </c>
      <c r="LI17">
        <f>IF(Charts!$B$3="none",BA324,IF(GE324="",NA(),GE324))</f>
        <v>0</v>
      </c>
      <c r="LJ17">
        <f>IF(Charts!$B$3="none",BB324,IF(GF324="",NA(),GF324))</f>
        <v>0</v>
      </c>
      <c r="LK17">
        <f>IF(Charts!$B$3="none",BC324,IF(GG324="",NA(),GG324))</f>
        <v>0</v>
      </c>
      <c r="LL17">
        <f>IF(Charts!$B$3="none",BD324,IF(GH324="",NA(),GH324))</f>
        <v>0</v>
      </c>
      <c r="LM17">
        <f>IF(Charts!$B$3="none",BE324,IF(GI324="",NA(),GI324))</f>
        <v>0</v>
      </c>
      <c r="LN17">
        <f>IF(Charts!$B$3="none",BF324,IF(GJ324="",NA(),GJ324))</f>
        <v>0</v>
      </c>
      <c r="LO17">
        <f>IF(Charts!$B$3="none",BG324,IF(GK324="",NA(),GK324))</f>
        <v>0</v>
      </c>
      <c r="LP17">
        <f>IF(Charts!$B$3="none",BH324,IF(GL324="",NA(),GL324))</f>
        <v>0</v>
      </c>
      <c r="LQ17">
        <f>IF(Charts!$B$3="none",BI324,IF(GM324="",NA(),GM324))</f>
        <v>0</v>
      </c>
      <c r="LR17">
        <f>IF(Charts!$B$3="none",BJ324,IF(GN324="",NA(),GN324))</f>
        <v>0</v>
      </c>
      <c r="LS17">
        <f>IF(Charts!$B$3="none",BK324,IF(GO324="",NA(),GO324))</f>
        <v>0</v>
      </c>
      <c r="LT17">
        <f>IF(Charts!$B$3="none",BL324,IF(GP324="",NA(),GP324))</f>
        <v>0</v>
      </c>
      <c r="LU17">
        <f>IF(Charts!$B$3="none",BM324,IF(GQ324="",NA(),GQ324))</f>
        <v>0</v>
      </c>
      <c r="LV17">
        <f>IF(Charts!$B$3="none",BN324,IF(GR324="",NA(),GR324))</f>
        <v>0</v>
      </c>
      <c r="LW17">
        <f>IF(Charts!$B$3="none",BO324,IF(GS324="",NA(),GS324))</f>
        <v>0</v>
      </c>
      <c r="LX17">
        <f>IF(Charts!$B$3="none",BP324,IF(GT324="",NA(),GT324))</f>
        <v>0</v>
      </c>
      <c r="LY17">
        <f>IF(Charts!$B$3="none",BQ324,IF(GU324="",NA(),GU324))</f>
        <v>0</v>
      </c>
      <c r="LZ17">
        <f>IF(Charts!$B$3="none",BR324,IF(GV324="",NA(),GV324))</f>
        <v>0</v>
      </c>
      <c r="MA17">
        <f>IF(Charts!$B$3="none",BS324,IF(GW324="",NA(),GW324))</f>
        <v>0</v>
      </c>
      <c r="MB17">
        <f>IF(Charts!$B$3="none",BT324,IF(GX324="",NA(),GX324))</f>
        <v>0</v>
      </c>
      <c r="MC17">
        <f>IF(Charts!$B$3="none",BU324,IF(GY324="",NA(),GY324))</f>
        <v>0</v>
      </c>
      <c r="MD17">
        <f>IF(Charts!$B$3="none",BV324,IF(GZ324="",NA(),GZ324))</f>
        <v>0</v>
      </c>
      <c r="ME17">
        <f>IF(Charts!$B$3="none",BW324,IF(HA324="",NA(),HA324))</f>
        <v>0</v>
      </c>
      <c r="MF17">
        <f>IF(Charts!$B$3="none",BX324,IF(HB324="",NA(),HB324))</f>
        <v>0</v>
      </c>
      <c r="MG17">
        <f>IF(Charts!$B$3="none",BY324,IF(HC324="",NA(),HC324))</f>
        <v>0</v>
      </c>
      <c r="MH17">
        <f>IF(Charts!$B$3="none",BZ324,IF(HD324="",NA(),HD324))</f>
        <v>0</v>
      </c>
      <c r="MI17">
        <f>IF(Charts!$B$3="none",CA324,IF(HE324="",NA(),HE324))</f>
        <v>0</v>
      </c>
      <c r="MJ17">
        <f>IF(Charts!$B$3="none",CB324,IF(HF324="",NA(),HF324))</f>
        <v>0</v>
      </c>
      <c r="MK17">
        <f>IF(Charts!$B$3="none",CC324,IF(HG324="",NA(),HG324))</f>
        <v>0</v>
      </c>
      <c r="ML17">
        <f>IF(Charts!$B$3="none",CD324,IF(HH324="",NA(),HH324))</f>
        <v>0</v>
      </c>
      <c r="MM17">
        <f>IF(Charts!$B$3="none",CE324,IF(HI324="",NA(),HI324))</f>
        <v>0</v>
      </c>
      <c r="MN17">
        <f>IF(Charts!$B$3="none",CF324,IF(HJ324="",NA(),HJ324))</f>
        <v>0</v>
      </c>
      <c r="MO17">
        <f>IF(Charts!$B$3="none",CG324,IF(HK324="",NA(),HK324))</f>
        <v>0</v>
      </c>
      <c r="MP17">
        <f>IF(Charts!$B$3="none",CH324,IF(HL324="",NA(),HL324))</f>
        <v>0</v>
      </c>
      <c r="MQ17">
        <f>IF(Charts!$B$3="none",CI324,IF(HM324="",NA(),HM324))</f>
        <v>0</v>
      </c>
      <c r="MR17">
        <f>IF(Charts!$B$3="none",CJ324,IF(HN324="",NA(),HN324))</f>
        <v>0</v>
      </c>
      <c r="MS17">
        <f>IF(Charts!$B$3="none",CK324,IF(HO324="",NA(),HO324))</f>
        <v>0</v>
      </c>
      <c r="MT17">
        <f>IF(Charts!$B$3="none",CL324,IF(HP324="",NA(),HP324))</f>
        <v>0</v>
      </c>
      <c r="MU17">
        <f>IF(Charts!$B$3="none",CM324,IF(HQ324="",NA(),HQ324))</f>
        <v>0</v>
      </c>
      <c r="MV17">
        <f>IF(Charts!$B$3="none",CN324,IF(HR324="",NA(),HR324))</f>
        <v>0</v>
      </c>
      <c r="MW17">
        <f>IF(Charts!$B$3="none",CO324,IF(HS324="",NA(),HS324))</f>
        <v>0</v>
      </c>
      <c r="MX17">
        <f>IF(Charts!$B$3="none",CP324,IF(HT324="",NA(),HT324))</f>
        <v>0</v>
      </c>
      <c r="MY17">
        <f>IF(Charts!$B$3="none",CQ324,IF(HU324="",NA(),HU324))</f>
        <v>0</v>
      </c>
      <c r="MZ17">
        <f>IF(Charts!$B$3="none",CR324,IF(HV324="",NA(),HV324))</f>
        <v>0</v>
      </c>
      <c r="NA17">
        <f>IF(Charts!$B$3="none",CS324,IF(HW324="",NA(),HW324))</f>
        <v>0</v>
      </c>
      <c r="NB17">
        <f>IF(Charts!$B$3="none",CT324,IF(HX324="",NA(),HX324))</f>
        <v>0</v>
      </c>
      <c r="NC17">
        <f>IF(Charts!$B$3="none",CU324,IF(HY324="",NA(),HY324))</f>
        <v>0</v>
      </c>
      <c r="ND17">
        <f>IF(Charts!$B$3="none",CV324,IF(HZ324="",NA(),HZ324))</f>
        <v>0</v>
      </c>
      <c r="NE17">
        <f>IF(Charts!$B$3="none",CW324,IF(IA324="",NA(),IA324))</f>
        <v>0</v>
      </c>
      <c r="NF17">
        <f>IF(Charts!$B$3="none",CX324,IF(IB324="",NA(),IB324))</f>
        <v>0</v>
      </c>
      <c r="NG17">
        <f>IF(Charts!$B$3="none",CY324,IF(IC324="",NA(),IC324))</f>
        <v>0</v>
      </c>
      <c r="NH17">
        <f>IF(Charts!$B$3="none",CZ324,IF(ID324="",NA(),ID324))</f>
        <v>0</v>
      </c>
      <c r="NI17">
        <f>IF(Charts!$B$3="none",DA324,IF(IE324="",NA(),IE324))</f>
        <v>0</v>
      </c>
      <c r="NJ17">
        <f>IF(Charts!$B$3="none",DB324,IF(IF324="",NA(),IF324))</f>
        <v>0</v>
      </c>
      <c r="NK17">
        <f>IF(Charts!$B$3="none",DC324,IF(IG324="",NA(),IG324))</f>
        <v>0</v>
      </c>
      <c r="NL17">
        <f>IF(Charts!$B$3="none",DD324,IF(IH324="",NA(),IH324))</f>
        <v>0</v>
      </c>
      <c r="NM17">
        <f>IF(Charts!$B$3="none",DE324,IF(II324="",NA(),II324))</f>
        <v>0</v>
      </c>
      <c r="NN17">
        <f>IF(Charts!$B$3="none",DF324,IF(IJ324="",NA(),IJ324))</f>
        <v>0</v>
      </c>
      <c r="NO17">
        <f>IF(Charts!$B$3="none",DG324,IF(IK324="",NA(),IK324))</f>
        <v>0</v>
      </c>
      <c r="NP17">
        <f>IF(Charts!$B$3="none",DH324,IF(IL324="",NA(),IL324))</f>
        <v>0</v>
      </c>
      <c r="NQ17">
        <f>IF(Charts!$B$3="none",DI324,IF(IM324="",NA(),IM324))</f>
        <v>0</v>
      </c>
      <c r="NR17">
        <f>IF(Charts!$B$3="none",DJ324,IF(IN324="",NA(),IN324))</f>
        <v>0</v>
      </c>
      <c r="NS17">
        <f>IF(Charts!$B$3="none",DK324,IF(IO324="",NA(),IO324))</f>
        <v>0</v>
      </c>
      <c r="NT17">
        <f>IF(Charts!$B$3="none",DL324,IF(IP324="",NA(),IP324))</f>
        <v>0</v>
      </c>
      <c r="NU17">
        <f>IF(Charts!$B$3="none",DM324,IF(IQ324="",NA(),IQ324))</f>
        <v>0</v>
      </c>
      <c r="NV17">
        <f>IF(Charts!$B$3="none",DN324,IF(IR324="",NA(),IR324))</f>
        <v>0</v>
      </c>
      <c r="NW17">
        <f>IF(Charts!$B$3="none",DO324,IF(IS324="",NA(),IS324))</f>
        <v>0</v>
      </c>
      <c r="NX17">
        <f>IF(Charts!$B$3="none",DP324,IF(IT324="",NA(),IT324))</f>
        <v>0</v>
      </c>
      <c r="NY17">
        <f>IF(Charts!$B$3="none",DQ324,IF(IU324="",NA(),IU324))</f>
        <v>0</v>
      </c>
      <c r="NZ17">
        <f>IF(Charts!$B$3="none",DR324,IF(IV324="",NA(),IV324))</f>
        <v>0</v>
      </c>
      <c r="OA17">
        <f>IF(Charts!$B$3="none",DS324,IF(IW324="",NA(),IW324))</f>
        <v>0</v>
      </c>
      <c r="OB17">
        <f>IF(Charts!$B$3="none",DT324,IF(IX324="",NA(),IX324))</f>
        <v>0</v>
      </c>
      <c r="OC17">
        <f>IF(Charts!$B$3="none",DU324,IF(IY324="",NA(),IY324))</f>
        <v>0</v>
      </c>
      <c r="OD17">
        <f>IF(Charts!$B$3="none",DV324,IF(IZ324="",NA(),IZ324))</f>
        <v>0</v>
      </c>
      <c r="OE17">
        <f>IF(Charts!$B$3="none",DW324,IF(JA324="",NA(),JA324))</f>
        <v>0</v>
      </c>
      <c r="OF17">
        <f>IF(Charts!$B$3="none",DX324,IF(JB324="",NA(),JB324))</f>
        <v>0</v>
      </c>
      <c r="OG17">
        <f>IF(Charts!$B$3="none",DY324,IF(JC324="",NA(),JC324))</f>
        <v>0</v>
      </c>
      <c r="OH17">
        <f>IF(Charts!$B$3="none",DZ324,IF(JD324="",NA(),JD324))</f>
        <v>0</v>
      </c>
      <c r="OI17">
        <f>IF(Charts!$B$3="none",EA324,IF(JE324="",NA(),JE324))</f>
        <v>0</v>
      </c>
      <c r="OJ17">
        <f>IF(Charts!$B$3="none",EB324,IF(JF324="",NA(),JF324))</f>
        <v>0</v>
      </c>
      <c r="OK17">
        <f>IF(Charts!$B$3="none",EC324,IF(JG324="",NA(),JG324))</f>
        <v>0</v>
      </c>
      <c r="OL17">
        <f>IF(Charts!$B$3="none",ED324,IF(JH324="",NA(),JH324))</f>
        <v>0</v>
      </c>
      <c r="OM17">
        <f>IF(Charts!$B$3="none",EE324,IF(JI324="",NA(),JI324))</f>
        <v>0</v>
      </c>
      <c r="ON17">
        <f>IF(Charts!$B$3="none",EF324,IF(JJ324="",NA(),JJ324))</f>
        <v>0</v>
      </c>
    </row>
    <row r="18" spans="4:404">
      <c r="D18">
        <v>14</v>
      </c>
      <c r="E18">
        <f>IF(INDIRECT(ADDRESS($D18+2,E$2+1,,,"Instances"))="","",INDIRECT(ADDRESS($D18+2,E$2+1,,,"Instances")))</f>
        <v>0</v>
      </c>
      <c r="F18">
        <f>IFERROR(SMALL(E5:E64,ROW()-ROW($F$5)+1),"")</f>
        <v>0</v>
      </c>
      <c r="H18">
        <f>IFERROR(SUM(F5:F18),"")</f>
        <v>0</v>
      </c>
      <c r="I18">
        <f>IF(INDIRECT(ADDRESS($D18+2,I$2+1,,,"Instances"))="","",INDIRECT(ADDRESS($D18+2,I$2+1,,,"Instances")))</f>
        <v>0</v>
      </c>
      <c r="J18">
        <f>IFERROR(SMALL(I5:I64,ROW()-ROW($J$5)+1),"")</f>
        <v>0</v>
      </c>
      <c r="L18">
        <f>IFERROR(SUM(J5:J18),"")</f>
        <v>0</v>
      </c>
      <c r="M18">
        <f>IF(INDIRECT(ADDRESS($D18+2,M$2+1,,,"Instances"))="","",INDIRECT(ADDRESS($D18+2,M$2+1,,,"Instances")))</f>
        <v>0</v>
      </c>
      <c r="N18">
        <f>IFERROR(SMALL(M5:M64,ROW()-ROW($N$5)+1),"")</f>
        <v>0</v>
      </c>
      <c r="P18">
        <f>IFERROR(SUM(N5:N18),"")</f>
        <v>0</v>
      </c>
      <c r="Q18">
        <f>IF(INDIRECT(ADDRESS($D18+2,Q$2+1,,,"Instances"))="","",INDIRECT(ADDRESS($D18+2,Q$2+1,,,"Instances")))</f>
        <v>0</v>
      </c>
      <c r="R18">
        <f>IFERROR(SMALL(Q5:Q64,ROW()-ROW($R$5)+1),"")</f>
        <v>0</v>
      </c>
      <c r="T18">
        <f>IFERROR(SUM(R5:R18),"")</f>
        <v>0</v>
      </c>
      <c r="U18">
        <f>IF(INDIRECT(ADDRESS($D18+2,U$2+1,,,"Instances"))="","",INDIRECT(ADDRESS($D18+2,U$2+1,,,"Instances")))</f>
        <v>0</v>
      </c>
      <c r="V18">
        <f>IFERROR(SMALL(U5:U64,ROW()-ROW($V$5)+1),"")</f>
        <v>0</v>
      </c>
      <c r="X18">
        <f>IFERROR(SUM(V5:V18),"")</f>
        <v>0</v>
      </c>
      <c r="Y18">
        <f>IF(INDIRECT(ADDRESS($D18+2,Y$2+1,,,"Instances"))="","",INDIRECT(ADDRESS($D18+2,Y$2+1,,,"Instances")))</f>
        <v>0</v>
      </c>
      <c r="Z18">
        <f>IFERROR(SMALL(Y5:Y64,ROW()-ROW($Z$5)+1),"")</f>
        <v>0</v>
      </c>
      <c r="AB18">
        <f>IFERROR(SUM(Z5:Z18),"")</f>
        <v>0</v>
      </c>
      <c r="AC18">
        <f>IF(INDIRECT(ADDRESS($D18+2,AC$2+1,,,"Instances"))="","",INDIRECT(ADDRESS($D18+2,AC$2+1,,,"Instances")))</f>
        <v>0</v>
      </c>
      <c r="AD18">
        <f>IFERROR(SMALL(AC5:AC64,ROW()-ROW($AD$5)+1),"")</f>
        <v>0</v>
      </c>
      <c r="AF18">
        <f>IFERROR(SUM(AD5:AD18),"")</f>
        <v>0</v>
      </c>
      <c r="AG18">
        <f>IF(INDIRECT(ADDRESS($D18+2,AG$2+1,,,"Instances"))="","",INDIRECT(ADDRESS($D18+2,AG$2+1,,,"Instances")))</f>
        <v>0</v>
      </c>
      <c r="AH18">
        <f>IFERROR(SMALL(AG5:AG64,ROW()-ROW($AH$5)+1),"")</f>
        <v>0</v>
      </c>
      <c r="AJ18">
        <f>IFERROR(SUM(AH5:AH18),"")</f>
        <v>0</v>
      </c>
      <c r="AK18">
        <f>IF(INDIRECT(ADDRESS($D18+2,AK$2+1,,,"Instances"))="","",INDIRECT(ADDRESS($D18+2,AK$2+1,,,"Instances")))</f>
        <v>0</v>
      </c>
      <c r="AL18">
        <f>IFERROR(SMALL(AK5:AK64,ROW()-ROW($AL$5)+1),"")</f>
        <v>0</v>
      </c>
      <c r="AN18">
        <f>IFERROR(SUM(AL5:AL18),"")</f>
        <v>0</v>
      </c>
      <c r="AO18">
        <f>IF(INDIRECT(ADDRESS($D18+2,AO$2+1,,,"Instances"))="","",INDIRECT(ADDRESS($D18+2,AO$2+1,,,"Instances")))</f>
        <v>0</v>
      </c>
      <c r="AP18">
        <f>IFERROR(SMALL(AO5:AO64,ROW()-ROW($AP$5)+1),"")</f>
        <v>0</v>
      </c>
      <c r="AR18">
        <f>IFERROR(SUM(AP5:AP18),"")</f>
        <v>0</v>
      </c>
      <c r="AS18">
        <f>IF(INDIRECT(ADDRESS($D18+2,AS$2+1,,,"Instances"))="","",INDIRECT(ADDRESS($D18+2,AS$2+1,,,"Instances")))</f>
        <v>0</v>
      </c>
      <c r="AT18">
        <f>IFERROR(SMALL(AS5:AS64,ROW()-ROW($AT$5)+1),"")</f>
        <v>0</v>
      </c>
      <c r="AV18">
        <f>IFERROR(SUM(AT5:AT18),"")</f>
        <v>0</v>
      </c>
      <c r="AW18">
        <f>IF(INDIRECT(ADDRESS($D18+2,AW$2+1,,,"Instances"))="","",INDIRECT(ADDRESS($D18+2,AW$2+1,,,"Instances")))</f>
        <v>0</v>
      </c>
      <c r="AX18">
        <f>IFERROR(SMALL(AW5:AW64,ROW()-ROW($AX$5)+1),"")</f>
        <v>0</v>
      </c>
      <c r="AZ18">
        <f>IFERROR(SUM(AX5:AX18),"")</f>
        <v>0</v>
      </c>
      <c r="BA18">
        <f>IF(INDIRECT(ADDRESS($D18+2,BA$2+1,,,"Instances"))="","",INDIRECT(ADDRESS($D18+2,BA$2+1,,,"Instances")))</f>
        <v>0</v>
      </c>
      <c r="BB18">
        <f>IFERROR(SMALL(BA5:BA64,ROW()-ROW($BB$5)+1),"")</f>
        <v>0</v>
      </c>
      <c r="BD18">
        <f>IFERROR(SUM(BB5:BB18),"")</f>
        <v>0</v>
      </c>
      <c r="BE18">
        <f>IF(INDIRECT(ADDRESS($D18+2,BE$2+1,,,"Instances"))="","",INDIRECT(ADDRESS($D18+2,BE$2+1,,,"Instances")))</f>
        <v>0</v>
      </c>
      <c r="BF18">
        <f>IFERROR(SMALL(BE5:BE64,ROW()-ROW($BF$5)+1),"")</f>
        <v>0</v>
      </c>
      <c r="BH18">
        <f>IFERROR(SUM(BF5:BF18),"")</f>
        <v>0</v>
      </c>
      <c r="BI18">
        <f>IF(INDIRECT(ADDRESS($D18+2,BI$2+1,,,"Instances"))="","",INDIRECT(ADDRESS($D18+2,BI$2+1,,,"Instances")))</f>
        <v>0</v>
      </c>
      <c r="BJ18">
        <f>IFERROR(SMALL(BI5:BI64,ROW()-ROW($BJ$5)+1),"")</f>
        <v>0</v>
      </c>
      <c r="BL18">
        <f>IFERROR(SUM(BJ5:BJ18),"")</f>
        <v>0</v>
      </c>
      <c r="BM18">
        <f>IF(INDIRECT(ADDRESS($D18+2,BM$2+1,,,"Instances"))="","",INDIRECT(ADDRESS($D18+2,BM$2+1,,,"Instances")))</f>
        <v>0</v>
      </c>
      <c r="BN18">
        <f>IFERROR(SMALL(BM5:BM64,ROW()-ROW($BN$5)+1),"")</f>
        <v>0</v>
      </c>
      <c r="BP18">
        <f>IFERROR(SUM(BN5:BN18),"")</f>
        <v>0</v>
      </c>
      <c r="BQ18">
        <f>IF(INDIRECT(ADDRESS($D18+2,BQ$2+1,,,"Instances"))="","",INDIRECT(ADDRESS($D18+2,BQ$2+1,,,"Instances")))</f>
        <v>0</v>
      </c>
      <c r="BR18">
        <f>IFERROR(SMALL(BQ5:BQ64,ROW()-ROW($BR$5)+1),"")</f>
        <v>0</v>
      </c>
      <c r="BT18">
        <f>IFERROR(SUM(BR5:BR18),"")</f>
        <v>0</v>
      </c>
      <c r="BU18">
        <f>IF(INDIRECT(ADDRESS($D18+2,BU$2+1,,,"Instances"))="","",INDIRECT(ADDRESS($D18+2,BU$2+1,,,"Instances")))</f>
        <v>0</v>
      </c>
      <c r="BV18">
        <f>IFERROR(SMALL(BU5:BU64,ROW()-ROW($BV$5)+1),"")</f>
        <v>0</v>
      </c>
      <c r="BX18">
        <f>IFERROR(SUM(BV5:BV18),"")</f>
        <v>0</v>
      </c>
      <c r="BY18">
        <f>IF(INDIRECT(ADDRESS($D18+2,BY$2+1,,,"Instances"))="","",INDIRECT(ADDRESS($D18+2,BY$2+1,,,"Instances")))</f>
        <v>0</v>
      </c>
      <c r="BZ18">
        <f>IFERROR(SMALL(BY5:BY64,ROW()-ROW($BZ$5)+1),"")</f>
        <v>0</v>
      </c>
      <c r="CB18">
        <f>IFERROR(SUM(BZ5:BZ18),"")</f>
        <v>0</v>
      </c>
      <c r="CC18">
        <f>IF(INDIRECT(ADDRESS($D18+2,CC$2+1,,,"Instances"))="","",INDIRECT(ADDRESS($D18+2,CC$2+1,,,"Instances")))</f>
        <v>0</v>
      </c>
      <c r="CD18">
        <f>IFERROR(SMALL(CC5:CC64,ROW()-ROW($CD$5)+1),"")</f>
        <v>0</v>
      </c>
      <c r="CF18">
        <f>IFERROR(SUM(CD5:CD18),"")</f>
        <v>0</v>
      </c>
      <c r="CG18">
        <f>IF(INDIRECT(ADDRESS($D18+2,CG$2+1,,,"Instances"))="","",INDIRECT(ADDRESS($D18+2,CG$2+1,,,"Instances")))</f>
        <v>0</v>
      </c>
      <c r="CH18">
        <f>IFERROR(SMALL(CG5:CG64,ROW()-ROW($CH$5)+1),"")</f>
        <v>0</v>
      </c>
      <c r="CJ18">
        <f>IFERROR(SUM(CH5:CH18),"")</f>
        <v>0</v>
      </c>
      <c r="CK18">
        <f>IF(INDIRECT(ADDRESS($D18+2,CK$2+1,,,"Instances"))="","",INDIRECT(ADDRESS($D18+2,CK$2+1,,,"Instances")))</f>
        <v>0</v>
      </c>
      <c r="CL18">
        <f>IFERROR(SMALL(CK5:CK64,ROW()-ROW($CL$5)+1),"")</f>
        <v>0</v>
      </c>
      <c r="CN18">
        <f>IFERROR(SUM(CL5:CL18),"")</f>
        <v>0</v>
      </c>
      <c r="CO18">
        <f>IF(INDIRECT(ADDRESS($D18+2,CO$2+1,,,"Instances"))="","",INDIRECT(ADDRESS($D18+2,CO$2+1,,,"Instances")))</f>
        <v>0</v>
      </c>
      <c r="CP18">
        <f>IFERROR(SMALL(CO5:CO64,ROW()-ROW($CP$5)+1),"")</f>
        <v>0</v>
      </c>
      <c r="CR18">
        <f>IFERROR(SUM(CP5:CP18),"")</f>
        <v>0</v>
      </c>
      <c r="CS18">
        <f>IF(INDIRECT(ADDRESS($D18+2,CS$2+1,,,"Instances"))="","",INDIRECT(ADDRESS($D18+2,CS$2+1,,,"Instances")))</f>
        <v>0</v>
      </c>
      <c r="CT18">
        <f>IFERROR(SMALL(CS5:CS64,ROW()-ROW($CT$5)+1),"")</f>
        <v>0</v>
      </c>
      <c r="CV18">
        <f>IFERROR(SUM(CT5:CT18),"")</f>
        <v>0</v>
      </c>
      <c r="CW18">
        <f>IF(INDIRECT(ADDRESS($D18+2,CW$2+1,,,"Instances"))="","",INDIRECT(ADDRESS($D18+2,CW$2+1,,,"Instances")))</f>
        <v>0</v>
      </c>
      <c r="CX18">
        <f>IFERROR(SMALL(CW5:CW64,ROW()-ROW($CX$5)+1),"")</f>
        <v>0</v>
      </c>
      <c r="CZ18">
        <f>IFERROR(SUM(CX5:CX18),"")</f>
        <v>0</v>
      </c>
      <c r="DA18">
        <f>IF(INDIRECT(ADDRESS($D18+2,DA$2+1,,,"Instances"))="","",INDIRECT(ADDRESS($D18+2,DA$2+1,,,"Instances")))</f>
        <v>0</v>
      </c>
      <c r="DB18">
        <f>IFERROR(SMALL(DA5:DA64,ROW()-ROW($DB$5)+1),"")</f>
        <v>0</v>
      </c>
      <c r="DD18">
        <f>IFERROR(SUM(DB5:DB18),"")</f>
        <v>0</v>
      </c>
      <c r="DE18">
        <f>IF(INDIRECT(ADDRESS($D18+2,DE$2+1,,,"Instances"))="","",INDIRECT(ADDRESS($D18+2,DE$2+1,,,"Instances")))</f>
        <v>0</v>
      </c>
      <c r="DF18">
        <f>IFERROR(SMALL(DE5:DE64,ROW()-ROW($DF$5)+1),"")</f>
        <v>0</v>
      </c>
      <c r="DH18">
        <f>IFERROR(SUM(DF5:DF18),"")</f>
        <v>0</v>
      </c>
      <c r="DI18">
        <f>IF(INDIRECT(ADDRESS($D18+2,DI$2+1,,,"Instances"))="","",INDIRECT(ADDRESS($D18+2,DI$2+1,,,"Instances")))</f>
        <v>0</v>
      </c>
      <c r="DJ18">
        <f>IFERROR(SMALL(DI5:DI64,ROW()-ROW($DJ$5)+1),"")</f>
        <v>0</v>
      </c>
      <c r="DL18">
        <f>IFERROR(SUM(DJ5:DJ18),"")</f>
        <v>0</v>
      </c>
      <c r="DM18">
        <f>IF(INDIRECT(ADDRESS($D18+2,DM$2+1,,,"Instances"))="","",INDIRECT(ADDRESS($D18+2,DM$2+1,,,"Instances")))</f>
        <v>0</v>
      </c>
      <c r="DN18">
        <f>IFERROR(SMALL(DM5:DM64,ROW()-ROW($DN$5)+1),"")</f>
        <v>0</v>
      </c>
      <c r="DP18">
        <f>IFERROR(SUM(DN5:DN18),"")</f>
        <v>0</v>
      </c>
      <c r="DQ18">
        <f>IF(INDIRECT(ADDRESS($D18+2,DQ$2+1,,,"Instances"))="","",INDIRECT(ADDRESS($D18+2,DQ$2+1,,,"Instances")))</f>
        <v>0</v>
      </c>
      <c r="DR18">
        <f>IFERROR(SMALL(DQ5:DQ64,ROW()-ROW($DR$5)+1),"")</f>
        <v>0</v>
      </c>
      <c r="DT18">
        <f>IFERROR(SUM(DR5:DR18),"")</f>
        <v>0</v>
      </c>
      <c r="DU18">
        <f>IF(INDIRECT(ADDRESS($D18+2,DU$2+1,,,"Instances"))="","",INDIRECT(ADDRESS($D18+2,DU$2+1,,,"Instances")))</f>
        <v>0</v>
      </c>
      <c r="DV18">
        <f>IFERROR(SMALL(DU5:DU64,ROW()-ROW($DV$5)+1),"")</f>
        <v>0</v>
      </c>
      <c r="DX18">
        <f>IFERROR(SUM(DV5:DV18),"")</f>
        <v>0</v>
      </c>
      <c r="DY18">
        <f>IF(INDIRECT(ADDRESS($D18+2,DY$2+1,,,"Instances"))="","",INDIRECT(ADDRESS($D18+2,DY$2+1,,,"Instances")))</f>
        <v>0</v>
      </c>
      <c r="DZ18">
        <f>IFERROR(SMALL(DY5:DY64,ROW()-ROW($DZ$5)+1),"")</f>
        <v>0</v>
      </c>
      <c r="EB18">
        <f>IFERROR(SUM(DZ5:DZ18),"")</f>
        <v>0</v>
      </c>
      <c r="EC18">
        <f>IF(INDIRECT(ADDRESS($D18+2,EC$2+1,,,"Instances"))="","",INDIRECT(ADDRESS($D18+2,EC$2+1,,,"Instances")))</f>
        <v>0</v>
      </c>
      <c r="ED18">
        <f>IFERROR(SMALL(EC5:EC64,ROW()-ROW($ED$5)+1),"")</f>
        <v>0</v>
      </c>
      <c r="EF18">
        <f>IFERROR(SUM(ED5:ED18),"")</f>
        <v>0</v>
      </c>
      <c r="EH18">
        <v>14</v>
      </c>
      <c r="EI18" cm="1">
        <f t="array" ref="EI18">_xlfn.SWITCH(Charts!$B$3,"average", AVERAGE(INDIRECT(ADDRESS(13+3,EI$2+1,,,"Instances") &amp; ":" &amp; ADDRESS(13+3,EI$2+1))),"median", MEDIAN(INDIRECT(ADDRESS(13+3,EI$2+1,,,"Instances") &amp; ":" &amp; ADDRESS(13+3,EI$2+1))),"min", MIN(INDIRECT(ADDRESS(13+3,EI$2+1,,,"Instances") &amp; ":" &amp; ADDRESS(13+3,EI$2+1))),"max", MAX(INDIRECT(ADDRESS(13+3,EI$2+1,,,"Instances") &amp; ":" &amp; ADDRESS(13+3,EI$2+1))),"diff", MAX(INDIRECT(ADDRESS(13+3,EI$2+1,,,"Instances") &amp; ":" &amp; ADDRESS(13+3,EI$2+1)))-MIN(INDIRECT(ADDRESS(13+3,EI$2+1,,,"Instances") &amp; ":" &amp; ADDRESS(13+3,EI$2+1))))</f>
        <v>0</v>
      </c>
      <c r="EJ18">
        <f>IFERROR(SMALL(EI5:EI64,ROW()-ROW($EJ$5)+1),"")</f>
        <v>0</v>
      </c>
      <c r="EL18">
        <f>IFERROR(SUM(EJ5:EJ18),"")</f>
        <v>0</v>
      </c>
      <c r="EM18" cm="1">
        <f t="array" ref="EM18">_xlfn.SWITCH(Charts!$B$3,"average", AVERAGE(INDIRECT(ADDRESS(13+3,EM$2+1,,,"Instances") &amp; ":" &amp; ADDRESS(13+3,EM$2+1))),"median", MEDIAN(INDIRECT(ADDRESS(13+3,EM$2+1,,,"Instances") &amp; ":" &amp; ADDRESS(13+3,EM$2+1))),"min", MIN(INDIRECT(ADDRESS(13+3,EM$2+1,,,"Instances") &amp; ":" &amp; ADDRESS(13+3,EM$2+1))),"max", MAX(INDIRECT(ADDRESS(13+3,EM$2+1,,,"Instances") &amp; ":" &amp; ADDRESS(13+3,EM$2+1))),"diff", MAX(INDIRECT(ADDRESS(13+3,EM$2+1,,,"Instances") &amp; ":" &amp; ADDRESS(13+3,EM$2+1)))-MIN(INDIRECT(ADDRESS(13+3,EM$2+1,,,"Instances") &amp; ":" &amp; ADDRESS(13+3,EM$2+1))))</f>
        <v>0</v>
      </c>
      <c r="EN18">
        <f>IFERROR(SMALL(EM5:EM64,ROW()-ROW($EN$5)+1),"")</f>
        <v>0</v>
      </c>
      <c r="EP18">
        <f>IFERROR(SUM(EN5:EN18),"")</f>
        <v>0</v>
      </c>
      <c r="EQ18" cm="1">
        <f t="array" ref="EQ18">_xlfn.SWITCH(Charts!$B$3,"average", AVERAGE(INDIRECT(ADDRESS(13+3,EQ$2+1,,,"Instances") &amp; ":" &amp; ADDRESS(13+3,EQ$2+1))),"median", MEDIAN(INDIRECT(ADDRESS(13+3,EQ$2+1,,,"Instances") &amp; ":" &amp; ADDRESS(13+3,EQ$2+1))),"min", MIN(INDIRECT(ADDRESS(13+3,EQ$2+1,,,"Instances") &amp; ":" &amp; ADDRESS(13+3,EQ$2+1))),"max", MAX(INDIRECT(ADDRESS(13+3,EQ$2+1,,,"Instances") &amp; ":" &amp; ADDRESS(13+3,EQ$2+1))),"diff", MAX(INDIRECT(ADDRESS(13+3,EQ$2+1,,,"Instances") &amp; ":" &amp; ADDRESS(13+3,EQ$2+1)))-MIN(INDIRECT(ADDRESS(13+3,EQ$2+1,,,"Instances") &amp; ":" &amp; ADDRESS(13+3,EQ$2+1))))</f>
        <v>0</v>
      </c>
      <c r="ER18">
        <f>IFERROR(SMALL(EQ5:EQ64,ROW()-ROW($ER$5)+1),"")</f>
        <v>0</v>
      </c>
      <c r="ET18">
        <f>IFERROR(SUM(ER5:ER18),"")</f>
        <v>0</v>
      </c>
      <c r="EU18" cm="1">
        <f t="array" ref="EU18">_xlfn.SWITCH(Charts!$B$3,"average", AVERAGE(INDIRECT(ADDRESS(13+3,EU$2+1,,,"Instances") &amp; ":" &amp; ADDRESS(13+3,EU$2+1))),"median", MEDIAN(INDIRECT(ADDRESS(13+3,EU$2+1,,,"Instances") &amp; ":" &amp; ADDRESS(13+3,EU$2+1))),"min", MIN(INDIRECT(ADDRESS(13+3,EU$2+1,,,"Instances") &amp; ":" &amp; ADDRESS(13+3,EU$2+1))),"max", MAX(INDIRECT(ADDRESS(13+3,EU$2+1,,,"Instances") &amp; ":" &amp; ADDRESS(13+3,EU$2+1))),"diff", MAX(INDIRECT(ADDRESS(13+3,EU$2+1,,,"Instances") &amp; ":" &amp; ADDRESS(13+3,EU$2+1)))-MIN(INDIRECT(ADDRESS(13+3,EU$2+1,,,"Instances") &amp; ":" &amp; ADDRESS(13+3,EU$2+1))))</f>
        <v>0</v>
      </c>
      <c r="EV18">
        <f>IFERROR(SMALL(EU5:EU64,ROW()-ROW($EV$5)+1),"")</f>
        <v>0</v>
      </c>
      <c r="EX18">
        <f>IFERROR(SUM(EV5:EV18),"")</f>
        <v>0</v>
      </c>
      <c r="EY18" cm="1">
        <f t="array" ref="EY18">_xlfn.SWITCH(Charts!$B$3,"average", AVERAGE(INDIRECT(ADDRESS(13+3,EY$2+1,,,"Instances") &amp; ":" &amp; ADDRESS(13+3,EY$2+1))),"median", MEDIAN(INDIRECT(ADDRESS(13+3,EY$2+1,,,"Instances") &amp; ":" &amp; ADDRESS(13+3,EY$2+1))),"min", MIN(INDIRECT(ADDRESS(13+3,EY$2+1,,,"Instances") &amp; ":" &amp; ADDRESS(13+3,EY$2+1))),"max", MAX(INDIRECT(ADDRESS(13+3,EY$2+1,,,"Instances") &amp; ":" &amp; ADDRESS(13+3,EY$2+1))),"diff", MAX(INDIRECT(ADDRESS(13+3,EY$2+1,,,"Instances") &amp; ":" &amp; ADDRESS(13+3,EY$2+1)))-MIN(INDIRECT(ADDRESS(13+3,EY$2+1,,,"Instances") &amp; ":" &amp; ADDRESS(13+3,EY$2+1))))</f>
        <v>0</v>
      </c>
      <c r="EZ18">
        <f>IFERROR(SMALL(EY5:EY64,ROW()-ROW($EZ$5)+1),"")</f>
        <v>0</v>
      </c>
      <c r="FB18">
        <f>IFERROR(SUM(EZ5:EZ18),"")</f>
        <v>0</v>
      </c>
      <c r="FC18" cm="1">
        <f t="array" ref="FC18">_xlfn.SWITCH(Charts!$B$3,"average", AVERAGE(INDIRECT(ADDRESS(13+3,FC$2+1,,,"Instances") &amp; ":" &amp; ADDRESS(13+3,FC$2+1))),"median", MEDIAN(INDIRECT(ADDRESS(13+3,FC$2+1,,,"Instances") &amp; ":" &amp; ADDRESS(13+3,FC$2+1))),"min", MIN(INDIRECT(ADDRESS(13+3,FC$2+1,,,"Instances") &amp; ":" &amp; ADDRESS(13+3,FC$2+1))),"max", MAX(INDIRECT(ADDRESS(13+3,FC$2+1,,,"Instances") &amp; ":" &amp; ADDRESS(13+3,FC$2+1))),"diff", MAX(INDIRECT(ADDRESS(13+3,FC$2+1,,,"Instances") &amp; ":" &amp; ADDRESS(13+3,FC$2+1)))-MIN(INDIRECT(ADDRESS(13+3,FC$2+1,,,"Instances") &amp; ":" &amp; ADDRESS(13+3,FC$2+1))))</f>
        <v>0</v>
      </c>
      <c r="FD18">
        <f>IFERROR(SMALL(FC5:FC64,ROW()-ROW($FD$5)+1),"")</f>
        <v>0</v>
      </c>
      <c r="FF18">
        <f>IFERROR(SUM(FD5:FD18),"")</f>
        <v>0</v>
      </c>
      <c r="FG18" cm="1">
        <f t="array" ref="FG18">_xlfn.SWITCH(Charts!$B$3,"average", AVERAGE(INDIRECT(ADDRESS(13+3,FG$2+1,,,"Instances") &amp; ":" &amp; ADDRESS(13+3,FG$2+1))),"median", MEDIAN(INDIRECT(ADDRESS(13+3,FG$2+1,,,"Instances") &amp; ":" &amp; ADDRESS(13+3,FG$2+1))),"min", MIN(INDIRECT(ADDRESS(13+3,FG$2+1,,,"Instances") &amp; ":" &amp; ADDRESS(13+3,FG$2+1))),"max", MAX(INDIRECT(ADDRESS(13+3,FG$2+1,,,"Instances") &amp; ":" &amp; ADDRESS(13+3,FG$2+1))),"diff", MAX(INDIRECT(ADDRESS(13+3,FG$2+1,,,"Instances") &amp; ":" &amp; ADDRESS(13+3,FG$2+1)))-MIN(INDIRECT(ADDRESS(13+3,FG$2+1,,,"Instances") &amp; ":" &amp; ADDRESS(13+3,FG$2+1))))</f>
        <v>0</v>
      </c>
      <c r="FH18">
        <f>IFERROR(SMALL(FG5:FG64,ROW()-ROW($FH$5)+1),"")</f>
        <v>0</v>
      </c>
      <c r="FJ18">
        <f>IFERROR(SUM(FH5:FH18),"")</f>
        <v>0</v>
      </c>
      <c r="FK18" cm="1">
        <f t="array" ref="FK18">_xlfn.SWITCH(Charts!$B$3,"average", AVERAGE(INDIRECT(ADDRESS(13+3,FK$2+1,,,"Instances") &amp; ":" &amp; ADDRESS(13+3,FK$2+1))),"median", MEDIAN(INDIRECT(ADDRESS(13+3,FK$2+1,,,"Instances") &amp; ":" &amp; ADDRESS(13+3,FK$2+1))),"min", MIN(INDIRECT(ADDRESS(13+3,FK$2+1,,,"Instances") &amp; ":" &amp; ADDRESS(13+3,FK$2+1))),"max", MAX(INDIRECT(ADDRESS(13+3,FK$2+1,,,"Instances") &amp; ":" &amp; ADDRESS(13+3,FK$2+1))),"diff", MAX(INDIRECT(ADDRESS(13+3,FK$2+1,,,"Instances") &amp; ":" &amp; ADDRESS(13+3,FK$2+1)))-MIN(INDIRECT(ADDRESS(13+3,FK$2+1,,,"Instances") &amp; ":" &amp; ADDRESS(13+3,FK$2+1))))</f>
        <v>0</v>
      </c>
      <c r="FL18">
        <f>IFERROR(SMALL(FK5:FK64,ROW()-ROW($FL$5)+1),"")</f>
        <v>0</v>
      </c>
      <c r="FN18">
        <f>IFERROR(SUM(FL5:FL18),"")</f>
        <v>0</v>
      </c>
      <c r="FO18" cm="1">
        <f t="array" ref="FO18">_xlfn.SWITCH(Charts!$B$3,"average", AVERAGE(INDIRECT(ADDRESS(13+3,FO$2+1,,,"Instances") &amp; ":" &amp; ADDRESS(13+3,FO$2+1))),"median", MEDIAN(INDIRECT(ADDRESS(13+3,FO$2+1,,,"Instances") &amp; ":" &amp; ADDRESS(13+3,FO$2+1))),"min", MIN(INDIRECT(ADDRESS(13+3,FO$2+1,,,"Instances") &amp; ":" &amp; ADDRESS(13+3,FO$2+1))),"max", MAX(INDIRECT(ADDRESS(13+3,FO$2+1,,,"Instances") &amp; ":" &amp; ADDRESS(13+3,FO$2+1))),"diff", MAX(INDIRECT(ADDRESS(13+3,FO$2+1,,,"Instances") &amp; ":" &amp; ADDRESS(13+3,FO$2+1)))-MIN(INDIRECT(ADDRESS(13+3,FO$2+1,,,"Instances") &amp; ":" &amp; ADDRESS(13+3,FO$2+1))))</f>
        <v>0</v>
      </c>
      <c r="FP18">
        <f>IFERROR(SMALL(FO5:FO64,ROW()-ROW($FP$5)+1),"")</f>
        <v>0</v>
      </c>
      <c r="FR18">
        <f>IFERROR(SUM(FP5:FP18),"")</f>
        <v>0</v>
      </c>
      <c r="FS18" cm="1">
        <f t="array" ref="FS18">_xlfn.SWITCH(Charts!$B$3,"average", AVERAGE(INDIRECT(ADDRESS(13+3,FS$2+1,,,"Instances") &amp; ":" &amp; ADDRESS(13+3,FS$2+1))),"median", MEDIAN(INDIRECT(ADDRESS(13+3,FS$2+1,,,"Instances") &amp; ":" &amp; ADDRESS(13+3,FS$2+1))),"min", MIN(INDIRECT(ADDRESS(13+3,FS$2+1,,,"Instances") &amp; ":" &amp; ADDRESS(13+3,FS$2+1))),"max", MAX(INDIRECT(ADDRESS(13+3,FS$2+1,,,"Instances") &amp; ":" &amp; ADDRESS(13+3,FS$2+1))),"diff", MAX(INDIRECT(ADDRESS(13+3,FS$2+1,,,"Instances") &amp; ":" &amp; ADDRESS(13+3,FS$2+1)))-MIN(INDIRECT(ADDRESS(13+3,FS$2+1,,,"Instances") &amp; ":" &amp; ADDRESS(13+3,FS$2+1))))</f>
        <v>0</v>
      </c>
      <c r="FT18">
        <f>IFERROR(SMALL(FS5:FS64,ROW()-ROW($FT$5)+1),"")</f>
        <v>0</v>
      </c>
      <c r="FV18">
        <f>IFERROR(SUM(FT5:FT18),"")</f>
        <v>0</v>
      </c>
      <c r="FW18" cm="1">
        <f t="array" ref="FW18">_xlfn.SWITCH(Charts!$B$3,"average", AVERAGE(INDIRECT(ADDRESS(13+3,FW$2+1,,,"Instances") &amp; ":" &amp; ADDRESS(13+3,FW$2+1))),"median", MEDIAN(INDIRECT(ADDRESS(13+3,FW$2+1,,,"Instances") &amp; ":" &amp; ADDRESS(13+3,FW$2+1))),"min", MIN(INDIRECT(ADDRESS(13+3,FW$2+1,,,"Instances") &amp; ":" &amp; ADDRESS(13+3,FW$2+1))),"max", MAX(INDIRECT(ADDRESS(13+3,FW$2+1,,,"Instances") &amp; ":" &amp; ADDRESS(13+3,FW$2+1))),"diff", MAX(INDIRECT(ADDRESS(13+3,FW$2+1,,,"Instances") &amp; ":" &amp; ADDRESS(13+3,FW$2+1)))-MIN(INDIRECT(ADDRESS(13+3,FW$2+1,,,"Instances") &amp; ":" &amp; ADDRESS(13+3,FW$2+1))))</f>
        <v>0</v>
      </c>
      <c r="FX18">
        <f>IFERROR(SMALL(FW5:FW64,ROW()-ROW($FX$5)+1),"")</f>
        <v>0</v>
      </c>
      <c r="FZ18">
        <f>IFERROR(SUM(FX5:FX18),"")</f>
        <v>0</v>
      </c>
      <c r="GA18" cm="1">
        <f t="array" ref="GA18">_xlfn.SWITCH(Charts!$B$3,"average", AVERAGE(INDIRECT(ADDRESS(13+3,GA$2+1,,,"Instances") &amp; ":" &amp; ADDRESS(13+3,GA$2+1))),"median", MEDIAN(INDIRECT(ADDRESS(13+3,GA$2+1,,,"Instances") &amp; ":" &amp; ADDRESS(13+3,GA$2+1))),"min", MIN(INDIRECT(ADDRESS(13+3,GA$2+1,,,"Instances") &amp; ":" &amp; ADDRESS(13+3,GA$2+1))),"max", MAX(INDIRECT(ADDRESS(13+3,GA$2+1,,,"Instances") &amp; ":" &amp; ADDRESS(13+3,GA$2+1))),"diff", MAX(INDIRECT(ADDRESS(13+3,GA$2+1,,,"Instances") &amp; ":" &amp; ADDRESS(13+3,GA$2+1)))-MIN(INDIRECT(ADDRESS(13+3,GA$2+1,,,"Instances") &amp; ":" &amp; ADDRESS(13+3,GA$2+1))))</f>
        <v>0</v>
      </c>
      <c r="GB18">
        <f>IFERROR(SMALL(GA5:GA64,ROW()-ROW($GB$5)+1),"")</f>
        <v>0</v>
      </c>
      <c r="GD18">
        <f>IFERROR(SUM(GB5:GB18),"")</f>
        <v>0</v>
      </c>
      <c r="GE18" cm="1">
        <f t="array" ref="GE18">_xlfn.SWITCH(Charts!$B$3,"average", AVERAGE(INDIRECT(ADDRESS(13+3,GE$2+1,,,"Instances") &amp; ":" &amp; ADDRESS(13+3,GE$2+1))),"median", MEDIAN(INDIRECT(ADDRESS(13+3,GE$2+1,,,"Instances") &amp; ":" &amp; ADDRESS(13+3,GE$2+1))),"min", MIN(INDIRECT(ADDRESS(13+3,GE$2+1,,,"Instances") &amp; ":" &amp; ADDRESS(13+3,GE$2+1))),"max", MAX(INDIRECT(ADDRESS(13+3,GE$2+1,,,"Instances") &amp; ":" &amp; ADDRESS(13+3,GE$2+1))),"diff", MAX(INDIRECT(ADDRESS(13+3,GE$2+1,,,"Instances") &amp; ":" &amp; ADDRESS(13+3,GE$2+1)))-MIN(INDIRECT(ADDRESS(13+3,GE$2+1,,,"Instances") &amp; ":" &amp; ADDRESS(13+3,GE$2+1))))</f>
        <v>0</v>
      </c>
      <c r="GF18">
        <f>IFERROR(SMALL(GE5:GE64,ROW()-ROW($GF$5)+1),"")</f>
        <v>0</v>
      </c>
      <c r="GH18">
        <f>IFERROR(SUM(GF5:GF18),"")</f>
        <v>0</v>
      </c>
      <c r="GI18" cm="1">
        <f t="array" ref="GI18">_xlfn.SWITCH(Charts!$B$3,"average", AVERAGE(INDIRECT(ADDRESS(13+3,GI$2+1,,,"Instances") &amp; ":" &amp; ADDRESS(13+3,GI$2+1))),"median", MEDIAN(INDIRECT(ADDRESS(13+3,GI$2+1,,,"Instances") &amp; ":" &amp; ADDRESS(13+3,GI$2+1))),"min", MIN(INDIRECT(ADDRESS(13+3,GI$2+1,,,"Instances") &amp; ":" &amp; ADDRESS(13+3,GI$2+1))),"max", MAX(INDIRECT(ADDRESS(13+3,GI$2+1,,,"Instances") &amp; ":" &amp; ADDRESS(13+3,GI$2+1))),"diff", MAX(INDIRECT(ADDRESS(13+3,GI$2+1,,,"Instances") &amp; ":" &amp; ADDRESS(13+3,GI$2+1)))-MIN(INDIRECT(ADDRESS(13+3,GI$2+1,,,"Instances") &amp; ":" &amp; ADDRESS(13+3,GI$2+1))))</f>
        <v>0</v>
      </c>
      <c r="GJ18">
        <f>IFERROR(SMALL(GI5:GI64,ROW()-ROW($GJ$5)+1),"")</f>
        <v>0</v>
      </c>
      <c r="GL18">
        <f>IFERROR(SUM(GJ5:GJ18),"")</f>
        <v>0</v>
      </c>
      <c r="GM18" cm="1">
        <f t="array" ref="GM18">_xlfn.SWITCH(Charts!$B$3,"average", AVERAGE(INDIRECT(ADDRESS(13+3,GM$2+1,,,"Instances") &amp; ":" &amp; ADDRESS(13+3,GM$2+1))),"median", MEDIAN(INDIRECT(ADDRESS(13+3,GM$2+1,,,"Instances") &amp; ":" &amp; ADDRESS(13+3,GM$2+1))),"min", MIN(INDIRECT(ADDRESS(13+3,GM$2+1,,,"Instances") &amp; ":" &amp; ADDRESS(13+3,GM$2+1))),"max", MAX(INDIRECT(ADDRESS(13+3,GM$2+1,,,"Instances") &amp; ":" &amp; ADDRESS(13+3,GM$2+1))),"diff", MAX(INDIRECT(ADDRESS(13+3,GM$2+1,,,"Instances") &amp; ":" &amp; ADDRESS(13+3,GM$2+1)))-MIN(INDIRECT(ADDRESS(13+3,GM$2+1,,,"Instances") &amp; ":" &amp; ADDRESS(13+3,GM$2+1))))</f>
        <v>0</v>
      </c>
      <c r="GN18">
        <f>IFERROR(SMALL(GM5:GM64,ROW()-ROW($GN$5)+1),"")</f>
        <v>0</v>
      </c>
      <c r="GP18">
        <f>IFERROR(SUM(GN5:GN18),"")</f>
        <v>0</v>
      </c>
      <c r="GQ18" cm="1">
        <f t="array" ref="GQ18">_xlfn.SWITCH(Charts!$B$3,"average", AVERAGE(INDIRECT(ADDRESS(13+3,GQ$2+1,,,"Instances") &amp; ":" &amp; ADDRESS(13+3,GQ$2+1))),"median", MEDIAN(INDIRECT(ADDRESS(13+3,GQ$2+1,,,"Instances") &amp; ":" &amp; ADDRESS(13+3,GQ$2+1))),"min", MIN(INDIRECT(ADDRESS(13+3,GQ$2+1,,,"Instances") &amp; ":" &amp; ADDRESS(13+3,GQ$2+1))),"max", MAX(INDIRECT(ADDRESS(13+3,GQ$2+1,,,"Instances") &amp; ":" &amp; ADDRESS(13+3,GQ$2+1))),"diff", MAX(INDIRECT(ADDRESS(13+3,GQ$2+1,,,"Instances") &amp; ":" &amp; ADDRESS(13+3,GQ$2+1)))-MIN(INDIRECT(ADDRESS(13+3,GQ$2+1,,,"Instances") &amp; ":" &amp; ADDRESS(13+3,GQ$2+1))))</f>
        <v>0</v>
      </c>
      <c r="GR18">
        <f>IFERROR(SMALL(GQ5:GQ64,ROW()-ROW($GR$5)+1),"")</f>
        <v>0</v>
      </c>
      <c r="GT18">
        <f>IFERROR(SUM(GR5:GR18),"")</f>
        <v>0</v>
      </c>
      <c r="GU18" cm="1">
        <f t="array" ref="GU18">_xlfn.SWITCH(Charts!$B$3,"average", AVERAGE(INDIRECT(ADDRESS(13+3,GU$2+1,,,"Instances") &amp; ":" &amp; ADDRESS(13+3,GU$2+1))),"median", MEDIAN(INDIRECT(ADDRESS(13+3,GU$2+1,,,"Instances") &amp; ":" &amp; ADDRESS(13+3,GU$2+1))),"min", MIN(INDIRECT(ADDRESS(13+3,GU$2+1,,,"Instances") &amp; ":" &amp; ADDRESS(13+3,GU$2+1))),"max", MAX(INDIRECT(ADDRESS(13+3,GU$2+1,,,"Instances") &amp; ":" &amp; ADDRESS(13+3,GU$2+1))),"diff", MAX(INDIRECT(ADDRESS(13+3,GU$2+1,,,"Instances") &amp; ":" &amp; ADDRESS(13+3,GU$2+1)))-MIN(INDIRECT(ADDRESS(13+3,GU$2+1,,,"Instances") &amp; ":" &amp; ADDRESS(13+3,GU$2+1))))</f>
        <v>0</v>
      </c>
      <c r="GV18">
        <f>IFERROR(SMALL(GU5:GU64,ROW()-ROW($GV$5)+1),"")</f>
        <v>0</v>
      </c>
      <c r="GX18">
        <f>IFERROR(SUM(GV5:GV18),"")</f>
        <v>0</v>
      </c>
      <c r="GY18" cm="1">
        <f t="array" ref="GY18">_xlfn.SWITCH(Charts!$B$3,"average", AVERAGE(INDIRECT(ADDRESS(13+3,GY$2+1,,,"Instances") &amp; ":" &amp; ADDRESS(13+3,GY$2+1))),"median", MEDIAN(INDIRECT(ADDRESS(13+3,GY$2+1,,,"Instances") &amp; ":" &amp; ADDRESS(13+3,GY$2+1))),"min", MIN(INDIRECT(ADDRESS(13+3,GY$2+1,,,"Instances") &amp; ":" &amp; ADDRESS(13+3,GY$2+1))),"max", MAX(INDIRECT(ADDRESS(13+3,GY$2+1,,,"Instances") &amp; ":" &amp; ADDRESS(13+3,GY$2+1))),"diff", MAX(INDIRECT(ADDRESS(13+3,GY$2+1,,,"Instances") &amp; ":" &amp; ADDRESS(13+3,GY$2+1)))-MIN(INDIRECT(ADDRESS(13+3,GY$2+1,,,"Instances") &amp; ":" &amp; ADDRESS(13+3,GY$2+1))))</f>
        <v>0</v>
      </c>
      <c r="GZ18">
        <f>IFERROR(SMALL(GY5:GY64,ROW()-ROW($GZ$5)+1),"")</f>
        <v>0</v>
      </c>
      <c r="HB18">
        <f>IFERROR(SUM(GZ5:GZ18),"")</f>
        <v>0</v>
      </c>
      <c r="HC18" cm="1">
        <f t="array" ref="HC18">_xlfn.SWITCH(Charts!$B$3,"average", AVERAGE(INDIRECT(ADDRESS(13+3,HC$2+1,,,"Instances") &amp; ":" &amp; ADDRESS(13+3,HC$2+1))),"median", MEDIAN(INDIRECT(ADDRESS(13+3,HC$2+1,,,"Instances") &amp; ":" &amp; ADDRESS(13+3,HC$2+1))),"min", MIN(INDIRECT(ADDRESS(13+3,HC$2+1,,,"Instances") &amp; ":" &amp; ADDRESS(13+3,HC$2+1))),"max", MAX(INDIRECT(ADDRESS(13+3,HC$2+1,,,"Instances") &amp; ":" &amp; ADDRESS(13+3,HC$2+1))),"diff", MAX(INDIRECT(ADDRESS(13+3,HC$2+1,,,"Instances") &amp; ":" &amp; ADDRESS(13+3,HC$2+1)))-MIN(INDIRECT(ADDRESS(13+3,HC$2+1,,,"Instances") &amp; ":" &amp; ADDRESS(13+3,HC$2+1))))</f>
        <v>0</v>
      </c>
      <c r="HD18">
        <f>IFERROR(SMALL(HC5:HC64,ROW()-ROW($HD$5)+1),"")</f>
        <v>0</v>
      </c>
      <c r="HF18">
        <f>IFERROR(SUM(HD5:HD18),"")</f>
        <v>0</v>
      </c>
      <c r="HG18" cm="1">
        <f t="array" ref="HG18">_xlfn.SWITCH(Charts!$B$3,"average", AVERAGE(INDIRECT(ADDRESS(13+3,HG$2+1,,,"Instances") &amp; ":" &amp; ADDRESS(13+3,HG$2+1))),"median", MEDIAN(INDIRECT(ADDRESS(13+3,HG$2+1,,,"Instances") &amp; ":" &amp; ADDRESS(13+3,HG$2+1))),"min", MIN(INDIRECT(ADDRESS(13+3,HG$2+1,,,"Instances") &amp; ":" &amp; ADDRESS(13+3,HG$2+1))),"max", MAX(INDIRECT(ADDRESS(13+3,HG$2+1,,,"Instances") &amp; ":" &amp; ADDRESS(13+3,HG$2+1))),"diff", MAX(INDIRECT(ADDRESS(13+3,HG$2+1,,,"Instances") &amp; ":" &amp; ADDRESS(13+3,HG$2+1)))-MIN(INDIRECT(ADDRESS(13+3,HG$2+1,,,"Instances") &amp; ":" &amp; ADDRESS(13+3,HG$2+1))))</f>
        <v>0</v>
      </c>
      <c r="HH18">
        <f>IFERROR(SMALL(HG5:HG64,ROW()-ROW($HH$5)+1),"")</f>
        <v>0</v>
      </c>
      <c r="HJ18">
        <f>IFERROR(SUM(HH5:HH18),"")</f>
        <v>0</v>
      </c>
      <c r="HK18" cm="1">
        <f t="array" ref="HK18">_xlfn.SWITCH(Charts!$B$3,"average", AVERAGE(INDIRECT(ADDRESS(13+3,HK$2+1,,,"Instances") &amp; ":" &amp; ADDRESS(13+3,HK$2+1))),"median", MEDIAN(INDIRECT(ADDRESS(13+3,HK$2+1,,,"Instances") &amp; ":" &amp; ADDRESS(13+3,HK$2+1))),"min", MIN(INDIRECT(ADDRESS(13+3,HK$2+1,,,"Instances") &amp; ":" &amp; ADDRESS(13+3,HK$2+1))),"max", MAX(INDIRECT(ADDRESS(13+3,HK$2+1,,,"Instances") &amp; ":" &amp; ADDRESS(13+3,HK$2+1))),"diff", MAX(INDIRECT(ADDRESS(13+3,HK$2+1,,,"Instances") &amp; ":" &amp; ADDRESS(13+3,HK$2+1)))-MIN(INDIRECT(ADDRESS(13+3,HK$2+1,,,"Instances") &amp; ":" &amp; ADDRESS(13+3,HK$2+1))))</f>
        <v>0</v>
      </c>
      <c r="HL18">
        <f>IFERROR(SMALL(HK5:HK64,ROW()-ROW($HL$5)+1),"")</f>
        <v>0</v>
      </c>
      <c r="HN18">
        <f>IFERROR(SUM(HL5:HL18),"")</f>
        <v>0</v>
      </c>
      <c r="HO18" cm="1">
        <f t="array" ref="HO18">_xlfn.SWITCH(Charts!$B$3,"average", AVERAGE(INDIRECT(ADDRESS(13+3,HO$2+1,,,"Instances") &amp; ":" &amp; ADDRESS(13+3,HO$2+1))),"median", MEDIAN(INDIRECT(ADDRESS(13+3,HO$2+1,,,"Instances") &amp; ":" &amp; ADDRESS(13+3,HO$2+1))),"min", MIN(INDIRECT(ADDRESS(13+3,HO$2+1,,,"Instances") &amp; ":" &amp; ADDRESS(13+3,HO$2+1))),"max", MAX(INDIRECT(ADDRESS(13+3,HO$2+1,,,"Instances") &amp; ":" &amp; ADDRESS(13+3,HO$2+1))),"diff", MAX(INDIRECT(ADDRESS(13+3,HO$2+1,,,"Instances") &amp; ":" &amp; ADDRESS(13+3,HO$2+1)))-MIN(INDIRECT(ADDRESS(13+3,HO$2+1,,,"Instances") &amp; ":" &amp; ADDRESS(13+3,HO$2+1))))</f>
        <v>0</v>
      </c>
      <c r="HP18">
        <f>IFERROR(SMALL(HO5:HO64,ROW()-ROW($HP$5)+1),"")</f>
        <v>0</v>
      </c>
      <c r="HR18">
        <f>IFERROR(SUM(HP5:HP18),"")</f>
        <v>0</v>
      </c>
      <c r="HS18" cm="1">
        <f t="array" ref="HS18">_xlfn.SWITCH(Charts!$B$3,"average", AVERAGE(INDIRECT(ADDRESS(13+3,HS$2+1,,,"Instances") &amp; ":" &amp; ADDRESS(13+3,HS$2+1))),"median", MEDIAN(INDIRECT(ADDRESS(13+3,HS$2+1,,,"Instances") &amp; ":" &amp; ADDRESS(13+3,HS$2+1))),"min", MIN(INDIRECT(ADDRESS(13+3,HS$2+1,,,"Instances") &amp; ":" &amp; ADDRESS(13+3,HS$2+1))),"max", MAX(INDIRECT(ADDRESS(13+3,HS$2+1,,,"Instances") &amp; ":" &amp; ADDRESS(13+3,HS$2+1))),"diff", MAX(INDIRECT(ADDRESS(13+3,HS$2+1,,,"Instances") &amp; ":" &amp; ADDRESS(13+3,HS$2+1)))-MIN(INDIRECT(ADDRESS(13+3,HS$2+1,,,"Instances") &amp; ":" &amp; ADDRESS(13+3,HS$2+1))))</f>
        <v>0</v>
      </c>
      <c r="HT18">
        <f>IFERROR(SMALL(HS5:HS64,ROW()-ROW($HT$5)+1),"")</f>
        <v>0</v>
      </c>
      <c r="HV18">
        <f>IFERROR(SUM(HT5:HT18),"")</f>
        <v>0</v>
      </c>
      <c r="HW18" cm="1">
        <f t="array" ref="HW18">_xlfn.SWITCH(Charts!$B$3,"average", AVERAGE(INDIRECT(ADDRESS(13+3,HW$2+1,,,"Instances") &amp; ":" &amp; ADDRESS(13+3,HW$2+1))),"median", MEDIAN(INDIRECT(ADDRESS(13+3,HW$2+1,,,"Instances") &amp; ":" &amp; ADDRESS(13+3,HW$2+1))),"min", MIN(INDIRECT(ADDRESS(13+3,HW$2+1,,,"Instances") &amp; ":" &amp; ADDRESS(13+3,HW$2+1))),"max", MAX(INDIRECT(ADDRESS(13+3,HW$2+1,,,"Instances") &amp; ":" &amp; ADDRESS(13+3,HW$2+1))),"diff", MAX(INDIRECT(ADDRESS(13+3,HW$2+1,,,"Instances") &amp; ":" &amp; ADDRESS(13+3,HW$2+1)))-MIN(INDIRECT(ADDRESS(13+3,HW$2+1,,,"Instances") &amp; ":" &amp; ADDRESS(13+3,HW$2+1))))</f>
        <v>0</v>
      </c>
      <c r="HX18">
        <f>IFERROR(SMALL(HW5:HW64,ROW()-ROW($HX$5)+1),"")</f>
        <v>0</v>
      </c>
      <c r="HZ18">
        <f>IFERROR(SUM(HX5:HX18),"")</f>
        <v>0</v>
      </c>
      <c r="IA18" cm="1">
        <f t="array" ref="IA18">_xlfn.SWITCH(Charts!$B$3,"average", AVERAGE(INDIRECT(ADDRESS(13+3,IA$2+1,,,"Instances") &amp; ":" &amp; ADDRESS(13+3,IA$2+1))),"median", MEDIAN(INDIRECT(ADDRESS(13+3,IA$2+1,,,"Instances") &amp; ":" &amp; ADDRESS(13+3,IA$2+1))),"min", MIN(INDIRECT(ADDRESS(13+3,IA$2+1,,,"Instances") &amp; ":" &amp; ADDRESS(13+3,IA$2+1))),"max", MAX(INDIRECT(ADDRESS(13+3,IA$2+1,,,"Instances") &amp; ":" &amp; ADDRESS(13+3,IA$2+1))),"diff", MAX(INDIRECT(ADDRESS(13+3,IA$2+1,,,"Instances") &amp; ":" &amp; ADDRESS(13+3,IA$2+1)))-MIN(INDIRECT(ADDRESS(13+3,IA$2+1,,,"Instances") &amp; ":" &amp; ADDRESS(13+3,IA$2+1))))</f>
        <v>0</v>
      </c>
      <c r="IB18">
        <f>IFERROR(SMALL(IA5:IA64,ROW()-ROW($IB$5)+1),"")</f>
        <v>0</v>
      </c>
      <c r="ID18">
        <f>IFERROR(SUM(IB5:IB18),"")</f>
        <v>0</v>
      </c>
      <c r="IE18" cm="1">
        <f t="array" ref="IE18">_xlfn.SWITCH(Charts!$B$3,"average", AVERAGE(INDIRECT(ADDRESS(13+3,IE$2+1,,,"Instances") &amp; ":" &amp; ADDRESS(13+3,IE$2+1))),"median", MEDIAN(INDIRECT(ADDRESS(13+3,IE$2+1,,,"Instances") &amp; ":" &amp; ADDRESS(13+3,IE$2+1))),"min", MIN(INDIRECT(ADDRESS(13+3,IE$2+1,,,"Instances") &amp; ":" &amp; ADDRESS(13+3,IE$2+1))),"max", MAX(INDIRECT(ADDRESS(13+3,IE$2+1,,,"Instances") &amp; ":" &amp; ADDRESS(13+3,IE$2+1))),"diff", MAX(INDIRECT(ADDRESS(13+3,IE$2+1,,,"Instances") &amp; ":" &amp; ADDRESS(13+3,IE$2+1)))-MIN(INDIRECT(ADDRESS(13+3,IE$2+1,,,"Instances") &amp; ":" &amp; ADDRESS(13+3,IE$2+1))))</f>
        <v>0</v>
      </c>
      <c r="IF18">
        <f>IFERROR(SMALL(IE5:IE64,ROW()-ROW($IF$5)+1),"")</f>
        <v>0</v>
      </c>
      <c r="IH18">
        <f>IFERROR(SUM(IF5:IF18),"")</f>
        <v>0</v>
      </c>
      <c r="II18" cm="1">
        <f t="array" ref="II18">_xlfn.SWITCH(Charts!$B$3,"average", AVERAGE(INDIRECT(ADDRESS(13+3,II$2+1,,,"Instances") &amp; ":" &amp; ADDRESS(13+3,II$2+1))),"median", MEDIAN(INDIRECT(ADDRESS(13+3,II$2+1,,,"Instances") &amp; ":" &amp; ADDRESS(13+3,II$2+1))),"min", MIN(INDIRECT(ADDRESS(13+3,II$2+1,,,"Instances") &amp; ":" &amp; ADDRESS(13+3,II$2+1))),"max", MAX(INDIRECT(ADDRESS(13+3,II$2+1,,,"Instances") &amp; ":" &amp; ADDRESS(13+3,II$2+1))),"diff", MAX(INDIRECT(ADDRESS(13+3,II$2+1,,,"Instances") &amp; ":" &amp; ADDRESS(13+3,II$2+1)))-MIN(INDIRECT(ADDRESS(13+3,II$2+1,,,"Instances") &amp; ":" &amp; ADDRESS(13+3,II$2+1))))</f>
        <v>0</v>
      </c>
      <c r="IJ18">
        <f>IFERROR(SMALL(II5:II64,ROW()-ROW($IJ$5)+1),"")</f>
        <v>0</v>
      </c>
      <c r="IL18">
        <f>IFERROR(SUM(IJ5:IJ18),"")</f>
        <v>0</v>
      </c>
      <c r="IM18" cm="1">
        <f t="array" ref="IM18">_xlfn.SWITCH(Charts!$B$3,"average", AVERAGE(INDIRECT(ADDRESS(13+3,IM$2+1,,,"Instances") &amp; ":" &amp; ADDRESS(13+3,IM$2+1))),"median", MEDIAN(INDIRECT(ADDRESS(13+3,IM$2+1,,,"Instances") &amp; ":" &amp; ADDRESS(13+3,IM$2+1))),"min", MIN(INDIRECT(ADDRESS(13+3,IM$2+1,,,"Instances") &amp; ":" &amp; ADDRESS(13+3,IM$2+1))),"max", MAX(INDIRECT(ADDRESS(13+3,IM$2+1,,,"Instances") &amp; ":" &amp; ADDRESS(13+3,IM$2+1))),"diff", MAX(INDIRECT(ADDRESS(13+3,IM$2+1,,,"Instances") &amp; ":" &amp; ADDRESS(13+3,IM$2+1)))-MIN(INDIRECT(ADDRESS(13+3,IM$2+1,,,"Instances") &amp; ":" &amp; ADDRESS(13+3,IM$2+1))))</f>
        <v>0</v>
      </c>
      <c r="IN18">
        <f>IFERROR(SMALL(IM5:IM64,ROW()-ROW($IN$5)+1),"")</f>
        <v>0</v>
      </c>
      <c r="IP18">
        <f>IFERROR(SUM(IN5:IN18),"")</f>
        <v>0</v>
      </c>
      <c r="IQ18" cm="1">
        <f t="array" ref="IQ18">_xlfn.SWITCH(Charts!$B$3,"average", AVERAGE(INDIRECT(ADDRESS(13+3,IQ$2+1,,,"Instances") &amp; ":" &amp; ADDRESS(13+3,IQ$2+1))),"median", MEDIAN(INDIRECT(ADDRESS(13+3,IQ$2+1,,,"Instances") &amp; ":" &amp; ADDRESS(13+3,IQ$2+1))),"min", MIN(INDIRECT(ADDRESS(13+3,IQ$2+1,,,"Instances") &amp; ":" &amp; ADDRESS(13+3,IQ$2+1))),"max", MAX(INDIRECT(ADDRESS(13+3,IQ$2+1,,,"Instances") &amp; ":" &amp; ADDRESS(13+3,IQ$2+1))),"diff", MAX(INDIRECT(ADDRESS(13+3,IQ$2+1,,,"Instances") &amp; ":" &amp; ADDRESS(13+3,IQ$2+1)))-MIN(INDIRECT(ADDRESS(13+3,IQ$2+1,,,"Instances") &amp; ":" &amp; ADDRESS(13+3,IQ$2+1))))</f>
        <v>0</v>
      </c>
      <c r="IR18">
        <f>IFERROR(SMALL(IQ5:IQ64,ROW()-ROW($IR$5)+1),"")</f>
        <v>0</v>
      </c>
      <c r="IT18">
        <f>IFERROR(SUM(IR5:IR18),"")</f>
        <v>0</v>
      </c>
      <c r="IU18" cm="1">
        <f t="array" ref="IU18">_xlfn.SWITCH(Charts!$B$3,"average", AVERAGE(INDIRECT(ADDRESS(13+3,IU$2+1,,,"Instances") &amp; ":" &amp; ADDRESS(13+3,IU$2+1))),"median", MEDIAN(INDIRECT(ADDRESS(13+3,IU$2+1,,,"Instances") &amp; ":" &amp; ADDRESS(13+3,IU$2+1))),"min", MIN(INDIRECT(ADDRESS(13+3,IU$2+1,,,"Instances") &amp; ":" &amp; ADDRESS(13+3,IU$2+1))),"max", MAX(INDIRECT(ADDRESS(13+3,IU$2+1,,,"Instances") &amp; ":" &amp; ADDRESS(13+3,IU$2+1))),"diff", MAX(INDIRECT(ADDRESS(13+3,IU$2+1,,,"Instances") &amp; ":" &amp; ADDRESS(13+3,IU$2+1)))-MIN(INDIRECT(ADDRESS(13+3,IU$2+1,,,"Instances") &amp; ":" &amp; ADDRESS(13+3,IU$2+1))))</f>
        <v>0</v>
      </c>
      <c r="IV18">
        <f>IFERROR(SMALL(IU5:IU64,ROW()-ROW($IV$5)+1),"")</f>
        <v>0</v>
      </c>
      <c r="IX18">
        <f>IFERROR(SUM(IV5:IV18),"")</f>
        <v>0</v>
      </c>
      <c r="IY18" cm="1">
        <f t="array" ref="IY18">_xlfn.SWITCH(Charts!$B$3,"average", AVERAGE(INDIRECT(ADDRESS(13+3,IY$2+1,,,"Instances") &amp; ":" &amp; ADDRESS(13+3,IY$2+1))),"median", MEDIAN(INDIRECT(ADDRESS(13+3,IY$2+1,,,"Instances") &amp; ":" &amp; ADDRESS(13+3,IY$2+1))),"min", MIN(INDIRECT(ADDRESS(13+3,IY$2+1,,,"Instances") &amp; ":" &amp; ADDRESS(13+3,IY$2+1))),"max", MAX(INDIRECT(ADDRESS(13+3,IY$2+1,,,"Instances") &amp; ":" &amp; ADDRESS(13+3,IY$2+1))),"diff", MAX(INDIRECT(ADDRESS(13+3,IY$2+1,,,"Instances") &amp; ":" &amp; ADDRESS(13+3,IY$2+1)))-MIN(INDIRECT(ADDRESS(13+3,IY$2+1,,,"Instances") &amp; ":" &amp; ADDRESS(13+3,IY$2+1))))</f>
        <v>0</v>
      </c>
      <c r="IZ18">
        <f>IFERROR(SMALL(IY5:IY64,ROW()-ROW($IZ$5)+1),"")</f>
        <v>0</v>
      </c>
      <c r="JB18">
        <f>IFERROR(SUM(IZ5:IZ18),"")</f>
        <v>0</v>
      </c>
      <c r="JC18" cm="1">
        <f t="array" ref="JC18">_xlfn.SWITCH(Charts!$B$3,"average", AVERAGE(INDIRECT(ADDRESS(13+3,JC$2+1,,,"Instances") &amp; ":" &amp; ADDRESS(13+3,JC$2+1))),"median", MEDIAN(INDIRECT(ADDRESS(13+3,JC$2+1,,,"Instances") &amp; ":" &amp; ADDRESS(13+3,JC$2+1))),"min", MIN(INDIRECT(ADDRESS(13+3,JC$2+1,,,"Instances") &amp; ":" &amp; ADDRESS(13+3,JC$2+1))),"max", MAX(INDIRECT(ADDRESS(13+3,JC$2+1,,,"Instances") &amp; ":" &amp; ADDRESS(13+3,JC$2+1))),"diff", MAX(INDIRECT(ADDRESS(13+3,JC$2+1,,,"Instances") &amp; ":" &amp; ADDRESS(13+3,JC$2+1)))-MIN(INDIRECT(ADDRESS(13+3,JC$2+1,,,"Instances") &amp; ":" &amp; ADDRESS(13+3,JC$2+1))))</f>
        <v>0</v>
      </c>
      <c r="JD18">
        <f>IFERROR(SMALL(JC5:JC64,ROW()-ROW($JD$5)+1),"")</f>
        <v>0</v>
      </c>
      <c r="JF18">
        <f>IFERROR(SUM(JD5:JD18),"")</f>
        <v>0</v>
      </c>
      <c r="JG18" cm="1">
        <f t="array" ref="JG18">_xlfn.SWITCH(Charts!$B$3,"average", AVERAGE(INDIRECT(ADDRESS(13+3,JG$2+1,,,"Instances") &amp; ":" &amp; ADDRESS(13+3,JG$2+1))),"median", MEDIAN(INDIRECT(ADDRESS(13+3,JG$2+1,,,"Instances") &amp; ":" &amp; ADDRESS(13+3,JG$2+1))),"min", MIN(INDIRECT(ADDRESS(13+3,JG$2+1,,,"Instances") &amp; ":" &amp; ADDRESS(13+3,JG$2+1))),"max", MAX(INDIRECT(ADDRESS(13+3,JG$2+1,,,"Instances") &amp; ":" &amp; ADDRESS(13+3,JG$2+1))),"diff", MAX(INDIRECT(ADDRESS(13+3,JG$2+1,,,"Instances") &amp; ":" &amp; ADDRESS(13+3,JG$2+1)))-MIN(INDIRECT(ADDRESS(13+3,JG$2+1,,,"Instances") &amp; ":" &amp; ADDRESS(13+3,JG$2+1))))</f>
        <v>0</v>
      </c>
      <c r="JH18">
        <f>IFERROR(SMALL(JG5:JG64,ROW()-ROW($JH$5)+1),"")</f>
        <v>0</v>
      </c>
      <c r="JJ18">
        <f>IFERROR(SUM(JH5:JH18),"")</f>
        <v>0</v>
      </c>
      <c r="JM18">
        <f>IF(Charts!$B$3="none",E325,IF(EI325="",NA(),EI325))</f>
        <v>0</v>
      </c>
      <c r="JN18">
        <f>IF(Charts!$B$3="none",F325,IF(EJ325="",NA(),EJ325))</f>
        <v>0</v>
      </c>
      <c r="JO18">
        <f>IF(Charts!$B$3="none",G325,IF(EK325="",NA(),EK325))</f>
        <v>0</v>
      </c>
      <c r="JP18">
        <f>IF(Charts!$B$3="none",H325,IF(EL325="",NA(),EL325))</f>
        <v>0</v>
      </c>
      <c r="JQ18">
        <f>IF(Charts!$B$3="none",I325,IF(EM325="",NA(),EM325))</f>
        <v>0</v>
      </c>
      <c r="JR18">
        <f>IF(Charts!$B$3="none",J325,IF(EN325="",NA(),EN325))</f>
        <v>0</v>
      </c>
      <c r="JS18">
        <f>IF(Charts!$B$3="none",K325,IF(EO325="",NA(),EO325))</f>
        <v>0</v>
      </c>
      <c r="JT18">
        <f>IF(Charts!$B$3="none",L325,IF(EP325="",NA(),EP325))</f>
        <v>0</v>
      </c>
      <c r="JU18">
        <f>IF(Charts!$B$3="none",M325,IF(EQ325="",NA(),EQ325))</f>
        <v>0</v>
      </c>
      <c r="JV18">
        <f>IF(Charts!$B$3="none",N325,IF(ER325="",NA(),ER325))</f>
        <v>0</v>
      </c>
      <c r="JW18">
        <f>IF(Charts!$B$3="none",O325,IF(ES325="",NA(),ES325))</f>
        <v>0</v>
      </c>
      <c r="JX18">
        <f>IF(Charts!$B$3="none",P325,IF(ET325="",NA(),ET325))</f>
        <v>0</v>
      </c>
      <c r="JY18">
        <f>IF(Charts!$B$3="none",Q325,IF(EU325="",NA(),EU325))</f>
        <v>0</v>
      </c>
      <c r="JZ18">
        <f>IF(Charts!$B$3="none",R325,IF(EV325="",NA(),EV325))</f>
        <v>0</v>
      </c>
      <c r="KA18">
        <f>IF(Charts!$B$3="none",S325,IF(EW325="",NA(),EW325))</f>
        <v>0</v>
      </c>
      <c r="KB18">
        <f>IF(Charts!$B$3="none",T325,IF(EX325="",NA(),EX325))</f>
        <v>0</v>
      </c>
      <c r="KC18">
        <f>IF(Charts!$B$3="none",U325,IF(EY325="",NA(),EY325))</f>
        <v>0</v>
      </c>
      <c r="KD18">
        <f>IF(Charts!$B$3="none",V325,IF(EZ325="",NA(),EZ325))</f>
        <v>0</v>
      </c>
      <c r="KE18">
        <f>IF(Charts!$B$3="none",W325,IF(FA325="",NA(),FA325))</f>
        <v>0</v>
      </c>
      <c r="KF18">
        <f>IF(Charts!$B$3="none",X325,IF(FB325="",NA(),FB325))</f>
        <v>0</v>
      </c>
      <c r="KG18">
        <f>IF(Charts!$B$3="none",Y325,IF(FC325="",NA(),FC325))</f>
        <v>0</v>
      </c>
      <c r="KH18">
        <f>IF(Charts!$B$3="none",Z325,IF(FD325="",NA(),FD325))</f>
        <v>0</v>
      </c>
      <c r="KI18">
        <f>IF(Charts!$B$3="none",AA325,IF(FE325="",NA(),FE325))</f>
        <v>0</v>
      </c>
      <c r="KJ18">
        <f>IF(Charts!$B$3="none",AB325,IF(FF325="",NA(),FF325))</f>
        <v>0</v>
      </c>
      <c r="KK18">
        <f>IF(Charts!$B$3="none",AC325,IF(FG325="",NA(),FG325))</f>
        <v>0</v>
      </c>
      <c r="KL18">
        <f>IF(Charts!$B$3="none",AD325,IF(FH325="",NA(),FH325))</f>
        <v>0</v>
      </c>
      <c r="KM18">
        <f>IF(Charts!$B$3="none",AE325,IF(FI325="",NA(),FI325))</f>
        <v>0</v>
      </c>
      <c r="KN18">
        <f>IF(Charts!$B$3="none",AF325,IF(FJ325="",NA(),FJ325))</f>
        <v>0</v>
      </c>
      <c r="KO18">
        <f>IF(Charts!$B$3="none",AG325,IF(FK325="",NA(),FK325))</f>
        <v>0</v>
      </c>
      <c r="KP18">
        <f>IF(Charts!$B$3="none",AH325,IF(FL325="",NA(),FL325))</f>
        <v>0</v>
      </c>
      <c r="KQ18">
        <f>IF(Charts!$B$3="none",AI325,IF(FM325="",NA(),FM325))</f>
        <v>0</v>
      </c>
      <c r="KR18">
        <f>IF(Charts!$B$3="none",AJ325,IF(FN325="",NA(),FN325))</f>
        <v>0</v>
      </c>
      <c r="KS18">
        <f>IF(Charts!$B$3="none",AK325,IF(FO325="",NA(),FO325))</f>
        <v>0</v>
      </c>
      <c r="KT18">
        <f>IF(Charts!$B$3="none",AL325,IF(FP325="",NA(),FP325))</f>
        <v>0</v>
      </c>
      <c r="KU18">
        <f>IF(Charts!$B$3="none",AM325,IF(FQ325="",NA(),FQ325))</f>
        <v>0</v>
      </c>
      <c r="KV18">
        <f>IF(Charts!$B$3="none",AN325,IF(FR325="",NA(),FR325))</f>
        <v>0</v>
      </c>
      <c r="KW18">
        <f>IF(Charts!$B$3="none",AO325,IF(FS325="",NA(),FS325))</f>
        <v>0</v>
      </c>
      <c r="KX18">
        <f>IF(Charts!$B$3="none",AP325,IF(FT325="",NA(),FT325))</f>
        <v>0</v>
      </c>
      <c r="KY18">
        <f>IF(Charts!$B$3="none",AQ325,IF(FU325="",NA(),FU325))</f>
        <v>0</v>
      </c>
      <c r="KZ18">
        <f>IF(Charts!$B$3="none",AR325,IF(FV325="",NA(),FV325))</f>
        <v>0</v>
      </c>
      <c r="LA18">
        <f>IF(Charts!$B$3="none",AS325,IF(FW325="",NA(),FW325))</f>
        <v>0</v>
      </c>
      <c r="LB18">
        <f>IF(Charts!$B$3="none",AT325,IF(FX325="",NA(),FX325))</f>
        <v>0</v>
      </c>
      <c r="LC18">
        <f>IF(Charts!$B$3="none",AU325,IF(FY325="",NA(),FY325))</f>
        <v>0</v>
      </c>
      <c r="LD18">
        <f>IF(Charts!$B$3="none",AV325,IF(FZ325="",NA(),FZ325))</f>
        <v>0</v>
      </c>
      <c r="LE18">
        <f>IF(Charts!$B$3="none",AW325,IF(GA325="",NA(),GA325))</f>
        <v>0</v>
      </c>
      <c r="LF18">
        <f>IF(Charts!$B$3="none",AX325,IF(GB325="",NA(),GB325))</f>
        <v>0</v>
      </c>
      <c r="LG18">
        <f>IF(Charts!$B$3="none",AY325,IF(GC325="",NA(),GC325))</f>
        <v>0</v>
      </c>
      <c r="LH18">
        <f>IF(Charts!$B$3="none",AZ325,IF(GD325="",NA(),GD325))</f>
        <v>0</v>
      </c>
      <c r="LI18">
        <f>IF(Charts!$B$3="none",BA325,IF(GE325="",NA(),GE325))</f>
        <v>0</v>
      </c>
      <c r="LJ18">
        <f>IF(Charts!$B$3="none",BB325,IF(GF325="",NA(),GF325))</f>
        <v>0</v>
      </c>
      <c r="LK18">
        <f>IF(Charts!$B$3="none",BC325,IF(GG325="",NA(),GG325))</f>
        <v>0</v>
      </c>
      <c r="LL18">
        <f>IF(Charts!$B$3="none",BD325,IF(GH325="",NA(),GH325))</f>
        <v>0</v>
      </c>
      <c r="LM18">
        <f>IF(Charts!$B$3="none",BE325,IF(GI325="",NA(),GI325))</f>
        <v>0</v>
      </c>
      <c r="LN18">
        <f>IF(Charts!$B$3="none",BF325,IF(GJ325="",NA(),GJ325))</f>
        <v>0</v>
      </c>
      <c r="LO18">
        <f>IF(Charts!$B$3="none",BG325,IF(GK325="",NA(),GK325))</f>
        <v>0</v>
      </c>
      <c r="LP18">
        <f>IF(Charts!$B$3="none",BH325,IF(GL325="",NA(),GL325))</f>
        <v>0</v>
      </c>
      <c r="LQ18">
        <f>IF(Charts!$B$3="none",BI325,IF(GM325="",NA(),GM325))</f>
        <v>0</v>
      </c>
      <c r="LR18">
        <f>IF(Charts!$B$3="none",BJ325,IF(GN325="",NA(),GN325))</f>
        <v>0</v>
      </c>
      <c r="LS18">
        <f>IF(Charts!$B$3="none",BK325,IF(GO325="",NA(),GO325))</f>
        <v>0</v>
      </c>
      <c r="LT18">
        <f>IF(Charts!$B$3="none",BL325,IF(GP325="",NA(),GP325))</f>
        <v>0</v>
      </c>
      <c r="LU18">
        <f>IF(Charts!$B$3="none",BM325,IF(GQ325="",NA(),GQ325))</f>
        <v>0</v>
      </c>
      <c r="LV18">
        <f>IF(Charts!$B$3="none",BN325,IF(GR325="",NA(),GR325))</f>
        <v>0</v>
      </c>
      <c r="LW18">
        <f>IF(Charts!$B$3="none",BO325,IF(GS325="",NA(),GS325))</f>
        <v>0</v>
      </c>
      <c r="LX18">
        <f>IF(Charts!$B$3="none",BP325,IF(GT325="",NA(),GT325))</f>
        <v>0</v>
      </c>
      <c r="LY18">
        <f>IF(Charts!$B$3="none",BQ325,IF(GU325="",NA(),GU325))</f>
        <v>0</v>
      </c>
      <c r="LZ18">
        <f>IF(Charts!$B$3="none",BR325,IF(GV325="",NA(),GV325))</f>
        <v>0</v>
      </c>
      <c r="MA18">
        <f>IF(Charts!$B$3="none",BS325,IF(GW325="",NA(),GW325))</f>
        <v>0</v>
      </c>
      <c r="MB18">
        <f>IF(Charts!$B$3="none",BT325,IF(GX325="",NA(),GX325))</f>
        <v>0</v>
      </c>
      <c r="MC18">
        <f>IF(Charts!$B$3="none",BU325,IF(GY325="",NA(),GY325))</f>
        <v>0</v>
      </c>
      <c r="MD18">
        <f>IF(Charts!$B$3="none",BV325,IF(GZ325="",NA(),GZ325))</f>
        <v>0</v>
      </c>
      <c r="ME18">
        <f>IF(Charts!$B$3="none",BW325,IF(HA325="",NA(),HA325))</f>
        <v>0</v>
      </c>
      <c r="MF18">
        <f>IF(Charts!$B$3="none",BX325,IF(HB325="",NA(),HB325))</f>
        <v>0</v>
      </c>
      <c r="MG18">
        <f>IF(Charts!$B$3="none",BY325,IF(HC325="",NA(),HC325))</f>
        <v>0</v>
      </c>
      <c r="MH18">
        <f>IF(Charts!$B$3="none",BZ325,IF(HD325="",NA(),HD325))</f>
        <v>0</v>
      </c>
      <c r="MI18">
        <f>IF(Charts!$B$3="none",CA325,IF(HE325="",NA(),HE325))</f>
        <v>0</v>
      </c>
      <c r="MJ18">
        <f>IF(Charts!$B$3="none",CB325,IF(HF325="",NA(),HF325))</f>
        <v>0</v>
      </c>
      <c r="MK18">
        <f>IF(Charts!$B$3="none",CC325,IF(HG325="",NA(),HG325))</f>
        <v>0</v>
      </c>
      <c r="ML18">
        <f>IF(Charts!$B$3="none",CD325,IF(HH325="",NA(),HH325))</f>
        <v>0</v>
      </c>
      <c r="MM18">
        <f>IF(Charts!$B$3="none",CE325,IF(HI325="",NA(),HI325))</f>
        <v>0</v>
      </c>
      <c r="MN18">
        <f>IF(Charts!$B$3="none",CF325,IF(HJ325="",NA(),HJ325))</f>
        <v>0</v>
      </c>
      <c r="MO18">
        <f>IF(Charts!$B$3="none",CG325,IF(HK325="",NA(),HK325))</f>
        <v>0</v>
      </c>
      <c r="MP18">
        <f>IF(Charts!$B$3="none",CH325,IF(HL325="",NA(),HL325))</f>
        <v>0</v>
      </c>
      <c r="MQ18">
        <f>IF(Charts!$B$3="none",CI325,IF(HM325="",NA(),HM325))</f>
        <v>0</v>
      </c>
      <c r="MR18">
        <f>IF(Charts!$B$3="none",CJ325,IF(HN325="",NA(),HN325))</f>
        <v>0</v>
      </c>
      <c r="MS18">
        <f>IF(Charts!$B$3="none",CK325,IF(HO325="",NA(),HO325))</f>
        <v>0</v>
      </c>
      <c r="MT18">
        <f>IF(Charts!$B$3="none",CL325,IF(HP325="",NA(),HP325))</f>
        <v>0</v>
      </c>
      <c r="MU18">
        <f>IF(Charts!$B$3="none",CM325,IF(HQ325="",NA(),HQ325))</f>
        <v>0</v>
      </c>
      <c r="MV18">
        <f>IF(Charts!$B$3="none",CN325,IF(HR325="",NA(),HR325))</f>
        <v>0</v>
      </c>
      <c r="MW18">
        <f>IF(Charts!$B$3="none",CO325,IF(HS325="",NA(),HS325))</f>
        <v>0</v>
      </c>
      <c r="MX18">
        <f>IF(Charts!$B$3="none",CP325,IF(HT325="",NA(),HT325))</f>
        <v>0</v>
      </c>
      <c r="MY18">
        <f>IF(Charts!$B$3="none",CQ325,IF(HU325="",NA(),HU325))</f>
        <v>0</v>
      </c>
      <c r="MZ18">
        <f>IF(Charts!$B$3="none",CR325,IF(HV325="",NA(),HV325))</f>
        <v>0</v>
      </c>
      <c r="NA18">
        <f>IF(Charts!$B$3="none",CS325,IF(HW325="",NA(),HW325))</f>
        <v>0</v>
      </c>
      <c r="NB18">
        <f>IF(Charts!$B$3="none",CT325,IF(HX325="",NA(),HX325))</f>
        <v>0</v>
      </c>
      <c r="NC18">
        <f>IF(Charts!$B$3="none",CU325,IF(HY325="",NA(),HY325))</f>
        <v>0</v>
      </c>
      <c r="ND18">
        <f>IF(Charts!$B$3="none",CV325,IF(HZ325="",NA(),HZ325))</f>
        <v>0</v>
      </c>
      <c r="NE18">
        <f>IF(Charts!$B$3="none",CW325,IF(IA325="",NA(),IA325))</f>
        <v>0</v>
      </c>
      <c r="NF18">
        <f>IF(Charts!$B$3="none",CX325,IF(IB325="",NA(),IB325))</f>
        <v>0</v>
      </c>
      <c r="NG18">
        <f>IF(Charts!$B$3="none",CY325,IF(IC325="",NA(),IC325))</f>
        <v>0</v>
      </c>
      <c r="NH18">
        <f>IF(Charts!$B$3="none",CZ325,IF(ID325="",NA(),ID325))</f>
        <v>0</v>
      </c>
      <c r="NI18">
        <f>IF(Charts!$B$3="none",DA325,IF(IE325="",NA(),IE325))</f>
        <v>0</v>
      </c>
      <c r="NJ18">
        <f>IF(Charts!$B$3="none",DB325,IF(IF325="",NA(),IF325))</f>
        <v>0</v>
      </c>
      <c r="NK18">
        <f>IF(Charts!$B$3="none",DC325,IF(IG325="",NA(),IG325))</f>
        <v>0</v>
      </c>
      <c r="NL18">
        <f>IF(Charts!$B$3="none",DD325,IF(IH325="",NA(),IH325))</f>
        <v>0</v>
      </c>
      <c r="NM18">
        <f>IF(Charts!$B$3="none",DE325,IF(II325="",NA(),II325))</f>
        <v>0</v>
      </c>
      <c r="NN18">
        <f>IF(Charts!$B$3="none",DF325,IF(IJ325="",NA(),IJ325))</f>
        <v>0</v>
      </c>
      <c r="NO18">
        <f>IF(Charts!$B$3="none",DG325,IF(IK325="",NA(),IK325))</f>
        <v>0</v>
      </c>
      <c r="NP18">
        <f>IF(Charts!$B$3="none",DH325,IF(IL325="",NA(),IL325))</f>
        <v>0</v>
      </c>
      <c r="NQ18">
        <f>IF(Charts!$B$3="none",DI325,IF(IM325="",NA(),IM325))</f>
        <v>0</v>
      </c>
      <c r="NR18">
        <f>IF(Charts!$B$3="none",DJ325,IF(IN325="",NA(),IN325))</f>
        <v>0</v>
      </c>
      <c r="NS18">
        <f>IF(Charts!$B$3="none",DK325,IF(IO325="",NA(),IO325))</f>
        <v>0</v>
      </c>
      <c r="NT18">
        <f>IF(Charts!$B$3="none",DL325,IF(IP325="",NA(),IP325))</f>
        <v>0</v>
      </c>
      <c r="NU18">
        <f>IF(Charts!$B$3="none",DM325,IF(IQ325="",NA(),IQ325))</f>
        <v>0</v>
      </c>
      <c r="NV18">
        <f>IF(Charts!$B$3="none",DN325,IF(IR325="",NA(),IR325))</f>
        <v>0</v>
      </c>
      <c r="NW18">
        <f>IF(Charts!$B$3="none",DO325,IF(IS325="",NA(),IS325))</f>
        <v>0</v>
      </c>
      <c r="NX18">
        <f>IF(Charts!$B$3="none",DP325,IF(IT325="",NA(),IT325))</f>
        <v>0</v>
      </c>
      <c r="NY18">
        <f>IF(Charts!$B$3="none",DQ325,IF(IU325="",NA(),IU325))</f>
        <v>0</v>
      </c>
      <c r="NZ18">
        <f>IF(Charts!$B$3="none",DR325,IF(IV325="",NA(),IV325))</f>
        <v>0</v>
      </c>
      <c r="OA18">
        <f>IF(Charts!$B$3="none",DS325,IF(IW325="",NA(),IW325))</f>
        <v>0</v>
      </c>
      <c r="OB18">
        <f>IF(Charts!$B$3="none",DT325,IF(IX325="",NA(),IX325))</f>
        <v>0</v>
      </c>
      <c r="OC18">
        <f>IF(Charts!$B$3="none",DU325,IF(IY325="",NA(),IY325))</f>
        <v>0</v>
      </c>
      <c r="OD18">
        <f>IF(Charts!$B$3="none",DV325,IF(IZ325="",NA(),IZ325))</f>
        <v>0</v>
      </c>
      <c r="OE18">
        <f>IF(Charts!$B$3="none",DW325,IF(JA325="",NA(),JA325))</f>
        <v>0</v>
      </c>
      <c r="OF18">
        <f>IF(Charts!$B$3="none",DX325,IF(JB325="",NA(),JB325))</f>
        <v>0</v>
      </c>
      <c r="OG18">
        <f>IF(Charts!$B$3="none",DY325,IF(JC325="",NA(),JC325))</f>
        <v>0</v>
      </c>
      <c r="OH18">
        <f>IF(Charts!$B$3="none",DZ325,IF(JD325="",NA(),JD325))</f>
        <v>0</v>
      </c>
      <c r="OI18">
        <f>IF(Charts!$B$3="none",EA325,IF(JE325="",NA(),JE325))</f>
        <v>0</v>
      </c>
      <c r="OJ18">
        <f>IF(Charts!$B$3="none",EB325,IF(JF325="",NA(),JF325))</f>
        <v>0</v>
      </c>
      <c r="OK18">
        <f>IF(Charts!$B$3="none",EC325,IF(JG325="",NA(),JG325))</f>
        <v>0</v>
      </c>
      <c r="OL18">
        <f>IF(Charts!$B$3="none",ED325,IF(JH325="",NA(),JH325))</f>
        <v>0</v>
      </c>
      <c r="OM18">
        <f>IF(Charts!$B$3="none",EE325,IF(JI325="",NA(),JI325))</f>
        <v>0</v>
      </c>
      <c r="ON18">
        <f>IF(Charts!$B$3="none",EF325,IF(JJ325="",NA(),JJ325))</f>
        <v>0</v>
      </c>
    </row>
    <row r="19" spans="4:404">
      <c r="D19">
        <v>15</v>
      </c>
      <c r="E19">
        <f>IF(INDIRECT(ADDRESS($D19+2,E$2+1,,,"Instances"))="","",INDIRECT(ADDRESS($D19+2,E$2+1,,,"Instances")))</f>
        <v>0</v>
      </c>
      <c r="F19">
        <f>IFERROR(SMALL(E5:E64,ROW()-ROW($F$5)+1),"")</f>
        <v>0</v>
      </c>
      <c r="H19">
        <f>IFERROR(SUM(F5:F19),"")</f>
        <v>0</v>
      </c>
      <c r="I19">
        <f>IF(INDIRECT(ADDRESS($D19+2,I$2+1,,,"Instances"))="","",INDIRECT(ADDRESS($D19+2,I$2+1,,,"Instances")))</f>
        <v>0</v>
      </c>
      <c r="J19">
        <f>IFERROR(SMALL(I5:I64,ROW()-ROW($J$5)+1),"")</f>
        <v>0</v>
      </c>
      <c r="L19">
        <f>IFERROR(SUM(J5:J19),"")</f>
        <v>0</v>
      </c>
      <c r="M19">
        <f>IF(INDIRECT(ADDRESS($D19+2,M$2+1,,,"Instances"))="","",INDIRECT(ADDRESS($D19+2,M$2+1,,,"Instances")))</f>
        <v>0</v>
      </c>
      <c r="N19">
        <f>IFERROR(SMALL(M5:M64,ROW()-ROW($N$5)+1),"")</f>
        <v>0</v>
      </c>
      <c r="P19">
        <f>IFERROR(SUM(N5:N19),"")</f>
        <v>0</v>
      </c>
      <c r="Q19">
        <f>IF(INDIRECT(ADDRESS($D19+2,Q$2+1,,,"Instances"))="","",INDIRECT(ADDRESS($D19+2,Q$2+1,,,"Instances")))</f>
        <v>0</v>
      </c>
      <c r="R19">
        <f>IFERROR(SMALL(Q5:Q64,ROW()-ROW($R$5)+1),"")</f>
        <v>0</v>
      </c>
      <c r="T19">
        <f>IFERROR(SUM(R5:R19),"")</f>
        <v>0</v>
      </c>
      <c r="U19">
        <f>IF(INDIRECT(ADDRESS($D19+2,U$2+1,,,"Instances"))="","",INDIRECT(ADDRESS($D19+2,U$2+1,,,"Instances")))</f>
        <v>0</v>
      </c>
      <c r="V19">
        <f>IFERROR(SMALL(U5:U64,ROW()-ROW($V$5)+1),"")</f>
        <v>0</v>
      </c>
      <c r="X19">
        <f>IFERROR(SUM(V5:V19),"")</f>
        <v>0</v>
      </c>
      <c r="Y19">
        <f>IF(INDIRECT(ADDRESS($D19+2,Y$2+1,,,"Instances"))="","",INDIRECT(ADDRESS($D19+2,Y$2+1,,,"Instances")))</f>
        <v>0</v>
      </c>
      <c r="Z19">
        <f>IFERROR(SMALL(Y5:Y64,ROW()-ROW($Z$5)+1),"")</f>
        <v>0</v>
      </c>
      <c r="AB19">
        <f>IFERROR(SUM(Z5:Z19),"")</f>
        <v>0</v>
      </c>
      <c r="AC19">
        <f>IF(INDIRECT(ADDRESS($D19+2,AC$2+1,,,"Instances"))="","",INDIRECT(ADDRESS($D19+2,AC$2+1,,,"Instances")))</f>
        <v>0</v>
      </c>
      <c r="AD19">
        <f>IFERROR(SMALL(AC5:AC64,ROW()-ROW($AD$5)+1),"")</f>
        <v>0</v>
      </c>
      <c r="AF19">
        <f>IFERROR(SUM(AD5:AD19),"")</f>
        <v>0</v>
      </c>
      <c r="AG19">
        <f>IF(INDIRECT(ADDRESS($D19+2,AG$2+1,,,"Instances"))="","",INDIRECT(ADDRESS($D19+2,AG$2+1,,,"Instances")))</f>
        <v>0</v>
      </c>
      <c r="AH19">
        <f>IFERROR(SMALL(AG5:AG64,ROW()-ROW($AH$5)+1),"")</f>
        <v>0</v>
      </c>
      <c r="AJ19">
        <f>IFERROR(SUM(AH5:AH19),"")</f>
        <v>0</v>
      </c>
      <c r="AK19">
        <f>IF(INDIRECT(ADDRESS($D19+2,AK$2+1,,,"Instances"))="","",INDIRECT(ADDRESS($D19+2,AK$2+1,,,"Instances")))</f>
        <v>0</v>
      </c>
      <c r="AL19">
        <f>IFERROR(SMALL(AK5:AK64,ROW()-ROW($AL$5)+1),"")</f>
        <v>0</v>
      </c>
      <c r="AN19">
        <f>IFERROR(SUM(AL5:AL19),"")</f>
        <v>0</v>
      </c>
      <c r="AO19">
        <f>IF(INDIRECT(ADDRESS($D19+2,AO$2+1,,,"Instances"))="","",INDIRECT(ADDRESS($D19+2,AO$2+1,,,"Instances")))</f>
        <v>0</v>
      </c>
      <c r="AP19">
        <f>IFERROR(SMALL(AO5:AO64,ROW()-ROW($AP$5)+1),"")</f>
        <v>0</v>
      </c>
      <c r="AR19">
        <f>IFERROR(SUM(AP5:AP19),"")</f>
        <v>0</v>
      </c>
      <c r="AS19">
        <f>IF(INDIRECT(ADDRESS($D19+2,AS$2+1,,,"Instances"))="","",INDIRECT(ADDRESS($D19+2,AS$2+1,,,"Instances")))</f>
        <v>0</v>
      </c>
      <c r="AT19">
        <f>IFERROR(SMALL(AS5:AS64,ROW()-ROW($AT$5)+1),"")</f>
        <v>0</v>
      </c>
      <c r="AV19">
        <f>IFERROR(SUM(AT5:AT19),"")</f>
        <v>0</v>
      </c>
      <c r="AW19">
        <f>IF(INDIRECT(ADDRESS($D19+2,AW$2+1,,,"Instances"))="","",INDIRECT(ADDRESS($D19+2,AW$2+1,,,"Instances")))</f>
        <v>0</v>
      </c>
      <c r="AX19">
        <f>IFERROR(SMALL(AW5:AW64,ROW()-ROW($AX$5)+1),"")</f>
        <v>0</v>
      </c>
      <c r="AZ19">
        <f>IFERROR(SUM(AX5:AX19),"")</f>
        <v>0</v>
      </c>
      <c r="BA19">
        <f>IF(INDIRECT(ADDRESS($D19+2,BA$2+1,,,"Instances"))="","",INDIRECT(ADDRESS($D19+2,BA$2+1,,,"Instances")))</f>
        <v>0</v>
      </c>
      <c r="BB19">
        <f>IFERROR(SMALL(BA5:BA64,ROW()-ROW($BB$5)+1),"")</f>
        <v>0</v>
      </c>
      <c r="BD19">
        <f>IFERROR(SUM(BB5:BB19),"")</f>
        <v>0</v>
      </c>
      <c r="BE19">
        <f>IF(INDIRECT(ADDRESS($D19+2,BE$2+1,,,"Instances"))="","",INDIRECT(ADDRESS($D19+2,BE$2+1,,,"Instances")))</f>
        <v>0</v>
      </c>
      <c r="BF19">
        <f>IFERROR(SMALL(BE5:BE64,ROW()-ROW($BF$5)+1),"")</f>
        <v>0</v>
      </c>
      <c r="BH19">
        <f>IFERROR(SUM(BF5:BF19),"")</f>
        <v>0</v>
      </c>
      <c r="BI19">
        <f>IF(INDIRECT(ADDRESS($D19+2,BI$2+1,,,"Instances"))="","",INDIRECT(ADDRESS($D19+2,BI$2+1,,,"Instances")))</f>
        <v>0</v>
      </c>
      <c r="BJ19">
        <f>IFERROR(SMALL(BI5:BI64,ROW()-ROW($BJ$5)+1),"")</f>
        <v>0</v>
      </c>
      <c r="BL19">
        <f>IFERROR(SUM(BJ5:BJ19),"")</f>
        <v>0</v>
      </c>
      <c r="BM19">
        <f>IF(INDIRECT(ADDRESS($D19+2,BM$2+1,,,"Instances"))="","",INDIRECT(ADDRESS($D19+2,BM$2+1,,,"Instances")))</f>
        <v>0</v>
      </c>
      <c r="BN19">
        <f>IFERROR(SMALL(BM5:BM64,ROW()-ROW($BN$5)+1),"")</f>
        <v>0</v>
      </c>
      <c r="BP19">
        <f>IFERROR(SUM(BN5:BN19),"")</f>
        <v>0</v>
      </c>
      <c r="BQ19">
        <f>IF(INDIRECT(ADDRESS($D19+2,BQ$2+1,,,"Instances"))="","",INDIRECT(ADDRESS($D19+2,BQ$2+1,,,"Instances")))</f>
        <v>0</v>
      </c>
      <c r="BR19">
        <f>IFERROR(SMALL(BQ5:BQ64,ROW()-ROW($BR$5)+1),"")</f>
        <v>0</v>
      </c>
      <c r="BT19">
        <f>IFERROR(SUM(BR5:BR19),"")</f>
        <v>0</v>
      </c>
      <c r="BU19">
        <f>IF(INDIRECT(ADDRESS($D19+2,BU$2+1,,,"Instances"))="","",INDIRECT(ADDRESS($D19+2,BU$2+1,,,"Instances")))</f>
        <v>0</v>
      </c>
      <c r="BV19">
        <f>IFERROR(SMALL(BU5:BU64,ROW()-ROW($BV$5)+1),"")</f>
        <v>0</v>
      </c>
      <c r="BX19">
        <f>IFERROR(SUM(BV5:BV19),"")</f>
        <v>0</v>
      </c>
      <c r="BY19">
        <f>IF(INDIRECT(ADDRESS($D19+2,BY$2+1,,,"Instances"))="","",INDIRECT(ADDRESS($D19+2,BY$2+1,,,"Instances")))</f>
        <v>0</v>
      </c>
      <c r="BZ19">
        <f>IFERROR(SMALL(BY5:BY64,ROW()-ROW($BZ$5)+1),"")</f>
        <v>0</v>
      </c>
      <c r="CB19">
        <f>IFERROR(SUM(BZ5:BZ19),"")</f>
        <v>0</v>
      </c>
      <c r="CC19">
        <f>IF(INDIRECT(ADDRESS($D19+2,CC$2+1,,,"Instances"))="","",INDIRECT(ADDRESS($D19+2,CC$2+1,,,"Instances")))</f>
        <v>0</v>
      </c>
      <c r="CD19">
        <f>IFERROR(SMALL(CC5:CC64,ROW()-ROW($CD$5)+1),"")</f>
        <v>0</v>
      </c>
      <c r="CF19">
        <f>IFERROR(SUM(CD5:CD19),"")</f>
        <v>0</v>
      </c>
      <c r="CG19">
        <f>IF(INDIRECT(ADDRESS($D19+2,CG$2+1,,,"Instances"))="","",INDIRECT(ADDRESS($D19+2,CG$2+1,,,"Instances")))</f>
        <v>0</v>
      </c>
      <c r="CH19">
        <f>IFERROR(SMALL(CG5:CG64,ROW()-ROW($CH$5)+1),"")</f>
        <v>0</v>
      </c>
      <c r="CJ19">
        <f>IFERROR(SUM(CH5:CH19),"")</f>
        <v>0</v>
      </c>
      <c r="CK19">
        <f>IF(INDIRECT(ADDRESS($D19+2,CK$2+1,,,"Instances"))="","",INDIRECT(ADDRESS($D19+2,CK$2+1,,,"Instances")))</f>
        <v>0</v>
      </c>
      <c r="CL19">
        <f>IFERROR(SMALL(CK5:CK64,ROW()-ROW($CL$5)+1),"")</f>
        <v>0</v>
      </c>
      <c r="CN19">
        <f>IFERROR(SUM(CL5:CL19),"")</f>
        <v>0</v>
      </c>
      <c r="CO19">
        <f>IF(INDIRECT(ADDRESS($D19+2,CO$2+1,,,"Instances"))="","",INDIRECT(ADDRESS($D19+2,CO$2+1,,,"Instances")))</f>
        <v>0</v>
      </c>
      <c r="CP19">
        <f>IFERROR(SMALL(CO5:CO64,ROW()-ROW($CP$5)+1),"")</f>
        <v>0</v>
      </c>
      <c r="CR19">
        <f>IFERROR(SUM(CP5:CP19),"")</f>
        <v>0</v>
      </c>
      <c r="CS19">
        <f>IF(INDIRECT(ADDRESS($D19+2,CS$2+1,,,"Instances"))="","",INDIRECT(ADDRESS($D19+2,CS$2+1,,,"Instances")))</f>
        <v>0</v>
      </c>
      <c r="CT19">
        <f>IFERROR(SMALL(CS5:CS64,ROW()-ROW($CT$5)+1),"")</f>
        <v>0</v>
      </c>
      <c r="CV19">
        <f>IFERROR(SUM(CT5:CT19),"")</f>
        <v>0</v>
      </c>
      <c r="CW19">
        <f>IF(INDIRECT(ADDRESS($D19+2,CW$2+1,,,"Instances"))="","",INDIRECT(ADDRESS($D19+2,CW$2+1,,,"Instances")))</f>
        <v>0</v>
      </c>
      <c r="CX19">
        <f>IFERROR(SMALL(CW5:CW64,ROW()-ROW($CX$5)+1),"")</f>
        <v>0</v>
      </c>
      <c r="CZ19">
        <f>IFERROR(SUM(CX5:CX19),"")</f>
        <v>0</v>
      </c>
      <c r="DA19">
        <f>IF(INDIRECT(ADDRESS($D19+2,DA$2+1,,,"Instances"))="","",INDIRECT(ADDRESS($D19+2,DA$2+1,,,"Instances")))</f>
        <v>0</v>
      </c>
      <c r="DB19">
        <f>IFERROR(SMALL(DA5:DA64,ROW()-ROW($DB$5)+1),"")</f>
        <v>0</v>
      </c>
      <c r="DD19">
        <f>IFERROR(SUM(DB5:DB19),"")</f>
        <v>0</v>
      </c>
      <c r="DE19">
        <f>IF(INDIRECT(ADDRESS($D19+2,DE$2+1,,,"Instances"))="","",INDIRECT(ADDRESS($D19+2,DE$2+1,,,"Instances")))</f>
        <v>0</v>
      </c>
      <c r="DF19">
        <f>IFERROR(SMALL(DE5:DE64,ROW()-ROW($DF$5)+1),"")</f>
        <v>0</v>
      </c>
      <c r="DH19">
        <f>IFERROR(SUM(DF5:DF19),"")</f>
        <v>0</v>
      </c>
      <c r="DI19">
        <f>IF(INDIRECT(ADDRESS($D19+2,DI$2+1,,,"Instances"))="","",INDIRECT(ADDRESS($D19+2,DI$2+1,,,"Instances")))</f>
        <v>0</v>
      </c>
      <c r="DJ19">
        <f>IFERROR(SMALL(DI5:DI64,ROW()-ROW($DJ$5)+1),"")</f>
        <v>0</v>
      </c>
      <c r="DL19">
        <f>IFERROR(SUM(DJ5:DJ19),"")</f>
        <v>0</v>
      </c>
      <c r="DM19">
        <f>IF(INDIRECT(ADDRESS($D19+2,DM$2+1,,,"Instances"))="","",INDIRECT(ADDRESS($D19+2,DM$2+1,,,"Instances")))</f>
        <v>0</v>
      </c>
      <c r="DN19">
        <f>IFERROR(SMALL(DM5:DM64,ROW()-ROW($DN$5)+1),"")</f>
        <v>0</v>
      </c>
      <c r="DP19">
        <f>IFERROR(SUM(DN5:DN19),"")</f>
        <v>0</v>
      </c>
      <c r="DQ19">
        <f>IF(INDIRECT(ADDRESS($D19+2,DQ$2+1,,,"Instances"))="","",INDIRECT(ADDRESS($D19+2,DQ$2+1,,,"Instances")))</f>
        <v>0</v>
      </c>
      <c r="DR19">
        <f>IFERROR(SMALL(DQ5:DQ64,ROW()-ROW($DR$5)+1),"")</f>
        <v>0</v>
      </c>
      <c r="DT19">
        <f>IFERROR(SUM(DR5:DR19),"")</f>
        <v>0</v>
      </c>
      <c r="DU19">
        <f>IF(INDIRECT(ADDRESS($D19+2,DU$2+1,,,"Instances"))="","",INDIRECT(ADDRESS($D19+2,DU$2+1,,,"Instances")))</f>
        <v>0</v>
      </c>
      <c r="DV19">
        <f>IFERROR(SMALL(DU5:DU64,ROW()-ROW($DV$5)+1),"")</f>
        <v>0</v>
      </c>
      <c r="DX19">
        <f>IFERROR(SUM(DV5:DV19),"")</f>
        <v>0</v>
      </c>
      <c r="DY19">
        <f>IF(INDIRECT(ADDRESS($D19+2,DY$2+1,,,"Instances"))="","",INDIRECT(ADDRESS($D19+2,DY$2+1,,,"Instances")))</f>
        <v>0</v>
      </c>
      <c r="DZ19">
        <f>IFERROR(SMALL(DY5:DY64,ROW()-ROW($DZ$5)+1),"")</f>
        <v>0</v>
      </c>
      <c r="EB19">
        <f>IFERROR(SUM(DZ5:DZ19),"")</f>
        <v>0</v>
      </c>
      <c r="EC19">
        <f>IF(INDIRECT(ADDRESS($D19+2,EC$2+1,,,"Instances"))="","",INDIRECT(ADDRESS($D19+2,EC$2+1,,,"Instances")))</f>
        <v>0</v>
      </c>
      <c r="ED19">
        <f>IFERROR(SMALL(EC5:EC64,ROW()-ROW($ED$5)+1),"")</f>
        <v>0</v>
      </c>
      <c r="EF19">
        <f>IFERROR(SUM(ED5:ED19),"")</f>
        <v>0</v>
      </c>
      <c r="EH19">
        <v>15</v>
      </c>
      <c r="EI19" cm="1">
        <f t="array" ref="EI19">_xlfn.SWITCH(Charts!$B$3,"average", AVERAGE(INDIRECT(ADDRESS(14+3,EI$2+1,,,"Instances") &amp; ":" &amp; ADDRESS(14+3,EI$2+1))),"median", MEDIAN(INDIRECT(ADDRESS(14+3,EI$2+1,,,"Instances") &amp; ":" &amp; ADDRESS(14+3,EI$2+1))),"min", MIN(INDIRECT(ADDRESS(14+3,EI$2+1,,,"Instances") &amp; ":" &amp; ADDRESS(14+3,EI$2+1))),"max", MAX(INDIRECT(ADDRESS(14+3,EI$2+1,,,"Instances") &amp; ":" &amp; ADDRESS(14+3,EI$2+1))),"diff", MAX(INDIRECT(ADDRESS(14+3,EI$2+1,,,"Instances") &amp; ":" &amp; ADDRESS(14+3,EI$2+1)))-MIN(INDIRECT(ADDRESS(14+3,EI$2+1,,,"Instances") &amp; ":" &amp; ADDRESS(14+3,EI$2+1))))</f>
        <v>0</v>
      </c>
      <c r="EJ19">
        <f>IFERROR(SMALL(EI5:EI64,ROW()-ROW($EJ$5)+1),"")</f>
        <v>0</v>
      </c>
      <c r="EL19">
        <f>IFERROR(SUM(EJ5:EJ19),"")</f>
        <v>0</v>
      </c>
      <c r="EM19" cm="1">
        <f t="array" ref="EM19">_xlfn.SWITCH(Charts!$B$3,"average", AVERAGE(INDIRECT(ADDRESS(14+3,EM$2+1,,,"Instances") &amp; ":" &amp; ADDRESS(14+3,EM$2+1))),"median", MEDIAN(INDIRECT(ADDRESS(14+3,EM$2+1,,,"Instances") &amp; ":" &amp; ADDRESS(14+3,EM$2+1))),"min", MIN(INDIRECT(ADDRESS(14+3,EM$2+1,,,"Instances") &amp; ":" &amp; ADDRESS(14+3,EM$2+1))),"max", MAX(INDIRECT(ADDRESS(14+3,EM$2+1,,,"Instances") &amp; ":" &amp; ADDRESS(14+3,EM$2+1))),"diff", MAX(INDIRECT(ADDRESS(14+3,EM$2+1,,,"Instances") &amp; ":" &amp; ADDRESS(14+3,EM$2+1)))-MIN(INDIRECT(ADDRESS(14+3,EM$2+1,,,"Instances") &amp; ":" &amp; ADDRESS(14+3,EM$2+1))))</f>
        <v>0</v>
      </c>
      <c r="EN19">
        <f>IFERROR(SMALL(EM5:EM64,ROW()-ROW($EN$5)+1),"")</f>
        <v>0</v>
      </c>
      <c r="EP19">
        <f>IFERROR(SUM(EN5:EN19),"")</f>
        <v>0</v>
      </c>
      <c r="EQ19" cm="1">
        <f t="array" ref="EQ19">_xlfn.SWITCH(Charts!$B$3,"average", AVERAGE(INDIRECT(ADDRESS(14+3,EQ$2+1,,,"Instances") &amp; ":" &amp; ADDRESS(14+3,EQ$2+1))),"median", MEDIAN(INDIRECT(ADDRESS(14+3,EQ$2+1,,,"Instances") &amp; ":" &amp; ADDRESS(14+3,EQ$2+1))),"min", MIN(INDIRECT(ADDRESS(14+3,EQ$2+1,,,"Instances") &amp; ":" &amp; ADDRESS(14+3,EQ$2+1))),"max", MAX(INDIRECT(ADDRESS(14+3,EQ$2+1,,,"Instances") &amp; ":" &amp; ADDRESS(14+3,EQ$2+1))),"diff", MAX(INDIRECT(ADDRESS(14+3,EQ$2+1,,,"Instances") &amp; ":" &amp; ADDRESS(14+3,EQ$2+1)))-MIN(INDIRECT(ADDRESS(14+3,EQ$2+1,,,"Instances") &amp; ":" &amp; ADDRESS(14+3,EQ$2+1))))</f>
        <v>0</v>
      </c>
      <c r="ER19">
        <f>IFERROR(SMALL(EQ5:EQ64,ROW()-ROW($ER$5)+1),"")</f>
        <v>0</v>
      </c>
      <c r="ET19">
        <f>IFERROR(SUM(ER5:ER19),"")</f>
        <v>0</v>
      </c>
      <c r="EU19" cm="1">
        <f t="array" ref="EU19">_xlfn.SWITCH(Charts!$B$3,"average", AVERAGE(INDIRECT(ADDRESS(14+3,EU$2+1,,,"Instances") &amp; ":" &amp; ADDRESS(14+3,EU$2+1))),"median", MEDIAN(INDIRECT(ADDRESS(14+3,EU$2+1,,,"Instances") &amp; ":" &amp; ADDRESS(14+3,EU$2+1))),"min", MIN(INDIRECT(ADDRESS(14+3,EU$2+1,,,"Instances") &amp; ":" &amp; ADDRESS(14+3,EU$2+1))),"max", MAX(INDIRECT(ADDRESS(14+3,EU$2+1,,,"Instances") &amp; ":" &amp; ADDRESS(14+3,EU$2+1))),"diff", MAX(INDIRECT(ADDRESS(14+3,EU$2+1,,,"Instances") &amp; ":" &amp; ADDRESS(14+3,EU$2+1)))-MIN(INDIRECT(ADDRESS(14+3,EU$2+1,,,"Instances") &amp; ":" &amp; ADDRESS(14+3,EU$2+1))))</f>
        <v>0</v>
      </c>
      <c r="EV19">
        <f>IFERROR(SMALL(EU5:EU64,ROW()-ROW($EV$5)+1),"")</f>
        <v>0</v>
      </c>
      <c r="EX19">
        <f>IFERROR(SUM(EV5:EV19),"")</f>
        <v>0</v>
      </c>
      <c r="EY19" cm="1">
        <f t="array" ref="EY19">_xlfn.SWITCH(Charts!$B$3,"average", AVERAGE(INDIRECT(ADDRESS(14+3,EY$2+1,,,"Instances") &amp; ":" &amp; ADDRESS(14+3,EY$2+1))),"median", MEDIAN(INDIRECT(ADDRESS(14+3,EY$2+1,,,"Instances") &amp; ":" &amp; ADDRESS(14+3,EY$2+1))),"min", MIN(INDIRECT(ADDRESS(14+3,EY$2+1,,,"Instances") &amp; ":" &amp; ADDRESS(14+3,EY$2+1))),"max", MAX(INDIRECT(ADDRESS(14+3,EY$2+1,,,"Instances") &amp; ":" &amp; ADDRESS(14+3,EY$2+1))),"diff", MAX(INDIRECT(ADDRESS(14+3,EY$2+1,,,"Instances") &amp; ":" &amp; ADDRESS(14+3,EY$2+1)))-MIN(INDIRECT(ADDRESS(14+3,EY$2+1,,,"Instances") &amp; ":" &amp; ADDRESS(14+3,EY$2+1))))</f>
        <v>0</v>
      </c>
      <c r="EZ19">
        <f>IFERROR(SMALL(EY5:EY64,ROW()-ROW($EZ$5)+1),"")</f>
        <v>0</v>
      </c>
      <c r="FB19">
        <f>IFERROR(SUM(EZ5:EZ19),"")</f>
        <v>0</v>
      </c>
      <c r="FC19" cm="1">
        <f t="array" ref="FC19">_xlfn.SWITCH(Charts!$B$3,"average", AVERAGE(INDIRECT(ADDRESS(14+3,FC$2+1,,,"Instances") &amp; ":" &amp; ADDRESS(14+3,FC$2+1))),"median", MEDIAN(INDIRECT(ADDRESS(14+3,FC$2+1,,,"Instances") &amp; ":" &amp; ADDRESS(14+3,FC$2+1))),"min", MIN(INDIRECT(ADDRESS(14+3,FC$2+1,,,"Instances") &amp; ":" &amp; ADDRESS(14+3,FC$2+1))),"max", MAX(INDIRECT(ADDRESS(14+3,FC$2+1,,,"Instances") &amp; ":" &amp; ADDRESS(14+3,FC$2+1))),"diff", MAX(INDIRECT(ADDRESS(14+3,FC$2+1,,,"Instances") &amp; ":" &amp; ADDRESS(14+3,FC$2+1)))-MIN(INDIRECT(ADDRESS(14+3,FC$2+1,,,"Instances") &amp; ":" &amp; ADDRESS(14+3,FC$2+1))))</f>
        <v>0</v>
      </c>
      <c r="FD19">
        <f>IFERROR(SMALL(FC5:FC64,ROW()-ROW($FD$5)+1),"")</f>
        <v>0</v>
      </c>
      <c r="FF19">
        <f>IFERROR(SUM(FD5:FD19),"")</f>
        <v>0</v>
      </c>
      <c r="FG19" cm="1">
        <f t="array" ref="FG19">_xlfn.SWITCH(Charts!$B$3,"average", AVERAGE(INDIRECT(ADDRESS(14+3,FG$2+1,,,"Instances") &amp; ":" &amp; ADDRESS(14+3,FG$2+1))),"median", MEDIAN(INDIRECT(ADDRESS(14+3,FG$2+1,,,"Instances") &amp; ":" &amp; ADDRESS(14+3,FG$2+1))),"min", MIN(INDIRECT(ADDRESS(14+3,FG$2+1,,,"Instances") &amp; ":" &amp; ADDRESS(14+3,FG$2+1))),"max", MAX(INDIRECT(ADDRESS(14+3,FG$2+1,,,"Instances") &amp; ":" &amp; ADDRESS(14+3,FG$2+1))),"diff", MAX(INDIRECT(ADDRESS(14+3,FG$2+1,,,"Instances") &amp; ":" &amp; ADDRESS(14+3,FG$2+1)))-MIN(INDIRECT(ADDRESS(14+3,FG$2+1,,,"Instances") &amp; ":" &amp; ADDRESS(14+3,FG$2+1))))</f>
        <v>0</v>
      </c>
      <c r="FH19">
        <f>IFERROR(SMALL(FG5:FG64,ROW()-ROW($FH$5)+1),"")</f>
        <v>0</v>
      </c>
      <c r="FJ19">
        <f>IFERROR(SUM(FH5:FH19),"")</f>
        <v>0</v>
      </c>
      <c r="FK19" cm="1">
        <f t="array" ref="FK19">_xlfn.SWITCH(Charts!$B$3,"average", AVERAGE(INDIRECT(ADDRESS(14+3,FK$2+1,,,"Instances") &amp; ":" &amp; ADDRESS(14+3,FK$2+1))),"median", MEDIAN(INDIRECT(ADDRESS(14+3,FK$2+1,,,"Instances") &amp; ":" &amp; ADDRESS(14+3,FK$2+1))),"min", MIN(INDIRECT(ADDRESS(14+3,FK$2+1,,,"Instances") &amp; ":" &amp; ADDRESS(14+3,FK$2+1))),"max", MAX(INDIRECT(ADDRESS(14+3,FK$2+1,,,"Instances") &amp; ":" &amp; ADDRESS(14+3,FK$2+1))),"diff", MAX(INDIRECT(ADDRESS(14+3,FK$2+1,,,"Instances") &amp; ":" &amp; ADDRESS(14+3,FK$2+1)))-MIN(INDIRECT(ADDRESS(14+3,FK$2+1,,,"Instances") &amp; ":" &amp; ADDRESS(14+3,FK$2+1))))</f>
        <v>0</v>
      </c>
      <c r="FL19">
        <f>IFERROR(SMALL(FK5:FK64,ROW()-ROW($FL$5)+1),"")</f>
        <v>0</v>
      </c>
      <c r="FN19">
        <f>IFERROR(SUM(FL5:FL19),"")</f>
        <v>0</v>
      </c>
      <c r="FO19" cm="1">
        <f t="array" ref="FO19">_xlfn.SWITCH(Charts!$B$3,"average", AVERAGE(INDIRECT(ADDRESS(14+3,FO$2+1,,,"Instances") &amp; ":" &amp; ADDRESS(14+3,FO$2+1))),"median", MEDIAN(INDIRECT(ADDRESS(14+3,FO$2+1,,,"Instances") &amp; ":" &amp; ADDRESS(14+3,FO$2+1))),"min", MIN(INDIRECT(ADDRESS(14+3,FO$2+1,,,"Instances") &amp; ":" &amp; ADDRESS(14+3,FO$2+1))),"max", MAX(INDIRECT(ADDRESS(14+3,FO$2+1,,,"Instances") &amp; ":" &amp; ADDRESS(14+3,FO$2+1))),"diff", MAX(INDIRECT(ADDRESS(14+3,FO$2+1,,,"Instances") &amp; ":" &amp; ADDRESS(14+3,FO$2+1)))-MIN(INDIRECT(ADDRESS(14+3,FO$2+1,,,"Instances") &amp; ":" &amp; ADDRESS(14+3,FO$2+1))))</f>
        <v>0</v>
      </c>
      <c r="FP19">
        <f>IFERROR(SMALL(FO5:FO64,ROW()-ROW($FP$5)+1),"")</f>
        <v>0</v>
      </c>
      <c r="FR19">
        <f>IFERROR(SUM(FP5:FP19),"")</f>
        <v>0</v>
      </c>
      <c r="FS19" cm="1">
        <f t="array" ref="FS19">_xlfn.SWITCH(Charts!$B$3,"average", AVERAGE(INDIRECT(ADDRESS(14+3,FS$2+1,,,"Instances") &amp; ":" &amp; ADDRESS(14+3,FS$2+1))),"median", MEDIAN(INDIRECT(ADDRESS(14+3,FS$2+1,,,"Instances") &amp; ":" &amp; ADDRESS(14+3,FS$2+1))),"min", MIN(INDIRECT(ADDRESS(14+3,FS$2+1,,,"Instances") &amp; ":" &amp; ADDRESS(14+3,FS$2+1))),"max", MAX(INDIRECT(ADDRESS(14+3,FS$2+1,,,"Instances") &amp; ":" &amp; ADDRESS(14+3,FS$2+1))),"diff", MAX(INDIRECT(ADDRESS(14+3,FS$2+1,,,"Instances") &amp; ":" &amp; ADDRESS(14+3,FS$2+1)))-MIN(INDIRECT(ADDRESS(14+3,FS$2+1,,,"Instances") &amp; ":" &amp; ADDRESS(14+3,FS$2+1))))</f>
        <v>0</v>
      </c>
      <c r="FT19">
        <f>IFERROR(SMALL(FS5:FS64,ROW()-ROW($FT$5)+1),"")</f>
        <v>0</v>
      </c>
      <c r="FV19">
        <f>IFERROR(SUM(FT5:FT19),"")</f>
        <v>0</v>
      </c>
      <c r="FW19" cm="1">
        <f t="array" ref="FW19">_xlfn.SWITCH(Charts!$B$3,"average", AVERAGE(INDIRECT(ADDRESS(14+3,FW$2+1,,,"Instances") &amp; ":" &amp; ADDRESS(14+3,FW$2+1))),"median", MEDIAN(INDIRECT(ADDRESS(14+3,FW$2+1,,,"Instances") &amp; ":" &amp; ADDRESS(14+3,FW$2+1))),"min", MIN(INDIRECT(ADDRESS(14+3,FW$2+1,,,"Instances") &amp; ":" &amp; ADDRESS(14+3,FW$2+1))),"max", MAX(INDIRECT(ADDRESS(14+3,FW$2+1,,,"Instances") &amp; ":" &amp; ADDRESS(14+3,FW$2+1))),"diff", MAX(INDIRECT(ADDRESS(14+3,FW$2+1,,,"Instances") &amp; ":" &amp; ADDRESS(14+3,FW$2+1)))-MIN(INDIRECT(ADDRESS(14+3,FW$2+1,,,"Instances") &amp; ":" &amp; ADDRESS(14+3,FW$2+1))))</f>
        <v>0</v>
      </c>
      <c r="FX19">
        <f>IFERROR(SMALL(FW5:FW64,ROW()-ROW($FX$5)+1),"")</f>
        <v>0</v>
      </c>
      <c r="FZ19">
        <f>IFERROR(SUM(FX5:FX19),"")</f>
        <v>0</v>
      </c>
      <c r="GA19" cm="1">
        <f t="array" ref="GA19">_xlfn.SWITCH(Charts!$B$3,"average", AVERAGE(INDIRECT(ADDRESS(14+3,GA$2+1,,,"Instances") &amp; ":" &amp; ADDRESS(14+3,GA$2+1))),"median", MEDIAN(INDIRECT(ADDRESS(14+3,GA$2+1,,,"Instances") &amp; ":" &amp; ADDRESS(14+3,GA$2+1))),"min", MIN(INDIRECT(ADDRESS(14+3,GA$2+1,,,"Instances") &amp; ":" &amp; ADDRESS(14+3,GA$2+1))),"max", MAX(INDIRECT(ADDRESS(14+3,GA$2+1,,,"Instances") &amp; ":" &amp; ADDRESS(14+3,GA$2+1))),"diff", MAX(INDIRECT(ADDRESS(14+3,GA$2+1,,,"Instances") &amp; ":" &amp; ADDRESS(14+3,GA$2+1)))-MIN(INDIRECT(ADDRESS(14+3,GA$2+1,,,"Instances") &amp; ":" &amp; ADDRESS(14+3,GA$2+1))))</f>
        <v>0</v>
      </c>
      <c r="GB19">
        <f>IFERROR(SMALL(GA5:GA64,ROW()-ROW($GB$5)+1),"")</f>
        <v>0</v>
      </c>
      <c r="GD19">
        <f>IFERROR(SUM(GB5:GB19),"")</f>
        <v>0</v>
      </c>
      <c r="GE19" cm="1">
        <f t="array" ref="GE19">_xlfn.SWITCH(Charts!$B$3,"average", AVERAGE(INDIRECT(ADDRESS(14+3,GE$2+1,,,"Instances") &amp; ":" &amp; ADDRESS(14+3,GE$2+1))),"median", MEDIAN(INDIRECT(ADDRESS(14+3,GE$2+1,,,"Instances") &amp; ":" &amp; ADDRESS(14+3,GE$2+1))),"min", MIN(INDIRECT(ADDRESS(14+3,GE$2+1,,,"Instances") &amp; ":" &amp; ADDRESS(14+3,GE$2+1))),"max", MAX(INDIRECT(ADDRESS(14+3,GE$2+1,,,"Instances") &amp; ":" &amp; ADDRESS(14+3,GE$2+1))),"diff", MAX(INDIRECT(ADDRESS(14+3,GE$2+1,,,"Instances") &amp; ":" &amp; ADDRESS(14+3,GE$2+1)))-MIN(INDIRECT(ADDRESS(14+3,GE$2+1,,,"Instances") &amp; ":" &amp; ADDRESS(14+3,GE$2+1))))</f>
        <v>0</v>
      </c>
      <c r="GF19">
        <f>IFERROR(SMALL(GE5:GE64,ROW()-ROW($GF$5)+1),"")</f>
        <v>0</v>
      </c>
      <c r="GH19">
        <f>IFERROR(SUM(GF5:GF19),"")</f>
        <v>0</v>
      </c>
      <c r="GI19" cm="1">
        <f t="array" ref="GI19">_xlfn.SWITCH(Charts!$B$3,"average", AVERAGE(INDIRECT(ADDRESS(14+3,GI$2+1,,,"Instances") &amp; ":" &amp; ADDRESS(14+3,GI$2+1))),"median", MEDIAN(INDIRECT(ADDRESS(14+3,GI$2+1,,,"Instances") &amp; ":" &amp; ADDRESS(14+3,GI$2+1))),"min", MIN(INDIRECT(ADDRESS(14+3,GI$2+1,,,"Instances") &amp; ":" &amp; ADDRESS(14+3,GI$2+1))),"max", MAX(INDIRECT(ADDRESS(14+3,GI$2+1,,,"Instances") &amp; ":" &amp; ADDRESS(14+3,GI$2+1))),"diff", MAX(INDIRECT(ADDRESS(14+3,GI$2+1,,,"Instances") &amp; ":" &amp; ADDRESS(14+3,GI$2+1)))-MIN(INDIRECT(ADDRESS(14+3,GI$2+1,,,"Instances") &amp; ":" &amp; ADDRESS(14+3,GI$2+1))))</f>
        <v>0</v>
      </c>
      <c r="GJ19">
        <f>IFERROR(SMALL(GI5:GI64,ROW()-ROW($GJ$5)+1),"")</f>
        <v>0</v>
      </c>
      <c r="GL19">
        <f>IFERROR(SUM(GJ5:GJ19),"")</f>
        <v>0</v>
      </c>
      <c r="GM19" cm="1">
        <f t="array" ref="GM19">_xlfn.SWITCH(Charts!$B$3,"average", AVERAGE(INDIRECT(ADDRESS(14+3,GM$2+1,,,"Instances") &amp; ":" &amp; ADDRESS(14+3,GM$2+1))),"median", MEDIAN(INDIRECT(ADDRESS(14+3,GM$2+1,,,"Instances") &amp; ":" &amp; ADDRESS(14+3,GM$2+1))),"min", MIN(INDIRECT(ADDRESS(14+3,GM$2+1,,,"Instances") &amp; ":" &amp; ADDRESS(14+3,GM$2+1))),"max", MAX(INDIRECT(ADDRESS(14+3,GM$2+1,,,"Instances") &amp; ":" &amp; ADDRESS(14+3,GM$2+1))),"diff", MAX(INDIRECT(ADDRESS(14+3,GM$2+1,,,"Instances") &amp; ":" &amp; ADDRESS(14+3,GM$2+1)))-MIN(INDIRECT(ADDRESS(14+3,GM$2+1,,,"Instances") &amp; ":" &amp; ADDRESS(14+3,GM$2+1))))</f>
        <v>0</v>
      </c>
      <c r="GN19">
        <f>IFERROR(SMALL(GM5:GM64,ROW()-ROW($GN$5)+1),"")</f>
        <v>0</v>
      </c>
      <c r="GP19">
        <f>IFERROR(SUM(GN5:GN19),"")</f>
        <v>0</v>
      </c>
      <c r="GQ19" cm="1">
        <f t="array" ref="GQ19">_xlfn.SWITCH(Charts!$B$3,"average", AVERAGE(INDIRECT(ADDRESS(14+3,GQ$2+1,,,"Instances") &amp; ":" &amp; ADDRESS(14+3,GQ$2+1))),"median", MEDIAN(INDIRECT(ADDRESS(14+3,GQ$2+1,,,"Instances") &amp; ":" &amp; ADDRESS(14+3,GQ$2+1))),"min", MIN(INDIRECT(ADDRESS(14+3,GQ$2+1,,,"Instances") &amp; ":" &amp; ADDRESS(14+3,GQ$2+1))),"max", MAX(INDIRECT(ADDRESS(14+3,GQ$2+1,,,"Instances") &amp; ":" &amp; ADDRESS(14+3,GQ$2+1))),"diff", MAX(INDIRECT(ADDRESS(14+3,GQ$2+1,,,"Instances") &amp; ":" &amp; ADDRESS(14+3,GQ$2+1)))-MIN(INDIRECT(ADDRESS(14+3,GQ$2+1,,,"Instances") &amp; ":" &amp; ADDRESS(14+3,GQ$2+1))))</f>
        <v>0</v>
      </c>
      <c r="GR19">
        <f>IFERROR(SMALL(GQ5:GQ64,ROW()-ROW($GR$5)+1),"")</f>
        <v>0</v>
      </c>
      <c r="GT19">
        <f>IFERROR(SUM(GR5:GR19),"")</f>
        <v>0</v>
      </c>
      <c r="GU19" cm="1">
        <f t="array" ref="GU19">_xlfn.SWITCH(Charts!$B$3,"average", AVERAGE(INDIRECT(ADDRESS(14+3,GU$2+1,,,"Instances") &amp; ":" &amp; ADDRESS(14+3,GU$2+1))),"median", MEDIAN(INDIRECT(ADDRESS(14+3,GU$2+1,,,"Instances") &amp; ":" &amp; ADDRESS(14+3,GU$2+1))),"min", MIN(INDIRECT(ADDRESS(14+3,GU$2+1,,,"Instances") &amp; ":" &amp; ADDRESS(14+3,GU$2+1))),"max", MAX(INDIRECT(ADDRESS(14+3,GU$2+1,,,"Instances") &amp; ":" &amp; ADDRESS(14+3,GU$2+1))),"diff", MAX(INDIRECT(ADDRESS(14+3,GU$2+1,,,"Instances") &amp; ":" &amp; ADDRESS(14+3,GU$2+1)))-MIN(INDIRECT(ADDRESS(14+3,GU$2+1,,,"Instances") &amp; ":" &amp; ADDRESS(14+3,GU$2+1))))</f>
        <v>0</v>
      </c>
      <c r="GV19">
        <f>IFERROR(SMALL(GU5:GU64,ROW()-ROW($GV$5)+1),"")</f>
        <v>0</v>
      </c>
      <c r="GX19">
        <f>IFERROR(SUM(GV5:GV19),"")</f>
        <v>0</v>
      </c>
      <c r="GY19" cm="1">
        <f t="array" ref="GY19">_xlfn.SWITCH(Charts!$B$3,"average", AVERAGE(INDIRECT(ADDRESS(14+3,GY$2+1,,,"Instances") &amp; ":" &amp; ADDRESS(14+3,GY$2+1))),"median", MEDIAN(INDIRECT(ADDRESS(14+3,GY$2+1,,,"Instances") &amp; ":" &amp; ADDRESS(14+3,GY$2+1))),"min", MIN(INDIRECT(ADDRESS(14+3,GY$2+1,,,"Instances") &amp; ":" &amp; ADDRESS(14+3,GY$2+1))),"max", MAX(INDIRECT(ADDRESS(14+3,GY$2+1,,,"Instances") &amp; ":" &amp; ADDRESS(14+3,GY$2+1))),"diff", MAX(INDIRECT(ADDRESS(14+3,GY$2+1,,,"Instances") &amp; ":" &amp; ADDRESS(14+3,GY$2+1)))-MIN(INDIRECT(ADDRESS(14+3,GY$2+1,,,"Instances") &amp; ":" &amp; ADDRESS(14+3,GY$2+1))))</f>
        <v>0</v>
      </c>
      <c r="GZ19">
        <f>IFERROR(SMALL(GY5:GY64,ROW()-ROW($GZ$5)+1),"")</f>
        <v>0</v>
      </c>
      <c r="HB19">
        <f>IFERROR(SUM(GZ5:GZ19),"")</f>
        <v>0</v>
      </c>
      <c r="HC19" cm="1">
        <f t="array" ref="HC19">_xlfn.SWITCH(Charts!$B$3,"average", AVERAGE(INDIRECT(ADDRESS(14+3,HC$2+1,,,"Instances") &amp; ":" &amp; ADDRESS(14+3,HC$2+1))),"median", MEDIAN(INDIRECT(ADDRESS(14+3,HC$2+1,,,"Instances") &amp; ":" &amp; ADDRESS(14+3,HC$2+1))),"min", MIN(INDIRECT(ADDRESS(14+3,HC$2+1,,,"Instances") &amp; ":" &amp; ADDRESS(14+3,HC$2+1))),"max", MAX(INDIRECT(ADDRESS(14+3,HC$2+1,,,"Instances") &amp; ":" &amp; ADDRESS(14+3,HC$2+1))),"diff", MAX(INDIRECT(ADDRESS(14+3,HC$2+1,,,"Instances") &amp; ":" &amp; ADDRESS(14+3,HC$2+1)))-MIN(INDIRECT(ADDRESS(14+3,HC$2+1,,,"Instances") &amp; ":" &amp; ADDRESS(14+3,HC$2+1))))</f>
        <v>0</v>
      </c>
      <c r="HD19">
        <f>IFERROR(SMALL(HC5:HC64,ROW()-ROW($HD$5)+1),"")</f>
        <v>0</v>
      </c>
      <c r="HF19">
        <f>IFERROR(SUM(HD5:HD19),"")</f>
        <v>0</v>
      </c>
      <c r="HG19" cm="1">
        <f t="array" ref="HG19">_xlfn.SWITCH(Charts!$B$3,"average", AVERAGE(INDIRECT(ADDRESS(14+3,HG$2+1,,,"Instances") &amp; ":" &amp; ADDRESS(14+3,HG$2+1))),"median", MEDIAN(INDIRECT(ADDRESS(14+3,HG$2+1,,,"Instances") &amp; ":" &amp; ADDRESS(14+3,HG$2+1))),"min", MIN(INDIRECT(ADDRESS(14+3,HG$2+1,,,"Instances") &amp; ":" &amp; ADDRESS(14+3,HG$2+1))),"max", MAX(INDIRECT(ADDRESS(14+3,HG$2+1,,,"Instances") &amp; ":" &amp; ADDRESS(14+3,HG$2+1))),"diff", MAX(INDIRECT(ADDRESS(14+3,HG$2+1,,,"Instances") &amp; ":" &amp; ADDRESS(14+3,HG$2+1)))-MIN(INDIRECT(ADDRESS(14+3,HG$2+1,,,"Instances") &amp; ":" &amp; ADDRESS(14+3,HG$2+1))))</f>
        <v>0</v>
      </c>
      <c r="HH19">
        <f>IFERROR(SMALL(HG5:HG64,ROW()-ROW($HH$5)+1),"")</f>
        <v>0</v>
      </c>
      <c r="HJ19">
        <f>IFERROR(SUM(HH5:HH19),"")</f>
        <v>0</v>
      </c>
      <c r="HK19" cm="1">
        <f t="array" ref="HK19">_xlfn.SWITCH(Charts!$B$3,"average", AVERAGE(INDIRECT(ADDRESS(14+3,HK$2+1,,,"Instances") &amp; ":" &amp; ADDRESS(14+3,HK$2+1))),"median", MEDIAN(INDIRECT(ADDRESS(14+3,HK$2+1,,,"Instances") &amp; ":" &amp; ADDRESS(14+3,HK$2+1))),"min", MIN(INDIRECT(ADDRESS(14+3,HK$2+1,,,"Instances") &amp; ":" &amp; ADDRESS(14+3,HK$2+1))),"max", MAX(INDIRECT(ADDRESS(14+3,HK$2+1,,,"Instances") &amp; ":" &amp; ADDRESS(14+3,HK$2+1))),"diff", MAX(INDIRECT(ADDRESS(14+3,HK$2+1,,,"Instances") &amp; ":" &amp; ADDRESS(14+3,HK$2+1)))-MIN(INDIRECT(ADDRESS(14+3,HK$2+1,,,"Instances") &amp; ":" &amp; ADDRESS(14+3,HK$2+1))))</f>
        <v>0</v>
      </c>
      <c r="HL19">
        <f>IFERROR(SMALL(HK5:HK64,ROW()-ROW($HL$5)+1),"")</f>
        <v>0</v>
      </c>
      <c r="HN19">
        <f>IFERROR(SUM(HL5:HL19),"")</f>
        <v>0</v>
      </c>
      <c r="HO19" cm="1">
        <f t="array" ref="HO19">_xlfn.SWITCH(Charts!$B$3,"average", AVERAGE(INDIRECT(ADDRESS(14+3,HO$2+1,,,"Instances") &amp; ":" &amp; ADDRESS(14+3,HO$2+1))),"median", MEDIAN(INDIRECT(ADDRESS(14+3,HO$2+1,,,"Instances") &amp; ":" &amp; ADDRESS(14+3,HO$2+1))),"min", MIN(INDIRECT(ADDRESS(14+3,HO$2+1,,,"Instances") &amp; ":" &amp; ADDRESS(14+3,HO$2+1))),"max", MAX(INDIRECT(ADDRESS(14+3,HO$2+1,,,"Instances") &amp; ":" &amp; ADDRESS(14+3,HO$2+1))),"diff", MAX(INDIRECT(ADDRESS(14+3,HO$2+1,,,"Instances") &amp; ":" &amp; ADDRESS(14+3,HO$2+1)))-MIN(INDIRECT(ADDRESS(14+3,HO$2+1,,,"Instances") &amp; ":" &amp; ADDRESS(14+3,HO$2+1))))</f>
        <v>0</v>
      </c>
      <c r="HP19">
        <f>IFERROR(SMALL(HO5:HO64,ROW()-ROW($HP$5)+1),"")</f>
        <v>0</v>
      </c>
      <c r="HR19">
        <f>IFERROR(SUM(HP5:HP19),"")</f>
        <v>0</v>
      </c>
      <c r="HS19" cm="1">
        <f t="array" ref="HS19">_xlfn.SWITCH(Charts!$B$3,"average", AVERAGE(INDIRECT(ADDRESS(14+3,HS$2+1,,,"Instances") &amp; ":" &amp; ADDRESS(14+3,HS$2+1))),"median", MEDIAN(INDIRECT(ADDRESS(14+3,HS$2+1,,,"Instances") &amp; ":" &amp; ADDRESS(14+3,HS$2+1))),"min", MIN(INDIRECT(ADDRESS(14+3,HS$2+1,,,"Instances") &amp; ":" &amp; ADDRESS(14+3,HS$2+1))),"max", MAX(INDIRECT(ADDRESS(14+3,HS$2+1,,,"Instances") &amp; ":" &amp; ADDRESS(14+3,HS$2+1))),"diff", MAX(INDIRECT(ADDRESS(14+3,HS$2+1,,,"Instances") &amp; ":" &amp; ADDRESS(14+3,HS$2+1)))-MIN(INDIRECT(ADDRESS(14+3,HS$2+1,,,"Instances") &amp; ":" &amp; ADDRESS(14+3,HS$2+1))))</f>
        <v>0</v>
      </c>
      <c r="HT19">
        <f>IFERROR(SMALL(HS5:HS64,ROW()-ROW($HT$5)+1),"")</f>
        <v>0</v>
      </c>
      <c r="HV19">
        <f>IFERROR(SUM(HT5:HT19),"")</f>
        <v>0</v>
      </c>
      <c r="HW19" cm="1">
        <f t="array" ref="HW19">_xlfn.SWITCH(Charts!$B$3,"average", AVERAGE(INDIRECT(ADDRESS(14+3,HW$2+1,,,"Instances") &amp; ":" &amp; ADDRESS(14+3,HW$2+1))),"median", MEDIAN(INDIRECT(ADDRESS(14+3,HW$2+1,,,"Instances") &amp; ":" &amp; ADDRESS(14+3,HW$2+1))),"min", MIN(INDIRECT(ADDRESS(14+3,HW$2+1,,,"Instances") &amp; ":" &amp; ADDRESS(14+3,HW$2+1))),"max", MAX(INDIRECT(ADDRESS(14+3,HW$2+1,,,"Instances") &amp; ":" &amp; ADDRESS(14+3,HW$2+1))),"diff", MAX(INDIRECT(ADDRESS(14+3,HW$2+1,,,"Instances") &amp; ":" &amp; ADDRESS(14+3,HW$2+1)))-MIN(INDIRECT(ADDRESS(14+3,HW$2+1,,,"Instances") &amp; ":" &amp; ADDRESS(14+3,HW$2+1))))</f>
        <v>0</v>
      </c>
      <c r="HX19">
        <f>IFERROR(SMALL(HW5:HW64,ROW()-ROW($HX$5)+1),"")</f>
        <v>0</v>
      </c>
      <c r="HZ19">
        <f>IFERROR(SUM(HX5:HX19),"")</f>
        <v>0</v>
      </c>
      <c r="IA19" cm="1">
        <f t="array" ref="IA19">_xlfn.SWITCH(Charts!$B$3,"average", AVERAGE(INDIRECT(ADDRESS(14+3,IA$2+1,,,"Instances") &amp; ":" &amp; ADDRESS(14+3,IA$2+1))),"median", MEDIAN(INDIRECT(ADDRESS(14+3,IA$2+1,,,"Instances") &amp; ":" &amp; ADDRESS(14+3,IA$2+1))),"min", MIN(INDIRECT(ADDRESS(14+3,IA$2+1,,,"Instances") &amp; ":" &amp; ADDRESS(14+3,IA$2+1))),"max", MAX(INDIRECT(ADDRESS(14+3,IA$2+1,,,"Instances") &amp; ":" &amp; ADDRESS(14+3,IA$2+1))),"diff", MAX(INDIRECT(ADDRESS(14+3,IA$2+1,,,"Instances") &amp; ":" &amp; ADDRESS(14+3,IA$2+1)))-MIN(INDIRECT(ADDRESS(14+3,IA$2+1,,,"Instances") &amp; ":" &amp; ADDRESS(14+3,IA$2+1))))</f>
        <v>0</v>
      </c>
      <c r="IB19">
        <f>IFERROR(SMALL(IA5:IA64,ROW()-ROW($IB$5)+1),"")</f>
        <v>0</v>
      </c>
      <c r="ID19">
        <f>IFERROR(SUM(IB5:IB19),"")</f>
        <v>0</v>
      </c>
      <c r="IE19" cm="1">
        <f t="array" ref="IE19">_xlfn.SWITCH(Charts!$B$3,"average", AVERAGE(INDIRECT(ADDRESS(14+3,IE$2+1,,,"Instances") &amp; ":" &amp; ADDRESS(14+3,IE$2+1))),"median", MEDIAN(INDIRECT(ADDRESS(14+3,IE$2+1,,,"Instances") &amp; ":" &amp; ADDRESS(14+3,IE$2+1))),"min", MIN(INDIRECT(ADDRESS(14+3,IE$2+1,,,"Instances") &amp; ":" &amp; ADDRESS(14+3,IE$2+1))),"max", MAX(INDIRECT(ADDRESS(14+3,IE$2+1,,,"Instances") &amp; ":" &amp; ADDRESS(14+3,IE$2+1))),"diff", MAX(INDIRECT(ADDRESS(14+3,IE$2+1,,,"Instances") &amp; ":" &amp; ADDRESS(14+3,IE$2+1)))-MIN(INDIRECT(ADDRESS(14+3,IE$2+1,,,"Instances") &amp; ":" &amp; ADDRESS(14+3,IE$2+1))))</f>
        <v>0</v>
      </c>
      <c r="IF19">
        <f>IFERROR(SMALL(IE5:IE64,ROW()-ROW($IF$5)+1),"")</f>
        <v>0</v>
      </c>
      <c r="IH19">
        <f>IFERROR(SUM(IF5:IF19),"")</f>
        <v>0</v>
      </c>
      <c r="II19" cm="1">
        <f t="array" ref="II19">_xlfn.SWITCH(Charts!$B$3,"average", AVERAGE(INDIRECT(ADDRESS(14+3,II$2+1,,,"Instances") &amp; ":" &amp; ADDRESS(14+3,II$2+1))),"median", MEDIAN(INDIRECT(ADDRESS(14+3,II$2+1,,,"Instances") &amp; ":" &amp; ADDRESS(14+3,II$2+1))),"min", MIN(INDIRECT(ADDRESS(14+3,II$2+1,,,"Instances") &amp; ":" &amp; ADDRESS(14+3,II$2+1))),"max", MAX(INDIRECT(ADDRESS(14+3,II$2+1,,,"Instances") &amp; ":" &amp; ADDRESS(14+3,II$2+1))),"diff", MAX(INDIRECT(ADDRESS(14+3,II$2+1,,,"Instances") &amp; ":" &amp; ADDRESS(14+3,II$2+1)))-MIN(INDIRECT(ADDRESS(14+3,II$2+1,,,"Instances") &amp; ":" &amp; ADDRESS(14+3,II$2+1))))</f>
        <v>0</v>
      </c>
      <c r="IJ19">
        <f>IFERROR(SMALL(II5:II64,ROW()-ROW($IJ$5)+1),"")</f>
        <v>0</v>
      </c>
      <c r="IL19">
        <f>IFERROR(SUM(IJ5:IJ19),"")</f>
        <v>0</v>
      </c>
      <c r="IM19" cm="1">
        <f t="array" ref="IM19">_xlfn.SWITCH(Charts!$B$3,"average", AVERAGE(INDIRECT(ADDRESS(14+3,IM$2+1,,,"Instances") &amp; ":" &amp; ADDRESS(14+3,IM$2+1))),"median", MEDIAN(INDIRECT(ADDRESS(14+3,IM$2+1,,,"Instances") &amp; ":" &amp; ADDRESS(14+3,IM$2+1))),"min", MIN(INDIRECT(ADDRESS(14+3,IM$2+1,,,"Instances") &amp; ":" &amp; ADDRESS(14+3,IM$2+1))),"max", MAX(INDIRECT(ADDRESS(14+3,IM$2+1,,,"Instances") &amp; ":" &amp; ADDRESS(14+3,IM$2+1))),"diff", MAX(INDIRECT(ADDRESS(14+3,IM$2+1,,,"Instances") &amp; ":" &amp; ADDRESS(14+3,IM$2+1)))-MIN(INDIRECT(ADDRESS(14+3,IM$2+1,,,"Instances") &amp; ":" &amp; ADDRESS(14+3,IM$2+1))))</f>
        <v>0</v>
      </c>
      <c r="IN19">
        <f>IFERROR(SMALL(IM5:IM64,ROW()-ROW($IN$5)+1),"")</f>
        <v>0</v>
      </c>
      <c r="IP19">
        <f>IFERROR(SUM(IN5:IN19),"")</f>
        <v>0</v>
      </c>
      <c r="IQ19" cm="1">
        <f t="array" ref="IQ19">_xlfn.SWITCH(Charts!$B$3,"average", AVERAGE(INDIRECT(ADDRESS(14+3,IQ$2+1,,,"Instances") &amp; ":" &amp; ADDRESS(14+3,IQ$2+1))),"median", MEDIAN(INDIRECT(ADDRESS(14+3,IQ$2+1,,,"Instances") &amp; ":" &amp; ADDRESS(14+3,IQ$2+1))),"min", MIN(INDIRECT(ADDRESS(14+3,IQ$2+1,,,"Instances") &amp; ":" &amp; ADDRESS(14+3,IQ$2+1))),"max", MAX(INDIRECT(ADDRESS(14+3,IQ$2+1,,,"Instances") &amp; ":" &amp; ADDRESS(14+3,IQ$2+1))),"diff", MAX(INDIRECT(ADDRESS(14+3,IQ$2+1,,,"Instances") &amp; ":" &amp; ADDRESS(14+3,IQ$2+1)))-MIN(INDIRECT(ADDRESS(14+3,IQ$2+1,,,"Instances") &amp; ":" &amp; ADDRESS(14+3,IQ$2+1))))</f>
        <v>0</v>
      </c>
      <c r="IR19">
        <f>IFERROR(SMALL(IQ5:IQ64,ROW()-ROW($IR$5)+1),"")</f>
        <v>0</v>
      </c>
      <c r="IT19">
        <f>IFERROR(SUM(IR5:IR19),"")</f>
        <v>0</v>
      </c>
      <c r="IU19" cm="1">
        <f t="array" ref="IU19">_xlfn.SWITCH(Charts!$B$3,"average", AVERAGE(INDIRECT(ADDRESS(14+3,IU$2+1,,,"Instances") &amp; ":" &amp; ADDRESS(14+3,IU$2+1))),"median", MEDIAN(INDIRECT(ADDRESS(14+3,IU$2+1,,,"Instances") &amp; ":" &amp; ADDRESS(14+3,IU$2+1))),"min", MIN(INDIRECT(ADDRESS(14+3,IU$2+1,,,"Instances") &amp; ":" &amp; ADDRESS(14+3,IU$2+1))),"max", MAX(INDIRECT(ADDRESS(14+3,IU$2+1,,,"Instances") &amp; ":" &amp; ADDRESS(14+3,IU$2+1))),"diff", MAX(INDIRECT(ADDRESS(14+3,IU$2+1,,,"Instances") &amp; ":" &amp; ADDRESS(14+3,IU$2+1)))-MIN(INDIRECT(ADDRESS(14+3,IU$2+1,,,"Instances") &amp; ":" &amp; ADDRESS(14+3,IU$2+1))))</f>
        <v>0</v>
      </c>
      <c r="IV19">
        <f>IFERROR(SMALL(IU5:IU64,ROW()-ROW($IV$5)+1),"")</f>
        <v>0</v>
      </c>
      <c r="IX19">
        <f>IFERROR(SUM(IV5:IV19),"")</f>
        <v>0</v>
      </c>
      <c r="IY19" cm="1">
        <f t="array" ref="IY19">_xlfn.SWITCH(Charts!$B$3,"average", AVERAGE(INDIRECT(ADDRESS(14+3,IY$2+1,,,"Instances") &amp; ":" &amp; ADDRESS(14+3,IY$2+1))),"median", MEDIAN(INDIRECT(ADDRESS(14+3,IY$2+1,,,"Instances") &amp; ":" &amp; ADDRESS(14+3,IY$2+1))),"min", MIN(INDIRECT(ADDRESS(14+3,IY$2+1,,,"Instances") &amp; ":" &amp; ADDRESS(14+3,IY$2+1))),"max", MAX(INDIRECT(ADDRESS(14+3,IY$2+1,,,"Instances") &amp; ":" &amp; ADDRESS(14+3,IY$2+1))),"diff", MAX(INDIRECT(ADDRESS(14+3,IY$2+1,,,"Instances") &amp; ":" &amp; ADDRESS(14+3,IY$2+1)))-MIN(INDIRECT(ADDRESS(14+3,IY$2+1,,,"Instances") &amp; ":" &amp; ADDRESS(14+3,IY$2+1))))</f>
        <v>0</v>
      </c>
      <c r="IZ19">
        <f>IFERROR(SMALL(IY5:IY64,ROW()-ROW($IZ$5)+1),"")</f>
        <v>0</v>
      </c>
      <c r="JB19">
        <f>IFERROR(SUM(IZ5:IZ19),"")</f>
        <v>0</v>
      </c>
      <c r="JC19" cm="1">
        <f t="array" ref="JC19">_xlfn.SWITCH(Charts!$B$3,"average", AVERAGE(INDIRECT(ADDRESS(14+3,JC$2+1,,,"Instances") &amp; ":" &amp; ADDRESS(14+3,JC$2+1))),"median", MEDIAN(INDIRECT(ADDRESS(14+3,JC$2+1,,,"Instances") &amp; ":" &amp; ADDRESS(14+3,JC$2+1))),"min", MIN(INDIRECT(ADDRESS(14+3,JC$2+1,,,"Instances") &amp; ":" &amp; ADDRESS(14+3,JC$2+1))),"max", MAX(INDIRECT(ADDRESS(14+3,JC$2+1,,,"Instances") &amp; ":" &amp; ADDRESS(14+3,JC$2+1))),"diff", MAX(INDIRECT(ADDRESS(14+3,JC$2+1,,,"Instances") &amp; ":" &amp; ADDRESS(14+3,JC$2+1)))-MIN(INDIRECT(ADDRESS(14+3,JC$2+1,,,"Instances") &amp; ":" &amp; ADDRESS(14+3,JC$2+1))))</f>
        <v>0</v>
      </c>
      <c r="JD19">
        <f>IFERROR(SMALL(JC5:JC64,ROW()-ROW($JD$5)+1),"")</f>
        <v>0</v>
      </c>
      <c r="JF19">
        <f>IFERROR(SUM(JD5:JD19),"")</f>
        <v>0</v>
      </c>
      <c r="JG19" cm="1">
        <f t="array" ref="JG19">_xlfn.SWITCH(Charts!$B$3,"average", AVERAGE(INDIRECT(ADDRESS(14+3,JG$2+1,,,"Instances") &amp; ":" &amp; ADDRESS(14+3,JG$2+1))),"median", MEDIAN(INDIRECT(ADDRESS(14+3,JG$2+1,,,"Instances") &amp; ":" &amp; ADDRESS(14+3,JG$2+1))),"min", MIN(INDIRECT(ADDRESS(14+3,JG$2+1,,,"Instances") &amp; ":" &amp; ADDRESS(14+3,JG$2+1))),"max", MAX(INDIRECT(ADDRESS(14+3,JG$2+1,,,"Instances") &amp; ":" &amp; ADDRESS(14+3,JG$2+1))),"diff", MAX(INDIRECT(ADDRESS(14+3,JG$2+1,,,"Instances") &amp; ":" &amp; ADDRESS(14+3,JG$2+1)))-MIN(INDIRECT(ADDRESS(14+3,JG$2+1,,,"Instances") &amp; ":" &amp; ADDRESS(14+3,JG$2+1))))</f>
        <v>0</v>
      </c>
      <c r="JH19">
        <f>IFERROR(SMALL(JG5:JG64,ROW()-ROW($JH$5)+1),"")</f>
        <v>0</v>
      </c>
      <c r="JJ19">
        <f>IFERROR(SUM(JH5:JH19),"")</f>
        <v>0</v>
      </c>
      <c r="JM19">
        <f>IF(Charts!$B$3="none",E326,IF(EI326="",NA(),EI326))</f>
        <v>0</v>
      </c>
      <c r="JN19">
        <f>IF(Charts!$B$3="none",F326,IF(EJ326="",NA(),EJ326))</f>
        <v>0</v>
      </c>
      <c r="JO19">
        <f>IF(Charts!$B$3="none",G326,IF(EK326="",NA(),EK326))</f>
        <v>0</v>
      </c>
      <c r="JP19">
        <f>IF(Charts!$B$3="none",H326,IF(EL326="",NA(),EL326))</f>
        <v>0</v>
      </c>
      <c r="JQ19">
        <f>IF(Charts!$B$3="none",I326,IF(EM326="",NA(),EM326))</f>
        <v>0</v>
      </c>
      <c r="JR19">
        <f>IF(Charts!$B$3="none",J326,IF(EN326="",NA(),EN326))</f>
        <v>0</v>
      </c>
      <c r="JS19">
        <f>IF(Charts!$B$3="none",K326,IF(EO326="",NA(),EO326))</f>
        <v>0</v>
      </c>
      <c r="JT19">
        <f>IF(Charts!$B$3="none",L326,IF(EP326="",NA(),EP326))</f>
        <v>0</v>
      </c>
      <c r="JU19">
        <f>IF(Charts!$B$3="none",M326,IF(EQ326="",NA(),EQ326))</f>
        <v>0</v>
      </c>
      <c r="JV19">
        <f>IF(Charts!$B$3="none",N326,IF(ER326="",NA(),ER326))</f>
        <v>0</v>
      </c>
      <c r="JW19">
        <f>IF(Charts!$B$3="none",O326,IF(ES326="",NA(),ES326))</f>
        <v>0</v>
      </c>
      <c r="JX19">
        <f>IF(Charts!$B$3="none",P326,IF(ET326="",NA(),ET326))</f>
        <v>0</v>
      </c>
      <c r="JY19">
        <f>IF(Charts!$B$3="none",Q326,IF(EU326="",NA(),EU326))</f>
        <v>0</v>
      </c>
      <c r="JZ19">
        <f>IF(Charts!$B$3="none",R326,IF(EV326="",NA(),EV326))</f>
        <v>0</v>
      </c>
      <c r="KA19">
        <f>IF(Charts!$B$3="none",S326,IF(EW326="",NA(),EW326))</f>
        <v>0</v>
      </c>
      <c r="KB19">
        <f>IF(Charts!$B$3="none",T326,IF(EX326="",NA(),EX326))</f>
        <v>0</v>
      </c>
      <c r="KC19">
        <f>IF(Charts!$B$3="none",U326,IF(EY326="",NA(),EY326))</f>
        <v>0</v>
      </c>
      <c r="KD19">
        <f>IF(Charts!$B$3="none",V326,IF(EZ326="",NA(),EZ326))</f>
        <v>0</v>
      </c>
      <c r="KE19">
        <f>IF(Charts!$B$3="none",W326,IF(FA326="",NA(),FA326))</f>
        <v>0</v>
      </c>
      <c r="KF19">
        <f>IF(Charts!$B$3="none",X326,IF(FB326="",NA(),FB326))</f>
        <v>0</v>
      </c>
      <c r="KG19">
        <f>IF(Charts!$B$3="none",Y326,IF(FC326="",NA(),FC326))</f>
        <v>0</v>
      </c>
      <c r="KH19">
        <f>IF(Charts!$B$3="none",Z326,IF(FD326="",NA(),FD326))</f>
        <v>0</v>
      </c>
      <c r="KI19">
        <f>IF(Charts!$B$3="none",AA326,IF(FE326="",NA(),FE326))</f>
        <v>0</v>
      </c>
      <c r="KJ19">
        <f>IF(Charts!$B$3="none",AB326,IF(FF326="",NA(),FF326))</f>
        <v>0</v>
      </c>
      <c r="KK19">
        <f>IF(Charts!$B$3="none",AC326,IF(FG326="",NA(),FG326))</f>
        <v>0</v>
      </c>
      <c r="KL19">
        <f>IF(Charts!$B$3="none",AD326,IF(FH326="",NA(),FH326))</f>
        <v>0</v>
      </c>
      <c r="KM19">
        <f>IF(Charts!$B$3="none",AE326,IF(FI326="",NA(),FI326))</f>
        <v>0</v>
      </c>
      <c r="KN19">
        <f>IF(Charts!$B$3="none",AF326,IF(FJ326="",NA(),FJ326))</f>
        <v>0</v>
      </c>
      <c r="KO19">
        <f>IF(Charts!$B$3="none",AG326,IF(FK326="",NA(),FK326))</f>
        <v>0</v>
      </c>
      <c r="KP19">
        <f>IF(Charts!$B$3="none",AH326,IF(FL326="",NA(),FL326))</f>
        <v>0</v>
      </c>
      <c r="KQ19">
        <f>IF(Charts!$B$3="none",AI326,IF(FM326="",NA(),FM326))</f>
        <v>0</v>
      </c>
      <c r="KR19">
        <f>IF(Charts!$B$3="none",AJ326,IF(FN326="",NA(),FN326))</f>
        <v>0</v>
      </c>
      <c r="KS19">
        <f>IF(Charts!$B$3="none",AK326,IF(FO326="",NA(),FO326))</f>
        <v>0</v>
      </c>
      <c r="KT19">
        <f>IF(Charts!$B$3="none",AL326,IF(FP326="",NA(),FP326))</f>
        <v>0</v>
      </c>
      <c r="KU19">
        <f>IF(Charts!$B$3="none",AM326,IF(FQ326="",NA(),FQ326))</f>
        <v>0</v>
      </c>
      <c r="KV19">
        <f>IF(Charts!$B$3="none",AN326,IF(FR326="",NA(),FR326))</f>
        <v>0</v>
      </c>
      <c r="KW19">
        <f>IF(Charts!$B$3="none",AO326,IF(FS326="",NA(),FS326))</f>
        <v>0</v>
      </c>
      <c r="KX19">
        <f>IF(Charts!$B$3="none",AP326,IF(FT326="",NA(),FT326))</f>
        <v>0</v>
      </c>
      <c r="KY19">
        <f>IF(Charts!$B$3="none",AQ326,IF(FU326="",NA(),FU326))</f>
        <v>0</v>
      </c>
      <c r="KZ19">
        <f>IF(Charts!$B$3="none",AR326,IF(FV326="",NA(),FV326))</f>
        <v>0</v>
      </c>
      <c r="LA19">
        <f>IF(Charts!$B$3="none",AS326,IF(FW326="",NA(),FW326))</f>
        <v>0</v>
      </c>
      <c r="LB19">
        <f>IF(Charts!$B$3="none",AT326,IF(FX326="",NA(),FX326))</f>
        <v>0</v>
      </c>
      <c r="LC19">
        <f>IF(Charts!$B$3="none",AU326,IF(FY326="",NA(),FY326))</f>
        <v>0</v>
      </c>
      <c r="LD19">
        <f>IF(Charts!$B$3="none",AV326,IF(FZ326="",NA(),FZ326))</f>
        <v>0</v>
      </c>
      <c r="LE19">
        <f>IF(Charts!$B$3="none",AW326,IF(GA326="",NA(),GA326))</f>
        <v>0</v>
      </c>
      <c r="LF19">
        <f>IF(Charts!$B$3="none",AX326,IF(GB326="",NA(),GB326))</f>
        <v>0</v>
      </c>
      <c r="LG19">
        <f>IF(Charts!$B$3="none",AY326,IF(GC326="",NA(),GC326))</f>
        <v>0</v>
      </c>
      <c r="LH19">
        <f>IF(Charts!$B$3="none",AZ326,IF(GD326="",NA(),GD326))</f>
        <v>0</v>
      </c>
      <c r="LI19">
        <f>IF(Charts!$B$3="none",BA326,IF(GE326="",NA(),GE326))</f>
        <v>0</v>
      </c>
      <c r="LJ19">
        <f>IF(Charts!$B$3="none",BB326,IF(GF326="",NA(),GF326))</f>
        <v>0</v>
      </c>
      <c r="LK19">
        <f>IF(Charts!$B$3="none",BC326,IF(GG326="",NA(),GG326))</f>
        <v>0</v>
      </c>
      <c r="LL19">
        <f>IF(Charts!$B$3="none",BD326,IF(GH326="",NA(),GH326))</f>
        <v>0</v>
      </c>
      <c r="LM19">
        <f>IF(Charts!$B$3="none",BE326,IF(GI326="",NA(),GI326))</f>
        <v>0</v>
      </c>
      <c r="LN19">
        <f>IF(Charts!$B$3="none",BF326,IF(GJ326="",NA(),GJ326))</f>
        <v>0</v>
      </c>
      <c r="LO19">
        <f>IF(Charts!$B$3="none",BG326,IF(GK326="",NA(),GK326))</f>
        <v>0</v>
      </c>
      <c r="LP19">
        <f>IF(Charts!$B$3="none",BH326,IF(GL326="",NA(),GL326))</f>
        <v>0</v>
      </c>
      <c r="LQ19">
        <f>IF(Charts!$B$3="none",BI326,IF(GM326="",NA(),GM326))</f>
        <v>0</v>
      </c>
      <c r="LR19">
        <f>IF(Charts!$B$3="none",BJ326,IF(GN326="",NA(),GN326))</f>
        <v>0</v>
      </c>
      <c r="LS19">
        <f>IF(Charts!$B$3="none",BK326,IF(GO326="",NA(),GO326))</f>
        <v>0</v>
      </c>
      <c r="LT19">
        <f>IF(Charts!$B$3="none",BL326,IF(GP326="",NA(),GP326))</f>
        <v>0</v>
      </c>
      <c r="LU19">
        <f>IF(Charts!$B$3="none",BM326,IF(GQ326="",NA(),GQ326))</f>
        <v>0</v>
      </c>
      <c r="LV19">
        <f>IF(Charts!$B$3="none",BN326,IF(GR326="",NA(),GR326))</f>
        <v>0</v>
      </c>
      <c r="LW19">
        <f>IF(Charts!$B$3="none",BO326,IF(GS326="",NA(),GS326))</f>
        <v>0</v>
      </c>
      <c r="LX19">
        <f>IF(Charts!$B$3="none",BP326,IF(GT326="",NA(),GT326))</f>
        <v>0</v>
      </c>
      <c r="LY19">
        <f>IF(Charts!$B$3="none",BQ326,IF(GU326="",NA(),GU326))</f>
        <v>0</v>
      </c>
      <c r="LZ19">
        <f>IF(Charts!$B$3="none",BR326,IF(GV326="",NA(),GV326))</f>
        <v>0</v>
      </c>
      <c r="MA19">
        <f>IF(Charts!$B$3="none",BS326,IF(GW326="",NA(),GW326))</f>
        <v>0</v>
      </c>
      <c r="MB19">
        <f>IF(Charts!$B$3="none",BT326,IF(GX326="",NA(),GX326))</f>
        <v>0</v>
      </c>
      <c r="MC19">
        <f>IF(Charts!$B$3="none",BU326,IF(GY326="",NA(),GY326))</f>
        <v>0</v>
      </c>
      <c r="MD19">
        <f>IF(Charts!$B$3="none",BV326,IF(GZ326="",NA(),GZ326))</f>
        <v>0</v>
      </c>
      <c r="ME19">
        <f>IF(Charts!$B$3="none",BW326,IF(HA326="",NA(),HA326))</f>
        <v>0</v>
      </c>
      <c r="MF19">
        <f>IF(Charts!$B$3="none",BX326,IF(HB326="",NA(),HB326))</f>
        <v>0</v>
      </c>
      <c r="MG19">
        <f>IF(Charts!$B$3="none",BY326,IF(HC326="",NA(),HC326))</f>
        <v>0</v>
      </c>
      <c r="MH19">
        <f>IF(Charts!$B$3="none",BZ326,IF(HD326="",NA(),HD326))</f>
        <v>0</v>
      </c>
      <c r="MI19">
        <f>IF(Charts!$B$3="none",CA326,IF(HE326="",NA(),HE326))</f>
        <v>0</v>
      </c>
      <c r="MJ19">
        <f>IF(Charts!$B$3="none",CB326,IF(HF326="",NA(),HF326))</f>
        <v>0</v>
      </c>
      <c r="MK19">
        <f>IF(Charts!$B$3="none",CC326,IF(HG326="",NA(),HG326))</f>
        <v>0</v>
      </c>
      <c r="ML19">
        <f>IF(Charts!$B$3="none",CD326,IF(HH326="",NA(),HH326))</f>
        <v>0</v>
      </c>
      <c r="MM19">
        <f>IF(Charts!$B$3="none",CE326,IF(HI326="",NA(),HI326))</f>
        <v>0</v>
      </c>
      <c r="MN19">
        <f>IF(Charts!$B$3="none",CF326,IF(HJ326="",NA(),HJ326))</f>
        <v>0</v>
      </c>
      <c r="MO19">
        <f>IF(Charts!$B$3="none",CG326,IF(HK326="",NA(),HK326))</f>
        <v>0</v>
      </c>
      <c r="MP19">
        <f>IF(Charts!$B$3="none",CH326,IF(HL326="",NA(),HL326))</f>
        <v>0</v>
      </c>
      <c r="MQ19">
        <f>IF(Charts!$B$3="none",CI326,IF(HM326="",NA(),HM326))</f>
        <v>0</v>
      </c>
      <c r="MR19">
        <f>IF(Charts!$B$3="none",CJ326,IF(HN326="",NA(),HN326))</f>
        <v>0</v>
      </c>
      <c r="MS19">
        <f>IF(Charts!$B$3="none",CK326,IF(HO326="",NA(),HO326))</f>
        <v>0</v>
      </c>
      <c r="MT19">
        <f>IF(Charts!$B$3="none",CL326,IF(HP326="",NA(),HP326))</f>
        <v>0</v>
      </c>
      <c r="MU19">
        <f>IF(Charts!$B$3="none",CM326,IF(HQ326="",NA(),HQ326))</f>
        <v>0</v>
      </c>
      <c r="MV19">
        <f>IF(Charts!$B$3="none",CN326,IF(HR326="",NA(),HR326))</f>
        <v>0</v>
      </c>
      <c r="MW19">
        <f>IF(Charts!$B$3="none",CO326,IF(HS326="",NA(),HS326))</f>
        <v>0</v>
      </c>
      <c r="MX19">
        <f>IF(Charts!$B$3="none",CP326,IF(HT326="",NA(),HT326))</f>
        <v>0</v>
      </c>
      <c r="MY19">
        <f>IF(Charts!$B$3="none",CQ326,IF(HU326="",NA(),HU326))</f>
        <v>0</v>
      </c>
      <c r="MZ19">
        <f>IF(Charts!$B$3="none",CR326,IF(HV326="",NA(),HV326))</f>
        <v>0</v>
      </c>
      <c r="NA19">
        <f>IF(Charts!$B$3="none",CS326,IF(HW326="",NA(),HW326))</f>
        <v>0</v>
      </c>
      <c r="NB19">
        <f>IF(Charts!$B$3="none",CT326,IF(HX326="",NA(),HX326))</f>
        <v>0</v>
      </c>
      <c r="NC19">
        <f>IF(Charts!$B$3="none",CU326,IF(HY326="",NA(),HY326))</f>
        <v>0</v>
      </c>
      <c r="ND19">
        <f>IF(Charts!$B$3="none",CV326,IF(HZ326="",NA(),HZ326))</f>
        <v>0</v>
      </c>
      <c r="NE19">
        <f>IF(Charts!$B$3="none",CW326,IF(IA326="",NA(),IA326))</f>
        <v>0</v>
      </c>
      <c r="NF19">
        <f>IF(Charts!$B$3="none",CX326,IF(IB326="",NA(),IB326))</f>
        <v>0</v>
      </c>
      <c r="NG19">
        <f>IF(Charts!$B$3="none",CY326,IF(IC326="",NA(),IC326))</f>
        <v>0</v>
      </c>
      <c r="NH19">
        <f>IF(Charts!$B$3="none",CZ326,IF(ID326="",NA(),ID326))</f>
        <v>0</v>
      </c>
      <c r="NI19">
        <f>IF(Charts!$B$3="none",DA326,IF(IE326="",NA(),IE326))</f>
        <v>0</v>
      </c>
      <c r="NJ19">
        <f>IF(Charts!$B$3="none",DB326,IF(IF326="",NA(),IF326))</f>
        <v>0</v>
      </c>
      <c r="NK19">
        <f>IF(Charts!$B$3="none",DC326,IF(IG326="",NA(),IG326))</f>
        <v>0</v>
      </c>
      <c r="NL19">
        <f>IF(Charts!$B$3="none",DD326,IF(IH326="",NA(),IH326))</f>
        <v>0</v>
      </c>
      <c r="NM19">
        <f>IF(Charts!$B$3="none",DE326,IF(II326="",NA(),II326))</f>
        <v>0</v>
      </c>
      <c r="NN19">
        <f>IF(Charts!$B$3="none",DF326,IF(IJ326="",NA(),IJ326))</f>
        <v>0</v>
      </c>
      <c r="NO19">
        <f>IF(Charts!$B$3="none",DG326,IF(IK326="",NA(),IK326))</f>
        <v>0</v>
      </c>
      <c r="NP19">
        <f>IF(Charts!$B$3="none",DH326,IF(IL326="",NA(),IL326))</f>
        <v>0</v>
      </c>
      <c r="NQ19">
        <f>IF(Charts!$B$3="none",DI326,IF(IM326="",NA(),IM326))</f>
        <v>0</v>
      </c>
      <c r="NR19">
        <f>IF(Charts!$B$3="none",DJ326,IF(IN326="",NA(),IN326))</f>
        <v>0</v>
      </c>
      <c r="NS19">
        <f>IF(Charts!$B$3="none",DK326,IF(IO326="",NA(),IO326))</f>
        <v>0</v>
      </c>
      <c r="NT19">
        <f>IF(Charts!$B$3="none",DL326,IF(IP326="",NA(),IP326))</f>
        <v>0</v>
      </c>
      <c r="NU19">
        <f>IF(Charts!$B$3="none",DM326,IF(IQ326="",NA(),IQ326))</f>
        <v>0</v>
      </c>
      <c r="NV19">
        <f>IF(Charts!$B$3="none",DN326,IF(IR326="",NA(),IR326))</f>
        <v>0</v>
      </c>
      <c r="NW19">
        <f>IF(Charts!$B$3="none",DO326,IF(IS326="",NA(),IS326))</f>
        <v>0</v>
      </c>
      <c r="NX19">
        <f>IF(Charts!$B$3="none",DP326,IF(IT326="",NA(),IT326))</f>
        <v>0</v>
      </c>
      <c r="NY19">
        <f>IF(Charts!$B$3="none",DQ326,IF(IU326="",NA(),IU326))</f>
        <v>0</v>
      </c>
      <c r="NZ19">
        <f>IF(Charts!$B$3="none",DR326,IF(IV326="",NA(),IV326))</f>
        <v>0</v>
      </c>
      <c r="OA19">
        <f>IF(Charts!$B$3="none",DS326,IF(IW326="",NA(),IW326))</f>
        <v>0</v>
      </c>
      <c r="OB19">
        <f>IF(Charts!$B$3="none",DT326,IF(IX326="",NA(),IX326))</f>
        <v>0</v>
      </c>
      <c r="OC19">
        <f>IF(Charts!$B$3="none",DU326,IF(IY326="",NA(),IY326))</f>
        <v>0</v>
      </c>
      <c r="OD19">
        <f>IF(Charts!$B$3="none",DV326,IF(IZ326="",NA(),IZ326))</f>
        <v>0</v>
      </c>
      <c r="OE19">
        <f>IF(Charts!$B$3="none",DW326,IF(JA326="",NA(),JA326))</f>
        <v>0</v>
      </c>
      <c r="OF19">
        <f>IF(Charts!$B$3="none",DX326,IF(JB326="",NA(),JB326))</f>
        <v>0</v>
      </c>
      <c r="OG19">
        <f>IF(Charts!$B$3="none",DY326,IF(JC326="",NA(),JC326))</f>
        <v>0</v>
      </c>
      <c r="OH19">
        <f>IF(Charts!$B$3="none",DZ326,IF(JD326="",NA(),JD326))</f>
        <v>0</v>
      </c>
      <c r="OI19">
        <f>IF(Charts!$B$3="none",EA326,IF(JE326="",NA(),JE326))</f>
        <v>0</v>
      </c>
      <c r="OJ19">
        <f>IF(Charts!$B$3="none",EB326,IF(JF326="",NA(),JF326))</f>
        <v>0</v>
      </c>
      <c r="OK19">
        <f>IF(Charts!$B$3="none",EC326,IF(JG326="",NA(),JG326))</f>
        <v>0</v>
      </c>
      <c r="OL19">
        <f>IF(Charts!$B$3="none",ED326,IF(JH326="",NA(),JH326))</f>
        <v>0</v>
      </c>
      <c r="OM19">
        <f>IF(Charts!$B$3="none",EE326,IF(JI326="",NA(),JI326))</f>
        <v>0</v>
      </c>
      <c r="ON19">
        <f>IF(Charts!$B$3="none",EF326,IF(JJ326="",NA(),JJ326))</f>
        <v>0</v>
      </c>
    </row>
    <row r="20" spans="4:404">
      <c r="D20">
        <v>16</v>
      </c>
      <c r="E20">
        <f>IF(INDIRECT(ADDRESS($D20+2,E$2+1,,,"Instances"))="","",INDIRECT(ADDRESS($D20+2,E$2+1,,,"Instances")))</f>
        <v>0</v>
      </c>
      <c r="F20">
        <f>IFERROR(SMALL(E5:E64,ROW()-ROW($F$5)+1),"")</f>
        <v>0</v>
      </c>
      <c r="H20">
        <f>IFERROR(SUM(F5:F20),"")</f>
        <v>0</v>
      </c>
      <c r="I20">
        <f>IF(INDIRECT(ADDRESS($D20+2,I$2+1,,,"Instances"))="","",INDIRECT(ADDRESS($D20+2,I$2+1,,,"Instances")))</f>
        <v>0</v>
      </c>
      <c r="J20">
        <f>IFERROR(SMALL(I5:I64,ROW()-ROW($J$5)+1),"")</f>
        <v>0</v>
      </c>
      <c r="L20">
        <f>IFERROR(SUM(J5:J20),"")</f>
        <v>0</v>
      </c>
      <c r="M20">
        <f>IF(INDIRECT(ADDRESS($D20+2,M$2+1,,,"Instances"))="","",INDIRECT(ADDRESS($D20+2,M$2+1,,,"Instances")))</f>
        <v>0</v>
      </c>
      <c r="N20">
        <f>IFERROR(SMALL(M5:M64,ROW()-ROW($N$5)+1),"")</f>
        <v>0</v>
      </c>
      <c r="P20">
        <f>IFERROR(SUM(N5:N20),"")</f>
        <v>0</v>
      </c>
      <c r="Q20">
        <f>IF(INDIRECT(ADDRESS($D20+2,Q$2+1,,,"Instances"))="","",INDIRECT(ADDRESS($D20+2,Q$2+1,,,"Instances")))</f>
        <v>0</v>
      </c>
      <c r="R20">
        <f>IFERROR(SMALL(Q5:Q64,ROW()-ROW($R$5)+1),"")</f>
        <v>0</v>
      </c>
      <c r="T20">
        <f>IFERROR(SUM(R5:R20),"")</f>
        <v>0</v>
      </c>
      <c r="U20">
        <f>IF(INDIRECT(ADDRESS($D20+2,U$2+1,,,"Instances"))="","",INDIRECT(ADDRESS($D20+2,U$2+1,,,"Instances")))</f>
        <v>0</v>
      </c>
      <c r="V20">
        <f>IFERROR(SMALL(U5:U64,ROW()-ROW($V$5)+1),"")</f>
        <v>0</v>
      </c>
      <c r="X20">
        <f>IFERROR(SUM(V5:V20),"")</f>
        <v>0</v>
      </c>
      <c r="Y20">
        <f>IF(INDIRECT(ADDRESS($D20+2,Y$2+1,,,"Instances"))="","",INDIRECT(ADDRESS($D20+2,Y$2+1,,,"Instances")))</f>
        <v>0</v>
      </c>
      <c r="Z20">
        <f>IFERROR(SMALL(Y5:Y64,ROW()-ROW($Z$5)+1),"")</f>
        <v>0</v>
      </c>
      <c r="AB20">
        <f>IFERROR(SUM(Z5:Z20),"")</f>
        <v>0</v>
      </c>
      <c r="AC20">
        <f>IF(INDIRECT(ADDRESS($D20+2,AC$2+1,,,"Instances"))="","",INDIRECT(ADDRESS($D20+2,AC$2+1,,,"Instances")))</f>
        <v>0</v>
      </c>
      <c r="AD20">
        <f>IFERROR(SMALL(AC5:AC64,ROW()-ROW($AD$5)+1),"")</f>
        <v>0</v>
      </c>
      <c r="AF20">
        <f>IFERROR(SUM(AD5:AD20),"")</f>
        <v>0</v>
      </c>
      <c r="AG20">
        <f>IF(INDIRECT(ADDRESS($D20+2,AG$2+1,,,"Instances"))="","",INDIRECT(ADDRESS($D20+2,AG$2+1,,,"Instances")))</f>
        <v>0</v>
      </c>
      <c r="AH20">
        <f>IFERROR(SMALL(AG5:AG64,ROW()-ROW($AH$5)+1),"")</f>
        <v>0</v>
      </c>
      <c r="AJ20">
        <f>IFERROR(SUM(AH5:AH20),"")</f>
        <v>0</v>
      </c>
      <c r="AK20">
        <f>IF(INDIRECT(ADDRESS($D20+2,AK$2+1,,,"Instances"))="","",INDIRECT(ADDRESS($D20+2,AK$2+1,,,"Instances")))</f>
        <v>0</v>
      </c>
      <c r="AL20">
        <f>IFERROR(SMALL(AK5:AK64,ROW()-ROW($AL$5)+1),"")</f>
        <v>0</v>
      </c>
      <c r="AN20">
        <f>IFERROR(SUM(AL5:AL20),"")</f>
        <v>0</v>
      </c>
      <c r="AO20">
        <f>IF(INDIRECT(ADDRESS($D20+2,AO$2+1,,,"Instances"))="","",INDIRECT(ADDRESS($D20+2,AO$2+1,,,"Instances")))</f>
        <v>0</v>
      </c>
      <c r="AP20">
        <f>IFERROR(SMALL(AO5:AO64,ROW()-ROW($AP$5)+1),"")</f>
        <v>0</v>
      </c>
      <c r="AR20">
        <f>IFERROR(SUM(AP5:AP20),"")</f>
        <v>0</v>
      </c>
      <c r="AS20">
        <f>IF(INDIRECT(ADDRESS($D20+2,AS$2+1,,,"Instances"))="","",INDIRECT(ADDRESS($D20+2,AS$2+1,,,"Instances")))</f>
        <v>0</v>
      </c>
      <c r="AT20">
        <f>IFERROR(SMALL(AS5:AS64,ROW()-ROW($AT$5)+1),"")</f>
        <v>0</v>
      </c>
      <c r="AV20">
        <f>IFERROR(SUM(AT5:AT20),"")</f>
        <v>0</v>
      </c>
      <c r="AW20">
        <f>IF(INDIRECT(ADDRESS($D20+2,AW$2+1,,,"Instances"))="","",INDIRECT(ADDRESS($D20+2,AW$2+1,,,"Instances")))</f>
        <v>0</v>
      </c>
      <c r="AX20">
        <f>IFERROR(SMALL(AW5:AW64,ROW()-ROW($AX$5)+1),"")</f>
        <v>0</v>
      </c>
      <c r="AZ20">
        <f>IFERROR(SUM(AX5:AX20),"")</f>
        <v>0</v>
      </c>
      <c r="BA20">
        <f>IF(INDIRECT(ADDRESS($D20+2,BA$2+1,,,"Instances"))="","",INDIRECT(ADDRESS($D20+2,BA$2+1,,,"Instances")))</f>
        <v>0</v>
      </c>
      <c r="BB20">
        <f>IFERROR(SMALL(BA5:BA64,ROW()-ROW($BB$5)+1),"")</f>
        <v>0</v>
      </c>
      <c r="BD20">
        <f>IFERROR(SUM(BB5:BB20),"")</f>
        <v>0</v>
      </c>
      <c r="BE20">
        <f>IF(INDIRECT(ADDRESS($D20+2,BE$2+1,,,"Instances"))="","",INDIRECT(ADDRESS($D20+2,BE$2+1,,,"Instances")))</f>
        <v>0</v>
      </c>
      <c r="BF20">
        <f>IFERROR(SMALL(BE5:BE64,ROW()-ROW($BF$5)+1),"")</f>
        <v>0</v>
      </c>
      <c r="BH20">
        <f>IFERROR(SUM(BF5:BF20),"")</f>
        <v>0</v>
      </c>
      <c r="BI20">
        <f>IF(INDIRECT(ADDRESS($D20+2,BI$2+1,,,"Instances"))="","",INDIRECT(ADDRESS($D20+2,BI$2+1,,,"Instances")))</f>
        <v>0</v>
      </c>
      <c r="BJ20">
        <f>IFERROR(SMALL(BI5:BI64,ROW()-ROW($BJ$5)+1),"")</f>
        <v>0</v>
      </c>
      <c r="BL20">
        <f>IFERROR(SUM(BJ5:BJ20),"")</f>
        <v>0</v>
      </c>
      <c r="BM20">
        <f>IF(INDIRECT(ADDRESS($D20+2,BM$2+1,,,"Instances"))="","",INDIRECT(ADDRESS($D20+2,BM$2+1,,,"Instances")))</f>
        <v>0</v>
      </c>
      <c r="BN20">
        <f>IFERROR(SMALL(BM5:BM64,ROW()-ROW($BN$5)+1),"")</f>
        <v>0</v>
      </c>
      <c r="BP20">
        <f>IFERROR(SUM(BN5:BN20),"")</f>
        <v>0</v>
      </c>
      <c r="BQ20">
        <f>IF(INDIRECT(ADDRESS($D20+2,BQ$2+1,,,"Instances"))="","",INDIRECT(ADDRESS($D20+2,BQ$2+1,,,"Instances")))</f>
        <v>0</v>
      </c>
      <c r="BR20">
        <f>IFERROR(SMALL(BQ5:BQ64,ROW()-ROW($BR$5)+1),"")</f>
        <v>0</v>
      </c>
      <c r="BT20">
        <f>IFERROR(SUM(BR5:BR20),"")</f>
        <v>0</v>
      </c>
      <c r="BU20">
        <f>IF(INDIRECT(ADDRESS($D20+2,BU$2+1,,,"Instances"))="","",INDIRECT(ADDRESS($D20+2,BU$2+1,,,"Instances")))</f>
        <v>0</v>
      </c>
      <c r="BV20">
        <f>IFERROR(SMALL(BU5:BU64,ROW()-ROW($BV$5)+1),"")</f>
        <v>0</v>
      </c>
      <c r="BX20">
        <f>IFERROR(SUM(BV5:BV20),"")</f>
        <v>0</v>
      </c>
      <c r="BY20">
        <f>IF(INDIRECT(ADDRESS($D20+2,BY$2+1,,,"Instances"))="","",INDIRECT(ADDRESS($D20+2,BY$2+1,,,"Instances")))</f>
        <v>0</v>
      </c>
      <c r="BZ20">
        <f>IFERROR(SMALL(BY5:BY64,ROW()-ROW($BZ$5)+1),"")</f>
        <v>0</v>
      </c>
      <c r="CB20">
        <f>IFERROR(SUM(BZ5:BZ20),"")</f>
        <v>0</v>
      </c>
      <c r="CC20">
        <f>IF(INDIRECT(ADDRESS($D20+2,CC$2+1,,,"Instances"))="","",INDIRECT(ADDRESS($D20+2,CC$2+1,,,"Instances")))</f>
        <v>0</v>
      </c>
      <c r="CD20">
        <f>IFERROR(SMALL(CC5:CC64,ROW()-ROW($CD$5)+1),"")</f>
        <v>0</v>
      </c>
      <c r="CF20">
        <f>IFERROR(SUM(CD5:CD20),"")</f>
        <v>0</v>
      </c>
      <c r="CG20">
        <f>IF(INDIRECT(ADDRESS($D20+2,CG$2+1,,,"Instances"))="","",INDIRECT(ADDRESS($D20+2,CG$2+1,,,"Instances")))</f>
        <v>0</v>
      </c>
      <c r="CH20">
        <f>IFERROR(SMALL(CG5:CG64,ROW()-ROW($CH$5)+1),"")</f>
        <v>0</v>
      </c>
      <c r="CJ20">
        <f>IFERROR(SUM(CH5:CH20),"")</f>
        <v>0</v>
      </c>
      <c r="CK20">
        <f>IF(INDIRECT(ADDRESS($D20+2,CK$2+1,,,"Instances"))="","",INDIRECT(ADDRESS($D20+2,CK$2+1,,,"Instances")))</f>
        <v>0</v>
      </c>
      <c r="CL20">
        <f>IFERROR(SMALL(CK5:CK64,ROW()-ROW($CL$5)+1),"")</f>
        <v>0</v>
      </c>
      <c r="CN20">
        <f>IFERROR(SUM(CL5:CL20),"")</f>
        <v>0</v>
      </c>
      <c r="CO20">
        <f>IF(INDIRECT(ADDRESS($D20+2,CO$2+1,,,"Instances"))="","",INDIRECT(ADDRESS($D20+2,CO$2+1,,,"Instances")))</f>
        <v>0</v>
      </c>
      <c r="CP20">
        <f>IFERROR(SMALL(CO5:CO64,ROW()-ROW($CP$5)+1),"")</f>
        <v>0</v>
      </c>
      <c r="CR20">
        <f>IFERROR(SUM(CP5:CP20),"")</f>
        <v>0</v>
      </c>
      <c r="CS20">
        <f>IF(INDIRECT(ADDRESS($D20+2,CS$2+1,,,"Instances"))="","",INDIRECT(ADDRESS($D20+2,CS$2+1,,,"Instances")))</f>
        <v>0</v>
      </c>
      <c r="CT20">
        <f>IFERROR(SMALL(CS5:CS64,ROW()-ROW($CT$5)+1),"")</f>
        <v>0</v>
      </c>
      <c r="CV20">
        <f>IFERROR(SUM(CT5:CT20),"")</f>
        <v>0</v>
      </c>
      <c r="CW20">
        <f>IF(INDIRECT(ADDRESS($D20+2,CW$2+1,,,"Instances"))="","",INDIRECT(ADDRESS($D20+2,CW$2+1,,,"Instances")))</f>
        <v>0</v>
      </c>
      <c r="CX20">
        <f>IFERROR(SMALL(CW5:CW64,ROW()-ROW($CX$5)+1),"")</f>
        <v>0</v>
      </c>
      <c r="CZ20">
        <f>IFERROR(SUM(CX5:CX20),"")</f>
        <v>0</v>
      </c>
      <c r="DA20">
        <f>IF(INDIRECT(ADDRESS($D20+2,DA$2+1,,,"Instances"))="","",INDIRECT(ADDRESS($D20+2,DA$2+1,,,"Instances")))</f>
        <v>0</v>
      </c>
      <c r="DB20">
        <f>IFERROR(SMALL(DA5:DA64,ROW()-ROW($DB$5)+1),"")</f>
        <v>0</v>
      </c>
      <c r="DD20">
        <f>IFERROR(SUM(DB5:DB20),"")</f>
        <v>0</v>
      </c>
      <c r="DE20">
        <f>IF(INDIRECT(ADDRESS($D20+2,DE$2+1,,,"Instances"))="","",INDIRECT(ADDRESS($D20+2,DE$2+1,,,"Instances")))</f>
        <v>0</v>
      </c>
      <c r="DF20">
        <f>IFERROR(SMALL(DE5:DE64,ROW()-ROW($DF$5)+1),"")</f>
        <v>0</v>
      </c>
      <c r="DH20">
        <f>IFERROR(SUM(DF5:DF20),"")</f>
        <v>0</v>
      </c>
      <c r="DI20">
        <f>IF(INDIRECT(ADDRESS($D20+2,DI$2+1,,,"Instances"))="","",INDIRECT(ADDRESS($D20+2,DI$2+1,,,"Instances")))</f>
        <v>0</v>
      </c>
      <c r="DJ20">
        <f>IFERROR(SMALL(DI5:DI64,ROW()-ROW($DJ$5)+1),"")</f>
        <v>0</v>
      </c>
      <c r="DL20">
        <f>IFERROR(SUM(DJ5:DJ20),"")</f>
        <v>0</v>
      </c>
      <c r="DM20">
        <f>IF(INDIRECT(ADDRESS($D20+2,DM$2+1,,,"Instances"))="","",INDIRECT(ADDRESS($D20+2,DM$2+1,,,"Instances")))</f>
        <v>0</v>
      </c>
      <c r="DN20">
        <f>IFERROR(SMALL(DM5:DM64,ROW()-ROW($DN$5)+1),"")</f>
        <v>0</v>
      </c>
      <c r="DP20">
        <f>IFERROR(SUM(DN5:DN20),"")</f>
        <v>0</v>
      </c>
      <c r="DQ20">
        <f>IF(INDIRECT(ADDRESS($D20+2,DQ$2+1,,,"Instances"))="","",INDIRECT(ADDRESS($D20+2,DQ$2+1,,,"Instances")))</f>
        <v>0</v>
      </c>
      <c r="DR20">
        <f>IFERROR(SMALL(DQ5:DQ64,ROW()-ROW($DR$5)+1),"")</f>
        <v>0</v>
      </c>
      <c r="DT20">
        <f>IFERROR(SUM(DR5:DR20),"")</f>
        <v>0</v>
      </c>
      <c r="DU20">
        <f>IF(INDIRECT(ADDRESS($D20+2,DU$2+1,,,"Instances"))="","",INDIRECT(ADDRESS($D20+2,DU$2+1,,,"Instances")))</f>
        <v>0</v>
      </c>
      <c r="DV20">
        <f>IFERROR(SMALL(DU5:DU64,ROW()-ROW($DV$5)+1),"")</f>
        <v>0</v>
      </c>
      <c r="DX20">
        <f>IFERROR(SUM(DV5:DV20),"")</f>
        <v>0</v>
      </c>
      <c r="DY20">
        <f>IF(INDIRECT(ADDRESS($D20+2,DY$2+1,,,"Instances"))="","",INDIRECT(ADDRESS($D20+2,DY$2+1,,,"Instances")))</f>
        <v>0</v>
      </c>
      <c r="DZ20">
        <f>IFERROR(SMALL(DY5:DY64,ROW()-ROW($DZ$5)+1),"")</f>
        <v>0</v>
      </c>
      <c r="EB20">
        <f>IFERROR(SUM(DZ5:DZ20),"")</f>
        <v>0</v>
      </c>
      <c r="EC20">
        <f>IF(INDIRECT(ADDRESS($D20+2,EC$2+1,,,"Instances"))="","",INDIRECT(ADDRESS($D20+2,EC$2+1,,,"Instances")))</f>
        <v>0</v>
      </c>
      <c r="ED20">
        <f>IFERROR(SMALL(EC5:EC64,ROW()-ROW($ED$5)+1),"")</f>
        <v>0</v>
      </c>
      <c r="EF20">
        <f>IFERROR(SUM(ED5:ED20),"")</f>
        <v>0</v>
      </c>
      <c r="EH20">
        <v>16</v>
      </c>
      <c r="EI20" cm="1">
        <f t="array" ref="EI20">_xlfn.SWITCH(Charts!$B$3,"average", AVERAGE(INDIRECT(ADDRESS(15+3,EI$2+1,,,"Instances") &amp; ":" &amp; ADDRESS(15+3,EI$2+1))),"median", MEDIAN(INDIRECT(ADDRESS(15+3,EI$2+1,,,"Instances") &amp; ":" &amp; ADDRESS(15+3,EI$2+1))),"min", MIN(INDIRECT(ADDRESS(15+3,EI$2+1,,,"Instances") &amp; ":" &amp; ADDRESS(15+3,EI$2+1))),"max", MAX(INDIRECT(ADDRESS(15+3,EI$2+1,,,"Instances") &amp; ":" &amp; ADDRESS(15+3,EI$2+1))),"diff", MAX(INDIRECT(ADDRESS(15+3,EI$2+1,,,"Instances") &amp; ":" &amp; ADDRESS(15+3,EI$2+1)))-MIN(INDIRECT(ADDRESS(15+3,EI$2+1,,,"Instances") &amp; ":" &amp; ADDRESS(15+3,EI$2+1))))</f>
        <v>0</v>
      </c>
      <c r="EJ20">
        <f>IFERROR(SMALL(EI5:EI64,ROW()-ROW($EJ$5)+1),"")</f>
        <v>0</v>
      </c>
      <c r="EL20">
        <f>IFERROR(SUM(EJ5:EJ20),"")</f>
        <v>0</v>
      </c>
      <c r="EM20" cm="1">
        <f t="array" ref="EM20">_xlfn.SWITCH(Charts!$B$3,"average", AVERAGE(INDIRECT(ADDRESS(15+3,EM$2+1,,,"Instances") &amp; ":" &amp; ADDRESS(15+3,EM$2+1))),"median", MEDIAN(INDIRECT(ADDRESS(15+3,EM$2+1,,,"Instances") &amp; ":" &amp; ADDRESS(15+3,EM$2+1))),"min", MIN(INDIRECT(ADDRESS(15+3,EM$2+1,,,"Instances") &amp; ":" &amp; ADDRESS(15+3,EM$2+1))),"max", MAX(INDIRECT(ADDRESS(15+3,EM$2+1,,,"Instances") &amp; ":" &amp; ADDRESS(15+3,EM$2+1))),"diff", MAX(INDIRECT(ADDRESS(15+3,EM$2+1,,,"Instances") &amp; ":" &amp; ADDRESS(15+3,EM$2+1)))-MIN(INDIRECT(ADDRESS(15+3,EM$2+1,,,"Instances") &amp; ":" &amp; ADDRESS(15+3,EM$2+1))))</f>
        <v>0</v>
      </c>
      <c r="EN20">
        <f>IFERROR(SMALL(EM5:EM64,ROW()-ROW($EN$5)+1),"")</f>
        <v>0</v>
      </c>
      <c r="EP20">
        <f>IFERROR(SUM(EN5:EN20),"")</f>
        <v>0</v>
      </c>
      <c r="EQ20" cm="1">
        <f t="array" ref="EQ20">_xlfn.SWITCH(Charts!$B$3,"average", AVERAGE(INDIRECT(ADDRESS(15+3,EQ$2+1,,,"Instances") &amp; ":" &amp; ADDRESS(15+3,EQ$2+1))),"median", MEDIAN(INDIRECT(ADDRESS(15+3,EQ$2+1,,,"Instances") &amp; ":" &amp; ADDRESS(15+3,EQ$2+1))),"min", MIN(INDIRECT(ADDRESS(15+3,EQ$2+1,,,"Instances") &amp; ":" &amp; ADDRESS(15+3,EQ$2+1))),"max", MAX(INDIRECT(ADDRESS(15+3,EQ$2+1,,,"Instances") &amp; ":" &amp; ADDRESS(15+3,EQ$2+1))),"diff", MAX(INDIRECT(ADDRESS(15+3,EQ$2+1,,,"Instances") &amp; ":" &amp; ADDRESS(15+3,EQ$2+1)))-MIN(INDIRECT(ADDRESS(15+3,EQ$2+1,,,"Instances") &amp; ":" &amp; ADDRESS(15+3,EQ$2+1))))</f>
        <v>0</v>
      </c>
      <c r="ER20">
        <f>IFERROR(SMALL(EQ5:EQ64,ROW()-ROW($ER$5)+1),"")</f>
        <v>0</v>
      </c>
      <c r="ET20">
        <f>IFERROR(SUM(ER5:ER20),"")</f>
        <v>0</v>
      </c>
      <c r="EU20" cm="1">
        <f t="array" ref="EU20">_xlfn.SWITCH(Charts!$B$3,"average", AVERAGE(INDIRECT(ADDRESS(15+3,EU$2+1,,,"Instances") &amp; ":" &amp; ADDRESS(15+3,EU$2+1))),"median", MEDIAN(INDIRECT(ADDRESS(15+3,EU$2+1,,,"Instances") &amp; ":" &amp; ADDRESS(15+3,EU$2+1))),"min", MIN(INDIRECT(ADDRESS(15+3,EU$2+1,,,"Instances") &amp; ":" &amp; ADDRESS(15+3,EU$2+1))),"max", MAX(INDIRECT(ADDRESS(15+3,EU$2+1,,,"Instances") &amp; ":" &amp; ADDRESS(15+3,EU$2+1))),"diff", MAX(INDIRECT(ADDRESS(15+3,EU$2+1,,,"Instances") &amp; ":" &amp; ADDRESS(15+3,EU$2+1)))-MIN(INDIRECT(ADDRESS(15+3,EU$2+1,,,"Instances") &amp; ":" &amp; ADDRESS(15+3,EU$2+1))))</f>
        <v>0</v>
      </c>
      <c r="EV20">
        <f>IFERROR(SMALL(EU5:EU64,ROW()-ROW($EV$5)+1),"")</f>
        <v>0</v>
      </c>
      <c r="EX20">
        <f>IFERROR(SUM(EV5:EV20),"")</f>
        <v>0</v>
      </c>
      <c r="EY20" cm="1">
        <f t="array" ref="EY20">_xlfn.SWITCH(Charts!$B$3,"average", AVERAGE(INDIRECT(ADDRESS(15+3,EY$2+1,,,"Instances") &amp; ":" &amp; ADDRESS(15+3,EY$2+1))),"median", MEDIAN(INDIRECT(ADDRESS(15+3,EY$2+1,,,"Instances") &amp; ":" &amp; ADDRESS(15+3,EY$2+1))),"min", MIN(INDIRECT(ADDRESS(15+3,EY$2+1,,,"Instances") &amp; ":" &amp; ADDRESS(15+3,EY$2+1))),"max", MAX(INDIRECT(ADDRESS(15+3,EY$2+1,,,"Instances") &amp; ":" &amp; ADDRESS(15+3,EY$2+1))),"diff", MAX(INDIRECT(ADDRESS(15+3,EY$2+1,,,"Instances") &amp; ":" &amp; ADDRESS(15+3,EY$2+1)))-MIN(INDIRECT(ADDRESS(15+3,EY$2+1,,,"Instances") &amp; ":" &amp; ADDRESS(15+3,EY$2+1))))</f>
        <v>0</v>
      </c>
      <c r="EZ20">
        <f>IFERROR(SMALL(EY5:EY64,ROW()-ROW($EZ$5)+1),"")</f>
        <v>0</v>
      </c>
      <c r="FB20">
        <f>IFERROR(SUM(EZ5:EZ20),"")</f>
        <v>0</v>
      </c>
      <c r="FC20" cm="1">
        <f t="array" ref="FC20">_xlfn.SWITCH(Charts!$B$3,"average", AVERAGE(INDIRECT(ADDRESS(15+3,FC$2+1,,,"Instances") &amp; ":" &amp; ADDRESS(15+3,FC$2+1))),"median", MEDIAN(INDIRECT(ADDRESS(15+3,FC$2+1,,,"Instances") &amp; ":" &amp; ADDRESS(15+3,FC$2+1))),"min", MIN(INDIRECT(ADDRESS(15+3,FC$2+1,,,"Instances") &amp; ":" &amp; ADDRESS(15+3,FC$2+1))),"max", MAX(INDIRECT(ADDRESS(15+3,FC$2+1,,,"Instances") &amp; ":" &amp; ADDRESS(15+3,FC$2+1))),"diff", MAX(INDIRECT(ADDRESS(15+3,FC$2+1,,,"Instances") &amp; ":" &amp; ADDRESS(15+3,FC$2+1)))-MIN(INDIRECT(ADDRESS(15+3,FC$2+1,,,"Instances") &amp; ":" &amp; ADDRESS(15+3,FC$2+1))))</f>
        <v>0</v>
      </c>
      <c r="FD20">
        <f>IFERROR(SMALL(FC5:FC64,ROW()-ROW($FD$5)+1),"")</f>
        <v>0</v>
      </c>
      <c r="FF20">
        <f>IFERROR(SUM(FD5:FD20),"")</f>
        <v>0</v>
      </c>
      <c r="FG20" cm="1">
        <f t="array" ref="FG20">_xlfn.SWITCH(Charts!$B$3,"average", AVERAGE(INDIRECT(ADDRESS(15+3,FG$2+1,,,"Instances") &amp; ":" &amp; ADDRESS(15+3,FG$2+1))),"median", MEDIAN(INDIRECT(ADDRESS(15+3,FG$2+1,,,"Instances") &amp; ":" &amp; ADDRESS(15+3,FG$2+1))),"min", MIN(INDIRECT(ADDRESS(15+3,FG$2+1,,,"Instances") &amp; ":" &amp; ADDRESS(15+3,FG$2+1))),"max", MAX(INDIRECT(ADDRESS(15+3,FG$2+1,,,"Instances") &amp; ":" &amp; ADDRESS(15+3,FG$2+1))),"diff", MAX(INDIRECT(ADDRESS(15+3,FG$2+1,,,"Instances") &amp; ":" &amp; ADDRESS(15+3,FG$2+1)))-MIN(INDIRECT(ADDRESS(15+3,FG$2+1,,,"Instances") &amp; ":" &amp; ADDRESS(15+3,FG$2+1))))</f>
        <v>0</v>
      </c>
      <c r="FH20">
        <f>IFERROR(SMALL(FG5:FG64,ROW()-ROW($FH$5)+1),"")</f>
        <v>0</v>
      </c>
      <c r="FJ20">
        <f>IFERROR(SUM(FH5:FH20),"")</f>
        <v>0</v>
      </c>
      <c r="FK20" cm="1">
        <f t="array" ref="FK20">_xlfn.SWITCH(Charts!$B$3,"average", AVERAGE(INDIRECT(ADDRESS(15+3,FK$2+1,,,"Instances") &amp; ":" &amp; ADDRESS(15+3,FK$2+1))),"median", MEDIAN(INDIRECT(ADDRESS(15+3,FK$2+1,,,"Instances") &amp; ":" &amp; ADDRESS(15+3,FK$2+1))),"min", MIN(INDIRECT(ADDRESS(15+3,FK$2+1,,,"Instances") &amp; ":" &amp; ADDRESS(15+3,FK$2+1))),"max", MAX(INDIRECT(ADDRESS(15+3,FK$2+1,,,"Instances") &amp; ":" &amp; ADDRESS(15+3,FK$2+1))),"diff", MAX(INDIRECT(ADDRESS(15+3,FK$2+1,,,"Instances") &amp; ":" &amp; ADDRESS(15+3,FK$2+1)))-MIN(INDIRECT(ADDRESS(15+3,FK$2+1,,,"Instances") &amp; ":" &amp; ADDRESS(15+3,FK$2+1))))</f>
        <v>0</v>
      </c>
      <c r="FL20">
        <f>IFERROR(SMALL(FK5:FK64,ROW()-ROW($FL$5)+1),"")</f>
        <v>0</v>
      </c>
      <c r="FN20">
        <f>IFERROR(SUM(FL5:FL20),"")</f>
        <v>0</v>
      </c>
      <c r="FO20" cm="1">
        <f t="array" ref="FO20">_xlfn.SWITCH(Charts!$B$3,"average", AVERAGE(INDIRECT(ADDRESS(15+3,FO$2+1,,,"Instances") &amp; ":" &amp; ADDRESS(15+3,FO$2+1))),"median", MEDIAN(INDIRECT(ADDRESS(15+3,FO$2+1,,,"Instances") &amp; ":" &amp; ADDRESS(15+3,FO$2+1))),"min", MIN(INDIRECT(ADDRESS(15+3,FO$2+1,,,"Instances") &amp; ":" &amp; ADDRESS(15+3,FO$2+1))),"max", MAX(INDIRECT(ADDRESS(15+3,FO$2+1,,,"Instances") &amp; ":" &amp; ADDRESS(15+3,FO$2+1))),"diff", MAX(INDIRECT(ADDRESS(15+3,FO$2+1,,,"Instances") &amp; ":" &amp; ADDRESS(15+3,FO$2+1)))-MIN(INDIRECT(ADDRESS(15+3,FO$2+1,,,"Instances") &amp; ":" &amp; ADDRESS(15+3,FO$2+1))))</f>
        <v>0</v>
      </c>
      <c r="FP20">
        <f>IFERROR(SMALL(FO5:FO64,ROW()-ROW($FP$5)+1),"")</f>
        <v>0</v>
      </c>
      <c r="FR20">
        <f>IFERROR(SUM(FP5:FP20),"")</f>
        <v>0</v>
      </c>
      <c r="FS20" cm="1">
        <f t="array" ref="FS20">_xlfn.SWITCH(Charts!$B$3,"average", AVERAGE(INDIRECT(ADDRESS(15+3,FS$2+1,,,"Instances") &amp; ":" &amp; ADDRESS(15+3,FS$2+1))),"median", MEDIAN(INDIRECT(ADDRESS(15+3,FS$2+1,,,"Instances") &amp; ":" &amp; ADDRESS(15+3,FS$2+1))),"min", MIN(INDIRECT(ADDRESS(15+3,FS$2+1,,,"Instances") &amp; ":" &amp; ADDRESS(15+3,FS$2+1))),"max", MAX(INDIRECT(ADDRESS(15+3,FS$2+1,,,"Instances") &amp; ":" &amp; ADDRESS(15+3,FS$2+1))),"diff", MAX(INDIRECT(ADDRESS(15+3,FS$2+1,,,"Instances") &amp; ":" &amp; ADDRESS(15+3,FS$2+1)))-MIN(INDIRECT(ADDRESS(15+3,FS$2+1,,,"Instances") &amp; ":" &amp; ADDRESS(15+3,FS$2+1))))</f>
        <v>0</v>
      </c>
      <c r="FT20">
        <f>IFERROR(SMALL(FS5:FS64,ROW()-ROW($FT$5)+1),"")</f>
        <v>0</v>
      </c>
      <c r="FV20">
        <f>IFERROR(SUM(FT5:FT20),"")</f>
        <v>0</v>
      </c>
      <c r="FW20" cm="1">
        <f t="array" ref="FW20">_xlfn.SWITCH(Charts!$B$3,"average", AVERAGE(INDIRECT(ADDRESS(15+3,FW$2+1,,,"Instances") &amp; ":" &amp; ADDRESS(15+3,FW$2+1))),"median", MEDIAN(INDIRECT(ADDRESS(15+3,FW$2+1,,,"Instances") &amp; ":" &amp; ADDRESS(15+3,FW$2+1))),"min", MIN(INDIRECT(ADDRESS(15+3,FW$2+1,,,"Instances") &amp; ":" &amp; ADDRESS(15+3,FW$2+1))),"max", MAX(INDIRECT(ADDRESS(15+3,FW$2+1,,,"Instances") &amp; ":" &amp; ADDRESS(15+3,FW$2+1))),"diff", MAX(INDIRECT(ADDRESS(15+3,FW$2+1,,,"Instances") &amp; ":" &amp; ADDRESS(15+3,FW$2+1)))-MIN(INDIRECT(ADDRESS(15+3,FW$2+1,,,"Instances") &amp; ":" &amp; ADDRESS(15+3,FW$2+1))))</f>
        <v>0</v>
      </c>
      <c r="FX20">
        <f>IFERROR(SMALL(FW5:FW64,ROW()-ROW($FX$5)+1),"")</f>
        <v>0</v>
      </c>
      <c r="FZ20">
        <f>IFERROR(SUM(FX5:FX20),"")</f>
        <v>0</v>
      </c>
      <c r="GA20" cm="1">
        <f t="array" ref="GA20">_xlfn.SWITCH(Charts!$B$3,"average", AVERAGE(INDIRECT(ADDRESS(15+3,GA$2+1,,,"Instances") &amp; ":" &amp; ADDRESS(15+3,GA$2+1))),"median", MEDIAN(INDIRECT(ADDRESS(15+3,GA$2+1,,,"Instances") &amp; ":" &amp; ADDRESS(15+3,GA$2+1))),"min", MIN(INDIRECT(ADDRESS(15+3,GA$2+1,,,"Instances") &amp; ":" &amp; ADDRESS(15+3,GA$2+1))),"max", MAX(INDIRECT(ADDRESS(15+3,GA$2+1,,,"Instances") &amp; ":" &amp; ADDRESS(15+3,GA$2+1))),"diff", MAX(INDIRECT(ADDRESS(15+3,GA$2+1,,,"Instances") &amp; ":" &amp; ADDRESS(15+3,GA$2+1)))-MIN(INDIRECT(ADDRESS(15+3,GA$2+1,,,"Instances") &amp; ":" &amp; ADDRESS(15+3,GA$2+1))))</f>
        <v>0</v>
      </c>
      <c r="GB20">
        <f>IFERROR(SMALL(GA5:GA64,ROW()-ROW($GB$5)+1),"")</f>
        <v>0</v>
      </c>
      <c r="GD20">
        <f>IFERROR(SUM(GB5:GB20),"")</f>
        <v>0</v>
      </c>
      <c r="GE20" cm="1">
        <f t="array" ref="GE20">_xlfn.SWITCH(Charts!$B$3,"average", AVERAGE(INDIRECT(ADDRESS(15+3,GE$2+1,,,"Instances") &amp; ":" &amp; ADDRESS(15+3,GE$2+1))),"median", MEDIAN(INDIRECT(ADDRESS(15+3,GE$2+1,,,"Instances") &amp; ":" &amp; ADDRESS(15+3,GE$2+1))),"min", MIN(INDIRECT(ADDRESS(15+3,GE$2+1,,,"Instances") &amp; ":" &amp; ADDRESS(15+3,GE$2+1))),"max", MAX(INDIRECT(ADDRESS(15+3,GE$2+1,,,"Instances") &amp; ":" &amp; ADDRESS(15+3,GE$2+1))),"diff", MAX(INDIRECT(ADDRESS(15+3,GE$2+1,,,"Instances") &amp; ":" &amp; ADDRESS(15+3,GE$2+1)))-MIN(INDIRECT(ADDRESS(15+3,GE$2+1,,,"Instances") &amp; ":" &amp; ADDRESS(15+3,GE$2+1))))</f>
        <v>0</v>
      </c>
      <c r="GF20">
        <f>IFERROR(SMALL(GE5:GE64,ROW()-ROW($GF$5)+1),"")</f>
        <v>0</v>
      </c>
      <c r="GH20">
        <f>IFERROR(SUM(GF5:GF20),"")</f>
        <v>0</v>
      </c>
      <c r="GI20" cm="1">
        <f t="array" ref="GI20">_xlfn.SWITCH(Charts!$B$3,"average", AVERAGE(INDIRECT(ADDRESS(15+3,GI$2+1,,,"Instances") &amp; ":" &amp; ADDRESS(15+3,GI$2+1))),"median", MEDIAN(INDIRECT(ADDRESS(15+3,GI$2+1,,,"Instances") &amp; ":" &amp; ADDRESS(15+3,GI$2+1))),"min", MIN(INDIRECT(ADDRESS(15+3,GI$2+1,,,"Instances") &amp; ":" &amp; ADDRESS(15+3,GI$2+1))),"max", MAX(INDIRECT(ADDRESS(15+3,GI$2+1,,,"Instances") &amp; ":" &amp; ADDRESS(15+3,GI$2+1))),"diff", MAX(INDIRECT(ADDRESS(15+3,GI$2+1,,,"Instances") &amp; ":" &amp; ADDRESS(15+3,GI$2+1)))-MIN(INDIRECT(ADDRESS(15+3,GI$2+1,,,"Instances") &amp; ":" &amp; ADDRESS(15+3,GI$2+1))))</f>
        <v>0</v>
      </c>
      <c r="GJ20">
        <f>IFERROR(SMALL(GI5:GI64,ROW()-ROW($GJ$5)+1),"")</f>
        <v>0</v>
      </c>
      <c r="GL20">
        <f>IFERROR(SUM(GJ5:GJ20),"")</f>
        <v>0</v>
      </c>
      <c r="GM20" cm="1">
        <f t="array" ref="GM20">_xlfn.SWITCH(Charts!$B$3,"average", AVERAGE(INDIRECT(ADDRESS(15+3,GM$2+1,,,"Instances") &amp; ":" &amp; ADDRESS(15+3,GM$2+1))),"median", MEDIAN(INDIRECT(ADDRESS(15+3,GM$2+1,,,"Instances") &amp; ":" &amp; ADDRESS(15+3,GM$2+1))),"min", MIN(INDIRECT(ADDRESS(15+3,GM$2+1,,,"Instances") &amp; ":" &amp; ADDRESS(15+3,GM$2+1))),"max", MAX(INDIRECT(ADDRESS(15+3,GM$2+1,,,"Instances") &amp; ":" &amp; ADDRESS(15+3,GM$2+1))),"diff", MAX(INDIRECT(ADDRESS(15+3,GM$2+1,,,"Instances") &amp; ":" &amp; ADDRESS(15+3,GM$2+1)))-MIN(INDIRECT(ADDRESS(15+3,GM$2+1,,,"Instances") &amp; ":" &amp; ADDRESS(15+3,GM$2+1))))</f>
        <v>0</v>
      </c>
      <c r="GN20">
        <f>IFERROR(SMALL(GM5:GM64,ROW()-ROW($GN$5)+1),"")</f>
        <v>0</v>
      </c>
      <c r="GP20">
        <f>IFERROR(SUM(GN5:GN20),"")</f>
        <v>0</v>
      </c>
      <c r="GQ20" cm="1">
        <f t="array" ref="GQ20">_xlfn.SWITCH(Charts!$B$3,"average", AVERAGE(INDIRECT(ADDRESS(15+3,GQ$2+1,,,"Instances") &amp; ":" &amp; ADDRESS(15+3,GQ$2+1))),"median", MEDIAN(INDIRECT(ADDRESS(15+3,GQ$2+1,,,"Instances") &amp; ":" &amp; ADDRESS(15+3,GQ$2+1))),"min", MIN(INDIRECT(ADDRESS(15+3,GQ$2+1,,,"Instances") &amp; ":" &amp; ADDRESS(15+3,GQ$2+1))),"max", MAX(INDIRECT(ADDRESS(15+3,GQ$2+1,,,"Instances") &amp; ":" &amp; ADDRESS(15+3,GQ$2+1))),"diff", MAX(INDIRECT(ADDRESS(15+3,GQ$2+1,,,"Instances") &amp; ":" &amp; ADDRESS(15+3,GQ$2+1)))-MIN(INDIRECT(ADDRESS(15+3,GQ$2+1,,,"Instances") &amp; ":" &amp; ADDRESS(15+3,GQ$2+1))))</f>
        <v>0</v>
      </c>
      <c r="GR20">
        <f>IFERROR(SMALL(GQ5:GQ64,ROW()-ROW($GR$5)+1),"")</f>
        <v>0</v>
      </c>
      <c r="GT20">
        <f>IFERROR(SUM(GR5:GR20),"")</f>
        <v>0</v>
      </c>
      <c r="GU20" cm="1">
        <f t="array" ref="GU20">_xlfn.SWITCH(Charts!$B$3,"average", AVERAGE(INDIRECT(ADDRESS(15+3,GU$2+1,,,"Instances") &amp; ":" &amp; ADDRESS(15+3,GU$2+1))),"median", MEDIAN(INDIRECT(ADDRESS(15+3,GU$2+1,,,"Instances") &amp; ":" &amp; ADDRESS(15+3,GU$2+1))),"min", MIN(INDIRECT(ADDRESS(15+3,GU$2+1,,,"Instances") &amp; ":" &amp; ADDRESS(15+3,GU$2+1))),"max", MAX(INDIRECT(ADDRESS(15+3,GU$2+1,,,"Instances") &amp; ":" &amp; ADDRESS(15+3,GU$2+1))),"diff", MAX(INDIRECT(ADDRESS(15+3,GU$2+1,,,"Instances") &amp; ":" &amp; ADDRESS(15+3,GU$2+1)))-MIN(INDIRECT(ADDRESS(15+3,GU$2+1,,,"Instances") &amp; ":" &amp; ADDRESS(15+3,GU$2+1))))</f>
        <v>0</v>
      </c>
      <c r="GV20">
        <f>IFERROR(SMALL(GU5:GU64,ROW()-ROW($GV$5)+1),"")</f>
        <v>0</v>
      </c>
      <c r="GX20">
        <f>IFERROR(SUM(GV5:GV20),"")</f>
        <v>0</v>
      </c>
      <c r="GY20" cm="1">
        <f t="array" ref="GY20">_xlfn.SWITCH(Charts!$B$3,"average", AVERAGE(INDIRECT(ADDRESS(15+3,GY$2+1,,,"Instances") &amp; ":" &amp; ADDRESS(15+3,GY$2+1))),"median", MEDIAN(INDIRECT(ADDRESS(15+3,GY$2+1,,,"Instances") &amp; ":" &amp; ADDRESS(15+3,GY$2+1))),"min", MIN(INDIRECT(ADDRESS(15+3,GY$2+1,,,"Instances") &amp; ":" &amp; ADDRESS(15+3,GY$2+1))),"max", MAX(INDIRECT(ADDRESS(15+3,GY$2+1,,,"Instances") &amp; ":" &amp; ADDRESS(15+3,GY$2+1))),"diff", MAX(INDIRECT(ADDRESS(15+3,GY$2+1,,,"Instances") &amp; ":" &amp; ADDRESS(15+3,GY$2+1)))-MIN(INDIRECT(ADDRESS(15+3,GY$2+1,,,"Instances") &amp; ":" &amp; ADDRESS(15+3,GY$2+1))))</f>
        <v>0</v>
      </c>
      <c r="GZ20">
        <f>IFERROR(SMALL(GY5:GY64,ROW()-ROW($GZ$5)+1),"")</f>
        <v>0</v>
      </c>
      <c r="HB20">
        <f>IFERROR(SUM(GZ5:GZ20),"")</f>
        <v>0</v>
      </c>
      <c r="HC20" cm="1">
        <f t="array" ref="HC20">_xlfn.SWITCH(Charts!$B$3,"average", AVERAGE(INDIRECT(ADDRESS(15+3,HC$2+1,,,"Instances") &amp; ":" &amp; ADDRESS(15+3,HC$2+1))),"median", MEDIAN(INDIRECT(ADDRESS(15+3,HC$2+1,,,"Instances") &amp; ":" &amp; ADDRESS(15+3,HC$2+1))),"min", MIN(INDIRECT(ADDRESS(15+3,HC$2+1,,,"Instances") &amp; ":" &amp; ADDRESS(15+3,HC$2+1))),"max", MAX(INDIRECT(ADDRESS(15+3,HC$2+1,,,"Instances") &amp; ":" &amp; ADDRESS(15+3,HC$2+1))),"diff", MAX(INDIRECT(ADDRESS(15+3,HC$2+1,,,"Instances") &amp; ":" &amp; ADDRESS(15+3,HC$2+1)))-MIN(INDIRECT(ADDRESS(15+3,HC$2+1,,,"Instances") &amp; ":" &amp; ADDRESS(15+3,HC$2+1))))</f>
        <v>0</v>
      </c>
      <c r="HD20">
        <f>IFERROR(SMALL(HC5:HC64,ROW()-ROW($HD$5)+1),"")</f>
        <v>0</v>
      </c>
      <c r="HF20">
        <f>IFERROR(SUM(HD5:HD20),"")</f>
        <v>0</v>
      </c>
      <c r="HG20" cm="1">
        <f t="array" ref="HG20">_xlfn.SWITCH(Charts!$B$3,"average", AVERAGE(INDIRECT(ADDRESS(15+3,HG$2+1,,,"Instances") &amp; ":" &amp; ADDRESS(15+3,HG$2+1))),"median", MEDIAN(INDIRECT(ADDRESS(15+3,HG$2+1,,,"Instances") &amp; ":" &amp; ADDRESS(15+3,HG$2+1))),"min", MIN(INDIRECT(ADDRESS(15+3,HG$2+1,,,"Instances") &amp; ":" &amp; ADDRESS(15+3,HG$2+1))),"max", MAX(INDIRECT(ADDRESS(15+3,HG$2+1,,,"Instances") &amp; ":" &amp; ADDRESS(15+3,HG$2+1))),"diff", MAX(INDIRECT(ADDRESS(15+3,HG$2+1,,,"Instances") &amp; ":" &amp; ADDRESS(15+3,HG$2+1)))-MIN(INDIRECT(ADDRESS(15+3,HG$2+1,,,"Instances") &amp; ":" &amp; ADDRESS(15+3,HG$2+1))))</f>
        <v>0</v>
      </c>
      <c r="HH20">
        <f>IFERROR(SMALL(HG5:HG64,ROW()-ROW($HH$5)+1),"")</f>
        <v>0</v>
      </c>
      <c r="HJ20">
        <f>IFERROR(SUM(HH5:HH20),"")</f>
        <v>0</v>
      </c>
      <c r="HK20" cm="1">
        <f t="array" ref="HK20">_xlfn.SWITCH(Charts!$B$3,"average", AVERAGE(INDIRECT(ADDRESS(15+3,HK$2+1,,,"Instances") &amp; ":" &amp; ADDRESS(15+3,HK$2+1))),"median", MEDIAN(INDIRECT(ADDRESS(15+3,HK$2+1,,,"Instances") &amp; ":" &amp; ADDRESS(15+3,HK$2+1))),"min", MIN(INDIRECT(ADDRESS(15+3,HK$2+1,,,"Instances") &amp; ":" &amp; ADDRESS(15+3,HK$2+1))),"max", MAX(INDIRECT(ADDRESS(15+3,HK$2+1,,,"Instances") &amp; ":" &amp; ADDRESS(15+3,HK$2+1))),"diff", MAX(INDIRECT(ADDRESS(15+3,HK$2+1,,,"Instances") &amp; ":" &amp; ADDRESS(15+3,HK$2+1)))-MIN(INDIRECT(ADDRESS(15+3,HK$2+1,,,"Instances") &amp; ":" &amp; ADDRESS(15+3,HK$2+1))))</f>
        <v>0</v>
      </c>
      <c r="HL20">
        <f>IFERROR(SMALL(HK5:HK64,ROW()-ROW($HL$5)+1),"")</f>
        <v>0</v>
      </c>
      <c r="HN20">
        <f>IFERROR(SUM(HL5:HL20),"")</f>
        <v>0</v>
      </c>
      <c r="HO20" cm="1">
        <f t="array" ref="HO20">_xlfn.SWITCH(Charts!$B$3,"average", AVERAGE(INDIRECT(ADDRESS(15+3,HO$2+1,,,"Instances") &amp; ":" &amp; ADDRESS(15+3,HO$2+1))),"median", MEDIAN(INDIRECT(ADDRESS(15+3,HO$2+1,,,"Instances") &amp; ":" &amp; ADDRESS(15+3,HO$2+1))),"min", MIN(INDIRECT(ADDRESS(15+3,HO$2+1,,,"Instances") &amp; ":" &amp; ADDRESS(15+3,HO$2+1))),"max", MAX(INDIRECT(ADDRESS(15+3,HO$2+1,,,"Instances") &amp; ":" &amp; ADDRESS(15+3,HO$2+1))),"diff", MAX(INDIRECT(ADDRESS(15+3,HO$2+1,,,"Instances") &amp; ":" &amp; ADDRESS(15+3,HO$2+1)))-MIN(INDIRECT(ADDRESS(15+3,HO$2+1,,,"Instances") &amp; ":" &amp; ADDRESS(15+3,HO$2+1))))</f>
        <v>0</v>
      </c>
      <c r="HP20">
        <f>IFERROR(SMALL(HO5:HO64,ROW()-ROW($HP$5)+1),"")</f>
        <v>0</v>
      </c>
      <c r="HR20">
        <f>IFERROR(SUM(HP5:HP20),"")</f>
        <v>0</v>
      </c>
      <c r="HS20" cm="1">
        <f t="array" ref="HS20">_xlfn.SWITCH(Charts!$B$3,"average", AVERAGE(INDIRECT(ADDRESS(15+3,HS$2+1,,,"Instances") &amp; ":" &amp; ADDRESS(15+3,HS$2+1))),"median", MEDIAN(INDIRECT(ADDRESS(15+3,HS$2+1,,,"Instances") &amp; ":" &amp; ADDRESS(15+3,HS$2+1))),"min", MIN(INDIRECT(ADDRESS(15+3,HS$2+1,,,"Instances") &amp; ":" &amp; ADDRESS(15+3,HS$2+1))),"max", MAX(INDIRECT(ADDRESS(15+3,HS$2+1,,,"Instances") &amp; ":" &amp; ADDRESS(15+3,HS$2+1))),"diff", MAX(INDIRECT(ADDRESS(15+3,HS$2+1,,,"Instances") &amp; ":" &amp; ADDRESS(15+3,HS$2+1)))-MIN(INDIRECT(ADDRESS(15+3,HS$2+1,,,"Instances") &amp; ":" &amp; ADDRESS(15+3,HS$2+1))))</f>
        <v>0</v>
      </c>
      <c r="HT20">
        <f>IFERROR(SMALL(HS5:HS64,ROW()-ROW($HT$5)+1),"")</f>
        <v>0</v>
      </c>
      <c r="HV20">
        <f>IFERROR(SUM(HT5:HT20),"")</f>
        <v>0</v>
      </c>
      <c r="HW20" cm="1">
        <f t="array" ref="HW20">_xlfn.SWITCH(Charts!$B$3,"average", AVERAGE(INDIRECT(ADDRESS(15+3,HW$2+1,,,"Instances") &amp; ":" &amp; ADDRESS(15+3,HW$2+1))),"median", MEDIAN(INDIRECT(ADDRESS(15+3,HW$2+1,,,"Instances") &amp; ":" &amp; ADDRESS(15+3,HW$2+1))),"min", MIN(INDIRECT(ADDRESS(15+3,HW$2+1,,,"Instances") &amp; ":" &amp; ADDRESS(15+3,HW$2+1))),"max", MAX(INDIRECT(ADDRESS(15+3,HW$2+1,,,"Instances") &amp; ":" &amp; ADDRESS(15+3,HW$2+1))),"diff", MAX(INDIRECT(ADDRESS(15+3,HW$2+1,,,"Instances") &amp; ":" &amp; ADDRESS(15+3,HW$2+1)))-MIN(INDIRECT(ADDRESS(15+3,HW$2+1,,,"Instances") &amp; ":" &amp; ADDRESS(15+3,HW$2+1))))</f>
        <v>0</v>
      </c>
      <c r="HX20">
        <f>IFERROR(SMALL(HW5:HW64,ROW()-ROW($HX$5)+1),"")</f>
        <v>0</v>
      </c>
      <c r="HZ20">
        <f>IFERROR(SUM(HX5:HX20),"")</f>
        <v>0</v>
      </c>
      <c r="IA20" cm="1">
        <f t="array" ref="IA20">_xlfn.SWITCH(Charts!$B$3,"average", AVERAGE(INDIRECT(ADDRESS(15+3,IA$2+1,,,"Instances") &amp; ":" &amp; ADDRESS(15+3,IA$2+1))),"median", MEDIAN(INDIRECT(ADDRESS(15+3,IA$2+1,,,"Instances") &amp; ":" &amp; ADDRESS(15+3,IA$2+1))),"min", MIN(INDIRECT(ADDRESS(15+3,IA$2+1,,,"Instances") &amp; ":" &amp; ADDRESS(15+3,IA$2+1))),"max", MAX(INDIRECT(ADDRESS(15+3,IA$2+1,,,"Instances") &amp; ":" &amp; ADDRESS(15+3,IA$2+1))),"diff", MAX(INDIRECT(ADDRESS(15+3,IA$2+1,,,"Instances") &amp; ":" &amp; ADDRESS(15+3,IA$2+1)))-MIN(INDIRECT(ADDRESS(15+3,IA$2+1,,,"Instances") &amp; ":" &amp; ADDRESS(15+3,IA$2+1))))</f>
        <v>0</v>
      </c>
      <c r="IB20">
        <f>IFERROR(SMALL(IA5:IA64,ROW()-ROW($IB$5)+1),"")</f>
        <v>0</v>
      </c>
      <c r="ID20">
        <f>IFERROR(SUM(IB5:IB20),"")</f>
        <v>0</v>
      </c>
      <c r="IE20" cm="1">
        <f t="array" ref="IE20">_xlfn.SWITCH(Charts!$B$3,"average", AVERAGE(INDIRECT(ADDRESS(15+3,IE$2+1,,,"Instances") &amp; ":" &amp; ADDRESS(15+3,IE$2+1))),"median", MEDIAN(INDIRECT(ADDRESS(15+3,IE$2+1,,,"Instances") &amp; ":" &amp; ADDRESS(15+3,IE$2+1))),"min", MIN(INDIRECT(ADDRESS(15+3,IE$2+1,,,"Instances") &amp; ":" &amp; ADDRESS(15+3,IE$2+1))),"max", MAX(INDIRECT(ADDRESS(15+3,IE$2+1,,,"Instances") &amp; ":" &amp; ADDRESS(15+3,IE$2+1))),"diff", MAX(INDIRECT(ADDRESS(15+3,IE$2+1,,,"Instances") &amp; ":" &amp; ADDRESS(15+3,IE$2+1)))-MIN(INDIRECT(ADDRESS(15+3,IE$2+1,,,"Instances") &amp; ":" &amp; ADDRESS(15+3,IE$2+1))))</f>
        <v>0</v>
      </c>
      <c r="IF20">
        <f>IFERROR(SMALL(IE5:IE64,ROW()-ROW($IF$5)+1),"")</f>
        <v>0</v>
      </c>
      <c r="IH20">
        <f>IFERROR(SUM(IF5:IF20),"")</f>
        <v>0</v>
      </c>
      <c r="II20" cm="1">
        <f t="array" ref="II20">_xlfn.SWITCH(Charts!$B$3,"average", AVERAGE(INDIRECT(ADDRESS(15+3,II$2+1,,,"Instances") &amp; ":" &amp; ADDRESS(15+3,II$2+1))),"median", MEDIAN(INDIRECT(ADDRESS(15+3,II$2+1,,,"Instances") &amp; ":" &amp; ADDRESS(15+3,II$2+1))),"min", MIN(INDIRECT(ADDRESS(15+3,II$2+1,,,"Instances") &amp; ":" &amp; ADDRESS(15+3,II$2+1))),"max", MAX(INDIRECT(ADDRESS(15+3,II$2+1,,,"Instances") &amp; ":" &amp; ADDRESS(15+3,II$2+1))),"diff", MAX(INDIRECT(ADDRESS(15+3,II$2+1,,,"Instances") &amp; ":" &amp; ADDRESS(15+3,II$2+1)))-MIN(INDIRECT(ADDRESS(15+3,II$2+1,,,"Instances") &amp; ":" &amp; ADDRESS(15+3,II$2+1))))</f>
        <v>0</v>
      </c>
      <c r="IJ20">
        <f>IFERROR(SMALL(II5:II64,ROW()-ROW($IJ$5)+1),"")</f>
        <v>0</v>
      </c>
      <c r="IL20">
        <f>IFERROR(SUM(IJ5:IJ20),"")</f>
        <v>0</v>
      </c>
      <c r="IM20" cm="1">
        <f t="array" ref="IM20">_xlfn.SWITCH(Charts!$B$3,"average", AVERAGE(INDIRECT(ADDRESS(15+3,IM$2+1,,,"Instances") &amp; ":" &amp; ADDRESS(15+3,IM$2+1))),"median", MEDIAN(INDIRECT(ADDRESS(15+3,IM$2+1,,,"Instances") &amp; ":" &amp; ADDRESS(15+3,IM$2+1))),"min", MIN(INDIRECT(ADDRESS(15+3,IM$2+1,,,"Instances") &amp; ":" &amp; ADDRESS(15+3,IM$2+1))),"max", MAX(INDIRECT(ADDRESS(15+3,IM$2+1,,,"Instances") &amp; ":" &amp; ADDRESS(15+3,IM$2+1))),"diff", MAX(INDIRECT(ADDRESS(15+3,IM$2+1,,,"Instances") &amp; ":" &amp; ADDRESS(15+3,IM$2+1)))-MIN(INDIRECT(ADDRESS(15+3,IM$2+1,,,"Instances") &amp; ":" &amp; ADDRESS(15+3,IM$2+1))))</f>
        <v>0</v>
      </c>
      <c r="IN20">
        <f>IFERROR(SMALL(IM5:IM64,ROW()-ROW($IN$5)+1),"")</f>
        <v>0</v>
      </c>
      <c r="IP20">
        <f>IFERROR(SUM(IN5:IN20),"")</f>
        <v>0</v>
      </c>
      <c r="IQ20" cm="1">
        <f t="array" ref="IQ20">_xlfn.SWITCH(Charts!$B$3,"average", AVERAGE(INDIRECT(ADDRESS(15+3,IQ$2+1,,,"Instances") &amp; ":" &amp; ADDRESS(15+3,IQ$2+1))),"median", MEDIAN(INDIRECT(ADDRESS(15+3,IQ$2+1,,,"Instances") &amp; ":" &amp; ADDRESS(15+3,IQ$2+1))),"min", MIN(INDIRECT(ADDRESS(15+3,IQ$2+1,,,"Instances") &amp; ":" &amp; ADDRESS(15+3,IQ$2+1))),"max", MAX(INDIRECT(ADDRESS(15+3,IQ$2+1,,,"Instances") &amp; ":" &amp; ADDRESS(15+3,IQ$2+1))),"diff", MAX(INDIRECT(ADDRESS(15+3,IQ$2+1,,,"Instances") &amp; ":" &amp; ADDRESS(15+3,IQ$2+1)))-MIN(INDIRECT(ADDRESS(15+3,IQ$2+1,,,"Instances") &amp; ":" &amp; ADDRESS(15+3,IQ$2+1))))</f>
        <v>0</v>
      </c>
      <c r="IR20">
        <f>IFERROR(SMALL(IQ5:IQ64,ROW()-ROW($IR$5)+1),"")</f>
        <v>0</v>
      </c>
      <c r="IT20">
        <f>IFERROR(SUM(IR5:IR20),"")</f>
        <v>0</v>
      </c>
      <c r="IU20" cm="1">
        <f t="array" ref="IU20">_xlfn.SWITCH(Charts!$B$3,"average", AVERAGE(INDIRECT(ADDRESS(15+3,IU$2+1,,,"Instances") &amp; ":" &amp; ADDRESS(15+3,IU$2+1))),"median", MEDIAN(INDIRECT(ADDRESS(15+3,IU$2+1,,,"Instances") &amp; ":" &amp; ADDRESS(15+3,IU$2+1))),"min", MIN(INDIRECT(ADDRESS(15+3,IU$2+1,,,"Instances") &amp; ":" &amp; ADDRESS(15+3,IU$2+1))),"max", MAX(INDIRECT(ADDRESS(15+3,IU$2+1,,,"Instances") &amp; ":" &amp; ADDRESS(15+3,IU$2+1))),"diff", MAX(INDIRECT(ADDRESS(15+3,IU$2+1,,,"Instances") &amp; ":" &amp; ADDRESS(15+3,IU$2+1)))-MIN(INDIRECT(ADDRESS(15+3,IU$2+1,,,"Instances") &amp; ":" &amp; ADDRESS(15+3,IU$2+1))))</f>
        <v>0</v>
      </c>
      <c r="IV20">
        <f>IFERROR(SMALL(IU5:IU64,ROW()-ROW($IV$5)+1),"")</f>
        <v>0</v>
      </c>
      <c r="IX20">
        <f>IFERROR(SUM(IV5:IV20),"")</f>
        <v>0</v>
      </c>
      <c r="IY20" cm="1">
        <f t="array" ref="IY20">_xlfn.SWITCH(Charts!$B$3,"average", AVERAGE(INDIRECT(ADDRESS(15+3,IY$2+1,,,"Instances") &amp; ":" &amp; ADDRESS(15+3,IY$2+1))),"median", MEDIAN(INDIRECT(ADDRESS(15+3,IY$2+1,,,"Instances") &amp; ":" &amp; ADDRESS(15+3,IY$2+1))),"min", MIN(INDIRECT(ADDRESS(15+3,IY$2+1,,,"Instances") &amp; ":" &amp; ADDRESS(15+3,IY$2+1))),"max", MAX(INDIRECT(ADDRESS(15+3,IY$2+1,,,"Instances") &amp; ":" &amp; ADDRESS(15+3,IY$2+1))),"diff", MAX(INDIRECT(ADDRESS(15+3,IY$2+1,,,"Instances") &amp; ":" &amp; ADDRESS(15+3,IY$2+1)))-MIN(INDIRECT(ADDRESS(15+3,IY$2+1,,,"Instances") &amp; ":" &amp; ADDRESS(15+3,IY$2+1))))</f>
        <v>0</v>
      </c>
      <c r="IZ20">
        <f>IFERROR(SMALL(IY5:IY64,ROW()-ROW($IZ$5)+1),"")</f>
        <v>0</v>
      </c>
      <c r="JB20">
        <f>IFERROR(SUM(IZ5:IZ20),"")</f>
        <v>0</v>
      </c>
      <c r="JC20" cm="1">
        <f t="array" ref="JC20">_xlfn.SWITCH(Charts!$B$3,"average", AVERAGE(INDIRECT(ADDRESS(15+3,JC$2+1,,,"Instances") &amp; ":" &amp; ADDRESS(15+3,JC$2+1))),"median", MEDIAN(INDIRECT(ADDRESS(15+3,JC$2+1,,,"Instances") &amp; ":" &amp; ADDRESS(15+3,JC$2+1))),"min", MIN(INDIRECT(ADDRESS(15+3,JC$2+1,,,"Instances") &amp; ":" &amp; ADDRESS(15+3,JC$2+1))),"max", MAX(INDIRECT(ADDRESS(15+3,JC$2+1,,,"Instances") &amp; ":" &amp; ADDRESS(15+3,JC$2+1))),"diff", MAX(INDIRECT(ADDRESS(15+3,JC$2+1,,,"Instances") &amp; ":" &amp; ADDRESS(15+3,JC$2+1)))-MIN(INDIRECT(ADDRESS(15+3,JC$2+1,,,"Instances") &amp; ":" &amp; ADDRESS(15+3,JC$2+1))))</f>
        <v>0</v>
      </c>
      <c r="JD20">
        <f>IFERROR(SMALL(JC5:JC64,ROW()-ROW($JD$5)+1),"")</f>
        <v>0</v>
      </c>
      <c r="JF20">
        <f>IFERROR(SUM(JD5:JD20),"")</f>
        <v>0</v>
      </c>
      <c r="JG20" cm="1">
        <f t="array" ref="JG20">_xlfn.SWITCH(Charts!$B$3,"average", AVERAGE(INDIRECT(ADDRESS(15+3,JG$2+1,,,"Instances") &amp; ":" &amp; ADDRESS(15+3,JG$2+1))),"median", MEDIAN(INDIRECT(ADDRESS(15+3,JG$2+1,,,"Instances") &amp; ":" &amp; ADDRESS(15+3,JG$2+1))),"min", MIN(INDIRECT(ADDRESS(15+3,JG$2+1,,,"Instances") &amp; ":" &amp; ADDRESS(15+3,JG$2+1))),"max", MAX(INDIRECT(ADDRESS(15+3,JG$2+1,,,"Instances") &amp; ":" &amp; ADDRESS(15+3,JG$2+1))),"diff", MAX(INDIRECT(ADDRESS(15+3,JG$2+1,,,"Instances") &amp; ":" &amp; ADDRESS(15+3,JG$2+1)))-MIN(INDIRECT(ADDRESS(15+3,JG$2+1,,,"Instances") &amp; ":" &amp; ADDRESS(15+3,JG$2+1))))</f>
        <v>0</v>
      </c>
      <c r="JH20">
        <f>IFERROR(SMALL(JG5:JG64,ROW()-ROW($JH$5)+1),"")</f>
        <v>0</v>
      </c>
      <c r="JJ20">
        <f>IFERROR(SUM(JH5:JH20),"")</f>
        <v>0</v>
      </c>
      <c r="JM20">
        <f>IF(Charts!$B$3="none",E327,IF(EI327="",NA(),EI327))</f>
        <v>0</v>
      </c>
      <c r="JN20">
        <f>IF(Charts!$B$3="none",F327,IF(EJ327="",NA(),EJ327))</f>
        <v>0</v>
      </c>
      <c r="JO20">
        <f>IF(Charts!$B$3="none",G327,IF(EK327="",NA(),EK327))</f>
        <v>0</v>
      </c>
      <c r="JP20">
        <f>IF(Charts!$B$3="none",H327,IF(EL327="",NA(),EL327))</f>
        <v>0</v>
      </c>
      <c r="JQ20">
        <f>IF(Charts!$B$3="none",I327,IF(EM327="",NA(),EM327))</f>
        <v>0</v>
      </c>
      <c r="JR20">
        <f>IF(Charts!$B$3="none",J327,IF(EN327="",NA(),EN327))</f>
        <v>0</v>
      </c>
      <c r="JS20">
        <f>IF(Charts!$B$3="none",K327,IF(EO327="",NA(),EO327))</f>
        <v>0</v>
      </c>
      <c r="JT20">
        <f>IF(Charts!$B$3="none",L327,IF(EP327="",NA(),EP327))</f>
        <v>0</v>
      </c>
      <c r="JU20">
        <f>IF(Charts!$B$3="none",M327,IF(EQ327="",NA(),EQ327))</f>
        <v>0</v>
      </c>
      <c r="JV20">
        <f>IF(Charts!$B$3="none",N327,IF(ER327="",NA(),ER327))</f>
        <v>0</v>
      </c>
      <c r="JW20">
        <f>IF(Charts!$B$3="none",O327,IF(ES327="",NA(),ES327))</f>
        <v>0</v>
      </c>
      <c r="JX20">
        <f>IF(Charts!$B$3="none",P327,IF(ET327="",NA(),ET327))</f>
        <v>0</v>
      </c>
      <c r="JY20">
        <f>IF(Charts!$B$3="none",Q327,IF(EU327="",NA(),EU327))</f>
        <v>0</v>
      </c>
      <c r="JZ20">
        <f>IF(Charts!$B$3="none",R327,IF(EV327="",NA(),EV327))</f>
        <v>0</v>
      </c>
      <c r="KA20">
        <f>IF(Charts!$B$3="none",S327,IF(EW327="",NA(),EW327))</f>
        <v>0</v>
      </c>
      <c r="KB20">
        <f>IF(Charts!$B$3="none",T327,IF(EX327="",NA(),EX327))</f>
        <v>0</v>
      </c>
      <c r="KC20">
        <f>IF(Charts!$B$3="none",U327,IF(EY327="",NA(),EY327))</f>
        <v>0</v>
      </c>
      <c r="KD20">
        <f>IF(Charts!$B$3="none",V327,IF(EZ327="",NA(),EZ327))</f>
        <v>0</v>
      </c>
      <c r="KE20">
        <f>IF(Charts!$B$3="none",W327,IF(FA327="",NA(),FA327))</f>
        <v>0</v>
      </c>
      <c r="KF20">
        <f>IF(Charts!$B$3="none",X327,IF(FB327="",NA(),FB327))</f>
        <v>0</v>
      </c>
      <c r="KG20">
        <f>IF(Charts!$B$3="none",Y327,IF(FC327="",NA(),FC327))</f>
        <v>0</v>
      </c>
      <c r="KH20">
        <f>IF(Charts!$B$3="none",Z327,IF(FD327="",NA(),FD327))</f>
        <v>0</v>
      </c>
      <c r="KI20">
        <f>IF(Charts!$B$3="none",AA327,IF(FE327="",NA(),FE327))</f>
        <v>0</v>
      </c>
      <c r="KJ20">
        <f>IF(Charts!$B$3="none",AB327,IF(FF327="",NA(),FF327))</f>
        <v>0</v>
      </c>
      <c r="KK20">
        <f>IF(Charts!$B$3="none",AC327,IF(FG327="",NA(),FG327))</f>
        <v>0</v>
      </c>
      <c r="KL20">
        <f>IF(Charts!$B$3="none",AD327,IF(FH327="",NA(),FH327))</f>
        <v>0</v>
      </c>
      <c r="KM20">
        <f>IF(Charts!$B$3="none",AE327,IF(FI327="",NA(),FI327))</f>
        <v>0</v>
      </c>
      <c r="KN20">
        <f>IF(Charts!$B$3="none",AF327,IF(FJ327="",NA(),FJ327))</f>
        <v>0</v>
      </c>
      <c r="KO20">
        <f>IF(Charts!$B$3="none",AG327,IF(FK327="",NA(),FK327))</f>
        <v>0</v>
      </c>
      <c r="KP20">
        <f>IF(Charts!$B$3="none",AH327,IF(FL327="",NA(),FL327))</f>
        <v>0</v>
      </c>
      <c r="KQ20">
        <f>IF(Charts!$B$3="none",AI327,IF(FM327="",NA(),FM327))</f>
        <v>0</v>
      </c>
      <c r="KR20">
        <f>IF(Charts!$B$3="none",AJ327,IF(FN327="",NA(),FN327))</f>
        <v>0</v>
      </c>
      <c r="KS20">
        <f>IF(Charts!$B$3="none",AK327,IF(FO327="",NA(),FO327))</f>
        <v>0</v>
      </c>
      <c r="KT20">
        <f>IF(Charts!$B$3="none",AL327,IF(FP327="",NA(),FP327))</f>
        <v>0</v>
      </c>
      <c r="KU20">
        <f>IF(Charts!$B$3="none",AM327,IF(FQ327="",NA(),FQ327))</f>
        <v>0</v>
      </c>
      <c r="KV20">
        <f>IF(Charts!$B$3="none",AN327,IF(FR327="",NA(),FR327))</f>
        <v>0</v>
      </c>
      <c r="KW20">
        <f>IF(Charts!$B$3="none",AO327,IF(FS327="",NA(),FS327))</f>
        <v>0</v>
      </c>
      <c r="KX20">
        <f>IF(Charts!$B$3="none",AP327,IF(FT327="",NA(),FT327))</f>
        <v>0</v>
      </c>
      <c r="KY20">
        <f>IF(Charts!$B$3="none",AQ327,IF(FU327="",NA(),FU327))</f>
        <v>0</v>
      </c>
      <c r="KZ20">
        <f>IF(Charts!$B$3="none",AR327,IF(FV327="",NA(),FV327))</f>
        <v>0</v>
      </c>
      <c r="LA20">
        <f>IF(Charts!$B$3="none",AS327,IF(FW327="",NA(),FW327))</f>
        <v>0</v>
      </c>
      <c r="LB20">
        <f>IF(Charts!$B$3="none",AT327,IF(FX327="",NA(),FX327))</f>
        <v>0</v>
      </c>
      <c r="LC20">
        <f>IF(Charts!$B$3="none",AU327,IF(FY327="",NA(),FY327))</f>
        <v>0</v>
      </c>
      <c r="LD20">
        <f>IF(Charts!$B$3="none",AV327,IF(FZ327="",NA(),FZ327))</f>
        <v>0</v>
      </c>
      <c r="LE20">
        <f>IF(Charts!$B$3="none",AW327,IF(GA327="",NA(),GA327))</f>
        <v>0</v>
      </c>
      <c r="LF20">
        <f>IF(Charts!$B$3="none",AX327,IF(GB327="",NA(),GB327))</f>
        <v>0</v>
      </c>
      <c r="LG20">
        <f>IF(Charts!$B$3="none",AY327,IF(GC327="",NA(),GC327))</f>
        <v>0</v>
      </c>
      <c r="LH20">
        <f>IF(Charts!$B$3="none",AZ327,IF(GD327="",NA(),GD327))</f>
        <v>0</v>
      </c>
      <c r="LI20">
        <f>IF(Charts!$B$3="none",BA327,IF(GE327="",NA(),GE327))</f>
        <v>0</v>
      </c>
      <c r="LJ20">
        <f>IF(Charts!$B$3="none",BB327,IF(GF327="",NA(),GF327))</f>
        <v>0</v>
      </c>
      <c r="LK20">
        <f>IF(Charts!$B$3="none",BC327,IF(GG327="",NA(),GG327))</f>
        <v>0</v>
      </c>
      <c r="LL20">
        <f>IF(Charts!$B$3="none",BD327,IF(GH327="",NA(),GH327))</f>
        <v>0</v>
      </c>
      <c r="LM20">
        <f>IF(Charts!$B$3="none",BE327,IF(GI327="",NA(),GI327))</f>
        <v>0</v>
      </c>
      <c r="LN20">
        <f>IF(Charts!$B$3="none",BF327,IF(GJ327="",NA(),GJ327))</f>
        <v>0</v>
      </c>
      <c r="LO20">
        <f>IF(Charts!$B$3="none",BG327,IF(GK327="",NA(),GK327))</f>
        <v>0</v>
      </c>
      <c r="LP20">
        <f>IF(Charts!$B$3="none",BH327,IF(GL327="",NA(),GL327))</f>
        <v>0</v>
      </c>
      <c r="LQ20">
        <f>IF(Charts!$B$3="none",BI327,IF(GM327="",NA(),GM327))</f>
        <v>0</v>
      </c>
      <c r="LR20">
        <f>IF(Charts!$B$3="none",BJ327,IF(GN327="",NA(),GN327))</f>
        <v>0</v>
      </c>
      <c r="LS20">
        <f>IF(Charts!$B$3="none",BK327,IF(GO327="",NA(),GO327))</f>
        <v>0</v>
      </c>
      <c r="LT20">
        <f>IF(Charts!$B$3="none",BL327,IF(GP327="",NA(),GP327))</f>
        <v>0</v>
      </c>
      <c r="LU20">
        <f>IF(Charts!$B$3="none",BM327,IF(GQ327="",NA(),GQ327))</f>
        <v>0</v>
      </c>
      <c r="LV20">
        <f>IF(Charts!$B$3="none",BN327,IF(GR327="",NA(),GR327))</f>
        <v>0</v>
      </c>
      <c r="LW20">
        <f>IF(Charts!$B$3="none",BO327,IF(GS327="",NA(),GS327))</f>
        <v>0</v>
      </c>
      <c r="LX20">
        <f>IF(Charts!$B$3="none",BP327,IF(GT327="",NA(),GT327))</f>
        <v>0</v>
      </c>
      <c r="LY20">
        <f>IF(Charts!$B$3="none",BQ327,IF(GU327="",NA(),GU327))</f>
        <v>0</v>
      </c>
      <c r="LZ20">
        <f>IF(Charts!$B$3="none",BR327,IF(GV327="",NA(),GV327))</f>
        <v>0</v>
      </c>
      <c r="MA20">
        <f>IF(Charts!$B$3="none",BS327,IF(GW327="",NA(),GW327))</f>
        <v>0</v>
      </c>
      <c r="MB20">
        <f>IF(Charts!$B$3="none",BT327,IF(GX327="",NA(),GX327))</f>
        <v>0</v>
      </c>
      <c r="MC20">
        <f>IF(Charts!$B$3="none",BU327,IF(GY327="",NA(),GY327))</f>
        <v>0</v>
      </c>
      <c r="MD20">
        <f>IF(Charts!$B$3="none",BV327,IF(GZ327="",NA(),GZ327))</f>
        <v>0</v>
      </c>
      <c r="ME20">
        <f>IF(Charts!$B$3="none",BW327,IF(HA327="",NA(),HA327))</f>
        <v>0</v>
      </c>
      <c r="MF20">
        <f>IF(Charts!$B$3="none",BX327,IF(HB327="",NA(),HB327))</f>
        <v>0</v>
      </c>
      <c r="MG20">
        <f>IF(Charts!$B$3="none",BY327,IF(HC327="",NA(),HC327))</f>
        <v>0</v>
      </c>
      <c r="MH20">
        <f>IF(Charts!$B$3="none",BZ327,IF(HD327="",NA(),HD327))</f>
        <v>0</v>
      </c>
      <c r="MI20">
        <f>IF(Charts!$B$3="none",CA327,IF(HE327="",NA(),HE327))</f>
        <v>0</v>
      </c>
      <c r="MJ20">
        <f>IF(Charts!$B$3="none",CB327,IF(HF327="",NA(),HF327))</f>
        <v>0</v>
      </c>
      <c r="MK20">
        <f>IF(Charts!$B$3="none",CC327,IF(HG327="",NA(),HG327))</f>
        <v>0</v>
      </c>
      <c r="ML20">
        <f>IF(Charts!$B$3="none",CD327,IF(HH327="",NA(),HH327))</f>
        <v>0</v>
      </c>
      <c r="MM20">
        <f>IF(Charts!$B$3="none",CE327,IF(HI327="",NA(),HI327))</f>
        <v>0</v>
      </c>
      <c r="MN20">
        <f>IF(Charts!$B$3="none",CF327,IF(HJ327="",NA(),HJ327))</f>
        <v>0</v>
      </c>
      <c r="MO20">
        <f>IF(Charts!$B$3="none",CG327,IF(HK327="",NA(),HK327))</f>
        <v>0</v>
      </c>
      <c r="MP20">
        <f>IF(Charts!$B$3="none",CH327,IF(HL327="",NA(),HL327))</f>
        <v>0</v>
      </c>
      <c r="MQ20">
        <f>IF(Charts!$B$3="none",CI327,IF(HM327="",NA(),HM327))</f>
        <v>0</v>
      </c>
      <c r="MR20">
        <f>IF(Charts!$B$3="none",CJ327,IF(HN327="",NA(),HN327))</f>
        <v>0</v>
      </c>
      <c r="MS20">
        <f>IF(Charts!$B$3="none",CK327,IF(HO327="",NA(),HO327))</f>
        <v>0</v>
      </c>
      <c r="MT20">
        <f>IF(Charts!$B$3="none",CL327,IF(HP327="",NA(),HP327))</f>
        <v>0</v>
      </c>
      <c r="MU20">
        <f>IF(Charts!$B$3="none",CM327,IF(HQ327="",NA(),HQ327))</f>
        <v>0</v>
      </c>
      <c r="MV20">
        <f>IF(Charts!$B$3="none",CN327,IF(HR327="",NA(),HR327))</f>
        <v>0</v>
      </c>
      <c r="MW20">
        <f>IF(Charts!$B$3="none",CO327,IF(HS327="",NA(),HS327))</f>
        <v>0</v>
      </c>
      <c r="MX20">
        <f>IF(Charts!$B$3="none",CP327,IF(HT327="",NA(),HT327))</f>
        <v>0</v>
      </c>
      <c r="MY20">
        <f>IF(Charts!$B$3="none",CQ327,IF(HU327="",NA(),HU327))</f>
        <v>0</v>
      </c>
      <c r="MZ20">
        <f>IF(Charts!$B$3="none",CR327,IF(HV327="",NA(),HV327))</f>
        <v>0</v>
      </c>
      <c r="NA20">
        <f>IF(Charts!$B$3="none",CS327,IF(HW327="",NA(),HW327))</f>
        <v>0</v>
      </c>
      <c r="NB20">
        <f>IF(Charts!$B$3="none",CT327,IF(HX327="",NA(),HX327))</f>
        <v>0</v>
      </c>
      <c r="NC20">
        <f>IF(Charts!$B$3="none",CU327,IF(HY327="",NA(),HY327))</f>
        <v>0</v>
      </c>
      <c r="ND20">
        <f>IF(Charts!$B$3="none",CV327,IF(HZ327="",NA(),HZ327))</f>
        <v>0</v>
      </c>
      <c r="NE20">
        <f>IF(Charts!$B$3="none",CW327,IF(IA327="",NA(),IA327))</f>
        <v>0</v>
      </c>
      <c r="NF20">
        <f>IF(Charts!$B$3="none",CX327,IF(IB327="",NA(),IB327))</f>
        <v>0</v>
      </c>
      <c r="NG20">
        <f>IF(Charts!$B$3="none",CY327,IF(IC327="",NA(),IC327))</f>
        <v>0</v>
      </c>
      <c r="NH20">
        <f>IF(Charts!$B$3="none",CZ327,IF(ID327="",NA(),ID327))</f>
        <v>0</v>
      </c>
      <c r="NI20">
        <f>IF(Charts!$B$3="none",DA327,IF(IE327="",NA(),IE327))</f>
        <v>0</v>
      </c>
      <c r="NJ20">
        <f>IF(Charts!$B$3="none",DB327,IF(IF327="",NA(),IF327))</f>
        <v>0</v>
      </c>
      <c r="NK20">
        <f>IF(Charts!$B$3="none",DC327,IF(IG327="",NA(),IG327))</f>
        <v>0</v>
      </c>
      <c r="NL20">
        <f>IF(Charts!$B$3="none",DD327,IF(IH327="",NA(),IH327))</f>
        <v>0</v>
      </c>
      <c r="NM20">
        <f>IF(Charts!$B$3="none",DE327,IF(II327="",NA(),II327))</f>
        <v>0</v>
      </c>
      <c r="NN20">
        <f>IF(Charts!$B$3="none",DF327,IF(IJ327="",NA(),IJ327))</f>
        <v>0</v>
      </c>
      <c r="NO20">
        <f>IF(Charts!$B$3="none",DG327,IF(IK327="",NA(),IK327))</f>
        <v>0</v>
      </c>
      <c r="NP20">
        <f>IF(Charts!$B$3="none",DH327,IF(IL327="",NA(),IL327))</f>
        <v>0</v>
      </c>
      <c r="NQ20">
        <f>IF(Charts!$B$3="none",DI327,IF(IM327="",NA(),IM327))</f>
        <v>0</v>
      </c>
      <c r="NR20">
        <f>IF(Charts!$B$3="none",DJ327,IF(IN327="",NA(),IN327))</f>
        <v>0</v>
      </c>
      <c r="NS20">
        <f>IF(Charts!$B$3="none",DK327,IF(IO327="",NA(),IO327))</f>
        <v>0</v>
      </c>
      <c r="NT20">
        <f>IF(Charts!$B$3="none",DL327,IF(IP327="",NA(),IP327))</f>
        <v>0</v>
      </c>
      <c r="NU20">
        <f>IF(Charts!$B$3="none",DM327,IF(IQ327="",NA(),IQ327))</f>
        <v>0</v>
      </c>
      <c r="NV20">
        <f>IF(Charts!$B$3="none",DN327,IF(IR327="",NA(),IR327))</f>
        <v>0</v>
      </c>
      <c r="NW20">
        <f>IF(Charts!$B$3="none",DO327,IF(IS327="",NA(),IS327))</f>
        <v>0</v>
      </c>
      <c r="NX20">
        <f>IF(Charts!$B$3="none",DP327,IF(IT327="",NA(),IT327))</f>
        <v>0</v>
      </c>
      <c r="NY20">
        <f>IF(Charts!$B$3="none",DQ327,IF(IU327="",NA(),IU327))</f>
        <v>0</v>
      </c>
      <c r="NZ20">
        <f>IF(Charts!$B$3="none",DR327,IF(IV327="",NA(),IV327))</f>
        <v>0</v>
      </c>
      <c r="OA20">
        <f>IF(Charts!$B$3="none",DS327,IF(IW327="",NA(),IW327))</f>
        <v>0</v>
      </c>
      <c r="OB20">
        <f>IF(Charts!$B$3="none",DT327,IF(IX327="",NA(),IX327))</f>
        <v>0</v>
      </c>
      <c r="OC20">
        <f>IF(Charts!$B$3="none",DU327,IF(IY327="",NA(),IY327))</f>
        <v>0</v>
      </c>
      <c r="OD20">
        <f>IF(Charts!$B$3="none",DV327,IF(IZ327="",NA(),IZ327))</f>
        <v>0</v>
      </c>
      <c r="OE20">
        <f>IF(Charts!$B$3="none",DW327,IF(JA327="",NA(),JA327))</f>
        <v>0</v>
      </c>
      <c r="OF20">
        <f>IF(Charts!$B$3="none",DX327,IF(JB327="",NA(),JB327))</f>
        <v>0</v>
      </c>
      <c r="OG20">
        <f>IF(Charts!$B$3="none",DY327,IF(JC327="",NA(),JC327))</f>
        <v>0</v>
      </c>
      <c r="OH20">
        <f>IF(Charts!$B$3="none",DZ327,IF(JD327="",NA(),JD327))</f>
        <v>0</v>
      </c>
      <c r="OI20">
        <f>IF(Charts!$B$3="none",EA327,IF(JE327="",NA(),JE327))</f>
        <v>0</v>
      </c>
      <c r="OJ20">
        <f>IF(Charts!$B$3="none",EB327,IF(JF327="",NA(),JF327))</f>
        <v>0</v>
      </c>
      <c r="OK20">
        <f>IF(Charts!$B$3="none",EC327,IF(JG327="",NA(),JG327))</f>
        <v>0</v>
      </c>
      <c r="OL20">
        <f>IF(Charts!$B$3="none",ED327,IF(JH327="",NA(),JH327))</f>
        <v>0</v>
      </c>
      <c r="OM20">
        <f>IF(Charts!$B$3="none",EE327,IF(JI327="",NA(),JI327))</f>
        <v>0</v>
      </c>
      <c r="ON20">
        <f>IF(Charts!$B$3="none",EF327,IF(JJ327="",NA(),JJ327))</f>
        <v>0</v>
      </c>
    </row>
    <row r="21" spans="4:404">
      <c r="D21">
        <v>17</v>
      </c>
      <c r="E21">
        <f>IF(INDIRECT(ADDRESS($D21+2,E$2+1,,,"Instances"))="","",INDIRECT(ADDRESS($D21+2,E$2+1,,,"Instances")))</f>
        <v>0</v>
      </c>
      <c r="F21">
        <f>IFERROR(SMALL(E5:E64,ROW()-ROW($F$5)+1),"")</f>
        <v>0</v>
      </c>
      <c r="H21">
        <f>IFERROR(SUM(F5:F21),"")</f>
        <v>0</v>
      </c>
      <c r="I21">
        <f>IF(INDIRECT(ADDRESS($D21+2,I$2+1,,,"Instances"))="","",INDIRECT(ADDRESS($D21+2,I$2+1,,,"Instances")))</f>
        <v>0</v>
      </c>
      <c r="J21">
        <f>IFERROR(SMALL(I5:I64,ROW()-ROW($J$5)+1),"")</f>
        <v>0</v>
      </c>
      <c r="L21">
        <f>IFERROR(SUM(J5:J21),"")</f>
        <v>0</v>
      </c>
      <c r="M21">
        <f>IF(INDIRECT(ADDRESS($D21+2,M$2+1,,,"Instances"))="","",INDIRECT(ADDRESS($D21+2,M$2+1,,,"Instances")))</f>
        <v>0</v>
      </c>
      <c r="N21">
        <f>IFERROR(SMALL(M5:M64,ROW()-ROW($N$5)+1),"")</f>
        <v>0</v>
      </c>
      <c r="P21">
        <f>IFERROR(SUM(N5:N21),"")</f>
        <v>0</v>
      </c>
      <c r="Q21">
        <f>IF(INDIRECT(ADDRESS($D21+2,Q$2+1,,,"Instances"))="","",INDIRECT(ADDRESS($D21+2,Q$2+1,,,"Instances")))</f>
        <v>0</v>
      </c>
      <c r="R21">
        <f>IFERROR(SMALL(Q5:Q64,ROW()-ROW($R$5)+1),"")</f>
        <v>0</v>
      </c>
      <c r="T21">
        <f>IFERROR(SUM(R5:R21),"")</f>
        <v>0</v>
      </c>
      <c r="U21">
        <f>IF(INDIRECT(ADDRESS($D21+2,U$2+1,,,"Instances"))="","",INDIRECT(ADDRESS($D21+2,U$2+1,,,"Instances")))</f>
        <v>0</v>
      </c>
      <c r="V21">
        <f>IFERROR(SMALL(U5:U64,ROW()-ROW($V$5)+1),"")</f>
        <v>0</v>
      </c>
      <c r="X21">
        <f>IFERROR(SUM(V5:V21),"")</f>
        <v>0</v>
      </c>
      <c r="Y21">
        <f>IF(INDIRECT(ADDRESS($D21+2,Y$2+1,,,"Instances"))="","",INDIRECT(ADDRESS($D21+2,Y$2+1,,,"Instances")))</f>
        <v>0</v>
      </c>
      <c r="Z21">
        <f>IFERROR(SMALL(Y5:Y64,ROW()-ROW($Z$5)+1),"")</f>
        <v>0</v>
      </c>
      <c r="AB21">
        <f>IFERROR(SUM(Z5:Z21),"")</f>
        <v>0</v>
      </c>
      <c r="AC21">
        <f>IF(INDIRECT(ADDRESS($D21+2,AC$2+1,,,"Instances"))="","",INDIRECT(ADDRESS($D21+2,AC$2+1,,,"Instances")))</f>
        <v>0</v>
      </c>
      <c r="AD21">
        <f>IFERROR(SMALL(AC5:AC64,ROW()-ROW($AD$5)+1),"")</f>
        <v>0</v>
      </c>
      <c r="AF21">
        <f>IFERROR(SUM(AD5:AD21),"")</f>
        <v>0</v>
      </c>
      <c r="AG21">
        <f>IF(INDIRECT(ADDRESS($D21+2,AG$2+1,,,"Instances"))="","",INDIRECT(ADDRESS($D21+2,AG$2+1,,,"Instances")))</f>
        <v>0</v>
      </c>
      <c r="AH21">
        <f>IFERROR(SMALL(AG5:AG64,ROW()-ROW($AH$5)+1),"")</f>
        <v>0</v>
      </c>
      <c r="AJ21">
        <f>IFERROR(SUM(AH5:AH21),"")</f>
        <v>0</v>
      </c>
      <c r="AK21">
        <f>IF(INDIRECT(ADDRESS($D21+2,AK$2+1,,,"Instances"))="","",INDIRECT(ADDRESS($D21+2,AK$2+1,,,"Instances")))</f>
        <v>0</v>
      </c>
      <c r="AL21">
        <f>IFERROR(SMALL(AK5:AK64,ROW()-ROW($AL$5)+1),"")</f>
        <v>0</v>
      </c>
      <c r="AN21">
        <f>IFERROR(SUM(AL5:AL21),"")</f>
        <v>0</v>
      </c>
      <c r="AO21">
        <f>IF(INDIRECT(ADDRESS($D21+2,AO$2+1,,,"Instances"))="","",INDIRECT(ADDRESS($D21+2,AO$2+1,,,"Instances")))</f>
        <v>0</v>
      </c>
      <c r="AP21">
        <f>IFERROR(SMALL(AO5:AO64,ROW()-ROW($AP$5)+1),"")</f>
        <v>0</v>
      </c>
      <c r="AR21">
        <f>IFERROR(SUM(AP5:AP21),"")</f>
        <v>0</v>
      </c>
      <c r="AS21">
        <f>IF(INDIRECT(ADDRESS($D21+2,AS$2+1,,,"Instances"))="","",INDIRECT(ADDRESS($D21+2,AS$2+1,,,"Instances")))</f>
        <v>0</v>
      </c>
      <c r="AT21">
        <f>IFERROR(SMALL(AS5:AS64,ROW()-ROW($AT$5)+1),"")</f>
        <v>0</v>
      </c>
      <c r="AV21">
        <f>IFERROR(SUM(AT5:AT21),"")</f>
        <v>0</v>
      </c>
      <c r="AW21">
        <f>IF(INDIRECT(ADDRESS($D21+2,AW$2+1,,,"Instances"))="","",INDIRECT(ADDRESS($D21+2,AW$2+1,,,"Instances")))</f>
        <v>0</v>
      </c>
      <c r="AX21">
        <f>IFERROR(SMALL(AW5:AW64,ROW()-ROW($AX$5)+1),"")</f>
        <v>0</v>
      </c>
      <c r="AZ21">
        <f>IFERROR(SUM(AX5:AX21),"")</f>
        <v>0</v>
      </c>
      <c r="BA21">
        <f>IF(INDIRECT(ADDRESS($D21+2,BA$2+1,,,"Instances"))="","",INDIRECT(ADDRESS($D21+2,BA$2+1,,,"Instances")))</f>
        <v>0</v>
      </c>
      <c r="BB21">
        <f>IFERROR(SMALL(BA5:BA64,ROW()-ROW($BB$5)+1),"")</f>
        <v>0</v>
      </c>
      <c r="BD21">
        <f>IFERROR(SUM(BB5:BB21),"")</f>
        <v>0</v>
      </c>
      <c r="BE21">
        <f>IF(INDIRECT(ADDRESS($D21+2,BE$2+1,,,"Instances"))="","",INDIRECT(ADDRESS($D21+2,BE$2+1,,,"Instances")))</f>
        <v>0</v>
      </c>
      <c r="BF21">
        <f>IFERROR(SMALL(BE5:BE64,ROW()-ROW($BF$5)+1),"")</f>
        <v>0</v>
      </c>
      <c r="BH21">
        <f>IFERROR(SUM(BF5:BF21),"")</f>
        <v>0</v>
      </c>
      <c r="BI21">
        <f>IF(INDIRECT(ADDRESS($D21+2,BI$2+1,,,"Instances"))="","",INDIRECT(ADDRESS($D21+2,BI$2+1,,,"Instances")))</f>
        <v>0</v>
      </c>
      <c r="BJ21">
        <f>IFERROR(SMALL(BI5:BI64,ROW()-ROW($BJ$5)+1),"")</f>
        <v>0</v>
      </c>
      <c r="BL21">
        <f>IFERROR(SUM(BJ5:BJ21),"")</f>
        <v>0</v>
      </c>
      <c r="BM21">
        <f>IF(INDIRECT(ADDRESS($D21+2,BM$2+1,,,"Instances"))="","",INDIRECT(ADDRESS($D21+2,BM$2+1,,,"Instances")))</f>
        <v>0</v>
      </c>
      <c r="BN21">
        <f>IFERROR(SMALL(BM5:BM64,ROW()-ROW($BN$5)+1),"")</f>
        <v>0</v>
      </c>
      <c r="BP21">
        <f>IFERROR(SUM(BN5:BN21),"")</f>
        <v>0</v>
      </c>
      <c r="BQ21">
        <f>IF(INDIRECT(ADDRESS($D21+2,BQ$2+1,,,"Instances"))="","",INDIRECT(ADDRESS($D21+2,BQ$2+1,,,"Instances")))</f>
        <v>0</v>
      </c>
      <c r="BR21">
        <f>IFERROR(SMALL(BQ5:BQ64,ROW()-ROW($BR$5)+1),"")</f>
        <v>0</v>
      </c>
      <c r="BT21">
        <f>IFERROR(SUM(BR5:BR21),"")</f>
        <v>0</v>
      </c>
      <c r="BU21">
        <f>IF(INDIRECT(ADDRESS($D21+2,BU$2+1,,,"Instances"))="","",INDIRECT(ADDRESS($D21+2,BU$2+1,,,"Instances")))</f>
        <v>0</v>
      </c>
      <c r="BV21">
        <f>IFERROR(SMALL(BU5:BU64,ROW()-ROW($BV$5)+1),"")</f>
        <v>0</v>
      </c>
      <c r="BX21">
        <f>IFERROR(SUM(BV5:BV21),"")</f>
        <v>0</v>
      </c>
      <c r="BY21">
        <f>IF(INDIRECT(ADDRESS($D21+2,BY$2+1,,,"Instances"))="","",INDIRECT(ADDRESS($D21+2,BY$2+1,,,"Instances")))</f>
        <v>0</v>
      </c>
      <c r="BZ21">
        <f>IFERROR(SMALL(BY5:BY64,ROW()-ROW($BZ$5)+1),"")</f>
        <v>0</v>
      </c>
      <c r="CB21">
        <f>IFERROR(SUM(BZ5:BZ21),"")</f>
        <v>0</v>
      </c>
      <c r="CC21">
        <f>IF(INDIRECT(ADDRESS($D21+2,CC$2+1,,,"Instances"))="","",INDIRECT(ADDRESS($D21+2,CC$2+1,,,"Instances")))</f>
        <v>0</v>
      </c>
      <c r="CD21">
        <f>IFERROR(SMALL(CC5:CC64,ROW()-ROW($CD$5)+1),"")</f>
        <v>0</v>
      </c>
      <c r="CF21">
        <f>IFERROR(SUM(CD5:CD21),"")</f>
        <v>0</v>
      </c>
      <c r="CG21">
        <f>IF(INDIRECT(ADDRESS($D21+2,CG$2+1,,,"Instances"))="","",INDIRECT(ADDRESS($D21+2,CG$2+1,,,"Instances")))</f>
        <v>0</v>
      </c>
      <c r="CH21">
        <f>IFERROR(SMALL(CG5:CG64,ROW()-ROW($CH$5)+1),"")</f>
        <v>0</v>
      </c>
      <c r="CJ21">
        <f>IFERROR(SUM(CH5:CH21),"")</f>
        <v>0</v>
      </c>
      <c r="CK21">
        <f>IF(INDIRECT(ADDRESS($D21+2,CK$2+1,,,"Instances"))="","",INDIRECT(ADDRESS($D21+2,CK$2+1,,,"Instances")))</f>
        <v>0</v>
      </c>
      <c r="CL21">
        <f>IFERROR(SMALL(CK5:CK64,ROW()-ROW($CL$5)+1),"")</f>
        <v>0</v>
      </c>
      <c r="CN21">
        <f>IFERROR(SUM(CL5:CL21),"")</f>
        <v>0</v>
      </c>
      <c r="CO21">
        <f>IF(INDIRECT(ADDRESS($D21+2,CO$2+1,,,"Instances"))="","",INDIRECT(ADDRESS($D21+2,CO$2+1,,,"Instances")))</f>
        <v>0</v>
      </c>
      <c r="CP21">
        <f>IFERROR(SMALL(CO5:CO64,ROW()-ROW($CP$5)+1),"")</f>
        <v>0</v>
      </c>
      <c r="CR21">
        <f>IFERROR(SUM(CP5:CP21),"")</f>
        <v>0</v>
      </c>
      <c r="CS21">
        <f>IF(INDIRECT(ADDRESS($D21+2,CS$2+1,,,"Instances"))="","",INDIRECT(ADDRESS($D21+2,CS$2+1,,,"Instances")))</f>
        <v>0</v>
      </c>
      <c r="CT21">
        <f>IFERROR(SMALL(CS5:CS64,ROW()-ROW($CT$5)+1),"")</f>
        <v>0</v>
      </c>
      <c r="CV21">
        <f>IFERROR(SUM(CT5:CT21),"")</f>
        <v>0</v>
      </c>
      <c r="CW21">
        <f>IF(INDIRECT(ADDRESS($D21+2,CW$2+1,,,"Instances"))="","",INDIRECT(ADDRESS($D21+2,CW$2+1,,,"Instances")))</f>
        <v>0</v>
      </c>
      <c r="CX21">
        <f>IFERROR(SMALL(CW5:CW64,ROW()-ROW($CX$5)+1),"")</f>
        <v>0</v>
      </c>
      <c r="CZ21">
        <f>IFERROR(SUM(CX5:CX21),"")</f>
        <v>0</v>
      </c>
      <c r="DA21">
        <f>IF(INDIRECT(ADDRESS($D21+2,DA$2+1,,,"Instances"))="","",INDIRECT(ADDRESS($D21+2,DA$2+1,,,"Instances")))</f>
        <v>0</v>
      </c>
      <c r="DB21">
        <f>IFERROR(SMALL(DA5:DA64,ROW()-ROW($DB$5)+1),"")</f>
        <v>0</v>
      </c>
      <c r="DD21">
        <f>IFERROR(SUM(DB5:DB21),"")</f>
        <v>0</v>
      </c>
      <c r="DE21">
        <f>IF(INDIRECT(ADDRESS($D21+2,DE$2+1,,,"Instances"))="","",INDIRECT(ADDRESS($D21+2,DE$2+1,,,"Instances")))</f>
        <v>0</v>
      </c>
      <c r="DF21">
        <f>IFERROR(SMALL(DE5:DE64,ROW()-ROW($DF$5)+1),"")</f>
        <v>0</v>
      </c>
      <c r="DH21">
        <f>IFERROR(SUM(DF5:DF21),"")</f>
        <v>0</v>
      </c>
      <c r="DI21">
        <f>IF(INDIRECT(ADDRESS($D21+2,DI$2+1,,,"Instances"))="","",INDIRECT(ADDRESS($D21+2,DI$2+1,,,"Instances")))</f>
        <v>0</v>
      </c>
      <c r="DJ21">
        <f>IFERROR(SMALL(DI5:DI64,ROW()-ROW($DJ$5)+1),"")</f>
        <v>0</v>
      </c>
      <c r="DL21">
        <f>IFERROR(SUM(DJ5:DJ21),"")</f>
        <v>0</v>
      </c>
      <c r="DM21">
        <f>IF(INDIRECT(ADDRESS($D21+2,DM$2+1,,,"Instances"))="","",INDIRECT(ADDRESS($D21+2,DM$2+1,,,"Instances")))</f>
        <v>0</v>
      </c>
      <c r="DN21">
        <f>IFERROR(SMALL(DM5:DM64,ROW()-ROW($DN$5)+1),"")</f>
        <v>0</v>
      </c>
      <c r="DP21">
        <f>IFERROR(SUM(DN5:DN21),"")</f>
        <v>0</v>
      </c>
      <c r="DQ21">
        <f>IF(INDIRECT(ADDRESS($D21+2,DQ$2+1,,,"Instances"))="","",INDIRECT(ADDRESS($D21+2,DQ$2+1,,,"Instances")))</f>
        <v>0</v>
      </c>
      <c r="DR21">
        <f>IFERROR(SMALL(DQ5:DQ64,ROW()-ROW($DR$5)+1),"")</f>
        <v>0</v>
      </c>
      <c r="DT21">
        <f>IFERROR(SUM(DR5:DR21),"")</f>
        <v>0</v>
      </c>
      <c r="DU21">
        <f>IF(INDIRECT(ADDRESS($D21+2,DU$2+1,,,"Instances"))="","",INDIRECT(ADDRESS($D21+2,DU$2+1,,,"Instances")))</f>
        <v>0</v>
      </c>
      <c r="DV21">
        <f>IFERROR(SMALL(DU5:DU64,ROW()-ROW($DV$5)+1),"")</f>
        <v>0</v>
      </c>
      <c r="DX21">
        <f>IFERROR(SUM(DV5:DV21),"")</f>
        <v>0</v>
      </c>
      <c r="DY21">
        <f>IF(INDIRECT(ADDRESS($D21+2,DY$2+1,,,"Instances"))="","",INDIRECT(ADDRESS($D21+2,DY$2+1,,,"Instances")))</f>
        <v>0</v>
      </c>
      <c r="DZ21">
        <f>IFERROR(SMALL(DY5:DY64,ROW()-ROW($DZ$5)+1),"")</f>
        <v>0</v>
      </c>
      <c r="EB21">
        <f>IFERROR(SUM(DZ5:DZ21),"")</f>
        <v>0</v>
      </c>
      <c r="EC21">
        <f>IF(INDIRECT(ADDRESS($D21+2,EC$2+1,,,"Instances"))="","",INDIRECT(ADDRESS($D21+2,EC$2+1,,,"Instances")))</f>
        <v>0</v>
      </c>
      <c r="ED21">
        <f>IFERROR(SMALL(EC5:EC64,ROW()-ROW($ED$5)+1),"")</f>
        <v>0</v>
      </c>
      <c r="EF21">
        <f>IFERROR(SUM(ED5:ED21),"")</f>
        <v>0</v>
      </c>
      <c r="EH21">
        <v>17</v>
      </c>
      <c r="EI21" cm="1">
        <f t="array" ref="EI21">_xlfn.SWITCH(Charts!$B$3,"average", AVERAGE(INDIRECT(ADDRESS(16+3,EI$2+1,,,"Instances") &amp; ":" &amp; ADDRESS(16+3,EI$2+1))),"median", MEDIAN(INDIRECT(ADDRESS(16+3,EI$2+1,,,"Instances") &amp; ":" &amp; ADDRESS(16+3,EI$2+1))),"min", MIN(INDIRECT(ADDRESS(16+3,EI$2+1,,,"Instances") &amp; ":" &amp; ADDRESS(16+3,EI$2+1))),"max", MAX(INDIRECT(ADDRESS(16+3,EI$2+1,,,"Instances") &amp; ":" &amp; ADDRESS(16+3,EI$2+1))),"diff", MAX(INDIRECT(ADDRESS(16+3,EI$2+1,,,"Instances") &amp; ":" &amp; ADDRESS(16+3,EI$2+1)))-MIN(INDIRECT(ADDRESS(16+3,EI$2+1,,,"Instances") &amp; ":" &amp; ADDRESS(16+3,EI$2+1))))</f>
        <v>0</v>
      </c>
      <c r="EJ21">
        <f>IFERROR(SMALL(EI5:EI64,ROW()-ROW($EJ$5)+1),"")</f>
        <v>0</v>
      </c>
      <c r="EL21">
        <f>IFERROR(SUM(EJ5:EJ21),"")</f>
        <v>0</v>
      </c>
      <c r="EM21" cm="1">
        <f t="array" ref="EM21">_xlfn.SWITCH(Charts!$B$3,"average", AVERAGE(INDIRECT(ADDRESS(16+3,EM$2+1,,,"Instances") &amp; ":" &amp; ADDRESS(16+3,EM$2+1))),"median", MEDIAN(INDIRECT(ADDRESS(16+3,EM$2+1,,,"Instances") &amp; ":" &amp; ADDRESS(16+3,EM$2+1))),"min", MIN(INDIRECT(ADDRESS(16+3,EM$2+1,,,"Instances") &amp; ":" &amp; ADDRESS(16+3,EM$2+1))),"max", MAX(INDIRECT(ADDRESS(16+3,EM$2+1,,,"Instances") &amp; ":" &amp; ADDRESS(16+3,EM$2+1))),"diff", MAX(INDIRECT(ADDRESS(16+3,EM$2+1,,,"Instances") &amp; ":" &amp; ADDRESS(16+3,EM$2+1)))-MIN(INDIRECT(ADDRESS(16+3,EM$2+1,,,"Instances") &amp; ":" &amp; ADDRESS(16+3,EM$2+1))))</f>
        <v>0</v>
      </c>
      <c r="EN21">
        <f>IFERROR(SMALL(EM5:EM64,ROW()-ROW($EN$5)+1),"")</f>
        <v>0</v>
      </c>
      <c r="EP21">
        <f>IFERROR(SUM(EN5:EN21),"")</f>
        <v>0</v>
      </c>
      <c r="EQ21" cm="1">
        <f t="array" ref="EQ21">_xlfn.SWITCH(Charts!$B$3,"average", AVERAGE(INDIRECT(ADDRESS(16+3,EQ$2+1,,,"Instances") &amp; ":" &amp; ADDRESS(16+3,EQ$2+1))),"median", MEDIAN(INDIRECT(ADDRESS(16+3,EQ$2+1,,,"Instances") &amp; ":" &amp; ADDRESS(16+3,EQ$2+1))),"min", MIN(INDIRECT(ADDRESS(16+3,EQ$2+1,,,"Instances") &amp; ":" &amp; ADDRESS(16+3,EQ$2+1))),"max", MAX(INDIRECT(ADDRESS(16+3,EQ$2+1,,,"Instances") &amp; ":" &amp; ADDRESS(16+3,EQ$2+1))),"diff", MAX(INDIRECT(ADDRESS(16+3,EQ$2+1,,,"Instances") &amp; ":" &amp; ADDRESS(16+3,EQ$2+1)))-MIN(INDIRECT(ADDRESS(16+3,EQ$2+1,,,"Instances") &amp; ":" &amp; ADDRESS(16+3,EQ$2+1))))</f>
        <v>0</v>
      </c>
      <c r="ER21">
        <f>IFERROR(SMALL(EQ5:EQ64,ROW()-ROW($ER$5)+1),"")</f>
        <v>0</v>
      </c>
      <c r="ET21">
        <f>IFERROR(SUM(ER5:ER21),"")</f>
        <v>0</v>
      </c>
      <c r="EU21" cm="1">
        <f t="array" ref="EU21">_xlfn.SWITCH(Charts!$B$3,"average", AVERAGE(INDIRECT(ADDRESS(16+3,EU$2+1,,,"Instances") &amp; ":" &amp; ADDRESS(16+3,EU$2+1))),"median", MEDIAN(INDIRECT(ADDRESS(16+3,EU$2+1,,,"Instances") &amp; ":" &amp; ADDRESS(16+3,EU$2+1))),"min", MIN(INDIRECT(ADDRESS(16+3,EU$2+1,,,"Instances") &amp; ":" &amp; ADDRESS(16+3,EU$2+1))),"max", MAX(INDIRECT(ADDRESS(16+3,EU$2+1,,,"Instances") &amp; ":" &amp; ADDRESS(16+3,EU$2+1))),"diff", MAX(INDIRECT(ADDRESS(16+3,EU$2+1,,,"Instances") &amp; ":" &amp; ADDRESS(16+3,EU$2+1)))-MIN(INDIRECT(ADDRESS(16+3,EU$2+1,,,"Instances") &amp; ":" &amp; ADDRESS(16+3,EU$2+1))))</f>
        <v>0</v>
      </c>
      <c r="EV21">
        <f>IFERROR(SMALL(EU5:EU64,ROW()-ROW($EV$5)+1),"")</f>
        <v>0</v>
      </c>
      <c r="EX21">
        <f>IFERROR(SUM(EV5:EV21),"")</f>
        <v>0</v>
      </c>
      <c r="EY21" cm="1">
        <f t="array" ref="EY21">_xlfn.SWITCH(Charts!$B$3,"average", AVERAGE(INDIRECT(ADDRESS(16+3,EY$2+1,,,"Instances") &amp; ":" &amp; ADDRESS(16+3,EY$2+1))),"median", MEDIAN(INDIRECT(ADDRESS(16+3,EY$2+1,,,"Instances") &amp; ":" &amp; ADDRESS(16+3,EY$2+1))),"min", MIN(INDIRECT(ADDRESS(16+3,EY$2+1,,,"Instances") &amp; ":" &amp; ADDRESS(16+3,EY$2+1))),"max", MAX(INDIRECT(ADDRESS(16+3,EY$2+1,,,"Instances") &amp; ":" &amp; ADDRESS(16+3,EY$2+1))),"diff", MAX(INDIRECT(ADDRESS(16+3,EY$2+1,,,"Instances") &amp; ":" &amp; ADDRESS(16+3,EY$2+1)))-MIN(INDIRECT(ADDRESS(16+3,EY$2+1,,,"Instances") &amp; ":" &amp; ADDRESS(16+3,EY$2+1))))</f>
        <v>0</v>
      </c>
      <c r="EZ21">
        <f>IFERROR(SMALL(EY5:EY64,ROW()-ROW($EZ$5)+1),"")</f>
        <v>0</v>
      </c>
      <c r="FB21">
        <f>IFERROR(SUM(EZ5:EZ21),"")</f>
        <v>0</v>
      </c>
      <c r="FC21" cm="1">
        <f t="array" ref="FC21">_xlfn.SWITCH(Charts!$B$3,"average", AVERAGE(INDIRECT(ADDRESS(16+3,FC$2+1,,,"Instances") &amp; ":" &amp; ADDRESS(16+3,FC$2+1))),"median", MEDIAN(INDIRECT(ADDRESS(16+3,FC$2+1,,,"Instances") &amp; ":" &amp; ADDRESS(16+3,FC$2+1))),"min", MIN(INDIRECT(ADDRESS(16+3,FC$2+1,,,"Instances") &amp; ":" &amp; ADDRESS(16+3,FC$2+1))),"max", MAX(INDIRECT(ADDRESS(16+3,FC$2+1,,,"Instances") &amp; ":" &amp; ADDRESS(16+3,FC$2+1))),"diff", MAX(INDIRECT(ADDRESS(16+3,FC$2+1,,,"Instances") &amp; ":" &amp; ADDRESS(16+3,FC$2+1)))-MIN(INDIRECT(ADDRESS(16+3,FC$2+1,,,"Instances") &amp; ":" &amp; ADDRESS(16+3,FC$2+1))))</f>
        <v>0</v>
      </c>
      <c r="FD21">
        <f>IFERROR(SMALL(FC5:FC64,ROW()-ROW($FD$5)+1),"")</f>
        <v>0</v>
      </c>
      <c r="FF21">
        <f>IFERROR(SUM(FD5:FD21),"")</f>
        <v>0</v>
      </c>
      <c r="FG21" cm="1">
        <f t="array" ref="FG21">_xlfn.SWITCH(Charts!$B$3,"average", AVERAGE(INDIRECT(ADDRESS(16+3,FG$2+1,,,"Instances") &amp; ":" &amp; ADDRESS(16+3,FG$2+1))),"median", MEDIAN(INDIRECT(ADDRESS(16+3,FG$2+1,,,"Instances") &amp; ":" &amp; ADDRESS(16+3,FG$2+1))),"min", MIN(INDIRECT(ADDRESS(16+3,FG$2+1,,,"Instances") &amp; ":" &amp; ADDRESS(16+3,FG$2+1))),"max", MAX(INDIRECT(ADDRESS(16+3,FG$2+1,,,"Instances") &amp; ":" &amp; ADDRESS(16+3,FG$2+1))),"diff", MAX(INDIRECT(ADDRESS(16+3,FG$2+1,,,"Instances") &amp; ":" &amp; ADDRESS(16+3,FG$2+1)))-MIN(INDIRECT(ADDRESS(16+3,FG$2+1,,,"Instances") &amp; ":" &amp; ADDRESS(16+3,FG$2+1))))</f>
        <v>0</v>
      </c>
      <c r="FH21">
        <f>IFERROR(SMALL(FG5:FG64,ROW()-ROW($FH$5)+1),"")</f>
        <v>0</v>
      </c>
      <c r="FJ21">
        <f>IFERROR(SUM(FH5:FH21),"")</f>
        <v>0</v>
      </c>
      <c r="FK21" cm="1">
        <f t="array" ref="FK21">_xlfn.SWITCH(Charts!$B$3,"average", AVERAGE(INDIRECT(ADDRESS(16+3,FK$2+1,,,"Instances") &amp; ":" &amp; ADDRESS(16+3,FK$2+1))),"median", MEDIAN(INDIRECT(ADDRESS(16+3,FK$2+1,,,"Instances") &amp; ":" &amp; ADDRESS(16+3,FK$2+1))),"min", MIN(INDIRECT(ADDRESS(16+3,FK$2+1,,,"Instances") &amp; ":" &amp; ADDRESS(16+3,FK$2+1))),"max", MAX(INDIRECT(ADDRESS(16+3,FK$2+1,,,"Instances") &amp; ":" &amp; ADDRESS(16+3,FK$2+1))),"diff", MAX(INDIRECT(ADDRESS(16+3,FK$2+1,,,"Instances") &amp; ":" &amp; ADDRESS(16+3,FK$2+1)))-MIN(INDIRECT(ADDRESS(16+3,FK$2+1,,,"Instances") &amp; ":" &amp; ADDRESS(16+3,FK$2+1))))</f>
        <v>0</v>
      </c>
      <c r="FL21">
        <f>IFERROR(SMALL(FK5:FK64,ROW()-ROW($FL$5)+1),"")</f>
        <v>0</v>
      </c>
      <c r="FN21">
        <f>IFERROR(SUM(FL5:FL21),"")</f>
        <v>0</v>
      </c>
      <c r="FO21" cm="1">
        <f t="array" ref="FO21">_xlfn.SWITCH(Charts!$B$3,"average", AVERAGE(INDIRECT(ADDRESS(16+3,FO$2+1,,,"Instances") &amp; ":" &amp; ADDRESS(16+3,FO$2+1))),"median", MEDIAN(INDIRECT(ADDRESS(16+3,FO$2+1,,,"Instances") &amp; ":" &amp; ADDRESS(16+3,FO$2+1))),"min", MIN(INDIRECT(ADDRESS(16+3,FO$2+1,,,"Instances") &amp; ":" &amp; ADDRESS(16+3,FO$2+1))),"max", MAX(INDIRECT(ADDRESS(16+3,FO$2+1,,,"Instances") &amp; ":" &amp; ADDRESS(16+3,FO$2+1))),"diff", MAX(INDIRECT(ADDRESS(16+3,FO$2+1,,,"Instances") &amp; ":" &amp; ADDRESS(16+3,FO$2+1)))-MIN(INDIRECT(ADDRESS(16+3,FO$2+1,,,"Instances") &amp; ":" &amp; ADDRESS(16+3,FO$2+1))))</f>
        <v>0</v>
      </c>
      <c r="FP21">
        <f>IFERROR(SMALL(FO5:FO64,ROW()-ROW($FP$5)+1),"")</f>
        <v>0</v>
      </c>
      <c r="FR21">
        <f>IFERROR(SUM(FP5:FP21),"")</f>
        <v>0</v>
      </c>
      <c r="FS21" cm="1">
        <f t="array" ref="FS21">_xlfn.SWITCH(Charts!$B$3,"average", AVERAGE(INDIRECT(ADDRESS(16+3,FS$2+1,,,"Instances") &amp; ":" &amp; ADDRESS(16+3,FS$2+1))),"median", MEDIAN(INDIRECT(ADDRESS(16+3,FS$2+1,,,"Instances") &amp; ":" &amp; ADDRESS(16+3,FS$2+1))),"min", MIN(INDIRECT(ADDRESS(16+3,FS$2+1,,,"Instances") &amp; ":" &amp; ADDRESS(16+3,FS$2+1))),"max", MAX(INDIRECT(ADDRESS(16+3,FS$2+1,,,"Instances") &amp; ":" &amp; ADDRESS(16+3,FS$2+1))),"diff", MAX(INDIRECT(ADDRESS(16+3,FS$2+1,,,"Instances") &amp; ":" &amp; ADDRESS(16+3,FS$2+1)))-MIN(INDIRECT(ADDRESS(16+3,FS$2+1,,,"Instances") &amp; ":" &amp; ADDRESS(16+3,FS$2+1))))</f>
        <v>0</v>
      </c>
      <c r="FT21">
        <f>IFERROR(SMALL(FS5:FS64,ROW()-ROW($FT$5)+1),"")</f>
        <v>0</v>
      </c>
      <c r="FV21">
        <f>IFERROR(SUM(FT5:FT21),"")</f>
        <v>0</v>
      </c>
      <c r="FW21" cm="1">
        <f t="array" ref="FW21">_xlfn.SWITCH(Charts!$B$3,"average", AVERAGE(INDIRECT(ADDRESS(16+3,FW$2+1,,,"Instances") &amp; ":" &amp; ADDRESS(16+3,FW$2+1))),"median", MEDIAN(INDIRECT(ADDRESS(16+3,FW$2+1,,,"Instances") &amp; ":" &amp; ADDRESS(16+3,FW$2+1))),"min", MIN(INDIRECT(ADDRESS(16+3,FW$2+1,,,"Instances") &amp; ":" &amp; ADDRESS(16+3,FW$2+1))),"max", MAX(INDIRECT(ADDRESS(16+3,FW$2+1,,,"Instances") &amp; ":" &amp; ADDRESS(16+3,FW$2+1))),"diff", MAX(INDIRECT(ADDRESS(16+3,FW$2+1,,,"Instances") &amp; ":" &amp; ADDRESS(16+3,FW$2+1)))-MIN(INDIRECT(ADDRESS(16+3,FW$2+1,,,"Instances") &amp; ":" &amp; ADDRESS(16+3,FW$2+1))))</f>
        <v>0</v>
      </c>
      <c r="FX21">
        <f>IFERROR(SMALL(FW5:FW64,ROW()-ROW($FX$5)+1),"")</f>
        <v>0</v>
      </c>
      <c r="FZ21">
        <f>IFERROR(SUM(FX5:FX21),"")</f>
        <v>0</v>
      </c>
      <c r="GA21" cm="1">
        <f t="array" ref="GA21">_xlfn.SWITCH(Charts!$B$3,"average", AVERAGE(INDIRECT(ADDRESS(16+3,GA$2+1,,,"Instances") &amp; ":" &amp; ADDRESS(16+3,GA$2+1))),"median", MEDIAN(INDIRECT(ADDRESS(16+3,GA$2+1,,,"Instances") &amp; ":" &amp; ADDRESS(16+3,GA$2+1))),"min", MIN(INDIRECT(ADDRESS(16+3,GA$2+1,,,"Instances") &amp; ":" &amp; ADDRESS(16+3,GA$2+1))),"max", MAX(INDIRECT(ADDRESS(16+3,GA$2+1,,,"Instances") &amp; ":" &amp; ADDRESS(16+3,GA$2+1))),"diff", MAX(INDIRECT(ADDRESS(16+3,GA$2+1,,,"Instances") &amp; ":" &amp; ADDRESS(16+3,GA$2+1)))-MIN(INDIRECT(ADDRESS(16+3,GA$2+1,,,"Instances") &amp; ":" &amp; ADDRESS(16+3,GA$2+1))))</f>
        <v>0</v>
      </c>
      <c r="GB21">
        <f>IFERROR(SMALL(GA5:GA64,ROW()-ROW($GB$5)+1),"")</f>
        <v>0</v>
      </c>
      <c r="GD21">
        <f>IFERROR(SUM(GB5:GB21),"")</f>
        <v>0</v>
      </c>
      <c r="GE21" cm="1">
        <f t="array" ref="GE21">_xlfn.SWITCH(Charts!$B$3,"average", AVERAGE(INDIRECT(ADDRESS(16+3,GE$2+1,,,"Instances") &amp; ":" &amp; ADDRESS(16+3,GE$2+1))),"median", MEDIAN(INDIRECT(ADDRESS(16+3,GE$2+1,,,"Instances") &amp; ":" &amp; ADDRESS(16+3,GE$2+1))),"min", MIN(INDIRECT(ADDRESS(16+3,GE$2+1,,,"Instances") &amp; ":" &amp; ADDRESS(16+3,GE$2+1))),"max", MAX(INDIRECT(ADDRESS(16+3,GE$2+1,,,"Instances") &amp; ":" &amp; ADDRESS(16+3,GE$2+1))),"diff", MAX(INDIRECT(ADDRESS(16+3,GE$2+1,,,"Instances") &amp; ":" &amp; ADDRESS(16+3,GE$2+1)))-MIN(INDIRECT(ADDRESS(16+3,GE$2+1,,,"Instances") &amp; ":" &amp; ADDRESS(16+3,GE$2+1))))</f>
        <v>0</v>
      </c>
      <c r="GF21">
        <f>IFERROR(SMALL(GE5:GE64,ROW()-ROW($GF$5)+1),"")</f>
        <v>0</v>
      </c>
      <c r="GH21">
        <f>IFERROR(SUM(GF5:GF21),"")</f>
        <v>0</v>
      </c>
      <c r="GI21" cm="1">
        <f t="array" ref="GI21">_xlfn.SWITCH(Charts!$B$3,"average", AVERAGE(INDIRECT(ADDRESS(16+3,GI$2+1,,,"Instances") &amp; ":" &amp; ADDRESS(16+3,GI$2+1))),"median", MEDIAN(INDIRECT(ADDRESS(16+3,GI$2+1,,,"Instances") &amp; ":" &amp; ADDRESS(16+3,GI$2+1))),"min", MIN(INDIRECT(ADDRESS(16+3,GI$2+1,,,"Instances") &amp; ":" &amp; ADDRESS(16+3,GI$2+1))),"max", MAX(INDIRECT(ADDRESS(16+3,GI$2+1,,,"Instances") &amp; ":" &amp; ADDRESS(16+3,GI$2+1))),"diff", MAX(INDIRECT(ADDRESS(16+3,GI$2+1,,,"Instances") &amp; ":" &amp; ADDRESS(16+3,GI$2+1)))-MIN(INDIRECT(ADDRESS(16+3,GI$2+1,,,"Instances") &amp; ":" &amp; ADDRESS(16+3,GI$2+1))))</f>
        <v>0</v>
      </c>
      <c r="GJ21">
        <f>IFERROR(SMALL(GI5:GI64,ROW()-ROW($GJ$5)+1),"")</f>
        <v>0</v>
      </c>
      <c r="GL21">
        <f>IFERROR(SUM(GJ5:GJ21),"")</f>
        <v>0</v>
      </c>
      <c r="GM21" cm="1">
        <f t="array" ref="GM21">_xlfn.SWITCH(Charts!$B$3,"average", AVERAGE(INDIRECT(ADDRESS(16+3,GM$2+1,,,"Instances") &amp; ":" &amp; ADDRESS(16+3,GM$2+1))),"median", MEDIAN(INDIRECT(ADDRESS(16+3,GM$2+1,,,"Instances") &amp; ":" &amp; ADDRESS(16+3,GM$2+1))),"min", MIN(INDIRECT(ADDRESS(16+3,GM$2+1,,,"Instances") &amp; ":" &amp; ADDRESS(16+3,GM$2+1))),"max", MAX(INDIRECT(ADDRESS(16+3,GM$2+1,,,"Instances") &amp; ":" &amp; ADDRESS(16+3,GM$2+1))),"diff", MAX(INDIRECT(ADDRESS(16+3,GM$2+1,,,"Instances") &amp; ":" &amp; ADDRESS(16+3,GM$2+1)))-MIN(INDIRECT(ADDRESS(16+3,GM$2+1,,,"Instances") &amp; ":" &amp; ADDRESS(16+3,GM$2+1))))</f>
        <v>0</v>
      </c>
      <c r="GN21">
        <f>IFERROR(SMALL(GM5:GM64,ROW()-ROW($GN$5)+1),"")</f>
        <v>0</v>
      </c>
      <c r="GP21">
        <f>IFERROR(SUM(GN5:GN21),"")</f>
        <v>0</v>
      </c>
      <c r="GQ21" cm="1">
        <f t="array" ref="GQ21">_xlfn.SWITCH(Charts!$B$3,"average", AVERAGE(INDIRECT(ADDRESS(16+3,GQ$2+1,,,"Instances") &amp; ":" &amp; ADDRESS(16+3,GQ$2+1))),"median", MEDIAN(INDIRECT(ADDRESS(16+3,GQ$2+1,,,"Instances") &amp; ":" &amp; ADDRESS(16+3,GQ$2+1))),"min", MIN(INDIRECT(ADDRESS(16+3,GQ$2+1,,,"Instances") &amp; ":" &amp; ADDRESS(16+3,GQ$2+1))),"max", MAX(INDIRECT(ADDRESS(16+3,GQ$2+1,,,"Instances") &amp; ":" &amp; ADDRESS(16+3,GQ$2+1))),"diff", MAX(INDIRECT(ADDRESS(16+3,GQ$2+1,,,"Instances") &amp; ":" &amp; ADDRESS(16+3,GQ$2+1)))-MIN(INDIRECT(ADDRESS(16+3,GQ$2+1,,,"Instances") &amp; ":" &amp; ADDRESS(16+3,GQ$2+1))))</f>
        <v>0</v>
      </c>
      <c r="GR21">
        <f>IFERROR(SMALL(GQ5:GQ64,ROW()-ROW($GR$5)+1),"")</f>
        <v>0</v>
      </c>
      <c r="GT21">
        <f>IFERROR(SUM(GR5:GR21),"")</f>
        <v>0</v>
      </c>
      <c r="GU21" cm="1">
        <f t="array" ref="GU21">_xlfn.SWITCH(Charts!$B$3,"average", AVERAGE(INDIRECT(ADDRESS(16+3,GU$2+1,,,"Instances") &amp; ":" &amp; ADDRESS(16+3,GU$2+1))),"median", MEDIAN(INDIRECT(ADDRESS(16+3,GU$2+1,,,"Instances") &amp; ":" &amp; ADDRESS(16+3,GU$2+1))),"min", MIN(INDIRECT(ADDRESS(16+3,GU$2+1,,,"Instances") &amp; ":" &amp; ADDRESS(16+3,GU$2+1))),"max", MAX(INDIRECT(ADDRESS(16+3,GU$2+1,,,"Instances") &amp; ":" &amp; ADDRESS(16+3,GU$2+1))),"diff", MAX(INDIRECT(ADDRESS(16+3,GU$2+1,,,"Instances") &amp; ":" &amp; ADDRESS(16+3,GU$2+1)))-MIN(INDIRECT(ADDRESS(16+3,GU$2+1,,,"Instances") &amp; ":" &amp; ADDRESS(16+3,GU$2+1))))</f>
        <v>0</v>
      </c>
      <c r="GV21">
        <f>IFERROR(SMALL(GU5:GU64,ROW()-ROW($GV$5)+1),"")</f>
        <v>0</v>
      </c>
      <c r="GX21">
        <f>IFERROR(SUM(GV5:GV21),"")</f>
        <v>0</v>
      </c>
      <c r="GY21" cm="1">
        <f t="array" ref="GY21">_xlfn.SWITCH(Charts!$B$3,"average", AVERAGE(INDIRECT(ADDRESS(16+3,GY$2+1,,,"Instances") &amp; ":" &amp; ADDRESS(16+3,GY$2+1))),"median", MEDIAN(INDIRECT(ADDRESS(16+3,GY$2+1,,,"Instances") &amp; ":" &amp; ADDRESS(16+3,GY$2+1))),"min", MIN(INDIRECT(ADDRESS(16+3,GY$2+1,,,"Instances") &amp; ":" &amp; ADDRESS(16+3,GY$2+1))),"max", MAX(INDIRECT(ADDRESS(16+3,GY$2+1,,,"Instances") &amp; ":" &amp; ADDRESS(16+3,GY$2+1))),"diff", MAX(INDIRECT(ADDRESS(16+3,GY$2+1,,,"Instances") &amp; ":" &amp; ADDRESS(16+3,GY$2+1)))-MIN(INDIRECT(ADDRESS(16+3,GY$2+1,,,"Instances") &amp; ":" &amp; ADDRESS(16+3,GY$2+1))))</f>
        <v>0</v>
      </c>
      <c r="GZ21">
        <f>IFERROR(SMALL(GY5:GY64,ROW()-ROW($GZ$5)+1),"")</f>
        <v>0</v>
      </c>
      <c r="HB21">
        <f>IFERROR(SUM(GZ5:GZ21),"")</f>
        <v>0</v>
      </c>
      <c r="HC21" cm="1">
        <f t="array" ref="HC21">_xlfn.SWITCH(Charts!$B$3,"average", AVERAGE(INDIRECT(ADDRESS(16+3,HC$2+1,,,"Instances") &amp; ":" &amp; ADDRESS(16+3,HC$2+1))),"median", MEDIAN(INDIRECT(ADDRESS(16+3,HC$2+1,,,"Instances") &amp; ":" &amp; ADDRESS(16+3,HC$2+1))),"min", MIN(INDIRECT(ADDRESS(16+3,HC$2+1,,,"Instances") &amp; ":" &amp; ADDRESS(16+3,HC$2+1))),"max", MAX(INDIRECT(ADDRESS(16+3,HC$2+1,,,"Instances") &amp; ":" &amp; ADDRESS(16+3,HC$2+1))),"diff", MAX(INDIRECT(ADDRESS(16+3,HC$2+1,,,"Instances") &amp; ":" &amp; ADDRESS(16+3,HC$2+1)))-MIN(INDIRECT(ADDRESS(16+3,HC$2+1,,,"Instances") &amp; ":" &amp; ADDRESS(16+3,HC$2+1))))</f>
        <v>0</v>
      </c>
      <c r="HD21">
        <f>IFERROR(SMALL(HC5:HC64,ROW()-ROW($HD$5)+1),"")</f>
        <v>0</v>
      </c>
      <c r="HF21">
        <f>IFERROR(SUM(HD5:HD21),"")</f>
        <v>0</v>
      </c>
      <c r="HG21" cm="1">
        <f t="array" ref="HG21">_xlfn.SWITCH(Charts!$B$3,"average", AVERAGE(INDIRECT(ADDRESS(16+3,HG$2+1,,,"Instances") &amp; ":" &amp; ADDRESS(16+3,HG$2+1))),"median", MEDIAN(INDIRECT(ADDRESS(16+3,HG$2+1,,,"Instances") &amp; ":" &amp; ADDRESS(16+3,HG$2+1))),"min", MIN(INDIRECT(ADDRESS(16+3,HG$2+1,,,"Instances") &amp; ":" &amp; ADDRESS(16+3,HG$2+1))),"max", MAX(INDIRECT(ADDRESS(16+3,HG$2+1,,,"Instances") &amp; ":" &amp; ADDRESS(16+3,HG$2+1))),"diff", MAX(INDIRECT(ADDRESS(16+3,HG$2+1,,,"Instances") &amp; ":" &amp; ADDRESS(16+3,HG$2+1)))-MIN(INDIRECT(ADDRESS(16+3,HG$2+1,,,"Instances") &amp; ":" &amp; ADDRESS(16+3,HG$2+1))))</f>
        <v>0</v>
      </c>
      <c r="HH21">
        <f>IFERROR(SMALL(HG5:HG64,ROW()-ROW($HH$5)+1),"")</f>
        <v>0</v>
      </c>
      <c r="HJ21">
        <f>IFERROR(SUM(HH5:HH21),"")</f>
        <v>0</v>
      </c>
      <c r="HK21" cm="1">
        <f t="array" ref="HK21">_xlfn.SWITCH(Charts!$B$3,"average", AVERAGE(INDIRECT(ADDRESS(16+3,HK$2+1,,,"Instances") &amp; ":" &amp; ADDRESS(16+3,HK$2+1))),"median", MEDIAN(INDIRECT(ADDRESS(16+3,HK$2+1,,,"Instances") &amp; ":" &amp; ADDRESS(16+3,HK$2+1))),"min", MIN(INDIRECT(ADDRESS(16+3,HK$2+1,,,"Instances") &amp; ":" &amp; ADDRESS(16+3,HK$2+1))),"max", MAX(INDIRECT(ADDRESS(16+3,HK$2+1,,,"Instances") &amp; ":" &amp; ADDRESS(16+3,HK$2+1))),"diff", MAX(INDIRECT(ADDRESS(16+3,HK$2+1,,,"Instances") &amp; ":" &amp; ADDRESS(16+3,HK$2+1)))-MIN(INDIRECT(ADDRESS(16+3,HK$2+1,,,"Instances") &amp; ":" &amp; ADDRESS(16+3,HK$2+1))))</f>
        <v>0</v>
      </c>
      <c r="HL21">
        <f>IFERROR(SMALL(HK5:HK64,ROW()-ROW($HL$5)+1),"")</f>
        <v>0</v>
      </c>
      <c r="HN21">
        <f>IFERROR(SUM(HL5:HL21),"")</f>
        <v>0</v>
      </c>
      <c r="HO21" cm="1">
        <f t="array" ref="HO21">_xlfn.SWITCH(Charts!$B$3,"average", AVERAGE(INDIRECT(ADDRESS(16+3,HO$2+1,,,"Instances") &amp; ":" &amp; ADDRESS(16+3,HO$2+1))),"median", MEDIAN(INDIRECT(ADDRESS(16+3,HO$2+1,,,"Instances") &amp; ":" &amp; ADDRESS(16+3,HO$2+1))),"min", MIN(INDIRECT(ADDRESS(16+3,HO$2+1,,,"Instances") &amp; ":" &amp; ADDRESS(16+3,HO$2+1))),"max", MAX(INDIRECT(ADDRESS(16+3,HO$2+1,,,"Instances") &amp; ":" &amp; ADDRESS(16+3,HO$2+1))),"diff", MAX(INDIRECT(ADDRESS(16+3,HO$2+1,,,"Instances") &amp; ":" &amp; ADDRESS(16+3,HO$2+1)))-MIN(INDIRECT(ADDRESS(16+3,HO$2+1,,,"Instances") &amp; ":" &amp; ADDRESS(16+3,HO$2+1))))</f>
        <v>0</v>
      </c>
      <c r="HP21">
        <f>IFERROR(SMALL(HO5:HO64,ROW()-ROW($HP$5)+1),"")</f>
        <v>0</v>
      </c>
      <c r="HR21">
        <f>IFERROR(SUM(HP5:HP21),"")</f>
        <v>0</v>
      </c>
      <c r="HS21" cm="1">
        <f t="array" ref="HS21">_xlfn.SWITCH(Charts!$B$3,"average", AVERAGE(INDIRECT(ADDRESS(16+3,HS$2+1,,,"Instances") &amp; ":" &amp; ADDRESS(16+3,HS$2+1))),"median", MEDIAN(INDIRECT(ADDRESS(16+3,HS$2+1,,,"Instances") &amp; ":" &amp; ADDRESS(16+3,HS$2+1))),"min", MIN(INDIRECT(ADDRESS(16+3,HS$2+1,,,"Instances") &amp; ":" &amp; ADDRESS(16+3,HS$2+1))),"max", MAX(INDIRECT(ADDRESS(16+3,HS$2+1,,,"Instances") &amp; ":" &amp; ADDRESS(16+3,HS$2+1))),"diff", MAX(INDIRECT(ADDRESS(16+3,HS$2+1,,,"Instances") &amp; ":" &amp; ADDRESS(16+3,HS$2+1)))-MIN(INDIRECT(ADDRESS(16+3,HS$2+1,,,"Instances") &amp; ":" &amp; ADDRESS(16+3,HS$2+1))))</f>
        <v>0</v>
      </c>
      <c r="HT21">
        <f>IFERROR(SMALL(HS5:HS64,ROW()-ROW($HT$5)+1),"")</f>
        <v>0</v>
      </c>
      <c r="HV21">
        <f>IFERROR(SUM(HT5:HT21),"")</f>
        <v>0</v>
      </c>
      <c r="HW21" cm="1">
        <f t="array" ref="HW21">_xlfn.SWITCH(Charts!$B$3,"average", AVERAGE(INDIRECT(ADDRESS(16+3,HW$2+1,,,"Instances") &amp; ":" &amp; ADDRESS(16+3,HW$2+1))),"median", MEDIAN(INDIRECT(ADDRESS(16+3,HW$2+1,,,"Instances") &amp; ":" &amp; ADDRESS(16+3,HW$2+1))),"min", MIN(INDIRECT(ADDRESS(16+3,HW$2+1,,,"Instances") &amp; ":" &amp; ADDRESS(16+3,HW$2+1))),"max", MAX(INDIRECT(ADDRESS(16+3,HW$2+1,,,"Instances") &amp; ":" &amp; ADDRESS(16+3,HW$2+1))),"diff", MAX(INDIRECT(ADDRESS(16+3,HW$2+1,,,"Instances") &amp; ":" &amp; ADDRESS(16+3,HW$2+1)))-MIN(INDIRECT(ADDRESS(16+3,HW$2+1,,,"Instances") &amp; ":" &amp; ADDRESS(16+3,HW$2+1))))</f>
        <v>0</v>
      </c>
      <c r="HX21">
        <f>IFERROR(SMALL(HW5:HW64,ROW()-ROW($HX$5)+1),"")</f>
        <v>0</v>
      </c>
      <c r="HZ21">
        <f>IFERROR(SUM(HX5:HX21),"")</f>
        <v>0</v>
      </c>
      <c r="IA21" cm="1">
        <f t="array" ref="IA21">_xlfn.SWITCH(Charts!$B$3,"average", AVERAGE(INDIRECT(ADDRESS(16+3,IA$2+1,,,"Instances") &amp; ":" &amp; ADDRESS(16+3,IA$2+1))),"median", MEDIAN(INDIRECT(ADDRESS(16+3,IA$2+1,,,"Instances") &amp; ":" &amp; ADDRESS(16+3,IA$2+1))),"min", MIN(INDIRECT(ADDRESS(16+3,IA$2+1,,,"Instances") &amp; ":" &amp; ADDRESS(16+3,IA$2+1))),"max", MAX(INDIRECT(ADDRESS(16+3,IA$2+1,,,"Instances") &amp; ":" &amp; ADDRESS(16+3,IA$2+1))),"diff", MAX(INDIRECT(ADDRESS(16+3,IA$2+1,,,"Instances") &amp; ":" &amp; ADDRESS(16+3,IA$2+1)))-MIN(INDIRECT(ADDRESS(16+3,IA$2+1,,,"Instances") &amp; ":" &amp; ADDRESS(16+3,IA$2+1))))</f>
        <v>0</v>
      </c>
      <c r="IB21">
        <f>IFERROR(SMALL(IA5:IA64,ROW()-ROW($IB$5)+1),"")</f>
        <v>0</v>
      </c>
      <c r="ID21">
        <f>IFERROR(SUM(IB5:IB21),"")</f>
        <v>0</v>
      </c>
      <c r="IE21" cm="1">
        <f t="array" ref="IE21">_xlfn.SWITCH(Charts!$B$3,"average", AVERAGE(INDIRECT(ADDRESS(16+3,IE$2+1,,,"Instances") &amp; ":" &amp; ADDRESS(16+3,IE$2+1))),"median", MEDIAN(INDIRECT(ADDRESS(16+3,IE$2+1,,,"Instances") &amp; ":" &amp; ADDRESS(16+3,IE$2+1))),"min", MIN(INDIRECT(ADDRESS(16+3,IE$2+1,,,"Instances") &amp; ":" &amp; ADDRESS(16+3,IE$2+1))),"max", MAX(INDIRECT(ADDRESS(16+3,IE$2+1,,,"Instances") &amp; ":" &amp; ADDRESS(16+3,IE$2+1))),"diff", MAX(INDIRECT(ADDRESS(16+3,IE$2+1,,,"Instances") &amp; ":" &amp; ADDRESS(16+3,IE$2+1)))-MIN(INDIRECT(ADDRESS(16+3,IE$2+1,,,"Instances") &amp; ":" &amp; ADDRESS(16+3,IE$2+1))))</f>
        <v>0</v>
      </c>
      <c r="IF21">
        <f>IFERROR(SMALL(IE5:IE64,ROW()-ROW($IF$5)+1),"")</f>
        <v>0</v>
      </c>
      <c r="IH21">
        <f>IFERROR(SUM(IF5:IF21),"")</f>
        <v>0</v>
      </c>
      <c r="II21" cm="1">
        <f t="array" ref="II21">_xlfn.SWITCH(Charts!$B$3,"average", AVERAGE(INDIRECT(ADDRESS(16+3,II$2+1,,,"Instances") &amp; ":" &amp; ADDRESS(16+3,II$2+1))),"median", MEDIAN(INDIRECT(ADDRESS(16+3,II$2+1,,,"Instances") &amp; ":" &amp; ADDRESS(16+3,II$2+1))),"min", MIN(INDIRECT(ADDRESS(16+3,II$2+1,,,"Instances") &amp; ":" &amp; ADDRESS(16+3,II$2+1))),"max", MAX(INDIRECT(ADDRESS(16+3,II$2+1,,,"Instances") &amp; ":" &amp; ADDRESS(16+3,II$2+1))),"diff", MAX(INDIRECT(ADDRESS(16+3,II$2+1,,,"Instances") &amp; ":" &amp; ADDRESS(16+3,II$2+1)))-MIN(INDIRECT(ADDRESS(16+3,II$2+1,,,"Instances") &amp; ":" &amp; ADDRESS(16+3,II$2+1))))</f>
        <v>0</v>
      </c>
      <c r="IJ21">
        <f>IFERROR(SMALL(II5:II64,ROW()-ROW($IJ$5)+1),"")</f>
        <v>0</v>
      </c>
      <c r="IL21">
        <f>IFERROR(SUM(IJ5:IJ21),"")</f>
        <v>0</v>
      </c>
      <c r="IM21" cm="1">
        <f t="array" ref="IM21">_xlfn.SWITCH(Charts!$B$3,"average", AVERAGE(INDIRECT(ADDRESS(16+3,IM$2+1,,,"Instances") &amp; ":" &amp; ADDRESS(16+3,IM$2+1))),"median", MEDIAN(INDIRECT(ADDRESS(16+3,IM$2+1,,,"Instances") &amp; ":" &amp; ADDRESS(16+3,IM$2+1))),"min", MIN(INDIRECT(ADDRESS(16+3,IM$2+1,,,"Instances") &amp; ":" &amp; ADDRESS(16+3,IM$2+1))),"max", MAX(INDIRECT(ADDRESS(16+3,IM$2+1,,,"Instances") &amp; ":" &amp; ADDRESS(16+3,IM$2+1))),"diff", MAX(INDIRECT(ADDRESS(16+3,IM$2+1,,,"Instances") &amp; ":" &amp; ADDRESS(16+3,IM$2+1)))-MIN(INDIRECT(ADDRESS(16+3,IM$2+1,,,"Instances") &amp; ":" &amp; ADDRESS(16+3,IM$2+1))))</f>
        <v>0</v>
      </c>
      <c r="IN21">
        <f>IFERROR(SMALL(IM5:IM64,ROW()-ROW($IN$5)+1),"")</f>
        <v>0</v>
      </c>
      <c r="IP21">
        <f>IFERROR(SUM(IN5:IN21),"")</f>
        <v>0</v>
      </c>
      <c r="IQ21" cm="1">
        <f t="array" ref="IQ21">_xlfn.SWITCH(Charts!$B$3,"average", AVERAGE(INDIRECT(ADDRESS(16+3,IQ$2+1,,,"Instances") &amp; ":" &amp; ADDRESS(16+3,IQ$2+1))),"median", MEDIAN(INDIRECT(ADDRESS(16+3,IQ$2+1,,,"Instances") &amp; ":" &amp; ADDRESS(16+3,IQ$2+1))),"min", MIN(INDIRECT(ADDRESS(16+3,IQ$2+1,,,"Instances") &amp; ":" &amp; ADDRESS(16+3,IQ$2+1))),"max", MAX(INDIRECT(ADDRESS(16+3,IQ$2+1,,,"Instances") &amp; ":" &amp; ADDRESS(16+3,IQ$2+1))),"diff", MAX(INDIRECT(ADDRESS(16+3,IQ$2+1,,,"Instances") &amp; ":" &amp; ADDRESS(16+3,IQ$2+1)))-MIN(INDIRECT(ADDRESS(16+3,IQ$2+1,,,"Instances") &amp; ":" &amp; ADDRESS(16+3,IQ$2+1))))</f>
        <v>0</v>
      </c>
      <c r="IR21">
        <f>IFERROR(SMALL(IQ5:IQ64,ROW()-ROW($IR$5)+1),"")</f>
        <v>0</v>
      </c>
      <c r="IT21">
        <f>IFERROR(SUM(IR5:IR21),"")</f>
        <v>0</v>
      </c>
      <c r="IU21" cm="1">
        <f t="array" ref="IU21">_xlfn.SWITCH(Charts!$B$3,"average", AVERAGE(INDIRECT(ADDRESS(16+3,IU$2+1,,,"Instances") &amp; ":" &amp; ADDRESS(16+3,IU$2+1))),"median", MEDIAN(INDIRECT(ADDRESS(16+3,IU$2+1,,,"Instances") &amp; ":" &amp; ADDRESS(16+3,IU$2+1))),"min", MIN(INDIRECT(ADDRESS(16+3,IU$2+1,,,"Instances") &amp; ":" &amp; ADDRESS(16+3,IU$2+1))),"max", MAX(INDIRECT(ADDRESS(16+3,IU$2+1,,,"Instances") &amp; ":" &amp; ADDRESS(16+3,IU$2+1))),"diff", MAX(INDIRECT(ADDRESS(16+3,IU$2+1,,,"Instances") &amp; ":" &amp; ADDRESS(16+3,IU$2+1)))-MIN(INDIRECT(ADDRESS(16+3,IU$2+1,,,"Instances") &amp; ":" &amp; ADDRESS(16+3,IU$2+1))))</f>
        <v>0</v>
      </c>
      <c r="IV21">
        <f>IFERROR(SMALL(IU5:IU64,ROW()-ROW($IV$5)+1),"")</f>
        <v>0</v>
      </c>
      <c r="IX21">
        <f>IFERROR(SUM(IV5:IV21),"")</f>
        <v>0</v>
      </c>
      <c r="IY21" cm="1">
        <f t="array" ref="IY21">_xlfn.SWITCH(Charts!$B$3,"average", AVERAGE(INDIRECT(ADDRESS(16+3,IY$2+1,,,"Instances") &amp; ":" &amp; ADDRESS(16+3,IY$2+1))),"median", MEDIAN(INDIRECT(ADDRESS(16+3,IY$2+1,,,"Instances") &amp; ":" &amp; ADDRESS(16+3,IY$2+1))),"min", MIN(INDIRECT(ADDRESS(16+3,IY$2+1,,,"Instances") &amp; ":" &amp; ADDRESS(16+3,IY$2+1))),"max", MAX(INDIRECT(ADDRESS(16+3,IY$2+1,,,"Instances") &amp; ":" &amp; ADDRESS(16+3,IY$2+1))),"diff", MAX(INDIRECT(ADDRESS(16+3,IY$2+1,,,"Instances") &amp; ":" &amp; ADDRESS(16+3,IY$2+1)))-MIN(INDIRECT(ADDRESS(16+3,IY$2+1,,,"Instances") &amp; ":" &amp; ADDRESS(16+3,IY$2+1))))</f>
        <v>0</v>
      </c>
      <c r="IZ21">
        <f>IFERROR(SMALL(IY5:IY64,ROW()-ROW($IZ$5)+1),"")</f>
        <v>0</v>
      </c>
      <c r="JB21">
        <f>IFERROR(SUM(IZ5:IZ21),"")</f>
        <v>0</v>
      </c>
      <c r="JC21" cm="1">
        <f t="array" ref="JC21">_xlfn.SWITCH(Charts!$B$3,"average", AVERAGE(INDIRECT(ADDRESS(16+3,JC$2+1,,,"Instances") &amp; ":" &amp; ADDRESS(16+3,JC$2+1))),"median", MEDIAN(INDIRECT(ADDRESS(16+3,JC$2+1,,,"Instances") &amp; ":" &amp; ADDRESS(16+3,JC$2+1))),"min", MIN(INDIRECT(ADDRESS(16+3,JC$2+1,,,"Instances") &amp; ":" &amp; ADDRESS(16+3,JC$2+1))),"max", MAX(INDIRECT(ADDRESS(16+3,JC$2+1,,,"Instances") &amp; ":" &amp; ADDRESS(16+3,JC$2+1))),"diff", MAX(INDIRECT(ADDRESS(16+3,JC$2+1,,,"Instances") &amp; ":" &amp; ADDRESS(16+3,JC$2+1)))-MIN(INDIRECT(ADDRESS(16+3,JC$2+1,,,"Instances") &amp; ":" &amp; ADDRESS(16+3,JC$2+1))))</f>
        <v>0</v>
      </c>
      <c r="JD21">
        <f>IFERROR(SMALL(JC5:JC64,ROW()-ROW($JD$5)+1),"")</f>
        <v>0</v>
      </c>
      <c r="JF21">
        <f>IFERROR(SUM(JD5:JD21),"")</f>
        <v>0</v>
      </c>
      <c r="JG21" cm="1">
        <f t="array" ref="JG21">_xlfn.SWITCH(Charts!$B$3,"average", AVERAGE(INDIRECT(ADDRESS(16+3,JG$2+1,,,"Instances") &amp; ":" &amp; ADDRESS(16+3,JG$2+1))),"median", MEDIAN(INDIRECT(ADDRESS(16+3,JG$2+1,,,"Instances") &amp; ":" &amp; ADDRESS(16+3,JG$2+1))),"min", MIN(INDIRECT(ADDRESS(16+3,JG$2+1,,,"Instances") &amp; ":" &amp; ADDRESS(16+3,JG$2+1))),"max", MAX(INDIRECT(ADDRESS(16+3,JG$2+1,,,"Instances") &amp; ":" &amp; ADDRESS(16+3,JG$2+1))),"diff", MAX(INDIRECT(ADDRESS(16+3,JG$2+1,,,"Instances") &amp; ":" &amp; ADDRESS(16+3,JG$2+1)))-MIN(INDIRECT(ADDRESS(16+3,JG$2+1,,,"Instances") &amp; ":" &amp; ADDRESS(16+3,JG$2+1))))</f>
        <v>0</v>
      </c>
      <c r="JH21">
        <f>IFERROR(SMALL(JG5:JG64,ROW()-ROW($JH$5)+1),"")</f>
        <v>0</v>
      </c>
      <c r="JJ21">
        <f>IFERROR(SUM(JH5:JH21),"")</f>
        <v>0</v>
      </c>
      <c r="JM21">
        <f>IF(Charts!$B$3="none",E328,IF(EI328="",NA(),EI328))</f>
        <v>0</v>
      </c>
      <c r="JN21">
        <f>IF(Charts!$B$3="none",F328,IF(EJ328="",NA(),EJ328))</f>
        <v>0</v>
      </c>
      <c r="JO21">
        <f>IF(Charts!$B$3="none",G328,IF(EK328="",NA(),EK328))</f>
        <v>0</v>
      </c>
      <c r="JP21">
        <f>IF(Charts!$B$3="none",H328,IF(EL328="",NA(),EL328))</f>
        <v>0</v>
      </c>
      <c r="JQ21">
        <f>IF(Charts!$B$3="none",I328,IF(EM328="",NA(),EM328))</f>
        <v>0</v>
      </c>
      <c r="JR21">
        <f>IF(Charts!$B$3="none",J328,IF(EN328="",NA(),EN328))</f>
        <v>0</v>
      </c>
      <c r="JS21">
        <f>IF(Charts!$B$3="none",K328,IF(EO328="",NA(),EO328))</f>
        <v>0</v>
      </c>
      <c r="JT21">
        <f>IF(Charts!$B$3="none",L328,IF(EP328="",NA(),EP328))</f>
        <v>0</v>
      </c>
      <c r="JU21">
        <f>IF(Charts!$B$3="none",M328,IF(EQ328="",NA(),EQ328))</f>
        <v>0</v>
      </c>
      <c r="JV21">
        <f>IF(Charts!$B$3="none",N328,IF(ER328="",NA(),ER328))</f>
        <v>0</v>
      </c>
      <c r="JW21">
        <f>IF(Charts!$B$3="none",O328,IF(ES328="",NA(),ES328))</f>
        <v>0</v>
      </c>
      <c r="JX21">
        <f>IF(Charts!$B$3="none",P328,IF(ET328="",NA(),ET328))</f>
        <v>0</v>
      </c>
      <c r="JY21">
        <f>IF(Charts!$B$3="none",Q328,IF(EU328="",NA(),EU328))</f>
        <v>0</v>
      </c>
      <c r="JZ21">
        <f>IF(Charts!$B$3="none",R328,IF(EV328="",NA(),EV328))</f>
        <v>0</v>
      </c>
      <c r="KA21">
        <f>IF(Charts!$B$3="none",S328,IF(EW328="",NA(),EW328))</f>
        <v>0</v>
      </c>
      <c r="KB21">
        <f>IF(Charts!$B$3="none",T328,IF(EX328="",NA(),EX328))</f>
        <v>0</v>
      </c>
      <c r="KC21">
        <f>IF(Charts!$B$3="none",U328,IF(EY328="",NA(),EY328))</f>
        <v>0</v>
      </c>
      <c r="KD21">
        <f>IF(Charts!$B$3="none",V328,IF(EZ328="",NA(),EZ328))</f>
        <v>0</v>
      </c>
      <c r="KE21">
        <f>IF(Charts!$B$3="none",W328,IF(FA328="",NA(),FA328))</f>
        <v>0</v>
      </c>
      <c r="KF21">
        <f>IF(Charts!$B$3="none",X328,IF(FB328="",NA(),FB328))</f>
        <v>0</v>
      </c>
      <c r="KG21">
        <f>IF(Charts!$B$3="none",Y328,IF(FC328="",NA(),FC328))</f>
        <v>0</v>
      </c>
      <c r="KH21">
        <f>IF(Charts!$B$3="none",Z328,IF(FD328="",NA(),FD328))</f>
        <v>0</v>
      </c>
      <c r="KI21">
        <f>IF(Charts!$B$3="none",AA328,IF(FE328="",NA(),FE328))</f>
        <v>0</v>
      </c>
      <c r="KJ21">
        <f>IF(Charts!$B$3="none",AB328,IF(FF328="",NA(),FF328))</f>
        <v>0</v>
      </c>
      <c r="KK21">
        <f>IF(Charts!$B$3="none",AC328,IF(FG328="",NA(),FG328))</f>
        <v>0</v>
      </c>
      <c r="KL21">
        <f>IF(Charts!$B$3="none",AD328,IF(FH328="",NA(),FH328))</f>
        <v>0</v>
      </c>
      <c r="KM21">
        <f>IF(Charts!$B$3="none",AE328,IF(FI328="",NA(),FI328))</f>
        <v>0</v>
      </c>
      <c r="KN21">
        <f>IF(Charts!$B$3="none",AF328,IF(FJ328="",NA(),FJ328))</f>
        <v>0</v>
      </c>
      <c r="KO21">
        <f>IF(Charts!$B$3="none",AG328,IF(FK328="",NA(),FK328))</f>
        <v>0</v>
      </c>
      <c r="KP21">
        <f>IF(Charts!$B$3="none",AH328,IF(FL328="",NA(),FL328))</f>
        <v>0</v>
      </c>
      <c r="KQ21">
        <f>IF(Charts!$B$3="none",AI328,IF(FM328="",NA(),FM328))</f>
        <v>0</v>
      </c>
      <c r="KR21">
        <f>IF(Charts!$B$3="none",AJ328,IF(FN328="",NA(),FN328))</f>
        <v>0</v>
      </c>
      <c r="KS21">
        <f>IF(Charts!$B$3="none",AK328,IF(FO328="",NA(),FO328))</f>
        <v>0</v>
      </c>
      <c r="KT21">
        <f>IF(Charts!$B$3="none",AL328,IF(FP328="",NA(),FP328))</f>
        <v>0</v>
      </c>
      <c r="KU21">
        <f>IF(Charts!$B$3="none",AM328,IF(FQ328="",NA(),FQ328))</f>
        <v>0</v>
      </c>
      <c r="KV21">
        <f>IF(Charts!$B$3="none",AN328,IF(FR328="",NA(),FR328))</f>
        <v>0</v>
      </c>
      <c r="KW21">
        <f>IF(Charts!$B$3="none",AO328,IF(FS328="",NA(),FS328))</f>
        <v>0</v>
      </c>
      <c r="KX21">
        <f>IF(Charts!$B$3="none",AP328,IF(FT328="",NA(),FT328))</f>
        <v>0</v>
      </c>
      <c r="KY21">
        <f>IF(Charts!$B$3="none",AQ328,IF(FU328="",NA(),FU328))</f>
        <v>0</v>
      </c>
      <c r="KZ21">
        <f>IF(Charts!$B$3="none",AR328,IF(FV328="",NA(),FV328))</f>
        <v>0</v>
      </c>
      <c r="LA21">
        <f>IF(Charts!$B$3="none",AS328,IF(FW328="",NA(),FW328))</f>
        <v>0</v>
      </c>
      <c r="LB21">
        <f>IF(Charts!$B$3="none",AT328,IF(FX328="",NA(),FX328))</f>
        <v>0</v>
      </c>
      <c r="LC21">
        <f>IF(Charts!$B$3="none",AU328,IF(FY328="",NA(),FY328))</f>
        <v>0</v>
      </c>
      <c r="LD21">
        <f>IF(Charts!$B$3="none",AV328,IF(FZ328="",NA(),FZ328))</f>
        <v>0</v>
      </c>
      <c r="LE21">
        <f>IF(Charts!$B$3="none",AW328,IF(GA328="",NA(),GA328))</f>
        <v>0</v>
      </c>
      <c r="LF21">
        <f>IF(Charts!$B$3="none",AX328,IF(GB328="",NA(),GB328))</f>
        <v>0</v>
      </c>
      <c r="LG21">
        <f>IF(Charts!$B$3="none",AY328,IF(GC328="",NA(),GC328))</f>
        <v>0</v>
      </c>
      <c r="LH21">
        <f>IF(Charts!$B$3="none",AZ328,IF(GD328="",NA(),GD328))</f>
        <v>0</v>
      </c>
      <c r="LI21">
        <f>IF(Charts!$B$3="none",BA328,IF(GE328="",NA(),GE328))</f>
        <v>0</v>
      </c>
      <c r="LJ21">
        <f>IF(Charts!$B$3="none",BB328,IF(GF328="",NA(),GF328))</f>
        <v>0</v>
      </c>
      <c r="LK21">
        <f>IF(Charts!$B$3="none",BC328,IF(GG328="",NA(),GG328))</f>
        <v>0</v>
      </c>
      <c r="LL21">
        <f>IF(Charts!$B$3="none",BD328,IF(GH328="",NA(),GH328))</f>
        <v>0</v>
      </c>
      <c r="LM21">
        <f>IF(Charts!$B$3="none",BE328,IF(GI328="",NA(),GI328))</f>
        <v>0</v>
      </c>
      <c r="LN21">
        <f>IF(Charts!$B$3="none",BF328,IF(GJ328="",NA(),GJ328))</f>
        <v>0</v>
      </c>
      <c r="LO21">
        <f>IF(Charts!$B$3="none",BG328,IF(GK328="",NA(),GK328))</f>
        <v>0</v>
      </c>
      <c r="LP21">
        <f>IF(Charts!$B$3="none",BH328,IF(GL328="",NA(),GL328))</f>
        <v>0</v>
      </c>
      <c r="LQ21">
        <f>IF(Charts!$B$3="none",BI328,IF(GM328="",NA(),GM328))</f>
        <v>0</v>
      </c>
      <c r="LR21">
        <f>IF(Charts!$B$3="none",BJ328,IF(GN328="",NA(),GN328))</f>
        <v>0</v>
      </c>
      <c r="LS21">
        <f>IF(Charts!$B$3="none",BK328,IF(GO328="",NA(),GO328))</f>
        <v>0</v>
      </c>
      <c r="LT21">
        <f>IF(Charts!$B$3="none",BL328,IF(GP328="",NA(),GP328))</f>
        <v>0</v>
      </c>
      <c r="LU21">
        <f>IF(Charts!$B$3="none",BM328,IF(GQ328="",NA(),GQ328))</f>
        <v>0</v>
      </c>
      <c r="LV21">
        <f>IF(Charts!$B$3="none",BN328,IF(GR328="",NA(),GR328))</f>
        <v>0</v>
      </c>
      <c r="LW21">
        <f>IF(Charts!$B$3="none",BO328,IF(GS328="",NA(),GS328))</f>
        <v>0</v>
      </c>
      <c r="LX21">
        <f>IF(Charts!$B$3="none",BP328,IF(GT328="",NA(),GT328))</f>
        <v>0</v>
      </c>
      <c r="LY21">
        <f>IF(Charts!$B$3="none",BQ328,IF(GU328="",NA(),GU328))</f>
        <v>0</v>
      </c>
      <c r="LZ21">
        <f>IF(Charts!$B$3="none",BR328,IF(GV328="",NA(),GV328))</f>
        <v>0</v>
      </c>
      <c r="MA21">
        <f>IF(Charts!$B$3="none",BS328,IF(GW328="",NA(),GW328))</f>
        <v>0</v>
      </c>
      <c r="MB21">
        <f>IF(Charts!$B$3="none",BT328,IF(GX328="",NA(),GX328))</f>
        <v>0</v>
      </c>
      <c r="MC21">
        <f>IF(Charts!$B$3="none",BU328,IF(GY328="",NA(),GY328))</f>
        <v>0</v>
      </c>
      <c r="MD21">
        <f>IF(Charts!$B$3="none",BV328,IF(GZ328="",NA(),GZ328))</f>
        <v>0</v>
      </c>
      <c r="ME21">
        <f>IF(Charts!$B$3="none",BW328,IF(HA328="",NA(),HA328))</f>
        <v>0</v>
      </c>
      <c r="MF21">
        <f>IF(Charts!$B$3="none",BX328,IF(HB328="",NA(),HB328))</f>
        <v>0</v>
      </c>
      <c r="MG21">
        <f>IF(Charts!$B$3="none",BY328,IF(HC328="",NA(),HC328))</f>
        <v>0</v>
      </c>
      <c r="MH21">
        <f>IF(Charts!$B$3="none",BZ328,IF(HD328="",NA(),HD328))</f>
        <v>0</v>
      </c>
      <c r="MI21">
        <f>IF(Charts!$B$3="none",CA328,IF(HE328="",NA(),HE328))</f>
        <v>0</v>
      </c>
      <c r="MJ21">
        <f>IF(Charts!$B$3="none",CB328,IF(HF328="",NA(),HF328))</f>
        <v>0</v>
      </c>
      <c r="MK21">
        <f>IF(Charts!$B$3="none",CC328,IF(HG328="",NA(),HG328))</f>
        <v>0</v>
      </c>
      <c r="ML21">
        <f>IF(Charts!$B$3="none",CD328,IF(HH328="",NA(),HH328))</f>
        <v>0</v>
      </c>
      <c r="MM21">
        <f>IF(Charts!$B$3="none",CE328,IF(HI328="",NA(),HI328))</f>
        <v>0</v>
      </c>
      <c r="MN21">
        <f>IF(Charts!$B$3="none",CF328,IF(HJ328="",NA(),HJ328))</f>
        <v>0</v>
      </c>
      <c r="MO21">
        <f>IF(Charts!$B$3="none",CG328,IF(HK328="",NA(),HK328))</f>
        <v>0</v>
      </c>
      <c r="MP21">
        <f>IF(Charts!$B$3="none",CH328,IF(HL328="",NA(),HL328))</f>
        <v>0</v>
      </c>
      <c r="MQ21">
        <f>IF(Charts!$B$3="none",CI328,IF(HM328="",NA(),HM328))</f>
        <v>0</v>
      </c>
      <c r="MR21">
        <f>IF(Charts!$B$3="none",CJ328,IF(HN328="",NA(),HN328))</f>
        <v>0</v>
      </c>
      <c r="MS21">
        <f>IF(Charts!$B$3="none",CK328,IF(HO328="",NA(),HO328))</f>
        <v>0</v>
      </c>
      <c r="MT21">
        <f>IF(Charts!$B$3="none",CL328,IF(HP328="",NA(),HP328))</f>
        <v>0</v>
      </c>
      <c r="MU21">
        <f>IF(Charts!$B$3="none",CM328,IF(HQ328="",NA(),HQ328))</f>
        <v>0</v>
      </c>
      <c r="MV21">
        <f>IF(Charts!$B$3="none",CN328,IF(HR328="",NA(),HR328))</f>
        <v>0</v>
      </c>
      <c r="MW21">
        <f>IF(Charts!$B$3="none",CO328,IF(HS328="",NA(),HS328))</f>
        <v>0</v>
      </c>
      <c r="MX21">
        <f>IF(Charts!$B$3="none",CP328,IF(HT328="",NA(),HT328))</f>
        <v>0</v>
      </c>
      <c r="MY21">
        <f>IF(Charts!$B$3="none",CQ328,IF(HU328="",NA(),HU328))</f>
        <v>0</v>
      </c>
      <c r="MZ21">
        <f>IF(Charts!$B$3="none",CR328,IF(HV328="",NA(),HV328))</f>
        <v>0</v>
      </c>
      <c r="NA21">
        <f>IF(Charts!$B$3="none",CS328,IF(HW328="",NA(),HW328))</f>
        <v>0</v>
      </c>
      <c r="NB21">
        <f>IF(Charts!$B$3="none",CT328,IF(HX328="",NA(),HX328))</f>
        <v>0</v>
      </c>
      <c r="NC21">
        <f>IF(Charts!$B$3="none",CU328,IF(HY328="",NA(),HY328))</f>
        <v>0</v>
      </c>
      <c r="ND21">
        <f>IF(Charts!$B$3="none",CV328,IF(HZ328="",NA(),HZ328))</f>
        <v>0</v>
      </c>
      <c r="NE21">
        <f>IF(Charts!$B$3="none",CW328,IF(IA328="",NA(),IA328))</f>
        <v>0</v>
      </c>
      <c r="NF21">
        <f>IF(Charts!$B$3="none",CX328,IF(IB328="",NA(),IB328))</f>
        <v>0</v>
      </c>
      <c r="NG21">
        <f>IF(Charts!$B$3="none",CY328,IF(IC328="",NA(),IC328))</f>
        <v>0</v>
      </c>
      <c r="NH21">
        <f>IF(Charts!$B$3="none",CZ328,IF(ID328="",NA(),ID328))</f>
        <v>0</v>
      </c>
      <c r="NI21">
        <f>IF(Charts!$B$3="none",DA328,IF(IE328="",NA(),IE328))</f>
        <v>0</v>
      </c>
      <c r="NJ21">
        <f>IF(Charts!$B$3="none",DB328,IF(IF328="",NA(),IF328))</f>
        <v>0</v>
      </c>
      <c r="NK21">
        <f>IF(Charts!$B$3="none",DC328,IF(IG328="",NA(),IG328))</f>
        <v>0</v>
      </c>
      <c r="NL21">
        <f>IF(Charts!$B$3="none",DD328,IF(IH328="",NA(),IH328))</f>
        <v>0</v>
      </c>
      <c r="NM21">
        <f>IF(Charts!$B$3="none",DE328,IF(II328="",NA(),II328))</f>
        <v>0</v>
      </c>
      <c r="NN21">
        <f>IF(Charts!$B$3="none",DF328,IF(IJ328="",NA(),IJ328))</f>
        <v>0</v>
      </c>
      <c r="NO21">
        <f>IF(Charts!$B$3="none",DG328,IF(IK328="",NA(),IK328))</f>
        <v>0</v>
      </c>
      <c r="NP21">
        <f>IF(Charts!$B$3="none",DH328,IF(IL328="",NA(),IL328))</f>
        <v>0</v>
      </c>
      <c r="NQ21">
        <f>IF(Charts!$B$3="none",DI328,IF(IM328="",NA(),IM328))</f>
        <v>0</v>
      </c>
      <c r="NR21">
        <f>IF(Charts!$B$3="none",DJ328,IF(IN328="",NA(),IN328))</f>
        <v>0</v>
      </c>
      <c r="NS21">
        <f>IF(Charts!$B$3="none",DK328,IF(IO328="",NA(),IO328))</f>
        <v>0</v>
      </c>
      <c r="NT21">
        <f>IF(Charts!$B$3="none",DL328,IF(IP328="",NA(),IP328))</f>
        <v>0</v>
      </c>
      <c r="NU21">
        <f>IF(Charts!$B$3="none",DM328,IF(IQ328="",NA(),IQ328))</f>
        <v>0</v>
      </c>
      <c r="NV21">
        <f>IF(Charts!$B$3="none",DN328,IF(IR328="",NA(),IR328))</f>
        <v>0</v>
      </c>
      <c r="NW21">
        <f>IF(Charts!$B$3="none",DO328,IF(IS328="",NA(),IS328))</f>
        <v>0</v>
      </c>
      <c r="NX21">
        <f>IF(Charts!$B$3="none",DP328,IF(IT328="",NA(),IT328))</f>
        <v>0</v>
      </c>
      <c r="NY21">
        <f>IF(Charts!$B$3="none",DQ328,IF(IU328="",NA(),IU328))</f>
        <v>0</v>
      </c>
      <c r="NZ21">
        <f>IF(Charts!$B$3="none",DR328,IF(IV328="",NA(),IV328))</f>
        <v>0</v>
      </c>
      <c r="OA21">
        <f>IF(Charts!$B$3="none",DS328,IF(IW328="",NA(),IW328))</f>
        <v>0</v>
      </c>
      <c r="OB21">
        <f>IF(Charts!$B$3="none",DT328,IF(IX328="",NA(),IX328))</f>
        <v>0</v>
      </c>
      <c r="OC21">
        <f>IF(Charts!$B$3="none",DU328,IF(IY328="",NA(),IY328))</f>
        <v>0</v>
      </c>
      <c r="OD21">
        <f>IF(Charts!$B$3="none",DV328,IF(IZ328="",NA(),IZ328))</f>
        <v>0</v>
      </c>
      <c r="OE21">
        <f>IF(Charts!$B$3="none",DW328,IF(JA328="",NA(),JA328))</f>
        <v>0</v>
      </c>
      <c r="OF21">
        <f>IF(Charts!$B$3="none",DX328,IF(JB328="",NA(),JB328))</f>
        <v>0</v>
      </c>
      <c r="OG21">
        <f>IF(Charts!$B$3="none",DY328,IF(JC328="",NA(),JC328))</f>
        <v>0</v>
      </c>
      <c r="OH21">
        <f>IF(Charts!$B$3="none",DZ328,IF(JD328="",NA(),JD328))</f>
        <v>0</v>
      </c>
      <c r="OI21">
        <f>IF(Charts!$B$3="none",EA328,IF(JE328="",NA(),JE328))</f>
        <v>0</v>
      </c>
      <c r="OJ21">
        <f>IF(Charts!$B$3="none",EB328,IF(JF328="",NA(),JF328))</f>
        <v>0</v>
      </c>
      <c r="OK21">
        <f>IF(Charts!$B$3="none",EC328,IF(JG328="",NA(),JG328))</f>
        <v>0</v>
      </c>
      <c r="OL21">
        <f>IF(Charts!$B$3="none",ED328,IF(JH328="",NA(),JH328))</f>
        <v>0</v>
      </c>
      <c r="OM21">
        <f>IF(Charts!$B$3="none",EE328,IF(JI328="",NA(),JI328))</f>
        <v>0</v>
      </c>
      <c r="ON21">
        <f>IF(Charts!$B$3="none",EF328,IF(JJ328="",NA(),JJ328))</f>
        <v>0</v>
      </c>
    </row>
    <row r="22" spans="4:404">
      <c r="D22">
        <v>18</v>
      </c>
      <c r="E22">
        <f>IF(INDIRECT(ADDRESS($D22+2,E$2+1,,,"Instances"))="","",INDIRECT(ADDRESS($D22+2,E$2+1,,,"Instances")))</f>
        <v>0</v>
      </c>
      <c r="F22">
        <f>IFERROR(SMALL(E5:E64,ROW()-ROW($F$5)+1),"")</f>
        <v>0</v>
      </c>
      <c r="H22">
        <f>IFERROR(SUM(F5:F22),"")</f>
        <v>0</v>
      </c>
      <c r="I22">
        <f>IF(INDIRECT(ADDRESS($D22+2,I$2+1,,,"Instances"))="","",INDIRECT(ADDRESS($D22+2,I$2+1,,,"Instances")))</f>
        <v>0</v>
      </c>
      <c r="J22">
        <f>IFERROR(SMALL(I5:I64,ROW()-ROW($J$5)+1),"")</f>
        <v>0</v>
      </c>
      <c r="L22">
        <f>IFERROR(SUM(J5:J22),"")</f>
        <v>0</v>
      </c>
      <c r="M22">
        <f>IF(INDIRECT(ADDRESS($D22+2,M$2+1,,,"Instances"))="","",INDIRECT(ADDRESS($D22+2,M$2+1,,,"Instances")))</f>
        <v>0</v>
      </c>
      <c r="N22">
        <f>IFERROR(SMALL(M5:M64,ROW()-ROW($N$5)+1),"")</f>
        <v>0</v>
      </c>
      <c r="P22">
        <f>IFERROR(SUM(N5:N22),"")</f>
        <v>0</v>
      </c>
      <c r="Q22">
        <f>IF(INDIRECT(ADDRESS($D22+2,Q$2+1,,,"Instances"))="","",INDIRECT(ADDRESS($D22+2,Q$2+1,,,"Instances")))</f>
        <v>0</v>
      </c>
      <c r="R22">
        <f>IFERROR(SMALL(Q5:Q64,ROW()-ROW($R$5)+1),"")</f>
        <v>0</v>
      </c>
      <c r="T22">
        <f>IFERROR(SUM(R5:R22),"")</f>
        <v>0</v>
      </c>
      <c r="U22">
        <f>IF(INDIRECT(ADDRESS($D22+2,U$2+1,,,"Instances"))="","",INDIRECT(ADDRESS($D22+2,U$2+1,,,"Instances")))</f>
        <v>0</v>
      </c>
      <c r="V22">
        <f>IFERROR(SMALL(U5:U64,ROW()-ROW($V$5)+1),"")</f>
        <v>0</v>
      </c>
      <c r="X22">
        <f>IFERROR(SUM(V5:V22),"")</f>
        <v>0</v>
      </c>
      <c r="Y22">
        <f>IF(INDIRECT(ADDRESS($D22+2,Y$2+1,,,"Instances"))="","",INDIRECT(ADDRESS($D22+2,Y$2+1,,,"Instances")))</f>
        <v>0</v>
      </c>
      <c r="Z22">
        <f>IFERROR(SMALL(Y5:Y64,ROW()-ROW($Z$5)+1),"")</f>
        <v>0</v>
      </c>
      <c r="AB22">
        <f>IFERROR(SUM(Z5:Z22),"")</f>
        <v>0</v>
      </c>
      <c r="AC22">
        <f>IF(INDIRECT(ADDRESS($D22+2,AC$2+1,,,"Instances"))="","",INDIRECT(ADDRESS($D22+2,AC$2+1,,,"Instances")))</f>
        <v>0</v>
      </c>
      <c r="AD22">
        <f>IFERROR(SMALL(AC5:AC64,ROW()-ROW($AD$5)+1),"")</f>
        <v>0</v>
      </c>
      <c r="AF22">
        <f>IFERROR(SUM(AD5:AD22),"")</f>
        <v>0</v>
      </c>
      <c r="AG22">
        <f>IF(INDIRECT(ADDRESS($D22+2,AG$2+1,,,"Instances"))="","",INDIRECT(ADDRESS($D22+2,AG$2+1,,,"Instances")))</f>
        <v>0</v>
      </c>
      <c r="AH22">
        <f>IFERROR(SMALL(AG5:AG64,ROW()-ROW($AH$5)+1),"")</f>
        <v>0</v>
      </c>
      <c r="AJ22">
        <f>IFERROR(SUM(AH5:AH22),"")</f>
        <v>0</v>
      </c>
      <c r="AK22">
        <f>IF(INDIRECT(ADDRESS($D22+2,AK$2+1,,,"Instances"))="","",INDIRECT(ADDRESS($D22+2,AK$2+1,,,"Instances")))</f>
        <v>0</v>
      </c>
      <c r="AL22">
        <f>IFERROR(SMALL(AK5:AK64,ROW()-ROW($AL$5)+1),"")</f>
        <v>0</v>
      </c>
      <c r="AN22">
        <f>IFERROR(SUM(AL5:AL22),"")</f>
        <v>0</v>
      </c>
      <c r="AO22">
        <f>IF(INDIRECT(ADDRESS($D22+2,AO$2+1,,,"Instances"))="","",INDIRECT(ADDRESS($D22+2,AO$2+1,,,"Instances")))</f>
        <v>0</v>
      </c>
      <c r="AP22">
        <f>IFERROR(SMALL(AO5:AO64,ROW()-ROW($AP$5)+1),"")</f>
        <v>0</v>
      </c>
      <c r="AR22">
        <f>IFERROR(SUM(AP5:AP22),"")</f>
        <v>0</v>
      </c>
      <c r="AS22">
        <f>IF(INDIRECT(ADDRESS($D22+2,AS$2+1,,,"Instances"))="","",INDIRECT(ADDRESS($D22+2,AS$2+1,,,"Instances")))</f>
        <v>0</v>
      </c>
      <c r="AT22">
        <f>IFERROR(SMALL(AS5:AS64,ROW()-ROW($AT$5)+1),"")</f>
        <v>0</v>
      </c>
      <c r="AV22">
        <f>IFERROR(SUM(AT5:AT22),"")</f>
        <v>0</v>
      </c>
      <c r="AW22">
        <f>IF(INDIRECT(ADDRESS($D22+2,AW$2+1,,,"Instances"))="","",INDIRECT(ADDRESS($D22+2,AW$2+1,,,"Instances")))</f>
        <v>0</v>
      </c>
      <c r="AX22">
        <f>IFERROR(SMALL(AW5:AW64,ROW()-ROW($AX$5)+1),"")</f>
        <v>0</v>
      </c>
      <c r="AZ22">
        <f>IFERROR(SUM(AX5:AX22),"")</f>
        <v>0</v>
      </c>
      <c r="BA22">
        <f>IF(INDIRECT(ADDRESS($D22+2,BA$2+1,,,"Instances"))="","",INDIRECT(ADDRESS($D22+2,BA$2+1,,,"Instances")))</f>
        <v>0</v>
      </c>
      <c r="BB22">
        <f>IFERROR(SMALL(BA5:BA64,ROW()-ROW($BB$5)+1),"")</f>
        <v>0</v>
      </c>
      <c r="BD22">
        <f>IFERROR(SUM(BB5:BB22),"")</f>
        <v>0</v>
      </c>
      <c r="BE22">
        <f>IF(INDIRECT(ADDRESS($D22+2,BE$2+1,,,"Instances"))="","",INDIRECT(ADDRESS($D22+2,BE$2+1,,,"Instances")))</f>
        <v>0</v>
      </c>
      <c r="BF22">
        <f>IFERROR(SMALL(BE5:BE64,ROW()-ROW($BF$5)+1),"")</f>
        <v>0</v>
      </c>
      <c r="BH22">
        <f>IFERROR(SUM(BF5:BF22),"")</f>
        <v>0</v>
      </c>
      <c r="BI22">
        <f>IF(INDIRECT(ADDRESS($D22+2,BI$2+1,,,"Instances"))="","",INDIRECT(ADDRESS($D22+2,BI$2+1,,,"Instances")))</f>
        <v>0</v>
      </c>
      <c r="BJ22">
        <f>IFERROR(SMALL(BI5:BI64,ROW()-ROW($BJ$5)+1),"")</f>
        <v>0</v>
      </c>
      <c r="BL22">
        <f>IFERROR(SUM(BJ5:BJ22),"")</f>
        <v>0</v>
      </c>
      <c r="BM22">
        <f>IF(INDIRECT(ADDRESS($D22+2,BM$2+1,,,"Instances"))="","",INDIRECT(ADDRESS($D22+2,BM$2+1,,,"Instances")))</f>
        <v>0</v>
      </c>
      <c r="BN22">
        <f>IFERROR(SMALL(BM5:BM64,ROW()-ROW($BN$5)+1),"")</f>
        <v>0</v>
      </c>
      <c r="BP22">
        <f>IFERROR(SUM(BN5:BN22),"")</f>
        <v>0</v>
      </c>
      <c r="BQ22">
        <f>IF(INDIRECT(ADDRESS($D22+2,BQ$2+1,,,"Instances"))="","",INDIRECT(ADDRESS($D22+2,BQ$2+1,,,"Instances")))</f>
        <v>0</v>
      </c>
      <c r="BR22">
        <f>IFERROR(SMALL(BQ5:BQ64,ROW()-ROW($BR$5)+1),"")</f>
        <v>0</v>
      </c>
      <c r="BT22">
        <f>IFERROR(SUM(BR5:BR22),"")</f>
        <v>0</v>
      </c>
      <c r="BU22">
        <f>IF(INDIRECT(ADDRESS($D22+2,BU$2+1,,,"Instances"))="","",INDIRECT(ADDRESS($D22+2,BU$2+1,,,"Instances")))</f>
        <v>0</v>
      </c>
      <c r="BV22">
        <f>IFERROR(SMALL(BU5:BU64,ROW()-ROW($BV$5)+1),"")</f>
        <v>0</v>
      </c>
      <c r="BX22">
        <f>IFERROR(SUM(BV5:BV22),"")</f>
        <v>0</v>
      </c>
      <c r="BY22">
        <f>IF(INDIRECT(ADDRESS($D22+2,BY$2+1,,,"Instances"))="","",INDIRECT(ADDRESS($D22+2,BY$2+1,,,"Instances")))</f>
        <v>0</v>
      </c>
      <c r="BZ22">
        <f>IFERROR(SMALL(BY5:BY64,ROW()-ROW($BZ$5)+1),"")</f>
        <v>0</v>
      </c>
      <c r="CB22">
        <f>IFERROR(SUM(BZ5:BZ22),"")</f>
        <v>0</v>
      </c>
      <c r="CC22">
        <f>IF(INDIRECT(ADDRESS($D22+2,CC$2+1,,,"Instances"))="","",INDIRECT(ADDRESS($D22+2,CC$2+1,,,"Instances")))</f>
        <v>0</v>
      </c>
      <c r="CD22">
        <f>IFERROR(SMALL(CC5:CC64,ROW()-ROW($CD$5)+1),"")</f>
        <v>0</v>
      </c>
      <c r="CF22">
        <f>IFERROR(SUM(CD5:CD22),"")</f>
        <v>0</v>
      </c>
      <c r="CG22">
        <f>IF(INDIRECT(ADDRESS($D22+2,CG$2+1,,,"Instances"))="","",INDIRECT(ADDRESS($D22+2,CG$2+1,,,"Instances")))</f>
        <v>0</v>
      </c>
      <c r="CH22">
        <f>IFERROR(SMALL(CG5:CG64,ROW()-ROW($CH$5)+1),"")</f>
        <v>0</v>
      </c>
      <c r="CJ22">
        <f>IFERROR(SUM(CH5:CH22),"")</f>
        <v>0</v>
      </c>
      <c r="CK22">
        <f>IF(INDIRECT(ADDRESS($D22+2,CK$2+1,,,"Instances"))="","",INDIRECT(ADDRESS($D22+2,CK$2+1,,,"Instances")))</f>
        <v>0</v>
      </c>
      <c r="CL22">
        <f>IFERROR(SMALL(CK5:CK64,ROW()-ROW($CL$5)+1),"")</f>
        <v>0</v>
      </c>
      <c r="CN22">
        <f>IFERROR(SUM(CL5:CL22),"")</f>
        <v>0</v>
      </c>
      <c r="CO22">
        <f>IF(INDIRECT(ADDRESS($D22+2,CO$2+1,,,"Instances"))="","",INDIRECT(ADDRESS($D22+2,CO$2+1,,,"Instances")))</f>
        <v>0</v>
      </c>
      <c r="CP22">
        <f>IFERROR(SMALL(CO5:CO64,ROW()-ROW($CP$5)+1),"")</f>
        <v>0</v>
      </c>
      <c r="CR22">
        <f>IFERROR(SUM(CP5:CP22),"")</f>
        <v>0</v>
      </c>
      <c r="CS22">
        <f>IF(INDIRECT(ADDRESS($D22+2,CS$2+1,,,"Instances"))="","",INDIRECT(ADDRESS($D22+2,CS$2+1,,,"Instances")))</f>
        <v>0</v>
      </c>
      <c r="CT22">
        <f>IFERROR(SMALL(CS5:CS64,ROW()-ROW($CT$5)+1),"")</f>
        <v>0</v>
      </c>
      <c r="CV22">
        <f>IFERROR(SUM(CT5:CT22),"")</f>
        <v>0</v>
      </c>
      <c r="CW22">
        <f>IF(INDIRECT(ADDRESS($D22+2,CW$2+1,,,"Instances"))="","",INDIRECT(ADDRESS($D22+2,CW$2+1,,,"Instances")))</f>
        <v>0</v>
      </c>
      <c r="CX22">
        <f>IFERROR(SMALL(CW5:CW64,ROW()-ROW($CX$5)+1),"")</f>
        <v>0</v>
      </c>
      <c r="CZ22">
        <f>IFERROR(SUM(CX5:CX22),"")</f>
        <v>0</v>
      </c>
      <c r="DA22">
        <f>IF(INDIRECT(ADDRESS($D22+2,DA$2+1,,,"Instances"))="","",INDIRECT(ADDRESS($D22+2,DA$2+1,,,"Instances")))</f>
        <v>0</v>
      </c>
      <c r="DB22">
        <f>IFERROR(SMALL(DA5:DA64,ROW()-ROW($DB$5)+1),"")</f>
        <v>0</v>
      </c>
      <c r="DD22">
        <f>IFERROR(SUM(DB5:DB22),"")</f>
        <v>0</v>
      </c>
      <c r="DE22">
        <f>IF(INDIRECT(ADDRESS($D22+2,DE$2+1,,,"Instances"))="","",INDIRECT(ADDRESS($D22+2,DE$2+1,,,"Instances")))</f>
        <v>0</v>
      </c>
      <c r="DF22">
        <f>IFERROR(SMALL(DE5:DE64,ROW()-ROW($DF$5)+1),"")</f>
        <v>0</v>
      </c>
      <c r="DH22">
        <f>IFERROR(SUM(DF5:DF22),"")</f>
        <v>0</v>
      </c>
      <c r="DI22">
        <f>IF(INDIRECT(ADDRESS($D22+2,DI$2+1,,,"Instances"))="","",INDIRECT(ADDRESS($D22+2,DI$2+1,,,"Instances")))</f>
        <v>0</v>
      </c>
      <c r="DJ22">
        <f>IFERROR(SMALL(DI5:DI64,ROW()-ROW($DJ$5)+1),"")</f>
        <v>0</v>
      </c>
      <c r="DL22">
        <f>IFERROR(SUM(DJ5:DJ22),"")</f>
        <v>0</v>
      </c>
      <c r="DM22">
        <f>IF(INDIRECT(ADDRESS($D22+2,DM$2+1,,,"Instances"))="","",INDIRECT(ADDRESS($D22+2,DM$2+1,,,"Instances")))</f>
        <v>0</v>
      </c>
      <c r="DN22">
        <f>IFERROR(SMALL(DM5:DM64,ROW()-ROW($DN$5)+1),"")</f>
        <v>0</v>
      </c>
      <c r="DP22">
        <f>IFERROR(SUM(DN5:DN22),"")</f>
        <v>0</v>
      </c>
      <c r="DQ22">
        <f>IF(INDIRECT(ADDRESS($D22+2,DQ$2+1,,,"Instances"))="","",INDIRECT(ADDRESS($D22+2,DQ$2+1,,,"Instances")))</f>
        <v>0</v>
      </c>
      <c r="DR22">
        <f>IFERROR(SMALL(DQ5:DQ64,ROW()-ROW($DR$5)+1),"")</f>
        <v>0</v>
      </c>
      <c r="DT22">
        <f>IFERROR(SUM(DR5:DR22),"")</f>
        <v>0</v>
      </c>
      <c r="DU22">
        <f>IF(INDIRECT(ADDRESS($D22+2,DU$2+1,,,"Instances"))="","",INDIRECT(ADDRESS($D22+2,DU$2+1,,,"Instances")))</f>
        <v>0</v>
      </c>
      <c r="DV22">
        <f>IFERROR(SMALL(DU5:DU64,ROW()-ROW($DV$5)+1),"")</f>
        <v>0</v>
      </c>
      <c r="DX22">
        <f>IFERROR(SUM(DV5:DV22),"")</f>
        <v>0</v>
      </c>
      <c r="DY22">
        <f>IF(INDIRECT(ADDRESS($D22+2,DY$2+1,,,"Instances"))="","",INDIRECT(ADDRESS($D22+2,DY$2+1,,,"Instances")))</f>
        <v>0</v>
      </c>
      <c r="DZ22">
        <f>IFERROR(SMALL(DY5:DY64,ROW()-ROW($DZ$5)+1),"")</f>
        <v>0</v>
      </c>
      <c r="EB22">
        <f>IFERROR(SUM(DZ5:DZ22),"")</f>
        <v>0</v>
      </c>
      <c r="EC22">
        <f>IF(INDIRECT(ADDRESS($D22+2,EC$2+1,,,"Instances"))="","",INDIRECT(ADDRESS($D22+2,EC$2+1,,,"Instances")))</f>
        <v>0</v>
      </c>
      <c r="ED22">
        <f>IFERROR(SMALL(EC5:EC64,ROW()-ROW($ED$5)+1),"")</f>
        <v>0</v>
      </c>
      <c r="EF22">
        <f>IFERROR(SUM(ED5:ED22),"")</f>
        <v>0</v>
      </c>
      <c r="EH22">
        <v>18</v>
      </c>
      <c r="EI22" cm="1">
        <f t="array" ref="EI22">_xlfn.SWITCH(Charts!$B$3,"average", AVERAGE(INDIRECT(ADDRESS(17+3,EI$2+1,,,"Instances") &amp; ":" &amp; ADDRESS(17+3,EI$2+1))),"median", MEDIAN(INDIRECT(ADDRESS(17+3,EI$2+1,,,"Instances") &amp; ":" &amp; ADDRESS(17+3,EI$2+1))),"min", MIN(INDIRECT(ADDRESS(17+3,EI$2+1,,,"Instances") &amp; ":" &amp; ADDRESS(17+3,EI$2+1))),"max", MAX(INDIRECT(ADDRESS(17+3,EI$2+1,,,"Instances") &amp; ":" &amp; ADDRESS(17+3,EI$2+1))),"diff", MAX(INDIRECT(ADDRESS(17+3,EI$2+1,,,"Instances") &amp; ":" &amp; ADDRESS(17+3,EI$2+1)))-MIN(INDIRECT(ADDRESS(17+3,EI$2+1,,,"Instances") &amp; ":" &amp; ADDRESS(17+3,EI$2+1))))</f>
        <v>0</v>
      </c>
      <c r="EJ22">
        <f>IFERROR(SMALL(EI5:EI64,ROW()-ROW($EJ$5)+1),"")</f>
        <v>0</v>
      </c>
      <c r="EL22">
        <f>IFERROR(SUM(EJ5:EJ22),"")</f>
        <v>0</v>
      </c>
      <c r="EM22" cm="1">
        <f t="array" ref="EM22">_xlfn.SWITCH(Charts!$B$3,"average", AVERAGE(INDIRECT(ADDRESS(17+3,EM$2+1,,,"Instances") &amp; ":" &amp; ADDRESS(17+3,EM$2+1))),"median", MEDIAN(INDIRECT(ADDRESS(17+3,EM$2+1,,,"Instances") &amp; ":" &amp; ADDRESS(17+3,EM$2+1))),"min", MIN(INDIRECT(ADDRESS(17+3,EM$2+1,,,"Instances") &amp; ":" &amp; ADDRESS(17+3,EM$2+1))),"max", MAX(INDIRECT(ADDRESS(17+3,EM$2+1,,,"Instances") &amp; ":" &amp; ADDRESS(17+3,EM$2+1))),"diff", MAX(INDIRECT(ADDRESS(17+3,EM$2+1,,,"Instances") &amp; ":" &amp; ADDRESS(17+3,EM$2+1)))-MIN(INDIRECT(ADDRESS(17+3,EM$2+1,,,"Instances") &amp; ":" &amp; ADDRESS(17+3,EM$2+1))))</f>
        <v>0</v>
      </c>
      <c r="EN22">
        <f>IFERROR(SMALL(EM5:EM64,ROW()-ROW($EN$5)+1),"")</f>
        <v>0</v>
      </c>
      <c r="EP22">
        <f>IFERROR(SUM(EN5:EN22),"")</f>
        <v>0</v>
      </c>
      <c r="EQ22" cm="1">
        <f t="array" ref="EQ22">_xlfn.SWITCH(Charts!$B$3,"average", AVERAGE(INDIRECT(ADDRESS(17+3,EQ$2+1,,,"Instances") &amp; ":" &amp; ADDRESS(17+3,EQ$2+1))),"median", MEDIAN(INDIRECT(ADDRESS(17+3,EQ$2+1,,,"Instances") &amp; ":" &amp; ADDRESS(17+3,EQ$2+1))),"min", MIN(INDIRECT(ADDRESS(17+3,EQ$2+1,,,"Instances") &amp; ":" &amp; ADDRESS(17+3,EQ$2+1))),"max", MAX(INDIRECT(ADDRESS(17+3,EQ$2+1,,,"Instances") &amp; ":" &amp; ADDRESS(17+3,EQ$2+1))),"diff", MAX(INDIRECT(ADDRESS(17+3,EQ$2+1,,,"Instances") &amp; ":" &amp; ADDRESS(17+3,EQ$2+1)))-MIN(INDIRECT(ADDRESS(17+3,EQ$2+1,,,"Instances") &amp; ":" &amp; ADDRESS(17+3,EQ$2+1))))</f>
        <v>0</v>
      </c>
      <c r="ER22">
        <f>IFERROR(SMALL(EQ5:EQ64,ROW()-ROW($ER$5)+1),"")</f>
        <v>0</v>
      </c>
      <c r="ET22">
        <f>IFERROR(SUM(ER5:ER22),"")</f>
        <v>0</v>
      </c>
      <c r="EU22" cm="1">
        <f t="array" ref="EU22">_xlfn.SWITCH(Charts!$B$3,"average", AVERAGE(INDIRECT(ADDRESS(17+3,EU$2+1,,,"Instances") &amp; ":" &amp; ADDRESS(17+3,EU$2+1))),"median", MEDIAN(INDIRECT(ADDRESS(17+3,EU$2+1,,,"Instances") &amp; ":" &amp; ADDRESS(17+3,EU$2+1))),"min", MIN(INDIRECT(ADDRESS(17+3,EU$2+1,,,"Instances") &amp; ":" &amp; ADDRESS(17+3,EU$2+1))),"max", MAX(INDIRECT(ADDRESS(17+3,EU$2+1,,,"Instances") &amp; ":" &amp; ADDRESS(17+3,EU$2+1))),"diff", MAX(INDIRECT(ADDRESS(17+3,EU$2+1,,,"Instances") &amp; ":" &amp; ADDRESS(17+3,EU$2+1)))-MIN(INDIRECT(ADDRESS(17+3,EU$2+1,,,"Instances") &amp; ":" &amp; ADDRESS(17+3,EU$2+1))))</f>
        <v>0</v>
      </c>
      <c r="EV22">
        <f>IFERROR(SMALL(EU5:EU64,ROW()-ROW($EV$5)+1),"")</f>
        <v>0</v>
      </c>
      <c r="EX22">
        <f>IFERROR(SUM(EV5:EV22),"")</f>
        <v>0</v>
      </c>
      <c r="EY22" cm="1">
        <f t="array" ref="EY22">_xlfn.SWITCH(Charts!$B$3,"average", AVERAGE(INDIRECT(ADDRESS(17+3,EY$2+1,,,"Instances") &amp; ":" &amp; ADDRESS(17+3,EY$2+1))),"median", MEDIAN(INDIRECT(ADDRESS(17+3,EY$2+1,,,"Instances") &amp; ":" &amp; ADDRESS(17+3,EY$2+1))),"min", MIN(INDIRECT(ADDRESS(17+3,EY$2+1,,,"Instances") &amp; ":" &amp; ADDRESS(17+3,EY$2+1))),"max", MAX(INDIRECT(ADDRESS(17+3,EY$2+1,,,"Instances") &amp; ":" &amp; ADDRESS(17+3,EY$2+1))),"diff", MAX(INDIRECT(ADDRESS(17+3,EY$2+1,,,"Instances") &amp; ":" &amp; ADDRESS(17+3,EY$2+1)))-MIN(INDIRECT(ADDRESS(17+3,EY$2+1,,,"Instances") &amp; ":" &amp; ADDRESS(17+3,EY$2+1))))</f>
        <v>0</v>
      </c>
      <c r="EZ22">
        <f>IFERROR(SMALL(EY5:EY64,ROW()-ROW($EZ$5)+1),"")</f>
        <v>0</v>
      </c>
      <c r="FB22">
        <f>IFERROR(SUM(EZ5:EZ22),"")</f>
        <v>0</v>
      </c>
      <c r="FC22" cm="1">
        <f t="array" ref="FC22">_xlfn.SWITCH(Charts!$B$3,"average", AVERAGE(INDIRECT(ADDRESS(17+3,FC$2+1,,,"Instances") &amp; ":" &amp; ADDRESS(17+3,FC$2+1))),"median", MEDIAN(INDIRECT(ADDRESS(17+3,FC$2+1,,,"Instances") &amp; ":" &amp; ADDRESS(17+3,FC$2+1))),"min", MIN(INDIRECT(ADDRESS(17+3,FC$2+1,,,"Instances") &amp; ":" &amp; ADDRESS(17+3,FC$2+1))),"max", MAX(INDIRECT(ADDRESS(17+3,FC$2+1,,,"Instances") &amp; ":" &amp; ADDRESS(17+3,FC$2+1))),"diff", MAX(INDIRECT(ADDRESS(17+3,FC$2+1,,,"Instances") &amp; ":" &amp; ADDRESS(17+3,FC$2+1)))-MIN(INDIRECT(ADDRESS(17+3,FC$2+1,,,"Instances") &amp; ":" &amp; ADDRESS(17+3,FC$2+1))))</f>
        <v>0</v>
      </c>
      <c r="FD22">
        <f>IFERROR(SMALL(FC5:FC64,ROW()-ROW($FD$5)+1),"")</f>
        <v>0</v>
      </c>
      <c r="FF22">
        <f>IFERROR(SUM(FD5:FD22),"")</f>
        <v>0</v>
      </c>
      <c r="FG22" cm="1">
        <f t="array" ref="FG22">_xlfn.SWITCH(Charts!$B$3,"average", AVERAGE(INDIRECT(ADDRESS(17+3,FG$2+1,,,"Instances") &amp; ":" &amp; ADDRESS(17+3,FG$2+1))),"median", MEDIAN(INDIRECT(ADDRESS(17+3,FG$2+1,,,"Instances") &amp; ":" &amp; ADDRESS(17+3,FG$2+1))),"min", MIN(INDIRECT(ADDRESS(17+3,FG$2+1,,,"Instances") &amp; ":" &amp; ADDRESS(17+3,FG$2+1))),"max", MAX(INDIRECT(ADDRESS(17+3,FG$2+1,,,"Instances") &amp; ":" &amp; ADDRESS(17+3,FG$2+1))),"diff", MAX(INDIRECT(ADDRESS(17+3,FG$2+1,,,"Instances") &amp; ":" &amp; ADDRESS(17+3,FG$2+1)))-MIN(INDIRECT(ADDRESS(17+3,FG$2+1,,,"Instances") &amp; ":" &amp; ADDRESS(17+3,FG$2+1))))</f>
        <v>0</v>
      </c>
      <c r="FH22">
        <f>IFERROR(SMALL(FG5:FG64,ROW()-ROW($FH$5)+1),"")</f>
        <v>0</v>
      </c>
      <c r="FJ22">
        <f>IFERROR(SUM(FH5:FH22),"")</f>
        <v>0</v>
      </c>
      <c r="FK22" cm="1">
        <f t="array" ref="FK22">_xlfn.SWITCH(Charts!$B$3,"average", AVERAGE(INDIRECT(ADDRESS(17+3,FK$2+1,,,"Instances") &amp; ":" &amp; ADDRESS(17+3,FK$2+1))),"median", MEDIAN(INDIRECT(ADDRESS(17+3,FK$2+1,,,"Instances") &amp; ":" &amp; ADDRESS(17+3,FK$2+1))),"min", MIN(INDIRECT(ADDRESS(17+3,FK$2+1,,,"Instances") &amp; ":" &amp; ADDRESS(17+3,FK$2+1))),"max", MAX(INDIRECT(ADDRESS(17+3,FK$2+1,,,"Instances") &amp; ":" &amp; ADDRESS(17+3,FK$2+1))),"diff", MAX(INDIRECT(ADDRESS(17+3,FK$2+1,,,"Instances") &amp; ":" &amp; ADDRESS(17+3,FK$2+1)))-MIN(INDIRECT(ADDRESS(17+3,FK$2+1,,,"Instances") &amp; ":" &amp; ADDRESS(17+3,FK$2+1))))</f>
        <v>0</v>
      </c>
      <c r="FL22">
        <f>IFERROR(SMALL(FK5:FK64,ROW()-ROW($FL$5)+1),"")</f>
        <v>0</v>
      </c>
      <c r="FN22">
        <f>IFERROR(SUM(FL5:FL22),"")</f>
        <v>0</v>
      </c>
      <c r="FO22" cm="1">
        <f t="array" ref="FO22">_xlfn.SWITCH(Charts!$B$3,"average", AVERAGE(INDIRECT(ADDRESS(17+3,FO$2+1,,,"Instances") &amp; ":" &amp; ADDRESS(17+3,FO$2+1))),"median", MEDIAN(INDIRECT(ADDRESS(17+3,FO$2+1,,,"Instances") &amp; ":" &amp; ADDRESS(17+3,FO$2+1))),"min", MIN(INDIRECT(ADDRESS(17+3,FO$2+1,,,"Instances") &amp; ":" &amp; ADDRESS(17+3,FO$2+1))),"max", MAX(INDIRECT(ADDRESS(17+3,FO$2+1,,,"Instances") &amp; ":" &amp; ADDRESS(17+3,FO$2+1))),"diff", MAX(INDIRECT(ADDRESS(17+3,FO$2+1,,,"Instances") &amp; ":" &amp; ADDRESS(17+3,FO$2+1)))-MIN(INDIRECT(ADDRESS(17+3,FO$2+1,,,"Instances") &amp; ":" &amp; ADDRESS(17+3,FO$2+1))))</f>
        <v>0</v>
      </c>
      <c r="FP22">
        <f>IFERROR(SMALL(FO5:FO64,ROW()-ROW($FP$5)+1),"")</f>
        <v>0</v>
      </c>
      <c r="FR22">
        <f>IFERROR(SUM(FP5:FP22),"")</f>
        <v>0</v>
      </c>
      <c r="FS22" cm="1">
        <f t="array" ref="FS22">_xlfn.SWITCH(Charts!$B$3,"average", AVERAGE(INDIRECT(ADDRESS(17+3,FS$2+1,,,"Instances") &amp; ":" &amp; ADDRESS(17+3,FS$2+1))),"median", MEDIAN(INDIRECT(ADDRESS(17+3,FS$2+1,,,"Instances") &amp; ":" &amp; ADDRESS(17+3,FS$2+1))),"min", MIN(INDIRECT(ADDRESS(17+3,FS$2+1,,,"Instances") &amp; ":" &amp; ADDRESS(17+3,FS$2+1))),"max", MAX(INDIRECT(ADDRESS(17+3,FS$2+1,,,"Instances") &amp; ":" &amp; ADDRESS(17+3,FS$2+1))),"diff", MAX(INDIRECT(ADDRESS(17+3,FS$2+1,,,"Instances") &amp; ":" &amp; ADDRESS(17+3,FS$2+1)))-MIN(INDIRECT(ADDRESS(17+3,FS$2+1,,,"Instances") &amp; ":" &amp; ADDRESS(17+3,FS$2+1))))</f>
        <v>0</v>
      </c>
      <c r="FT22">
        <f>IFERROR(SMALL(FS5:FS64,ROW()-ROW($FT$5)+1),"")</f>
        <v>0</v>
      </c>
      <c r="FV22">
        <f>IFERROR(SUM(FT5:FT22),"")</f>
        <v>0</v>
      </c>
      <c r="FW22" cm="1">
        <f t="array" ref="FW22">_xlfn.SWITCH(Charts!$B$3,"average", AVERAGE(INDIRECT(ADDRESS(17+3,FW$2+1,,,"Instances") &amp; ":" &amp; ADDRESS(17+3,FW$2+1))),"median", MEDIAN(INDIRECT(ADDRESS(17+3,FW$2+1,,,"Instances") &amp; ":" &amp; ADDRESS(17+3,FW$2+1))),"min", MIN(INDIRECT(ADDRESS(17+3,FW$2+1,,,"Instances") &amp; ":" &amp; ADDRESS(17+3,FW$2+1))),"max", MAX(INDIRECT(ADDRESS(17+3,FW$2+1,,,"Instances") &amp; ":" &amp; ADDRESS(17+3,FW$2+1))),"diff", MAX(INDIRECT(ADDRESS(17+3,FW$2+1,,,"Instances") &amp; ":" &amp; ADDRESS(17+3,FW$2+1)))-MIN(INDIRECT(ADDRESS(17+3,FW$2+1,,,"Instances") &amp; ":" &amp; ADDRESS(17+3,FW$2+1))))</f>
        <v>0</v>
      </c>
      <c r="FX22">
        <f>IFERROR(SMALL(FW5:FW64,ROW()-ROW($FX$5)+1),"")</f>
        <v>0</v>
      </c>
      <c r="FZ22">
        <f>IFERROR(SUM(FX5:FX22),"")</f>
        <v>0</v>
      </c>
      <c r="GA22" cm="1">
        <f t="array" ref="GA22">_xlfn.SWITCH(Charts!$B$3,"average", AVERAGE(INDIRECT(ADDRESS(17+3,GA$2+1,,,"Instances") &amp; ":" &amp; ADDRESS(17+3,GA$2+1))),"median", MEDIAN(INDIRECT(ADDRESS(17+3,GA$2+1,,,"Instances") &amp; ":" &amp; ADDRESS(17+3,GA$2+1))),"min", MIN(INDIRECT(ADDRESS(17+3,GA$2+1,,,"Instances") &amp; ":" &amp; ADDRESS(17+3,GA$2+1))),"max", MAX(INDIRECT(ADDRESS(17+3,GA$2+1,,,"Instances") &amp; ":" &amp; ADDRESS(17+3,GA$2+1))),"diff", MAX(INDIRECT(ADDRESS(17+3,GA$2+1,,,"Instances") &amp; ":" &amp; ADDRESS(17+3,GA$2+1)))-MIN(INDIRECT(ADDRESS(17+3,GA$2+1,,,"Instances") &amp; ":" &amp; ADDRESS(17+3,GA$2+1))))</f>
        <v>0</v>
      </c>
      <c r="GB22">
        <f>IFERROR(SMALL(GA5:GA64,ROW()-ROW($GB$5)+1),"")</f>
        <v>0</v>
      </c>
      <c r="GD22">
        <f>IFERROR(SUM(GB5:GB22),"")</f>
        <v>0</v>
      </c>
      <c r="GE22" cm="1">
        <f t="array" ref="GE22">_xlfn.SWITCH(Charts!$B$3,"average", AVERAGE(INDIRECT(ADDRESS(17+3,GE$2+1,,,"Instances") &amp; ":" &amp; ADDRESS(17+3,GE$2+1))),"median", MEDIAN(INDIRECT(ADDRESS(17+3,GE$2+1,,,"Instances") &amp; ":" &amp; ADDRESS(17+3,GE$2+1))),"min", MIN(INDIRECT(ADDRESS(17+3,GE$2+1,,,"Instances") &amp; ":" &amp; ADDRESS(17+3,GE$2+1))),"max", MAX(INDIRECT(ADDRESS(17+3,GE$2+1,,,"Instances") &amp; ":" &amp; ADDRESS(17+3,GE$2+1))),"diff", MAX(INDIRECT(ADDRESS(17+3,GE$2+1,,,"Instances") &amp; ":" &amp; ADDRESS(17+3,GE$2+1)))-MIN(INDIRECT(ADDRESS(17+3,GE$2+1,,,"Instances") &amp; ":" &amp; ADDRESS(17+3,GE$2+1))))</f>
        <v>0</v>
      </c>
      <c r="GF22">
        <f>IFERROR(SMALL(GE5:GE64,ROW()-ROW($GF$5)+1),"")</f>
        <v>0</v>
      </c>
      <c r="GH22">
        <f>IFERROR(SUM(GF5:GF22),"")</f>
        <v>0</v>
      </c>
      <c r="GI22" cm="1">
        <f t="array" ref="GI22">_xlfn.SWITCH(Charts!$B$3,"average", AVERAGE(INDIRECT(ADDRESS(17+3,GI$2+1,,,"Instances") &amp; ":" &amp; ADDRESS(17+3,GI$2+1))),"median", MEDIAN(INDIRECT(ADDRESS(17+3,GI$2+1,,,"Instances") &amp; ":" &amp; ADDRESS(17+3,GI$2+1))),"min", MIN(INDIRECT(ADDRESS(17+3,GI$2+1,,,"Instances") &amp; ":" &amp; ADDRESS(17+3,GI$2+1))),"max", MAX(INDIRECT(ADDRESS(17+3,GI$2+1,,,"Instances") &amp; ":" &amp; ADDRESS(17+3,GI$2+1))),"diff", MAX(INDIRECT(ADDRESS(17+3,GI$2+1,,,"Instances") &amp; ":" &amp; ADDRESS(17+3,GI$2+1)))-MIN(INDIRECT(ADDRESS(17+3,GI$2+1,,,"Instances") &amp; ":" &amp; ADDRESS(17+3,GI$2+1))))</f>
        <v>0</v>
      </c>
      <c r="GJ22">
        <f>IFERROR(SMALL(GI5:GI64,ROW()-ROW($GJ$5)+1),"")</f>
        <v>0</v>
      </c>
      <c r="GL22">
        <f>IFERROR(SUM(GJ5:GJ22),"")</f>
        <v>0</v>
      </c>
      <c r="GM22" cm="1">
        <f t="array" ref="GM22">_xlfn.SWITCH(Charts!$B$3,"average", AVERAGE(INDIRECT(ADDRESS(17+3,GM$2+1,,,"Instances") &amp; ":" &amp; ADDRESS(17+3,GM$2+1))),"median", MEDIAN(INDIRECT(ADDRESS(17+3,GM$2+1,,,"Instances") &amp; ":" &amp; ADDRESS(17+3,GM$2+1))),"min", MIN(INDIRECT(ADDRESS(17+3,GM$2+1,,,"Instances") &amp; ":" &amp; ADDRESS(17+3,GM$2+1))),"max", MAX(INDIRECT(ADDRESS(17+3,GM$2+1,,,"Instances") &amp; ":" &amp; ADDRESS(17+3,GM$2+1))),"diff", MAX(INDIRECT(ADDRESS(17+3,GM$2+1,,,"Instances") &amp; ":" &amp; ADDRESS(17+3,GM$2+1)))-MIN(INDIRECT(ADDRESS(17+3,GM$2+1,,,"Instances") &amp; ":" &amp; ADDRESS(17+3,GM$2+1))))</f>
        <v>0</v>
      </c>
      <c r="GN22">
        <f>IFERROR(SMALL(GM5:GM64,ROW()-ROW($GN$5)+1),"")</f>
        <v>0</v>
      </c>
      <c r="GP22">
        <f>IFERROR(SUM(GN5:GN22),"")</f>
        <v>0</v>
      </c>
      <c r="GQ22" cm="1">
        <f t="array" ref="GQ22">_xlfn.SWITCH(Charts!$B$3,"average", AVERAGE(INDIRECT(ADDRESS(17+3,GQ$2+1,,,"Instances") &amp; ":" &amp; ADDRESS(17+3,GQ$2+1))),"median", MEDIAN(INDIRECT(ADDRESS(17+3,GQ$2+1,,,"Instances") &amp; ":" &amp; ADDRESS(17+3,GQ$2+1))),"min", MIN(INDIRECT(ADDRESS(17+3,GQ$2+1,,,"Instances") &amp; ":" &amp; ADDRESS(17+3,GQ$2+1))),"max", MAX(INDIRECT(ADDRESS(17+3,GQ$2+1,,,"Instances") &amp; ":" &amp; ADDRESS(17+3,GQ$2+1))),"diff", MAX(INDIRECT(ADDRESS(17+3,GQ$2+1,,,"Instances") &amp; ":" &amp; ADDRESS(17+3,GQ$2+1)))-MIN(INDIRECT(ADDRESS(17+3,GQ$2+1,,,"Instances") &amp; ":" &amp; ADDRESS(17+3,GQ$2+1))))</f>
        <v>0</v>
      </c>
      <c r="GR22">
        <f>IFERROR(SMALL(GQ5:GQ64,ROW()-ROW($GR$5)+1),"")</f>
        <v>0</v>
      </c>
      <c r="GT22">
        <f>IFERROR(SUM(GR5:GR22),"")</f>
        <v>0</v>
      </c>
      <c r="GU22" cm="1">
        <f t="array" ref="GU22">_xlfn.SWITCH(Charts!$B$3,"average", AVERAGE(INDIRECT(ADDRESS(17+3,GU$2+1,,,"Instances") &amp; ":" &amp; ADDRESS(17+3,GU$2+1))),"median", MEDIAN(INDIRECT(ADDRESS(17+3,GU$2+1,,,"Instances") &amp; ":" &amp; ADDRESS(17+3,GU$2+1))),"min", MIN(INDIRECT(ADDRESS(17+3,GU$2+1,,,"Instances") &amp; ":" &amp; ADDRESS(17+3,GU$2+1))),"max", MAX(INDIRECT(ADDRESS(17+3,GU$2+1,,,"Instances") &amp; ":" &amp; ADDRESS(17+3,GU$2+1))),"diff", MAX(INDIRECT(ADDRESS(17+3,GU$2+1,,,"Instances") &amp; ":" &amp; ADDRESS(17+3,GU$2+1)))-MIN(INDIRECT(ADDRESS(17+3,GU$2+1,,,"Instances") &amp; ":" &amp; ADDRESS(17+3,GU$2+1))))</f>
        <v>0</v>
      </c>
      <c r="GV22">
        <f>IFERROR(SMALL(GU5:GU64,ROW()-ROW($GV$5)+1),"")</f>
        <v>0</v>
      </c>
      <c r="GX22">
        <f>IFERROR(SUM(GV5:GV22),"")</f>
        <v>0</v>
      </c>
      <c r="GY22" cm="1">
        <f t="array" ref="GY22">_xlfn.SWITCH(Charts!$B$3,"average", AVERAGE(INDIRECT(ADDRESS(17+3,GY$2+1,,,"Instances") &amp; ":" &amp; ADDRESS(17+3,GY$2+1))),"median", MEDIAN(INDIRECT(ADDRESS(17+3,GY$2+1,,,"Instances") &amp; ":" &amp; ADDRESS(17+3,GY$2+1))),"min", MIN(INDIRECT(ADDRESS(17+3,GY$2+1,,,"Instances") &amp; ":" &amp; ADDRESS(17+3,GY$2+1))),"max", MAX(INDIRECT(ADDRESS(17+3,GY$2+1,,,"Instances") &amp; ":" &amp; ADDRESS(17+3,GY$2+1))),"diff", MAX(INDIRECT(ADDRESS(17+3,GY$2+1,,,"Instances") &amp; ":" &amp; ADDRESS(17+3,GY$2+1)))-MIN(INDIRECT(ADDRESS(17+3,GY$2+1,,,"Instances") &amp; ":" &amp; ADDRESS(17+3,GY$2+1))))</f>
        <v>0</v>
      </c>
      <c r="GZ22">
        <f>IFERROR(SMALL(GY5:GY64,ROW()-ROW($GZ$5)+1),"")</f>
        <v>0</v>
      </c>
      <c r="HB22">
        <f>IFERROR(SUM(GZ5:GZ22),"")</f>
        <v>0</v>
      </c>
      <c r="HC22" cm="1">
        <f t="array" ref="HC22">_xlfn.SWITCH(Charts!$B$3,"average", AVERAGE(INDIRECT(ADDRESS(17+3,HC$2+1,,,"Instances") &amp; ":" &amp; ADDRESS(17+3,HC$2+1))),"median", MEDIAN(INDIRECT(ADDRESS(17+3,HC$2+1,,,"Instances") &amp; ":" &amp; ADDRESS(17+3,HC$2+1))),"min", MIN(INDIRECT(ADDRESS(17+3,HC$2+1,,,"Instances") &amp; ":" &amp; ADDRESS(17+3,HC$2+1))),"max", MAX(INDIRECT(ADDRESS(17+3,HC$2+1,,,"Instances") &amp; ":" &amp; ADDRESS(17+3,HC$2+1))),"diff", MAX(INDIRECT(ADDRESS(17+3,HC$2+1,,,"Instances") &amp; ":" &amp; ADDRESS(17+3,HC$2+1)))-MIN(INDIRECT(ADDRESS(17+3,HC$2+1,,,"Instances") &amp; ":" &amp; ADDRESS(17+3,HC$2+1))))</f>
        <v>0</v>
      </c>
      <c r="HD22">
        <f>IFERROR(SMALL(HC5:HC64,ROW()-ROW($HD$5)+1),"")</f>
        <v>0</v>
      </c>
      <c r="HF22">
        <f>IFERROR(SUM(HD5:HD22),"")</f>
        <v>0</v>
      </c>
      <c r="HG22" cm="1">
        <f t="array" ref="HG22">_xlfn.SWITCH(Charts!$B$3,"average", AVERAGE(INDIRECT(ADDRESS(17+3,HG$2+1,,,"Instances") &amp; ":" &amp; ADDRESS(17+3,HG$2+1))),"median", MEDIAN(INDIRECT(ADDRESS(17+3,HG$2+1,,,"Instances") &amp; ":" &amp; ADDRESS(17+3,HG$2+1))),"min", MIN(INDIRECT(ADDRESS(17+3,HG$2+1,,,"Instances") &amp; ":" &amp; ADDRESS(17+3,HG$2+1))),"max", MAX(INDIRECT(ADDRESS(17+3,HG$2+1,,,"Instances") &amp; ":" &amp; ADDRESS(17+3,HG$2+1))),"diff", MAX(INDIRECT(ADDRESS(17+3,HG$2+1,,,"Instances") &amp; ":" &amp; ADDRESS(17+3,HG$2+1)))-MIN(INDIRECT(ADDRESS(17+3,HG$2+1,,,"Instances") &amp; ":" &amp; ADDRESS(17+3,HG$2+1))))</f>
        <v>0</v>
      </c>
      <c r="HH22">
        <f>IFERROR(SMALL(HG5:HG64,ROW()-ROW($HH$5)+1),"")</f>
        <v>0</v>
      </c>
      <c r="HJ22">
        <f>IFERROR(SUM(HH5:HH22),"")</f>
        <v>0</v>
      </c>
      <c r="HK22" cm="1">
        <f t="array" ref="HK22">_xlfn.SWITCH(Charts!$B$3,"average", AVERAGE(INDIRECT(ADDRESS(17+3,HK$2+1,,,"Instances") &amp; ":" &amp; ADDRESS(17+3,HK$2+1))),"median", MEDIAN(INDIRECT(ADDRESS(17+3,HK$2+1,,,"Instances") &amp; ":" &amp; ADDRESS(17+3,HK$2+1))),"min", MIN(INDIRECT(ADDRESS(17+3,HK$2+1,,,"Instances") &amp; ":" &amp; ADDRESS(17+3,HK$2+1))),"max", MAX(INDIRECT(ADDRESS(17+3,HK$2+1,,,"Instances") &amp; ":" &amp; ADDRESS(17+3,HK$2+1))),"diff", MAX(INDIRECT(ADDRESS(17+3,HK$2+1,,,"Instances") &amp; ":" &amp; ADDRESS(17+3,HK$2+1)))-MIN(INDIRECT(ADDRESS(17+3,HK$2+1,,,"Instances") &amp; ":" &amp; ADDRESS(17+3,HK$2+1))))</f>
        <v>0</v>
      </c>
      <c r="HL22">
        <f>IFERROR(SMALL(HK5:HK64,ROW()-ROW($HL$5)+1),"")</f>
        <v>0</v>
      </c>
      <c r="HN22">
        <f>IFERROR(SUM(HL5:HL22),"")</f>
        <v>0</v>
      </c>
      <c r="HO22" cm="1">
        <f t="array" ref="HO22">_xlfn.SWITCH(Charts!$B$3,"average", AVERAGE(INDIRECT(ADDRESS(17+3,HO$2+1,,,"Instances") &amp; ":" &amp; ADDRESS(17+3,HO$2+1))),"median", MEDIAN(INDIRECT(ADDRESS(17+3,HO$2+1,,,"Instances") &amp; ":" &amp; ADDRESS(17+3,HO$2+1))),"min", MIN(INDIRECT(ADDRESS(17+3,HO$2+1,,,"Instances") &amp; ":" &amp; ADDRESS(17+3,HO$2+1))),"max", MAX(INDIRECT(ADDRESS(17+3,HO$2+1,,,"Instances") &amp; ":" &amp; ADDRESS(17+3,HO$2+1))),"diff", MAX(INDIRECT(ADDRESS(17+3,HO$2+1,,,"Instances") &amp; ":" &amp; ADDRESS(17+3,HO$2+1)))-MIN(INDIRECT(ADDRESS(17+3,HO$2+1,,,"Instances") &amp; ":" &amp; ADDRESS(17+3,HO$2+1))))</f>
        <v>0</v>
      </c>
      <c r="HP22">
        <f>IFERROR(SMALL(HO5:HO64,ROW()-ROW($HP$5)+1),"")</f>
        <v>0</v>
      </c>
      <c r="HR22">
        <f>IFERROR(SUM(HP5:HP22),"")</f>
        <v>0</v>
      </c>
      <c r="HS22" cm="1">
        <f t="array" ref="HS22">_xlfn.SWITCH(Charts!$B$3,"average", AVERAGE(INDIRECT(ADDRESS(17+3,HS$2+1,,,"Instances") &amp; ":" &amp; ADDRESS(17+3,HS$2+1))),"median", MEDIAN(INDIRECT(ADDRESS(17+3,HS$2+1,,,"Instances") &amp; ":" &amp; ADDRESS(17+3,HS$2+1))),"min", MIN(INDIRECT(ADDRESS(17+3,HS$2+1,,,"Instances") &amp; ":" &amp; ADDRESS(17+3,HS$2+1))),"max", MAX(INDIRECT(ADDRESS(17+3,HS$2+1,,,"Instances") &amp; ":" &amp; ADDRESS(17+3,HS$2+1))),"diff", MAX(INDIRECT(ADDRESS(17+3,HS$2+1,,,"Instances") &amp; ":" &amp; ADDRESS(17+3,HS$2+1)))-MIN(INDIRECT(ADDRESS(17+3,HS$2+1,,,"Instances") &amp; ":" &amp; ADDRESS(17+3,HS$2+1))))</f>
        <v>0</v>
      </c>
      <c r="HT22">
        <f>IFERROR(SMALL(HS5:HS64,ROW()-ROW($HT$5)+1),"")</f>
        <v>0</v>
      </c>
      <c r="HV22">
        <f>IFERROR(SUM(HT5:HT22),"")</f>
        <v>0</v>
      </c>
      <c r="HW22" cm="1">
        <f t="array" ref="HW22">_xlfn.SWITCH(Charts!$B$3,"average", AVERAGE(INDIRECT(ADDRESS(17+3,HW$2+1,,,"Instances") &amp; ":" &amp; ADDRESS(17+3,HW$2+1))),"median", MEDIAN(INDIRECT(ADDRESS(17+3,HW$2+1,,,"Instances") &amp; ":" &amp; ADDRESS(17+3,HW$2+1))),"min", MIN(INDIRECT(ADDRESS(17+3,HW$2+1,,,"Instances") &amp; ":" &amp; ADDRESS(17+3,HW$2+1))),"max", MAX(INDIRECT(ADDRESS(17+3,HW$2+1,,,"Instances") &amp; ":" &amp; ADDRESS(17+3,HW$2+1))),"diff", MAX(INDIRECT(ADDRESS(17+3,HW$2+1,,,"Instances") &amp; ":" &amp; ADDRESS(17+3,HW$2+1)))-MIN(INDIRECT(ADDRESS(17+3,HW$2+1,,,"Instances") &amp; ":" &amp; ADDRESS(17+3,HW$2+1))))</f>
        <v>0</v>
      </c>
      <c r="HX22">
        <f>IFERROR(SMALL(HW5:HW64,ROW()-ROW($HX$5)+1),"")</f>
        <v>0</v>
      </c>
      <c r="HZ22">
        <f>IFERROR(SUM(HX5:HX22),"")</f>
        <v>0</v>
      </c>
      <c r="IA22" cm="1">
        <f t="array" ref="IA22">_xlfn.SWITCH(Charts!$B$3,"average", AVERAGE(INDIRECT(ADDRESS(17+3,IA$2+1,,,"Instances") &amp; ":" &amp; ADDRESS(17+3,IA$2+1))),"median", MEDIAN(INDIRECT(ADDRESS(17+3,IA$2+1,,,"Instances") &amp; ":" &amp; ADDRESS(17+3,IA$2+1))),"min", MIN(INDIRECT(ADDRESS(17+3,IA$2+1,,,"Instances") &amp; ":" &amp; ADDRESS(17+3,IA$2+1))),"max", MAX(INDIRECT(ADDRESS(17+3,IA$2+1,,,"Instances") &amp; ":" &amp; ADDRESS(17+3,IA$2+1))),"diff", MAX(INDIRECT(ADDRESS(17+3,IA$2+1,,,"Instances") &amp; ":" &amp; ADDRESS(17+3,IA$2+1)))-MIN(INDIRECT(ADDRESS(17+3,IA$2+1,,,"Instances") &amp; ":" &amp; ADDRESS(17+3,IA$2+1))))</f>
        <v>0</v>
      </c>
      <c r="IB22">
        <f>IFERROR(SMALL(IA5:IA64,ROW()-ROW($IB$5)+1),"")</f>
        <v>0</v>
      </c>
      <c r="ID22">
        <f>IFERROR(SUM(IB5:IB22),"")</f>
        <v>0</v>
      </c>
      <c r="IE22" cm="1">
        <f t="array" ref="IE22">_xlfn.SWITCH(Charts!$B$3,"average", AVERAGE(INDIRECT(ADDRESS(17+3,IE$2+1,,,"Instances") &amp; ":" &amp; ADDRESS(17+3,IE$2+1))),"median", MEDIAN(INDIRECT(ADDRESS(17+3,IE$2+1,,,"Instances") &amp; ":" &amp; ADDRESS(17+3,IE$2+1))),"min", MIN(INDIRECT(ADDRESS(17+3,IE$2+1,,,"Instances") &amp; ":" &amp; ADDRESS(17+3,IE$2+1))),"max", MAX(INDIRECT(ADDRESS(17+3,IE$2+1,,,"Instances") &amp; ":" &amp; ADDRESS(17+3,IE$2+1))),"diff", MAX(INDIRECT(ADDRESS(17+3,IE$2+1,,,"Instances") &amp; ":" &amp; ADDRESS(17+3,IE$2+1)))-MIN(INDIRECT(ADDRESS(17+3,IE$2+1,,,"Instances") &amp; ":" &amp; ADDRESS(17+3,IE$2+1))))</f>
        <v>0</v>
      </c>
      <c r="IF22">
        <f>IFERROR(SMALL(IE5:IE64,ROW()-ROW($IF$5)+1),"")</f>
        <v>0</v>
      </c>
      <c r="IH22">
        <f>IFERROR(SUM(IF5:IF22),"")</f>
        <v>0</v>
      </c>
      <c r="II22" cm="1">
        <f t="array" ref="II22">_xlfn.SWITCH(Charts!$B$3,"average", AVERAGE(INDIRECT(ADDRESS(17+3,II$2+1,,,"Instances") &amp; ":" &amp; ADDRESS(17+3,II$2+1))),"median", MEDIAN(INDIRECT(ADDRESS(17+3,II$2+1,,,"Instances") &amp; ":" &amp; ADDRESS(17+3,II$2+1))),"min", MIN(INDIRECT(ADDRESS(17+3,II$2+1,,,"Instances") &amp; ":" &amp; ADDRESS(17+3,II$2+1))),"max", MAX(INDIRECT(ADDRESS(17+3,II$2+1,,,"Instances") &amp; ":" &amp; ADDRESS(17+3,II$2+1))),"diff", MAX(INDIRECT(ADDRESS(17+3,II$2+1,,,"Instances") &amp; ":" &amp; ADDRESS(17+3,II$2+1)))-MIN(INDIRECT(ADDRESS(17+3,II$2+1,,,"Instances") &amp; ":" &amp; ADDRESS(17+3,II$2+1))))</f>
        <v>0</v>
      </c>
      <c r="IJ22">
        <f>IFERROR(SMALL(II5:II64,ROW()-ROW($IJ$5)+1),"")</f>
        <v>0</v>
      </c>
      <c r="IL22">
        <f>IFERROR(SUM(IJ5:IJ22),"")</f>
        <v>0</v>
      </c>
      <c r="IM22" cm="1">
        <f t="array" ref="IM22">_xlfn.SWITCH(Charts!$B$3,"average", AVERAGE(INDIRECT(ADDRESS(17+3,IM$2+1,,,"Instances") &amp; ":" &amp; ADDRESS(17+3,IM$2+1))),"median", MEDIAN(INDIRECT(ADDRESS(17+3,IM$2+1,,,"Instances") &amp; ":" &amp; ADDRESS(17+3,IM$2+1))),"min", MIN(INDIRECT(ADDRESS(17+3,IM$2+1,,,"Instances") &amp; ":" &amp; ADDRESS(17+3,IM$2+1))),"max", MAX(INDIRECT(ADDRESS(17+3,IM$2+1,,,"Instances") &amp; ":" &amp; ADDRESS(17+3,IM$2+1))),"diff", MAX(INDIRECT(ADDRESS(17+3,IM$2+1,,,"Instances") &amp; ":" &amp; ADDRESS(17+3,IM$2+1)))-MIN(INDIRECT(ADDRESS(17+3,IM$2+1,,,"Instances") &amp; ":" &amp; ADDRESS(17+3,IM$2+1))))</f>
        <v>0</v>
      </c>
      <c r="IN22">
        <f>IFERROR(SMALL(IM5:IM64,ROW()-ROW($IN$5)+1),"")</f>
        <v>0</v>
      </c>
      <c r="IP22">
        <f>IFERROR(SUM(IN5:IN22),"")</f>
        <v>0</v>
      </c>
      <c r="IQ22" cm="1">
        <f t="array" ref="IQ22">_xlfn.SWITCH(Charts!$B$3,"average", AVERAGE(INDIRECT(ADDRESS(17+3,IQ$2+1,,,"Instances") &amp; ":" &amp; ADDRESS(17+3,IQ$2+1))),"median", MEDIAN(INDIRECT(ADDRESS(17+3,IQ$2+1,,,"Instances") &amp; ":" &amp; ADDRESS(17+3,IQ$2+1))),"min", MIN(INDIRECT(ADDRESS(17+3,IQ$2+1,,,"Instances") &amp; ":" &amp; ADDRESS(17+3,IQ$2+1))),"max", MAX(INDIRECT(ADDRESS(17+3,IQ$2+1,,,"Instances") &amp; ":" &amp; ADDRESS(17+3,IQ$2+1))),"diff", MAX(INDIRECT(ADDRESS(17+3,IQ$2+1,,,"Instances") &amp; ":" &amp; ADDRESS(17+3,IQ$2+1)))-MIN(INDIRECT(ADDRESS(17+3,IQ$2+1,,,"Instances") &amp; ":" &amp; ADDRESS(17+3,IQ$2+1))))</f>
        <v>0</v>
      </c>
      <c r="IR22">
        <f>IFERROR(SMALL(IQ5:IQ64,ROW()-ROW($IR$5)+1),"")</f>
        <v>0</v>
      </c>
      <c r="IT22">
        <f>IFERROR(SUM(IR5:IR22),"")</f>
        <v>0</v>
      </c>
      <c r="IU22" cm="1">
        <f t="array" ref="IU22">_xlfn.SWITCH(Charts!$B$3,"average", AVERAGE(INDIRECT(ADDRESS(17+3,IU$2+1,,,"Instances") &amp; ":" &amp; ADDRESS(17+3,IU$2+1))),"median", MEDIAN(INDIRECT(ADDRESS(17+3,IU$2+1,,,"Instances") &amp; ":" &amp; ADDRESS(17+3,IU$2+1))),"min", MIN(INDIRECT(ADDRESS(17+3,IU$2+1,,,"Instances") &amp; ":" &amp; ADDRESS(17+3,IU$2+1))),"max", MAX(INDIRECT(ADDRESS(17+3,IU$2+1,,,"Instances") &amp; ":" &amp; ADDRESS(17+3,IU$2+1))),"diff", MAX(INDIRECT(ADDRESS(17+3,IU$2+1,,,"Instances") &amp; ":" &amp; ADDRESS(17+3,IU$2+1)))-MIN(INDIRECT(ADDRESS(17+3,IU$2+1,,,"Instances") &amp; ":" &amp; ADDRESS(17+3,IU$2+1))))</f>
        <v>0</v>
      </c>
      <c r="IV22">
        <f>IFERROR(SMALL(IU5:IU64,ROW()-ROW($IV$5)+1),"")</f>
        <v>0</v>
      </c>
      <c r="IX22">
        <f>IFERROR(SUM(IV5:IV22),"")</f>
        <v>0</v>
      </c>
      <c r="IY22" cm="1">
        <f t="array" ref="IY22">_xlfn.SWITCH(Charts!$B$3,"average", AVERAGE(INDIRECT(ADDRESS(17+3,IY$2+1,,,"Instances") &amp; ":" &amp; ADDRESS(17+3,IY$2+1))),"median", MEDIAN(INDIRECT(ADDRESS(17+3,IY$2+1,,,"Instances") &amp; ":" &amp; ADDRESS(17+3,IY$2+1))),"min", MIN(INDIRECT(ADDRESS(17+3,IY$2+1,,,"Instances") &amp; ":" &amp; ADDRESS(17+3,IY$2+1))),"max", MAX(INDIRECT(ADDRESS(17+3,IY$2+1,,,"Instances") &amp; ":" &amp; ADDRESS(17+3,IY$2+1))),"diff", MAX(INDIRECT(ADDRESS(17+3,IY$2+1,,,"Instances") &amp; ":" &amp; ADDRESS(17+3,IY$2+1)))-MIN(INDIRECT(ADDRESS(17+3,IY$2+1,,,"Instances") &amp; ":" &amp; ADDRESS(17+3,IY$2+1))))</f>
        <v>0</v>
      </c>
      <c r="IZ22">
        <f>IFERROR(SMALL(IY5:IY64,ROW()-ROW($IZ$5)+1),"")</f>
        <v>0</v>
      </c>
      <c r="JB22">
        <f>IFERROR(SUM(IZ5:IZ22),"")</f>
        <v>0</v>
      </c>
      <c r="JC22" cm="1">
        <f t="array" ref="JC22">_xlfn.SWITCH(Charts!$B$3,"average", AVERAGE(INDIRECT(ADDRESS(17+3,JC$2+1,,,"Instances") &amp; ":" &amp; ADDRESS(17+3,JC$2+1))),"median", MEDIAN(INDIRECT(ADDRESS(17+3,JC$2+1,,,"Instances") &amp; ":" &amp; ADDRESS(17+3,JC$2+1))),"min", MIN(INDIRECT(ADDRESS(17+3,JC$2+1,,,"Instances") &amp; ":" &amp; ADDRESS(17+3,JC$2+1))),"max", MAX(INDIRECT(ADDRESS(17+3,JC$2+1,,,"Instances") &amp; ":" &amp; ADDRESS(17+3,JC$2+1))),"diff", MAX(INDIRECT(ADDRESS(17+3,JC$2+1,,,"Instances") &amp; ":" &amp; ADDRESS(17+3,JC$2+1)))-MIN(INDIRECT(ADDRESS(17+3,JC$2+1,,,"Instances") &amp; ":" &amp; ADDRESS(17+3,JC$2+1))))</f>
        <v>0</v>
      </c>
      <c r="JD22">
        <f>IFERROR(SMALL(JC5:JC64,ROW()-ROW($JD$5)+1),"")</f>
        <v>0</v>
      </c>
      <c r="JF22">
        <f>IFERROR(SUM(JD5:JD22),"")</f>
        <v>0</v>
      </c>
      <c r="JG22" cm="1">
        <f t="array" ref="JG22">_xlfn.SWITCH(Charts!$B$3,"average", AVERAGE(INDIRECT(ADDRESS(17+3,JG$2+1,,,"Instances") &amp; ":" &amp; ADDRESS(17+3,JG$2+1))),"median", MEDIAN(INDIRECT(ADDRESS(17+3,JG$2+1,,,"Instances") &amp; ":" &amp; ADDRESS(17+3,JG$2+1))),"min", MIN(INDIRECT(ADDRESS(17+3,JG$2+1,,,"Instances") &amp; ":" &amp; ADDRESS(17+3,JG$2+1))),"max", MAX(INDIRECT(ADDRESS(17+3,JG$2+1,,,"Instances") &amp; ":" &amp; ADDRESS(17+3,JG$2+1))),"diff", MAX(INDIRECT(ADDRESS(17+3,JG$2+1,,,"Instances") &amp; ":" &amp; ADDRESS(17+3,JG$2+1)))-MIN(INDIRECT(ADDRESS(17+3,JG$2+1,,,"Instances") &amp; ":" &amp; ADDRESS(17+3,JG$2+1))))</f>
        <v>0</v>
      </c>
      <c r="JH22">
        <f>IFERROR(SMALL(JG5:JG64,ROW()-ROW($JH$5)+1),"")</f>
        <v>0</v>
      </c>
      <c r="JJ22">
        <f>IFERROR(SUM(JH5:JH22),"")</f>
        <v>0</v>
      </c>
      <c r="JM22">
        <f>IF(Charts!$B$3="none",E329,IF(EI329="",NA(),EI329))</f>
        <v>0</v>
      </c>
      <c r="JN22">
        <f>IF(Charts!$B$3="none",F329,IF(EJ329="",NA(),EJ329))</f>
        <v>0</v>
      </c>
      <c r="JO22">
        <f>IF(Charts!$B$3="none",G329,IF(EK329="",NA(),EK329))</f>
        <v>0</v>
      </c>
      <c r="JP22">
        <f>IF(Charts!$B$3="none",H329,IF(EL329="",NA(),EL329))</f>
        <v>0</v>
      </c>
      <c r="JQ22">
        <f>IF(Charts!$B$3="none",I329,IF(EM329="",NA(),EM329))</f>
        <v>0</v>
      </c>
      <c r="JR22">
        <f>IF(Charts!$B$3="none",J329,IF(EN329="",NA(),EN329))</f>
        <v>0</v>
      </c>
      <c r="JS22">
        <f>IF(Charts!$B$3="none",K329,IF(EO329="",NA(),EO329))</f>
        <v>0</v>
      </c>
      <c r="JT22">
        <f>IF(Charts!$B$3="none",L329,IF(EP329="",NA(),EP329))</f>
        <v>0</v>
      </c>
      <c r="JU22">
        <f>IF(Charts!$B$3="none",M329,IF(EQ329="",NA(),EQ329))</f>
        <v>0</v>
      </c>
      <c r="JV22">
        <f>IF(Charts!$B$3="none",N329,IF(ER329="",NA(),ER329))</f>
        <v>0</v>
      </c>
      <c r="JW22">
        <f>IF(Charts!$B$3="none",O329,IF(ES329="",NA(),ES329))</f>
        <v>0</v>
      </c>
      <c r="JX22">
        <f>IF(Charts!$B$3="none",P329,IF(ET329="",NA(),ET329))</f>
        <v>0</v>
      </c>
      <c r="JY22">
        <f>IF(Charts!$B$3="none",Q329,IF(EU329="",NA(),EU329))</f>
        <v>0</v>
      </c>
      <c r="JZ22">
        <f>IF(Charts!$B$3="none",R329,IF(EV329="",NA(),EV329))</f>
        <v>0</v>
      </c>
      <c r="KA22">
        <f>IF(Charts!$B$3="none",S329,IF(EW329="",NA(),EW329))</f>
        <v>0</v>
      </c>
      <c r="KB22">
        <f>IF(Charts!$B$3="none",T329,IF(EX329="",NA(),EX329))</f>
        <v>0</v>
      </c>
      <c r="KC22">
        <f>IF(Charts!$B$3="none",U329,IF(EY329="",NA(),EY329))</f>
        <v>0</v>
      </c>
      <c r="KD22">
        <f>IF(Charts!$B$3="none",V329,IF(EZ329="",NA(),EZ329))</f>
        <v>0</v>
      </c>
      <c r="KE22">
        <f>IF(Charts!$B$3="none",W329,IF(FA329="",NA(),FA329))</f>
        <v>0</v>
      </c>
      <c r="KF22">
        <f>IF(Charts!$B$3="none",X329,IF(FB329="",NA(),FB329))</f>
        <v>0</v>
      </c>
      <c r="KG22">
        <f>IF(Charts!$B$3="none",Y329,IF(FC329="",NA(),FC329))</f>
        <v>0</v>
      </c>
      <c r="KH22">
        <f>IF(Charts!$B$3="none",Z329,IF(FD329="",NA(),FD329))</f>
        <v>0</v>
      </c>
      <c r="KI22">
        <f>IF(Charts!$B$3="none",AA329,IF(FE329="",NA(),FE329))</f>
        <v>0</v>
      </c>
      <c r="KJ22">
        <f>IF(Charts!$B$3="none",AB329,IF(FF329="",NA(),FF329))</f>
        <v>0</v>
      </c>
      <c r="KK22">
        <f>IF(Charts!$B$3="none",AC329,IF(FG329="",NA(),FG329))</f>
        <v>0</v>
      </c>
      <c r="KL22">
        <f>IF(Charts!$B$3="none",AD329,IF(FH329="",NA(),FH329))</f>
        <v>0</v>
      </c>
      <c r="KM22">
        <f>IF(Charts!$B$3="none",AE329,IF(FI329="",NA(),FI329))</f>
        <v>0</v>
      </c>
      <c r="KN22">
        <f>IF(Charts!$B$3="none",AF329,IF(FJ329="",NA(),FJ329))</f>
        <v>0</v>
      </c>
      <c r="KO22">
        <f>IF(Charts!$B$3="none",AG329,IF(FK329="",NA(),FK329))</f>
        <v>0</v>
      </c>
      <c r="KP22">
        <f>IF(Charts!$B$3="none",AH329,IF(FL329="",NA(),FL329))</f>
        <v>0</v>
      </c>
      <c r="KQ22">
        <f>IF(Charts!$B$3="none",AI329,IF(FM329="",NA(),FM329))</f>
        <v>0</v>
      </c>
      <c r="KR22">
        <f>IF(Charts!$B$3="none",AJ329,IF(FN329="",NA(),FN329))</f>
        <v>0</v>
      </c>
      <c r="KS22">
        <f>IF(Charts!$B$3="none",AK329,IF(FO329="",NA(),FO329))</f>
        <v>0</v>
      </c>
      <c r="KT22">
        <f>IF(Charts!$B$3="none",AL329,IF(FP329="",NA(),FP329))</f>
        <v>0</v>
      </c>
      <c r="KU22">
        <f>IF(Charts!$B$3="none",AM329,IF(FQ329="",NA(),FQ329))</f>
        <v>0</v>
      </c>
      <c r="KV22">
        <f>IF(Charts!$B$3="none",AN329,IF(FR329="",NA(),FR329))</f>
        <v>0</v>
      </c>
      <c r="KW22">
        <f>IF(Charts!$B$3="none",AO329,IF(FS329="",NA(),FS329))</f>
        <v>0</v>
      </c>
      <c r="KX22">
        <f>IF(Charts!$B$3="none",AP329,IF(FT329="",NA(),FT329))</f>
        <v>0</v>
      </c>
      <c r="KY22">
        <f>IF(Charts!$B$3="none",AQ329,IF(FU329="",NA(),FU329))</f>
        <v>0</v>
      </c>
      <c r="KZ22">
        <f>IF(Charts!$B$3="none",AR329,IF(FV329="",NA(),FV329))</f>
        <v>0</v>
      </c>
      <c r="LA22">
        <f>IF(Charts!$B$3="none",AS329,IF(FW329="",NA(),FW329))</f>
        <v>0</v>
      </c>
      <c r="LB22">
        <f>IF(Charts!$B$3="none",AT329,IF(FX329="",NA(),FX329))</f>
        <v>0</v>
      </c>
      <c r="LC22">
        <f>IF(Charts!$B$3="none",AU329,IF(FY329="",NA(),FY329))</f>
        <v>0</v>
      </c>
      <c r="LD22">
        <f>IF(Charts!$B$3="none",AV329,IF(FZ329="",NA(),FZ329))</f>
        <v>0</v>
      </c>
      <c r="LE22">
        <f>IF(Charts!$B$3="none",AW329,IF(GA329="",NA(),GA329))</f>
        <v>0</v>
      </c>
      <c r="LF22">
        <f>IF(Charts!$B$3="none",AX329,IF(GB329="",NA(),GB329))</f>
        <v>0</v>
      </c>
      <c r="LG22">
        <f>IF(Charts!$B$3="none",AY329,IF(GC329="",NA(),GC329))</f>
        <v>0</v>
      </c>
      <c r="LH22">
        <f>IF(Charts!$B$3="none",AZ329,IF(GD329="",NA(),GD329))</f>
        <v>0</v>
      </c>
      <c r="LI22">
        <f>IF(Charts!$B$3="none",BA329,IF(GE329="",NA(),GE329))</f>
        <v>0</v>
      </c>
      <c r="LJ22">
        <f>IF(Charts!$B$3="none",BB329,IF(GF329="",NA(),GF329))</f>
        <v>0</v>
      </c>
      <c r="LK22">
        <f>IF(Charts!$B$3="none",BC329,IF(GG329="",NA(),GG329))</f>
        <v>0</v>
      </c>
      <c r="LL22">
        <f>IF(Charts!$B$3="none",BD329,IF(GH329="",NA(),GH329))</f>
        <v>0</v>
      </c>
      <c r="LM22">
        <f>IF(Charts!$B$3="none",BE329,IF(GI329="",NA(),GI329))</f>
        <v>0</v>
      </c>
      <c r="LN22">
        <f>IF(Charts!$B$3="none",BF329,IF(GJ329="",NA(),GJ329))</f>
        <v>0</v>
      </c>
      <c r="LO22">
        <f>IF(Charts!$B$3="none",BG329,IF(GK329="",NA(),GK329))</f>
        <v>0</v>
      </c>
      <c r="LP22">
        <f>IF(Charts!$B$3="none",BH329,IF(GL329="",NA(),GL329))</f>
        <v>0</v>
      </c>
      <c r="LQ22">
        <f>IF(Charts!$B$3="none",BI329,IF(GM329="",NA(),GM329))</f>
        <v>0</v>
      </c>
      <c r="LR22">
        <f>IF(Charts!$B$3="none",BJ329,IF(GN329="",NA(),GN329))</f>
        <v>0</v>
      </c>
      <c r="LS22">
        <f>IF(Charts!$B$3="none",BK329,IF(GO329="",NA(),GO329))</f>
        <v>0</v>
      </c>
      <c r="LT22">
        <f>IF(Charts!$B$3="none",BL329,IF(GP329="",NA(),GP329))</f>
        <v>0</v>
      </c>
      <c r="LU22">
        <f>IF(Charts!$B$3="none",BM329,IF(GQ329="",NA(),GQ329))</f>
        <v>0</v>
      </c>
      <c r="LV22">
        <f>IF(Charts!$B$3="none",BN329,IF(GR329="",NA(),GR329))</f>
        <v>0</v>
      </c>
      <c r="LW22">
        <f>IF(Charts!$B$3="none",BO329,IF(GS329="",NA(),GS329))</f>
        <v>0</v>
      </c>
      <c r="LX22">
        <f>IF(Charts!$B$3="none",BP329,IF(GT329="",NA(),GT329))</f>
        <v>0</v>
      </c>
      <c r="LY22">
        <f>IF(Charts!$B$3="none",BQ329,IF(GU329="",NA(),GU329))</f>
        <v>0</v>
      </c>
      <c r="LZ22">
        <f>IF(Charts!$B$3="none",BR329,IF(GV329="",NA(),GV329))</f>
        <v>0</v>
      </c>
      <c r="MA22">
        <f>IF(Charts!$B$3="none",BS329,IF(GW329="",NA(),GW329))</f>
        <v>0</v>
      </c>
      <c r="MB22">
        <f>IF(Charts!$B$3="none",BT329,IF(GX329="",NA(),GX329))</f>
        <v>0</v>
      </c>
      <c r="MC22">
        <f>IF(Charts!$B$3="none",BU329,IF(GY329="",NA(),GY329))</f>
        <v>0</v>
      </c>
      <c r="MD22">
        <f>IF(Charts!$B$3="none",BV329,IF(GZ329="",NA(),GZ329))</f>
        <v>0</v>
      </c>
      <c r="ME22">
        <f>IF(Charts!$B$3="none",BW329,IF(HA329="",NA(),HA329))</f>
        <v>0</v>
      </c>
      <c r="MF22">
        <f>IF(Charts!$B$3="none",BX329,IF(HB329="",NA(),HB329))</f>
        <v>0</v>
      </c>
      <c r="MG22">
        <f>IF(Charts!$B$3="none",BY329,IF(HC329="",NA(),HC329))</f>
        <v>0</v>
      </c>
      <c r="MH22">
        <f>IF(Charts!$B$3="none",BZ329,IF(HD329="",NA(),HD329))</f>
        <v>0</v>
      </c>
      <c r="MI22">
        <f>IF(Charts!$B$3="none",CA329,IF(HE329="",NA(),HE329))</f>
        <v>0</v>
      </c>
      <c r="MJ22">
        <f>IF(Charts!$B$3="none",CB329,IF(HF329="",NA(),HF329))</f>
        <v>0</v>
      </c>
      <c r="MK22">
        <f>IF(Charts!$B$3="none",CC329,IF(HG329="",NA(),HG329))</f>
        <v>0</v>
      </c>
      <c r="ML22">
        <f>IF(Charts!$B$3="none",CD329,IF(HH329="",NA(),HH329))</f>
        <v>0</v>
      </c>
      <c r="MM22">
        <f>IF(Charts!$B$3="none",CE329,IF(HI329="",NA(),HI329))</f>
        <v>0</v>
      </c>
      <c r="MN22">
        <f>IF(Charts!$B$3="none",CF329,IF(HJ329="",NA(),HJ329))</f>
        <v>0</v>
      </c>
      <c r="MO22">
        <f>IF(Charts!$B$3="none",CG329,IF(HK329="",NA(),HK329))</f>
        <v>0</v>
      </c>
      <c r="MP22">
        <f>IF(Charts!$B$3="none",CH329,IF(HL329="",NA(),HL329))</f>
        <v>0</v>
      </c>
      <c r="MQ22">
        <f>IF(Charts!$B$3="none",CI329,IF(HM329="",NA(),HM329))</f>
        <v>0</v>
      </c>
      <c r="MR22">
        <f>IF(Charts!$B$3="none",CJ329,IF(HN329="",NA(),HN329))</f>
        <v>0</v>
      </c>
      <c r="MS22">
        <f>IF(Charts!$B$3="none",CK329,IF(HO329="",NA(),HO329))</f>
        <v>0</v>
      </c>
      <c r="MT22">
        <f>IF(Charts!$B$3="none",CL329,IF(HP329="",NA(),HP329))</f>
        <v>0</v>
      </c>
      <c r="MU22">
        <f>IF(Charts!$B$3="none",CM329,IF(HQ329="",NA(),HQ329))</f>
        <v>0</v>
      </c>
      <c r="MV22">
        <f>IF(Charts!$B$3="none",CN329,IF(HR329="",NA(),HR329))</f>
        <v>0</v>
      </c>
      <c r="MW22">
        <f>IF(Charts!$B$3="none",CO329,IF(HS329="",NA(),HS329))</f>
        <v>0</v>
      </c>
      <c r="MX22">
        <f>IF(Charts!$B$3="none",CP329,IF(HT329="",NA(),HT329))</f>
        <v>0</v>
      </c>
      <c r="MY22">
        <f>IF(Charts!$B$3="none",CQ329,IF(HU329="",NA(),HU329))</f>
        <v>0</v>
      </c>
      <c r="MZ22">
        <f>IF(Charts!$B$3="none",CR329,IF(HV329="",NA(),HV329))</f>
        <v>0</v>
      </c>
      <c r="NA22">
        <f>IF(Charts!$B$3="none",CS329,IF(HW329="",NA(),HW329))</f>
        <v>0</v>
      </c>
      <c r="NB22">
        <f>IF(Charts!$B$3="none",CT329,IF(HX329="",NA(),HX329))</f>
        <v>0</v>
      </c>
      <c r="NC22">
        <f>IF(Charts!$B$3="none",CU329,IF(HY329="",NA(),HY329))</f>
        <v>0</v>
      </c>
      <c r="ND22">
        <f>IF(Charts!$B$3="none",CV329,IF(HZ329="",NA(),HZ329))</f>
        <v>0</v>
      </c>
      <c r="NE22">
        <f>IF(Charts!$B$3="none",CW329,IF(IA329="",NA(),IA329))</f>
        <v>0</v>
      </c>
      <c r="NF22">
        <f>IF(Charts!$B$3="none",CX329,IF(IB329="",NA(),IB329))</f>
        <v>0</v>
      </c>
      <c r="NG22">
        <f>IF(Charts!$B$3="none",CY329,IF(IC329="",NA(),IC329))</f>
        <v>0</v>
      </c>
      <c r="NH22">
        <f>IF(Charts!$B$3="none",CZ329,IF(ID329="",NA(),ID329))</f>
        <v>0</v>
      </c>
      <c r="NI22">
        <f>IF(Charts!$B$3="none",DA329,IF(IE329="",NA(),IE329))</f>
        <v>0</v>
      </c>
      <c r="NJ22">
        <f>IF(Charts!$B$3="none",DB329,IF(IF329="",NA(),IF329))</f>
        <v>0</v>
      </c>
      <c r="NK22">
        <f>IF(Charts!$B$3="none",DC329,IF(IG329="",NA(),IG329))</f>
        <v>0</v>
      </c>
      <c r="NL22">
        <f>IF(Charts!$B$3="none",DD329,IF(IH329="",NA(),IH329))</f>
        <v>0</v>
      </c>
      <c r="NM22">
        <f>IF(Charts!$B$3="none",DE329,IF(II329="",NA(),II329))</f>
        <v>0</v>
      </c>
      <c r="NN22">
        <f>IF(Charts!$B$3="none",DF329,IF(IJ329="",NA(),IJ329))</f>
        <v>0</v>
      </c>
      <c r="NO22">
        <f>IF(Charts!$B$3="none",DG329,IF(IK329="",NA(),IK329))</f>
        <v>0</v>
      </c>
      <c r="NP22">
        <f>IF(Charts!$B$3="none",DH329,IF(IL329="",NA(),IL329))</f>
        <v>0</v>
      </c>
      <c r="NQ22">
        <f>IF(Charts!$B$3="none",DI329,IF(IM329="",NA(),IM329))</f>
        <v>0</v>
      </c>
      <c r="NR22">
        <f>IF(Charts!$B$3="none",DJ329,IF(IN329="",NA(),IN329))</f>
        <v>0</v>
      </c>
      <c r="NS22">
        <f>IF(Charts!$B$3="none",DK329,IF(IO329="",NA(),IO329))</f>
        <v>0</v>
      </c>
      <c r="NT22">
        <f>IF(Charts!$B$3="none",DL329,IF(IP329="",NA(),IP329))</f>
        <v>0</v>
      </c>
      <c r="NU22">
        <f>IF(Charts!$B$3="none",DM329,IF(IQ329="",NA(),IQ329))</f>
        <v>0</v>
      </c>
      <c r="NV22">
        <f>IF(Charts!$B$3="none",DN329,IF(IR329="",NA(),IR329))</f>
        <v>0</v>
      </c>
      <c r="NW22">
        <f>IF(Charts!$B$3="none",DO329,IF(IS329="",NA(),IS329))</f>
        <v>0</v>
      </c>
      <c r="NX22">
        <f>IF(Charts!$B$3="none",DP329,IF(IT329="",NA(),IT329))</f>
        <v>0</v>
      </c>
      <c r="NY22">
        <f>IF(Charts!$B$3="none",DQ329,IF(IU329="",NA(),IU329))</f>
        <v>0</v>
      </c>
      <c r="NZ22">
        <f>IF(Charts!$B$3="none",DR329,IF(IV329="",NA(),IV329))</f>
        <v>0</v>
      </c>
      <c r="OA22">
        <f>IF(Charts!$B$3="none",DS329,IF(IW329="",NA(),IW329))</f>
        <v>0</v>
      </c>
      <c r="OB22">
        <f>IF(Charts!$B$3="none",DT329,IF(IX329="",NA(),IX329))</f>
        <v>0</v>
      </c>
      <c r="OC22">
        <f>IF(Charts!$B$3="none",DU329,IF(IY329="",NA(),IY329))</f>
        <v>0</v>
      </c>
      <c r="OD22">
        <f>IF(Charts!$B$3="none",DV329,IF(IZ329="",NA(),IZ329))</f>
        <v>0</v>
      </c>
      <c r="OE22">
        <f>IF(Charts!$B$3="none",DW329,IF(JA329="",NA(),JA329))</f>
        <v>0</v>
      </c>
      <c r="OF22">
        <f>IF(Charts!$B$3="none",DX329,IF(JB329="",NA(),JB329))</f>
        <v>0</v>
      </c>
      <c r="OG22">
        <f>IF(Charts!$B$3="none",DY329,IF(JC329="",NA(),JC329))</f>
        <v>0</v>
      </c>
      <c r="OH22">
        <f>IF(Charts!$B$3="none",DZ329,IF(JD329="",NA(),JD329))</f>
        <v>0</v>
      </c>
      <c r="OI22">
        <f>IF(Charts!$B$3="none",EA329,IF(JE329="",NA(),JE329))</f>
        <v>0</v>
      </c>
      <c r="OJ22">
        <f>IF(Charts!$B$3="none",EB329,IF(JF329="",NA(),JF329))</f>
        <v>0</v>
      </c>
      <c r="OK22">
        <f>IF(Charts!$B$3="none",EC329,IF(JG329="",NA(),JG329))</f>
        <v>0</v>
      </c>
      <c r="OL22">
        <f>IF(Charts!$B$3="none",ED329,IF(JH329="",NA(),JH329))</f>
        <v>0</v>
      </c>
      <c r="OM22">
        <f>IF(Charts!$B$3="none",EE329,IF(JI329="",NA(),JI329))</f>
        <v>0</v>
      </c>
      <c r="ON22">
        <f>IF(Charts!$B$3="none",EF329,IF(JJ329="",NA(),JJ329))</f>
        <v>0</v>
      </c>
    </row>
    <row r="23" spans="4:404">
      <c r="D23">
        <v>19</v>
      </c>
      <c r="E23">
        <f>IF(INDIRECT(ADDRESS($D23+2,E$2+1,,,"Instances"))="","",INDIRECT(ADDRESS($D23+2,E$2+1,,,"Instances")))</f>
        <v>0</v>
      </c>
      <c r="F23">
        <f>IFERROR(SMALL(E5:E64,ROW()-ROW($F$5)+1),"")</f>
        <v>0</v>
      </c>
      <c r="H23">
        <f>IFERROR(SUM(F5:F23),"")</f>
        <v>0</v>
      </c>
      <c r="I23">
        <f>IF(INDIRECT(ADDRESS($D23+2,I$2+1,,,"Instances"))="","",INDIRECT(ADDRESS($D23+2,I$2+1,,,"Instances")))</f>
        <v>0</v>
      </c>
      <c r="J23">
        <f>IFERROR(SMALL(I5:I64,ROW()-ROW($J$5)+1),"")</f>
        <v>0</v>
      </c>
      <c r="L23">
        <f>IFERROR(SUM(J5:J23),"")</f>
        <v>0</v>
      </c>
      <c r="M23">
        <f>IF(INDIRECT(ADDRESS($D23+2,M$2+1,,,"Instances"))="","",INDIRECT(ADDRESS($D23+2,M$2+1,,,"Instances")))</f>
        <v>0</v>
      </c>
      <c r="N23">
        <f>IFERROR(SMALL(M5:M64,ROW()-ROW($N$5)+1),"")</f>
        <v>0</v>
      </c>
      <c r="P23">
        <f>IFERROR(SUM(N5:N23),"")</f>
        <v>0</v>
      </c>
      <c r="Q23">
        <f>IF(INDIRECT(ADDRESS($D23+2,Q$2+1,,,"Instances"))="","",INDIRECT(ADDRESS($D23+2,Q$2+1,,,"Instances")))</f>
        <v>0</v>
      </c>
      <c r="R23">
        <f>IFERROR(SMALL(Q5:Q64,ROW()-ROW($R$5)+1),"")</f>
        <v>0</v>
      </c>
      <c r="T23">
        <f>IFERROR(SUM(R5:R23),"")</f>
        <v>0</v>
      </c>
      <c r="U23">
        <f>IF(INDIRECT(ADDRESS($D23+2,U$2+1,,,"Instances"))="","",INDIRECT(ADDRESS($D23+2,U$2+1,,,"Instances")))</f>
        <v>0</v>
      </c>
      <c r="V23">
        <f>IFERROR(SMALL(U5:U64,ROW()-ROW($V$5)+1),"")</f>
        <v>0</v>
      </c>
      <c r="X23">
        <f>IFERROR(SUM(V5:V23),"")</f>
        <v>0</v>
      </c>
      <c r="Y23">
        <f>IF(INDIRECT(ADDRESS($D23+2,Y$2+1,,,"Instances"))="","",INDIRECT(ADDRESS($D23+2,Y$2+1,,,"Instances")))</f>
        <v>0</v>
      </c>
      <c r="Z23">
        <f>IFERROR(SMALL(Y5:Y64,ROW()-ROW($Z$5)+1),"")</f>
        <v>0</v>
      </c>
      <c r="AB23">
        <f>IFERROR(SUM(Z5:Z23),"")</f>
        <v>0</v>
      </c>
      <c r="AC23">
        <f>IF(INDIRECT(ADDRESS($D23+2,AC$2+1,,,"Instances"))="","",INDIRECT(ADDRESS($D23+2,AC$2+1,,,"Instances")))</f>
        <v>0</v>
      </c>
      <c r="AD23">
        <f>IFERROR(SMALL(AC5:AC64,ROW()-ROW($AD$5)+1),"")</f>
        <v>0</v>
      </c>
      <c r="AF23">
        <f>IFERROR(SUM(AD5:AD23),"")</f>
        <v>0</v>
      </c>
      <c r="AG23">
        <f>IF(INDIRECT(ADDRESS($D23+2,AG$2+1,,,"Instances"))="","",INDIRECT(ADDRESS($D23+2,AG$2+1,,,"Instances")))</f>
        <v>0</v>
      </c>
      <c r="AH23">
        <f>IFERROR(SMALL(AG5:AG64,ROW()-ROW($AH$5)+1),"")</f>
        <v>0</v>
      </c>
      <c r="AJ23">
        <f>IFERROR(SUM(AH5:AH23),"")</f>
        <v>0</v>
      </c>
      <c r="AK23">
        <f>IF(INDIRECT(ADDRESS($D23+2,AK$2+1,,,"Instances"))="","",INDIRECT(ADDRESS($D23+2,AK$2+1,,,"Instances")))</f>
        <v>0</v>
      </c>
      <c r="AL23">
        <f>IFERROR(SMALL(AK5:AK64,ROW()-ROW($AL$5)+1),"")</f>
        <v>0</v>
      </c>
      <c r="AN23">
        <f>IFERROR(SUM(AL5:AL23),"")</f>
        <v>0</v>
      </c>
      <c r="AO23">
        <f>IF(INDIRECT(ADDRESS($D23+2,AO$2+1,,,"Instances"))="","",INDIRECT(ADDRESS($D23+2,AO$2+1,,,"Instances")))</f>
        <v>0</v>
      </c>
      <c r="AP23">
        <f>IFERROR(SMALL(AO5:AO64,ROW()-ROW($AP$5)+1),"")</f>
        <v>0</v>
      </c>
      <c r="AR23">
        <f>IFERROR(SUM(AP5:AP23),"")</f>
        <v>0</v>
      </c>
      <c r="AS23">
        <f>IF(INDIRECT(ADDRESS($D23+2,AS$2+1,,,"Instances"))="","",INDIRECT(ADDRESS($D23+2,AS$2+1,,,"Instances")))</f>
        <v>0</v>
      </c>
      <c r="AT23">
        <f>IFERROR(SMALL(AS5:AS64,ROW()-ROW($AT$5)+1),"")</f>
        <v>0</v>
      </c>
      <c r="AV23">
        <f>IFERROR(SUM(AT5:AT23),"")</f>
        <v>0</v>
      </c>
      <c r="AW23">
        <f>IF(INDIRECT(ADDRESS($D23+2,AW$2+1,,,"Instances"))="","",INDIRECT(ADDRESS($D23+2,AW$2+1,,,"Instances")))</f>
        <v>0</v>
      </c>
      <c r="AX23">
        <f>IFERROR(SMALL(AW5:AW64,ROW()-ROW($AX$5)+1),"")</f>
        <v>0</v>
      </c>
      <c r="AZ23">
        <f>IFERROR(SUM(AX5:AX23),"")</f>
        <v>0</v>
      </c>
      <c r="BA23">
        <f>IF(INDIRECT(ADDRESS($D23+2,BA$2+1,,,"Instances"))="","",INDIRECT(ADDRESS($D23+2,BA$2+1,,,"Instances")))</f>
        <v>0</v>
      </c>
      <c r="BB23">
        <f>IFERROR(SMALL(BA5:BA64,ROW()-ROW($BB$5)+1),"")</f>
        <v>0</v>
      </c>
      <c r="BD23">
        <f>IFERROR(SUM(BB5:BB23),"")</f>
        <v>0</v>
      </c>
      <c r="BE23">
        <f>IF(INDIRECT(ADDRESS($D23+2,BE$2+1,,,"Instances"))="","",INDIRECT(ADDRESS($D23+2,BE$2+1,,,"Instances")))</f>
        <v>0</v>
      </c>
      <c r="BF23">
        <f>IFERROR(SMALL(BE5:BE64,ROW()-ROW($BF$5)+1),"")</f>
        <v>0</v>
      </c>
      <c r="BH23">
        <f>IFERROR(SUM(BF5:BF23),"")</f>
        <v>0</v>
      </c>
      <c r="BI23">
        <f>IF(INDIRECT(ADDRESS($D23+2,BI$2+1,,,"Instances"))="","",INDIRECT(ADDRESS($D23+2,BI$2+1,,,"Instances")))</f>
        <v>0</v>
      </c>
      <c r="BJ23">
        <f>IFERROR(SMALL(BI5:BI64,ROW()-ROW($BJ$5)+1),"")</f>
        <v>0</v>
      </c>
      <c r="BL23">
        <f>IFERROR(SUM(BJ5:BJ23),"")</f>
        <v>0</v>
      </c>
      <c r="BM23">
        <f>IF(INDIRECT(ADDRESS($D23+2,BM$2+1,,,"Instances"))="","",INDIRECT(ADDRESS($D23+2,BM$2+1,,,"Instances")))</f>
        <v>0</v>
      </c>
      <c r="BN23">
        <f>IFERROR(SMALL(BM5:BM64,ROW()-ROW($BN$5)+1),"")</f>
        <v>0</v>
      </c>
      <c r="BP23">
        <f>IFERROR(SUM(BN5:BN23),"")</f>
        <v>0</v>
      </c>
      <c r="BQ23">
        <f>IF(INDIRECT(ADDRESS($D23+2,BQ$2+1,,,"Instances"))="","",INDIRECT(ADDRESS($D23+2,BQ$2+1,,,"Instances")))</f>
        <v>0</v>
      </c>
      <c r="BR23">
        <f>IFERROR(SMALL(BQ5:BQ64,ROW()-ROW($BR$5)+1),"")</f>
        <v>0</v>
      </c>
      <c r="BT23">
        <f>IFERROR(SUM(BR5:BR23),"")</f>
        <v>0</v>
      </c>
      <c r="BU23">
        <f>IF(INDIRECT(ADDRESS($D23+2,BU$2+1,,,"Instances"))="","",INDIRECT(ADDRESS($D23+2,BU$2+1,,,"Instances")))</f>
        <v>0</v>
      </c>
      <c r="BV23">
        <f>IFERROR(SMALL(BU5:BU64,ROW()-ROW($BV$5)+1),"")</f>
        <v>0</v>
      </c>
      <c r="BX23">
        <f>IFERROR(SUM(BV5:BV23),"")</f>
        <v>0</v>
      </c>
      <c r="BY23">
        <f>IF(INDIRECT(ADDRESS($D23+2,BY$2+1,,,"Instances"))="","",INDIRECT(ADDRESS($D23+2,BY$2+1,,,"Instances")))</f>
        <v>0</v>
      </c>
      <c r="BZ23">
        <f>IFERROR(SMALL(BY5:BY64,ROW()-ROW($BZ$5)+1),"")</f>
        <v>0</v>
      </c>
      <c r="CB23">
        <f>IFERROR(SUM(BZ5:BZ23),"")</f>
        <v>0</v>
      </c>
      <c r="CC23">
        <f>IF(INDIRECT(ADDRESS($D23+2,CC$2+1,,,"Instances"))="","",INDIRECT(ADDRESS($D23+2,CC$2+1,,,"Instances")))</f>
        <v>0</v>
      </c>
      <c r="CD23">
        <f>IFERROR(SMALL(CC5:CC64,ROW()-ROW($CD$5)+1),"")</f>
        <v>0</v>
      </c>
      <c r="CF23">
        <f>IFERROR(SUM(CD5:CD23),"")</f>
        <v>0</v>
      </c>
      <c r="CG23">
        <f>IF(INDIRECT(ADDRESS($D23+2,CG$2+1,,,"Instances"))="","",INDIRECT(ADDRESS($D23+2,CG$2+1,,,"Instances")))</f>
        <v>0</v>
      </c>
      <c r="CH23">
        <f>IFERROR(SMALL(CG5:CG64,ROW()-ROW($CH$5)+1),"")</f>
        <v>0</v>
      </c>
      <c r="CJ23">
        <f>IFERROR(SUM(CH5:CH23),"")</f>
        <v>0</v>
      </c>
      <c r="CK23">
        <f>IF(INDIRECT(ADDRESS($D23+2,CK$2+1,,,"Instances"))="","",INDIRECT(ADDRESS($D23+2,CK$2+1,,,"Instances")))</f>
        <v>0</v>
      </c>
      <c r="CL23">
        <f>IFERROR(SMALL(CK5:CK64,ROW()-ROW($CL$5)+1),"")</f>
        <v>0</v>
      </c>
      <c r="CN23">
        <f>IFERROR(SUM(CL5:CL23),"")</f>
        <v>0</v>
      </c>
      <c r="CO23">
        <f>IF(INDIRECT(ADDRESS($D23+2,CO$2+1,,,"Instances"))="","",INDIRECT(ADDRESS($D23+2,CO$2+1,,,"Instances")))</f>
        <v>0</v>
      </c>
      <c r="CP23">
        <f>IFERROR(SMALL(CO5:CO64,ROW()-ROW($CP$5)+1),"")</f>
        <v>0</v>
      </c>
      <c r="CR23">
        <f>IFERROR(SUM(CP5:CP23),"")</f>
        <v>0</v>
      </c>
      <c r="CS23">
        <f>IF(INDIRECT(ADDRESS($D23+2,CS$2+1,,,"Instances"))="","",INDIRECT(ADDRESS($D23+2,CS$2+1,,,"Instances")))</f>
        <v>0</v>
      </c>
      <c r="CT23">
        <f>IFERROR(SMALL(CS5:CS64,ROW()-ROW($CT$5)+1),"")</f>
        <v>0</v>
      </c>
      <c r="CV23">
        <f>IFERROR(SUM(CT5:CT23),"")</f>
        <v>0</v>
      </c>
      <c r="CW23">
        <f>IF(INDIRECT(ADDRESS($D23+2,CW$2+1,,,"Instances"))="","",INDIRECT(ADDRESS($D23+2,CW$2+1,,,"Instances")))</f>
        <v>0</v>
      </c>
      <c r="CX23">
        <f>IFERROR(SMALL(CW5:CW64,ROW()-ROW($CX$5)+1),"")</f>
        <v>0</v>
      </c>
      <c r="CZ23">
        <f>IFERROR(SUM(CX5:CX23),"")</f>
        <v>0</v>
      </c>
      <c r="DA23">
        <f>IF(INDIRECT(ADDRESS($D23+2,DA$2+1,,,"Instances"))="","",INDIRECT(ADDRESS($D23+2,DA$2+1,,,"Instances")))</f>
        <v>0</v>
      </c>
      <c r="DB23">
        <f>IFERROR(SMALL(DA5:DA64,ROW()-ROW($DB$5)+1),"")</f>
        <v>0</v>
      </c>
      <c r="DD23">
        <f>IFERROR(SUM(DB5:DB23),"")</f>
        <v>0</v>
      </c>
      <c r="DE23">
        <f>IF(INDIRECT(ADDRESS($D23+2,DE$2+1,,,"Instances"))="","",INDIRECT(ADDRESS($D23+2,DE$2+1,,,"Instances")))</f>
        <v>0</v>
      </c>
      <c r="DF23">
        <f>IFERROR(SMALL(DE5:DE64,ROW()-ROW($DF$5)+1),"")</f>
        <v>0</v>
      </c>
      <c r="DH23">
        <f>IFERROR(SUM(DF5:DF23),"")</f>
        <v>0</v>
      </c>
      <c r="DI23">
        <f>IF(INDIRECT(ADDRESS($D23+2,DI$2+1,,,"Instances"))="","",INDIRECT(ADDRESS($D23+2,DI$2+1,,,"Instances")))</f>
        <v>0</v>
      </c>
      <c r="DJ23">
        <f>IFERROR(SMALL(DI5:DI64,ROW()-ROW($DJ$5)+1),"")</f>
        <v>0</v>
      </c>
      <c r="DL23">
        <f>IFERROR(SUM(DJ5:DJ23),"")</f>
        <v>0</v>
      </c>
      <c r="DM23">
        <f>IF(INDIRECT(ADDRESS($D23+2,DM$2+1,,,"Instances"))="","",INDIRECT(ADDRESS($D23+2,DM$2+1,,,"Instances")))</f>
        <v>0</v>
      </c>
      <c r="DN23">
        <f>IFERROR(SMALL(DM5:DM64,ROW()-ROW($DN$5)+1),"")</f>
        <v>0</v>
      </c>
      <c r="DP23">
        <f>IFERROR(SUM(DN5:DN23),"")</f>
        <v>0</v>
      </c>
      <c r="DQ23">
        <f>IF(INDIRECT(ADDRESS($D23+2,DQ$2+1,,,"Instances"))="","",INDIRECT(ADDRESS($D23+2,DQ$2+1,,,"Instances")))</f>
        <v>0</v>
      </c>
      <c r="DR23">
        <f>IFERROR(SMALL(DQ5:DQ64,ROW()-ROW($DR$5)+1),"")</f>
        <v>0</v>
      </c>
      <c r="DT23">
        <f>IFERROR(SUM(DR5:DR23),"")</f>
        <v>0</v>
      </c>
      <c r="DU23">
        <f>IF(INDIRECT(ADDRESS($D23+2,DU$2+1,,,"Instances"))="","",INDIRECT(ADDRESS($D23+2,DU$2+1,,,"Instances")))</f>
        <v>0</v>
      </c>
      <c r="DV23">
        <f>IFERROR(SMALL(DU5:DU64,ROW()-ROW($DV$5)+1),"")</f>
        <v>0</v>
      </c>
      <c r="DX23">
        <f>IFERROR(SUM(DV5:DV23),"")</f>
        <v>0</v>
      </c>
      <c r="DY23">
        <f>IF(INDIRECT(ADDRESS($D23+2,DY$2+1,,,"Instances"))="","",INDIRECT(ADDRESS($D23+2,DY$2+1,,,"Instances")))</f>
        <v>0</v>
      </c>
      <c r="DZ23">
        <f>IFERROR(SMALL(DY5:DY64,ROW()-ROW($DZ$5)+1),"")</f>
        <v>0</v>
      </c>
      <c r="EB23">
        <f>IFERROR(SUM(DZ5:DZ23),"")</f>
        <v>0</v>
      </c>
      <c r="EC23">
        <f>IF(INDIRECT(ADDRESS($D23+2,EC$2+1,,,"Instances"))="","",INDIRECT(ADDRESS($D23+2,EC$2+1,,,"Instances")))</f>
        <v>0</v>
      </c>
      <c r="ED23">
        <f>IFERROR(SMALL(EC5:EC64,ROW()-ROW($ED$5)+1),"")</f>
        <v>0</v>
      </c>
      <c r="EF23">
        <f>IFERROR(SUM(ED5:ED23),"")</f>
        <v>0</v>
      </c>
      <c r="EH23">
        <v>19</v>
      </c>
      <c r="EI23" cm="1">
        <f t="array" ref="EI23">_xlfn.SWITCH(Charts!$B$3,"average", AVERAGE(INDIRECT(ADDRESS(18+3,EI$2+1,,,"Instances") &amp; ":" &amp; ADDRESS(18+3,EI$2+1))),"median", MEDIAN(INDIRECT(ADDRESS(18+3,EI$2+1,,,"Instances") &amp; ":" &amp; ADDRESS(18+3,EI$2+1))),"min", MIN(INDIRECT(ADDRESS(18+3,EI$2+1,,,"Instances") &amp; ":" &amp; ADDRESS(18+3,EI$2+1))),"max", MAX(INDIRECT(ADDRESS(18+3,EI$2+1,,,"Instances") &amp; ":" &amp; ADDRESS(18+3,EI$2+1))),"diff", MAX(INDIRECT(ADDRESS(18+3,EI$2+1,,,"Instances") &amp; ":" &amp; ADDRESS(18+3,EI$2+1)))-MIN(INDIRECT(ADDRESS(18+3,EI$2+1,,,"Instances") &amp; ":" &amp; ADDRESS(18+3,EI$2+1))))</f>
        <v>0</v>
      </c>
      <c r="EJ23">
        <f>IFERROR(SMALL(EI5:EI64,ROW()-ROW($EJ$5)+1),"")</f>
        <v>0</v>
      </c>
      <c r="EL23">
        <f>IFERROR(SUM(EJ5:EJ23),"")</f>
        <v>0</v>
      </c>
      <c r="EM23" cm="1">
        <f t="array" ref="EM23">_xlfn.SWITCH(Charts!$B$3,"average", AVERAGE(INDIRECT(ADDRESS(18+3,EM$2+1,,,"Instances") &amp; ":" &amp; ADDRESS(18+3,EM$2+1))),"median", MEDIAN(INDIRECT(ADDRESS(18+3,EM$2+1,,,"Instances") &amp; ":" &amp; ADDRESS(18+3,EM$2+1))),"min", MIN(INDIRECT(ADDRESS(18+3,EM$2+1,,,"Instances") &amp; ":" &amp; ADDRESS(18+3,EM$2+1))),"max", MAX(INDIRECT(ADDRESS(18+3,EM$2+1,,,"Instances") &amp; ":" &amp; ADDRESS(18+3,EM$2+1))),"diff", MAX(INDIRECT(ADDRESS(18+3,EM$2+1,,,"Instances") &amp; ":" &amp; ADDRESS(18+3,EM$2+1)))-MIN(INDIRECT(ADDRESS(18+3,EM$2+1,,,"Instances") &amp; ":" &amp; ADDRESS(18+3,EM$2+1))))</f>
        <v>0</v>
      </c>
      <c r="EN23">
        <f>IFERROR(SMALL(EM5:EM64,ROW()-ROW($EN$5)+1),"")</f>
        <v>0</v>
      </c>
      <c r="EP23">
        <f>IFERROR(SUM(EN5:EN23),"")</f>
        <v>0</v>
      </c>
      <c r="EQ23" cm="1">
        <f t="array" ref="EQ23">_xlfn.SWITCH(Charts!$B$3,"average", AVERAGE(INDIRECT(ADDRESS(18+3,EQ$2+1,,,"Instances") &amp; ":" &amp; ADDRESS(18+3,EQ$2+1))),"median", MEDIAN(INDIRECT(ADDRESS(18+3,EQ$2+1,,,"Instances") &amp; ":" &amp; ADDRESS(18+3,EQ$2+1))),"min", MIN(INDIRECT(ADDRESS(18+3,EQ$2+1,,,"Instances") &amp; ":" &amp; ADDRESS(18+3,EQ$2+1))),"max", MAX(INDIRECT(ADDRESS(18+3,EQ$2+1,,,"Instances") &amp; ":" &amp; ADDRESS(18+3,EQ$2+1))),"diff", MAX(INDIRECT(ADDRESS(18+3,EQ$2+1,,,"Instances") &amp; ":" &amp; ADDRESS(18+3,EQ$2+1)))-MIN(INDIRECT(ADDRESS(18+3,EQ$2+1,,,"Instances") &amp; ":" &amp; ADDRESS(18+3,EQ$2+1))))</f>
        <v>0</v>
      </c>
      <c r="ER23">
        <f>IFERROR(SMALL(EQ5:EQ64,ROW()-ROW($ER$5)+1),"")</f>
        <v>0</v>
      </c>
      <c r="ET23">
        <f>IFERROR(SUM(ER5:ER23),"")</f>
        <v>0</v>
      </c>
      <c r="EU23" cm="1">
        <f t="array" ref="EU23">_xlfn.SWITCH(Charts!$B$3,"average", AVERAGE(INDIRECT(ADDRESS(18+3,EU$2+1,,,"Instances") &amp; ":" &amp; ADDRESS(18+3,EU$2+1))),"median", MEDIAN(INDIRECT(ADDRESS(18+3,EU$2+1,,,"Instances") &amp; ":" &amp; ADDRESS(18+3,EU$2+1))),"min", MIN(INDIRECT(ADDRESS(18+3,EU$2+1,,,"Instances") &amp; ":" &amp; ADDRESS(18+3,EU$2+1))),"max", MAX(INDIRECT(ADDRESS(18+3,EU$2+1,,,"Instances") &amp; ":" &amp; ADDRESS(18+3,EU$2+1))),"diff", MAX(INDIRECT(ADDRESS(18+3,EU$2+1,,,"Instances") &amp; ":" &amp; ADDRESS(18+3,EU$2+1)))-MIN(INDIRECT(ADDRESS(18+3,EU$2+1,,,"Instances") &amp; ":" &amp; ADDRESS(18+3,EU$2+1))))</f>
        <v>0</v>
      </c>
      <c r="EV23">
        <f>IFERROR(SMALL(EU5:EU64,ROW()-ROW($EV$5)+1),"")</f>
        <v>0</v>
      </c>
      <c r="EX23">
        <f>IFERROR(SUM(EV5:EV23),"")</f>
        <v>0</v>
      </c>
      <c r="EY23" cm="1">
        <f t="array" ref="EY23">_xlfn.SWITCH(Charts!$B$3,"average", AVERAGE(INDIRECT(ADDRESS(18+3,EY$2+1,,,"Instances") &amp; ":" &amp; ADDRESS(18+3,EY$2+1))),"median", MEDIAN(INDIRECT(ADDRESS(18+3,EY$2+1,,,"Instances") &amp; ":" &amp; ADDRESS(18+3,EY$2+1))),"min", MIN(INDIRECT(ADDRESS(18+3,EY$2+1,,,"Instances") &amp; ":" &amp; ADDRESS(18+3,EY$2+1))),"max", MAX(INDIRECT(ADDRESS(18+3,EY$2+1,,,"Instances") &amp; ":" &amp; ADDRESS(18+3,EY$2+1))),"diff", MAX(INDIRECT(ADDRESS(18+3,EY$2+1,,,"Instances") &amp; ":" &amp; ADDRESS(18+3,EY$2+1)))-MIN(INDIRECT(ADDRESS(18+3,EY$2+1,,,"Instances") &amp; ":" &amp; ADDRESS(18+3,EY$2+1))))</f>
        <v>0</v>
      </c>
      <c r="EZ23">
        <f>IFERROR(SMALL(EY5:EY64,ROW()-ROW($EZ$5)+1),"")</f>
        <v>0</v>
      </c>
      <c r="FB23">
        <f>IFERROR(SUM(EZ5:EZ23),"")</f>
        <v>0</v>
      </c>
      <c r="FC23" cm="1">
        <f t="array" ref="FC23">_xlfn.SWITCH(Charts!$B$3,"average", AVERAGE(INDIRECT(ADDRESS(18+3,FC$2+1,,,"Instances") &amp; ":" &amp; ADDRESS(18+3,FC$2+1))),"median", MEDIAN(INDIRECT(ADDRESS(18+3,FC$2+1,,,"Instances") &amp; ":" &amp; ADDRESS(18+3,FC$2+1))),"min", MIN(INDIRECT(ADDRESS(18+3,FC$2+1,,,"Instances") &amp; ":" &amp; ADDRESS(18+3,FC$2+1))),"max", MAX(INDIRECT(ADDRESS(18+3,FC$2+1,,,"Instances") &amp; ":" &amp; ADDRESS(18+3,FC$2+1))),"diff", MAX(INDIRECT(ADDRESS(18+3,FC$2+1,,,"Instances") &amp; ":" &amp; ADDRESS(18+3,FC$2+1)))-MIN(INDIRECT(ADDRESS(18+3,FC$2+1,,,"Instances") &amp; ":" &amp; ADDRESS(18+3,FC$2+1))))</f>
        <v>0</v>
      </c>
      <c r="FD23">
        <f>IFERROR(SMALL(FC5:FC64,ROW()-ROW($FD$5)+1),"")</f>
        <v>0</v>
      </c>
      <c r="FF23">
        <f>IFERROR(SUM(FD5:FD23),"")</f>
        <v>0</v>
      </c>
      <c r="FG23" cm="1">
        <f t="array" ref="FG23">_xlfn.SWITCH(Charts!$B$3,"average", AVERAGE(INDIRECT(ADDRESS(18+3,FG$2+1,,,"Instances") &amp; ":" &amp; ADDRESS(18+3,FG$2+1))),"median", MEDIAN(INDIRECT(ADDRESS(18+3,FG$2+1,,,"Instances") &amp; ":" &amp; ADDRESS(18+3,FG$2+1))),"min", MIN(INDIRECT(ADDRESS(18+3,FG$2+1,,,"Instances") &amp; ":" &amp; ADDRESS(18+3,FG$2+1))),"max", MAX(INDIRECT(ADDRESS(18+3,FG$2+1,,,"Instances") &amp; ":" &amp; ADDRESS(18+3,FG$2+1))),"diff", MAX(INDIRECT(ADDRESS(18+3,FG$2+1,,,"Instances") &amp; ":" &amp; ADDRESS(18+3,FG$2+1)))-MIN(INDIRECT(ADDRESS(18+3,FG$2+1,,,"Instances") &amp; ":" &amp; ADDRESS(18+3,FG$2+1))))</f>
        <v>0</v>
      </c>
      <c r="FH23">
        <f>IFERROR(SMALL(FG5:FG64,ROW()-ROW($FH$5)+1),"")</f>
        <v>0</v>
      </c>
      <c r="FJ23">
        <f>IFERROR(SUM(FH5:FH23),"")</f>
        <v>0</v>
      </c>
      <c r="FK23" cm="1">
        <f t="array" ref="FK23">_xlfn.SWITCH(Charts!$B$3,"average", AVERAGE(INDIRECT(ADDRESS(18+3,FK$2+1,,,"Instances") &amp; ":" &amp; ADDRESS(18+3,FK$2+1))),"median", MEDIAN(INDIRECT(ADDRESS(18+3,FK$2+1,,,"Instances") &amp; ":" &amp; ADDRESS(18+3,FK$2+1))),"min", MIN(INDIRECT(ADDRESS(18+3,FK$2+1,,,"Instances") &amp; ":" &amp; ADDRESS(18+3,FK$2+1))),"max", MAX(INDIRECT(ADDRESS(18+3,FK$2+1,,,"Instances") &amp; ":" &amp; ADDRESS(18+3,FK$2+1))),"diff", MAX(INDIRECT(ADDRESS(18+3,FK$2+1,,,"Instances") &amp; ":" &amp; ADDRESS(18+3,FK$2+1)))-MIN(INDIRECT(ADDRESS(18+3,FK$2+1,,,"Instances") &amp; ":" &amp; ADDRESS(18+3,FK$2+1))))</f>
        <v>0</v>
      </c>
      <c r="FL23">
        <f>IFERROR(SMALL(FK5:FK64,ROW()-ROW($FL$5)+1),"")</f>
        <v>0</v>
      </c>
      <c r="FN23">
        <f>IFERROR(SUM(FL5:FL23),"")</f>
        <v>0</v>
      </c>
      <c r="FO23" cm="1">
        <f t="array" ref="FO23">_xlfn.SWITCH(Charts!$B$3,"average", AVERAGE(INDIRECT(ADDRESS(18+3,FO$2+1,,,"Instances") &amp; ":" &amp; ADDRESS(18+3,FO$2+1))),"median", MEDIAN(INDIRECT(ADDRESS(18+3,FO$2+1,,,"Instances") &amp; ":" &amp; ADDRESS(18+3,FO$2+1))),"min", MIN(INDIRECT(ADDRESS(18+3,FO$2+1,,,"Instances") &amp; ":" &amp; ADDRESS(18+3,FO$2+1))),"max", MAX(INDIRECT(ADDRESS(18+3,FO$2+1,,,"Instances") &amp; ":" &amp; ADDRESS(18+3,FO$2+1))),"diff", MAX(INDIRECT(ADDRESS(18+3,FO$2+1,,,"Instances") &amp; ":" &amp; ADDRESS(18+3,FO$2+1)))-MIN(INDIRECT(ADDRESS(18+3,FO$2+1,,,"Instances") &amp; ":" &amp; ADDRESS(18+3,FO$2+1))))</f>
        <v>0</v>
      </c>
      <c r="FP23">
        <f>IFERROR(SMALL(FO5:FO64,ROW()-ROW($FP$5)+1),"")</f>
        <v>0</v>
      </c>
      <c r="FR23">
        <f>IFERROR(SUM(FP5:FP23),"")</f>
        <v>0</v>
      </c>
      <c r="FS23" cm="1">
        <f t="array" ref="FS23">_xlfn.SWITCH(Charts!$B$3,"average", AVERAGE(INDIRECT(ADDRESS(18+3,FS$2+1,,,"Instances") &amp; ":" &amp; ADDRESS(18+3,FS$2+1))),"median", MEDIAN(INDIRECT(ADDRESS(18+3,FS$2+1,,,"Instances") &amp; ":" &amp; ADDRESS(18+3,FS$2+1))),"min", MIN(INDIRECT(ADDRESS(18+3,FS$2+1,,,"Instances") &amp; ":" &amp; ADDRESS(18+3,FS$2+1))),"max", MAX(INDIRECT(ADDRESS(18+3,FS$2+1,,,"Instances") &amp; ":" &amp; ADDRESS(18+3,FS$2+1))),"diff", MAX(INDIRECT(ADDRESS(18+3,FS$2+1,,,"Instances") &amp; ":" &amp; ADDRESS(18+3,FS$2+1)))-MIN(INDIRECT(ADDRESS(18+3,FS$2+1,,,"Instances") &amp; ":" &amp; ADDRESS(18+3,FS$2+1))))</f>
        <v>0</v>
      </c>
      <c r="FT23">
        <f>IFERROR(SMALL(FS5:FS64,ROW()-ROW($FT$5)+1),"")</f>
        <v>0</v>
      </c>
      <c r="FV23">
        <f>IFERROR(SUM(FT5:FT23),"")</f>
        <v>0</v>
      </c>
      <c r="FW23" cm="1">
        <f t="array" ref="FW23">_xlfn.SWITCH(Charts!$B$3,"average", AVERAGE(INDIRECT(ADDRESS(18+3,FW$2+1,,,"Instances") &amp; ":" &amp; ADDRESS(18+3,FW$2+1))),"median", MEDIAN(INDIRECT(ADDRESS(18+3,FW$2+1,,,"Instances") &amp; ":" &amp; ADDRESS(18+3,FW$2+1))),"min", MIN(INDIRECT(ADDRESS(18+3,FW$2+1,,,"Instances") &amp; ":" &amp; ADDRESS(18+3,FW$2+1))),"max", MAX(INDIRECT(ADDRESS(18+3,FW$2+1,,,"Instances") &amp; ":" &amp; ADDRESS(18+3,FW$2+1))),"diff", MAX(INDIRECT(ADDRESS(18+3,FW$2+1,,,"Instances") &amp; ":" &amp; ADDRESS(18+3,FW$2+1)))-MIN(INDIRECT(ADDRESS(18+3,FW$2+1,,,"Instances") &amp; ":" &amp; ADDRESS(18+3,FW$2+1))))</f>
        <v>0</v>
      </c>
      <c r="FX23">
        <f>IFERROR(SMALL(FW5:FW64,ROW()-ROW($FX$5)+1),"")</f>
        <v>0</v>
      </c>
      <c r="FZ23">
        <f>IFERROR(SUM(FX5:FX23),"")</f>
        <v>0</v>
      </c>
      <c r="GA23" cm="1">
        <f t="array" ref="GA23">_xlfn.SWITCH(Charts!$B$3,"average", AVERAGE(INDIRECT(ADDRESS(18+3,GA$2+1,,,"Instances") &amp; ":" &amp; ADDRESS(18+3,GA$2+1))),"median", MEDIAN(INDIRECT(ADDRESS(18+3,GA$2+1,,,"Instances") &amp; ":" &amp; ADDRESS(18+3,GA$2+1))),"min", MIN(INDIRECT(ADDRESS(18+3,GA$2+1,,,"Instances") &amp; ":" &amp; ADDRESS(18+3,GA$2+1))),"max", MAX(INDIRECT(ADDRESS(18+3,GA$2+1,,,"Instances") &amp; ":" &amp; ADDRESS(18+3,GA$2+1))),"diff", MAX(INDIRECT(ADDRESS(18+3,GA$2+1,,,"Instances") &amp; ":" &amp; ADDRESS(18+3,GA$2+1)))-MIN(INDIRECT(ADDRESS(18+3,GA$2+1,,,"Instances") &amp; ":" &amp; ADDRESS(18+3,GA$2+1))))</f>
        <v>0</v>
      </c>
      <c r="GB23">
        <f>IFERROR(SMALL(GA5:GA64,ROW()-ROW($GB$5)+1),"")</f>
        <v>0</v>
      </c>
      <c r="GD23">
        <f>IFERROR(SUM(GB5:GB23),"")</f>
        <v>0</v>
      </c>
      <c r="GE23" cm="1">
        <f t="array" ref="GE23">_xlfn.SWITCH(Charts!$B$3,"average", AVERAGE(INDIRECT(ADDRESS(18+3,GE$2+1,,,"Instances") &amp; ":" &amp; ADDRESS(18+3,GE$2+1))),"median", MEDIAN(INDIRECT(ADDRESS(18+3,GE$2+1,,,"Instances") &amp; ":" &amp; ADDRESS(18+3,GE$2+1))),"min", MIN(INDIRECT(ADDRESS(18+3,GE$2+1,,,"Instances") &amp; ":" &amp; ADDRESS(18+3,GE$2+1))),"max", MAX(INDIRECT(ADDRESS(18+3,GE$2+1,,,"Instances") &amp; ":" &amp; ADDRESS(18+3,GE$2+1))),"diff", MAX(INDIRECT(ADDRESS(18+3,GE$2+1,,,"Instances") &amp; ":" &amp; ADDRESS(18+3,GE$2+1)))-MIN(INDIRECT(ADDRESS(18+3,GE$2+1,,,"Instances") &amp; ":" &amp; ADDRESS(18+3,GE$2+1))))</f>
        <v>0</v>
      </c>
      <c r="GF23">
        <f>IFERROR(SMALL(GE5:GE64,ROW()-ROW($GF$5)+1),"")</f>
        <v>0</v>
      </c>
      <c r="GH23">
        <f>IFERROR(SUM(GF5:GF23),"")</f>
        <v>0</v>
      </c>
      <c r="GI23" cm="1">
        <f t="array" ref="GI23">_xlfn.SWITCH(Charts!$B$3,"average", AVERAGE(INDIRECT(ADDRESS(18+3,GI$2+1,,,"Instances") &amp; ":" &amp; ADDRESS(18+3,GI$2+1))),"median", MEDIAN(INDIRECT(ADDRESS(18+3,GI$2+1,,,"Instances") &amp; ":" &amp; ADDRESS(18+3,GI$2+1))),"min", MIN(INDIRECT(ADDRESS(18+3,GI$2+1,,,"Instances") &amp; ":" &amp; ADDRESS(18+3,GI$2+1))),"max", MAX(INDIRECT(ADDRESS(18+3,GI$2+1,,,"Instances") &amp; ":" &amp; ADDRESS(18+3,GI$2+1))),"diff", MAX(INDIRECT(ADDRESS(18+3,GI$2+1,,,"Instances") &amp; ":" &amp; ADDRESS(18+3,GI$2+1)))-MIN(INDIRECT(ADDRESS(18+3,GI$2+1,,,"Instances") &amp; ":" &amp; ADDRESS(18+3,GI$2+1))))</f>
        <v>0</v>
      </c>
      <c r="GJ23">
        <f>IFERROR(SMALL(GI5:GI64,ROW()-ROW($GJ$5)+1),"")</f>
        <v>0</v>
      </c>
      <c r="GL23">
        <f>IFERROR(SUM(GJ5:GJ23),"")</f>
        <v>0</v>
      </c>
      <c r="GM23" cm="1">
        <f t="array" ref="GM23">_xlfn.SWITCH(Charts!$B$3,"average", AVERAGE(INDIRECT(ADDRESS(18+3,GM$2+1,,,"Instances") &amp; ":" &amp; ADDRESS(18+3,GM$2+1))),"median", MEDIAN(INDIRECT(ADDRESS(18+3,GM$2+1,,,"Instances") &amp; ":" &amp; ADDRESS(18+3,GM$2+1))),"min", MIN(INDIRECT(ADDRESS(18+3,GM$2+1,,,"Instances") &amp; ":" &amp; ADDRESS(18+3,GM$2+1))),"max", MAX(INDIRECT(ADDRESS(18+3,GM$2+1,,,"Instances") &amp; ":" &amp; ADDRESS(18+3,GM$2+1))),"diff", MAX(INDIRECT(ADDRESS(18+3,GM$2+1,,,"Instances") &amp; ":" &amp; ADDRESS(18+3,GM$2+1)))-MIN(INDIRECT(ADDRESS(18+3,GM$2+1,,,"Instances") &amp; ":" &amp; ADDRESS(18+3,GM$2+1))))</f>
        <v>0</v>
      </c>
      <c r="GN23">
        <f>IFERROR(SMALL(GM5:GM64,ROW()-ROW($GN$5)+1),"")</f>
        <v>0</v>
      </c>
      <c r="GP23">
        <f>IFERROR(SUM(GN5:GN23),"")</f>
        <v>0</v>
      </c>
      <c r="GQ23" cm="1">
        <f t="array" ref="GQ23">_xlfn.SWITCH(Charts!$B$3,"average", AVERAGE(INDIRECT(ADDRESS(18+3,GQ$2+1,,,"Instances") &amp; ":" &amp; ADDRESS(18+3,GQ$2+1))),"median", MEDIAN(INDIRECT(ADDRESS(18+3,GQ$2+1,,,"Instances") &amp; ":" &amp; ADDRESS(18+3,GQ$2+1))),"min", MIN(INDIRECT(ADDRESS(18+3,GQ$2+1,,,"Instances") &amp; ":" &amp; ADDRESS(18+3,GQ$2+1))),"max", MAX(INDIRECT(ADDRESS(18+3,GQ$2+1,,,"Instances") &amp; ":" &amp; ADDRESS(18+3,GQ$2+1))),"diff", MAX(INDIRECT(ADDRESS(18+3,GQ$2+1,,,"Instances") &amp; ":" &amp; ADDRESS(18+3,GQ$2+1)))-MIN(INDIRECT(ADDRESS(18+3,GQ$2+1,,,"Instances") &amp; ":" &amp; ADDRESS(18+3,GQ$2+1))))</f>
        <v>0</v>
      </c>
      <c r="GR23">
        <f>IFERROR(SMALL(GQ5:GQ64,ROW()-ROW($GR$5)+1),"")</f>
        <v>0</v>
      </c>
      <c r="GT23">
        <f>IFERROR(SUM(GR5:GR23),"")</f>
        <v>0</v>
      </c>
      <c r="GU23" cm="1">
        <f t="array" ref="GU23">_xlfn.SWITCH(Charts!$B$3,"average", AVERAGE(INDIRECT(ADDRESS(18+3,GU$2+1,,,"Instances") &amp; ":" &amp; ADDRESS(18+3,GU$2+1))),"median", MEDIAN(INDIRECT(ADDRESS(18+3,GU$2+1,,,"Instances") &amp; ":" &amp; ADDRESS(18+3,GU$2+1))),"min", MIN(INDIRECT(ADDRESS(18+3,GU$2+1,,,"Instances") &amp; ":" &amp; ADDRESS(18+3,GU$2+1))),"max", MAX(INDIRECT(ADDRESS(18+3,GU$2+1,,,"Instances") &amp; ":" &amp; ADDRESS(18+3,GU$2+1))),"diff", MAX(INDIRECT(ADDRESS(18+3,GU$2+1,,,"Instances") &amp; ":" &amp; ADDRESS(18+3,GU$2+1)))-MIN(INDIRECT(ADDRESS(18+3,GU$2+1,,,"Instances") &amp; ":" &amp; ADDRESS(18+3,GU$2+1))))</f>
        <v>0</v>
      </c>
      <c r="GV23">
        <f>IFERROR(SMALL(GU5:GU64,ROW()-ROW($GV$5)+1),"")</f>
        <v>0</v>
      </c>
      <c r="GX23">
        <f>IFERROR(SUM(GV5:GV23),"")</f>
        <v>0</v>
      </c>
      <c r="GY23" cm="1">
        <f t="array" ref="GY23">_xlfn.SWITCH(Charts!$B$3,"average", AVERAGE(INDIRECT(ADDRESS(18+3,GY$2+1,,,"Instances") &amp; ":" &amp; ADDRESS(18+3,GY$2+1))),"median", MEDIAN(INDIRECT(ADDRESS(18+3,GY$2+1,,,"Instances") &amp; ":" &amp; ADDRESS(18+3,GY$2+1))),"min", MIN(INDIRECT(ADDRESS(18+3,GY$2+1,,,"Instances") &amp; ":" &amp; ADDRESS(18+3,GY$2+1))),"max", MAX(INDIRECT(ADDRESS(18+3,GY$2+1,,,"Instances") &amp; ":" &amp; ADDRESS(18+3,GY$2+1))),"diff", MAX(INDIRECT(ADDRESS(18+3,GY$2+1,,,"Instances") &amp; ":" &amp; ADDRESS(18+3,GY$2+1)))-MIN(INDIRECT(ADDRESS(18+3,GY$2+1,,,"Instances") &amp; ":" &amp; ADDRESS(18+3,GY$2+1))))</f>
        <v>0</v>
      </c>
      <c r="GZ23">
        <f>IFERROR(SMALL(GY5:GY64,ROW()-ROW($GZ$5)+1),"")</f>
        <v>0</v>
      </c>
      <c r="HB23">
        <f>IFERROR(SUM(GZ5:GZ23),"")</f>
        <v>0</v>
      </c>
      <c r="HC23" cm="1">
        <f t="array" ref="HC23">_xlfn.SWITCH(Charts!$B$3,"average", AVERAGE(INDIRECT(ADDRESS(18+3,HC$2+1,,,"Instances") &amp; ":" &amp; ADDRESS(18+3,HC$2+1))),"median", MEDIAN(INDIRECT(ADDRESS(18+3,HC$2+1,,,"Instances") &amp; ":" &amp; ADDRESS(18+3,HC$2+1))),"min", MIN(INDIRECT(ADDRESS(18+3,HC$2+1,,,"Instances") &amp; ":" &amp; ADDRESS(18+3,HC$2+1))),"max", MAX(INDIRECT(ADDRESS(18+3,HC$2+1,,,"Instances") &amp; ":" &amp; ADDRESS(18+3,HC$2+1))),"diff", MAX(INDIRECT(ADDRESS(18+3,HC$2+1,,,"Instances") &amp; ":" &amp; ADDRESS(18+3,HC$2+1)))-MIN(INDIRECT(ADDRESS(18+3,HC$2+1,,,"Instances") &amp; ":" &amp; ADDRESS(18+3,HC$2+1))))</f>
        <v>0</v>
      </c>
      <c r="HD23">
        <f>IFERROR(SMALL(HC5:HC64,ROW()-ROW($HD$5)+1),"")</f>
        <v>0</v>
      </c>
      <c r="HF23">
        <f>IFERROR(SUM(HD5:HD23),"")</f>
        <v>0</v>
      </c>
      <c r="HG23" cm="1">
        <f t="array" ref="HG23">_xlfn.SWITCH(Charts!$B$3,"average", AVERAGE(INDIRECT(ADDRESS(18+3,HG$2+1,,,"Instances") &amp; ":" &amp; ADDRESS(18+3,HG$2+1))),"median", MEDIAN(INDIRECT(ADDRESS(18+3,HG$2+1,,,"Instances") &amp; ":" &amp; ADDRESS(18+3,HG$2+1))),"min", MIN(INDIRECT(ADDRESS(18+3,HG$2+1,,,"Instances") &amp; ":" &amp; ADDRESS(18+3,HG$2+1))),"max", MAX(INDIRECT(ADDRESS(18+3,HG$2+1,,,"Instances") &amp; ":" &amp; ADDRESS(18+3,HG$2+1))),"diff", MAX(INDIRECT(ADDRESS(18+3,HG$2+1,,,"Instances") &amp; ":" &amp; ADDRESS(18+3,HG$2+1)))-MIN(INDIRECT(ADDRESS(18+3,HG$2+1,,,"Instances") &amp; ":" &amp; ADDRESS(18+3,HG$2+1))))</f>
        <v>0</v>
      </c>
      <c r="HH23">
        <f>IFERROR(SMALL(HG5:HG64,ROW()-ROW($HH$5)+1),"")</f>
        <v>0</v>
      </c>
      <c r="HJ23">
        <f>IFERROR(SUM(HH5:HH23),"")</f>
        <v>0</v>
      </c>
      <c r="HK23" cm="1">
        <f t="array" ref="HK23">_xlfn.SWITCH(Charts!$B$3,"average", AVERAGE(INDIRECT(ADDRESS(18+3,HK$2+1,,,"Instances") &amp; ":" &amp; ADDRESS(18+3,HK$2+1))),"median", MEDIAN(INDIRECT(ADDRESS(18+3,HK$2+1,,,"Instances") &amp; ":" &amp; ADDRESS(18+3,HK$2+1))),"min", MIN(INDIRECT(ADDRESS(18+3,HK$2+1,,,"Instances") &amp; ":" &amp; ADDRESS(18+3,HK$2+1))),"max", MAX(INDIRECT(ADDRESS(18+3,HK$2+1,,,"Instances") &amp; ":" &amp; ADDRESS(18+3,HK$2+1))),"diff", MAX(INDIRECT(ADDRESS(18+3,HK$2+1,,,"Instances") &amp; ":" &amp; ADDRESS(18+3,HK$2+1)))-MIN(INDIRECT(ADDRESS(18+3,HK$2+1,,,"Instances") &amp; ":" &amp; ADDRESS(18+3,HK$2+1))))</f>
        <v>0</v>
      </c>
      <c r="HL23">
        <f>IFERROR(SMALL(HK5:HK64,ROW()-ROW($HL$5)+1),"")</f>
        <v>0</v>
      </c>
      <c r="HN23">
        <f>IFERROR(SUM(HL5:HL23),"")</f>
        <v>0</v>
      </c>
      <c r="HO23" cm="1">
        <f t="array" ref="HO23">_xlfn.SWITCH(Charts!$B$3,"average", AVERAGE(INDIRECT(ADDRESS(18+3,HO$2+1,,,"Instances") &amp; ":" &amp; ADDRESS(18+3,HO$2+1))),"median", MEDIAN(INDIRECT(ADDRESS(18+3,HO$2+1,,,"Instances") &amp; ":" &amp; ADDRESS(18+3,HO$2+1))),"min", MIN(INDIRECT(ADDRESS(18+3,HO$2+1,,,"Instances") &amp; ":" &amp; ADDRESS(18+3,HO$2+1))),"max", MAX(INDIRECT(ADDRESS(18+3,HO$2+1,,,"Instances") &amp; ":" &amp; ADDRESS(18+3,HO$2+1))),"diff", MAX(INDIRECT(ADDRESS(18+3,HO$2+1,,,"Instances") &amp; ":" &amp; ADDRESS(18+3,HO$2+1)))-MIN(INDIRECT(ADDRESS(18+3,HO$2+1,,,"Instances") &amp; ":" &amp; ADDRESS(18+3,HO$2+1))))</f>
        <v>0</v>
      </c>
      <c r="HP23">
        <f>IFERROR(SMALL(HO5:HO64,ROW()-ROW($HP$5)+1),"")</f>
        <v>0</v>
      </c>
      <c r="HR23">
        <f>IFERROR(SUM(HP5:HP23),"")</f>
        <v>0</v>
      </c>
      <c r="HS23" cm="1">
        <f t="array" ref="HS23">_xlfn.SWITCH(Charts!$B$3,"average", AVERAGE(INDIRECT(ADDRESS(18+3,HS$2+1,,,"Instances") &amp; ":" &amp; ADDRESS(18+3,HS$2+1))),"median", MEDIAN(INDIRECT(ADDRESS(18+3,HS$2+1,,,"Instances") &amp; ":" &amp; ADDRESS(18+3,HS$2+1))),"min", MIN(INDIRECT(ADDRESS(18+3,HS$2+1,,,"Instances") &amp; ":" &amp; ADDRESS(18+3,HS$2+1))),"max", MAX(INDIRECT(ADDRESS(18+3,HS$2+1,,,"Instances") &amp; ":" &amp; ADDRESS(18+3,HS$2+1))),"diff", MAX(INDIRECT(ADDRESS(18+3,HS$2+1,,,"Instances") &amp; ":" &amp; ADDRESS(18+3,HS$2+1)))-MIN(INDIRECT(ADDRESS(18+3,HS$2+1,,,"Instances") &amp; ":" &amp; ADDRESS(18+3,HS$2+1))))</f>
        <v>0</v>
      </c>
      <c r="HT23">
        <f>IFERROR(SMALL(HS5:HS64,ROW()-ROW($HT$5)+1),"")</f>
        <v>0</v>
      </c>
      <c r="HV23">
        <f>IFERROR(SUM(HT5:HT23),"")</f>
        <v>0</v>
      </c>
      <c r="HW23" cm="1">
        <f t="array" ref="HW23">_xlfn.SWITCH(Charts!$B$3,"average", AVERAGE(INDIRECT(ADDRESS(18+3,HW$2+1,,,"Instances") &amp; ":" &amp; ADDRESS(18+3,HW$2+1))),"median", MEDIAN(INDIRECT(ADDRESS(18+3,HW$2+1,,,"Instances") &amp; ":" &amp; ADDRESS(18+3,HW$2+1))),"min", MIN(INDIRECT(ADDRESS(18+3,HW$2+1,,,"Instances") &amp; ":" &amp; ADDRESS(18+3,HW$2+1))),"max", MAX(INDIRECT(ADDRESS(18+3,HW$2+1,,,"Instances") &amp; ":" &amp; ADDRESS(18+3,HW$2+1))),"diff", MAX(INDIRECT(ADDRESS(18+3,HW$2+1,,,"Instances") &amp; ":" &amp; ADDRESS(18+3,HW$2+1)))-MIN(INDIRECT(ADDRESS(18+3,HW$2+1,,,"Instances") &amp; ":" &amp; ADDRESS(18+3,HW$2+1))))</f>
        <v>0</v>
      </c>
      <c r="HX23">
        <f>IFERROR(SMALL(HW5:HW64,ROW()-ROW($HX$5)+1),"")</f>
        <v>0</v>
      </c>
      <c r="HZ23">
        <f>IFERROR(SUM(HX5:HX23),"")</f>
        <v>0</v>
      </c>
      <c r="IA23" cm="1">
        <f t="array" ref="IA23">_xlfn.SWITCH(Charts!$B$3,"average", AVERAGE(INDIRECT(ADDRESS(18+3,IA$2+1,,,"Instances") &amp; ":" &amp; ADDRESS(18+3,IA$2+1))),"median", MEDIAN(INDIRECT(ADDRESS(18+3,IA$2+1,,,"Instances") &amp; ":" &amp; ADDRESS(18+3,IA$2+1))),"min", MIN(INDIRECT(ADDRESS(18+3,IA$2+1,,,"Instances") &amp; ":" &amp; ADDRESS(18+3,IA$2+1))),"max", MAX(INDIRECT(ADDRESS(18+3,IA$2+1,,,"Instances") &amp; ":" &amp; ADDRESS(18+3,IA$2+1))),"diff", MAX(INDIRECT(ADDRESS(18+3,IA$2+1,,,"Instances") &amp; ":" &amp; ADDRESS(18+3,IA$2+1)))-MIN(INDIRECT(ADDRESS(18+3,IA$2+1,,,"Instances") &amp; ":" &amp; ADDRESS(18+3,IA$2+1))))</f>
        <v>0</v>
      </c>
      <c r="IB23">
        <f>IFERROR(SMALL(IA5:IA64,ROW()-ROW($IB$5)+1),"")</f>
        <v>0</v>
      </c>
      <c r="ID23">
        <f>IFERROR(SUM(IB5:IB23),"")</f>
        <v>0</v>
      </c>
      <c r="IE23" cm="1">
        <f t="array" ref="IE23">_xlfn.SWITCH(Charts!$B$3,"average", AVERAGE(INDIRECT(ADDRESS(18+3,IE$2+1,,,"Instances") &amp; ":" &amp; ADDRESS(18+3,IE$2+1))),"median", MEDIAN(INDIRECT(ADDRESS(18+3,IE$2+1,,,"Instances") &amp; ":" &amp; ADDRESS(18+3,IE$2+1))),"min", MIN(INDIRECT(ADDRESS(18+3,IE$2+1,,,"Instances") &amp; ":" &amp; ADDRESS(18+3,IE$2+1))),"max", MAX(INDIRECT(ADDRESS(18+3,IE$2+1,,,"Instances") &amp; ":" &amp; ADDRESS(18+3,IE$2+1))),"diff", MAX(INDIRECT(ADDRESS(18+3,IE$2+1,,,"Instances") &amp; ":" &amp; ADDRESS(18+3,IE$2+1)))-MIN(INDIRECT(ADDRESS(18+3,IE$2+1,,,"Instances") &amp; ":" &amp; ADDRESS(18+3,IE$2+1))))</f>
        <v>0</v>
      </c>
      <c r="IF23">
        <f>IFERROR(SMALL(IE5:IE64,ROW()-ROW($IF$5)+1),"")</f>
        <v>0</v>
      </c>
      <c r="IH23">
        <f>IFERROR(SUM(IF5:IF23),"")</f>
        <v>0</v>
      </c>
      <c r="II23" cm="1">
        <f t="array" ref="II23">_xlfn.SWITCH(Charts!$B$3,"average", AVERAGE(INDIRECT(ADDRESS(18+3,II$2+1,,,"Instances") &amp; ":" &amp; ADDRESS(18+3,II$2+1))),"median", MEDIAN(INDIRECT(ADDRESS(18+3,II$2+1,,,"Instances") &amp; ":" &amp; ADDRESS(18+3,II$2+1))),"min", MIN(INDIRECT(ADDRESS(18+3,II$2+1,,,"Instances") &amp; ":" &amp; ADDRESS(18+3,II$2+1))),"max", MAX(INDIRECT(ADDRESS(18+3,II$2+1,,,"Instances") &amp; ":" &amp; ADDRESS(18+3,II$2+1))),"diff", MAX(INDIRECT(ADDRESS(18+3,II$2+1,,,"Instances") &amp; ":" &amp; ADDRESS(18+3,II$2+1)))-MIN(INDIRECT(ADDRESS(18+3,II$2+1,,,"Instances") &amp; ":" &amp; ADDRESS(18+3,II$2+1))))</f>
        <v>0</v>
      </c>
      <c r="IJ23">
        <f>IFERROR(SMALL(II5:II64,ROW()-ROW($IJ$5)+1),"")</f>
        <v>0</v>
      </c>
      <c r="IL23">
        <f>IFERROR(SUM(IJ5:IJ23),"")</f>
        <v>0</v>
      </c>
      <c r="IM23" cm="1">
        <f t="array" ref="IM23">_xlfn.SWITCH(Charts!$B$3,"average", AVERAGE(INDIRECT(ADDRESS(18+3,IM$2+1,,,"Instances") &amp; ":" &amp; ADDRESS(18+3,IM$2+1))),"median", MEDIAN(INDIRECT(ADDRESS(18+3,IM$2+1,,,"Instances") &amp; ":" &amp; ADDRESS(18+3,IM$2+1))),"min", MIN(INDIRECT(ADDRESS(18+3,IM$2+1,,,"Instances") &amp; ":" &amp; ADDRESS(18+3,IM$2+1))),"max", MAX(INDIRECT(ADDRESS(18+3,IM$2+1,,,"Instances") &amp; ":" &amp; ADDRESS(18+3,IM$2+1))),"diff", MAX(INDIRECT(ADDRESS(18+3,IM$2+1,,,"Instances") &amp; ":" &amp; ADDRESS(18+3,IM$2+1)))-MIN(INDIRECT(ADDRESS(18+3,IM$2+1,,,"Instances") &amp; ":" &amp; ADDRESS(18+3,IM$2+1))))</f>
        <v>0</v>
      </c>
      <c r="IN23">
        <f>IFERROR(SMALL(IM5:IM64,ROW()-ROW($IN$5)+1),"")</f>
        <v>0</v>
      </c>
      <c r="IP23">
        <f>IFERROR(SUM(IN5:IN23),"")</f>
        <v>0</v>
      </c>
      <c r="IQ23" cm="1">
        <f t="array" ref="IQ23">_xlfn.SWITCH(Charts!$B$3,"average", AVERAGE(INDIRECT(ADDRESS(18+3,IQ$2+1,,,"Instances") &amp; ":" &amp; ADDRESS(18+3,IQ$2+1))),"median", MEDIAN(INDIRECT(ADDRESS(18+3,IQ$2+1,,,"Instances") &amp; ":" &amp; ADDRESS(18+3,IQ$2+1))),"min", MIN(INDIRECT(ADDRESS(18+3,IQ$2+1,,,"Instances") &amp; ":" &amp; ADDRESS(18+3,IQ$2+1))),"max", MAX(INDIRECT(ADDRESS(18+3,IQ$2+1,,,"Instances") &amp; ":" &amp; ADDRESS(18+3,IQ$2+1))),"diff", MAX(INDIRECT(ADDRESS(18+3,IQ$2+1,,,"Instances") &amp; ":" &amp; ADDRESS(18+3,IQ$2+1)))-MIN(INDIRECT(ADDRESS(18+3,IQ$2+1,,,"Instances") &amp; ":" &amp; ADDRESS(18+3,IQ$2+1))))</f>
        <v>0</v>
      </c>
      <c r="IR23">
        <f>IFERROR(SMALL(IQ5:IQ64,ROW()-ROW($IR$5)+1),"")</f>
        <v>0</v>
      </c>
      <c r="IT23">
        <f>IFERROR(SUM(IR5:IR23),"")</f>
        <v>0</v>
      </c>
      <c r="IU23" cm="1">
        <f t="array" ref="IU23">_xlfn.SWITCH(Charts!$B$3,"average", AVERAGE(INDIRECT(ADDRESS(18+3,IU$2+1,,,"Instances") &amp; ":" &amp; ADDRESS(18+3,IU$2+1))),"median", MEDIAN(INDIRECT(ADDRESS(18+3,IU$2+1,,,"Instances") &amp; ":" &amp; ADDRESS(18+3,IU$2+1))),"min", MIN(INDIRECT(ADDRESS(18+3,IU$2+1,,,"Instances") &amp; ":" &amp; ADDRESS(18+3,IU$2+1))),"max", MAX(INDIRECT(ADDRESS(18+3,IU$2+1,,,"Instances") &amp; ":" &amp; ADDRESS(18+3,IU$2+1))),"diff", MAX(INDIRECT(ADDRESS(18+3,IU$2+1,,,"Instances") &amp; ":" &amp; ADDRESS(18+3,IU$2+1)))-MIN(INDIRECT(ADDRESS(18+3,IU$2+1,,,"Instances") &amp; ":" &amp; ADDRESS(18+3,IU$2+1))))</f>
        <v>0</v>
      </c>
      <c r="IV23">
        <f>IFERROR(SMALL(IU5:IU64,ROW()-ROW($IV$5)+1),"")</f>
        <v>0</v>
      </c>
      <c r="IX23">
        <f>IFERROR(SUM(IV5:IV23),"")</f>
        <v>0</v>
      </c>
      <c r="IY23" cm="1">
        <f t="array" ref="IY23">_xlfn.SWITCH(Charts!$B$3,"average", AVERAGE(INDIRECT(ADDRESS(18+3,IY$2+1,,,"Instances") &amp; ":" &amp; ADDRESS(18+3,IY$2+1))),"median", MEDIAN(INDIRECT(ADDRESS(18+3,IY$2+1,,,"Instances") &amp; ":" &amp; ADDRESS(18+3,IY$2+1))),"min", MIN(INDIRECT(ADDRESS(18+3,IY$2+1,,,"Instances") &amp; ":" &amp; ADDRESS(18+3,IY$2+1))),"max", MAX(INDIRECT(ADDRESS(18+3,IY$2+1,,,"Instances") &amp; ":" &amp; ADDRESS(18+3,IY$2+1))),"diff", MAX(INDIRECT(ADDRESS(18+3,IY$2+1,,,"Instances") &amp; ":" &amp; ADDRESS(18+3,IY$2+1)))-MIN(INDIRECT(ADDRESS(18+3,IY$2+1,,,"Instances") &amp; ":" &amp; ADDRESS(18+3,IY$2+1))))</f>
        <v>0</v>
      </c>
      <c r="IZ23">
        <f>IFERROR(SMALL(IY5:IY64,ROW()-ROW($IZ$5)+1),"")</f>
        <v>0</v>
      </c>
      <c r="JB23">
        <f>IFERROR(SUM(IZ5:IZ23),"")</f>
        <v>0</v>
      </c>
      <c r="JC23" cm="1">
        <f t="array" ref="JC23">_xlfn.SWITCH(Charts!$B$3,"average", AVERAGE(INDIRECT(ADDRESS(18+3,JC$2+1,,,"Instances") &amp; ":" &amp; ADDRESS(18+3,JC$2+1))),"median", MEDIAN(INDIRECT(ADDRESS(18+3,JC$2+1,,,"Instances") &amp; ":" &amp; ADDRESS(18+3,JC$2+1))),"min", MIN(INDIRECT(ADDRESS(18+3,JC$2+1,,,"Instances") &amp; ":" &amp; ADDRESS(18+3,JC$2+1))),"max", MAX(INDIRECT(ADDRESS(18+3,JC$2+1,,,"Instances") &amp; ":" &amp; ADDRESS(18+3,JC$2+1))),"diff", MAX(INDIRECT(ADDRESS(18+3,JC$2+1,,,"Instances") &amp; ":" &amp; ADDRESS(18+3,JC$2+1)))-MIN(INDIRECT(ADDRESS(18+3,JC$2+1,,,"Instances") &amp; ":" &amp; ADDRESS(18+3,JC$2+1))))</f>
        <v>0</v>
      </c>
      <c r="JD23">
        <f>IFERROR(SMALL(JC5:JC64,ROW()-ROW($JD$5)+1),"")</f>
        <v>0</v>
      </c>
      <c r="JF23">
        <f>IFERROR(SUM(JD5:JD23),"")</f>
        <v>0</v>
      </c>
      <c r="JG23" cm="1">
        <f t="array" ref="JG23">_xlfn.SWITCH(Charts!$B$3,"average", AVERAGE(INDIRECT(ADDRESS(18+3,JG$2+1,,,"Instances") &amp; ":" &amp; ADDRESS(18+3,JG$2+1))),"median", MEDIAN(INDIRECT(ADDRESS(18+3,JG$2+1,,,"Instances") &amp; ":" &amp; ADDRESS(18+3,JG$2+1))),"min", MIN(INDIRECT(ADDRESS(18+3,JG$2+1,,,"Instances") &amp; ":" &amp; ADDRESS(18+3,JG$2+1))),"max", MAX(INDIRECT(ADDRESS(18+3,JG$2+1,,,"Instances") &amp; ":" &amp; ADDRESS(18+3,JG$2+1))),"diff", MAX(INDIRECT(ADDRESS(18+3,JG$2+1,,,"Instances") &amp; ":" &amp; ADDRESS(18+3,JG$2+1)))-MIN(INDIRECT(ADDRESS(18+3,JG$2+1,,,"Instances") &amp; ":" &amp; ADDRESS(18+3,JG$2+1))))</f>
        <v>0</v>
      </c>
      <c r="JH23">
        <f>IFERROR(SMALL(JG5:JG64,ROW()-ROW($JH$5)+1),"")</f>
        <v>0</v>
      </c>
      <c r="JJ23">
        <f>IFERROR(SUM(JH5:JH23),"")</f>
        <v>0</v>
      </c>
      <c r="JM23">
        <f>IF(Charts!$B$3="none",E330,IF(EI330="",NA(),EI330))</f>
        <v>0</v>
      </c>
      <c r="JN23">
        <f>IF(Charts!$B$3="none",F330,IF(EJ330="",NA(),EJ330))</f>
        <v>0</v>
      </c>
      <c r="JO23">
        <f>IF(Charts!$B$3="none",G330,IF(EK330="",NA(),EK330))</f>
        <v>0</v>
      </c>
      <c r="JP23">
        <f>IF(Charts!$B$3="none",H330,IF(EL330="",NA(),EL330))</f>
        <v>0</v>
      </c>
      <c r="JQ23">
        <f>IF(Charts!$B$3="none",I330,IF(EM330="",NA(),EM330))</f>
        <v>0</v>
      </c>
      <c r="JR23">
        <f>IF(Charts!$B$3="none",J330,IF(EN330="",NA(),EN330))</f>
        <v>0</v>
      </c>
      <c r="JS23">
        <f>IF(Charts!$B$3="none",K330,IF(EO330="",NA(),EO330))</f>
        <v>0</v>
      </c>
      <c r="JT23">
        <f>IF(Charts!$B$3="none",L330,IF(EP330="",NA(),EP330))</f>
        <v>0</v>
      </c>
      <c r="JU23">
        <f>IF(Charts!$B$3="none",M330,IF(EQ330="",NA(),EQ330))</f>
        <v>0</v>
      </c>
      <c r="JV23">
        <f>IF(Charts!$B$3="none",N330,IF(ER330="",NA(),ER330))</f>
        <v>0</v>
      </c>
      <c r="JW23">
        <f>IF(Charts!$B$3="none",O330,IF(ES330="",NA(),ES330))</f>
        <v>0</v>
      </c>
      <c r="JX23">
        <f>IF(Charts!$B$3="none",P330,IF(ET330="",NA(),ET330))</f>
        <v>0</v>
      </c>
      <c r="JY23">
        <f>IF(Charts!$B$3="none",Q330,IF(EU330="",NA(),EU330))</f>
        <v>0</v>
      </c>
      <c r="JZ23">
        <f>IF(Charts!$B$3="none",R330,IF(EV330="",NA(),EV330))</f>
        <v>0</v>
      </c>
      <c r="KA23">
        <f>IF(Charts!$B$3="none",S330,IF(EW330="",NA(),EW330))</f>
        <v>0</v>
      </c>
      <c r="KB23">
        <f>IF(Charts!$B$3="none",T330,IF(EX330="",NA(),EX330))</f>
        <v>0</v>
      </c>
      <c r="KC23">
        <f>IF(Charts!$B$3="none",U330,IF(EY330="",NA(),EY330))</f>
        <v>0</v>
      </c>
      <c r="KD23">
        <f>IF(Charts!$B$3="none",V330,IF(EZ330="",NA(),EZ330))</f>
        <v>0</v>
      </c>
      <c r="KE23">
        <f>IF(Charts!$B$3="none",W330,IF(FA330="",NA(),FA330))</f>
        <v>0</v>
      </c>
      <c r="KF23">
        <f>IF(Charts!$B$3="none",X330,IF(FB330="",NA(),FB330))</f>
        <v>0</v>
      </c>
      <c r="KG23">
        <f>IF(Charts!$B$3="none",Y330,IF(FC330="",NA(),FC330))</f>
        <v>0</v>
      </c>
      <c r="KH23">
        <f>IF(Charts!$B$3="none",Z330,IF(FD330="",NA(),FD330))</f>
        <v>0</v>
      </c>
      <c r="KI23">
        <f>IF(Charts!$B$3="none",AA330,IF(FE330="",NA(),FE330))</f>
        <v>0</v>
      </c>
      <c r="KJ23">
        <f>IF(Charts!$B$3="none",AB330,IF(FF330="",NA(),FF330))</f>
        <v>0</v>
      </c>
      <c r="KK23">
        <f>IF(Charts!$B$3="none",AC330,IF(FG330="",NA(),FG330))</f>
        <v>0</v>
      </c>
      <c r="KL23">
        <f>IF(Charts!$B$3="none",AD330,IF(FH330="",NA(),FH330))</f>
        <v>0</v>
      </c>
      <c r="KM23">
        <f>IF(Charts!$B$3="none",AE330,IF(FI330="",NA(),FI330))</f>
        <v>0</v>
      </c>
      <c r="KN23">
        <f>IF(Charts!$B$3="none",AF330,IF(FJ330="",NA(),FJ330))</f>
        <v>0</v>
      </c>
      <c r="KO23">
        <f>IF(Charts!$B$3="none",AG330,IF(FK330="",NA(),FK330))</f>
        <v>0</v>
      </c>
      <c r="KP23">
        <f>IF(Charts!$B$3="none",AH330,IF(FL330="",NA(),FL330))</f>
        <v>0</v>
      </c>
      <c r="KQ23">
        <f>IF(Charts!$B$3="none",AI330,IF(FM330="",NA(),FM330))</f>
        <v>0</v>
      </c>
      <c r="KR23">
        <f>IF(Charts!$B$3="none",AJ330,IF(FN330="",NA(),FN330))</f>
        <v>0</v>
      </c>
      <c r="KS23">
        <f>IF(Charts!$B$3="none",AK330,IF(FO330="",NA(),FO330))</f>
        <v>0</v>
      </c>
      <c r="KT23">
        <f>IF(Charts!$B$3="none",AL330,IF(FP330="",NA(),FP330))</f>
        <v>0</v>
      </c>
      <c r="KU23">
        <f>IF(Charts!$B$3="none",AM330,IF(FQ330="",NA(),FQ330))</f>
        <v>0</v>
      </c>
      <c r="KV23">
        <f>IF(Charts!$B$3="none",AN330,IF(FR330="",NA(),FR330))</f>
        <v>0</v>
      </c>
      <c r="KW23">
        <f>IF(Charts!$B$3="none",AO330,IF(FS330="",NA(),FS330))</f>
        <v>0</v>
      </c>
      <c r="KX23">
        <f>IF(Charts!$B$3="none",AP330,IF(FT330="",NA(),FT330))</f>
        <v>0</v>
      </c>
      <c r="KY23">
        <f>IF(Charts!$B$3="none",AQ330,IF(FU330="",NA(),FU330))</f>
        <v>0</v>
      </c>
      <c r="KZ23">
        <f>IF(Charts!$B$3="none",AR330,IF(FV330="",NA(),FV330))</f>
        <v>0</v>
      </c>
      <c r="LA23">
        <f>IF(Charts!$B$3="none",AS330,IF(FW330="",NA(),FW330))</f>
        <v>0</v>
      </c>
      <c r="LB23">
        <f>IF(Charts!$B$3="none",AT330,IF(FX330="",NA(),FX330))</f>
        <v>0</v>
      </c>
      <c r="LC23">
        <f>IF(Charts!$B$3="none",AU330,IF(FY330="",NA(),FY330))</f>
        <v>0</v>
      </c>
      <c r="LD23">
        <f>IF(Charts!$B$3="none",AV330,IF(FZ330="",NA(),FZ330))</f>
        <v>0</v>
      </c>
      <c r="LE23">
        <f>IF(Charts!$B$3="none",AW330,IF(GA330="",NA(),GA330))</f>
        <v>0</v>
      </c>
      <c r="LF23">
        <f>IF(Charts!$B$3="none",AX330,IF(GB330="",NA(),GB330))</f>
        <v>0</v>
      </c>
      <c r="LG23">
        <f>IF(Charts!$B$3="none",AY330,IF(GC330="",NA(),GC330))</f>
        <v>0</v>
      </c>
      <c r="LH23">
        <f>IF(Charts!$B$3="none",AZ330,IF(GD330="",NA(),GD330))</f>
        <v>0</v>
      </c>
      <c r="LI23">
        <f>IF(Charts!$B$3="none",BA330,IF(GE330="",NA(),GE330))</f>
        <v>0</v>
      </c>
      <c r="LJ23">
        <f>IF(Charts!$B$3="none",BB330,IF(GF330="",NA(),GF330))</f>
        <v>0</v>
      </c>
      <c r="LK23">
        <f>IF(Charts!$B$3="none",BC330,IF(GG330="",NA(),GG330))</f>
        <v>0</v>
      </c>
      <c r="LL23">
        <f>IF(Charts!$B$3="none",BD330,IF(GH330="",NA(),GH330))</f>
        <v>0</v>
      </c>
      <c r="LM23">
        <f>IF(Charts!$B$3="none",BE330,IF(GI330="",NA(),GI330))</f>
        <v>0</v>
      </c>
      <c r="LN23">
        <f>IF(Charts!$B$3="none",BF330,IF(GJ330="",NA(),GJ330))</f>
        <v>0</v>
      </c>
      <c r="LO23">
        <f>IF(Charts!$B$3="none",BG330,IF(GK330="",NA(),GK330))</f>
        <v>0</v>
      </c>
      <c r="LP23">
        <f>IF(Charts!$B$3="none",BH330,IF(GL330="",NA(),GL330))</f>
        <v>0</v>
      </c>
      <c r="LQ23">
        <f>IF(Charts!$B$3="none",BI330,IF(GM330="",NA(),GM330))</f>
        <v>0</v>
      </c>
      <c r="LR23">
        <f>IF(Charts!$B$3="none",BJ330,IF(GN330="",NA(),GN330))</f>
        <v>0</v>
      </c>
      <c r="LS23">
        <f>IF(Charts!$B$3="none",BK330,IF(GO330="",NA(),GO330))</f>
        <v>0</v>
      </c>
      <c r="LT23">
        <f>IF(Charts!$B$3="none",BL330,IF(GP330="",NA(),GP330))</f>
        <v>0</v>
      </c>
      <c r="LU23">
        <f>IF(Charts!$B$3="none",BM330,IF(GQ330="",NA(),GQ330))</f>
        <v>0</v>
      </c>
      <c r="LV23">
        <f>IF(Charts!$B$3="none",BN330,IF(GR330="",NA(),GR330))</f>
        <v>0</v>
      </c>
      <c r="LW23">
        <f>IF(Charts!$B$3="none",BO330,IF(GS330="",NA(),GS330))</f>
        <v>0</v>
      </c>
      <c r="LX23">
        <f>IF(Charts!$B$3="none",BP330,IF(GT330="",NA(),GT330))</f>
        <v>0</v>
      </c>
      <c r="LY23">
        <f>IF(Charts!$B$3="none",BQ330,IF(GU330="",NA(),GU330))</f>
        <v>0</v>
      </c>
      <c r="LZ23">
        <f>IF(Charts!$B$3="none",BR330,IF(GV330="",NA(),GV330))</f>
        <v>0</v>
      </c>
      <c r="MA23">
        <f>IF(Charts!$B$3="none",BS330,IF(GW330="",NA(),GW330))</f>
        <v>0</v>
      </c>
      <c r="MB23">
        <f>IF(Charts!$B$3="none",BT330,IF(GX330="",NA(),GX330))</f>
        <v>0</v>
      </c>
      <c r="MC23">
        <f>IF(Charts!$B$3="none",BU330,IF(GY330="",NA(),GY330))</f>
        <v>0</v>
      </c>
      <c r="MD23">
        <f>IF(Charts!$B$3="none",BV330,IF(GZ330="",NA(),GZ330))</f>
        <v>0</v>
      </c>
      <c r="ME23">
        <f>IF(Charts!$B$3="none",BW330,IF(HA330="",NA(),HA330))</f>
        <v>0</v>
      </c>
      <c r="MF23">
        <f>IF(Charts!$B$3="none",BX330,IF(HB330="",NA(),HB330))</f>
        <v>0</v>
      </c>
      <c r="MG23">
        <f>IF(Charts!$B$3="none",BY330,IF(HC330="",NA(),HC330))</f>
        <v>0</v>
      </c>
      <c r="MH23">
        <f>IF(Charts!$B$3="none",BZ330,IF(HD330="",NA(),HD330))</f>
        <v>0</v>
      </c>
      <c r="MI23">
        <f>IF(Charts!$B$3="none",CA330,IF(HE330="",NA(),HE330))</f>
        <v>0</v>
      </c>
      <c r="MJ23">
        <f>IF(Charts!$B$3="none",CB330,IF(HF330="",NA(),HF330))</f>
        <v>0</v>
      </c>
      <c r="MK23">
        <f>IF(Charts!$B$3="none",CC330,IF(HG330="",NA(),HG330))</f>
        <v>0</v>
      </c>
      <c r="ML23">
        <f>IF(Charts!$B$3="none",CD330,IF(HH330="",NA(),HH330))</f>
        <v>0</v>
      </c>
      <c r="MM23">
        <f>IF(Charts!$B$3="none",CE330,IF(HI330="",NA(),HI330))</f>
        <v>0</v>
      </c>
      <c r="MN23">
        <f>IF(Charts!$B$3="none",CF330,IF(HJ330="",NA(),HJ330))</f>
        <v>0</v>
      </c>
      <c r="MO23">
        <f>IF(Charts!$B$3="none",CG330,IF(HK330="",NA(),HK330))</f>
        <v>0</v>
      </c>
      <c r="MP23">
        <f>IF(Charts!$B$3="none",CH330,IF(HL330="",NA(),HL330))</f>
        <v>0</v>
      </c>
      <c r="MQ23">
        <f>IF(Charts!$B$3="none",CI330,IF(HM330="",NA(),HM330))</f>
        <v>0</v>
      </c>
      <c r="MR23">
        <f>IF(Charts!$B$3="none",CJ330,IF(HN330="",NA(),HN330))</f>
        <v>0</v>
      </c>
      <c r="MS23">
        <f>IF(Charts!$B$3="none",CK330,IF(HO330="",NA(),HO330))</f>
        <v>0</v>
      </c>
      <c r="MT23">
        <f>IF(Charts!$B$3="none",CL330,IF(HP330="",NA(),HP330))</f>
        <v>0</v>
      </c>
      <c r="MU23">
        <f>IF(Charts!$B$3="none",CM330,IF(HQ330="",NA(),HQ330))</f>
        <v>0</v>
      </c>
      <c r="MV23">
        <f>IF(Charts!$B$3="none",CN330,IF(HR330="",NA(),HR330))</f>
        <v>0</v>
      </c>
      <c r="MW23">
        <f>IF(Charts!$B$3="none",CO330,IF(HS330="",NA(),HS330))</f>
        <v>0</v>
      </c>
      <c r="MX23">
        <f>IF(Charts!$B$3="none",CP330,IF(HT330="",NA(),HT330))</f>
        <v>0</v>
      </c>
      <c r="MY23">
        <f>IF(Charts!$B$3="none",CQ330,IF(HU330="",NA(),HU330))</f>
        <v>0</v>
      </c>
      <c r="MZ23">
        <f>IF(Charts!$B$3="none",CR330,IF(HV330="",NA(),HV330))</f>
        <v>0</v>
      </c>
      <c r="NA23">
        <f>IF(Charts!$B$3="none",CS330,IF(HW330="",NA(),HW330))</f>
        <v>0</v>
      </c>
      <c r="NB23">
        <f>IF(Charts!$B$3="none",CT330,IF(HX330="",NA(),HX330))</f>
        <v>0</v>
      </c>
      <c r="NC23">
        <f>IF(Charts!$B$3="none",CU330,IF(HY330="",NA(),HY330))</f>
        <v>0</v>
      </c>
      <c r="ND23">
        <f>IF(Charts!$B$3="none",CV330,IF(HZ330="",NA(),HZ330))</f>
        <v>0</v>
      </c>
      <c r="NE23">
        <f>IF(Charts!$B$3="none",CW330,IF(IA330="",NA(),IA330))</f>
        <v>0</v>
      </c>
      <c r="NF23">
        <f>IF(Charts!$B$3="none",CX330,IF(IB330="",NA(),IB330))</f>
        <v>0</v>
      </c>
      <c r="NG23">
        <f>IF(Charts!$B$3="none",CY330,IF(IC330="",NA(),IC330))</f>
        <v>0</v>
      </c>
      <c r="NH23">
        <f>IF(Charts!$B$3="none",CZ330,IF(ID330="",NA(),ID330))</f>
        <v>0</v>
      </c>
      <c r="NI23">
        <f>IF(Charts!$B$3="none",DA330,IF(IE330="",NA(),IE330))</f>
        <v>0</v>
      </c>
      <c r="NJ23">
        <f>IF(Charts!$B$3="none",DB330,IF(IF330="",NA(),IF330))</f>
        <v>0</v>
      </c>
      <c r="NK23">
        <f>IF(Charts!$B$3="none",DC330,IF(IG330="",NA(),IG330))</f>
        <v>0</v>
      </c>
      <c r="NL23">
        <f>IF(Charts!$B$3="none",DD330,IF(IH330="",NA(),IH330))</f>
        <v>0</v>
      </c>
      <c r="NM23">
        <f>IF(Charts!$B$3="none",DE330,IF(II330="",NA(),II330))</f>
        <v>0</v>
      </c>
      <c r="NN23">
        <f>IF(Charts!$B$3="none",DF330,IF(IJ330="",NA(),IJ330))</f>
        <v>0</v>
      </c>
      <c r="NO23">
        <f>IF(Charts!$B$3="none",DG330,IF(IK330="",NA(),IK330))</f>
        <v>0</v>
      </c>
      <c r="NP23">
        <f>IF(Charts!$B$3="none",DH330,IF(IL330="",NA(),IL330))</f>
        <v>0</v>
      </c>
      <c r="NQ23">
        <f>IF(Charts!$B$3="none",DI330,IF(IM330="",NA(),IM330))</f>
        <v>0</v>
      </c>
      <c r="NR23">
        <f>IF(Charts!$B$3="none",DJ330,IF(IN330="",NA(),IN330))</f>
        <v>0</v>
      </c>
      <c r="NS23">
        <f>IF(Charts!$B$3="none",DK330,IF(IO330="",NA(),IO330))</f>
        <v>0</v>
      </c>
      <c r="NT23">
        <f>IF(Charts!$B$3="none",DL330,IF(IP330="",NA(),IP330))</f>
        <v>0</v>
      </c>
      <c r="NU23">
        <f>IF(Charts!$B$3="none",DM330,IF(IQ330="",NA(),IQ330))</f>
        <v>0</v>
      </c>
      <c r="NV23">
        <f>IF(Charts!$B$3="none",DN330,IF(IR330="",NA(),IR330))</f>
        <v>0</v>
      </c>
      <c r="NW23">
        <f>IF(Charts!$B$3="none",DO330,IF(IS330="",NA(),IS330))</f>
        <v>0</v>
      </c>
      <c r="NX23">
        <f>IF(Charts!$B$3="none",DP330,IF(IT330="",NA(),IT330))</f>
        <v>0</v>
      </c>
      <c r="NY23">
        <f>IF(Charts!$B$3="none",DQ330,IF(IU330="",NA(),IU330))</f>
        <v>0</v>
      </c>
      <c r="NZ23">
        <f>IF(Charts!$B$3="none",DR330,IF(IV330="",NA(),IV330))</f>
        <v>0</v>
      </c>
      <c r="OA23">
        <f>IF(Charts!$B$3="none",DS330,IF(IW330="",NA(),IW330))</f>
        <v>0</v>
      </c>
      <c r="OB23">
        <f>IF(Charts!$B$3="none",DT330,IF(IX330="",NA(),IX330))</f>
        <v>0</v>
      </c>
      <c r="OC23">
        <f>IF(Charts!$B$3="none",DU330,IF(IY330="",NA(),IY330))</f>
        <v>0</v>
      </c>
      <c r="OD23">
        <f>IF(Charts!$B$3="none",DV330,IF(IZ330="",NA(),IZ330))</f>
        <v>0</v>
      </c>
      <c r="OE23">
        <f>IF(Charts!$B$3="none",DW330,IF(JA330="",NA(),JA330))</f>
        <v>0</v>
      </c>
      <c r="OF23">
        <f>IF(Charts!$B$3="none",DX330,IF(JB330="",NA(),JB330))</f>
        <v>0</v>
      </c>
      <c r="OG23">
        <f>IF(Charts!$B$3="none",DY330,IF(JC330="",NA(),JC330))</f>
        <v>0</v>
      </c>
      <c r="OH23">
        <f>IF(Charts!$B$3="none",DZ330,IF(JD330="",NA(),JD330))</f>
        <v>0</v>
      </c>
      <c r="OI23">
        <f>IF(Charts!$B$3="none",EA330,IF(JE330="",NA(),JE330))</f>
        <v>0</v>
      </c>
      <c r="OJ23">
        <f>IF(Charts!$B$3="none",EB330,IF(JF330="",NA(),JF330))</f>
        <v>0</v>
      </c>
      <c r="OK23">
        <f>IF(Charts!$B$3="none",EC330,IF(JG330="",NA(),JG330))</f>
        <v>0</v>
      </c>
      <c r="OL23">
        <f>IF(Charts!$B$3="none",ED330,IF(JH330="",NA(),JH330))</f>
        <v>0</v>
      </c>
      <c r="OM23">
        <f>IF(Charts!$B$3="none",EE330,IF(JI330="",NA(),JI330))</f>
        <v>0</v>
      </c>
      <c r="ON23">
        <f>IF(Charts!$B$3="none",EF330,IF(JJ330="",NA(),JJ330))</f>
        <v>0</v>
      </c>
    </row>
    <row r="24" spans="4:404">
      <c r="D24">
        <v>20</v>
      </c>
      <c r="E24">
        <f>IF(INDIRECT(ADDRESS($D24+2,E$2+1,,,"Instances"))="","",INDIRECT(ADDRESS($D24+2,E$2+1,,,"Instances")))</f>
        <v>0</v>
      </c>
      <c r="F24">
        <f>IFERROR(SMALL(E5:E64,ROW()-ROW($F$5)+1),"")</f>
        <v>0</v>
      </c>
      <c r="H24">
        <f>IFERROR(SUM(F5:F24),"")</f>
        <v>0</v>
      </c>
      <c r="I24">
        <f>IF(INDIRECT(ADDRESS($D24+2,I$2+1,,,"Instances"))="","",INDIRECT(ADDRESS($D24+2,I$2+1,,,"Instances")))</f>
        <v>0</v>
      </c>
      <c r="J24">
        <f>IFERROR(SMALL(I5:I64,ROW()-ROW($J$5)+1),"")</f>
        <v>0</v>
      </c>
      <c r="L24">
        <f>IFERROR(SUM(J5:J24),"")</f>
        <v>0</v>
      </c>
      <c r="M24">
        <f>IF(INDIRECT(ADDRESS($D24+2,M$2+1,,,"Instances"))="","",INDIRECT(ADDRESS($D24+2,M$2+1,,,"Instances")))</f>
        <v>0</v>
      </c>
      <c r="N24">
        <f>IFERROR(SMALL(M5:M64,ROW()-ROW($N$5)+1),"")</f>
        <v>0</v>
      </c>
      <c r="P24">
        <f>IFERROR(SUM(N5:N24),"")</f>
        <v>0</v>
      </c>
      <c r="Q24">
        <f>IF(INDIRECT(ADDRESS($D24+2,Q$2+1,,,"Instances"))="","",INDIRECT(ADDRESS($D24+2,Q$2+1,,,"Instances")))</f>
        <v>0</v>
      </c>
      <c r="R24">
        <f>IFERROR(SMALL(Q5:Q64,ROW()-ROW($R$5)+1),"")</f>
        <v>0</v>
      </c>
      <c r="T24">
        <f>IFERROR(SUM(R5:R24),"")</f>
        <v>0</v>
      </c>
      <c r="U24">
        <f>IF(INDIRECT(ADDRESS($D24+2,U$2+1,,,"Instances"))="","",INDIRECT(ADDRESS($D24+2,U$2+1,,,"Instances")))</f>
        <v>0</v>
      </c>
      <c r="V24">
        <f>IFERROR(SMALL(U5:U64,ROW()-ROW($V$5)+1),"")</f>
        <v>0</v>
      </c>
      <c r="X24">
        <f>IFERROR(SUM(V5:V24),"")</f>
        <v>0</v>
      </c>
      <c r="Y24">
        <f>IF(INDIRECT(ADDRESS($D24+2,Y$2+1,,,"Instances"))="","",INDIRECT(ADDRESS($D24+2,Y$2+1,,,"Instances")))</f>
        <v>0</v>
      </c>
      <c r="Z24">
        <f>IFERROR(SMALL(Y5:Y64,ROW()-ROW($Z$5)+1),"")</f>
        <v>0</v>
      </c>
      <c r="AB24">
        <f>IFERROR(SUM(Z5:Z24),"")</f>
        <v>0</v>
      </c>
      <c r="AC24">
        <f>IF(INDIRECT(ADDRESS($D24+2,AC$2+1,,,"Instances"))="","",INDIRECT(ADDRESS($D24+2,AC$2+1,,,"Instances")))</f>
        <v>0</v>
      </c>
      <c r="AD24">
        <f>IFERROR(SMALL(AC5:AC64,ROW()-ROW($AD$5)+1),"")</f>
        <v>0</v>
      </c>
      <c r="AF24">
        <f>IFERROR(SUM(AD5:AD24),"")</f>
        <v>0</v>
      </c>
      <c r="AG24">
        <f>IF(INDIRECT(ADDRESS($D24+2,AG$2+1,,,"Instances"))="","",INDIRECT(ADDRESS($D24+2,AG$2+1,,,"Instances")))</f>
        <v>0</v>
      </c>
      <c r="AH24">
        <f>IFERROR(SMALL(AG5:AG64,ROW()-ROW($AH$5)+1),"")</f>
        <v>0</v>
      </c>
      <c r="AJ24">
        <f>IFERROR(SUM(AH5:AH24),"")</f>
        <v>0</v>
      </c>
      <c r="AK24">
        <f>IF(INDIRECT(ADDRESS($D24+2,AK$2+1,,,"Instances"))="","",INDIRECT(ADDRESS($D24+2,AK$2+1,,,"Instances")))</f>
        <v>0</v>
      </c>
      <c r="AL24">
        <f>IFERROR(SMALL(AK5:AK64,ROW()-ROW($AL$5)+1),"")</f>
        <v>0</v>
      </c>
      <c r="AN24">
        <f>IFERROR(SUM(AL5:AL24),"")</f>
        <v>0</v>
      </c>
      <c r="AO24">
        <f>IF(INDIRECT(ADDRESS($D24+2,AO$2+1,,,"Instances"))="","",INDIRECT(ADDRESS($D24+2,AO$2+1,,,"Instances")))</f>
        <v>0</v>
      </c>
      <c r="AP24">
        <f>IFERROR(SMALL(AO5:AO64,ROW()-ROW($AP$5)+1),"")</f>
        <v>0</v>
      </c>
      <c r="AR24">
        <f>IFERROR(SUM(AP5:AP24),"")</f>
        <v>0</v>
      </c>
      <c r="AS24">
        <f>IF(INDIRECT(ADDRESS($D24+2,AS$2+1,,,"Instances"))="","",INDIRECT(ADDRESS($D24+2,AS$2+1,,,"Instances")))</f>
        <v>0</v>
      </c>
      <c r="AT24">
        <f>IFERROR(SMALL(AS5:AS64,ROW()-ROW($AT$5)+1),"")</f>
        <v>0</v>
      </c>
      <c r="AV24">
        <f>IFERROR(SUM(AT5:AT24),"")</f>
        <v>0</v>
      </c>
      <c r="AW24">
        <f>IF(INDIRECT(ADDRESS($D24+2,AW$2+1,,,"Instances"))="","",INDIRECT(ADDRESS($D24+2,AW$2+1,,,"Instances")))</f>
        <v>0</v>
      </c>
      <c r="AX24">
        <f>IFERROR(SMALL(AW5:AW64,ROW()-ROW($AX$5)+1),"")</f>
        <v>0</v>
      </c>
      <c r="AZ24">
        <f>IFERROR(SUM(AX5:AX24),"")</f>
        <v>0</v>
      </c>
      <c r="BA24">
        <f>IF(INDIRECT(ADDRESS($D24+2,BA$2+1,,,"Instances"))="","",INDIRECT(ADDRESS($D24+2,BA$2+1,,,"Instances")))</f>
        <v>0</v>
      </c>
      <c r="BB24">
        <f>IFERROR(SMALL(BA5:BA64,ROW()-ROW($BB$5)+1),"")</f>
        <v>0</v>
      </c>
      <c r="BD24">
        <f>IFERROR(SUM(BB5:BB24),"")</f>
        <v>0</v>
      </c>
      <c r="BE24">
        <f>IF(INDIRECT(ADDRESS($D24+2,BE$2+1,,,"Instances"))="","",INDIRECT(ADDRESS($D24+2,BE$2+1,,,"Instances")))</f>
        <v>0</v>
      </c>
      <c r="BF24">
        <f>IFERROR(SMALL(BE5:BE64,ROW()-ROW($BF$5)+1),"")</f>
        <v>0</v>
      </c>
      <c r="BH24">
        <f>IFERROR(SUM(BF5:BF24),"")</f>
        <v>0</v>
      </c>
      <c r="BI24">
        <f>IF(INDIRECT(ADDRESS($D24+2,BI$2+1,,,"Instances"))="","",INDIRECT(ADDRESS($D24+2,BI$2+1,,,"Instances")))</f>
        <v>0</v>
      </c>
      <c r="BJ24">
        <f>IFERROR(SMALL(BI5:BI64,ROW()-ROW($BJ$5)+1),"")</f>
        <v>0</v>
      </c>
      <c r="BL24">
        <f>IFERROR(SUM(BJ5:BJ24),"")</f>
        <v>0</v>
      </c>
      <c r="BM24">
        <f>IF(INDIRECT(ADDRESS($D24+2,BM$2+1,,,"Instances"))="","",INDIRECT(ADDRESS($D24+2,BM$2+1,,,"Instances")))</f>
        <v>0</v>
      </c>
      <c r="BN24">
        <f>IFERROR(SMALL(BM5:BM64,ROW()-ROW($BN$5)+1),"")</f>
        <v>0</v>
      </c>
      <c r="BP24">
        <f>IFERROR(SUM(BN5:BN24),"")</f>
        <v>0</v>
      </c>
      <c r="BQ24">
        <f>IF(INDIRECT(ADDRESS($D24+2,BQ$2+1,,,"Instances"))="","",INDIRECT(ADDRESS($D24+2,BQ$2+1,,,"Instances")))</f>
        <v>0</v>
      </c>
      <c r="BR24">
        <f>IFERROR(SMALL(BQ5:BQ64,ROW()-ROW($BR$5)+1),"")</f>
        <v>0</v>
      </c>
      <c r="BT24">
        <f>IFERROR(SUM(BR5:BR24),"")</f>
        <v>0</v>
      </c>
      <c r="BU24">
        <f>IF(INDIRECT(ADDRESS($D24+2,BU$2+1,,,"Instances"))="","",INDIRECT(ADDRESS($D24+2,BU$2+1,,,"Instances")))</f>
        <v>0</v>
      </c>
      <c r="BV24">
        <f>IFERROR(SMALL(BU5:BU64,ROW()-ROW($BV$5)+1),"")</f>
        <v>0</v>
      </c>
      <c r="BX24">
        <f>IFERROR(SUM(BV5:BV24),"")</f>
        <v>0</v>
      </c>
      <c r="BY24">
        <f>IF(INDIRECT(ADDRESS($D24+2,BY$2+1,,,"Instances"))="","",INDIRECT(ADDRESS($D24+2,BY$2+1,,,"Instances")))</f>
        <v>0</v>
      </c>
      <c r="BZ24">
        <f>IFERROR(SMALL(BY5:BY64,ROW()-ROW($BZ$5)+1),"")</f>
        <v>0</v>
      </c>
      <c r="CB24">
        <f>IFERROR(SUM(BZ5:BZ24),"")</f>
        <v>0</v>
      </c>
      <c r="CC24">
        <f>IF(INDIRECT(ADDRESS($D24+2,CC$2+1,,,"Instances"))="","",INDIRECT(ADDRESS($D24+2,CC$2+1,,,"Instances")))</f>
        <v>0</v>
      </c>
      <c r="CD24">
        <f>IFERROR(SMALL(CC5:CC64,ROW()-ROW($CD$5)+1),"")</f>
        <v>0</v>
      </c>
      <c r="CF24">
        <f>IFERROR(SUM(CD5:CD24),"")</f>
        <v>0</v>
      </c>
      <c r="CG24">
        <f>IF(INDIRECT(ADDRESS($D24+2,CG$2+1,,,"Instances"))="","",INDIRECT(ADDRESS($D24+2,CG$2+1,,,"Instances")))</f>
        <v>0</v>
      </c>
      <c r="CH24">
        <f>IFERROR(SMALL(CG5:CG64,ROW()-ROW($CH$5)+1),"")</f>
        <v>0</v>
      </c>
      <c r="CJ24">
        <f>IFERROR(SUM(CH5:CH24),"")</f>
        <v>0</v>
      </c>
      <c r="CK24">
        <f>IF(INDIRECT(ADDRESS($D24+2,CK$2+1,,,"Instances"))="","",INDIRECT(ADDRESS($D24+2,CK$2+1,,,"Instances")))</f>
        <v>0</v>
      </c>
      <c r="CL24">
        <f>IFERROR(SMALL(CK5:CK64,ROW()-ROW($CL$5)+1),"")</f>
        <v>0</v>
      </c>
      <c r="CN24">
        <f>IFERROR(SUM(CL5:CL24),"")</f>
        <v>0</v>
      </c>
      <c r="CO24">
        <f>IF(INDIRECT(ADDRESS($D24+2,CO$2+1,,,"Instances"))="","",INDIRECT(ADDRESS($D24+2,CO$2+1,,,"Instances")))</f>
        <v>0</v>
      </c>
      <c r="CP24">
        <f>IFERROR(SMALL(CO5:CO64,ROW()-ROW($CP$5)+1),"")</f>
        <v>0</v>
      </c>
      <c r="CR24">
        <f>IFERROR(SUM(CP5:CP24),"")</f>
        <v>0</v>
      </c>
      <c r="CS24">
        <f>IF(INDIRECT(ADDRESS($D24+2,CS$2+1,,,"Instances"))="","",INDIRECT(ADDRESS($D24+2,CS$2+1,,,"Instances")))</f>
        <v>0</v>
      </c>
      <c r="CT24">
        <f>IFERROR(SMALL(CS5:CS64,ROW()-ROW($CT$5)+1),"")</f>
        <v>0</v>
      </c>
      <c r="CV24">
        <f>IFERROR(SUM(CT5:CT24),"")</f>
        <v>0</v>
      </c>
      <c r="CW24">
        <f>IF(INDIRECT(ADDRESS($D24+2,CW$2+1,,,"Instances"))="","",INDIRECT(ADDRESS($D24+2,CW$2+1,,,"Instances")))</f>
        <v>0</v>
      </c>
      <c r="CX24">
        <f>IFERROR(SMALL(CW5:CW64,ROW()-ROW($CX$5)+1),"")</f>
        <v>0</v>
      </c>
      <c r="CZ24">
        <f>IFERROR(SUM(CX5:CX24),"")</f>
        <v>0</v>
      </c>
      <c r="DA24">
        <f>IF(INDIRECT(ADDRESS($D24+2,DA$2+1,,,"Instances"))="","",INDIRECT(ADDRESS($D24+2,DA$2+1,,,"Instances")))</f>
        <v>0</v>
      </c>
      <c r="DB24">
        <f>IFERROR(SMALL(DA5:DA64,ROW()-ROW($DB$5)+1),"")</f>
        <v>0</v>
      </c>
      <c r="DD24">
        <f>IFERROR(SUM(DB5:DB24),"")</f>
        <v>0</v>
      </c>
      <c r="DE24">
        <f>IF(INDIRECT(ADDRESS($D24+2,DE$2+1,,,"Instances"))="","",INDIRECT(ADDRESS($D24+2,DE$2+1,,,"Instances")))</f>
        <v>0</v>
      </c>
      <c r="DF24">
        <f>IFERROR(SMALL(DE5:DE64,ROW()-ROW($DF$5)+1),"")</f>
        <v>0</v>
      </c>
      <c r="DH24">
        <f>IFERROR(SUM(DF5:DF24),"")</f>
        <v>0</v>
      </c>
      <c r="DI24">
        <f>IF(INDIRECT(ADDRESS($D24+2,DI$2+1,,,"Instances"))="","",INDIRECT(ADDRESS($D24+2,DI$2+1,,,"Instances")))</f>
        <v>0</v>
      </c>
      <c r="DJ24">
        <f>IFERROR(SMALL(DI5:DI64,ROW()-ROW($DJ$5)+1),"")</f>
        <v>0</v>
      </c>
      <c r="DL24">
        <f>IFERROR(SUM(DJ5:DJ24),"")</f>
        <v>0</v>
      </c>
      <c r="DM24">
        <f>IF(INDIRECT(ADDRESS($D24+2,DM$2+1,,,"Instances"))="","",INDIRECT(ADDRESS($D24+2,DM$2+1,,,"Instances")))</f>
        <v>0</v>
      </c>
      <c r="DN24">
        <f>IFERROR(SMALL(DM5:DM64,ROW()-ROW($DN$5)+1),"")</f>
        <v>0</v>
      </c>
      <c r="DP24">
        <f>IFERROR(SUM(DN5:DN24),"")</f>
        <v>0</v>
      </c>
      <c r="DQ24">
        <f>IF(INDIRECT(ADDRESS($D24+2,DQ$2+1,,,"Instances"))="","",INDIRECT(ADDRESS($D24+2,DQ$2+1,,,"Instances")))</f>
        <v>0</v>
      </c>
      <c r="DR24">
        <f>IFERROR(SMALL(DQ5:DQ64,ROW()-ROW($DR$5)+1),"")</f>
        <v>0</v>
      </c>
      <c r="DT24">
        <f>IFERROR(SUM(DR5:DR24),"")</f>
        <v>0</v>
      </c>
      <c r="DU24">
        <f>IF(INDIRECT(ADDRESS($D24+2,DU$2+1,,,"Instances"))="","",INDIRECT(ADDRESS($D24+2,DU$2+1,,,"Instances")))</f>
        <v>0</v>
      </c>
      <c r="DV24">
        <f>IFERROR(SMALL(DU5:DU64,ROW()-ROW($DV$5)+1),"")</f>
        <v>0</v>
      </c>
      <c r="DX24">
        <f>IFERROR(SUM(DV5:DV24),"")</f>
        <v>0</v>
      </c>
      <c r="DY24">
        <f>IF(INDIRECT(ADDRESS($D24+2,DY$2+1,,,"Instances"))="","",INDIRECT(ADDRESS($D24+2,DY$2+1,,,"Instances")))</f>
        <v>0</v>
      </c>
      <c r="DZ24">
        <f>IFERROR(SMALL(DY5:DY64,ROW()-ROW($DZ$5)+1),"")</f>
        <v>0</v>
      </c>
      <c r="EB24">
        <f>IFERROR(SUM(DZ5:DZ24),"")</f>
        <v>0</v>
      </c>
      <c r="EC24">
        <f>IF(INDIRECT(ADDRESS($D24+2,EC$2+1,,,"Instances"))="","",INDIRECT(ADDRESS($D24+2,EC$2+1,,,"Instances")))</f>
        <v>0</v>
      </c>
      <c r="ED24">
        <f>IFERROR(SMALL(EC5:EC64,ROW()-ROW($ED$5)+1),"")</f>
        <v>0</v>
      </c>
      <c r="EF24">
        <f>IFERROR(SUM(ED5:ED24),"")</f>
        <v>0</v>
      </c>
      <c r="EH24">
        <v>20</v>
      </c>
      <c r="EI24" cm="1">
        <f t="array" ref="EI24">_xlfn.SWITCH(Charts!$B$3,"average", AVERAGE(INDIRECT(ADDRESS(19+3,EI$2+1,,,"Instances") &amp; ":" &amp; ADDRESS(19+3,EI$2+1))),"median", MEDIAN(INDIRECT(ADDRESS(19+3,EI$2+1,,,"Instances") &amp; ":" &amp; ADDRESS(19+3,EI$2+1))),"min", MIN(INDIRECT(ADDRESS(19+3,EI$2+1,,,"Instances") &amp; ":" &amp; ADDRESS(19+3,EI$2+1))),"max", MAX(INDIRECT(ADDRESS(19+3,EI$2+1,,,"Instances") &amp; ":" &amp; ADDRESS(19+3,EI$2+1))),"diff", MAX(INDIRECT(ADDRESS(19+3,EI$2+1,,,"Instances") &amp; ":" &amp; ADDRESS(19+3,EI$2+1)))-MIN(INDIRECT(ADDRESS(19+3,EI$2+1,,,"Instances") &amp; ":" &amp; ADDRESS(19+3,EI$2+1))))</f>
        <v>0</v>
      </c>
      <c r="EJ24">
        <f>IFERROR(SMALL(EI5:EI64,ROW()-ROW($EJ$5)+1),"")</f>
        <v>0</v>
      </c>
      <c r="EL24">
        <f>IFERROR(SUM(EJ5:EJ24),"")</f>
        <v>0</v>
      </c>
      <c r="EM24" cm="1">
        <f t="array" ref="EM24">_xlfn.SWITCH(Charts!$B$3,"average", AVERAGE(INDIRECT(ADDRESS(19+3,EM$2+1,,,"Instances") &amp; ":" &amp; ADDRESS(19+3,EM$2+1))),"median", MEDIAN(INDIRECT(ADDRESS(19+3,EM$2+1,,,"Instances") &amp; ":" &amp; ADDRESS(19+3,EM$2+1))),"min", MIN(INDIRECT(ADDRESS(19+3,EM$2+1,,,"Instances") &amp; ":" &amp; ADDRESS(19+3,EM$2+1))),"max", MAX(INDIRECT(ADDRESS(19+3,EM$2+1,,,"Instances") &amp; ":" &amp; ADDRESS(19+3,EM$2+1))),"diff", MAX(INDIRECT(ADDRESS(19+3,EM$2+1,,,"Instances") &amp; ":" &amp; ADDRESS(19+3,EM$2+1)))-MIN(INDIRECT(ADDRESS(19+3,EM$2+1,,,"Instances") &amp; ":" &amp; ADDRESS(19+3,EM$2+1))))</f>
        <v>0</v>
      </c>
      <c r="EN24">
        <f>IFERROR(SMALL(EM5:EM64,ROW()-ROW($EN$5)+1),"")</f>
        <v>0</v>
      </c>
      <c r="EP24">
        <f>IFERROR(SUM(EN5:EN24),"")</f>
        <v>0</v>
      </c>
      <c r="EQ24" cm="1">
        <f t="array" ref="EQ24">_xlfn.SWITCH(Charts!$B$3,"average", AVERAGE(INDIRECT(ADDRESS(19+3,EQ$2+1,,,"Instances") &amp; ":" &amp; ADDRESS(19+3,EQ$2+1))),"median", MEDIAN(INDIRECT(ADDRESS(19+3,EQ$2+1,,,"Instances") &amp; ":" &amp; ADDRESS(19+3,EQ$2+1))),"min", MIN(INDIRECT(ADDRESS(19+3,EQ$2+1,,,"Instances") &amp; ":" &amp; ADDRESS(19+3,EQ$2+1))),"max", MAX(INDIRECT(ADDRESS(19+3,EQ$2+1,,,"Instances") &amp; ":" &amp; ADDRESS(19+3,EQ$2+1))),"diff", MAX(INDIRECT(ADDRESS(19+3,EQ$2+1,,,"Instances") &amp; ":" &amp; ADDRESS(19+3,EQ$2+1)))-MIN(INDIRECT(ADDRESS(19+3,EQ$2+1,,,"Instances") &amp; ":" &amp; ADDRESS(19+3,EQ$2+1))))</f>
        <v>0</v>
      </c>
      <c r="ER24">
        <f>IFERROR(SMALL(EQ5:EQ64,ROW()-ROW($ER$5)+1),"")</f>
        <v>0</v>
      </c>
      <c r="ET24">
        <f>IFERROR(SUM(ER5:ER24),"")</f>
        <v>0</v>
      </c>
      <c r="EU24" cm="1">
        <f t="array" ref="EU24">_xlfn.SWITCH(Charts!$B$3,"average", AVERAGE(INDIRECT(ADDRESS(19+3,EU$2+1,,,"Instances") &amp; ":" &amp; ADDRESS(19+3,EU$2+1))),"median", MEDIAN(INDIRECT(ADDRESS(19+3,EU$2+1,,,"Instances") &amp; ":" &amp; ADDRESS(19+3,EU$2+1))),"min", MIN(INDIRECT(ADDRESS(19+3,EU$2+1,,,"Instances") &amp; ":" &amp; ADDRESS(19+3,EU$2+1))),"max", MAX(INDIRECT(ADDRESS(19+3,EU$2+1,,,"Instances") &amp; ":" &amp; ADDRESS(19+3,EU$2+1))),"diff", MAX(INDIRECT(ADDRESS(19+3,EU$2+1,,,"Instances") &amp; ":" &amp; ADDRESS(19+3,EU$2+1)))-MIN(INDIRECT(ADDRESS(19+3,EU$2+1,,,"Instances") &amp; ":" &amp; ADDRESS(19+3,EU$2+1))))</f>
        <v>0</v>
      </c>
      <c r="EV24">
        <f>IFERROR(SMALL(EU5:EU64,ROW()-ROW($EV$5)+1),"")</f>
        <v>0</v>
      </c>
      <c r="EX24">
        <f>IFERROR(SUM(EV5:EV24),"")</f>
        <v>0</v>
      </c>
      <c r="EY24" cm="1">
        <f t="array" ref="EY24">_xlfn.SWITCH(Charts!$B$3,"average", AVERAGE(INDIRECT(ADDRESS(19+3,EY$2+1,,,"Instances") &amp; ":" &amp; ADDRESS(19+3,EY$2+1))),"median", MEDIAN(INDIRECT(ADDRESS(19+3,EY$2+1,,,"Instances") &amp; ":" &amp; ADDRESS(19+3,EY$2+1))),"min", MIN(INDIRECT(ADDRESS(19+3,EY$2+1,,,"Instances") &amp; ":" &amp; ADDRESS(19+3,EY$2+1))),"max", MAX(INDIRECT(ADDRESS(19+3,EY$2+1,,,"Instances") &amp; ":" &amp; ADDRESS(19+3,EY$2+1))),"diff", MAX(INDIRECT(ADDRESS(19+3,EY$2+1,,,"Instances") &amp; ":" &amp; ADDRESS(19+3,EY$2+1)))-MIN(INDIRECT(ADDRESS(19+3,EY$2+1,,,"Instances") &amp; ":" &amp; ADDRESS(19+3,EY$2+1))))</f>
        <v>0</v>
      </c>
      <c r="EZ24">
        <f>IFERROR(SMALL(EY5:EY64,ROW()-ROW($EZ$5)+1),"")</f>
        <v>0</v>
      </c>
      <c r="FB24">
        <f>IFERROR(SUM(EZ5:EZ24),"")</f>
        <v>0</v>
      </c>
      <c r="FC24" cm="1">
        <f t="array" ref="FC24">_xlfn.SWITCH(Charts!$B$3,"average", AVERAGE(INDIRECT(ADDRESS(19+3,FC$2+1,,,"Instances") &amp; ":" &amp; ADDRESS(19+3,FC$2+1))),"median", MEDIAN(INDIRECT(ADDRESS(19+3,FC$2+1,,,"Instances") &amp; ":" &amp; ADDRESS(19+3,FC$2+1))),"min", MIN(INDIRECT(ADDRESS(19+3,FC$2+1,,,"Instances") &amp; ":" &amp; ADDRESS(19+3,FC$2+1))),"max", MAX(INDIRECT(ADDRESS(19+3,FC$2+1,,,"Instances") &amp; ":" &amp; ADDRESS(19+3,FC$2+1))),"diff", MAX(INDIRECT(ADDRESS(19+3,FC$2+1,,,"Instances") &amp; ":" &amp; ADDRESS(19+3,FC$2+1)))-MIN(INDIRECT(ADDRESS(19+3,FC$2+1,,,"Instances") &amp; ":" &amp; ADDRESS(19+3,FC$2+1))))</f>
        <v>0</v>
      </c>
      <c r="FD24">
        <f>IFERROR(SMALL(FC5:FC64,ROW()-ROW($FD$5)+1),"")</f>
        <v>0</v>
      </c>
      <c r="FF24">
        <f>IFERROR(SUM(FD5:FD24),"")</f>
        <v>0</v>
      </c>
      <c r="FG24" cm="1">
        <f t="array" ref="FG24">_xlfn.SWITCH(Charts!$B$3,"average", AVERAGE(INDIRECT(ADDRESS(19+3,FG$2+1,,,"Instances") &amp; ":" &amp; ADDRESS(19+3,FG$2+1))),"median", MEDIAN(INDIRECT(ADDRESS(19+3,FG$2+1,,,"Instances") &amp; ":" &amp; ADDRESS(19+3,FG$2+1))),"min", MIN(INDIRECT(ADDRESS(19+3,FG$2+1,,,"Instances") &amp; ":" &amp; ADDRESS(19+3,FG$2+1))),"max", MAX(INDIRECT(ADDRESS(19+3,FG$2+1,,,"Instances") &amp; ":" &amp; ADDRESS(19+3,FG$2+1))),"diff", MAX(INDIRECT(ADDRESS(19+3,FG$2+1,,,"Instances") &amp; ":" &amp; ADDRESS(19+3,FG$2+1)))-MIN(INDIRECT(ADDRESS(19+3,FG$2+1,,,"Instances") &amp; ":" &amp; ADDRESS(19+3,FG$2+1))))</f>
        <v>0</v>
      </c>
      <c r="FH24">
        <f>IFERROR(SMALL(FG5:FG64,ROW()-ROW($FH$5)+1),"")</f>
        <v>0</v>
      </c>
      <c r="FJ24">
        <f>IFERROR(SUM(FH5:FH24),"")</f>
        <v>0</v>
      </c>
      <c r="FK24" cm="1">
        <f t="array" ref="FK24">_xlfn.SWITCH(Charts!$B$3,"average", AVERAGE(INDIRECT(ADDRESS(19+3,FK$2+1,,,"Instances") &amp; ":" &amp; ADDRESS(19+3,FK$2+1))),"median", MEDIAN(INDIRECT(ADDRESS(19+3,FK$2+1,,,"Instances") &amp; ":" &amp; ADDRESS(19+3,FK$2+1))),"min", MIN(INDIRECT(ADDRESS(19+3,FK$2+1,,,"Instances") &amp; ":" &amp; ADDRESS(19+3,FK$2+1))),"max", MAX(INDIRECT(ADDRESS(19+3,FK$2+1,,,"Instances") &amp; ":" &amp; ADDRESS(19+3,FK$2+1))),"diff", MAX(INDIRECT(ADDRESS(19+3,FK$2+1,,,"Instances") &amp; ":" &amp; ADDRESS(19+3,FK$2+1)))-MIN(INDIRECT(ADDRESS(19+3,FK$2+1,,,"Instances") &amp; ":" &amp; ADDRESS(19+3,FK$2+1))))</f>
        <v>0</v>
      </c>
      <c r="FL24">
        <f>IFERROR(SMALL(FK5:FK64,ROW()-ROW($FL$5)+1),"")</f>
        <v>0</v>
      </c>
      <c r="FN24">
        <f>IFERROR(SUM(FL5:FL24),"")</f>
        <v>0</v>
      </c>
      <c r="FO24" cm="1">
        <f t="array" ref="FO24">_xlfn.SWITCH(Charts!$B$3,"average", AVERAGE(INDIRECT(ADDRESS(19+3,FO$2+1,,,"Instances") &amp; ":" &amp; ADDRESS(19+3,FO$2+1))),"median", MEDIAN(INDIRECT(ADDRESS(19+3,FO$2+1,,,"Instances") &amp; ":" &amp; ADDRESS(19+3,FO$2+1))),"min", MIN(INDIRECT(ADDRESS(19+3,FO$2+1,,,"Instances") &amp; ":" &amp; ADDRESS(19+3,FO$2+1))),"max", MAX(INDIRECT(ADDRESS(19+3,FO$2+1,,,"Instances") &amp; ":" &amp; ADDRESS(19+3,FO$2+1))),"diff", MAX(INDIRECT(ADDRESS(19+3,FO$2+1,,,"Instances") &amp; ":" &amp; ADDRESS(19+3,FO$2+1)))-MIN(INDIRECT(ADDRESS(19+3,FO$2+1,,,"Instances") &amp; ":" &amp; ADDRESS(19+3,FO$2+1))))</f>
        <v>0</v>
      </c>
      <c r="FP24">
        <f>IFERROR(SMALL(FO5:FO64,ROW()-ROW($FP$5)+1),"")</f>
        <v>0</v>
      </c>
      <c r="FR24">
        <f>IFERROR(SUM(FP5:FP24),"")</f>
        <v>0</v>
      </c>
      <c r="FS24" cm="1">
        <f t="array" ref="FS24">_xlfn.SWITCH(Charts!$B$3,"average", AVERAGE(INDIRECT(ADDRESS(19+3,FS$2+1,,,"Instances") &amp; ":" &amp; ADDRESS(19+3,FS$2+1))),"median", MEDIAN(INDIRECT(ADDRESS(19+3,FS$2+1,,,"Instances") &amp; ":" &amp; ADDRESS(19+3,FS$2+1))),"min", MIN(INDIRECT(ADDRESS(19+3,FS$2+1,,,"Instances") &amp; ":" &amp; ADDRESS(19+3,FS$2+1))),"max", MAX(INDIRECT(ADDRESS(19+3,FS$2+1,,,"Instances") &amp; ":" &amp; ADDRESS(19+3,FS$2+1))),"diff", MAX(INDIRECT(ADDRESS(19+3,FS$2+1,,,"Instances") &amp; ":" &amp; ADDRESS(19+3,FS$2+1)))-MIN(INDIRECT(ADDRESS(19+3,FS$2+1,,,"Instances") &amp; ":" &amp; ADDRESS(19+3,FS$2+1))))</f>
        <v>0</v>
      </c>
      <c r="FT24">
        <f>IFERROR(SMALL(FS5:FS64,ROW()-ROW($FT$5)+1),"")</f>
        <v>0</v>
      </c>
      <c r="FV24">
        <f>IFERROR(SUM(FT5:FT24),"")</f>
        <v>0</v>
      </c>
      <c r="FW24" cm="1">
        <f t="array" ref="FW24">_xlfn.SWITCH(Charts!$B$3,"average", AVERAGE(INDIRECT(ADDRESS(19+3,FW$2+1,,,"Instances") &amp; ":" &amp; ADDRESS(19+3,FW$2+1))),"median", MEDIAN(INDIRECT(ADDRESS(19+3,FW$2+1,,,"Instances") &amp; ":" &amp; ADDRESS(19+3,FW$2+1))),"min", MIN(INDIRECT(ADDRESS(19+3,FW$2+1,,,"Instances") &amp; ":" &amp; ADDRESS(19+3,FW$2+1))),"max", MAX(INDIRECT(ADDRESS(19+3,FW$2+1,,,"Instances") &amp; ":" &amp; ADDRESS(19+3,FW$2+1))),"diff", MAX(INDIRECT(ADDRESS(19+3,FW$2+1,,,"Instances") &amp; ":" &amp; ADDRESS(19+3,FW$2+1)))-MIN(INDIRECT(ADDRESS(19+3,FW$2+1,,,"Instances") &amp; ":" &amp; ADDRESS(19+3,FW$2+1))))</f>
        <v>0</v>
      </c>
      <c r="FX24">
        <f>IFERROR(SMALL(FW5:FW64,ROW()-ROW($FX$5)+1),"")</f>
        <v>0</v>
      </c>
      <c r="FZ24">
        <f>IFERROR(SUM(FX5:FX24),"")</f>
        <v>0</v>
      </c>
      <c r="GA24" cm="1">
        <f t="array" ref="GA24">_xlfn.SWITCH(Charts!$B$3,"average", AVERAGE(INDIRECT(ADDRESS(19+3,GA$2+1,,,"Instances") &amp; ":" &amp; ADDRESS(19+3,GA$2+1))),"median", MEDIAN(INDIRECT(ADDRESS(19+3,GA$2+1,,,"Instances") &amp; ":" &amp; ADDRESS(19+3,GA$2+1))),"min", MIN(INDIRECT(ADDRESS(19+3,GA$2+1,,,"Instances") &amp; ":" &amp; ADDRESS(19+3,GA$2+1))),"max", MAX(INDIRECT(ADDRESS(19+3,GA$2+1,,,"Instances") &amp; ":" &amp; ADDRESS(19+3,GA$2+1))),"diff", MAX(INDIRECT(ADDRESS(19+3,GA$2+1,,,"Instances") &amp; ":" &amp; ADDRESS(19+3,GA$2+1)))-MIN(INDIRECT(ADDRESS(19+3,GA$2+1,,,"Instances") &amp; ":" &amp; ADDRESS(19+3,GA$2+1))))</f>
        <v>0</v>
      </c>
      <c r="GB24">
        <f>IFERROR(SMALL(GA5:GA64,ROW()-ROW($GB$5)+1),"")</f>
        <v>0</v>
      </c>
      <c r="GD24">
        <f>IFERROR(SUM(GB5:GB24),"")</f>
        <v>0</v>
      </c>
      <c r="GE24" cm="1">
        <f t="array" ref="GE24">_xlfn.SWITCH(Charts!$B$3,"average", AVERAGE(INDIRECT(ADDRESS(19+3,GE$2+1,,,"Instances") &amp; ":" &amp; ADDRESS(19+3,GE$2+1))),"median", MEDIAN(INDIRECT(ADDRESS(19+3,GE$2+1,,,"Instances") &amp; ":" &amp; ADDRESS(19+3,GE$2+1))),"min", MIN(INDIRECT(ADDRESS(19+3,GE$2+1,,,"Instances") &amp; ":" &amp; ADDRESS(19+3,GE$2+1))),"max", MAX(INDIRECT(ADDRESS(19+3,GE$2+1,,,"Instances") &amp; ":" &amp; ADDRESS(19+3,GE$2+1))),"diff", MAX(INDIRECT(ADDRESS(19+3,GE$2+1,,,"Instances") &amp; ":" &amp; ADDRESS(19+3,GE$2+1)))-MIN(INDIRECT(ADDRESS(19+3,GE$2+1,,,"Instances") &amp; ":" &amp; ADDRESS(19+3,GE$2+1))))</f>
        <v>0</v>
      </c>
      <c r="GF24">
        <f>IFERROR(SMALL(GE5:GE64,ROW()-ROW($GF$5)+1),"")</f>
        <v>0</v>
      </c>
      <c r="GH24">
        <f>IFERROR(SUM(GF5:GF24),"")</f>
        <v>0</v>
      </c>
      <c r="GI24" cm="1">
        <f t="array" ref="GI24">_xlfn.SWITCH(Charts!$B$3,"average", AVERAGE(INDIRECT(ADDRESS(19+3,GI$2+1,,,"Instances") &amp; ":" &amp; ADDRESS(19+3,GI$2+1))),"median", MEDIAN(INDIRECT(ADDRESS(19+3,GI$2+1,,,"Instances") &amp; ":" &amp; ADDRESS(19+3,GI$2+1))),"min", MIN(INDIRECT(ADDRESS(19+3,GI$2+1,,,"Instances") &amp; ":" &amp; ADDRESS(19+3,GI$2+1))),"max", MAX(INDIRECT(ADDRESS(19+3,GI$2+1,,,"Instances") &amp; ":" &amp; ADDRESS(19+3,GI$2+1))),"diff", MAX(INDIRECT(ADDRESS(19+3,GI$2+1,,,"Instances") &amp; ":" &amp; ADDRESS(19+3,GI$2+1)))-MIN(INDIRECT(ADDRESS(19+3,GI$2+1,,,"Instances") &amp; ":" &amp; ADDRESS(19+3,GI$2+1))))</f>
        <v>0</v>
      </c>
      <c r="GJ24">
        <f>IFERROR(SMALL(GI5:GI64,ROW()-ROW($GJ$5)+1),"")</f>
        <v>0</v>
      </c>
      <c r="GL24">
        <f>IFERROR(SUM(GJ5:GJ24),"")</f>
        <v>0</v>
      </c>
      <c r="GM24" cm="1">
        <f t="array" ref="GM24">_xlfn.SWITCH(Charts!$B$3,"average", AVERAGE(INDIRECT(ADDRESS(19+3,GM$2+1,,,"Instances") &amp; ":" &amp; ADDRESS(19+3,GM$2+1))),"median", MEDIAN(INDIRECT(ADDRESS(19+3,GM$2+1,,,"Instances") &amp; ":" &amp; ADDRESS(19+3,GM$2+1))),"min", MIN(INDIRECT(ADDRESS(19+3,GM$2+1,,,"Instances") &amp; ":" &amp; ADDRESS(19+3,GM$2+1))),"max", MAX(INDIRECT(ADDRESS(19+3,GM$2+1,,,"Instances") &amp; ":" &amp; ADDRESS(19+3,GM$2+1))),"diff", MAX(INDIRECT(ADDRESS(19+3,GM$2+1,,,"Instances") &amp; ":" &amp; ADDRESS(19+3,GM$2+1)))-MIN(INDIRECT(ADDRESS(19+3,GM$2+1,,,"Instances") &amp; ":" &amp; ADDRESS(19+3,GM$2+1))))</f>
        <v>0</v>
      </c>
      <c r="GN24">
        <f>IFERROR(SMALL(GM5:GM64,ROW()-ROW($GN$5)+1),"")</f>
        <v>0</v>
      </c>
      <c r="GP24">
        <f>IFERROR(SUM(GN5:GN24),"")</f>
        <v>0</v>
      </c>
      <c r="GQ24" cm="1">
        <f t="array" ref="GQ24">_xlfn.SWITCH(Charts!$B$3,"average", AVERAGE(INDIRECT(ADDRESS(19+3,GQ$2+1,,,"Instances") &amp; ":" &amp; ADDRESS(19+3,GQ$2+1))),"median", MEDIAN(INDIRECT(ADDRESS(19+3,GQ$2+1,,,"Instances") &amp; ":" &amp; ADDRESS(19+3,GQ$2+1))),"min", MIN(INDIRECT(ADDRESS(19+3,GQ$2+1,,,"Instances") &amp; ":" &amp; ADDRESS(19+3,GQ$2+1))),"max", MAX(INDIRECT(ADDRESS(19+3,GQ$2+1,,,"Instances") &amp; ":" &amp; ADDRESS(19+3,GQ$2+1))),"diff", MAX(INDIRECT(ADDRESS(19+3,GQ$2+1,,,"Instances") &amp; ":" &amp; ADDRESS(19+3,GQ$2+1)))-MIN(INDIRECT(ADDRESS(19+3,GQ$2+1,,,"Instances") &amp; ":" &amp; ADDRESS(19+3,GQ$2+1))))</f>
        <v>0</v>
      </c>
      <c r="GR24">
        <f>IFERROR(SMALL(GQ5:GQ64,ROW()-ROW($GR$5)+1),"")</f>
        <v>0</v>
      </c>
      <c r="GT24">
        <f>IFERROR(SUM(GR5:GR24),"")</f>
        <v>0</v>
      </c>
      <c r="GU24" cm="1">
        <f t="array" ref="GU24">_xlfn.SWITCH(Charts!$B$3,"average", AVERAGE(INDIRECT(ADDRESS(19+3,GU$2+1,,,"Instances") &amp; ":" &amp; ADDRESS(19+3,GU$2+1))),"median", MEDIAN(INDIRECT(ADDRESS(19+3,GU$2+1,,,"Instances") &amp; ":" &amp; ADDRESS(19+3,GU$2+1))),"min", MIN(INDIRECT(ADDRESS(19+3,GU$2+1,,,"Instances") &amp; ":" &amp; ADDRESS(19+3,GU$2+1))),"max", MAX(INDIRECT(ADDRESS(19+3,GU$2+1,,,"Instances") &amp; ":" &amp; ADDRESS(19+3,GU$2+1))),"diff", MAX(INDIRECT(ADDRESS(19+3,GU$2+1,,,"Instances") &amp; ":" &amp; ADDRESS(19+3,GU$2+1)))-MIN(INDIRECT(ADDRESS(19+3,GU$2+1,,,"Instances") &amp; ":" &amp; ADDRESS(19+3,GU$2+1))))</f>
        <v>0</v>
      </c>
      <c r="GV24">
        <f>IFERROR(SMALL(GU5:GU64,ROW()-ROW($GV$5)+1),"")</f>
        <v>0</v>
      </c>
      <c r="GX24">
        <f>IFERROR(SUM(GV5:GV24),"")</f>
        <v>0</v>
      </c>
      <c r="GY24" cm="1">
        <f t="array" ref="GY24">_xlfn.SWITCH(Charts!$B$3,"average", AVERAGE(INDIRECT(ADDRESS(19+3,GY$2+1,,,"Instances") &amp; ":" &amp; ADDRESS(19+3,GY$2+1))),"median", MEDIAN(INDIRECT(ADDRESS(19+3,GY$2+1,,,"Instances") &amp; ":" &amp; ADDRESS(19+3,GY$2+1))),"min", MIN(INDIRECT(ADDRESS(19+3,GY$2+1,,,"Instances") &amp; ":" &amp; ADDRESS(19+3,GY$2+1))),"max", MAX(INDIRECT(ADDRESS(19+3,GY$2+1,,,"Instances") &amp; ":" &amp; ADDRESS(19+3,GY$2+1))),"diff", MAX(INDIRECT(ADDRESS(19+3,GY$2+1,,,"Instances") &amp; ":" &amp; ADDRESS(19+3,GY$2+1)))-MIN(INDIRECT(ADDRESS(19+3,GY$2+1,,,"Instances") &amp; ":" &amp; ADDRESS(19+3,GY$2+1))))</f>
        <v>0</v>
      </c>
      <c r="GZ24">
        <f>IFERROR(SMALL(GY5:GY64,ROW()-ROW($GZ$5)+1),"")</f>
        <v>0</v>
      </c>
      <c r="HB24">
        <f>IFERROR(SUM(GZ5:GZ24),"")</f>
        <v>0</v>
      </c>
      <c r="HC24" cm="1">
        <f t="array" ref="HC24">_xlfn.SWITCH(Charts!$B$3,"average", AVERAGE(INDIRECT(ADDRESS(19+3,HC$2+1,,,"Instances") &amp; ":" &amp; ADDRESS(19+3,HC$2+1))),"median", MEDIAN(INDIRECT(ADDRESS(19+3,HC$2+1,,,"Instances") &amp; ":" &amp; ADDRESS(19+3,HC$2+1))),"min", MIN(INDIRECT(ADDRESS(19+3,HC$2+1,,,"Instances") &amp; ":" &amp; ADDRESS(19+3,HC$2+1))),"max", MAX(INDIRECT(ADDRESS(19+3,HC$2+1,,,"Instances") &amp; ":" &amp; ADDRESS(19+3,HC$2+1))),"diff", MAX(INDIRECT(ADDRESS(19+3,HC$2+1,,,"Instances") &amp; ":" &amp; ADDRESS(19+3,HC$2+1)))-MIN(INDIRECT(ADDRESS(19+3,HC$2+1,,,"Instances") &amp; ":" &amp; ADDRESS(19+3,HC$2+1))))</f>
        <v>0</v>
      </c>
      <c r="HD24">
        <f>IFERROR(SMALL(HC5:HC64,ROW()-ROW($HD$5)+1),"")</f>
        <v>0</v>
      </c>
      <c r="HF24">
        <f>IFERROR(SUM(HD5:HD24),"")</f>
        <v>0</v>
      </c>
      <c r="HG24" cm="1">
        <f t="array" ref="HG24">_xlfn.SWITCH(Charts!$B$3,"average", AVERAGE(INDIRECT(ADDRESS(19+3,HG$2+1,,,"Instances") &amp; ":" &amp; ADDRESS(19+3,HG$2+1))),"median", MEDIAN(INDIRECT(ADDRESS(19+3,HG$2+1,,,"Instances") &amp; ":" &amp; ADDRESS(19+3,HG$2+1))),"min", MIN(INDIRECT(ADDRESS(19+3,HG$2+1,,,"Instances") &amp; ":" &amp; ADDRESS(19+3,HG$2+1))),"max", MAX(INDIRECT(ADDRESS(19+3,HG$2+1,,,"Instances") &amp; ":" &amp; ADDRESS(19+3,HG$2+1))),"diff", MAX(INDIRECT(ADDRESS(19+3,HG$2+1,,,"Instances") &amp; ":" &amp; ADDRESS(19+3,HG$2+1)))-MIN(INDIRECT(ADDRESS(19+3,HG$2+1,,,"Instances") &amp; ":" &amp; ADDRESS(19+3,HG$2+1))))</f>
        <v>0</v>
      </c>
      <c r="HH24">
        <f>IFERROR(SMALL(HG5:HG64,ROW()-ROW($HH$5)+1),"")</f>
        <v>0</v>
      </c>
      <c r="HJ24">
        <f>IFERROR(SUM(HH5:HH24),"")</f>
        <v>0</v>
      </c>
      <c r="HK24" cm="1">
        <f t="array" ref="HK24">_xlfn.SWITCH(Charts!$B$3,"average", AVERAGE(INDIRECT(ADDRESS(19+3,HK$2+1,,,"Instances") &amp; ":" &amp; ADDRESS(19+3,HK$2+1))),"median", MEDIAN(INDIRECT(ADDRESS(19+3,HK$2+1,,,"Instances") &amp; ":" &amp; ADDRESS(19+3,HK$2+1))),"min", MIN(INDIRECT(ADDRESS(19+3,HK$2+1,,,"Instances") &amp; ":" &amp; ADDRESS(19+3,HK$2+1))),"max", MAX(INDIRECT(ADDRESS(19+3,HK$2+1,,,"Instances") &amp; ":" &amp; ADDRESS(19+3,HK$2+1))),"diff", MAX(INDIRECT(ADDRESS(19+3,HK$2+1,,,"Instances") &amp; ":" &amp; ADDRESS(19+3,HK$2+1)))-MIN(INDIRECT(ADDRESS(19+3,HK$2+1,,,"Instances") &amp; ":" &amp; ADDRESS(19+3,HK$2+1))))</f>
        <v>0</v>
      </c>
      <c r="HL24">
        <f>IFERROR(SMALL(HK5:HK64,ROW()-ROW($HL$5)+1),"")</f>
        <v>0</v>
      </c>
      <c r="HN24">
        <f>IFERROR(SUM(HL5:HL24),"")</f>
        <v>0</v>
      </c>
      <c r="HO24" cm="1">
        <f t="array" ref="HO24">_xlfn.SWITCH(Charts!$B$3,"average", AVERAGE(INDIRECT(ADDRESS(19+3,HO$2+1,,,"Instances") &amp; ":" &amp; ADDRESS(19+3,HO$2+1))),"median", MEDIAN(INDIRECT(ADDRESS(19+3,HO$2+1,,,"Instances") &amp; ":" &amp; ADDRESS(19+3,HO$2+1))),"min", MIN(INDIRECT(ADDRESS(19+3,HO$2+1,,,"Instances") &amp; ":" &amp; ADDRESS(19+3,HO$2+1))),"max", MAX(INDIRECT(ADDRESS(19+3,HO$2+1,,,"Instances") &amp; ":" &amp; ADDRESS(19+3,HO$2+1))),"diff", MAX(INDIRECT(ADDRESS(19+3,HO$2+1,,,"Instances") &amp; ":" &amp; ADDRESS(19+3,HO$2+1)))-MIN(INDIRECT(ADDRESS(19+3,HO$2+1,,,"Instances") &amp; ":" &amp; ADDRESS(19+3,HO$2+1))))</f>
        <v>0</v>
      </c>
      <c r="HP24">
        <f>IFERROR(SMALL(HO5:HO64,ROW()-ROW($HP$5)+1),"")</f>
        <v>0</v>
      </c>
      <c r="HR24">
        <f>IFERROR(SUM(HP5:HP24),"")</f>
        <v>0</v>
      </c>
      <c r="HS24" cm="1">
        <f t="array" ref="HS24">_xlfn.SWITCH(Charts!$B$3,"average", AVERAGE(INDIRECT(ADDRESS(19+3,HS$2+1,,,"Instances") &amp; ":" &amp; ADDRESS(19+3,HS$2+1))),"median", MEDIAN(INDIRECT(ADDRESS(19+3,HS$2+1,,,"Instances") &amp; ":" &amp; ADDRESS(19+3,HS$2+1))),"min", MIN(INDIRECT(ADDRESS(19+3,HS$2+1,,,"Instances") &amp; ":" &amp; ADDRESS(19+3,HS$2+1))),"max", MAX(INDIRECT(ADDRESS(19+3,HS$2+1,,,"Instances") &amp; ":" &amp; ADDRESS(19+3,HS$2+1))),"diff", MAX(INDIRECT(ADDRESS(19+3,HS$2+1,,,"Instances") &amp; ":" &amp; ADDRESS(19+3,HS$2+1)))-MIN(INDIRECT(ADDRESS(19+3,HS$2+1,,,"Instances") &amp; ":" &amp; ADDRESS(19+3,HS$2+1))))</f>
        <v>0</v>
      </c>
      <c r="HT24">
        <f>IFERROR(SMALL(HS5:HS64,ROW()-ROW($HT$5)+1),"")</f>
        <v>0</v>
      </c>
      <c r="HV24">
        <f>IFERROR(SUM(HT5:HT24),"")</f>
        <v>0</v>
      </c>
      <c r="HW24" cm="1">
        <f t="array" ref="HW24">_xlfn.SWITCH(Charts!$B$3,"average", AVERAGE(INDIRECT(ADDRESS(19+3,HW$2+1,,,"Instances") &amp; ":" &amp; ADDRESS(19+3,HW$2+1))),"median", MEDIAN(INDIRECT(ADDRESS(19+3,HW$2+1,,,"Instances") &amp; ":" &amp; ADDRESS(19+3,HW$2+1))),"min", MIN(INDIRECT(ADDRESS(19+3,HW$2+1,,,"Instances") &amp; ":" &amp; ADDRESS(19+3,HW$2+1))),"max", MAX(INDIRECT(ADDRESS(19+3,HW$2+1,,,"Instances") &amp; ":" &amp; ADDRESS(19+3,HW$2+1))),"diff", MAX(INDIRECT(ADDRESS(19+3,HW$2+1,,,"Instances") &amp; ":" &amp; ADDRESS(19+3,HW$2+1)))-MIN(INDIRECT(ADDRESS(19+3,HW$2+1,,,"Instances") &amp; ":" &amp; ADDRESS(19+3,HW$2+1))))</f>
        <v>0</v>
      </c>
      <c r="HX24">
        <f>IFERROR(SMALL(HW5:HW64,ROW()-ROW($HX$5)+1),"")</f>
        <v>0</v>
      </c>
      <c r="HZ24">
        <f>IFERROR(SUM(HX5:HX24),"")</f>
        <v>0</v>
      </c>
      <c r="IA24" cm="1">
        <f t="array" ref="IA24">_xlfn.SWITCH(Charts!$B$3,"average", AVERAGE(INDIRECT(ADDRESS(19+3,IA$2+1,,,"Instances") &amp; ":" &amp; ADDRESS(19+3,IA$2+1))),"median", MEDIAN(INDIRECT(ADDRESS(19+3,IA$2+1,,,"Instances") &amp; ":" &amp; ADDRESS(19+3,IA$2+1))),"min", MIN(INDIRECT(ADDRESS(19+3,IA$2+1,,,"Instances") &amp; ":" &amp; ADDRESS(19+3,IA$2+1))),"max", MAX(INDIRECT(ADDRESS(19+3,IA$2+1,,,"Instances") &amp; ":" &amp; ADDRESS(19+3,IA$2+1))),"diff", MAX(INDIRECT(ADDRESS(19+3,IA$2+1,,,"Instances") &amp; ":" &amp; ADDRESS(19+3,IA$2+1)))-MIN(INDIRECT(ADDRESS(19+3,IA$2+1,,,"Instances") &amp; ":" &amp; ADDRESS(19+3,IA$2+1))))</f>
        <v>0</v>
      </c>
      <c r="IB24">
        <f>IFERROR(SMALL(IA5:IA64,ROW()-ROW($IB$5)+1),"")</f>
        <v>0</v>
      </c>
      <c r="ID24">
        <f>IFERROR(SUM(IB5:IB24),"")</f>
        <v>0</v>
      </c>
      <c r="IE24" cm="1">
        <f t="array" ref="IE24">_xlfn.SWITCH(Charts!$B$3,"average", AVERAGE(INDIRECT(ADDRESS(19+3,IE$2+1,,,"Instances") &amp; ":" &amp; ADDRESS(19+3,IE$2+1))),"median", MEDIAN(INDIRECT(ADDRESS(19+3,IE$2+1,,,"Instances") &amp; ":" &amp; ADDRESS(19+3,IE$2+1))),"min", MIN(INDIRECT(ADDRESS(19+3,IE$2+1,,,"Instances") &amp; ":" &amp; ADDRESS(19+3,IE$2+1))),"max", MAX(INDIRECT(ADDRESS(19+3,IE$2+1,,,"Instances") &amp; ":" &amp; ADDRESS(19+3,IE$2+1))),"diff", MAX(INDIRECT(ADDRESS(19+3,IE$2+1,,,"Instances") &amp; ":" &amp; ADDRESS(19+3,IE$2+1)))-MIN(INDIRECT(ADDRESS(19+3,IE$2+1,,,"Instances") &amp; ":" &amp; ADDRESS(19+3,IE$2+1))))</f>
        <v>0</v>
      </c>
      <c r="IF24">
        <f>IFERROR(SMALL(IE5:IE64,ROW()-ROW($IF$5)+1),"")</f>
        <v>0</v>
      </c>
      <c r="IH24">
        <f>IFERROR(SUM(IF5:IF24),"")</f>
        <v>0</v>
      </c>
      <c r="II24" cm="1">
        <f t="array" ref="II24">_xlfn.SWITCH(Charts!$B$3,"average", AVERAGE(INDIRECT(ADDRESS(19+3,II$2+1,,,"Instances") &amp; ":" &amp; ADDRESS(19+3,II$2+1))),"median", MEDIAN(INDIRECT(ADDRESS(19+3,II$2+1,,,"Instances") &amp; ":" &amp; ADDRESS(19+3,II$2+1))),"min", MIN(INDIRECT(ADDRESS(19+3,II$2+1,,,"Instances") &amp; ":" &amp; ADDRESS(19+3,II$2+1))),"max", MAX(INDIRECT(ADDRESS(19+3,II$2+1,,,"Instances") &amp; ":" &amp; ADDRESS(19+3,II$2+1))),"diff", MAX(INDIRECT(ADDRESS(19+3,II$2+1,,,"Instances") &amp; ":" &amp; ADDRESS(19+3,II$2+1)))-MIN(INDIRECT(ADDRESS(19+3,II$2+1,,,"Instances") &amp; ":" &amp; ADDRESS(19+3,II$2+1))))</f>
        <v>0</v>
      </c>
      <c r="IJ24">
        <f>IFERROR(SMALL(II5:II64,ROW()-ROW($IJ$5)+1),"")</f>
        <v>0</v>
      </c>
      <c r="IL24">
        <f>IFERROR(SUM(IJ5:IJ24),"")</f>
        <v>0</v>
      </c>
      <c r="IM24" cm="1">
        <f t="array" ref="IM24">_xlfn.SWITCH(Charts!$B$3,"average", AVERAGE(INDIRECT(ADDRESS(19+3,IM$2+1,,,"Instances") &amp; ":" &amp; ADDRESS(19+3,IM$2+1))),"median", MEDIAN(INDIRECT(ADDRESS(19+3,IM$2+1,,,"Instances") &amp; ":" &amp; ADDRESS(19+3,IM$2+1))),"min", MIN(INDIRECT(ADDRESS(19+3,IM$2+1,,,"Instances") &amp; ":" &amp; ADDRESS(19+3,IM$2+1))),"max", MAX(INDIRECT(ADDRESS(19+3,IM$2+1,,,"Instances") &amp; ":" &amp; ADDRESS(19+3,IM$2+1))),"diff", MAX(INDIRECT(ADDRESS(19+3,IM$2+1,,,"Instances") &amp; ":" &amp; ADDRESS(19+3,IM$2+1)))-MIN(INDIRECT(ADDRESS(19+3,IM$2+1,,,"Instances") &amp; ":" &amp; ADDRESS(19+3,IM$2+1))))</f>
        <v>0</v>
      </c>
      <c r="IN24">
        <f>IFERROR(SMALL(IM5:IM64,ROW()-ROW($IN$5)+1),"")</f>
        <v>0</v>
      </c>
      <c r="IP24">
        <f>IFERROR(SUM(IN5:IN24),"")</f>
        <v>0</v>
      </c>
      <c r="IQ24" cm="1">
        <f t="array" ref="IQ24">_xlfn.SWITCH(Charts!$B$3,"average", AVERAGE(INDIRECT(ADDRESS(19+3,IQ$2+1,,,"Instances") &amp; ":" &amp; ADDRESS(19+3,IQ$2+1))),"median", MEDIAN(INDIRECT(ADDRESS(19+3,IQ$2+1,,,"Instances") &amp; ":" &amp; ADDRESS(19+3,IQ$2+1))),"min", MIN(INDIRECT(ADDRESS(19+3,IQ$2+1,,,"Instances") &amp; ":" &amp; ADDRESS(19+3,IQ$2+1))),"max", MAX(INDIRECT(ADDRESS(19+3,IQ$2+1,,,"Instances") &amp; ":" &amp; ADDRESS(19+3,IQ$2+1))),"diff", MAX(INDIRECT(ADDRESS(19+3,IQ$2+1,,,"Instances") &amp; ":" &amp; ADDRESS(19+3,IQ$2+1)))-MIN(INDIRECT(ADDRESS(19+3,IQ$2+1,,,"Instances") &amp; ":" &amp; ADDRESS(19+3,IQ$2+1))))</f>
        <v>0</v>
      </c>
      <c r="IR24">
        <f>IFERROR(SMALL(IQ5:IQ64,ROW()-ROW($IR$5)+1),"")</f>
        <v>0</v>
      </c>
      <c r="IT24">
        <f>IFERROR(SUM(IR5:IR24),"")</f>
        <v>0</v>
      </c>
      <c r="IU24" cm="1">
        <f t="array" ref="IU24">_xlfn.SWITCH(Charts!$B$3,"average", AVERAGE(INDIRECT(ADDRESS(19+3,IU$2+1,,,"Instances") &amp; ":" &amp; ADDRESS(19+3,IU$2+1))),"median", MEDIAN(INDIRECT(ADDRESS(19+3,IU$2+1,,,"Instances") &amp; ":" &amp; ADDRESS(19+3,IU$2+1))),"min", MIN(INDIRECT(ADDRESS(19+3,IU$2+1,,,"Instances") &amp; ":" &amp; ADDRESS(19+3,IU$2+1))),"max", MAX(INDIRECT(ADDRESS(19+3,IU$2+1,,,"Instances") &amp; ":" &amp; ADDRESS(19+3,IU$2+1))),"diff", MAX(INDIRECT(ADDRESS(19+3,IU$2+1,,,"Instances") &amp; ":" &amp; ADDRESS(19+3,IU$2+1)))-MIN(INDIRECT(ADDRESS(19+3,IU$2+1,,,"Instances") &amp; ":" &amp; ADDRESS(19+3,IU$2+1))))</f>
        <v>0</v>
      </c>
      <c r="IV24">
        <f>IFERROR(SMALL(IU5:IU64,ROW()-ROW($IV$5)+1),"")</f>
        <v>0</v>
      </c>
      <c r="IX24">
        <f>IFERROR(SUM(IV5:IV24),"")</f>
        <v>0</v>
      </c>
      <c r="IY24" cm="1">
        <f t="array" ref="IY24">_xlfn.SWITCH(Charts!$B$3,"average", AVERAGE(INDIRECT(ADDRESS(19+3,IY$2+1,,,"Instances") &amp; ":" &amp; ADDRESS(19+3,IY$2+1))),"median", MEDIAN(INDIRECT(ADDRESS(19+3,IY$2+1,,,"Instances") &amp; ":" &amp; ADDRESS(19+3,IY$2+1))),"min", MIN(INDIRECT(ADDRESS(19+3,IY$2+1,,,"Instances") &amp; ":" &amp; ADDRESS(19+3,IY$2+1))),"max", MAX(INDIRECT(ADDRESS(19+3,IY$2+1,,,"Instances") &amp; ":" &amp; ADDRESS(19+3,IY$2+1))),"diff", MAX(INDIRECT(ADDRESS(19+3,IY$2+1,,,"Instances") &amp; ":" &amp; ADDRESS(19+3,IY$2+1)))-MIN(INDIRECT(ADDRESS(19+3,IY$2+1,,,"Instances") &amp; ":" &amp; ADDRESS(19+3,IY$2+1))))</f>
        <v>0</v>
      </c>
      <c r="IZ24">
        <f>IFERROR(SMALL(IY5:IY64,ROW()-ROW($IZ$5)+1),"")</f>
        <v>0</v>
      </c>
      <c r="JB24">
        <f>IFERROR(SUM(IZ5:IZ24),"")</f>
        <v>0</v>
      </c>
      <c r="JC24" cm="1">
        <f t="array" ref="JC24">_xlfn.SWITCH(Charts!$B$3,"average", AVERAGE(INDIRECT(ADDRESS(19+3,JC$2+1,,,"Instances") &amp; ":" &amp; ADDRESS(19+3,JC$2+1))),"median", MEDIAN(INDIRECT(ADDRESS(19+3,JC$2+1,,,"Instances") &amp; ":" &amp; ADDRESS(19+3,JC$2+1))),"min", MIN(INDIRECT(ADDRESS(19+3,JC$2+1,,,"Instances") &amp; ":" &amp; ADDRESS(19+3,JC$2+1))),"max", MAX(INDIRECT(ADDRESS(19+3,JC$2+1,,,"Instances") &amp; ":" &amp; ADDRESS(19+3,JC$2+1))),"diff", MAX(INDIRECT(ADDRESS(19+3,JC$2+1,,,"Instances") &amp; ":" &amp; ADDRESS(19+3,JC$2+1)))-MIN(INDIRECT(ADDRESS(19+3,JC$2+1,,,"Instances") &amp; ":" &amp; ADDRESS(19+3,JC$2+1))))</f>
        <v>0</v>
      </c>
      <c r="JD24">
        <f>IFERROR(SMALL(JC5:JC64,ROW()-ROW($JD$5)+1),"")</f>
        <v>0</v>
      </c>
      <c r="JF24">
        <f>IFERROR(SUM(JD5:JD24),"")</f>
        <v>0</v>
      </c>
      <c r="JG24" cm="1">
        <f t="array" ref="JG24">_xlfn.SWITCH(Charts!$B$3,"average", AVERAGE(INDIRECT(ADDRESS(19+3,JG$2+1,,,"Instances") &amp; ":" &amp; ADDRESS(19+3,JG$2+1))),"median", MEDIAN(INDIRECT(ADDRESS(19+3,JG$2+1,,,"Instances") &amp; ":" &amp; ADDRESS(19+3,JG$2+1))),"min", MIN(INDIRECT(ADDRESS(19+3,JG$2+1,,,"Instances") &amp; ":" &amp; ADDRESS(19+3,JG$2+1))),"max", MAX(INDIRECT(ADDRESS(19+3,JG$2+1,,,"Instances") &amp; ":" &amp; ADDRESS(19+3,JG$2+1))),"diff", MAX(INDIRECT(ADDRESS(19+3,JG$2+1,,,"Instances") &amp; ":" &amp; ADDRESS(19+3,JG$2+1)))-MIN(INDIRECT(ADDRESS(19+3,JG$2+1,,,"Instances") &amp; ":" &amp; ADDRESS(19+3,JG$2+1))))</f>
        <v>0</v>
      </c>
      <c r="JH24">
        <f>IFERROR(SMALL(JG5:JG64,ROW()-ROW($JH$5)+1),"")</f>
        <v>0</v>
      </c>
      <c r="JJ24">
        <f>IFERROR(SUM(JH5:JH24),"")</f>
        <v>0</v>
      </c>
      <c r="JM24">
        <f>IF(Charts!$B$3="none",E331,IF(EI331="",NA(),EI331))</f>
        <v>0</v>
      </c>
      <c r="JN24">
        <f>IF(Charts!$B$3="none",F331,IF(EJ331="",NA(),EJ331))</f>
        <v>0</v>
      </c>
      <c r="JO24">
        <f>IF(Charts!$B$3="none",G331,IF(EK331="",NA(),EK331))</f>
        <v>0</v>
      </c>
      <c r="JP24">
        <f>IF(Charts!$B$3="none",H331,IF(EL331="",NA(),EL331))</f>
        <v>0</v>
      </c>
      <c r="JQ24">
        <f>IF(Charts!$B$3="none",I331,IF(EM331="",NA(),EM331))</f>
        <v>0</v>
      </c>
      <c r="JR24">
        <f>IF(Charts!$B$3="none",J331,IF(EN331="",NA(),EN331))</f>
        <v>0</v>
      </c>
      <c r="JS24">
        <f>IF(Charts!$B$3="none",K331,IF(EO331="",NA(),EO331))</f>
        <v>0</v>
      </c>
      <c r="JT24">
        <f>IF(Charts!$B$3="none",L331,IF(EP331="",NA(),EP331))</f>
        <v>0</v>
      </c>
      <c r="JU24">
        <f>IF(Charts!$B$3="none",M331,IF(EQ331="",NA(),EQ331))</f>
        <v>0</v>
      </c>
      <c r="JV24">
        <f>IF(Charts!$B$3="none",N331,IF(ER331="",NA(),ER331))</f>
        <v>0</v>
      </c>
      <c r="JW24">
        <f>IF(Charts!$B$3="none",O331,IF(ES331="",NA(),ES331))</f>
        <v>0</v>
      </c>
      <c r="JX24">
        <f>IF(Charts!$B$3="none",P331,IF(ET331="",NA(),ET331))</f>
        <v>0</v>
      </c>
      <c r="JY24">
        <f>IF(Charts!$B$3="none",Q331,IF(EU331="",NA(),EU331))</f>
        <v>0</v>
      </c>
      <c r="JZ24">
        <f>IF(Charts!$B$3="none",R331,IF(EV331="",NA(),EV331))</f>
        <v>0</v>
      </c>
      <c r="KA24">
        <f>IF(Charts!$B$3="none",S331,IF(EW331="",NA(),EW331))</f>
        <v>0</v>
      </c>
      <c r="KB24">
        <f>IF(Charts!$B$3="none",T331,IF(EX331="",NA(),EX331))</f>
        <v>0</v>
      </c>
      <c r="KC24">
        <f>IF(Charts!$B$3="none",U331,IF(EY331="",NA(),EY331))</f>
        <v>0</v>
      </c>
      <c r="KD24">
        <f>IF(Charts!$B$3="none",V331,IF(EZ331="",NA(),EZ331))</f>
        <v>0</v>
      </c>
      <c r="KE24">
        <f>IF(Charts!$B$3="none",W331,IF(FA331="",NA(),FA331))</f>
        <v>0</v>
      </c>
      <c r="KF24">
        <f>IF(Charts!$B$3="none",X331,IF(FB331="",NA(),FB331))</f>
        <v>0</v>
      </c>
      <c r="KG24">
        <f>IF(Charts!$B$3="none",Y331,IF(FC331="",NA(),FC331))</f>
        <v>0</v>
      </c>
      <c r="KH24">
        <f>IF(Charts!$B$3="none",Z331,IF(FD331="",NA(),FD331))</f>
        <v>0</v>
      </c>
      <c r="KI24">
        <f>IF(Charts!$B$3="none",AA331,IF(FE331="",NA(),FE331))</f>
        <v>0</v>
      </c>
      <c r="KJ24">
        <f>IF(Charts!$B$3="none",AB331,IF(FF331="",NA(),FF331))</f>
        <v>0</v>
      </c>
      <c r="KK24">
        <f>IF(Charts!$B$3="none",AC331,IF(FG331="",NA(),FG331))</f>
        <v>0</v>
      </c>
      <c r="KL24">
        <f>IF(Charts!$B$3="none",AD331,IF(FH331="",NA(),FH331))</f>
        <v>0</v>
      </c>
      <c r="KM24">
        <f>IF(Charts!$B$3="none",AE331,IF(FI331="",NA(),FI331))</f>
        <v>0</v>
      </c>
      <c r="KN24">
        <f>IF(Charts!$B$3="none",AF331,IF(FJ331="",NA(),FJ331))</f>
        <v>0</v>
      </c>
      <c r="KO24">
        <f>IF(Charts!$B$3="none",AG331,IF(FK331="",NA(),FK331))</f>
        <v>0</v>
      </c>
      <c r="KP24">
        <f>IF(Charts!$B$3="none",AH331,IF(FL331="",NA(),FL331))</f>
        <v>0</v>
      </c>
      <c r="KQ24">
        <f>IF(Charts!$B$3="none",AI331,IF(FM331="",NA(),FM331))</f>
        <v>0</v>
      </c>
      <c r="KR24">
        <f>IF(Charts!$B$3="none",AJ331,IF(FN331="",NA(),FN331))</f>
        <v>0</v>
      </c>
      <c r="KS24">
        <f>IF(Charts!$B$3="none",AK331,IF(FO331="",NA(),FO331))</f>
        <v>0</v>
      </c>
      <c r="KT24">
        <f>IF(Charts!$B$3="none",AL331,IF(FP331="",NA(),FP331))</f>
        <v>0</v>
      </c>
      <c r="KU24">
        <f>IF(Charts!$B$3="none",AM331,IF(FQ331="",NA(),FQ331))</f>
        <v>0</v>
      </c>
      <c r="KV24">
        <f>IF(Charts!$B$3="none",AN331,IF(FR331="",NA(),FR331))</f>
        <v>0</v>
      </c>
      <c r="KW24">
        <f>IF(Charts!$B$3="none",AO331,IF(FS331="",NA(),FS331))</f>
        <v>0</v>
      </c>
      <c r="KX24">
        <f>IF(Charts!$B$3="none",AP331,IF(FT331="",NA(),FT331))</f>
        <v>0</v>
      </c>
      <c r="KY24">
        <f>IF(Charts!$B$3="none",AQ331,IF(FU331="",NA(),FU331))</f>
        <v>0</v>
      </c>
      <c r="KZ24">
        <f>IF(Charts!$B$3="none",AR331,IF(FV331="",NA(),FV331))</f>
        <v>0</v>
      </c>
      <c r="LA24">
        <f>IF(Charts!$B$3="none",AS331,IF(FW331="",NA(),FW331))</f>
        <v>0</v>
      </c>
      <c r="LB24">
        <f>IF(Charts!$B$3="none",AT331,IF(FX331="",NA(),FX331))</f>
        <v>0</v>
      </c>
      <c r="LC24">
        <f>IF(Charts!$B$3="none",AU331,IF(FY331="",NA(),FY331))</f>
        <v>0</v>
      </c>
      <c r="LD24">
        <f>IF(Charts!$B$3="none",AV331,IF(FZ331="",NA(),FZ331))</f>
        <v>0</v>
      </c>
      <c r="LE24">
        <f>IF(Charts!$B$3="none",AW331,IF(GA331="",NA(),GA331))</f>
        <v>0</v>
      </c>
      <c r="LF24">
        <f>IF(Charts!$B$3="none",AX331,IF(GB331="",NA(),GB331))</f>
        <v>0</v>
      </c>
      <c r="LG24">
        <f>IF(Charts!$B$3="none",AY331,IF(GC331="",NA(),GC331))</f>
        <v>0</v>
      </c>
      <c r="LH24">
        <f>IF(Charts!$B$3="none",AZ331,IF(GD331="",NA(),GD331))</f>
        <v>0</v>
      </c>
      <c r="LI24">
        <f>IF(Charts!$B$3="none",BA331,IF(GE331="",NA(),GE331))</f>
        <v>0</v>
      </c>
      <c r="LJ24">
        <f>IF(Charts!$B$3="none",BB331,IF(GF331="",NA(),GF331))</f>
        <v>0</v>
      </c>
      <c r="LK24">
        <f>IF(Charts!$B$3="none",BC331,IF(GG331="",NA(),GG331))</f>
        <v>0</v>
      </c>
      <c r="LL24">
        <f>IF(Charts!$B$3="none",BD331,IF(GH331="",NA(),GH331))</f>
        <v>0</v>
      </c>
      <c r="LM24">
        <f>IF(Charts!$B$3="none",BE331,IF(GI331="",NA(),GI331))</f>
        <v>0</v>
      </c>
      <c r="LN24">
        <f>IF(Charts!$B$3="none",BF331,IF(GJ331="",NA(),GJ331))</f>
        <v>0</v>
      </c>
      <c r="LO24">
        <f>IF(Charts!$B$3="none",BG331,IF(GK331="",NA(),GK331))</f>
        <v>0</v>
      </c>
      <c r="LP24">
        <f>IF(Charts!$B$3="none",BH331,IF(GL331="",NA(),GL331))</f>
        <v>0</v>
      </c>
      <c r="LQ24">
        <f>IF(Charts!$B$3="none",BI331,IF(GM331="",NA(),GM331))</f>
        <v>0</v>
      </c>
      <c r="LR24">
        <f>IF(Charts!$B$3="none",BJ331,IF(GN331="",NA(),GN331))</f>
        <v>0</v>
      </c>
      <c r="LS24">
        <f>IF(Charts!$B$3="none",BK331,IF(GO331="",NA(),GO331))</f>
        <v>0</v>
      </c>
      <c r="LT24">
        <f>IF(Charts!$B$3="none",BL331,IF(GP331="",NA(),GP331))</f>
        <v>0</v>
      </c>
      <c r="LU24">
        <f>IF(Charts!$B$3="none",BM331,IF(GQ331="",NA(),GQ331))</f>
        <v>0</v>
      </c>
      <c r="LV24">
        <f>IF(Charts!$B$3="none",BN331,IF(GR331="",NA(),GR331))</f>
        <v>0</v>
      </c>
      <c r="LW24">
        <f>IF(Charts!$B$3="none",BO331,IF(GS331="",NA(),GS331))</f>
        <v>0</v>
      </c>
      <c r="LX24">
        <f>IF(Charts!$B$3="none",BP331,IF(GT331="",NA(),GT331))</f>
        <v>0</v>
      </c>
      <c r="LY24">
        <f>IF(Charts!$B$3="none",BQ331,IF(GU331="",NA(),GU331))</f>
        <v>0</v>
      </c>
      <c r="LZ24">
        <f>IF(Charts!$B$3="none",BR331,IF(GV331="",NA(),GV331))</f>
        <v>0</v>
      </c>
      <c r="MA24">
        <f>IF(Charts!$B$3="none",BS331,IF(GW331="",NA(),GW331))</f>
        <v>0</v>
      </c>
      <c r="MB24">
        <f>IF(Charts!$B$3="none",BT331,IF(GX331="",NA(),GX331))</f>
        <v>0</v>
      </c>
      <c r="MC24">
        <f>IF(Charts!$B$3="none",BU331,IF(GY331="",NA(),GY331))</f>
        <v>0</v>
      </c>
      <c r="MD24">
        <f>IF(Charts!$B$3="none",BV331,IF(GZ331="",NA(),GZ331))</f>
        <v>0</v>
      </c>
      <c r="ME24">
        <f>IF(Charts!$B$3="none",BW331,IF(HA331="",NA(),HA331))</f>
        <v>0</v>
      </c>
      <c r="MF24">
        <f>IF(Charts!$B$3="none",BX331,IF(HB331="",NA(),HB331))</f>
        <v>0</v>
      </c>
      <c r="MG24">
        <f>IF(Charts!$B$3="none",BY331,IF(HC331="",NA(),HC331))</f>
        <v>0</v>
      </c>
      <c r="MH24">
        <f>IF(Charts!$B$3="none",BZ331,IF(HD331="",NA(),HD331))</f>
        <v>0</v>
      </c>
      <c r="MI24">
        <f>IF(Charts!$B$3="none",CA331,IF(HE331="",NA(),HE331))</f>
        <v>0</v>
      </c>
      <c r="MJ24">
        <f>IF(Charts!$B$3="none",CB331,IF(HF331="",NA(),HF331))</f>
        <v>0</v>
      </c>
      <c r="MK24">
        <f>IF(Charts!$B$3="none",CC331,IF(HG331="",NA(),HG331))</f>
        <v>0</v>
      </c>
      <c r="ML24">
        <f>IF(Charts!$B$3="none",CD331,IF(HH331="",NA(),HH331))</f>
        <v>0</v>
      </c>
      <c r="MM24">
        <f>IF(Charts!$B$3="none",CE331,IF(HI331="",NA(),HI331))</f>
        <v>0</v>
      </c>
      <c r="MN24">
        <f>IF(Charts!$B$3="none",CF331,IF(HJ331="",NA(),HJ331))</f>
        <v>0</v>
      </c>
      <c r="MO24">
        <f>IF(Charts!$B$3="none",CG331,IF(HK331="",NA(),HK331))</f>
        <v>0</v>
      </c>
      <c r="MP24">
        <f>IF(Charts!$B$3="none",CH331,IF(HL331="",NA(),HL331))</f>
        <v>0</v>
      </c>
      <c r="MQ24">
        <f>IF(Charts!$B$3="none",CI331,IF(HM331="",NA(),HM331))</f>
        <v>0</v>
      </c>
      <c r="MR24">
        <f>IF(Charts!$B$3="none",CJ331,IF(HN331="",NA(),HN331))</f>
        <v>0</v>
      </c>
      <c r="MS24">
        <f>IF(Charts!$B$3="none",CK331,IF(HO331="",NA(),HO331))</f>
        <v>0</v>
      </c>
      <c r="MT24">
        <f>IF(Charts!$B$3="none",CL331,IF(HP331="",NA(),HP331))</f>
        <v>0</v>
      </c>
      <c r="MU24">
        <f>IF(Charts!$B$3="none",CM331,IF(HQ331="",NA(),HQ331))</f>
        <v>0</v>
      </c>
      <c r="MV24">
        <f>IF(Charts!$B$3="none",CN331,IF(HR331="",NA(),HR331))</f>
        <v>0</v>
      </c>
      <c r="MW24">
        <f>IF(Charts!$B$3="none",CO331,IF(HS331="",NA(),HS331))</f>
        <v>0</v>
      </c>
      <c r="MX24">
        <f>IF(Charts!$B$3="none",CP331,IF(HT331="",NA(),HT331))</f>
        <v>0</v>
      </c>
      <c r="MY24">
        <f>IF(Charts!$B$3="none",CQ331,IF(HU331="",NA(),HU331))</f>
        <v>0</v>
      </c>
      <c r="MZ24">
        <f>IF(Charts!$B$3="none",CR331,IF(HV331="",NA(),HV331))</f>
        <v>0</v>
      </c>
      <c r="NA24">
        <f>IF(Charts!$B$3="none",CS331,IF(HW331="",NA(),HW331))</f>
        <v>0</v>
      </c>
      <c r="NB24">
        <f>IF(Charts!$B$3="none",CT331,IF(HX331="",NA(),HX331))</f>
        <v>0</v>
      </c>
      <c r="NC24">
        <f>IF(Charts!$B$3="none",CU331,IF(HY331="",NA(),HY331))</f>
        <v>0</v>
      </c>
      <c r="ND24">
        <f>IF(Charts!$B$3="none",CV331,IF(HZ331="",NA(),HZ331))</f>
        <v>0</v>
      </c>
      <c r="NE24">
        <f>IF(Charts!$B$3="none",CW331,IF(IA331="",NA(),IA331))</f>
        <v>0</v>
      </c>
      <c r="NF24">
        <f>IF(Charts!$B$3="none",CX331,IF(IB331="",NA(),IB331))</f>
        <v>0</v>
      </c>
      <c r="NG24">
        <f>IF(Charts!$B$3="none",CY331,IF(IC331="",NA(),IC331))</f>
        <v>0</v>
      </c>
      <c r="NH24">
        <f>IF(Charts!$B$3="none",CZ331,IF(ID331="",NA(),ID331))</f>
        <v>0</v>
      </c>
      <c r="NI24">
        <f>IF(Charts!$B$3="none",DA331,IF(IE331="",NA(),IE331))</f>
        <v>0</v>
      </c>
      <c r="NJ24">
        <f>IF(Charts!$B$3="none",DB331,IF(IF331="",NA(),IF331))</f>
        <v>0</v>
      </c>
      <c r="NK24">
        <f>IF(Charts!$B$3="none",DC331,IF(IG331="",NA(),IG331))</f>
        <v>0</v>
      </c>
      <c r="NL24">
        <f>IF(Charts!$B$3="none",DD331,IF(IH331="",NA(),IH331))</f>
        <v>0</v>
      </c>
      <c r="NM24">
        <f>IF(Charts!$B$3="none",DE331,IF(II331="",NA(),II331))</f>
        <v>0</v>
      </c>
      <c r="NN24">
        <f>IF(Charts!$B$3="none",DF331,IF(IJ331="",NA(),IJ331))</f>
        <v>0</v>
      </c>
      <c r="NO24">
        <f>IF(Charts!$B$3="none",DG331,IF(IK331="",NA(),IK331))</f>
        <v>0</v>
      </c>
      <c r="NP24">
        <f>IF(Charts!$B$3="none",DH331,IF(IL331="",NA(),IL331))</f>
        <v>0</v>
      </c>
      <c r="NQ24">
        <f>IF(Charts!$B$3="none",DI331,IF(IM331="",NA(),IM331))</f>
        <v>0</v>
      </c>
      <c r="NR24">
        <f>IF(Charts!$B$3="none",DJ331,IF(IN331="",NA(),IN331))</f>
        <v>0</v>
      </c>
      <c r="NS24">
        <f>IF(Charts!$B$3="none",DK331,IF(IO331="",NA(),IO331))</f>
        <v>0</v>
      </c>
      <c r="NT24">
        <f>IF(Charts!$B$3="none",DL331,IF(IP331="",NA(),IP331))</f>
        <v>0</v>
      </c>
      <c r="NU24">
        <f>IF(Charts!$B$3="none",DM331,IF(IQ331="",NA(),IQ331))</f>
        <v>0</v>
      </c>
      <c r="NV24">
        <f>IF(Charts!$B$3="none",DN331,IF(IR331="",NA(),IR331))</f>
        <v>0</v>
      </c>
      <c r="NW24">
        <f>IF(Charts!$B$3="none",DO331,IF(IS331="",NA(),IS331))</f>
        <v>0</v>
      </c>
      <c r="NX24">
        <f>IF(Charts!$B$3="none",DP331,IF(IT331="",NA(),IT331))</f>
        <v>0</v>
      </c>
      <c r="NY24">
        <f>IF(Charts!$B$3="none",DQ331,IF(IU331="",NA(),IU331))</f>
        <v>0</v>
      </c>
      <c r="NZ24">
        <f>IF(Charts!$B$3="none",DR331,IF(IV331="",NA(),IV331))</f>
        <v>0</v>
      </c>
      <c r="OA24">
        <f>IF(Charts!$B$3="none",DS331,IF(IW331="",NA(),IW331))</f>
        <v>0</v>
      </c>
      <c r="OB24">
        <f>IF(Charts!$B$3="none",DT331,IF(IX331="",NA(),IX331))</f>
        <v>0</v>
      </c>
      <c r="OC24">
        <f>IF(Charts!$B$3="none",DU331,IF(IY331="",NA(),IY331))</f>
        <v>0</v>
      </c>
      <c r="OD24">
        <f>IF(Charts!$B$3="none",DV331,IF(IZ331="",NA(),IZ331))</f>
        <v>0</v>
      </c>
      <c r="OE24">
        <f>IF(Charts!$B$3="none",DW331,IF(JA331="",NA(),JA331))</f>
        <v>0</v>
      </c>
      <c r="OF24">
        <f>IF(Charts!$B$3="none",DX331,IF(JB331="",NA(),JB331))</f>
        <v>0</v>
      </c>
      <c r="OG24">
        <f>IF(Charts!$B$3="none",DY331,IF(JC331="",NA(),JC331))</f>
        <v>0</v>
      </c>
      <c r="OH24">
        <f>IF(Charts!$B$3="none",DZ331,IF(JD331="",NA(),JD331))</f>
        <v>0</v>
      </c>
      <c r="OI24">
        <f>IF(Charts!$B$3="none",EA331,IF(JE331="",NA(),JE331))</f>
        <v>0</v>
      </c>
      <c r="OJ24">
        <f>IF(Charts!$B$3="none",EB331,IF(JF331="",NA(),JF331))</f>
        <v>0</v>
      </c>
      <c r="OK24">
        <f>IF(Charts!$B$3="none",EC331,IF(JG331="",NA(),JG331))</f>
        <v>0</v>
      </c>
      <c r="OL24">
        <f>IF(Charts!$B$3="none",ED331,IF(JH331="",NA(),JH331))</f>
        <v>0</v>
      </c>
      <c r="OM24">
        <f>IF(Charts!$B$3="none",EE331,IF(JI331="",NA(),JI331))</f>
        <v>0</v>
      </c>
      <c r="ON24">
        <f>IF(Charts!$B$3="none",EF331,IF(JJ331="",NA(),JJ331))</f>
        <v>0</v>
      </c>
    </row>
    <row r="25" spans="4:404">
      <c r="D25">
        <v>21</v>
      </c>
      <c r="E25">
        <f>IF(INDIRECT(ADDRESS($D25+2,E$2+1,,,"Instances"))="","",INDIRECT(ADDRESS($D25+2,E$2+1,,,"Instances")))</f>
        <v>0</v>
      </c>
      <c r="F25">
        <f>IFERROR(SMALL(E5:E64,ROW()-ROW($F$5)+1),"")</f>
        <v>0</v>
      </c>
      <c r="H25">
        <f>IFERROR(SUM(F5:F25),"")</f>
        <v>0</v>
      </c>
      <c r="I25">
        <f>IF(INDIRECT(ADDRESS($D25+2,I$2+1,,,"Instances"))="","",INDIRECT(ADDRESS($D25+2,I$2+1,,,"Instances")))</f>
        <v>0</v>
      </c>
      <c r="J25">
        <f>IFERROR(SMALL(I5:I64,ROW()-ROW($J$5)+1),"")</f>
        <v>0</v>
      </c>
      <c r="L25">
        <f>IFERROR(SUM(J5:J25),"")</f>
        <v>0</v>
      </c>
      <c r="M25">
        <f>IF(INDIRECT(ADDRESS($D25+2,M$2+1,,,"Instances"))="","",INDIRECT(ADDRESS($D25+2,M$2+1,,,"Instances")))</f>
        <v>0</v>
      </c>
      <c r="N25">
        <f>IFERROR(SMALL(M5:M64,ROW()-ROW($N$5)+1),"")</f>
        <v>0</v>
      </c>
      <c r="P25">
        <f>IFERROR(SUM(N5:N25),"")</f>
        <v>0</v>
      </c>
      <c r="Q25">
        <f>IF(INDIRECT(ADDRESS($D25+2,Q$2+1,,,"Instances"))="","",INDIRECT(ADDRESS($D25+2,Q$2+1,,,"Instances")))</f>
        <v>0</v>
      </c>
      <c r="R25">
        <f>IFERROR(SMALL(Q5:Q64,ROW()-ROW($R$5)+1),"")</f>
        <v>0</v>
      </c>
      <c r="T25">
        <f>IFERROR(SUM(R5:R25),"")</f>
        <v>0</v>
      </c>
      <c r="U25">
        <f>IF(INDIRECT(ADDRESS($D25+2,U$2+1,,,"Instances"))="","",INDIRECT(ADDRESS($D25+2,U$2+1,,,"Instances")))</f>
        <v>0</v>
      </c>
      <c r="V25">
        <f>IFERROR(SMALL(U5:U64,ROW()-ROW($V$5)+1),"")</f>
        <v>0</v>
      </c>
      <c r="X25">
        <f>IFERROR(SUM(V5:V25),"")</f>
        <v>0</v>
      </c>
      <c r="Y25">
        <f>IF(INDIRECT(ADDRESS($D25+2,Y$2+1,,,"Instances"))="","",INDIRECT(ADDRESS($D25+2,Y$2+1,,,"Instances")))</f>
        <v>0</v>
      </c>
      <c r="Z25">
        <f>IFERROR(SMALL(Y5:Y64,ROW()-ROW($Z$5)+1),"")</f>
        <v>0</v>
      </c>
      <c r="AB25">
        <f>IFERROR(SUM(Z5:Z25),"")</f>
        <v>0</v>
      </c>
      <c r="AC25">
        <f>IF(INDIRECT(ADDRESS($D25+2,AC$2+1,,,"Instances"))="","",INDIRECT(ADDRESS($D25+2,AC$2+1,,,"Instances")))</f>
        <v>0</v>
      </c>
      <c r="AD25">
        <f>IFERROR(SMALL(AC5:AC64,ROW()-ROW($AD$5)+1),"")</f>
        <v>0</v>
      </c>
      <c r="AF25">
        <f>IFERROR(SUM(AD5:AD25),"")</f>
        <v>0</v>
      </c>
      <c r="AG25">
        <f>IF(INDIRECT(ADDRESS($D25+2,AG$2+1,,,"Instances"))="","",INDIRECT(ADDRESS($D25+2,AG$2+1,,,"Instances")))</f>
        <v>0</v>
      </c>
      <c r="AH25">
        <f>IFERROR(SMALL(AG5:AG64,ROW()-ROW($AH$5)+1),"")</f>
        <v>0</v>
      </c>
      <c r="AJ25">
        <f>IFERROR(SUM(AH5:AH25),"")</f>
        <v>0</v>
      </c>
      <c r="AK25">
        <f>IF(INDIRECT(ADDRESS($D25+2,AK$2+1,,,"Instances"))="","",INDIRECT(ADDRESS($D25+2,AK$2+1,,,"Instances")))</f>
        <v>0</v>
      </c>
      <c r="AL25">
        <f>IFERROR(SMALL(AK5:AK64,ROW()-ROW($AL$5)+1),"")</f>
        <v>0</v>
      </c>
      <c r="AN25">
        <f>IFERROR(SUM(AL5:AL25),"")</f>
        <v>0</v>
      </c>
      <c r="AO25">
        <f>IF(INDIRECT(ADDRESS($D25+2,AO$2+1,,,"Instances"))="","",INDIRECT(ADDRESS($D25+2,AO$2+1,,,"Instances")))</f>
        <v>0</v>
      </c>
      <c r="AP25">
        <f>IFERROR(SMALL(AO5:AO64,ROW()-ROW($AP$5)+1),"")</f>
        <v>0</v>
      </c>
      <c r="AR25">
        <f>IFERROR(SUM(AP5:AP25),"")</f>
        <v>0</v>
      </c>
      <c r="AS25">
        <f>IF(INDIRECT(ADDRESS($D25+2,AS$2+1,,,"Instances"))="","",INDIRECT(ADDRESS($D25+2,AS$2+1,,,"Instances")))</f>
        <v>0</v>
      </c>
      <c r="AT25">
        <f>IFERROR(SMALL(AS5:AS64,ROW()-ROW($AT$5)+1),"")</f>
        <v>0</v>
      </c>
      <c r="AV25">
        <f>IFERROR(SUM(AT5:AT25),"")</f>
        <v>0</v>
      </c>
      <c r="AW25">
        <f>IF(INDIRECT(ADDRESS($D25+2,AW$2+1,,,"Instances"))="","",INDIRECT(ADDRESS($D25+2,AW$2+1,,,"Instances")))</f>
        <v>0</v>
      </c>
      <c r="AX25">
        <f>IFERROR(SMALL(AW5:AW64,ROW()-ROW($AX$5)+1),"")</f>
        <v>0</v>
      </c>
      <c r="AZ25">
        <f>IFERROR(SUM(AX5:AX25),"")</f>
        <v>0</v>
      </c>
      <c r="BA25">
        <f>IF(INDIRECT(ADDRESS($D25+2,BA$2+1,,,"Instances"))="","",INDIRECT(ADDRESS($D25+2,BA$2+1,,,"Instances")))</f>
        <v>0</v>
      </c>
      <c r="BB25">
        <f>IFERROR(SMALL(BA5:BA64,ROW()-ROW($BB$5)+1),"")</f>
        <v>0</v>
      </c>
      <c r="BD25">
        <f>IFERROR(SUM(BB5:BB25),"")</f>
        <v>0</v>
      </c>
      <c r="BE25">
        <f>IF(INDIRECT(ADDRESS($D25+2,BE$2+1,,,"Instances"))="","",INDIRECT(ADDRESS($D25+2,BE$2+1,,,"Instances")))</f>
        <v>0</v>
      </c>
      <c r="BF25">
        <f>IFERROR(SMALL(BE5:BE64,ROW()-ROW($BF$5)+1),"")</f>
        <v>0</v>
      </c>
      <c r="BH25">
        <f>IFERROR(SUM(BF5:BF25),"")</f>
        <v>0</v>
      </c>
      <c r="BI25">
        <f>IF(INDIRECT(ADDRESS($D25+2,BI$2+1,,,"Instances"))="","",INDIRECT(ADDRESS($D25+2,BI$2+1,,,"Instances")))</f>
        <v>0</v>
      </c>
      <c r="BJ25">
        <f>IFERROR(SMALL(BI5:BI64,ROW()-ROW($BJ$5)+1),"")</f>
        <v>0</v>
      </c>
      <c r="BL25">
        <f>IFERROR(SUM(BJ5:BJ25),"")</f>
        <v>0</v>
      </c>
      <c r="BM25">
        <f>IF(INDIRECT(ADDRESS($D25+2,BM$2+1,,,"Instances"))="","",INDIRECT(ADDRESS($D25+2,BM$2+1,,,"Instances")))</f>
        <v>0</v>
      </c>
      <c r="BN25">
        <f>IFERROR(SMALL(BM5:BM64,ROW()-ROW($BN$5)+1),"")</f>
        <v>0</v>
      </c>
      <c r="BP25">
        <f>IFERROR(SUM(BN5:BN25),"")</f>
        <v>0</v>
      </c>
      <c r="BQ25">
        <f>IF(INDIRECT(ADDRESS($D25+2,BQ$2+1,,,"Instances"))="","",INDIRECT(ADDRESS($D25+2,BQ$2+1,,,"Instances")))</f>
        <v>0</v>
      </c>
      <c r="BR25">
        <f>IFERROR(SMALL(BQ5:BQ64,ROW()-ROW($BR$5)+1),"")</f>
        <v>0</v>
      </c>
      <c r="BT25">
        <f>IFERROR(SUM(BR5:BR25),"")</f>
        <v>0</v>
      </c>
      <c r="BU25">
        <f>IF(INDIRECT(ADDRESS($D25+2,BU$2+1,,,"Instances"))="","",INDIRECT(ADDRESS($D25+2,BU$2+1,,,"Instances")))</f>
        <v>0</v>
      </c>
      <c r="BV25">
        <f>IFERROR(SMALL(BU5:BU64,ROW()-ROW($BV$5)+1),"")</f>
        <v>0</v>
      </c>
      <c r="BX25">
        <f>IFERROR(SUM(BV5:BV25),"")</f>
        <v>0</v>
      </c>
      <c r="BY25">
        <f>IF(INDIRECT(ADDRESS($D25+2,BY$2+1,,,"Instances"))="","",INDIRECT(ADDRESS($D25+2,BY$2+1,,,"Instances")))</f>
        <v>0</v>
      </c>
      <c r="BZ25">
        <f>IFERROR(SMALL(BY5:BY64,ROW()-ROW($BZ$5)+1),"")</f>
        <v>0</v>
      </c>
      <c r="CB25">
        <f>IFERROR(SUM(BZ5:BZ25),"")</f>
        <v>0</v>
      </c>
      <c r="CC25">
        <f>IF(INDIRECT(ADDRESS($D25+2,CC$2+1,,,"Instances"))="","",INDIRECT(ADDRESS($D25+2,CC$2+1,,,"Instances")))</f>
        <v>0</v>
      </c>
      <c r="CD25">
        <f>IFERROR(SMALL(CC5:CC64,ROW()-ROW($CD$5)+1),"")</f>
        <v>0</v>
      </c>
      <c r="CF25">
        <f>IFERROR(SUM(CD5:CD25),"")</f>
        <v>0</v>
      </c>
      <c r="CG25">
        <f>IF(INDIRECT(ADDRESS($D25+2,CG$2+1,,,"Instances"))="","",INDIRECT(ADDRESS($D25+2,CG$2+1,,,"Instances")))</f>
        <v>0</v>
      </c>
      <c r="CH25">
        <f>IFERROR(SMALL(CG5:CG64,ROW()-ROW($CH$5)+1),"")</f>
        <v>0</v>
      </c>
      <c r="CJ25">
        <f>IFERROR(SUM(CH5:CH25),"")</f>
        <v>0</v>
      </c>
      <c r="CK25">
        <f>IF(INDIRECT(ADDRESS($D25+2,CK$2+1,,,"Instances"))="","",INDIRECT(ADDRESS($D25+2,CK$2+1,,,"Instances")))</f>
        <v>0</v>
      </c>
      <c r="CL25">
        <f>IFERROR(SMALL(CK5:CK64,ROW()-ROW($CL$5)+1),"")</f>
        <v>0</v>
      </c>
      <c r="CN25">
        <f>IFERROR(SUM(CL5:CL25),"")</f>
        <v>0</v>
      </c>
      <c r="CO25">
        <f>IF(INDIRECT(ADDRESS($D25+2,CO$2+1,,,"Instances"))="","",INDIRECT(ADDRESS($D25+2,CO$2+1,,,"Instances")))</f>
        <v>0</v>
      </c>
      <c r="CP25">
        <f>IFERROR(SMALL(CO5:CO64,ROW()-ROW($CP$5)+1),"")</f>
        <v>0</v>
      </c>
      <c r="CR25">
        <f>IFERROR(SUM(CP5:CP25),"")</f>
        <v>0</v>
      </c>
      <c r="CS25">
        <f>IF(INDIRECT(ADDRESS($D25+2,CS$2+1,,,"Instances"))="","",INDIRECT(ADDRESS($D25+2,CS$2+1,,,"Instances")))</f>
        <v>0</v>
      </c>
      <c r="CT25">
        <f>IFERROR(SMALL(CS5:CS64,ROW()-ROW($CT$5)+1),"")</f>
        <v>0</v>
      </c>
      <c r="CV25">
        <f>IFERROR(SUM(CT5:CT25),"")</f>
        <v>0</v>
      </c>
      <c r="CW25">
        <f>IF(INDIRECT(ADDRESS($D25+2,CW$2+1,,,"Instances"))="","",INDIRECT(ADDRESS($D25+2,CW$2+1,,,"Instances")))</f>
        <v>0</v>
      </c>
      <c r="CX25">
        <f>IFERROR(SMALL(CW5:CW64,ROW()-ROW($CX$5)+1),"")</f>
        <v>0</v>
      </c>
      <c r="CZ25">
        <f>IFERROR(SUM(CX5:CX25),"")</f>
        <v>0</v>
      </c>
      <c r="DA25">
        <f>IF(INDIRECT(ADDRESS($D25+2,DA$2+1,,,"Instances"))="","",INDIRECT(ADDRESS($D25+2,DA$2+1,,,"Instances")))</f>
        <v>0</v>
      </c>
      <c r="DB25">
        <f>IFERROR(SMALL(DA5:DA64,ROW()-ROW($DB$5)+1),"")</f>
        <v>0</v>
      </c>
      <c r="DD25">
        <f>IFERROR(SUM(DB5:DB25),"")</f>
        <v>0</v>
      </c>
      <c r="DE25">
        <f>IF(INDIRECT(ADDRESS($D25+2,DE$2+1,,,"Instances"))="","",INDIRECT(ADDRESS($D25+2,DE$2+1,,,"Instances")))</f>
        <v>0</v>
      </c>
      <c r="DF25">
        <f>IFERROR(SMALL(DE5:DE64,ROW()-ROW($DF$5)+1),"")</f>
        <v>0</v>
      </c>
      <c r="DH25">
        <f>IFERROR(SUM(DF5:DF25),"")</f>
        <v>0</v>
      </c>
      <c r="DI25">
        <f>IF(INDIRECT(ADDRESS($D25+2,DI$2+1,,,"Instances"))="","",INDIRECT(ADDRESS($D25+2,DI$2+1,,,"Instances")))</f>
        <v>0</v>
      </c>
      <c r="DJ25">
        <f>IFERROR(SMALL(DI5:DI64,ROW()-ROW($DJ$5)+1),"")</f>
        <v>0</v>
      </c>
      <c r="DL25">
        <f>IFERROR(SUM(DJ5:DJ25),"")</f>
        <v>0</v>
      </c>
      <c r="DM25">
        <f>IF(INDIRECT(ADDRESS($D25+2,DM$2+1,,,"Instances"))="","",INDIRECT(ADDRESS($D25+2,DM$2+1,,,"Instances")))</f>
        <v>0</v>
      </c>
      <c r="DN25">
        <f>IFERROR(SMALL(DM5:DM64,ROW()-ROW($DN$5)+1),"")</f>
        <v>0</v>
      </c>
      <c r="DP25">
        <f>IFERROR(SUM(DN5:DN25),"")</f>
        <v>0</v>
      </c>
      <c r="DQ25">
        <f>IF(INDIRECT(ADDRESS($D25+2,DQ$2+1,,,"Instances"))="","",INDIRECT(ADDRESS($D25+2,DQ$2+1,,,"Instances")))</f>
        <v>0</v>
      </c>
      <c r="DR25">
        <f>IFERROR(SMALL(DQ5:DQ64,ROW()-ROW($DR$5)+1),"")</f>
        <v>0</v>
      </c>
      <c r="DT25">
        <f>IFERROR(SUM(DR5:DR25),"")</f>
        <v>0</v>
      </c>
      <c r="DU25">
        <f>IF(INDIRECT(ADDRESS($D25+2,DU$2+1,,,"Instances"))="","",INDIRECT(ADDRESS($D25+2,DU$2+1,,,"Instances")))</f>
        <v>0</v>
      </c>
      <c r="DV25">
        <f>IFERROR(SMALL(DU5:DU64,ROW()-ROW($DV$5)+1),"")</f>
        <v>0</v>
      </c>
      <c r="DX25">
        <f>IFERROR(SUM(DV5:DV25),"")</f>
        <v>0</v>
      </c>
      <c r="DY25">
        <f>IF(INDIRECT(ADDRESS($D25+2,DY$2+1,,,"Instances"))="","",INDIRECT(ADDRESS($D25+2,DY$2+1,,,"Instances")))</f>
        <v>0</v>
      </c>
      <c r="DZ25">
        <f>IFERROR(SMALL(DY5:DY64,ROW()-ROW($DZ$5)+1),"")</f>
        <v>0</v>
      </c>
      <c r="EB25">
        <f>IFERROR(SUM(DZ5:DZ25),"")</f>
        <v>0</v>
      </c>
      <c r="EC25">
        <f>IF(INDIRECT(ADDRESS($D25+2,EC$2+1,,,"Instances"))="","",INDIRECT(ADDRESS($D25+2,EC$2+1,,,"Instances")))</f>
        <v>0</v>
      </c>
      <c r="ED25">
        <f>IFERROR(SMALL(EC5:EC64,ROW()-ROW($ED$5)+1),"")</f>
        <v>0</v>
      </c>
      <c r="EF25">
        <f>IFERROR(SUM(ED5:ED25),"")</f>
        <v>0</v>
      </c>
      <c r="EH25">
        <v>21</v>
      </c>
      <c r="EI25" cm="1">
        <f t="array" ref="EI25">_xlfn.SWITCH(Charts!$B$3,"average", AVERAGE(INDIRECT(ADDRESS(20+3,EI$2+1,,,"Instances") &amp; ":" &amp; ADDRESS(20+3,EI$2+1))),"median", MEDIAN(INDIRECT(ADDRESS(20+3,EI$2+1,,,"Instances") &amp; ":" &amp; ADDRESS(20+3,EI$2+1))),"min", MIN(INDIRECT(ADDRESS(20+3,EI$2+1,,,"Instances") &amp; ":" &amp; ADDRESS(20+3,EI$2+1))),"max", MAX(INDIRECT(ADDRESS(20+3,EI$2+1,,,"Instances") &amp; ":" &amp; ADDRESS(20+3,EI$2+1))),"diff", MAX(INDIRECT(ADDRESS(20+3,EI$2+1,,,"Instances") &amp; ":" &amp; ADDRESS(20+3,EI$2+1)))-MIN(INDIRECT(ADDRESS(20+3,EI$2+1,,,"Instances") &amp; ":" &amp; ADDRESS(20+3,EI$2+1))))</f>
        <v>0</v>
      </c>
      <c r="EJ25">
        <f>IFERROR(SMALL(EI5:EI64,ROW()-ROW($EJ$5)+1),"")</f>
        <v>0</v>
      </c>
      <c r="EL25">
        <f>IFERROR(SUM(EJ5:EJ25),"")</f>
        <v>0</v>
      </c>
      <c r="EM25" cm="1">
        <f t="array" ref="EM25">_xlfn.SWITCH(Charts!$B$3,"average", AVERAGE(INDIRECT(ADDRESS(20+3,EM$2+1,,,"Instances") &amp; ":" &amp; ADDRESS(20+3,EM$2+1))),"median", MEDIAN(INDIRECT(ADDRESS(20+3,EM$2+1,,,"Instances") &amp; ":" &amp; ADDRESS(20+3,EM$2+1))),"min", MIN(INDIRECT(ADDRESS(20+3,EM$2+1,,,"Instances") &amp; ":" &amp; ADDRESS(20+3,EM$2+1))),"max", MAX(INDIRECT(ADDRESS(20+3,EM$2+1,,,"Instances") &amp; ":" &amp; ADDRESS(20+3,EM$2+1))),"diff", MAX(INDIRECT(ADDRESS(20+3,EM$2+1,,,"Instances") &amp; ":" &amp; ADDRESS(20+3,EM$2+1)))-MIN(INDIRECT(ADDRESS(20+3,EM$2+1,,,"Instances") &amp; ":" &amp; ADDRESS(20+3,EM$2+1))))</f>
        <v>0</v>
      </c>
      <c r="EN25">
        <f>IFERROR(SMALL(EM5:EM64,ROW()-ROW($EN$5)+1),"")</f>
        <v>0</v>
      </c>
      <c r="EP25">
        <f>IFERROR(SUM(EN5:EN25),"")</f>
        <v>0</v>
      </c>
      <c r="EQ25" cm="1">
        <f t="array" ref="EQ25">_xlfn.SWITCH(Charts!$B$3,"average", AVERAGE(INDIRECT(ADDRESS(20+3,EQ$2+1,,,"Instances") &amp; ":" &amp; ADDRESS(20+3,EQ$2+1))),"median", MEDIAN(INDIRECT(ADDRESS(20+3,EQ$2+1,,,"Instances") &amp; ":" &amp; ADDRESS(20+3,EQ$2+1))),"min", MIN(INDIRECT(ADDRESS(20+3,EQ$2+1,,,"Instances") &amp; ":" &amp; ADDRESS(20+3,EQ$2+1))),"max", MAX(INDIRECT(ADDRESS(20+3,EQ$2+1,,,"Instances") &amp; ":" &amp; ADDRESS(20+3,EQ$2+1))),"diff", MAX(INDIRECT(ADDRESS(20+3,EQ$2+1,,,"Instances") &amp; ":" &amp; ADDRESS(20+3,EQ$2+1)))-MIN(INDIRECT(ADDRESS(20+3,EQ$2+1,,,"Instances") &amp; ":" &amp; ADDRESS(20+3,EQ$2+1))))</f>
        <v>0</v>
      </c>
      <c r="ER25">
        <f>IFERROR(SMALL(EQ5:EQ64,ROW()-ROW($ER$5)+1),"")</f>
        <v>0</v>
      </c>
      <c r="ET25">
        <f>IFERROR(SUM(ER5:ER25),"")</f>
        <v>0</v>
      </c>
      <c r="EU25" cm="1">
        <f t="array" ref="EU25">_xlfn.SWITCH(Charts!$B$3,"average", AVERAGE(INDIRECT(ADDRESS(20+3,EU$2+1,,,"Instances") &amp; ":" &amp; ADDRESS(20+3,EU$2+1))),"median", MEDIAN(INDIRECT(ADDRESS(20+3,EU$2+1,,,"Instances") &amp; ":" &amp; ADDRESS(20+3,EU$2+1))),"min", MIN(INDIRECT(ADDRESS(20+3,EU$2+1,,,"Instances") &amp; ":" &amp; ADDRESS(20+3,EU$2+1))),"max", MAX(INDIRECT(ADDRESS(20+3,EU$2+1,,,"Instances") &amp; ":" &amp; ADDRESS(20+3,EU$2+1))),"diff", MAX(INDIRECT(ADDRESS(20+3,EU$2+1,,,"Instances") &amp; ":" &amp; ADDRESS(20+3,EU$2+1)))-MIN(INDIRECT(ADDRESS(20+3,EU$2+1,,,"Instances") &amp; ":" &amp; ADDRESS(20+3,EU$2+1))))</f>
        <v>0</v>
      </c>
      <c r="EV25">
        <f>IFERROR(SMALL(EU5:EU64,ROW()-ROW($EV$5)+1),"")</f>
        <v>0</v>
      </c>
      <c r="EX25">
        <f>IFERROR(SUM(EV5:EV25),"")</f>
        <v>0</v>
      </c>
      <c r="EY25" cm="1">
        <f t="array" ref="EY25">_xlfn.SWITCH(Charts!$B$3,"average", AVERAGE(INDIRECT(ADDRESS(20+3,EY$2+1,,,"Instances") &amp; ":" &amp; ADDRESS(20+3,EY$2+1))),"median", MEDIAN(INDIRECT(ADDRESS(20+3,EY$2+1,,,"Instances") &amp; ":" &amp; ADDRESS(20+3,EY$2+1))),"min", MIN(INDIRECT(ADDRESS(20+3,EY$2+1,,,"Instances") &amp; ":" &amp; ADDRESS(20+3,EY$2+1))),"max", MAX(INDIRECT(ADDRESS(20+3,EY$2+1,,,"Instances") &amp; ":" &amp; ADDRESS(20+3,EY$2+1))),"diff", MAX(INDIRECT(ADDRESS(20+3,EY$2+1,,,"Instances") &amp; ":" &amp; ADDRESS(20+3,EY$2+1)))-MIN(INDIRECT(ADDRESS(20+3,EY$2+1,,,"Instances") &amp; ":" &amp; ADDRESS(20+3,EY$2+1))))</f>
        <v>0</v>
      </c>
      <c r="EZ25">
        <f>IFERROR(SMALL(EY5:EY64,ROW()-ROW($EZ$5)+1),"")</f>
        <v>0</v>
      </c>
      <c r="FB25">
        <f>IFERROR(SUM(EZ5:EZ25),"")</f>
        <v>0</v>
      </c>
      <c r="FC25" cm="1">
        <f t="array" ref="FC25">_xlfn.SWITCH(Charts!$B$3,"average", AVERAGE(INDIRECT(ADDRESS(20+3,FC$2+1,,,"Instances") &amp; ":" &amp; ADDRESS(20+3,FC$2+1))),"median", MEDIAN(INDIRECT(ADDRESS(20+3,FC$2+1,,,"Instances") &amp; ":" &amp; ADDRESS(20+3,FC$2+1))),"min", MIN(INDIRECT(ADDRESS(20+3,FC$2+1,,,"Instances") &amp; ":" &amp; ADDRESS(20+3,FC$2+1))),"max", MAX(INDIRECT(ADDRESS(20+3,FC$2+1,,,"Instances") &amp; ":" &amp; ADDRESS(20+3,FC$2+1))),"diff", MAX(INDIRECT(ADDRESS(20+3,FC$2+1,,,"Instances") &amp; ":" &amp; ADDRESS(20+3,FC$2+1)))-MIN(INDIRECT(ADDRESS(20+3,FC$2+1,,,"Instances") &amp; ":" &amp; ADDRESS(20+3,FC$2+1))))</f>
        <v>0</v>
      </c>
      <c r="FD25">
        <f>IFERROR(SMALL(FC5:FC64,ROW()-ROW($FD$5)+1),"")</f>
        <v>0</v>
      </c>
      <c r="FF25">
        <f>IFERROR(SUM(FD5:FD25),"")</f>
        <v>0</v>
      </c>
      <c r="FG25" cm="1">
        <f t="array" ref="FG25">_xlfn.SWITCH(Charts!$B$3,"average", AVERAGE(INDIRECT(ADDRESS(20+3,FG$2+1,,,"Instances") &amp; ":" &amp; ADDRESS(20+3,FG$2+1))),"median", MEDIAN(INDIRECT(ADDRESS(20+3,FG$2+1,,,"Instances") &amp; ":" &amp; ADDRESS(20+3,FG$2+1))),"min", MIN(INDIRECT(ADDRESS(20+3,FG$2+1,,,"Instances") &amp; ":" &amp; ADDRESS(20+3,FG$2+1))),"max", MAX(INDIRECT(ADDRESS(20+3,FG$2+1,,,"Instances") &amp; ":" &amp; ADDRESS(20+3,FG$2+1))),"diff", MAX(INDIRECT(ADDRESS(20+3,FG$2+1,,,"Instances") &amp; ":" &amp; ADDRESS(20+3,FG$2+1)))-MIN(INDIRECT(ADDRESS(20+3,FG$2+1,,,"Instances") &amp; ":" &amp; ADDRESS(20+3,FG$2+1))))</f>
        <v>0</v>
      </c>
      <c r="FH25">
        <f>IFERROR(SMALL(FG5:FG64,ROW()-ROW($FH$5)+1),"")</f>
        <v>0</v>
      </c>
      <c r="FJ25">
        <f>IFERROR(SUM(FH5:FH25),"")</f>
        <v>0</v>
      </c>
      <c r="FK25" cm="1">
        <f t="array" ref="FK25">_xlfn.SWITCH(Charts!$B$3,"average", AVERAGE(INDIRECT(ADDRESS(20+3,FK$2+1,,,"Instances") &amp; ":" &amp; ADDRESS(20+3,FK$2+1))),"median", MEDIAN(INDIRECT(ADDRESS(20+3,FK$2+1,,,"Instances") &amp; ":" &amp; ADDRESS(20+3,FK$2+1))),"min", MIN(INDIRECT(ADDRESS(20+3,FK$2+1,,,"Instances") &amp; ":" &amp; ADDRESS(20+3,FK$2+1))),"max", MAX(INDIRECT(ADDRESS(20+3,FK$2+1,,,"Instances") &amp; ":" &amp; ADDRESS(20+3,FK$2+1))),"diff", MAX(INDIRECT(ADDRESS(20+3,FK$2+1,,,"Instances") &amp; ":" &amp; ADDRESS(20+3,FK$2+1)))-MIN(INDIRECT(ADDRESS(20+3,FK$2+1,,,"Instances") &amp; ":" &amp; ADDRESS(20+3,FK$2+1))))</f>
        <v>0</v>
      </c>
      <c r="FL25">
        <f>IFERROR(SMALL(FK5:FK64,ROW()-ROW($FL$5)+1),"")</f>
        <v>0</v>
      </c>
      <c r="FN25">
        <f>IFERROR(SUM(FL5:FL25),"")</f>
        <v>0</v>
      </c>
      <c r="FO25" cm="1">
        <f t="array" ref="FO25">_xlfn.SWITCH(Charts!$B$3,"average", AVERAGE(INDIRECT(ADDRESS(20+3,FO$2+1,,,"Instances") &amp; ":" &amp; ADDRESS(20+3,FO$2+1))),"median", MEDIAN(INDIRECT(ADDRESS(20+3,FO$2+1,,,"Instances") &amp; ":" &amp; ADDRESS(20+3,FO$2+1))),"min", MIN(INDIRECT(ADDRESS(20+3,FO$2+1,,,"Instances") &amp; ":" &amp; ADDRESS(20+3,FO$2+1))),"max", MAX(INDIRECT(ADDRESS(20+3,FO$2+1,,,"Instances") &amp; ":" &amp; ADDRESS(20+3,FO$2+1))),"diff", MAX(INDIRECT(ADDRESS(20+3,FO$2+1,,,"Instances") &amp; ":" &amp; ADDRESS(20+3,FO$2+1)))-MIN(INDIRECT(ADDRESS(20+3,FO$2+1,,,"Instances") &amp; ":" &amp; ADDRESS(20+3,FO$2+1))))</f>
        <v>0</v>
      </c>
      <c r="FP25">
        <f>IFERROR(SMALL(FO5:FO64,ROW()-ROW($FP$5)+1),"")</f>
        <v>0</v>
      </c>
      <c r="FR25">
        <f>IFERROR(SUM(FP5:FP25),"")</f>
        <v>0</v>
      </c>
      <c r="FS25" cm="1">
        <f t="array" ref="FS25">_xlfn.SWITCH(Charts!$B$3,"average", AVERAGE(INDIRECT(ADDRESS(20+3,FS$2+1,,,"Instances") &amp; ":" &amp; ADDRESS(20+3,FS$2+1))),"median", MEDIAN(INDIRECT(ADDRESS(20+3,FS$2+1,,,"Instances") &amp; ":" &amp; ADDRESS(20+3,FS$2+1))),"min", MIN(INDIRECT(ADDRESS(20+3,FS$2+1,,,"Instances") &amp; ":" &amp; ADDRESS(20+3,FS$2+1))),"max", MAX(INDIRECT(ADDRESS(20+3,FS$2+1,,,"Instances") &amp; ":" &amp; ADDRESS(20+3,FS$2+1))),"diff", MAX(INDIRECT(ADDRESS(20+3,FS$2+1,,,"Instances") &amp; ":" &amp; ADDRESS(20+3,FS$2+1)))-MIN(INDIRECT(ADDRESS(20+3,FS$2+1,,,"Instances") &amp; ":" &amp; ADDRESS(20+3,FS$2+1))))</f>
        <v>0</v>
      </c>
      <c r="FT25">
        <f>IFERROR(SMALL(FS5:FS64,ROW()-ROW($FT$5)+1),"")</f>
        <v>0</v>
      </c>
      <c r="FV25">
        <f>IFERROR(SUM(FT5:FT25),"")</f>
        <v>0</v>
      </c>
      <c r="FW25" cm="1">
        <f t="array" ref="FW25">_xlfn.SWITCH(Charts!$B$3,"average", AVERAGE(INDIRECT(ADDRESS(20+3,FW$2+1,,,"Instances") &amp; ":" &amp; ADDRESS(20+3,FW$2+1))),"median", MEDIAN(INDIRECT(ADDRESS(20+3,FW$2+1,,,"Instances") &amp; ":" &amp; ADDRESS(20+3,FW$2+1))),"min", MIN(INDIRECT(ADDRESS(20+3,FW$2+1,,,"Instances") &amp; ":" &amp; ADDRESS(20+3,FW$2+1))),"max", MAX(INDIRECT(ADDRESS(20+3,FW$2+1,,,"Instances") &amp; ":" &amp; ADDRESS(20+3,FW$2+1))),"diff", MAX(INDIRECT(ADDRESS(20+3,FW$2+1,,,"Instances") &amp; ":" &amp; ADDRESS(20+3,FW$2+1)))-MIN(INDIRECT(ADDRESS(20+3,FW$2+1,,,"Instances") &amp; ":" &amp; ADDRESS(20+3,FW$2+1))))</f>
        <v>0</v>
      </c>
      <c r="FX25">
        <f>IFERROR(SMALL(FW5:FW64,ROW()-ROW($FX$5)+1),"")</f>
        <v>0</v>
      </c>
      <c r="FZ25">
        <f>IFERROR(SUM(FX5:FX25),"")</f>
        <v>0</v>
      </c>
      <c r="GA25" cm="1">
        <f t="array" ref="GA25">_xlfn.SWITCH(Charts!$B$3,"average", AVERAGE(INDIRECT(ADDRESS(20+3,GA$2+1,,,"Instances") &amp; ":" &amp; ADDRESS(20+3,GA$2+1))),"median", MEDIAN(INDIRECT(ADDRESS(20+3,GA$2+1,,,"Instances") &amp; ":" &amp; ADDRESS(20+3,GA$2+1))),"min", MIN(INDIRECT(ADDRESS(20+3,GA$2+1,,,"Instances") &amp; ":" &amp; ADDRESS(20+3,GA$2+1))),"max", MAX(INDIRECT(ADDRESS(20+3,GA$2+1,,,"Instances") &amp; ":" &amp; ADDRESS(20+3,GA$2+1))),"diff", MAX(INDIRECT(ADDRESS(20+3,GA$2+1,,,"Instances") &amp; ":" &amp; ADDRESS(20+3,GA$2+1)))-MIN(INDIRECT(ADDRESS(20+3,GA$2+1,,,"Instances") &amp; ":" &amp; ADDRESS(20+3,GA$2+1))))</f>
        <v>0</v>
      </c>
      <c r="GB25">
        <f>IFERROR(SMALL(GA5:GA64,ROW()-ROW($GB$5)+1),"")</f>
        <v>0</v>
      </c>
      <c r="GD25">
        <f>IFERROR(SUM(GB5:GB25),"")</f>
        <v>0</v>
      </c>
      <c r="GE25" cm="1">
        <f t="array" ref="GE25">_xlfn.SWITCH(Charts!$B$3,"average", AVERAGE(INDIRECT(ADDRESS(20+3,GE$2+1,,,"Instances") &amp; ":" &amp; ADDRESS(20+3,GE$2+1))),"median", MEDIAN(INDIRECT(ADDRESS(20+3,GE$2+1,,,"Instances") &amp; ":" &amp; ADDRESS(20+3,GE$2+1))),"min", MIN(INDIRECT(ADDRESS(20+3,GE$2+1,,,"Instances") &amp; ":" &amp; ADDRESS(20+3,GE$2+1))),"max", MAX(INDIRECT(ADDRESS(20+3,GE$2+1,,,"Instances") &amp; ":" &amp; ADDRESS(20+3,GE$2+1))),"diff", MAX(INDIRECT(ADDRESS(20+3,GE$2+1,,,"Instances") &amp; ":" &amp; ADDRESS(20+3,GE$2+1)))-MIN(INDIRECT(ADDRESS(20+3,GE$2+1,,,"Instances") &amp; ":" &amp; ADDRESS(20+3,GE$2+1))))</f>
        <v>0</v>
      </c>
      <c r="GF25">
        <f>IFERROR(SMALL(GE5:GE64,ROW()-ROW($GF$5)+1),"")</f>
        <v>0</v>
      </c>
      <c r="GH25">
        <f>IFERROR(SUM(GF5:GF25),"")</f>
        <v>0</v>
      </c>
      <c r="GI25" cm="1">
        <f t="array" ref="GI25">_xlfn.SWITCH(Charts!$B$3,"average", AVERAGE(INDIRECT(ADDRESS(20+3,GI$2+1,,,"Instances") &amp; ":" &amp; ADDRESS(20+3,GI$2+1))),"median", MEDIAN(INDIRECT(ADDRESS(20+3,GI$2+1,,,"Instances") &amp; ":" &amp; ADDRESS(20+3,GI$2+1))),"min", MIN(INDIRECT(ADDRESS(20+3,GI$2+1,,,"Instances") &amp; ":" &amp; ADDRESS(20+3,GI$2+1))),"max", MAX(INDIRECT(ADDRESS(20+3,GI$2+1,,,"Instances") &amp; ":" &amp; ADDRESS(20+3,GI$2+1))),"diff", MAX(INDIRECT(ADDRESS(20+3,GI$2+1,,,"Instances") &amp; ":" &amp; ADDRESS(20+3,GI$2+1)))-MIN(INDIRECT(ADDRESS(20+3,GI$2+1,,,"Instances") &amp; ":" &amp; ADDRESS(20+3,GI$2+1))))</f>
        <v>0</v>
      </c>
      <c r="GJ25">
        <f>IFERROR(SMALL(GI5:GI64,ROW()-ROW($GJ$5)+1),"")</f>
        <v>0</v>
      </c>
      <c r="GL25">
        <f>IFERROR(SUM(GJ5:GJ25),"")</f>
        <v>0</v>
      </c>
      <c r="GM25" cm="1">
        <f t="array" ref="GM25">_xlfn.SWITCH(Charts!$B$3,"average", AVERAGE(INDIRECT(ADDRESS(20+3,GM$2+1,,,"Instances") &amp; ":" &amp; ADDRESS(20+3,GM$2+1))),"median", MEDIAN(INDIRECT(ADDRESS(20+3,GM$2+1,,,"Instances") &amp; ":" &amp; ADDRESS(20+3,GM$2+1))),"min", MIN(INDIRECT(ADDRESS(20+3,GM$2+1,,,"Instances") &amp; ":" &amp; ADDRESS(20+3,GM$2+1))),"max", MAX(INDIRECT(ADDRESS(20+3,GM$2+1,,,"Instances") &amp; ":" &amp; ADDRESS(20+3,GM$2+1))),"diff", MAX(INDIRECT(ADDRESS(20+3,GM$2+1,,,"Instances") &amp; ":" &amp; ADDRESS(20+3,GM$2+1)))-MIN(INDIRECT(ADDRESS(20+3,GM$2+1,,,"Instances") &amp; ":" &amp; ADDRESS(20+3,GM$2+1))))</f>
        <v>0</v>
      </c>
      <c r="GN25">
        <f>IFERROR(SMALL(GM5:GM64,ROW()-ROW($GN$5)+1),"")</f>
        <v>0</v>
      </c>
      <c r="GP25">
        <f>IFERROR(SUM(GN5:GN25),"")</f>
        <v>0</v>
      </c>
      <c r="GQ25" cm="1">
        <f t="array" ref="GQ25">_xlfn.SWITCH(Charts!$B$3,"average", AVERAGE(INDIRECT(ADDRESS(20+3,GQ$2+1,,,"Instances") &amp; ":" &amp; ADDRESS(20+3,GQ$2+1))),"median", MEDIAN(INDIRECT(ADDRESS(20+3,GQ$2+1,,,"Instances") &amp; ":" &amp; ADDRESS(20+3,GQ$2+1))),"min", MIN(INDIRECT(ADDRESS(20+3,GQ$2+1,,,"Instances") &amp; ":" &amp; ADDRESS(20+3,GQ$2+1))),"max", MAX(INDIRECT(ADDRESS(20+3,GQ$2+1,,,"Instances") &amp; ":" &amp; ADDRESS(20+3,GQ$2+1))),"diff", MAX(INDIRECT(ADDRESS(20+3,GQ$2+1,,,"Instances") &amp; ":" &amp; ADDRESS(20+3,GQ$2+1)))-MIN(INDIRECT(ADDRESS(20+3,GQ$2+1,,,"Instances") &amp; ":" &amp; ADDRESS(20+3,GQ$2+1))))</f>
        <v>0</v>
      </c>
      <c r="GR25">
        <f>IFERROR(SMALL(GQ5:GQ64,ROW()-ROW($GR$5)+1),"")</f>
        <v>0</v>
      </c>
      <c r="GT25">
        <f>IFERROR(SUM(GR5:GR25),"")</f>
        <v>0</v>
      </c>
      <c r="GU25" cm="1">
        <f t="array" ref="GU25">_xlfn.SWITCH(Charts!$B$3,"average", AVERAGE(INDIRECT(ADDRESS(20+3,GU$2+1,,,"Instances") &amp; ":" &amp; ADDRESS(20+3,GU$2+1))),"median", MEDIAN(INDIRECT(ADDRESS(20+3,GU$2+1,,,"Instances") &amp; ":" &amp; ADDRESS(20+3,GU$2+1))),"min", MIN(INDIRECT(ADDRESS(20+3,GU$2+1,,,"Instances") &amp; ":" &amp; ADDRESS(20+3,GU$2+1))),"max", MAX(INDIRECT(ADDRESS(20+3,GU$2+1,,,"Instances") &amp; ":" &amp; ADDRESS(20+3,GU$2+1))),"diff", MAX(INDIRECT(ADDRESS(20+3,GU$2+1,,,"Instances") &amp; ":" &amp; ADDRESS(20+3,GU$2+1)))-MIN(INDIRECT(ADDRESS(20+3,GU$2+1,,,"Instances") &amp; ":" &amp; ADDRESS(20+3,GU$2+1))))</f>
        <v>0</v>
      </c>
      <c r="GV25">
        <f>IFERROR(SMALL(GU5:GU64,ROW()-ROW($GV$5)+1),"")</f>
        <v>0</v>
      </c>
      <c r="GX25">
        <f>IFERROR(SUM(GV5:GV25),"")</f>
        <v>0</v>
      </c>
      <c r="GY25" cm="1">
        <f t="array" ref="GY25">_xlfn.SWITCH(Charts!$B$3,"average", AVERAGE(INDIRECT(ADDRESS(20+3,GY$2+1,,,"Instances") &amp; ":" &amp; ADDRESS(20+3,GY$2+1))),"median", MEDIAN(INDIRECT(ADDRESS(20+3,GY$2+1,,,"Instances") &amp; ":" &amp; ADDRESS(20+3,GY$2+1))),"min", MIN(INDIRECT(ADDRESS(20+3,GY$2+1,,,"Instances") &amp; ":" &amp; ADDRESS(20+3,GY$2+1))),"max", MAX(INDIRECT(ADDRESS(20+3,GY$2+1,,,"Instances") &amp; ":" &amp; ADDRESS(20+3,GY$2+1))),"diff", MAX(INDIRECT(ADDRESS(20+3,GY$2+1,,,"Instances") &amp; ":" &amp; ADDRESS(20+3,GY$2+1)))-MIN(INDIRECT(ADDRESS(20+3,GY$2+1,,,"Instances") &amp; ":" &amp; ADDRESS(20+3,GY$2+1))))</f>
        <v>0</v>
      </c>
      <c r="GZ25">
        <f>IFERROR(SMALL(GY5:GY64,ROW()-ROW($GZ$5)+1),"")</f>
        <v>0</v>
      </c>
      <c r="HB25">
        <f>IFERROR(SUM(GZ5:GZ25),"")</f>
        <v>0</v>
      </c>
      <c r="HC25" cm="1">
        <f t="array" ref="HC25">_xlfn.SWITCH(Charts!$B$3,"average", AVERAGE(INDIRECT(ADDRESS(20+3,HC$2+1,,,"Instances") &amp; ":" &amp; ADDRESS(20+3,HC$2+1))),"median", MEDIAN(INDIRECT(ADDRESS(20+3,HC$2+1,,,"Instances") &amp; ":" &amp; ADDRESS(20+3,HC$2+1))),"min", MIN(INDIRECT(ADDRESS(20+3,HC$2+1,,,"Instances") &amp; ":" &amp; ADDRESS(20+3,HC$2+1))),"max", MAX(INDIRECT(ADDRESS(20+3,HC$2+1,,,"Instances") &amp; ":" &amp; ADDRESS(20+3,HC$2+1))),"diff", MAX(INDIRECT(ADDRESS(20+3,HC$2+1,,,"Instances") &amp; ":" &amp; ADDRESS(20+3,HC$2+1)))-MIN(INDIRECT(ADDRESS(20+3,HC$2+1,,,"Instances") &amp; ":" &amp; ADDRESS(20+3,HC$2+1))))</f>
        <v>0</v>
      </c>
      <c r="HD25">
        <f>IFERROR(SMALL(HC5:HC64,ROW()-ROW($HD$5)+1),"")</f>
        <v>0</v>
      </c>
      <c r="HF25">
        <f>IFERROR(SUM(HD5:HD25),"")</f>
        <v>0</v>
      </c>
      <c r="HG25" cm="1">
        <f t="array" ref="HG25">_xlfn.SWITCH(Charts!$B$3,"average", AVERAGE(INDIRECT(ADDRESS(20+3,HG$2+1,,,"Instances") &amp; ":" &amp; ADDRESS(20+3,HG$2+1))),"median", MEDIAN(INDIRECT(ADDRESS(20+3,HG$2+1,,,"Instances") &amp; ":" &amp; ADDRESS(20+3,HG$2+1))),"min", MIN(INDIRECT(ADDRESS(20+3,HG$2+1,,,"Instances") &amp; ":" &amp; ADDRESS(20+3,HG$2+1))),"max", MAX(INDIRECT(ADDRESS(20+3,HG$2+1,,,"Instances") &amp; ":" &amp; ADDRESS(20+3,HG$2+1))),"diff", MAX(INDIRECT(ADDRESS(20+3,HG$2+1,,,"Instances") &amp; ":" &amp; ADDRESS(20+3,HG$2+1)))-MIN(INDIRECT(ADDRESS(20+3,HG$2+1,,,"Instances") &amp; ":" &amp; ADDRESS(20+3,HG$2+1))))</f>
        <v>0</v>
      </c>
      <c r="HH25">
        <f>IFERROR(SMALL(HG5:HG64,ROW()-ROW($HH$5)+1),"")</f>
        <v>0</v>
      </c>
      <c r="HJ25">
        <f>IFERROR(SUM(HH5:HH25),"")</f>
        <v>0</v>
      </c>
      <c r="HK25" cm="1">
        <f t="array" ref="HK25">_xlfn.SWITCH(Charts!$B$3,"average", AVERAGE(INDIRECT(ADDRESS(20+3,HK$2+1,,,"Instances") &amp; ":" &amp; ADDRESS(20+3,HK$2+1))),"median", MEDIAN(INDIRECT(ADDRESS(20+3,HK$2+1,,,"Instances") &amp; ":" &amp; ADDRESS(20+3,HK$2+1))),"min", MIN(INDIRECT(ADDRESS(20+3,HK$2+1,,,"Instances") &amp; ":" &amp; ADDRESS(20+3,HK$2+1))),"max", MAX(INDIRECT(ADDRESS(20+3,HK$2+1,,,"Instances") &amp; ":" &amp; ADDRESS(20+3,HK$2+1))),"diff", MAX(INDIRECT(ADDRESS(20+3,HK$2+1,,,"Instances") &amp; ":" &amp; ADDRESS(20+3,HK$2+1)))-MIN(INDIRECT(ADDRESS(20+3,HK$2+1,,,"Instances") &amp; ":" &amp; ADDRESS(20+3,HK$2+1))))</f>
        <v>0</v>
      </c>
      <c r="HL25">
        <f>IFERROR(SMALL(HK5:HK64,ROW()-ROW($HL$5)+1),"")</f>
        <v>0</v>
      </c>
      <c r="HN25">
        <f>IFERROR(SUM(HL5:HL25),"")</f>
        <v>0</v>
      </c>
      <c r="HO25" cm="1">
        <f t="array" ref="HO25">_xlfn.SWITCH(Charts!$B$3,"average", AVERAGE(INDIRECT(ADDRESS(20+3,HO$2+1,,,"Instances") &amp; ":" &amp; ADDRESS(20+3,HO$2+1))),"median", MEDIAN(INDIRECT(ADDRESS(20+3,HO$2+1,,,"Instances") &amp; ":" &amp; ADDRESS(20+3,HO$2+1))),"min", MIN(INDIRECT(ADDRESS(20+3,HO$2+1,,,"Instances") &amp; ":" &amp; ADDRESS(20+3,HO$2+1))),"max", MAX(INDIRECT(ADDRESS(20+3,HO$2+1,,,"Instances") &amp; ":" &amp; ADDRESS(20+3,HO$2+1))),"diff", MAX(INDIRECT(ADDRESS(20+3,HO$2+1,,,"Instances") &amp; ":" &amp; ADDRESS(20+3,HO$2+1)))-MIN(INDIRECT(ADDRESS(20+3,HO$2+1,,,"Instances") &amp; ":" &amp; ADDRESS(20+3,HO$2+1))))</f>
        <v>0</v>
      </c>
      <c r="HP25">
        <f>IFERROR(SMALL(HO5:HO64,ROW()-ROW($HP$5)+1),"")</f>
        <v>0</v>
      </c>
      <c r="HR25">
        <f>IFERROR(SUM(HP5:HP25),"")</f>
        <v>0</v>
      </c>
      <c r="HS25" cm="1">
        <f t="array" ref="HS25">_xlfn.SWITCH(Charts!$B$3,"average", AVERAGE(INDIRECT(ADDRESS(20+3,HS$2+1,,,"Instances") &amp; ":" &amp; ADDRESS(20+3,HS$2+1))),"median", MEDIAN(INDIRECT(ADDRESS(20+3,HS$2+1,,,"Instances") &amp; ":" &amp; ADDRESS(20+3,HS$2+1))),"min", MIN(INDIRECT(ADDRESS(20+3,HS$2+1,,,"Instances") &amp; ":" &amp; ADDRESS(20+3,HS$2+1))),"max", MAX(INDIRECT(ADDRESS(20+3,HS$2+1,,,"Instances") &amp; ":" &amp; ADDRESS(20+3,HS$2+1))),"diff", MAX(INDIRECT(ADDRESS(20+3,HS$2+1,,,"Instances") &amp; ":" &amp; ADDRESS(20+3,HS$2+1)))-MIN(INDIRECT(ADDRESS(20+3,HS$2+1,,,"Instances") &amp; ":" &amp; ADDRESS(20+3,HS$2+1))))</f>
        <v>0</v>
      </c>
      <c r="HT25">
        <f>IFERROR(SMALL(HS5:HS64,ROW()-ROW($HT$5)+1),"")</f>
        <v>0</v>
      </c>
      <c r="HV25">
        <f>IFERROR(SUM(HT5:HT25),"")</f>
        <v>0</v>
      </c>
      <c r="HW25" cm="1">
        <f t="array" ref="HW25">_xlfn.SWITCH(Charts!$B$3,"average", AVERAGE(INDIRECT(ADDRESS(20+3,HW$2+1,,,"Instances") &amp; ":" &amp; ADDRESS(20+3,HW$2+1))),"median", MEDIAN(INDIRECT(ADDRESS(20+3,HW$2+1,,,"Instances") &amp; ":" &amp; ADDRESS(20+3,HW$2+1))),"min", MIN(INDIRECT(ADDRESS(20+3,HW$2+1,,,"Instances") &amp; ":" &amp; ADDRESS(20+3,HW$2+1))),"max", MAX(INDIRECT(ADDRESS(20+3,HW$2+1,,,"Instances") &amp; ":" &amp; ADDRESS(20+3,HW$2+1))),"diff", MAX(INDIRECT(ADDRESS(20+3,HW$2+1,,,"Instances") &amp; ":" &amp; ADDRESS(20+3,HW$2+1)))-MIN(INDIRECT(ADDRESS(20+3,HW$2+1,,,"Instances") &amp; ":" &amp; ADDRESS(20+3,HW$2+1))))</f>
        <v>0</v>
      </c>
      <c r="HX25">
        <f>IFERROR(SMALL(HW5:HW64,ROW()-ROW($HX$5)+1),"")</f>
        <v>0</v>
      </c>
      <c r="HZ25">
        <f>IFERROR(SUM(HX5:HX25),"")</f>
        <v>0</v>
      </c>
      <c r="IA25" cm="1">
        <f t="array" ref="IA25">_xlfn.SWITCH(Charts!$B$3,"average", AVERAGE(INDIRECT(ADDRESS(20+3,IA$2+1,,,"Instances") &amp; ":" &amp; ADDRESS(20+3,IA$2+1))),"median", MEDIAN(INDIRECT(ADDRESS(20+3,IA$2+1,,,"Instances") &amp; ":" &amp; ADDRESS(20+3,IA$2+1))),"min", MIN(INDIRECT(ADDRESS(20+3,IA$2+1,,,"Instances") &amp; ":" &amp; ADDRESS(20+3,IA$2+1))),"max", MAX(INDIRECT(ADDRESS(20+3,IA$2+1,,,"Instances") &amp; ":" &amp; ADDRESS(20+3,IA$2+1))),"diff", MAX(INDIRECT(ADDRESS(20+3,IA$2+1,,,"Instances") &amp; ":" &amp; ADDRESS(20+3,IA$2+1)))-MIN(INDIRECT(ADDRESS(20+3,IA$2+1,,,"Instances") &amp; ":" &amp; ADDRESS(20+3,IA$2+1))))</f>
        <v>0</v>
      </c>
      <c r="IB25">
        <f>IFERROR(SMALL(IA5:IA64,ROW()-ROW($IB$5)+1),"")</f>
        <v>0</v>
      </c>
      <c r="ID25">
        <f>IFERROR(SUM(IB5:IB25),"")</f>
        <v>0</v>
      </c>
      <c r="IE25" cm="1">
        <f t="array" ref="IE25">_xlfn.SWITCH(Charts!$B$3,"average", AVERAGE(INDIRECT(ADDRESS(20+3,IE$2+1,,,"Instances") &amp; ":" &amp; ADDRESS(20+3,IE$2+1))),"median", MEDIAN(INDIRECT(ADDRESS(20+3,IE$2+1,,,"Instances") &amp; ":" &amp; ADDRESS(20+3,IE$2+1))),"min", MIN(INDIRECT(ADDRESS(20+3,IE$2+1,,,"Instances") &amp; ":" &amp; ADDRESS(20+3,IE$2+1))),"max", MAX(INDIRECT(ADDRESS(20+3,IE$2+1,,,"Instances") &amp; ":" &amp; ADDRESS(20+3,IE$2+1))),"diff", MAX(INDIRECT(ADDRESS(20+3,IE$2+1,,,"Instances") &amp; ":" &amp; ADDRESS(20+3,IE$2+1)))-MIN(INDIRECT(ADDRESS(20+3,IE$2+1,,,"Instances") &amp; ":" &amp; ADDRESS(20+3,IE$2+1))))</f>
        <v>0</v>
      </c>
      <c r="IF25">
        <f>IFERROR(SMALL(IE5:IE64,ROW()-ROW($IF$5)+1),"")</f>
        <v>0</v>
      </c>
      <c r="IH25">
        <f>IFERROR(SUM(IF5:IF25),"")</f>
        <v>0</v>
      </c>
      <c r="II25" cm="1">
        <f t="array" ref="II25">_xlfn.SWITCH(Charts!$B$3,"average", AVERAGE(INDIRECT(ADDRESS(20+3,II$2+1,,,"Instances") &amp; ":" &amp; ADDRESS(20+3,II$2+1))),"median", MEDIAN(INDIRECT(ADDRESS(20+3,II$2+1,,,"Instances") &amp; ":" &amp; ADDRESS(20+3,II$2+1))),"min", MIN(INDIRECT(ADDRESS(20+3,II$2+1,,,"Instances") &amp; ":" &amp; ADDRESS(20+3,II$2+1))),"max", MAX(INDIRECT(ADDRESS(20+3,II$2+1,,,"Instances") &amp; ":" &amp; ADDRESS(20+3,II$2+1))),"diff", MAX(INDIRECT(ADDRESS(20+3,II$2+1,,,"Instances") &amp; ":" &amp; ADDRESS(20+3,II$2+1)))-MIN(INDIRECT(ADDRESS(20+3,II$2+1,,,"Instances") &amp; ":" &amp; ADDRESS(20+3,II$2+1))))</f>
        <v>0</v>
      </c>
      <c r="IJ25">
        <f>IFERROR(SMALL(II5:II64,ROW()-ROW($IJ$5)+1),"")</f>
        <v>0</v>
      </c>
      <c r="IL25">
        <f>IFERROR(SUM(IJ5:IJ25),"")</f>
        <v>0</v>
      </c>
      <c r="IM25" cm="1">
        <f t="array" ref="IM25">_xlfn.SWITCH(Charts!$B$3,"average", AVERAGE(INDIRECT(ADDRESS(20+3,IM$2+1,,,"Instances") &amp; ":" &amp; ADDRESS(20+3,IM$2+1))),"median", MEDIAN(INDIRECT(ADDRESS(20+3,IM$2+1,,,"Instances") &amp; ":" &amp; ADDRESS(20+3,IM$2+1))),"min", MIN(INDIRECT(ADDRESS(20+3,IM$2+1,,,"Instances") &amp; ":" &amp; ADDRESS(20+3,IM$2+1))),"max", MAX(INDIRECT(ADDRESS(20+3,IM$2+1,,,"Instances") &amp; ":" &amp; ADDRESS(20+3,IM$2+1))),"diff", MAX(INDIRECT(ADDRESS(20+3,IM$2+1,,,"Instances") &amp; ":" &amp; ADDRESS(20+3,IM$2+1)))-MIN(INDIRECT(ADDRESS(20+3,IM$2+1,,,"Instances") &amp; ":" &amp; ADDRESS(20+3,IM$2+1))))</f>
        <v>0</v>
      </c>
      <c r="IN25">
        <f>IFERROR(SMALL(IM5:IM64,ROW()-ROW($IN$5)+1),"")</f>
        <v>0</v>
      </c>
      <c r="IP25">
        <f>IFERROR(SUM(IN5:IN25),"")</f>
        <v>0</v>
      </c>
      <c r="IQ25" cm="1">
        <f t="array" ref="IQ25">_xlfn.SWITCH(Charts!$B$3,"average", AVERAGE(INDIRECT(ADDRESS(20+3,IQ$2+1,,,"Instances") &amp; ":" &amp; ADDRESS(20+3,IQ$2+1))),"median", MEDIAN(INDIRECT(ADDRESS(20+3,IQ$2+1,,,"Instances") &amp; ":" &amp; ADDRESS(20+3,IQ$2+1))),"min", MIN(INDIRECT(ADDRESS(20+3,IQ$2+1,,,"Instances") &amp; ":" &amp; ADDRESS(20+3,IQ$2+1))),"max", MAX(INDIRECT(ADDRESS(20+3,IQ$2+1,,,"Instances") &amp; ":" &amp; ADDRESS(20+3,IQ$2+1))),"diff", MAX(INDIRECT(ADDRESS(20+3,IQ$2+1,,,"Instances") &amp; ":" &amp; ADDRESS(20+3,IQ$2+1)))-MIN(INDIRECT(ADDRESS(20+3,IQ$2+1,,,"Instances") &amp; ":" &amp; ADDRESS(20+3,IQ$2+1))))</f>
        <v>0</v>
      </c>
      <c r="IR25">
        <f>IFERROR(SMALL(IQ5:IQ64,ROW()-ROW($IR$5)+1),"")</f>
        <v>0</v>
      </c>
      <c r="IT25">
        <f>IFERROR(SUM(IR5:IR25),"")</f>
        <v>0</v>
      </c>
      <c r="IU25" cm="1">
        <f t="array" ref="IU25">_xlfn.SWITCH(Charts!$B$3,"average", AVERAGE(INDIRECT(ADDRESS(20+3,IU$2+1,,,"Instances") &amp; ":" &amp; ADDRESS(20+3,IU$2+1))),"median", MEDIAN(INDIRECT(ADDRESS(20+3,IU$2+1,,,"Instances") &amp; ":" &amp; ADDRESS(20+3,IU$2+1))),"min", MIN(INDIRECT(ADDRESS(20+3,IU$2+1,,,"Instances") &amp; ":" &amp; ADDRESS(20+3,IU$2+1))),"max", MAX(INDIRECT(ADDRESS(20+3,IU$2+1,,,"Instances") &amp; ":" &amp; ADDRESS(20+3,IU$2+1))),"diff", MAX(INDIRECT(ADDRESS(20+3,IU$2+1,,,"Instances") &amp; ":" &amp; ADDRESS(20+3,IU$2+1)))-MIN(INDIRECT(ADDRESS(20+3,IU$2+1,,,"Instances") &amp; ":" &amp; ADDRESS(20+3,IU$2+1))))</f>
        <v>0</v>
      </c>
      <c r="IV25">
        <f>IFERROR(SMALL(IU5:IU64,ROW()-ROW($IV$5)+1),"")</f>
        <v>0</v>
      </c>
      <c r="IX25">
        <f>IFERROR(SUM(IV5:IV25),"")</f>
        <v>0</v>
      </c>
      <c r="IY25" cm="1">
        <f t="array" ref="IY25">_xlfn.SWITCH(Charts!$B$3,"average", AVERAGE(INDIRECT(ADDRESS(20+3,IY$2+1,,,"Instances") &amp; ":" &amp; ADDRESS(20+3,IY$2+1))),"median", MEDIAN(INDIRECT(ADDRESS(20+3,IY$2+1,,,"Instances") &amp; ":" &amp; ADDRESS(20+3,IY$2+1))),"min", MIN(INDIRECT(ADDRESS(20+3,IY$2+1,,,"Instances") &amp; ":" &amp; ADDRESS(20+3,IY$2+1))),"max", MAX(INDIRECT(ADDRESS(20+3,IY$2+1,,,"Instances") &amp; ":" &amp; ADDRESS(20+3,IY$2+1))),"diff", MAX(INDIRECT(ADDRESS(20+3,IY$2+1,,,"Instances") &amp; ":" &amp; ADDRESS(20+3,IY$2+1)))-MIN(INDIRECT(ADDRESS(20+3,IY$2+1,,,"Instances") &amp; ":" &amp; ADDRESS(20+3,IY$2+1))))</f>
        <v>0</v>
      </c>
      <c r="IZ25">
        <f>IFERROR(SMALL(IY5:IY64,ROW()-ROW($IZ$5)+1),"")</f>
        <v>0</v>
      </c>
      <c r="JB25">
        <f>IFERROR(SUM(IZ5:IZ25),"")</f>
        <v>0</v>
      </c>
      <c r="JC25" cm="1">
        <f t="array" ref="JC25">_xlfn.SWITCH(Charts!$B$3,"average", AVERAGE(INDIRECT(ADDRESS(20+3,JC$2+1,,,"Instances") &amp; ":" &amp; ADDRESS(20+3,JC$2+1))),"median", MEDIAN(INDIRECT(ADDRESS(20+3,JC$2+1,,,"Instances") &amp; ":" &amp; ADDRESS(20+3,JC$2+1))),"min", MIN(INDIRECT(ADDRESS(20+3,JC$2+1,,,"Instances") &amp; ":" &amp; ADDRESS(20+3,JC$2+1))),"max", MAX(INDIRECT(ADDRESS(20+3,JC$2+1,,,"Instances") &amp; ":" &amp; ADDRESS(20+3,JC$2+1))),"diff", MAX(INDIRECT(ADDRESS(20+3,JC$2+1,,,"Instances") &amp; ":" &amp; ADDRESS(20+3,JC$2+1)))-MIN(INDIRECT(ADDRESS(20+3,JC$2+1,,,"Instances") &amp; ":" &amp; ADDRESS(20+3,JC$2+1))))</f>
        <v>0</v>
      </c>
      <c r="JD25">
        <f>IFERROR(SMALL(JC5:JC64,ROW()-ROW($JD$5)+1),"")</f>
        <v>0</v>
      </c>
      <c r="JF25">
        <f>IFERROR(SUM(JD5:JD25),"")</f>
        <v>0</v>
      </c>
      <c r="JG25" cm="1">
        <f t="array" ref="JG25">_xlfn.SWITCH(Charts!$B$3,"average", AVERAGE(INDIRECT(ADDRESS(20+3,JG$2+1,,,"Instances") &amp; ":" &amp; ADDRESS(20+3,JG$2+1))),"median", MEDIAN(INDIRECT(ADDRESS(20+3,JG$2+1,,,"Instances") &amp; ":" &amp; ADDRESS(20+3,JG$2+1))),"min", MIN(INDIRECT(ADDRESS(20+3,JG$2+1,,,"Instances") &amp; ":" &amp; ADDRESS(20+3,JG$2+1))),"max", MAX(INDIRECT(ADDRESS(20+3,JG$2+1,,,"Instances") &amp; ":" &amp; ADDRESS(20+3,JG$2+1))),"diff", MAX(INDIRECT(ADDRESS(20+3,JG$2+1,,,"Instances") &amp; ":" &amp; ADDRESS(20+3,JG$2+1)))-MIN(INDIRECT(ADDRESS(20+3,JG$2+1,,,"Instances") &amp; ":" &amp; ADDRESS(20+3,JG$2+1))))</f>
        <v>0</v>
      </c>
      <c r="JH25">
        <f>IFERROR(SMALL(JG5:JG64,ROW()-ROW($JH$5)+1),"")</f>
        <v>0</v>
      </c>
      <c r="JJ25">
        <f>IFERROR(SUM(JH5:JH25),"")</f>
        <v>0</v>
      </c>
      <c r="JM25">
        <f>IF(Charts!$B$3="none",E332,IF(EI332="",NA(),EI332))</f>
        <v>0</v>
      </c>
      <c r="JN25">
        <f>IF(Charts!$B$3="none",F332,IF(EJ332="",NA(),EJ332))</f>
        <v>0</v>
      </c>
      <c r="JO25">
        <f>IF(Charts!$B$3="none",G332,IF(EK332="",NA(),EK332))</f>
        <v>0</v>
      </c>
      <c r="JP25">
        <f>IF(Charts!$B$3="none",H332,IF(EL332="",NA(),EL332))</f>
        <v>0</v>
      </c>
      <c r="JQ25">
        <f>IF(Charts!$B$3="none",I332,IF(EM332="",NA(),EM332))</f>
        <v>0</v>
      </c>
      <c r="JR25">
        <f>IF(Charts!$B$3="none",J332,IF(EN332="",NA(),EN332))</f>
        <v>0</v>
      </c>
      <c r="JS25">
        <f>IF(Charts!$B$3="none",K332,IF(EO332="",NA(),EO332))</f>
        <v>0</v>
      </c>
      <c r="JT25">
        <f>IF(Charts!$B$3="none",L332,IF(EP332="",NA(),EP332))</f>
        <v>0</v>
      </c>
      <c r="JU25">
        <f>IF(Charts!$B$3="none",M332,IF(EQ332="",NA(),EQ332))</f>
        <v>0</v>
      </c>
      <c r="JV25">
        <f>IF(Charts!$B$3="none",N332,IF(ER332="",NA(),ER332))</f>
        <v>0</v>
      </c>
      <c r="JW25">
        <f>IF(Charts!$B$3="none",O332,IF(ES332="",NA(),ES332))</f>
        <v>0</v>
      </c>
      <c r="JX25">
        <f>IF(Charts!$B$3="none",P332,IF(ET332="",NA(),ET332))</f>
        <v>0</v>
      </c>
      <c r="JY25">
        <f>IF(Charts!$B$3="none",Q332,IF(EU332="",NA(),EU332))</f>
        <v>0</v>
      </c>
      <c r="JZ25">
        <f>IF(Charts!$B$3="none",R332,IF(EV332="",NA(),EV332))</f>
        <v>0</v>
      </c>
      <c r="KA25">
        <f>IF(Charts!$B$3="none",S332,IF(EW332="",NA(),EW332))</f>
        <v>0</v>
      </c>
      <c r="KB25">
        <f>IF(Charts!$B$3="none",T332,IF(EX332="",NA(),EX332))</f>
        <v>0</v>
      </c>
      <c r="KC25">
        <f>IF(Charts!$B$3="none",U332,IF(EY332="",NA(),EY332))</f>
        <v>0</v>
      </c>
      <c r="KD25">
        <f>IF(Charts!$B$3="none",V332,IF(EZ332="",NA(),EZ332))</f>
        <v>0</v>
      </c>
      <c r="KE25">
        <f>IF(Charts!$B$3="none",W332,IF(FA332="",NA(),FA332))</f>
        <v>0</v>
      </c>
      <c r="KF25">
        <f>IF(Charts!$B$3="none",X332,IF(FB332="",NA(),FB332))</f>
        <v>0</v>
      </c>
      <c r="KG25">
        <f>IF(Charts!$B$3="none",Y332,IF(FC332="",NA(),FC332))</f>
        <v>0</v>
      </c>
      <c r="KH25">
        <f>IF(Charts!$B$3="none",Z332,IF(FD332="",NA(),FD332))</f>
        <v>0</v>
      </c>
      <c r="KI25">
        <f>IF(Charts!$B$3="none",AA332,IF(FE332="",NA(),FE332))</f>
        <v>0</v>
      </c>
      <c r="KJ25">
        <f>IF(Charts!$B$3="none",AB332,IF(FF332="",NA(),FF332))</f>
        <v>0</v>
      </c>
      <c r="KK25">
        <f>IF(Charts!$B$3="none",AC332,IF(FG332="",NA(),FG332))</f>
        <v>0</v>
      </c>
      <c r="KL25">
        <f>IF(Charts!$B$3="none",AD332,IF(FH332="",NA(),FH332))</f>
        <v>0</v>
      </c>
      <c r="KM25">
        <f>IF(Charts!$B$3="none",AE332,IF(FI332="",NA(),FI332))</f>
        <v>0</v>
      </c>
      <c r="KN25">
        <f>IF(Charts!$B$3="none",AF332,IF(FJ332="",NA(),FJ332))</f>
        <v>0</v>
      </c>
      <c r="KO25">
        <f>IF(Charts!$B$3="none",AG332,IF(FK332="",NA(),FK332))</f>
        <v>0</v>
      </c>
      <c r="KP25">
        <f>IF(Charts!$B$3="none",AH332,IF(FL332="",NA(),FL332))</f>
        <v>0</v>
      </c>
      <c r="KQ25">
        <f>IF(Charts!$B$3="none",AI332,IF(FM332="",NA(),FM332))</f>
        <v>0</v>
      </c>
      <c r="KR25">
        <f>IF(Charts!$B$3="none",AJ332,IF(FN332="",NA(),FN332))</f>
        <v>0</v>
      </c>
      <c r="KS25">
        <f>IF(Charts!$B$3="none",AK332,IF(FO332="",NA(),FO332))</f>
        <v>0</v>
      </c>
      <c r="KT25">
        <f>IF(Charts!$B$3="none",AL332,IF(FP332="",NA(),FP332))</f>
        <v>0</v>
      </c>
      <c r="KU25">
        <f>IF(Charts!$B$3="none",AM332,IF(FQ332="",NA(),FQ332))</f>
        <v>0</v>
      </c>
      <c r="KV25">
        <f>IF(Charts!$B$3="none",AN332,IF(FR332="",NA(),FR332))</f>
        <v>0</v>
      </c>
      <c r="KW25">
        <f>IF(Charts!$B$3="none",AO332,IF(FS332="",NA(),FS332))</f>
        <v>0</v>
      </c>
      <c r="KX25">
        <f>IF(Charts!$B$3="none",AP332,IF(FT332="",NA(),FT332))</f>
        <v>0</v>
      </c>
      <c r="KY25">
        <f>IF(Charts!$B$3="none",AQ332,IF(FU332="",NA(),FU332))</f>
        <v>0</v>
      </c>
      <c r="KZ25">
        <f>IF(Charts!$B$3="none",AR332,IF(FV332="",NA(),FV332))</f>
        <v>0</v>
      </c>
      <c r="LA25">
        <f>IF(Charts!$B$3="none",AS332,IF(FW332="",NA(),FW332))</f>
        <v>0</v>
      </c>
      <c r="LB25">
        <f>IF(Charts!$B$3="none",AT332,IF(FX332="",NA(),FX332))</f>
        <v>0</v>
      </c>
      <c r="LC25">
        <f>IF(Charts!$B$3="none",AU332,IF(FY332="",NA(),FY332))</f>
        <v>0</v>
      </c>
      <c r="LD25">
        <f>IF(Charts!$B$3="none",AV332,IF(FZ332="",NA(),FZ332))</f>
        <v>0</v>
      </c>
      <c r="LE25">
        <f>IF(Charts!$B$3="none",AW332,IF(GA332="",NA(),GA332))</f>
        <v>0</v>
      </c>
      <c r="LF25">
        <f>IF(Charts!$B$3="none",AX332,IF(GB332="",NA(),GB332))</f>
        <v>0</v>
      </c>
      <c r="LG25">
        <f>IF(Charts!$B$3="none",AY332,IF(GC332="",NA(),GC332))</f>
        <v>0</v>
      </c>
      <c r="LH25">
        <f>IF(Charts!$B$3="none",AZ332,IF(GD332="",NA(),GD332))</f>
        <v>0</v>
      </c>
      <c r="LI25">
        <f>IF(Charts!$B$3="none",BA332,IF(GE332="",NA(),GE332))</f>
        <v>0</v>
      </c>
      <c r="LJ25">
        <f>IF(Charts!$B$3="none",BB332,IF(GF332="",NA(),GF332))</f>
        <v>0</v>
      </c>
      <c r="LK25">
        <f>IF(Charts!$B$3="none",BC332,IF(GG332="",NA(),GG332))</f>
        <v>0</v>
      </c>
      <c r="LL25">
        <f>IF(Charts!$B$3="none",BD332,IF(GH332="",NA(),GH332))</f>
        <v>0</v>
      </c>
      <c r="LM25">
        <f>IF(Charts!$B$3="none",BE332,IF(GI332="",NA(),GI332))</f>
        <v>0</v>
      </c>
      <c r="LN25">
        <f>IF(Charts!$B$3="none",BF332,IF(GJ332="",NA(),GJ332))</f>
        <v>0</v>
      </c>
      <c r="LO25">
        <f>IF(Charts!$B$3="none",BG332,IF(GK332="",NA(),GK332))</f>
        <v>0</v>
      </c>
      <c r="LP25">
        <f>IF(Charts!$B$3="none",BH332,IF(GL332="",NA(),GL332))</f>
        <v>0</v>
      </c>
      <c r="LQ25">
        <f>IF(Charts!$B$3="none",BI332,IF(GM332="",NA(),GM332))</f>
        <v>0</v>
      </c>
      <c r="LR25">
        <f>IF(Charts!$B$3="none",BJ332,IF(GN332="",NA(),GN332))</f>
        <v>0</v>
      </c>
      <c r="LS25">
        <f>IF(Charts!$B$3="none",BK332,IF(GO332="",NA(),GO332))</f>
        <v>0</v>
      </c>
      <c r="LT25">
        <f>IF(Charts!$B$3="none",BL332,IF(GP332="",NA(),GP332))</f>
        <v>0</v>
      </c>
      <c r="LU25">
        <f>IF(Charts!$B$3="none",BM332,IF(GQ332="",NA(),GQ332))</f>
        <v>0</v>
      </c>
      <c r="LV25">
        <f>IF(Charts!$B$3="none",BN332,IF(GR332="",NA(),GR332))</f>
        <v>0</v>
      </c>
      <c r="LW25">
        <f>IF(Charts!$B$3="none",BO332,IF(GS332="",NA(),GS332))</f>
        <v>0</v>
      </c>
      <c r="LX25">
        <f>IF(Charts!$B$3="none",BP332,IF(GT332="",NA(),GT332))</f>
        <v>0</v>
      </c>
      <c r="LY25">
        <f>IF(Charts!$B$3="none",BQ332,IF(GU332="",NA(),GU332))</f>
        <v>0</v>
      </c>
      <c r="LZ25">
        <f>IF(Charts!$B$3="none",BR332,IF(GV332="",NA(),GV332))</f>
        <v>0</v>
      </c>
      <c r="MA25">
        <f>IF(Charts!$B$3="none",BS332,IF(GW332="",NA(),GW332))</f>
        <v>0</v>
      </c>
      <c r="MB25">
        <f>IF(Charts!$B$3="none",BT332,IF(GX332="",NA(),GX332))</f>
        <v>0</v>
      </c>
      <c r="MC25">
        <f>IF(Charts!$B$3="none",BU332,IF(GY332="",NA(),GY332))</f>
        <v>0</v>
      </c>
      <c r="MD25">
        <f>IF(Charts!$B$3="none",BV332,IF(GZ332="",NA(),GZ332))</f>
        <v>0</v>
      </c>
      <c r="ME25">
        <f>IF(Charts!$B$3="none",BW332,IF(HA332="",NA(),HA332))</f>
        <v>0</v>
      </c>
      <c r="MF25">
        <f>IF(Charts!$B$3="none",BX332,IF(HB332="",NA(),HB332))</f>
        <v>0</v>
      </c>
      <c r="MG25">
        <f>IF(Charts!$B$3="none",BY332,IF(HC332="",NA(),HC332))</f>
        <v>0</v>
      </c>
      <c r="MH25">
        <f>IF(Charts!$B$3="none",BZ332,IF(HD332="",NA(),HD332))</f>
        <v>0</v>
      </c>
      <c r="MI25">
        <f>IF(Charts!$B$3="none",CA332,IF(HE332="",NA(),HE332))</f>
        <v>0</v>
      </c>
      <c r="MJ25">
        <f>IF(Charts!$B$3="none",CB332,IF(HF332="",NA(),HF332))</f>
        <v>0</v>
      </c>
      <c r="MK25">
        <f>IF(Charts!$B$3="none",CC332,IF(HG332="",NA(),HG332))</f>
        <v>0</v>
      </c>
      <c r="ML25">
        <f>IF(Charts!$B$3="none",CD332,IF(HH332="",NA(),HH332))</f>
        <v>0</v>
      </c>
      <c r="MM25">
        <f>IF(Charts!$B$3="none",CE332,IF(HI332="",NA(),HI332))</f>
        <v>0</v>
      </c>
      <c r="MN25">
        <f>IF(Charts!$B$3="none",CF332,IF(HJ332="",NA(),HJ332))</f>
        <v>0</v>
      </c>
      <c r="MO25">
        <f>IF(Charts!$B$3="none",CG332,IF(HK332="",NA(),HK332))</f>
        <v>0</v>
      </c>
      <c r="MP25">
        <f>IF(Charts!$B$3="none",CH332,IF(HL332="",NA(),HL332))</f>
        <v>0</v>
      </c>
      <c r="MQ25">
        <f>IF(Charts!$B$3="none",CI332,IF(HM332="",NA(),HM332))</f>
        <v>0</v>
      </c>
      <c r="MR25">
        <f>IF(Charts!$B$3="none",CJ332,IF(HN332="",NA(),HN332))</f>
        <v>0</v>
      </c>
      <c r="MS25">
        <f>IF(Charts!$B$3="none",CK332,IF(HO332="",NA(),HO332))</f>
        <v>0</v>
      </c>
      <c r="MT25">
        <f>IF(Charts!$B$3="none",CL332,IF(HP332="",NA(),HP332))</f>
        <v>0</v>
      </c>
      <c r="MU25">
        <f>IF(Charts!$B$3="none",CM332,IF(HQ332="",NA(),HQ332))</f>
        <v>0</v>
      </c>
      <c r="MV25">
        <f>IF(Charts!$B$3="none",CN332,IF(HR332="",NA(),HR332))</f>
        <v>0</v>
      </c>
      <c r="MW25">
        <f>IF(Charts!$B$3="none",CO332,IF(HS332="",NA(),HS332))</f>
        <v>0</v>
      </c>
      <c r="MX25">
        <f>IF(Charts!$B$3="none",CP332,IF(HT332="",NA(),HT332))</f>
        <v>0</v>
      </c>
      <c r="MY25">
        <f>IF(Charts!$B$3="none",CQ332,IF(HU332="",NA(),HU332))</f>
        <v>0</v>
      </c>
      <c r="MZ25">
        <f>IF(Charts!$B$3="none",CR332,IF(HV332="",NA(),HV332))</f>
        <v>0</v>
      </c>
      <c r="NA25">
        <f>IF(Charts!$B$3="none",CS332,IF(HW332="",NA(),HW332))</f>
        <v>0</v>
      </c>
      <c r="NB25">
        <f>IF(Charts!$B$3="none",CT332,IF(HX332="",NA(),HX332))</f>
        <v>0</v>
      </c>
      <c r="NC25">
        <f>IF(Charts!$B$3="none",CU332,IF(HY332="",NA(),HY332))</f>
        <v>0</v>
      </c>
      <c r="ND25">
        <f>IF(Charts!$B$3="none",CV332,IF(HZ332="",NA(),HZ332))</f>
        <v>0</v>
      </c>
      <c r="NE25">
        <f>IF(Charts!$B$3="none",CW332,IF(IA332="",NA(),IA332))</f>
        <v>0</v>
      </c>
      <c r="NF25">
        <f>IF(Charts!$B$3="none",CX332,IF(IB332="",NA(),IB332))</f>
        <v>0</v>
      </c>
      <c r="NG25">
        <f>IF(Charts!$B$3="none",CY332,IF(IC332="",NA(),IC332))</f>
        <v>0</v>
      </c>
      <c r="NH25">
        <f>IF(Charts!$B$3="none",CZ332,IF(ID332="",NA(),ID332))</f>
        <v>0</v>
      </c>
      <c r="NI25">
        <f>IF(Charts!$B$3="none",DA332,IF(IE332="",NA(),IE332))</f>
        <v>0</v>
      </c>
      <c r="NJ25">
        <f>IF(Charts!$B$3="none",DB332,IF(IF332="",NA(),IF332))</f>
        <v>0</v>
      </c>
      <c r="NK25">
        <f>IF(Charts!$B$3="none",DC332,IF(IG332="",NA(),IG332))</f>
        <v>0</v>
      </c>
      <c r="NL25">
        <f>IF(Charts!$B$3="none",DD332,IF(IH332="",NA(),IH332))</f>
        <v>0</v>
      </c>
      <c r="NM25">
        <f>IF(Charts!$B$3="none",DE332,IF(II332="",NA(),II332))</f>
        <v>0</v>
      </c>
      <c r="NN25">
        <f>IF(Charts!$B$3="none",DF332,IF(IJ332="",NA(),IJ332))</f>
        <v>0</v>
      </c>
      <c r="NO25">
        <f>IF(Charts!$B$3="none",DG332,IF(IK332="",NA(),IK332))</f>
        <v>0</v>
      </c>
      <c r="NP25">
        <f>IF(Charts!$B$3="none",DH332,IF(IL332="",NA(),IL332))</f>
        <v>0</v>
      </c>
      <c r="NQ25">
        <f>IF(Charts!$B$3="none",DI332,IF(IM332="",NA(),IM332))</f>
        <v>0</v>
      </c>
      <c r="NR25">
        <f>IF(Charts!$B$3="none",DJ332,IF(IN332="",NA(),IN332))</f>
        <v>0</v>
      </c>
      <c r="NS25">
        <f>IF(Charts!$B$3="none",DK332,IF(IO332="",NA(),IO332))</f>
        <v>0</v>
      </c>
      <c r="NT25">
        <f>IF(Charts!$B$3="none",DL332,IF(IP332="",NA(),IP332))</f>
        <v>0</v>
      </c>
      <c r="NU25">
        <f>IF(Charts!$B$3="none",DM332,IF(IQ332="",NA(),IQ332))</f>
        <v>0</v>
      </c>
      <c r="NV25">
        <f>IF(Charts!$B$3="none",DN332,IF(IR332="",NA(),IR332))</f>
        <v>0</v>
      </c>
      <c r="NW25">
        <f>IF(Charts!$B$3="none",DO332,IF(IS332="",NA(),IS332))</f>
        <v>0</v>
      </c>
      <c r="NX25">
        <f>IF(Charts!$B$3="none",DP332,IF(IT332="",NA(),IT332))</f>
        <v>0</v>
      </c>
      <c r="NY25">
        <f>IF(Charts!$B$3="none",DQ332,IF(IU332="",NA(),IU332))</f>
        <v>0</v>
      </c>
      <c r="NZ25">
        <f>IF(Charts!$B$3="none",DR332,IF(IV332="",NA(),IV332))</f>
        <v>0</v>
      </c>
      <c r="OA25">
        <f>IF(Charts!$B$3="none",DS332,IF(IW332="",NA(),IW332))</f>
        <v>0</v>
      </c>
      <c r="OB25">
        <f>IF(Charts!$B$3="none",DT332,IF(IX332="",NA(),IX332))</f>
        <v>0</v>
      </c>
      <c r="OC25">
        <f>IF(Charts!$B$3="none",DU332,IF(IY332="",NA(),IY332))</f>
        <v>0</v>
      </c>
      <c r="OD25">
        <f>IF(Charts!$B$3="none",DV332,IF(IZ332="",NA(),IZ332))</f>
        <v>0</v>
      </c>
      <c r="OE25">
        <f>IF(Charts!$B$3="none",DW332,IF(JA332="",NA(),JA332))</f>
        <v>0</v>
      </c>
      <c r="OF25">
        <f>IF(Charts!$B$3="none",DX332,IF(JB332="",NA(),JB332))</f>
        <v>0</v>
      </c>
      <c r="OG25">
        <f>IF(Charts!$B$3="none",DY332,IF(JC332="",NA(),JC332))</f>
        <v>0</v>
      </c>
      <c r="OH25">
        <f>IF(Charts!$B$3="none",DZ332,IF(JD332="",NA(),JD332))</f>
        <v>0</v>
      </c>
      <c r="OI25">
        <f>IF(Charts!$B$3="none",EA332,IF(JE332="",NA(),JE332))</f>
        <v>0</v>
      </c>
      <c r="OJ25">
        <f>IF(Charts!$B$3="none",EB332,IF(JF332="",NA(),JF332))</f>
        <v>0</v>
      </c>
      <c r="OK25">
        <f>IF(Charts!$B$3="none",EC332,IF(JG332="",NA(),JG332))</f>
        <v>0</v>
      </c>
      <c r="OL25">
        <f>IF(Charts!$B$3="none",ED332,IF(JH332="",NA(),JH332))</f>
        <v>0</v>
      </c>
      <c r="OM25">
        <f>IF(Charts!$B$3="none",EE332,IF(JI332="",NA(),JI332))</f>
        <v>0</v>
      </c>
      <c r="ON25">
        <f>IF(Charts!$B$3="none",EF332,IF(JJ332="",NA(),JJ332))</f>
        <v>0</v>
      </c>
    </row>
    <row r="26" spans="4:404">
      <c r="D26">
        <v>22</v>
      </c>
      <c r="E26">
        <f>IF(INDIRECT(ADDRESS($D26+2,E$2+1,,,"Instances"))="","",INDIRECT(ADDRESS($D26+2,E$2+1,,,"Instances")))</f>
        <v>0</v>
      </c>
      <c r="F26">
        <f>IFERROR(SMALL(E5:E64,ROW()-ROW($F$5)+1),"")</f>
        <v>0</v>
      </c>
      <c r="H26">
        <f>IFERROR(SUM(F5:F26),"")</f>
        <v>0</v>
      </c>
      <c r="I26">
        <f>IF(INDIRECT(ADDRESS($D26+2,I$2+1,,,"Instances"))="","",INDIRECT(ADDRESS($D26+2,I$2+1,,,"Instances")))</f>
        <v>0</v>
      </c>
      <c r="J26">
        <f>IFERROR(SMALL(I5:I64,ROW()-ROW($J$5)+1),"")</f>
        <v>0</v>
      </c>
      <c r="L26">
        <f>IFERROR(SUM(J5:J26),"")</f>
        <v>0</v>
      </c>
      <c r="M26">
        <f>IF(INDIRECT(ADDRESS($D26+2,M$2+1,,,"Instances"))="","",INDIRECT(ADDRESS($D26+2,M$2+1,,,"Instances")))</f>
        <v>0</v>
      </c>
      <c r="N26">
        <f>IFERROR(SMALL(M5:M64,ROW()-ROW($N$5)+1),"")</f>
        <v>0</v>
      </c>
      <c r="P26">
        <f>IFERROR(SUM(N5:N26),"")</f>
        <v>0</v>
      </c>
      <c r="Q26">
        <f>IF(INDIRECT(ADDRESS($D26+2,Q$2+1,,,"Instances"))="","",INDIRECT(ADDRESS($D26+2,Q$2+1,,,"Instances")))</f>
        <v>0</v>
      </c>
      <c r="R26">
        <f>IFERROR(SMALL(Q5:Q64,ROW()-ROW($R$5)+1),"")</f>
        <v>0</v>
      </c>
      <c r="T26">
        <f>IFERROR(SUM(R5:R26),"")</f>
        <v>0</v>
      </c>
      <c r="U26">
        <f>IF(INDIRECT(ADDRESS($D26+2,U$2+1,,,"Instances"))="","",INDIRECT(ADDRESS($D26+2,U$2+1,,,"Instances")))</f>
        <v>0</v>
      </c>
      <c r="V26">
        <f>IFERROR(SMALL(U5:U64,ROW()-ROW($V$5)+1),"")</f>
        <v>0</v>
      </c>
      <c r="X26">
        <f>IFERROR(SUM(V5:V26),"")</f>
        <v>0</v>
      </c>
      <c r="Y26">
        <f>IF(INDIRECT(ADDRESS($D26+2,Y$2+1,,,"Instances"))="","",INDIRECT(ADDRESS($D26+2,Y$2+1,,,"Instances")))</f>
        <v>0</v>
      </c>
      <c r="Z26">
        <f>IFERROR(SMALL(Y5:Y64,ROW()-ROW($Z$5)+1),"")</f>
        <v>0</v>
      </c>
      <c r="AB26">
        <f>IFERROR(SUM(Z5:Z26),"")</f>
        <v>0</v>
      </c>
      <c r="AC26">
        <f>IF(INDIRECT(ADDRESS($D26+2,AC$2+1,,,"Instances"))="","",INDIRECT(ADDRESS($D26+2,AC$2+1,,,"Instances")))</f>
        <v>0</v>
      </c>
      <c r="AD26">
        <f>IFERROR(SMALL(AC5:AC64,ROW()-ROW($AD$5)+1),"")</f>
        <v>0</v>
      </c>
      <c r="AF26">
        <f>IFERROR(SUM(AD5:AD26),"")</f>
        <v>0</v>
      </c>
      <c r="AG26">
        <f>IF(INDIRECT(ADDRESS($D26+2,AG$2+1,,,"Instances"))="","",INDIRECT(ADDRESS($D26+2,AG$2+1,,,"Instances")))</f>
        <v>0</v>
      </c>
      <c r="AH26">
        <f>IFERROR(SMALL(AG5:AG64,ROW()-ROW($AH$5)+1),"")</f>
        <v>0</v>
      </c>
      <c r="AJ26">
        <f>IFERROR(SUM(AH5:AH26),"")</f>
        <v>0</v>
      </c>
      <c r="AK26">
        <f>IF(INDIRECT(ADDRESS($D26+2,AK$2+1,,,"Instances"))="","",INDIRECT(ADDRESS($D26+2,AK$2+1,,,"Instances")))</f>
        <v>0</v>
      </c>
      <c r="AL26">
        <f>IFERROR(SMALL(AK5:AK64,ROW()-ROW($AL$5)+1),"")</f>
        <v>0</v>
      </c>
      <c r="AN26">
        <f>IFERROR(SUM(AL5:AL26),"")</f>
        <v>0</v>
      </c>
      <c r="AO26">
        <f>IF(INDIRECT(ADDRESS($D26+2,AO$2+1,,,"Instances"))="","",INDIRECT(ADDRESS($D26+2,AO$2+1,,,"Instances")))</f>
        <v>0</v>
      </c>
      <c r="AP26">
        <f>IFERROR(SMALL(AO5:AO64,ROW()-ROW($AP$5)+1),"")</f>
        <v>0</v>
      </c>
      <c r="AR26">
        <f>IFERROR(SUM(AP5:AP26),"")</f>
        <v>0</v>
      </c>
      <c r="AS26">
        <f>IF(INDIRECT(ADDRESS($D26+2,AS$2+1,,,"Instances"))="","",INDIRECT(ADDRESS($D26+2,AS$2+1,,,"Instances")))</f>
        <v>0</v>
      </c>
      <c r="AT26">
        <f>IFERROR(SMALL(AS5:AS64,ROW()-ROW($AT$5)+1),"")</f>
        <v>0</v>
      </c>
      <c r="AV26">
        <f>IFERROR(SUM(AT5:AT26),"")</f>
        <v>0</v>
      </c>
      <c r="AW26">
        <f>IF(INDIRECT(ADDRESS($D26+2,AW$2+1,,,"Instances"))="","",INDIRECT(ADDRESS($D26+2,AW$2+1,,,"Instances")))</f>
        <v>0</v>
      </c>
      <c r="AX26">
        <f>IFERROR(SMALL(AW5:AW64,ROW()-ROW($AX$5)+1),"")</f>
        <v>0</v>
      </c>
      <c r="AZ26">
        <f>IFERROR(SUM(AX5:AX26),"")</f>
        <v>0</v>
      </c>
      <c r="BA26">
        <f>IF(INDIRECT(ADDRESS($D26+2,BA$2+1,,,"Instances"))="","",INDIRECT(ADDRESS($D26+2,BA$2+1,,,"Instances")))</f>
        <v>0</v>
      </c>
      <c r="BB26">
        <f>IFERROR(SMALL(BA5:BA64,ROW()-ROW($BB$5)+1),"")</f>
        <v>0</v>
      </c>
      <c r="BD26">
        <f>IFERROR(SUM(BB5:BB26),"")</f>
        <v>0</v>
      </c>
      <c r="BE26">
        <f>IF(INDIRECT(ADDRESS($D26+2,BE$2+1,,,"Instances"))="","",INDIRECT(ADDRESS($D26+2,BE$2+1,,,"Instances")))</f>
        <v>0</v>
      </c>
      <c r="BF26">
        <f>IFERROR(SMALL(BE5:BE64,ROW()-ROW($BF$5)+1),"")</f>
        <v>0</v>
      </c>
      <c r="BH26">
        <f>IFERROR(SUM(BF5:BF26),"")</f>
        <v>0</v>
      </c>
      <c r="BI26">
        <f>IF(INDIRECT(ADDRESS($D26+2,BI$2+1,,,"Instances"))="","",INDIRECT(ADDRESS($D26+2,BI$2+1,,,"Instances")))</f>
        <v>0</v>
      </c>
      <c r="BJ26">
        <f>IFERROR(SMALL(BI5:BI64,ROW()-ROW($BJ$5)+1),"")</f>
        <v>0</v>
      </c>
      <c r="BL26">
        <f>IFERROR(SUM(BJ5:BJ26),"")</f>
        <v>0</v>
      </c>
      <c r="BM26">
        <f>IF(INDIRECT(ADDRESS($D26+2,BM$2+1,,,"Instances"))="","",INDIRECT(ADDRESS($D26+2,BM$2+1,,,"Instances")))</f>
        <v>0</v>
      </c>
      <c r="BN26">
        <f>IFERROR(SMALL(BM5:BM64,ROW()-ROW($BN$5)+1),"")</f>
        <v>0</v>
      </c>
      <c r="BP26">
        <f>IFERROR(SUM(BN5:BN26),"")</f>
        <v>0</v>
      </c>
      <c r="BQ26">
        <f>IF(INDIRECT(ADDRESS($D26+2,BQ$2+1,,,"Instances"))="","",INDIRECT(ADDRESS($D26+2,BQ$2+1,,,"Instances")))</f>
        <v>0</v>
      </c>
      <c r="BR26">
        <f>IFERROR(SMALL(BQ5:BQ64,ROW()-ROW($BR$5)+1),"")</f>
        <v>0</v>
      </c>
      <c r="BT26">
        <f>IFERROR(SUM(BR5:BR26),"")</f>
        <v>0</v>
      </c>
      <c r="BU26">
        <f>IF(INDIRECT(ADDRESS($D26+2,BU$2+1,,,"Instances"))="","",INDIRECT(ADDRESS($D26+2,BU$2+1,,,"Instances")))</f>
        <v>0</v>
      </c>
      <c r="BV26">
        <f>IFERROR(SMALL(BU5:BU64,ROW()-ROW($BV$5)+1),"")</f>
        <v>0</v>
      </c>
      <c r="BX26">
        <f>IFERROR(SUM(BV5:BV26),"")</f>
        <v>0</v>
      </c>
      <c r="BY26">
        <f>IF(INDIRECT(ADDRESS($D26+2,BY$2+1,,,"Instances"))="","",INDIRECT(ADDRESS($D26+2,BY$2+1,,,"Instances")))</f>
        <v>0</v>
      </c>
      <c r="BZ26">
        <f>IFERROR(SMALL(BY5:BY64,ROW()-ROW($BZ$5)+1),"")</f>
        <v>0</v>
      </c>
      <c r="CB26">
        <f>IFERROR(SUM(BZ5:BZ26),"")</f>
        <v>0</v>
      </c>
      <c r="CC26">
        <f>IF(INDIRECT(ADDRESS($D26+2,CC$2+1,,,"Instances"))="","",INDIRECT(ADDRESS($D26+2,CC$2+1,,,"Instances")))</f>
        <v>0</v>
      </c>
      <c r="CD26">
        <f>IFERROR(SMALL(CC5:CC64,ROW()-ROW($CD$5)+1),"")</f>
        <v>0</v>
      </c>
      <c r="CF26">
        <f>IFERROR(SUM(CD5:CD26),"")</f>
        <v>0</v>
      </c>
      <c r="CG26">
        <f>IF(INDIRECT(ADDRESS($D26+2,CG$2+1,,,"Instances"))="","",INDIRECT(ADDRESS($D26+2,CG$2+1,,,"Instances")))</f>
        <v>0</v>
      </c>
      <c r="CH26">
        <f>IFERROR(SMALL(CG5:CG64,ROW()-ROW($CH$5)+1),"")</f>
        <v>0</v>
      </c>
      <c r="CJ26">
        <f>IFERROR(SUM(CH5:CH26),"")</f>
        <v>0</v>
      </c>
      <c r="CK26">
        <f>IF(INDIRECT(ADDRESS($D26+2,CK$2+1,,,"Instances"))="","",INDIRECT(ADDRESS($D26+2,CK$2+1,,,"Instances")))</f>
        <v>0</v>
      </c>
      <c r="CL26">
        <f>IFERROR(SMALL(CK5:CK64,ROW()-ROW($CL$5)+1),"")</f>
        <v>0</v>
      </c>
      <c r="CN26">
        <f>IFERROR(SUM(CL5:CL26),"")</f>
        <v>0</v>
      </c>
      <c r="CO26">
        <f>IF(INDIRECT(ADDRESS($D26+2,CO$2+1,,,"Instances"))="","",INDIRECT(ADDRESS($D26+2,CO$2+1,,,"Instances")))</f>
        <v>0</v>
      </c>
      <c r="CP26">
        <f>IFERROR(SMALL(CO5:CO64,ROW()-ROW($CP$5)+1),"")</f>
        <v>0</v>
      </c>
      <c r="CR26">
        <f>IFERROR(SUM(CP5:CP26),"")</f>
        <v>0</v>
      </c>
      <c r="CS26">
        <f>IF(INDIRECT(ADDRESS($D26+2,CS$2+1,,,"Instances"))="","",INDIRECT(ADDRESS($D26+2,CS$2+1,,,"Instances")))</f>
        <v>0</v>
      </c>
      <c r="CT26">
        <f>IFERROR(SMALL(CS5:CS64,ROW()-ROW($CT$5)+1),"")</f>
        <v>0</v>
      </c>
      <c r="CV26">
        <f>IFERROR(SUM(CT5:CT26),"")</f>
        <v>0</v>
      </c>
      <c r="CW26">
        <f>IF(INDIRECT(ADDRESS($D26+2,CW$2+1,,,"Instances"))="","",INDIRECT(ADDRESS($D26+2,CW$2+1,,,"Instances")))</f>
        <v>0</v>
      </c>
      <c r="CX26">
        <f>IFERROR(SMALL(CW5:CW64,ROW()-ROW($CX$5)+1),"")</f>
        <v>0</v>
      </c>
      <c r="CZ26">
        <f>IFERROR(SUM(CX5:CX26),"")</f>
        <v>0</v>
      </c>
      <c r="DA26">
        <f>IF(INDIRECT(ADDRESS($D26+2,DA$2+1,,,"Instances"))="","",INDIRECT(ADDRESS($D26+2,DA$2+1,,,"Instances")))</f>
        <v>0</v>
      </c>
      <c r="DB26">
        <f>IFERROR(SMALL(DA5:DA64,ROW()-ROW($DB$5)+1),"")</f>
        <v>0</v>
      </c>
      <c r="DD26">
        <f>IFERROR(SUM(DB5:DB26),"")</f>
        <v>0</v>
      </c>
      <c r="DE26">
        <f>IF(INDIRECT(ADDRESS($D26+2,DE$2+1,,,"Instances"))="","",INDIRECT(ADDRESS($D26+2,DE$2+1,,,"Instances")))</f>
        <v>0</v>
      </c>
      <c r="DF26">
        <f>IFERROR(SMALL(DE5:DE64,ROW()-ROW($DF$5)+1),"")</f>
        <v>0</v>
      </c>
      <c r="DH26">
        <f>IFERROR(SUM(DF5:DF26),"")</f>
        <v>0</v>
      </c>
      <c r="DI26">
        <f>IF(INDIRECT(ADDRESS($D26+2,DI$2+1,,,"Instances"))="","",INDIRECT(ADDRESS($D26+2,DI$2+1,,,"Instances")))</f>
        <v>0</v>
      </c>
      <c r="DJ26">
        <f>IFERROR(SMALL(DI5:DI64,ROW()-ROW($DJ$5)+1),"")</f>
        <v>0</v>
      </c>
      <c r="DL26">
        <f>IFERROR(SUM(DJ5:DJ26),"")</f>
        <v>0</v>
      </c>
      <c r="DM26">
        <f>IF(INDIRECT(ADDRESS($D26+2,DM$2+1,,,"Instances"))="","",INDIRECT(ADDRESS($D26+2,DM$2+1,,,"Instances")))</f>
        <v>0</v>
      </c>
      <c r="DN26">
        <f>IFERROR(SMALL(DM5:DM64,ROW()-ROW($DN$5)+1),"")</f>
        <v>0</v>
      </c>
      <c r="DP26">
        <f>IFERROR(SUM(DN5:DN26),"")</f>
        <v>0</v>
      </c>
      <c r="DQ26">
        <f>IF(INDIRECT(ADDRESS($D26+2,DQ$2+1,,,"Instances"))="","",INDIRECT(ADDRESS($D26+2,DQ$2+1,,,"Instances")))</f>
        <v>0</v>
      </c>
      <c r="DR26">
        <f>IFERROR(SMALL(DQ5:DQ64,ROW()-ROW($DR$5)+1),"")</f>
        <v>0</v>
      </c>
      <c r="DT26">
        <f>IFERROR(SUM(DR5:DR26),"")</f>
        <v>0</v>
      </c>
      <c r="DU26">
        <f>IF(INDIRECT(ADDRESS($D26+2,DU$2+1,,,"Instances"))="","",INDIRECT(ADDRESS($D26+2,DU$2+1,,,"Instances")))</f>
        <v>0</v>
      </c>
      <c r="DV26">
        <f>IFERROR(SMALL(DU5:DU64,ROW()-ROW($DV$5)+1),"")</f>
        <v>0</v>
      </c>
      <c r="DX26">
        <f>IFERROR(SUM(DV5:DV26),"")</f>
        <v>0</v>
      </c>
      <c r="DY26">
        <f>IF(INDIRECT(ADDRESS($D26+2,DY$2+1,,,"Instances"))="","",INDIRECT(ADDRESS($D26+2,DY$2+1,,,"Instances")))</f>
        <v>0</v>
      </c>
      <c r="DZ26">
        <f>IFERROR(SMALL(DY5:DY64,ROW()-ROW($DZ$5)+1),"")</f>
        <v>0</v>
      </c>
      <c r="EB26">
        <f>IFERROR(SUM(DZ5:DZ26),"")</f>
        <v>0</v>
      </c>
      <c r="EC26">
        <f>IF(INDIRECT(ADDRESS($D26+2,EC$2+1,,,"Instances"))="","",INDIRECT(ADDRESS($D26+2,EC$2+1,,,"Instances")))</f>
        <v>0</v>
      </c>
      <c r="ED26">
        <f>IFERROR(SMALL(EC5:EC64,ROW()-ROW($ED$5)+1),"")</f>
        <v>0</v>
      </c>
      <c r="EF26">
        <f>IFERROR(SUM(ED5:ED26),"")</f>
        <v>0</v>
      </c>
      <c r="EH26">
        <v>22</v>
      </c>
      <c r="EI26" cm="1">
        <f t="array" ref="EI26">_xlfn.SWITCH(Charts!$B$3,"average", AVERAGE(INDIRECT(ADDRESS(21+3,EI$2+1,,,"Instances") &amp; ":" &amp; ADDRESS(21+3,EI$2+1))),"median", MEDIAN(INDIRECT(ADDRESS(21+3,EI$2+1,,,"Instances") &amp; ":" &amp; ADDRESS(21+3,EI$2+1))),"min", MIN(INDIRECT(ADDRESS(21+3,EI$2+1,,,"Instances") &amp; ":" &amp; ADDRESS(21+3,EI$2+1))),"max", MAX(INDIRECT(ADDRESS(21+3,EI$2+1,,,"Instances") &amp; ":" &amp; ADDRESS(21+3,EI$2+1))),"diff", MAX(INDIRECT(ADDRESS(21+3,EI$2+1,,,"Instances") &amp; ":" &amp; ADDRESS(21+3,EI$2+1)))-MIN(INDIRECT(ADDRESS(21+3,EI$2+1,,,"Instances") &amp; ":" &amp; ADDRESS(21+3,EI$2+1))))</f>
        <v>0</v>
      </c>
      <c r="EJ26">
        <f>IFERROR(SMALL(EI5:EI64,ROW()-ROW($EJ$5)+1),"")</f>
        <v>0</v>
      </c>
      <c r="EL26">
        <f>IFERROR(SUM(EJ5:EJ26),"")</f>
        <v>0</v>
      </c>
      <c r="EM26" cm="1">
        <f t="array" ref="EM26">_xlfn.SWITCH(Charts!$B$3,"average", AVERAGE(INDIRECT(ADDRESS(21+3,EM$2+1,,,"Instances") &amp; ":" &amp; ADDRESS(21+3,EM$2+1))),"median", MEDIAN(INDIRECT(ADDRESS(21+3,EM$2+1,,,"Instances") &amp; ":" &amp; ADDRESS(21+3,EM$2+1))),"min", MIN(INDIRECT(ADDRESS(21+3,EM$2+1,,,"Instances") &amp; ":" &amp; ADDRESS(21+3,EM$2+1))),"max", MAX(INDIRECT(ADDRESS(21+3,EM$2+1,,,"Instances") &amp; ":" &amp; ADDRESS(21+3,EM$2+1))),"diff", MAX(INDIRECT(ADDRESS(21+3,EM$2+1,,,"Instances") &amp; ":" &amp; ADDRESS(21+3,EM$2+1)))-MIN(INDIRECT(ADDRESS(21+3,EM$2+1,,,"Instances") &amp; ":" &amp; ADDRESS(21+3,EM$2+1))))</f>
        <v>0</v>
      </c>
      <c r="EN26">
        <f>IFERROR(SMALL(EM5:EM64,ROW()-ROW($EN$5)+1),"")</f>
        <v>0</v>
      </c>
      <c r="EP26">
        <f>IFERROR(SUM(EN5:EN26),"")</f>
        <v>0</v>
      </c>
      <c r="EQ26" cm="1">
        <f t="array" ref="EQ26">_xlfn.SWITCH(Charts!$B$3,"average", AVERAGE(INDIRECT(ADDRESS(21+3,EQ$2+1,,,"Instances") &amp; ":" &amp; ADDRESS(21+3,EQ$2+1))),"median", MEDIAN(INDIRECT(ADDRESS(21+3,EQ$2+1,,,"Instances") &amp; ":" &amp; ADDRESS(21+3,EQ$2+1))),"min", MIN(INDIRECT(ADDRESS(21+3,EQ$2+1,,,"Instances") &amp; ":" &amp; ADDRESS(21+3,EQ$2+1))),"max", MAX(INDIRECT(ADDRESS(21+3,EQ$2+1,,,"Instances") &amp; ":" &amp; ADDRESS(21+3,EQ$2+1))),"diff", MAX(INDIRECT(ADDRESS(21+3,EQ$2+1,,,"Instances") &amp; ":" &amp; ADDRESS(21+3,EQ$2+1)))-MIN(INDIRECT(ADDRESS(21+3,EQ$2+1,,,"Instances") &amp; ":" &amp; ADDRESS(21+3,EQ$2+1))))</f>
        <v>0</v>
      </c>
      <c r="ER26">
        <f>IFERROR(SMALL(EQ5:EQ64,ROW()-ROW($ER$5)+1),"")</f>
        <v>0</v>
      </c>
      <c r="ET26">
        <f>IFERROR(SUM(ER5:ER26),"")</f>
        <v>0</v>
      </c>
      <c r="EU26" cm="1">
        <f t="array" ref="EU26">_xlfn.SWITCH(Charts!$B$3,"average", AVERAGE(INDIRECT(ADDRESS(21+3,EU$2+1,,,"Instances") &amp; ":" &amp; ADDRESS(21+3,EU$2+1))),"median", MEDIAN(INDIRECT(ADDRESS(21+3,EU$2+1,,,"Instances") &amp; ":" &amp; ADDRESS(21+3,EU$2+1))),"min", MIN(INDIRECT(ADDRESS(21+3,EU$2+1,,,"Instances") &amp; ":" &amp; ADDRESS(21+3,EU$2+1))),"max", MAX(INDIRECT(ADDRESS(21+3,EU$2+1,,,"Instances") &amp; ":" &amp; ADDRESS(21+3,EU$2+1))),"diff", MAX(INDIRECT(ADDRESS(21+3,EU$2+1,,,"Instances") &amp; ":" &amp; ADDRESS(21+3,EU$2+1)))-MIN(INDIRECT(ADDRESS(21+3,EU$2+1,,,"Instances") &amp; ":" &amp; ADDRESS(21+3,EU$2+1))))</f>
        <v>0</v>
      </c>
      <c r="EV26">
        <f>IFERROR(SMALL(EU5:EU64,ROW()-ROW($EV$5)+1),"")</f>
        <v>0</v>
      </c>
      <c r="EX26">
        <f>IFERROR(SUM(EV5:EV26),"")</f>
        <v>0</v>
      </c>
      <c r="EY26" cm="1">
        <f t="array" ref="EY26">_xlfn.SWITCH(Charts!$B$3,"average", AVERAGE(INDIRECT(ADDRESS(21+3,EY$2+1,,,"Instances") &amp; ":" &amp; ADDRESS(21+3,EY$2+1))),"median", MEDIAN(INDIRECT(ADDRESS(21+3,EY$2+1,,,"Instances") &amp; ":" &amp; ADDRESS(21+3,EY$2+1))),"min", MIN(INDIRECT(ADDRESS(21+3,EY$2+1,,,"Instances") &amp; ":" &amp; ADDRESS(21+3,EY$2+1))),"max", MAX(INDIRECT(ADDRESS(21+3,EY$2+1,,,"Instances") &amp; ":" &amp; ADDRESS(21+3,EY$2+1))),"diff", MAX(INDIRECT(ADDRESS(21+3,EY$2+1,,,"Instances") &amp; ":" &amp; ADDRESS(21+3,EY$2+1)))-MIN(INDIRECT(ADDRESS(21+3,EY$2+1,,,"Instances") &amp; ":" &amp; ADDRESS(21+3,EY$2+1))))</f>
        <v>0</v>
      </c>
      <c r="EZ26">
        <f>IFERROR(SMALL(EY5:EY64,ROW()-ROW($EZ$5)+1),"")</f>
        <v>0</v>
      </c>
      <c r="FB26">
        <f>IFERROR(SUM(EZ5:EZ26),"")</f>
        <v>0</v>
      </c>
      <c r="FC26" cm="1">
        <f t="array" ref="FC26">_xlfn.SWITCH(Charts!$B$3,"average", AVERAGE(INDIRECT(ADDRESS(21+3,FC$2+1,,,"Instances") &amp; ":" &amp; ADDRESS(21+3,FC$2+1))),"median", MEDIAN(INDIRECT(ADDRESS(21+3,FC$2+1,,,"Instances") &amp; ":" &amp; ADDRESS(21+3,FC$2+1))),"min", MIN(INDIRECT(ADDRESS(21+3,FC$2+1,,,"Instances") &amp; ":" &amp; ADDRESS(21+3,FC$2+1))),"max", MAX(INDIRECT(ADDRESS(21+3,FC$2+1,,,"Instances") &amp; ":" &amp; ADDRESS(21+3,FC$2+1))),"diff", MAX(INDIRECT(ADDRESS(21+3,FC$2+1,,,"Instances") &amp; ":" &amp; ADDRESS(21+3,FC$2+1)))-MIN(INDIRECT(ADDRESS(21+3,FC$2+1,,,"Instances") &amp; ":" &amp; ADDRESS(21+3,FC$2+1))))</f>
        <v>0</v>
      </c>
      <c r="FD26">
        <f>IFERROR(SMALL(FC5:FC64,ROW()-ROW($FD$5)+1),"")</f>
        <v>0</v>
      </c>
      <c r="FF26">
        <f>IFERROR(SUM(FD5:FD26),"")</f>
        <v>0</v>
      </c>
      <c r="FG26" cm="1">
        <f t="array" ref="FG26">_xlfn.SWITCH(Charts!$B$3,"average", AVERAGE(INDIRECT(ADDRESS(21+3,FG$2+1,,,"Instances") &amp; ":" &amp; ADDRESS(21+3,FG$2+1))),"median", MEDIAN(INDIRECT(ADDRESS(21+3,FG$2+1,,,"Instances") &amp; ":" &amp; ADDRESS(21+3,FG$2+1))),"min", MIN(INDIRECT(ADDRESS(21+3,FG$2+1,,,"Instances") &amp; ":" &amp; ADDRESS(21+3,FG$2+1))),"max", MAX(INDIRECT(ADDRESS(21+3,FG$2+1,,,"Instances") &amp; ":" &amp; ADDRESS(21+3,FG$2+1))),"diff", MAX(INDIRECT(ADDRESS(21+3,FG$2+1,,,"Instances") &amp; ":" &amp; ADDRESS(21+3,FG$2+1)))-MIN(INDIRECT(ADDRESS(21+3,FG$2+1,,,"Instances") &amp; ":" &amp; ADDRESS(21+3,FG$2+1))))</f>
        <v>0</v>
      </c>
      <c r="FH26">
        <f>IFERROR(SMALL(FG5:FG64,ROW()-ROW($FH$5)+1),"")</f>
        <v>0</v>
      </c>
      <c r="FJ26">
        <f>IFERROR(SUM(FH5:FH26),"")</f>
        <v>0</v>
      </c>
      <c r="FK26" cm="1">
        <f t="array" ref="FK26">_xlfn.SWITCH(Charts!$B$3,"average", AVERAGE(INDIRECT(ADDRESS(21+3,FK$2+1,,,"Instances") &amp; ":" &amp; ADDRESS(21+3,FK$2+1))),"median", MEDIAN(INDIRECT(ADDRESS(21+3,FK$2+1,,,"Instances") &amp; ":" &amp; ADDRESS(21+3,FK$2+1))),"min", MIN(INDIRECT(ADDRESS(21+3,FK$2+1,,,"Instances") &amp; ":" &amp; ADDRESS(21+3,FK$2+1))),"max", MAX(INDIRECT(ADDRESS(21+3,FK$2+1,,,"Instances") &amp; ":" &amp; ADDRESS(21+3,FK$2+1))),"diff", MAX(INDIRECT(ADDRESS(21+3,FK$2+1,,,"Instances") &amp; ":" &amp; ADDRESS(21+3,FK$2+1)))-MIN(INDIRECT(ADDRESS(21+3,FK$2+1,,,"Instances") &amp; ":" &amp; ADDRESS(21+3,FK$2+1))))</f>
        <v>0</v>
      </c>
      <c r="FL26">
        <f>IFERROR(SMALL(FK5:FK64,ROW()-ROW($FL$5)+1),"")</f>
        <v>0</v>
      </c>
      <c r="FN26">
        <f>IFERROR(SUM(FL5:FL26),"")</f>
        <v>0</v>
      </c>
      <c r="FO26" cm="1">
        <f t="array" ref="FO26">_xlfn.SWITCH(Charts!$B$3,"average", AVERAGE(INDIRECT(ADDRESS(21+3,FO$2+1,,,"Instances") &amp; ":" &amp; ADDRESS(21+3,FO$2+1))),"median", MEDIAN(INDIRECT(ADDRESS(21+3,FO$2+1,,,"Instances") &amp; ":" &amp; ADDRESS(21+3,FO$2+1))),"min", MIN(INDIRECT(ADDRESS(21+3,FO$2+1,,,"Instances") &amp; ":" &amp; ADDRESS(21+3,FO$2+1))),"max", MAX(INDIRECT(ADDRESS(21+3,FO$2+1,,,"Instances") &amp; ":" &amp; ADDRESS(21+3,FO$2+1))),"diff", MAX(INDIRECT(ADDRESS(21+3,FO$2+1,,,"Instances") &amp; ":" &amp; ADDRESS(21+3,FO$2+1)))-MIN(INDIRECT(ADDRESS(21+3,FO$2+1,,,"Instances") &amp; ":" &amp; ADDRESS(21+3,FO$2+1))))</f>
        <v>0</v>
      </c>
      <c r="FP26">
        <f>IFERROR(SMALL(FO5:FO64,ROW()-ROW($FP$5)+1),"")</f>
        <v>0</v>
      </c>
      <c r="FR26">
        <f>IFERROR(SUM(FP5:FP26),"")</f>
        <v>0</v>
      </c>
      <c r="FS26" cm="1">
        <f t="array" ref="FS26">_xlfn.SWITCH(Charts!$B$3,"average", AVERAGE(INDIRECT(ADDRESS(21+3,FS$2+1,,,"Instances") &amp; ":" &amp; ADDRESS(21+3,FS$2+1))),"median", MEDIAN(INDIRECT(ADDRESS(21+3,FS$2+1,,,"Instances") &amp; ":" &amp; ADDRESS(21+3,FS$2+1))),"min", MIN(INDIRECT(ADDRESS(21+3,FS$2+1,,,"Instances") &amp; ":" &amp; ADDRESS(21+3,FS$2+1))),"max", MAX(INDIRECT(ADDRESS(21+3,FS$2+1,,,"Instances") &amp; ":" &amp; ADDRESS(21+3,FS$2+1))),"diff", MAX(INDIRECT(ADDRESS(21+3,FS$2+1,,,"Instances") &amp; ":" &amp; ADDRESS(21+3,FS$2+1)))-MIN(INDIRECT(ADDRESS(21+3,FS$2+1,,,"Instances") &amp; ":" &amp; ADDRESS(21+3,FS$2+1))))</f>
        <v>0</v>
      </c>
      <c r="FT26">
        <f>IFERROR(SMALL(FS5:FS64,ROW()-ROW($FT$5)+1),"")</f>
        <v>0</v>
      </c>
      <c r="FV26">
        <f>IFERROR(SUM(FT5:FT26),"")</f>
        <v>0</v>
      </c>
      <c r="FW26" cm="1">
        <f t="array" ref="FW26">_xlfn.SWITCH(Charts!$B$3,"average", AVERAGE(INDIRECT(ADDRESS(21+3,FW$2+1,,,"Instances") &amp; ":" &amp; ADDRESS(21+3,FW$2+1))),"median", MEDIAN(INDIRECT(ADDRESS(21+3,FW$2+1,,,"Instances") &amp; ":" &amp; ADDRESS(21+3,FW$2+1))),"min", MIN(INDIRECT(ADDRESS(21+3,FW$2+1,,,"Instances") &amp; ":" &amp; ADDRESS(21+3,FW$2+1))),"max", MAX(INDIRECT(ADDRESS(21+3,FW$2+1,,,"Instances") &amp; ":" &amp; ADDRESS(21+3,FW$2+1))),"diff", MAX(INDIRECT(ADDRESS(21+3,FW$2+1,,,"Instances") &amp; ":" &amp; ADDRESS(21+3,FW$2+1)))-MIN(INDIRECT(ADDRESS(21+3,FW$2+1,,,"Instances") &amp; ":" &amp; ADDRESS(21+3,FW$2+1))))</f>
        <v>0</v>
      </c>
      <c r="FX26">
        <f>IFERROR(SMALL(FW5:FW64,ROW()-ROW($FX$5)+1),"")</f>
        <v>0</v>
      </c>
      <c r="FZ26">
        <f>IFERROR(SUM(FX5:FX26),"")</f>
        <v>0</v>
      </c>
      <c r="GA26" cm="1">
        <f t="array" ref="GA26">_xlfn.SWITCH(Charts!$B$3,"average", AVERAGE(INDIRECT(ADDRESS(21+3,GA$2+1,,,"Instances") &amp; ":" &amp; ADDRESS(21+3,GA$2+1))),"median", MEDIAN(INDIRECT(ADDRESS(21+3,GA$2+1,,,"Instances") &amp; ":" &amp; ADDRESS(21+3,GA$2+1))),"min", MIN(INDIRECT(ADDRESS(21+3,GA$2+1,,,"Instances") &amp; ":" &amp; ADDRESS(21+3,GA$2+1))),"max", MAX(INDIRECT(ADDRESS(21+3,GA$2+1,,,"Instances") &amp; ":" &amp; ADDRESS(21+3,GA$2+1))),"diff", MAX(INDIRECT(ADDRESS(21+3,GA$2+1,,,"Instances") &amp; ":" &amp; ADDRESS(21+3,GA$2+1)))-MIN(INDIRECT(ADDRESS(21+3,GA$2+1,,,"Instances") &amp; ":" &amp; ADDRESS(21+3,GA$2+1))))</f>
        <v>0</v>
      </c>
      <c r="GB26">
        <f>IFERROR(SMALL(GA5:GA64,ROW()-ROW($GB$5)+1),"")</f>
        <v>0</v>
      </c>
      <c r="GD26">
        <f>IFERROR(SUM(GB5:GB26),"")</f>
        <v>0</v>
      </c>
      <c r="GE26" cm="1">
        <f t="array" ref="GE26">_xlfn.SWITCH(Charts!$B$3,"average", AVERAGE(INDIRECT(ADDRESS(21+3,GE$2+1,,,"Instances") &amp; ":" &amp; ADDRESS(21+3,GE$2+1))),"median", MEDIAN(INDIRECT(ADDRESS(21+3,GE$2+1,,,"Instances") &amp; ":" &amp; ADDRESS(21+3,GE$2+1))),"min", MIN(INDIRECT(ADDRESS(21+3,GE$2+1,,,"Instances") &amp; ":" &amp; ADDRESS(21+3,GE$2+1))),"max", MAX(INDIRECT(ADDRESS(21+3,GE$2+1,,,"Instances") &amp; ":" &amp; ADDRESS(21+3,GE$2+1))),"diff", MAX(INDIRECT(ADDRESS(21+3,GE$2+1,,,"Instances") &amp; ":" &amp; ADDRESS(21+3,GE$2+1)))-MIN(INDIRECT(ADDRESS(21+3,GE$2+1,,,"Instances") &amp; ":" &amp; ADDRESS(21+3,GE$2+1))))</f>
        <v>0</v>
      </c>
      <c r="GF26">
        <f>IFERROR(SMALL(GE5:GE64,ROW()-ROW($GF$5)+1),"")</f>
        <v>0</v>
      </c>
      <c r="GH26">
        <f>IFERROR(SUM(GF5:GF26),"")</f>
        <v>0</v>
      </c>
      <c r="GI26" cm="1">
        <f t="array" ref="GI26">_xlfn.SWITCH(Charts!$B$3,"average", AVERAGE(INDIRECT(ADDRESS(21+3,GI$2+1,,,"Instances") &amp; ":" &amp; ADDRESS(21+3,GI$2+1))),"median", MEDIAN(INDIRECT(ADDRESS(21+3,GI$2+1,,,"Instances") &amp; ":" &amp; ADDRESS(21+3,GI$2+1))),"min", MIN(INDIRECT(ADDRESS(21+3,GI$2+1,,,"Instances") &amp; ":" &amp; ADDRESS(21+3,GI$2+1))),"max", MAX(INDIRECT(ADDRESS(21+3,GI$2+1,,,"Instances") &amp; ":" &amp; ADDRESS(21+3,GI$2+1))),"diff", MAX(INDIRECT(ADDRESS(21+3,GI$2+1,,,"Instances") &amp; ":" &amp; ADDRESS(21+3,GI$2+1)))-MIN(INDIRECT(ADDRESS(21+3,GI$2+1,,,"Instances") &amp; ":" &amp; ADDRESS(21+3,GI$2+1))))</f>
        <v>0</v>
      </c>
      <c r="GJ26">
        <f>IFERROR(SMALL(GI5:GI64,ROW()-ROW($GJ$5)+1),"")</f>
        <v>0</v>
      </c>
      <c r="GL26">
        <f>IFERROR(SUM(GJ5:GJ26),"")</f>
        <v>0</v>
      </c>
      <c r="GM26" cm="1">
        <f t="array" ref="GM26">_xlfn.SWITCH(Charts!$B$3,"average", AVERAGE(INDIRECT(ADDRESS(21+3,GM$2+1,,,"Instances") &amp; ":" &amp; ADDRESS(21+3,GM$2+1))),"median", MEDIAN(INDIRECT(ADDRESS(21+3,GM$2+1,,,"Instances") &amp; ":" &amp; ADDRESS(21+3,GM$2+1))),"min", MIN(INDIRECT(ADDRESS(21+3,GM$2+1,,,"Instances") &amp; ":" &amp; ADDRESS(21+3,GM$2+1))),"max", MAX(INDIRECT(ADDRESS(21+3,GM$2+1,,,"Instances") &amp; ":" &amp; ADDRESS(21+3,GM$2+1))),"diff", MAX(INDIRECT(ADDRESS(21+3,GM$2+1,,,"Instances") &amp; ":" &amp; ADDRESS(21+3,GM$2+1)))-MIN(INDIRECT(ADDRESS(21+3,GM$2+1,,,"Instances") &amp; ":" &amp; ADDRESS(21+3,GM$2+1))))</f>
        <v>0</v>
      </c>
      <c r="GN26">
        <f>IFERROR(SMALL(GM5:GM64,ROW()-ROW($GN$5)+1),"")</f>
        <v>0</v>
      </c>
      <c r="GP26">
        <f>IFERROR(SUM(GN5:GN26),"")</f>
        <v>0</v>
      </c>
      <c r="GQ26" cm="1">
        <f t="array" ref="GQ26">_xlfn.SWITCH(Charts!$B$3,"average", AVERAGE(INDIRECT(ADDRESS(21+3,GQ$2+1,,,"Instances") &amp; ":" &amp; ADDRESS(21+3,GQ$2+1))),"median", MEDIAN(INDIRECT(ADDRESS(21+3,GQ$2+1,,,"Instances") &amp; ":" &amp; ADDRESS(21+3,GQ$2+1))),"min", MIN(INDIRECT(ADDRESS(21+3,GQ$2+1,,,"Instances") &amp; ":" &amp; ADDRESS(21+3,GQ$2+1))),"max", MAX(INDIRECT(ADDRESS(21+3,GQ$2+1,,,"Instances") &amp; ":" &amp; ADDRESS(21+3,GQ$2+1))),"diff", MAX(INDIRECT(ADDRESS(21+3,GQ$2+1,,,"Instances") &amp; ":" &amp; ADDRESS(21+3,GQ$2+1)))-MIN(INDIRECT(ADDRESS(21+3,GQ$2+1,,,"Instances") &amp; ":" &amp; ADDRESS(21+3,GQ$2+1))))</f>
        <v>0</v>
      </c>
      <c r="GR26">
        <f>IFERROR(SMALL(GQ5:GQ64,ROW()-ROW($GR$5)+1),"")</f>
        <v>0</v>
      </c>
      <c r="GT26">
        <f>IFERROR(SUM(GR5:GR26),"")</f>
        <v>0</v>
      </c>
      <c r="GU26" cm="1">
        <f t="array" ref="GU26">_xlfn.SWITCH(Charts!$B$3,"average", AVERAGE(INDIRECT(ADDRESS(21+3,GU$2+1,,,"Instances") &amp; ":" &amp; ADDRESS(21+3,GU$2+1))),"median", MEDIAN(INDIRECT(ADDRESS(21+3,GU$2+1,,,"Instances") &amp; ":" &amp; ADDRESS(21+3,GU$2+1))),"min", MIN(INDIRECT(ADDRESS(21+3,GU$2+1,,,"Instances") &amp; ":" &amp; ADDRESS(21+3,GU$2+1))),"max", MAX(INDIRECT(ADDRESS(21+3,GU$2+1,,,"Instances") &amp; ":" &amp; ADDRESS(21+3,GU$2+1))),"diff", MAX(INDIRECT(ADDRESS(21+3,GU$2+1,,,"Instances") &amp; ":" &amp; ADDRESS(21+3,GU$2+1)))-MIN(INDIRECT(ADDRESS(21+3,GU$2+1,,,"Instances") &amp; ":" &amp; ADDRESS(21+3,GU$2+1))))</f>
        <v>0</v>
      </c>
      <c r="GV26">
        <f>IFERROR(SMALL(GU5:GU64,ROW()-ROW($GV$5)+1),"")</f>
        <v>0</v>
      </c>
      <c r="GX26">
        <f>IFERROR(SUM(GV5:GV26),"")</f>
        <v>0</v>
      </c>
      <c r="GY26" cm="1">
        <f t="array" ref="GY26">_xlfn.SWITCH(Charts!$B$3,"average", AVERAGE(INDIRECT(ADDRESS(21+3,GY$2+1,,,"Instances") &amp; ":" &amp; ADDRESS(21+3,GY$2+1))),"median", MEDIAN(INDIRECT(ADDRESS(21+3,GY$2+1,,,"Instances") &amp; ":" &amp; ADDRESS(21+3,GY$2+1))),"min", MIN(INDIRECT(ADDRESS(21+3,GY$2+1,,,"Instances") &amp; ":" &amp; ADDRESS(21+3,GY$2+1))),"max", MAX(INDIRECT(ADDRESS(21+3,GY$2+1,,,"Instances") &amp; ":" &amp; ADDRESS(21+3,GY$2+1))),"diff", MAX(INDIRECT(ADDRESS(21+3,GY$2+1,,,"Instances") &amp; ":" &amp; ADDRESS(21+3,GY$2+1)))-MIN(INDIRECT(ADDRESS(21+3,GY$2+1,,,"Instances") &amp; ":" &amp; ADDRESS(21+3,GY$2+1))))</f>
        <v>0</v>
      </c>
      <c r="GZ26">
        <f>IFERROR(SMALL(GY5:GY64,ROW()-ROW($GZ$5)+1),"")</f>
        <v>0</v>
      </c>
      <c r="HB26">
        <f>IFERROR(SUM(GZ5:GZ26),"")</f>
        <v>0</v>
      </c>
      <c r="HC26" cm="1">
        <f t="array" ref="HC26">_xlfn.SWITCH(Charts!$B$3,"average", AVERAGE(INDIRECT(ADDRESS(21+3,HC$2+1,,,"Instances") &amp; ":" &amp; ADDRESS(21+3,HC$2+1))),"median", MEDIAN(INDIRECT(ADDRESS(21+3,HC$2+1,,,"Instances") &amp; ":" &amp; ADDRESS(21+3,HC$2+1))),"min", MIN(INDIRECT(ADDRESS(21+3,HC$2+1,,,"Instances") &amp; ":" &amp; ADDRESS(21+3,HC$2+1))),"max", MAX(INDIRECT(ADDRESS(21+3,HC$2+1,,,"Instances") &amp; ":" &amp; ADDRESS(21+3,HC$2+1))),"diff", MAX(INDIRECT(ADDRESS(21+3,HC$2+1,,,"Instances") &amp; ":" &amp; ADDRESS(21+3,HC$2+1)))-MIN(INDIRECT(ADDRESS(21+3,HC$2+1,,,"Instances") &amp; ":" &amp; ADDRESS(21+3,HC$2+1))))</f>
        <v>0</v>
      </c>
      <c r="HD26">
        <f>IFERROR(SMALL(HC5:HC64,ROW()-ROW($HD$5)+1),"")</f>
        <v>0</v>
      </c>
      <c r="HF26">
        <f>IFERROR(SUM(HD5:HD26),"")</f>
        <v>0</v>
      </c>
      <c r="HG26" cm="1">
        <f t="array" ref="HG26">_xlfn.SWITCH(Charts!$B$3,"average", AVERAGE(INDIRECT(ADDRESS(21+3,HG$2+1,,,"Instances") &amp; ":" &amp; ADDRESS(21+3,HG$2+1))),"median", MEDIAN(INDIRECT(ADDRESS(21+3,HG$2+1,,,"Instances") &amp; ":" &amp; ADDRESS(21+3,HG$2+1))),"min", MIN(INDIRECT(ADDRESS(21+3,HG$2+1,,,"Instances") &amp; ":" &amp; ADDRESS(21+3,HG$2+1))),"max", MAX(INDIRECT(ADDRESS(21+3,HG$2+1,,,"Instances") &amp; ":" &amp; ADDRESS(21+3,HG$2+1))),"diff", MAX(INDIRECT(ADDRESS(21+3,HG$2+1,,,"Instances") &amp; ":" &amp; ADDRESS(21+3,HG$2+1)))-MIN(INDIRECT(ADDRESS(21+3,HG$2+1,,,"Instances") &amp; ":" &amp; ADDRESS(21+3,HG$2+1))))</f>
        <v>0</v>
      </c>
      <c r="HH26">
        <f>IFERROR(SMALL(HG5:HG64,ROW()-ROW($HH$5)+1),"")</f>
        <v>0</v>
      </c>
      <c r="HJ26">
        <f>IFERROR(SUM(HH5:HH26),"")</f>
        <v>0</v>
      </c>
      <c r="HK26" cm="1">
        <f t="array" ref="HK26">_xlfn.SWITCH(Charts!$B$3,"average", AVERAGE(INDIRECT(ADDRESS(21+3,HK$2+1,,,"Instances") &amp; ":" &amp; ADDRESS(21+3,HK$2+1))),"median", MEDIAN(INDIRECT(ADDRESS(21+3,HK$2+1,,,"Instances") &amp; ":" &amp; ADDRESS(21+3,HK$2+1))),"min", MIN(INDIRECT(ADDRESS(21+3,HK$2+1,,,"Instances") &amp; ":" &amp; ADDRESS(21+3,HK$2+1))),"max", MAX(INDIRECT(ADDRESS(21+3,HK$2+1,,,"Instances") &amp; ":" &amp; ADDRESS(21+3,HK$2+1))),"diff", MAX(INDIRECT(ADDRESS(21+3,HK$2+1,,,"Instances") &amp; ":" &amp; ADDRESS(21+3,HK$2+1)))-MIN(INDIRECT(ADDRESS(21+3,HK$2+1,,,"Instances") &amp; ":" &amp; ADDRESS(21+3,HK$2+1))))</f>
        <v>0</v>
      </c>
      <c r="HL26">
        <f>IFERROR(SMALL(HK5:HK64,ROW()-ROW($HL$5)+1),"")</f>
        <v>0</v>
      </c>
      <c r="HN26">
        <f>IFERROR(SUM(HL5:HL26),"")</f>
        <v>0</v>
      </c>
      <c r="HO26" cm="1">
        <f t="array" ref="HO26">_xlfn.SWITCH(Charts!$B$3,"average", AVERAGE(INDIRECT(ADDRESS(21+3,HO$2+1,,,"Instances") &amp; ":" &amp; ADDRESS(21+3,HO$2+1))),"median", MEDIAN(INDIRECT(ADDRESS(21+3,HO$2+1,,,"Instances") &amp; ":" &amp; ADDRESS(21+3,HO$2+1))),"min", MIN(INDIRECT(ADDRESS(21+3,HO$2+1,,,"Instances") &amp; ":" &amp; ADDRESS(21+3,HO$2+1))),"max", MAX(INDIRECT(ADDRESS(21+3,HO$2+1,,,"Instances") &amp; ":" &amp; ADDRESS(21+3,HO$2+1))),"diff", MAX(INDIRECT(ADDRESS(21+3,HO$2+1,,,"Instances") &amp; ":" &amp; ADDRESS(21+3,HO$2+1)))-MIN(INDIRECT(ADDRESS(21+3,HO$2+1,,,"Instances") &amp; ":" &amp; ADDRESS(21+3,HO$2+1))))</f>
        <v>0</v>
      </c>
      <c r="HP26">
        <f>IFERROR(SMALL(HO5:HO64,ROW()-ROW($HP$5)+1),"")</f>
        <v>0</v>
      </c>
      <c r="HR26">
        <f>IFERROR(SUM(HP5:HP26),"")</f>
        <v>0</v>
      </c>
      <c r="HS26" cm="1">
        <f t="array" ref="HS26">_xlfn.SWITCH(Charts!$B$3,"average", AVERAGE(INDIRECT(ADDRESS(21+3,HS$2+1,,,"Instances") &amp; ":" &amp; ADDRESS(21+3,HS$2+1))),"median", MEDIAN(INDIRECT(ADDRESS(21+3,HS$2+1,,,"Instances") &amp; ":" &amp; ADDRESS(21+3,HS$2+1))),"min", MIN(INDIRECT(ADDRESS(21+3,HS$2+1,,,"Instances") &amp; ":" &amp; ADDRESS(21+3,HS$2+1))),"max", MAX(INDIRECT(ADDRESS(21+3,HS$2+1,,,"Instances") &amp; ":" &amp; ADDRESS(21+3,HS$2+1))),"diff", MAX(INDIRECT(ADDRESS(21+3,HS$2+1,,,"Instances") &amp; ":" &amp; ADDRESS(21+3,HS$2+1)))-MIN(INDIRECT(ADDRESS(21+3,HS$2+1,,,"Instances") &amp; ":" &amp; ADDRESS(21+3,HS$2+1))))</f>
        <v>0</v>
      </c>
      <c r="HT26">
        <f>IFERROR(SMALL(HS5:HS64,ROW()-ROW($HT$5)+1),"")</f>
        <v>0</v>
      </c>
      <c r="HV26">
        <f>IFERROR(SUM(HT5:HT26),"")</f>
        <v>0</v>
      </c>
      <c r="HW26" cm="1">
        <f t="array" ref="HW26">_xlfn.SWITCH(Charts!$B$3,"average", AVERAGE(INDIRECT(ADDRESS(21+3,HW$2+1,,,"Instances") &amp; ":" &amp; ADDRESS(21+3,HW$2+1))),"median", MEDIAN(INDIRECT(ADDRESS(21+3,HW$2+1,,,"Instances") &amp; ":" &amp; ADDRESS(21+3,HW$2+1))),"min", MIN(INDIRECT(ADDRESS(21+3,HW$2+1,,,"Instances") &amp; ":" &amp; ADDRESS(21+3,HW$2+1))),"max", MAX(INDIRECT(ADDRESS(21+3,HW$2+1,,,"Instances") &amp; ":" &amp; ADDRESS(21+3,HW$2+1))),"diff", MAX(INDIRECT(ADDRESS(21+3,HW$2+1,,,"Instances") &amp; ":" &amp; ADDRESS(21+3,HW$2+1)))-MIN(INDIRECT(ADDRESS(21+3,HW$2+1,,,"Instances") &amp; ":" &amp; ADDRESS(21+3,HW$2+1))))</f>
        <v>0</v>
      </c>
      <c r="HX26">
        <f>IFERROR(SMALL(HW5:HW64,ROW()-ROW($HX$5)+1),"")</f>
        <v>0</v>
      </c>
      <c r="HZ26">
        <f>IFERROR(SUM(HX5:HX26),"")</f>
        <v>0</v>
      </c>
      <c r="IA26" cm="1">
        <f t="array" ref="IA26">_xlfn.SWITCH(Charts!$B$3,"average", AVERAGE(INDIRECT(ADDRESS(21+3,IA$2+1,,,"Instances") &amp; ":" &amp; ADDRESS(21+3,IA$2+1))),"median", MEDIAN(INDIRECT(ADDRESS(21+3,IA$2+1,,,"Instances") &amp; ":" &amp; ADDRESS(21+3,IA$2+1))),"min", MIN(INDIRECT(ADDRESS(21+3,IA$2+1,,,"Instances") &amp; ":" &amp; ADDRESS(21+3,IA$2+1))),"max", MAX(INDIRECT(ADDRESS(21+3,IA$2+1,,,"Instances") &amp; ":" &amp; ADDRESS(21+3,IA$2+1))),"diff", MAX(INDIRECT(ADDRESS(21+3,IA$2+1,,,"Instances") &amp; ":" &amp; ADDRESS(21+3,IA$2+1)))-MIN(INDIRECT(ADDRESS(21+3,IA$2+1,,,"Instances") &amp; ":" &amp; ADDRESS(21+3,IA$2+1))))</f>
        <v>0</v>
      </c>
      <c r="IB26">
        <f>IFERROR(SMALL(IA5:IA64,ROW()-ROW($IB$5)+1),"")</f>
        <v>0</v>
      </c>
      <c r="ID26">
        <f>IFERROR(SUM(IB5:IB26),"")</f>
        <v>0</v>
      </c>
      <c r="IE26" cm="1">
        <f t="array" ref="IE26">_xlfn.SWITCH(Charts!$B$3,"average", AVERAGE(INDIRECT(ADDRESS(21+3,IE$2+1,,,"Instances") &amp; ":" &amp; ADDRESS(21+3,IE$2+1))),"median", MEDIAN(INDIRECT(ADDRESS(21+3,IE$2+1,,,"Instances") &amp; ":" &amp; ADDRESS(21+3,IE$2+1))),"min", MIN(INDIRECT(ADDRESS(21+3,IE$2+1,,,"Instances") &amp; ":" &amp; ADDRESS(21+3,IE$2+1))),"max", MAX(INDIRECT(ADDRESS(21+3,IE$2+1,,,"Instances") &amp; ":" &amp; ADDRESS(21+3,IE$2+1))),"diff", MAX(INDIRECT(ADDRESS(21+3,IE$2+1,,,"Instances") &amp; ":" &amp; ADDRESS(21+3,IE$2+1)))-MIN(INDIRECT(ADDRESS(21+3,IE$2+1,,,"Instances") &amp; ":" &amp; ADDRESS(21+3,IE$2+1))))</f>
        <v>0</v>
      </c>
      <c r="IF26">
        <f>IFERROR(SMALL(IE5:IE64,ROW()-ROW($IF$5)+1),"")</f>
        <v>0</v>
      </c>
      <c r="IH26">
        <f>IFERROR(SUM(IF5:IF26),"")</f>
        <v>0</v>
      </c>
      <c r="II26" cm="1">
        <f t="array" ref="II26">_xlfn.SWITCH(Charts!$B$3,"average", AVERAGE(INDIRECT(ADDRESS(21+3,II$2+1,,,"Instances") &amp; ":" &amp; ADDRESS(21+3,II$2+1))),"median", MEDIAN(INDIRECT(ADDRESS(21+3,II$2+1,,,"Instances") &amp; ":" &amp; ADDRESS(21+3,II$2+1))),"min", MIN(INDIRECT(ADDRESS(21+3,II$2+1,,,"Instances") &amp; ":" &amp; ADDRESS(21+3,II$2+1))),"max", MAX(INDIRECT(ADDRESS(21+3,II$2+1,,,"Instances") &amp; ":" &amp; ADDRESS(21+3,II$2+1))),"diff", MAX(INDIRECT(ADDRESS(21+3,II$2+1,,,"Instances") &amp; ":" &amp; ADDRESS(21+3,II$2+1)))-MIN(INDIRECT(ADDRESS(21+3,II$2+1,,,"Instances") &amp; ":" &amp; ADDRESS(21+3,II$2+1))))</f>
        <v>0</v>
      </c>
      <c r="IJ26">
        <f>IFERROR(SMALL(II5:II64,ROW()-ROW($IJ$5)+1),"")</f>
        <v>0</v>
      </c>
      <c r="IL26">
        <f>IFERROR(SUM(IJ5:IJ26),"")</f>
        <v>0</v>
      </c>
      <c r="IM26" cm="1">
        <f t="array" ref="IM26">_xlfn.SWITCH(Charts!$B$3,"average", AVERAGE(INDIRECT(ADDRESS(21+3,IM$2+1,,,"Instances") &amp; ":" &amp; ADDRESS(21+3,IM$2+1))),"median", MEDIAN(INDIRECT(ADDRESS(21+3,IM$2+1,,,"Instances") &amp; ":" &amp; ADDRESS(21+3,IM$2+1))),"min", MIN(INDIRECT(ADDRESS(21+3,IM$2+1,,,"Instances") &amp; ":" &amp; ADDRESS(21+3,IM$2+1))),"max", MAX(INDIRECT(ADDRESS(21+3,IM$2+1,,,"Instances") &amp; ":" &amp; ADDRESS(21+3,IM$2+1))),"diff", MAX(INDIRECT(ADDRESS(21+3,IM$2+1,,,"Instances") &amp; ":" &amp; ADDRESS(21+3,IM$2+1)))-MIN(INDIRECT(ADDRESS(21+3,IM$2+1,,,"Instances") &amp; ":" &amp; ADDRESS(21+3,IM$2+1))))</f>
        <v>0</v>
      </c>
      <c r="IN26">
        <f>IFERROR(SMALL(IM5:IM64,ROW()-ROW($IN$5)+1),"")</f>
        <v>0</v>
      </c>
      <c r="IP26">
        <f>IFERROR(SUM(IN5:IN26),"")</f>
        <v>0</v>
      </c>
      <c r="IQ26" cm="1">
        <f t="array" ref="IQ26">_xlfn.SWITCH(Charts!$B$3,"average", AVERAGE(INDIRECT(ADDRESS(21+3,IQ$2+1,,,"Instances") &amp; ":" &amp; ADDRESS(21+3,IQ$2+1))),"median", MEDIAN(INDIRECT(ADDRESS(21+3,IQ$2+1,,,"Instances") &amp; ":" &amp; ADDRESS(21+3,IQ$2+1))),"min", MIN(INDIRECT(ADDRESS(21+3,IQ$2+1,,,"Instances") &amp; ":" &amp; ADDRESS(21+3,IQ$2+1))),"max", MAX(INDIRECT(ADDRESS(21+3,IQ$2+1,,,"Instances") &amp; ":" &amp; ADDRESS(21+3,IQ$2+1))),"diff", MAX(INDIRECT(ADDRESS(21+3,IQ$2+1,,,"Instances") &amp; ":" &amp; ADDRESS(21+3,IQ$2+1)))-MIN(INDIRECT(ADDRESS(21+3,IQ$2+1,,,"Instances") &amp; ":" &amp; ADDRESS(21+3,IQ$2+1))))</f>
        <v>0</v>
      </c>
      <c r="IR26">
        <f>IFERROR(SMALL(IQ5:IQ64,ROW()-ROW($IR$5)+1),"")</f>
        <v>0</v>
      </c>
      <c r="IT26">
        <f>IFERROR(SUM(IR5:IR26),"")</f>
        <v>0</v>
      </c>
      <c r="IU26" cm="1">
        <f t="array" ref="IU26">_xlfn.SWITCH(Charts!$B$3,"average", AVERAGE(INDIRECT(ADDRESS(21+3,IU$2+1,,,"Instances") &amp; ":" &amp; ADDRESS(21+3,IU$2+1))),"median", MEDIAN(INDIRECT(ADDRESS(21+3,IU$2+1,,,"Instances") &amp; ":" &amp; ADDRESS(21+3,IU$2+1))),"min", MIN(INDIRECT(ADDRESS(21+3,IU$2+1,,,"Instances") &amp; ":" &amp; ADDRESS(21+3,IU$2+1))),"max", MAX(INDIRECT(ADDRESS(21+3,IU$2+1,,,"Instances") &amp; ":" &amp; ADDRESS(21+3,IU$2+1))),"diff", MAX(INDIRECT(ADDRESS(21+3,IU$2+1,,,"Instances") &amp; ":" &amp; ADDRESS(21+3,IU$2+1)))-MIN(INDIRECT(ADDRESS(21+3,IU$2+1,,,"Instances") &amp; ":" &amp; ADDRESS(21+3,IU$2+1))))</f>
        <v>0</v>
      </c>
      <c r="IV26">
        <f>IFERROR(SMALL(IU5:IU64,ROW()-ROW($IV$5)+1),"")</f>
        <v>0</v>
      </c>
      <c r="IX26">
        <f>IFERROR(SUM(IV5:IV26),"")</f>
        <v>0</v>
      </c>
      <c r="IY26" cm="1">
        <f t="array" ref="IY26">_xlfn.SWITCH(Charts!$B$3,"average", AVERAGE(INDIRECT(ADDRESS(21+3,IY$2+1,,,"Instances") &amp; ":" &amp; ADDRESS(21+3,IY$2+1))),"median", MEDIAN(INDIRECT(ADDRESS(21+3,IY$2+1,,,"Instances") &amp; ":" &amp; ADDRESS(21+3,IY$2+1))),"min", MIN(INDIRECT(ADDRESS(21+3,IY$2+1,,,"Instances") &amp; ":" &amp; ADDRESS(21+3,IY$2+1))),"max", MAX(INDIRECT(ADDRESS(21+3,IY$2+1,,,"Instances") &amp; ":" &amp; ADDRESS(21+3,IY$2+1))),"diff", MAX(INDIRECT(ADDRESS(21+3,IY$2+1,,,"Instances") &amp; ":" &amp; ADDRESS(21+3,IY$2+1)))-MIN(INDIRECT(ADDRESS(21+3,IY$2+1,,,"Instances") &amp; ":" &amp; ADDRESS(21+3,IY$2+1))))</f>
        <v>0</v>
      </c>
      <c r="IZ26">
        <f>IFERROR(SMALL(IY5:IY64,ROW()-ROW($IZ$5)+1),"")</f>
        <v>0</v>
      </c>
      <c r="JB26">
        <f>IFERROR(SUM(IZ5:IZ26),"")</f>
        <v>0</v>
      </c>
      <c r="JC26" cm="1">
        <f t="array" ref="JC26">_xlfn.SWITCH(Charts!$B$3,"average", AVERAGE(INDIRECT(ADDRESS(21+3,JC$2+1,,,"Instances") &amp; ":" &amp; ADDRESS(21+3,JC$2+1))),"median", MEDIAN(INDIRECT(ADDRESS(21+3,JC$2+1,,,"Instances") &amp; ":" &amp; ADDRESS(21+3,JC$2+1))),"min", MIN(INDIRECT(ADDRESS(21+3,JC$2+1,,,"Instances") &amp; ":" &amp; ADDRESS(21+3,JC$2+1))),"max", MAX(INDIRECT(ADDRESS(21+3,JC$2+1,,,"Instances") &amp; ":" &amp; ADDRESS(21+3,JC$2+1))),"diff", MAX(INDIRECT(ADDRESS(21+3,JC$2+1,,,"Instances") &amp; ":" &amp; ADDRESS(21+3,JC$2+1)))-MIN(INDIRECT(ADDRESS(21+3,JC$2+1,,,"Instances") &amp; ":" &amp; ADDRESS(21+3,JC$2+1))))</f>
        <v>0</v>
      </c>
      <c r="JD26">
        <f>IFERROR(SMALL(JC5:JC64,ROW()-ROW($JD$5)+1),"")</f>
        <v>0</v>
      </c>
      <c r="JF26">
        <f>IFERROR(SUM(JD5:JD26),"")</f>
        <v>0</v>
      </c>
      <c r="JG26" cm="1">
        <f t="array" ref="JG26">_xlfn.SWITCH(Charts!$B$3,"average", AVERAGE(INDIRECT(ADDRESS(21+3,JG$2+1,,,"Instances") &amp; ":" &amp; ADDRESS(21+3,JG$2+1))),"median", MEDIAN(INDIRECT(ADDRESS(21+3,JG$2+1,,,"Instances") &amp; ":" &amp; ADDRESS(21+3,JG$2+1))),"min", MIN(INDIRECT(ADDRESS(21+3,JG$2+1,,,"Instances") &amp; ":" &amp; ADDRESS(21+3,JG$2+1))),"max", MAX(INDIRECT(ADDRESS(21+3,JG$2+1,,,"Instances") &amp; ":" &amp; ADDRESS(21+3,JG$2+1))),"diff", MAX(INDIRECT(ADDRESS(21+3,JG$2+1,,,"Instances") &amp; ":" &amp; ADDRESS(21+3,JG$2+1)))-MIN(INDIRECT(ADDRESS(21+3,JG$2+1,,,"Instances") &amp; ":" &amp; ADDRESS(21+3,JG$2+1))))</f>
        <v>0</v>
      </c>
      <c r="JH26">
        <f>IFERROR(SMALL(JG5:JG64,ROW()-ROW($JH$5)+1),"")</f>
        <v>0</v>
      </c>
      <c r="JJ26">
        <f>IFERROR(SUM(JH5:JH26),"")</f>
        <v>0</v>
      </c>
      <c r="JM26">
        <f>IF(Charts!$B$3="none",E333,IF(EI333="",NA(),EI333))</f>
        <v>0</v>
      </c>
      <c r="JN26">
        <f>IF(Charts!$B$3="none",F333,IF(EJ333="",NA(),EJ333))</f>
        <v>0</v>
      </c>
      <c r="JO26">
        <f>IF(Charts!$B$3="none",G333,IF(EK333="",NA(),EK333))</f>
        <v>0</v>
      </c>
      <c r="JP26">
        <f>IF(Charts!$B$3="none",H333,IF(EL333="",NA(),EL333))</f>
        <v>0</v>
      </c>
      <c r="JQ26">
        <f>IF(Charts!$B$3="none",I333,IF(EM333="",NA(),EM333))</f>
        <v>0</v>
      </c>
      <c r="JR26">
        <f>IF(Charts!$B$3="none",J333,IF(EN333="",NA(),EN333))</f>
        <v>0</v>
      </c>
      <c r="JS26">
        <f>IF(Charts!$B$3="none",K333,IF(EO333="",NA(),EO333))</f>
        <v>0</v>
      </c>
      <c r="JT26">
        <f>IF(Charts!$B$3="none",L333,IF(EP333="",NA(),EP333))</f>
        <v>0</v>
      </c>
      <c r="JU26">
        <f>IF(Charts!$B$3="none",M333,IF(EQ333="",NA(),EQ333))</f>
        <v>0</v>
      </c>
      <c r="JV26">
        <f>IF(Charts!$B$3="none",N333,IF(ER333="",NA(),ER333))</f>
        <v>0</v>
      </c>
      <c r="JW26">
        <f>IF(Charts!$B$3="none",O333,IF(ES333="",NA(),ES333))</f>
        <v>0</v>
      </c>
      <c r="JX26">
        <f>IF(Charts!$B$3="none",P333,IF(ET333="",NA(),ET333))</f>
        <v>0</v>
      </c>
      <c r="JY26">
        <f>IF(Charts!$B$3="none",Q333,IF(EU333="",NA(),EU333))</f>
        <v>0</v>
      </c>
      <c r="JZ26">
        <f>IF(Charts!$B$3="none",R333,IF(EV333="",NA(),EV333))</f>
        <v>0</v>
      </c>
      <c r="KA26">
        <f>IF(Charts!$B$3="none",S333,IF(EW333="",NA(),EW333))</f>
        <v>0</v>
      </c>
      <c r="KB26">
        <f>IF(Charts!$B$3="none",T333,IF(EX333="",NA(),EX333))</f>
        <v>0</v>
      </c>
      <c r="KC26">
        <f>IF(Charts!$B$3="none",U333,IF(EY333="",NA(),EY333))</f>
        <v>0</v>
      </c>
      <c r="KD26">
        <f>IF(Charts!$B$3="none",V333,IF(EZ333="",NA(),EZ333))</f>
        <v>0</v>
      </c>
      <c r="KE26">
        <f>IF(Charts!$B$3="none",W333,IF(FA333="",NA(),FA333))</f>
        <v>0</v>
      </c>
      <c r="KF26">
        <f>IF(Charts!$B$3="none",X333,IF(FB333="",NA(),FB333))</f>
        <v>0</v>
      </c>
      <c r="KG26">
        <f>IF(Charts!$B$3="none",Y333,IF(FC333="",NA(),FC333))</f>
        <v>0</v>
      </c>
      <c r="KH26">
        <f>IF(Charts!$B$3="none",Z333,IF(FD333="",NA(),FD333))</f>
        <v>0</v>
      </c>
      <c r="KI26">
        <f>IF(Charts!$B$3="none",AA333,IF(FE333="",NA(),FE333))</f>
        <v>0</v>
      </c>
      <c r="KJ26">
        <f>IF(Charts!$B$3="none",AB333,IF(FF333="",NA(),FF333))</f>
        <v>0</v>
      </c>
      <c r="KK26">
        <f>IF(Charts!$B$3="none",AC333,IF(FG333="",NA(),FG333))</f>
        <v>0</v>
      </c>
      <c r="KL26">
        <f>IF(Charts!$B$3="none",AD333,IF(FH333="",NA(),FH333))</f>
        <v>0</v>
      </c>
      <c r="KM26">
        <f>IF(Charts!$B$3="none",AE333,IF(FI333="",NA(),FI333))</f>
        <v>0</v>
      </c>
      <c r="KN26">
        <f>IF(Charts!$B$3="none",AF333,IF(FJ333="",NA(),FJ333))</f>
        <v>0</v>
      </c>
      <c r="KO26">
        <f>IF(Charts!$B$3="none",AG333,IF(FK333="",NA(),FK333))</f>
        <v>0</v>
      </c>
      <c r="KP26">
        <f>IF(Charts!$B$3="none",AH333,IF(FL333="",NA(),FL333))</f>
        <v>0</v>
      </c>
      <c r="KQ26">
        <f>IF(Charts!$B$3="none",AI333,IF(FM333="",NA(),FM333))</f>
        <v>0</v>
      </c>
      <c r="KR26">
        <f>IF(Charts!$B$3="none",AJ333,IF(FN333="",NA(),FN333))</f>
        <v>0</v>
      </c>
      <c r="KS26">
        <f>IF(Charts!$B$3="none",AK333,IF(FO333="",NA(),FO333))</f>
        <v>0</v>
      </c>
      <c r="KT26">
        <f>IF(Charts!$B$3="none",AL333,IF(FP333="",NA(),FP333))</f>
        <v>0</v>
      </c>
      <c r="KU26">
        <f>IF(Charts!$B$3="none",AM333,IF(FQ333="",NA(),FQ333))</f>
        <v>0</v>
      </c>
      <c r="KV26">
        <f>IF(Charts!$B$3="none",AN333,IF(FR333="",NA(),FR333))</f>
        <v>0</v>
      </c>
      <c r="KW26">
        <f>IF(Charts!$B$3="none",AO333,IF(FS333="",NA(),FS333))</f>
        <v>0</v>
      </c>
      <c r="KX26">
        <f>IF(Charts!$B$3="none",AP333,IF(FT333="",NA(),FT333))</f>
        <v>0</v>
      </c>
      <c r="KY26">
        <f>IF(Charts!$B$3="none",AQ333,IF(FU333="",NA(),FU333))</f>
        <v>0</v>
      </c>
      <c r="KZ26">
        <f>IF(Charts!$B$3="none",AR333,IF(FV333="",NA(),FV333))</f>
        <v>0</v>
      </c>
      <c r="LA26">
        <f>IF(Charts!$B$3="none",AS333,IF(FW333="",NA(),FW333))</f>
        <v>0</v>
      </c>
      <c r="LB26">
        <f>IF(Charts!$B$3="none",AT333,IF(FX333="",NA(),FX333))</f>
        <v>0</v>
      </c>
      <c r="LC26">
        <f>IF(Charts!$B$3="none",AU333,IF(FY333="",NA(),FY333))</f>
        <v>0</v>
      </c>
      <c r="LD26">
        <f>IF(Charts!$B$3="none",AV333,IF(FZ333="",NA(),FZ333))</f>
        <v>0</v>
      </c>
      <c r="LE26">
        <f>IF(Charts!$B$3="none",AW333,IF(GA333="",NA(),GA333))</f>
        <v>0</v>
      </c>
      <c r="LF26">
        <f>IF(Charts!$B$3="none",AX333,IF(GB333="",NA(),GB333))</f>
        <v>0</v>
      </c>
      <c r="LG26">
        <f>IF(Charts!$B$3="none",AY333,IF(GC333="",NA(),GC333))</f>
        <v>0</v>
      </c>
      <c r="LH26">
        <f>IF(Charts!$B$3="none",AZ333,IF(GD333="",NA(),GD333))</f>
        <v>0</v>
      </c>
      <c r="LI26">
        <f>IF(Charts!$B$3="none",BA333,IF(GE333="",NA(),GE333))</f>
        <v>0</v>
      </c>
      <c r="LJ26">
        <f>IF(Charts!$B$3="none",BB333,IF(GF333="",NA(),GF333))</f>
        <v>0</v>
      </c>
      <c r="LK26">
        <f>IF(Charts!$B$3="none",BC333,IF(GG333="",NA(),GG333))</f>
        <v>0</v>
      </c>
      <c r="LL26">
        <f>IF(Charts!$B$3="none",BD333,IF(GH333="",NA(),GH333))</f>
        <v>0</v>
      </c>
      <c r="LM26">
        <f>IF(Charts!$B$3="none",BE333,IF(GI333="",NA(),GI333))</f>
        <v>0</v>
      </c>
      <c r="LN26">
        <f>IF(Charts!$B$3="none",BF333,IF(GJ333="",NA(),GJ333))</f>
        <v>0</v>
      </c>
      <c r="LO26">
        <f>IF(Charts!$B$3="none",BG333,IF(GK333="",NA(),GK333))</f>
        <v>0</v>
      </c>
      <c r="LP26">
        <f>IF(Charts!$B$3="none",BH333,IF(GL333="",NA(),GL333))</f>
        <v>0</v>
      </c>
      <c r="LQ26">
        <f>IF(Charts!$B$3="none",BI333,IF(GM333="",NA(),GM333))</f>
        <v>0</v>
      </c>
      <c r="LR26">
        <f>IF(Charts!$B$3="none",BJ333,IF(GN333="",NA(),GN333))</f>
        <v>0</v>
      </c>
      <c r="LS26">
        <f>IF(Charts!$B$3="none",BK333,IF(GO333="",NA(),GO333))</f>
        <v>0</v>
      </c>
      <c r="LT26">
        <f>IF(Charts!$B$3="none",BL333,IF(GP333="",NA(),GP333))</f>
        <v>0</v>
      </c>
      <c r="LU26">
        <f>IF(Charts!$B$3="none",BM333,IF(GQ333="",NA(),GQ333))</f>
        <v>0</v>
      </c>
      <c r="LV26">
        <f>IF(Charts!$B$3="none",BN333,IF(GR333="",NA(),GR333))</f>
        <v>0</v>
      </c>
      <c r="LW26">
        <f>IF(Charts!$B$3="none",BO333,IF(GS333="",NA(),GS333))</f>
        <v>0</v>
      </c>
      <c r="LX26">
        <f>IF(Charts!$B$3="none",BP333,IF(GT333="",NA(),GT333))</f>
        <v>0</v>
      </c>
      <c r="LY26">
        <f>IF(Charts!$B$3="none",BQ333,IF(GU333="",NA(),GU333))</f>
        <v>0</v>
      </c>
      <c r="LZ26">
        <f>IF(Charts!$B$3="none",BR333,IF(GV333="",NA(),GV333))</f>
        <v>0</v>
      </c>
      <c r="MA26">
        <f>IF(Charts!$B$3="none",BS333,IF(GW333="",NA(),GW333))</f>
        <v>0</v>
      </c>
      <c r="MB26">
        <f>IF(Charts!$B$3="none",BT333,IF(GX333="",NA(),GX333))</f>
        <v>0</v>
      </c>
      <c r="MC26">
        <f>IF(Charts!$B$3="none",BU333,IF(GY333="",NA(),GY333))</f>
        <v>0</v>
      </c>
      <c r="MD26">
        <f>IF(Charts!$B$3="none",BV333,IF(GZ333="",NA(),GZ333))</f>
        <v>0</v>
      </c>
      <c r="ME26">
        <f>IF(Charts!$B$3="none",BW333,IF(HA333="",NA(),HA333))</f>
        <v>0</v>
      </c>
      <c r="MF26">
        <f>IF(Charts!$B$3="none",BX333,IF(HB333="",NA(),HB333))</f>
        <v>0</v>
      </c>
      <c r="MG26">
        <f>IF(Charts!$B$3="none",BY333,IF(HC333="",NA(),HC333))</f>
        <v>0</v>
      </c>
      <c r="MH26">
        <f>IF(Charts!$B$3="none",BZ333,IF(HD333="",NA(),HD333))</f>
        <v>0</v>
      </c>
      <c r="MI26">
        <f>IF(Charts!$B$3="none",CA333,IF(HE333="",NA(),HE333))</f>
        <v>0</v>
      </c>
      <c r="MJ26">
        <f>IF(Charts!$B$3="none",CB333,IF(HF333="",NA(),HF333))</f>
        <v>0</v>
      </c>
      <c r="MK26">
        <f>IF(Charts!$B$3="none",CC333,IF(HG333="",NA(),HG333))</f>
        <v>0</v>
      </c>
      <c r="ML26">
        <f>IF(Charts!$B$3="none",CD333,IF(HH333="",NA(),HH333))</f>
        <v>0</v>
      </c>
      <c r="MM26">
        <f>IF(Charts!$B$3="none",CE333,IF(HI333="",NA(),HI333))</f>
        <v>0</v>
      </c>
      <c r="MN26">
        <f>IF(Charts!$B$3="none",CF333,IF(HJ333="",NA(),HJ333))</f>
        <v>0</v>
      </c>
      <c r="MO26">
        <f>IF(Charts!$B$3="none",CG333,IF(HK333="",NA(),HK333))</f>
        <v>0</v>
      </c>
      <c r="MP26">
        <f>IF(Charts!$B$3="none",CH333,IF(HL333="",NA(),HL333))</f>
        <v>0</v>
      </c>
      <c r="MQ26">
        <f>IF(Charts!$B$3="none",CI333,IF(HM333="",NA(),HM333))</f>
        <v>0</v>
      </c>
      <c r="MR26">
        <f>IF(Charts!$B$3="none",CJ333,IF(HN333="",NA(),HN333))</f>
        <v>0</v>
      </c>
      <c r="MS26">
        <f>IF(Charts!$B$3="none",CK333,IF(HO333="",NA(),HO333))</f>
        <v>0</v>
      </c>
      <c r="MT26">
        <f>IF(Charts!$B$3="none",CL333,IF(HP333="",NA(),HP333))</f>
        <v>0</v>
      </c>
      <c r="MU26">
        <f>IF(Charts!$B$3="none",CM333,IF(HQ333="",NA(),HQ333))</f>
        <v>0</v>
      </c>
      <c r="MV26">
        <f>IF(Charts!$B$3="none",CN333,IF(HR333="",NA(),HR333))</f>
        <v>0</v>
      </c>
      <c r="MW26">
        <f>IF(Charts!$B$3="none",CO333,IF(HS333="",NA(),HS333))</f>
        <v>0</v>
      </c>
      <c r="MX26">
        <f>IF(Charts!$B$3="none",CP333,IF(HT333="",NA(),HT333))</f>
        <v>0</v>
      </c>
      <c r="MY26">
        <f>IF(Charts!$B$3="none",CQ333,IF(HU333="",NA(),HU333))</f>
        <v>0</v>
      </c>
      <c r="MZ26">
        <f>IF(Charts!$B$3="none",CR333,IF(HV333="",NA(),HV333))</f>
        <v>0</v>
      </c>
      <c r="NA26">
        <f>IF(Charts!$B$3="none",CS333,IF(HW333="",NA(),HW333))</f>
        <v>0</v>
      </c>
      <c r="NB26">
        <f>IF(Charts!$B$3="none",CT333,IF(HX333="",NA(),HX333))</f>
        <v>0</v>
      </c>
      <c r="NC26">
        <f>IF(Charts!$B$3="none",CU333,IF(HY333="",NA(),HY333))</f>
        <v>0</v>
      </c>
      <c r="ND26">
        <f>IF(Charts!$B$3="none",CV333,IF(HZ333="",NA(),HZ333))</f>
        <v>0</v>
      </c>
      <c r="NE26">
        <f>IF(Charts!$B$3="none",CW333,IF(IA333="",NA(),IA333))</f>
        <v>0</v>
      </c>
      <c r="NF26">
        <f>IF(Charts!$B$3="none",CX333,IF(IB333="",NA(),IB333))</f>
        <v>0</v>
      </c>
      <c r="NG26">
        <f>IF(Charts!$B$3="none",CY333,IF(IC333="",NA(),IC333))</f>
        <v>0</v>
      </c>
      <c r="NH26">
        <f>IF(Charts!$B$3="none",CZ333,IF(ID333="",NA(),ID333))</f>
        <v>0</v>
      </c>
      <c r="NI26">
        <f>IF(Charts!$B$3="none",DA333,IF(IE333="",NA(),IE333))</f>
        <v>0</v>
      </c>
      <c r="NJ26">
        <f>IF(Charts!$B$3="none",DB333,IF(IF333="",NA(),IF333))</f>
        <v>0</v>
      </c>
      <c r="NK26">
        <f>IF(Charts!$B$3="none",DC333,IF(IG333="",NA(),IG333))</f>
        <v>0</v>
      </c>
      <c r="NL26">
        <f>IF(Charts!$B$3="none",DD333,IF(IH333="",NA(),IH333))</f>
        <v>0</v>
      </c>
      <c r="NM26">
        <f>IF(Charts!$B$3="none",DE333,IF(II333="",NA(),II333))</f>
        <v>0</v>
      </c>
      <c r="NN26">
        <f>IF(Charts!$B$3="none",DF333,IF(IJ333="",NA(),IJ333))</f>
        <v>0</v>
      </c>
      <c r="NO26">
        <f>IF(Charts!$B$3="none",DG333,IF(IK333="",NA(),IK333))</f>
        <v>0</v>
      </c>
      <c r="NP26">
        <f>IF(Charts!$B$3="none",DH333,IF(IL333="",NA(),IL333))</f>
        <v>0</v>
      </c>
      <c r="NQ26">
        <f>IF(Charts!$B$3="none",DI333,IF(IM333="",NA(),IM333))</f>
        <v>0</v>
      </c>
      <c r="NR26">
        <f>IF(Charts!$B$3="none",DJ333,IF(IN333="",NA(),IN333))</f>
        <v>0</v>
      </c>
      <c r="NS26">
        <f>IF(Charts!$B$3="none",DK333,IF(IO333="",NA(),IO333))</f>
        <v>0</v>
      </c>
      <c r="NT26">
        <f>IF(Charts!$B$3="none",DL333,IF(IP333="",NA(),IP333))</f>
        <v>0</v>
      </c>
      <c r="NU26">
        <f>IF(Charts!$B$3="none",DM333,IF(IQ333="",NA(),IQ333))</f>
        <v>0</v>
      </c>
      <c r="NV26">
        <f>IF(Charts!$B$3="none",DN333,IF(IR333="",NA(),IR333))</f>
        <v>0</v>
      </c>
      <c r="NW26">
        <f>IF(Charts!$B$3="none",DO333,IF(IS333="",NA(),IS333))</f>
        <v>0</v>
      </c>
      <c r="NX26">
        <f>IF(Charts!$B$3="none",DP333,IF(IT333="",NA(),IT333))</f>
        <v>0</v>
      </c>
      <c r="NY26">
        <f>IF(Charts!$B$3="none",DQ333,IF(IU333="",NA(),IU333))</f>
        <v>0</v>
      </c>
      <c r="NZ26">
        <f>IF(Charts!$B$3="none",DR333,IF(IV333="",NA(),IV333))</f>
        <v>0</v>
      </c>
      <c r="OA26">
        <f>IF(Charts!$B$3="none",DS333,IF(IW333="",NA(),IW333))</f>
        <v>0</v>
      </c>
      <c r="OB26">
        <f>IF(Charts!$B$3="none",DT333,IF(IX333="",NA(),IX333))</f>
        <v>0</v>
      </c>
      <c r="OC26">
        <f>IF(Charts!$B$3="none",DU333,IF(IY333="",NA(),IY333))</f>
        <v>0</v>
      </c>
      <c r="OD26">
        <f>IF(Charts!$B$3="none",DV333,IF(IZ333="",NA(),IZ333))</f>
        <v>0</v>
      </c>
      <c r="OE26">
        <f>IF(Charts!$B$3="none",DW333,IF(JA333="",NA(),JA333))</f>
        <v>0</v>
      </c>
      <c r="OF26">
        <f>IF(Charts!$B$3="none",DX333,IF(JB333="",NA(),JB333))</f>
        <v>0</v>
      </c>
      <c r="OG26">
        <f>IF(Charts!$B$3="none",DY333,IF(JC333="",NA(),JC333))</f>
        <v>0</v>
      </c>
      <c r="OH26">
        <f>IF(Charts!$B$3="none",DZ333,IF(JD333="",NA(),JD333))</f>
        <v>0</v>
      </c>
      <c r="OI26">
        <f>IF(Charts!$B$3="none",EA333,IF(JE333="",NA(),JE333))</f>
        <v>0</v>
      </c>
      <c r="OJ26">
        <f>IF(Charts!$B$3="none",EB333,IF(JF333="",NA(),JF333))</f>
        <v>0</v>
      </c>
      <c r="OK26">
        <f>IF(Charts!$B$3="none",EC333,IF(JG333="",NA(),JG333))</f>
        <v>0</v>
      </c>
      <c r="OL26">
        <f>IF(Charts!$B$3="none",ED333,IF(JH333="",NA(),JH333))</f>
        <v>0</v>
      </c>
      <c r="OM26">
        <f>IF(Charts!$B$3="none",EE333,IF(JI333="",NA(),JI333))</f>
        <v>0</v>
      </c>
      <c r="ON26">
        <f>IF(Charts!$B$3="none",EF333,IF(JJ333="",NA(),JJ333))</f>
        <v>0</v>
      </c>
    </row>
    <row r="27" spans="4:404">
      <c r="D27">
        <v>23</v>
      </c>
      <c r="E27">
        <f>IF(INDIRECT(ADDRESS($D27+2,E$2+1,,,"Instances"))="","",INDIRECT(ADDRESS($D27+2,E$2+1,,,"Instances")))</f>
        <v>0</v>
      </c>
      <c r="F27">
        <f>IFERROR(SMALL(E5:E64,ROW()-ROW($F$5)+1),"")</f>
        <v>0</v>
      </c>
      <c r="H27">
        <f>IFERROR(SUM(F5:F27),"")</f>
        <v>0</v>
      </c>
      <c r="I27">
        <f>IF(INDIRECT(ADDRESS($D27+2,I$2+1,,,"Instances"))="","",INDIRECT(ADDRESS($D27+2,I$2+1,,,"Instances")))</f>
        <v>0</v>
      </c>
      <c r="J27">
        <f>IFERROR(SMALL(I5:I64,ROW()-ROW($J$5)+1),"")</f>
        <v>0</v>
      </c>
      <c r="L27">
        <f>IFERROR(SUM(J5:J27),"")</f>
        <v>0</v>
      </c>
      <c r="M27">
        <f>IF(INDIRECT(ADDRESS($D27+2,M$2+1,,,"Instances"))="","",INDIRECT(ADDRESS($D27+2,M$2+1,,,"Instances")))</f>
        <v>0</v>
      </c>
      <c r="N27">
        <f>IFERROR(SMALL(M5:M64,ROW()-ROW($N$5)+1),"")</f>
        <v>0</v>
      </c>
      <c r="P27">
        <f>IFERROR(SUM(N5:N27),"")</f>
        <v>0</v>
      </c>
      <c r="Q27">
        <f>IF(INDIRECT(ADDRESS($D27+2,Q$2+1,,,"Instances"))="","",INDIRECT(ADDRESS($D27+2,Q$2+1,,,"Instances")))</f>
        <v>0</v>
      </c>
      <c r="R27">
        <f>IFERROR(SMALL(Q5:Q64,ROW()-ROW($R$5)+1),"")</f>
        <v>0</v>
      </c>
      <c r="T27">
        <f>IFERROR(SUM(R5:R27),"")</f>
        <v>0</v>
      </c>
      <c r="U27">
        <f>IF(INDIRECT(ADDRESS($D27+2,U$2+1,,,"Instances"))="","",INDIRECT(ADDRESS($D27+2,U$2+1,,,"Instances")))</f>
        <v>0</v>
      </c>
      <c r="V27">
        <f>IFERROR(SMALL(U5:U64,ROW()-ROW($V$5)+1),"")</f>
        <v>0</v>
      </c>
      <c r="X27">
        <f>IFERROR(SUM(V5:V27),"")</f>
        <v>0</v>
      </c>
      <c r="Y27">
        <f>IF(INDIRECT(ADDRESS($D27+2,Y$2+1,,,"Instances"))="","",INDIRECT(ADDRESS($D27+2,Y$2+1,,,"Instances")))</f>
        <v>0</v>
      </c>
      <c r="Z27">
        <f>IFERROR(SMALL(Y5:Y64,ROW()-ROW($Z$5)+1),"")</f>
        <v>0</v>
      </c>
      <c r="AB27">
        <f>IFERROR(SUM(Z5:Z27),"")</f>
        <v>0</v>
      </c>
      <c r="AC27">
        <f>IF(INDIRECT(ADDRESS($D27+2,AC$2+1,,,"Instances"))="","",INDIRECT(ADDRESS($D27+2,AC$2+1,,,"Instances")))</f>
        <v>0</v>
      </c>
      <c r="AD27">
        <f>IFERROR(SMALL(AC5:AC64,ROW()-ROW($AD$5)+1),"")</f>
        <v>0</v>
      </c>
      <c r="AF27">
        <f>IFERROR(SUM(AD5:AD27),"")</f>
        <v>0</v>
      </c>
      <c r="AG27">
        <f>IF(INDIRECT(ADDRESS($D27+2,AG$2+1,,,"Instances"))="","",INDIRECT(ADDRESS($D27+2,AG$2+1,,,"Instances")))</f>
        <v>0</v>
      </c>
      <c r="AH27">
        <f>IFERROR(SMALL(AG5:AG64,ROW()-ROW($AH$5)+1),"")</f>
        <v>0</v>
      </c>
      <c r="AJ27">
        <f>IFERROR(SUM(AH5:AH27),"")</f>
        <v>0</v>
      </c>
      <c r="AK27">
        <f>IF(INDIRECT(ADDRESS($D27+2,AK$2+1,,,"Instances"))="","",INDIRECT(ADDRESS($D27+2,AK$2+1,,,"Instances")))</f>
        <v>0</v>
      </c>
      <c r="AL27">
        <f>IFERROR(SMALL(AK5:AK64,ROW()-ROW($AL$5)+1),"")</f>
        <v>0</v>
      </c>
      <c r="AN27">
        <f>IFERROR(SUM(AL5:AL27),"")</f>
        <v>0</v>
      </c>
      <c r="AO27">
        <f>IF(INDIRECT(ADDRESS($D27+2,AO$2+1,,,"Instances"))="","",INDIRECT(ADDRESS($D27+2,AO$2+1,,,"Instances")))</f>
        <v>0</v>
      </c>
      <c r="AP27">
        <f>IFERROR(SMALL(AO5:AO64,ROW()-ROW($AP$5)+1),"")</f>
        <v>0</v>
      </c>
      <c r="AR27">
        <f>IFERROR(SUM(AP5:AP27),"")</f>
        <v>0</v>
      </c>
      <c r="AS27">
        <f>IF(INDIRECT(ADDRESS($D27+2,AS$2+1,,,"Instances"))="","",INDIRECT(ADDRESS($D27+2,AS$2+1,,,"Instances")))</f>
        <v>0</v>
      </c>
      <c r="AT27">
        <f>IFERROR(SMALL(AS5:AS64,ROW()-ROW($AT$5)+1),"")</f>
        <v>0</v>
      </c>
      <c r="AV27">
        <f>IFERROR(SUM(AT5:AT27),"")</f>
        <v>0</v>
      </c>
      <c r="AW27">
        <f>IF(INDIRECT(ADDRESS($D27+2,AW$2+1,,,"Instances"))="","",INDIRECT(ADDRESS($D27+2,AW$2+1,,,"Instances")))</f>
        <v>0</v>
      </c>
      <c r="AX27">
        <f>IFERROR(SMALL(AW5:AW64,ROW()-ROW($AX$5)+1),"")</f>
        <v>0</v>
      </c>
      <c r="AZ27">
        <f>IFERROR(SUM(AX5:AX27),"")</f>
        <v>0</v>
      </c>
      <c r="BA27">
        <f>IF(INDIRECT(ADDRESS($D27+2,BA$2+1,,,"Instances"))="","",INDIRECT(ADDRESS($D27+2,BA$2+1,,,"Instances")))</f>
        <v>0</v>
      </c>
      <c r="BB27">
        <f>IFERROR(SMALL(BA5:BA64,ROW()-ROW($BB$5)+1),"")</f>
        <v>0</v>
      </c>
      <c r="BD27">
        <f>IFERROR(SUM(BB5:BB27),"")</f>
        <v>0</v>
      </c>
      <c r="BE27">
        <f>IF(INDIRECT(ADDRESS($D27+2,BE$2+1,,,"Instances"))="","",INDIRECT(ADDRESS($D27+2,BE$2+1,,,"Instances")))</f>
        <v>0</v>
      </c>
      <c r="BF27">
        <f>IFERROR(SMALL(BE5:BE64,ROW()-ROW($BF$5)+1),"")</f>
        <v>0</v>
      </c>
      <c r="BH27">
        <f>IFERROR(SUM(BF5:BF27),"")</f>
        <v>0</v>
      </c>
      <c r="BI27">
        <f>IF(INDIRECT(ADDRESS($D27+2,BI$2+1,,,"Instances"))="","",INDIRECT(ADDRESS($D27+2,BI$2+1,,,"Instances")))</f>
        <v>0</v>
      </c>
      <c r="BJ27">
        <f>IFERROR(SMALL(BI5:BI64,ROW()-ROW($BJ$5)+1),"")</f>
        <v>0</v>
      </c>
      <c r="BL27">
        <f>IFERROR(SUM(BJ5:BJ27),"")</f>
        <v>0</v>
      </c>
      <c r="BM27">
        <f>IF(INDIRECT(ADDRESS($D27+2,BM$2+1,,,"Instances"))="","",INDIRECT(ADDRESS($D27+2,BM$2+1,,,"Instances")))</f>
        <v>0</v>
      </c>
      <c r="BN27">
        <f>IFERROR(SMALL(BM5:BM64,ROW()-ROW($BN$5)+1),"")</f>
        <v>0</v>
      </c>
      <c r="BP27">
        <f>IFERROR(SUM(BN5:BN27),"")</f>
        <v>0</v>
      </c>
      <c r="BQ27">
        <f>IF(INDIRECT(ADDRESS($D27+2,BQ$2+1,,,"Instances"))="","",INDIRECT(ADDRESS($D27+2,BQ$2+1,,,"Instances")))</f>
        <v>0</v>
      </c>
      <c r="BR27">
        <f>IFERROR(SMALL(BQ5:BQ64,ROW()-ROW($BR$5)+1),"")</f>
        <v>0</v>
      </c>
      <c r="BT27">
        <f>IFERROR(SUM(BR5:BR27),"")</f>
        <v>0</v>
      </c>
      <c r="BU27">
        <f>IF(INDIRECT(ADDRESS($D27+2,BU$2+1,,,"Instances"))="","",INDIRECT(ADDRESS($D27+2,BU$2+1,,,"Instances")))</f>
        <v>0</v>
      </c>
      <c r="BV27">
        <f>IFERROR(SMALL(BU5:BU64,ROW()-ROW($BV$5)+1),"")</f>
        <v>0</v>
      </c>
      <c r="BX27">
        <f>IFERROR(SUM(BV5:BV27),"")</f>
        <v>0</v>
      </c>
      <c r="BY27">
        <f>IF(INDIRECT(ADDRESS($D27+2,BY$2+1,,,"Instances"))="","",INDIRECT(ADDRESS($D27+2,BY$2+1,,,"Instances")))</f>
        <v>0</v>
      </c>
      <c r="BZ27">
        <f>IFERROR(SMALL(BY5:BY64,ROW()-ROW($BZ$5)+1),"")</f>
        <v>0</v>
      </c>
      <c r="CB27">
        <f>IFERROR(SUM(BZ5:BZ27),"")</f>
        <v>0</v>
      </c>
      <c r="CC27">
        <f>IF(INDIRECT(ADDRESS($D27+2,CC$2+1,,,"Instances"))="","",INDIRECT(ADDRESS($D27+2,CC$2+1,,,"Instances")))</f>
        <v>0</v>
      </c>
      <c r="CD27">
        <f>IFERROR(SMALL(CC5:CC64,ROW()-ROW($CD$5)+1),"")</f>
        <v>0</v>
      </c>
      <c r="CF27">
        <f>IFERROR(SUM(CD5:CD27),"")</f>
        <v>0</v>
      </c>
      <c r="CG27">
        <f>IF(INDIRECT(ADDRESS($D27+2,CG$2+1,,,"Instances"))="","",INDIRECT(ADDRESS($D27+2,CG$2+1,,,"Instances")))</f>
        <v>0</v>
      </c>
      <c r="CH27">
        <f>IFERROR(SMALL(CG5:CG64,ROW()-ROW($CH$5)+1),"")</f>
        <v>0</v>
      </c>
      <c r="CJ27">
        <f>IFERROR(SUM(CH5:CH27),"")</f>
        <v>0</v>
      </c>
      <c r="CK27">
        <f>IF(INDIRECT(ADDRESS($D27+2,CK$2+1,,,"Instances"))="","",INDIRECT(ADDRESS($D27+2,CK$2+1,,,"Instances")))</f>
        <v>0</v>
      </c>
      <c r="CL27">
        <f>IFERROR(SMALL(CK5:CK64,ROW()-ROW($CL$5)+1),"")</f>
        <v>0</v>
      </c>
      <c r="CN27">
        <f>IFERROR(SUM(CL5:CL27),"")</f>
        <v>0</v>
      </c>
      <c r="CO27">
        <f>IF(INDIRECT(ADDRESS($D27+2,CO$2+1,,,"Instances"))="","",INDIRECT(ADDRESS($D27+2,CO$2+1,,,"Instances")))</f>
        <v>0</v>
      </c>
      <c r="CP27">
        <f>IFERROR(SMALL(CO5:CO64,ROW()-ROW($CP$5)+1),"")</f>
        <v>0</v>
      </c>
      <c r="CR27">
        <f>IFERROR(SUM(CP5:CP27),"")</f>
        <v>0</v>
      </c>
      <c r="CS27">
        <f>IF(INDIRECT(ADDRESS($D27+2,CS$2+1,,,"Instances"))="","",INDIRECT(ADDRESS($D27+2,CS$2+1,,,"Instances")))</f>
        <v>0</v>
      </c>
      <c r="CT27">
        <f>IFERROR(SMALL(CS5:CS64,ROW()-ROW($CT$5)+1),"")</f>
        <v>0</v>
      </c>
      <c r="CV27">
        <f>IFERROR(SUM(CT5:CT27),"")</f>
        <v>0</v>
      </c>
      <c r="CW27">
        <f>IF(INDIRECT(ADDRESS($D27+2,CW$2+1,,,"Instances"))="","",INDIRECT(ADDRESS($D27+2,CW$2+1,,,"Instances")))</f>
        <v>0</v>
      </c>
      <c r="CX27">
        <f>IFERROR(SMALL(CW5:CW64,ROW()-ROW($CX$5)+1),"")</f>
        <v>0</v>
      </c>
      <c r="CZ27">
        <f>IFERROR(SUM(CX5:CX27),"")</f>
        <v>0</v>
      </c>
      <c r="DA27">
        <f>IF(INDIRECT(ADDRESS($D27+2,DA$2+1,,,"Instances"))="","",INDIRECT(ADDRESS($D27+2,DA$2+1,,,"Instances")))</f>
        <v>0</v>
      </c>
      <c r="DB27">
        <f>IFERROR(SMALL(DA5:DA64,ROW()-ROW($DB$5)+1),"")</f>
        <v>0</v>
      </c>
      <c r="DD27">
        <f>IFERROR(SUM(DB5:DB27),"")</f>
        <v>0</v>
      </c>
      <c r="DE27">
        <f>IF(INDIRECT(ADDRESS($D27+2,DE$2+1,,,"Instances"))="","",INDIRECT(ADDRESS($D27+2,DE$2+1,,,"Instances")))</f>
        <v>0</v>
      </c>
      <c r="DF27">
        <f>IFERROR(SMALL(DE5:DE64,ROW()-ROW($DF$5)+1),"")</f>
        <v>0</v>
      </c>
      <c r="DH27">
        <f>IFERROR(SUM(DF5:DF27),"")</f>
        <v>0</v>
      </c>
      <c r="DI27">
        <f>IF(INDIRECT(ADDRESS($D27+2,DI$2+1,,,"Instances"))="","",INDIRECT(ADDRESS($D27+2,DI$2+1,,,"Instances")))</f>
        <v>0</v>
      </c>
      <c r="DJ27">
        <f>IFERROR(SMALL(DI5:DI64,ROW()-ROW($DJ$5)+1),"")</f>
        <v>0</v>
      </c>
      <c r="DL27">
        <f>IFERROR(SUM(DJ5:DJ27),"")</f>
        <v>0</v>
      </c>
      <c r="DM27">
        <f>IF(INDIRECT(ADDRESS($D27+2,DM$2+1,,,"Instances"))="","",INDIRECT(ADDRESS($D27+2,DM$2+1,,,"Instances")))</f>
        <v>0</v>
      </c>
      <c r="DN27">
        <f>IFERROR(SMALL(DM5:DM64,ROW()-ROW($DN$5)+1),"")</f>
        <v>0</v>
      </c>
      <c r="DP27">
        <f>IFERROR(SUM(DN5:DN27),"")</f>
        <v>0</v>
      </c>
      <c r="DQ27">
        <f>IF(INDIRECT(ADDRESS($D27+2,DQ$2+1,,,"Instances"))="","",INDIRECT(ADDRESS($D27+2,DQ$2+1,,,"Instances")))</f>
        <v>0</v>
      </c>
      <c r="DR27">
        <f>IFERROR(SMALL(DQ5:DQ64,ROW()-ROW($DR$5)+1),"")</f>
        <v>0</v>
      </c>
      <c r="DT27">
        <f>IFERROR(SUM(DR5:DR27),"")</f>
        <v>0</v>
      </c>
      <c r="DU27">
        <f>IF(INDIRECT(ADDRESS($D27+2,DU$2+1,,,"Instances"))="","",INDIRECT(ADDRESS($D27+2,DU$2+1,,,"Instances")))</f>
        <v>0</v>
      </c>
      <c r="DV27">
        <f>IFERROR(SMALL(DU5:DU64,ROW()-ROW($DV$5)+1),"")</f>
        <v>0</v>
      </c>
      <c r="DX27">
        <f>IFERROR(SUM(DV5:DV27),"")</f>
        <v>0</v>
      </c>
      <c r="DY27">
        <f>IF(INDIRECT(ADDRESS($D27+2,DY$2+1,,,"Instances"))="","",INDIRECT(ADDRESS($D27+2,DY$2+1,,,"Instances")))</f>
        <v>0</v>
      </c>
      <c r="DZ27">
        <f>IFERROR(SMALL(DY5:DY64,ROW()-ROW($DZ$5)+1),"")</f>
        <v>0</v>
      </c>
      <c r="EB27">
        <f>IFERROR(SUM(DZ5:DZ27),"")</f>
        <v>0</v>
      </c>
      <c r="EC27">
        <f>IF(INDIRECT(ADDRESS($D27+2,EC$2+1,,,"Instances"))="","",INDIRECT(ADDRESS($D27+2,EC$2+1,,,"Instances")))</f>
        <v>0</v>
      </c>
      <c r="ED27">
        <f>IFERROR(SMALL(EC5:EC64,ROW()-ROW($ED$5)+1),"")</f>
        <v>0</v>
      </c>
      <c r="EF27">
        <f>IFERROR(SUM(ED5:ED27),"")</f>
        <v>0</v>
      </c>
      <c r="EH27">
        <v>23</v>
      </c>
      <c r="EI27" cm="1">
        <f t="array" ref="EI27">_xlfn.SWITCH(Charts!$B$3,"average", AVERAGE(INDIRECT(ADDRESS(22+3,EI$2+1,,,"Instances") &amp; ":" &amp; ADDRESS(22+3,EI$2+1))),"median", MEDIAN(INDIRECT(ADDRESS(22+3,EI$2+1,,,"Instances") &amp; ":" &amp; ADDRESS(22+3,EI$2+1))),"min", MIN(INDIRECT(ADDRESS(22+3,EI$2+1,,,"Instances") &amp; ":" &amp; ADDRESS(22+3,EI$2+1))),"max", MAX(INDIRECT(ADDRESS(22+3,EI$2+1,,,"Instances") &amp; ":" &amp; ADDRESS(22+3,EI$2+1))),"diff", MAX(INDIRECT(ADDRESS(22+3,EI$2+1,,,"Instances") &amp; ":" &amp; ADDRESS(22+3,EI$2+1)))-MIN(INDIRECT(ADDRESS(22+3,EI$2+1,,,"Instances") &amp; ":" &amp; ADDRESS(22+3,EI$2+1))))</f>
        <v>0</v>
      </c>
      <c r="EJ27">
        <f>IFERROR(SMALL(EI5:EI64,ROW()-ROW($EJ$5)+1),"")</f>
        <v>0</v>
      </c>
      <c r="EL27">
        <f>IFERROR(SUM(EJ5:EJ27),"")</f>
        <v>0</v>
      </c>
      <c r="EM27" cm="1">
        <f t="array" ref="EM27">_xlfn.SWITCH(Charts!$B$3,"average", AVERAGE(INDIRECT(ADDRESS(22+3,EM$2+1,,,"Instances") &amp; ":" &amp; ADDRESS(22+3,EM$2+1))),"median", MEDIAN(INDIRECT(ADDRESS(22+3,EM$2+1,,,"Instances") &amp; ":" &amp; ADDRESS(22+3,EM$2+1))),"min", MIN(INDIRECT(ADDRESS(22+3,EM$2+1,,,"Instances") &amp; ":" &amp; ADDRESS(22+3,EM$2+1))),"max", MAX(INDIRECT(ADDRESS(22+3,EM$2+1,,,"Instances") &amp; ":" &amp; ADDRESS(22+3,EM$2+1))),"diff", MAX(INDIRECT(ADDRESS(22+3,EM$2+1,,,"Instances") &amp; ":" &amp; ADDRESS(22+3,EM$2+1)))-MIN(INDIRECT(ADDRESS(22+3,EM$2+1,,,"Instances") &amp; ":" &amp; ADDRESS(22+3,EM$2+1))))</f>
        <v>0</v>
      </c>
      <c r="EN27">
        <f>IFERROR(SMALL(EM5:EM64,ROW()-ROW($EN$5)+1),"")</f>
        <v>0</v>
      </c>
      <c r="EP27">
        <f>IFERROR(SUM(EN5:EN27),"")</f>
        <v>0</v>
      </c>
      <c r="EQ27" cm="1">
        <f t="array" ref="EQ27">_xlfn.SWITCH(Charts!$B$3,"average", AVERAGE(INDIRECT(ADDRESS(22+3,EQ$2+1,,,"Instances") &amp; ":" &amp; ADDRESS(22+3,EQ$2+1))),"median", MEDIAN(INDIRECT(ADDRESS(22+3,EQ$2+1,,,"Instances") &amp; ":" &amp; ADDRESS(22+3,EQ$2+1))),"min", MIN(INDIRECT(ADDRESS(22+3,EQ$2+1,,,"Instances") &amp; ":" &amp; ADDRESS(22+3,EQ$2+1))),"max", MAX(INDIRECT(ADDRESS(22+3,EQ$2+1,,,"Instances") &amp; ":" &amp; ADDRESS(22+3,EQ$2+1))),"diff", MAX(INDIRECT(ADDRESS(22+3,EQ$2+1,,,"Instances") &amp; ":" &amp; ADDRESS(22+3,EQ$2+1)))-MIN(INDIRECT(ADDRESS(22+3,EQ$2+1,,,"Instances") &amp; ":" &amp; ADDRESS(22+3,EQ$2+1))))</f>
        <v>0</v>
      </c>
      <c r="ER27">
        <f>IFERROR(SMALL(EQ5:EQ64,ROW()-ROW($ER$5)+1),"")</f>
        <v>0</v>
      </c>
      <c r="ET27">
        <f>IFERROR(SUM(ER5:ER27),"")</f>
        <v>0</v>
      </c>
      <c r="EU27" cm="1">
        <f t="array" ref="EU27">_xlfn.SWITCH(Charts!$B$3,"average", AVERAGE(INDIRECT(ADDRESS(22+3,EU$2+1,,,"Instances") &amp; ":" &amp; ADDRESS(22+3,EU$2+1))),"median", MEDIAN(INDIRECT(ADDRESS(22+3,EU$2+1,,,"Instances") &amp; ":" &amp; ADDRESS(22+3,EU$2+1))),"min", MIN(INDIRECT(ADDRESS(22+3,EU$2+1,,,"Instances") &amp; ":" &amp; ADDRESS(22+3,EU$2+1))),"max", MAX(INDIRECT(ADDRESS(22+3,EU$2+1,,,"Instances") &amp; ":" &amp; ADDRESS(22+3,EU$2+1))),"diff", MAX(INDIRECT(ADDRESS(22+3,EU$2+1,,,"Instances") &amp; ":" &amp; ADDRESS(22+3,EU$2+1)))-MIN(INDIRECT(ADDRESS(22+3,EU$2+1,,,"Instances") &amp; ":" &amp; ADDRESS(22+3,EU$2+1))))</f>
        <v>0</v>
      </c>
      <c r="EV27">
        <f>IFERROR(SMALL(EU5:EU64,ROW()-ROW($EV$5)+1),"")</f>
        <v>0</v>
      </c>
      <c r="EX27">
        <f>IFERROR(SUM(EV5:EV27),"")</f>
        <v>0</v>
      </c>
      <c r="EY27" cm="1">
        <f t="array" ref="EY27">_xlfn.SWITCH(Charts!$B$3,"average", AVERAGE(INDIRECT(ADDRESS(22+3,EY$2+1,,,"Instances") &amp; ":" &amp; ADDRESS(22+3,EY$2+1))),"median", MEDIAN(INDIRECT(ADDRESS(22+3,EY$2+1,,,"Instances") &amp; ":" &amp; ADDRESS(22+3,EY$2+1))),"min", MIN(INDIRECT(ADDRESS(22+3,EY$2+1,,,"Instances") &amp; ":" &amp; ADDRESS(22+3,EY$2+1))),"max", MAX(INDIRECT(ADDRESS(22+3,EY$2+1,,,"Instances") &amp; ":" &amp; ADDRESS(22+3,EY$2+1))),"diff", MAX(INDIRECT(ADDRESS(22+3,EY$2+1,,,"Instances") &amp; ":" &amp; ADDRESS(22+3,EY$2+1)))-MIN(INDIRECT(ADDRESS(22+3,EY$2+1,,,"Instances") &amp; ":" &amp; ADDRESS(22+3,EY$2+1))))</f>
        <v>0</v>
      </c>
      <c r="EZ27">
        <f>IFERROR(SMALL(EY5:EY64,ROW()-ROW($EZ$5)+1),"")</f>
        <v>0</v>
      </c>
      <c r="FB27">
        <f>IFERROR(SUM(EZ5:EZ27),"")</f>
        <v>0</v>
      </c>
      <c r="FC27" cm="1">
        <f t="array" ref="FC27">_xlfn.SWITCH(Charts!$B$3,"average", AVERAGE(INDIRECT(ADDRESS(22+3,FC$2+1,,,"Instances") &amp; ":" &amp; ADDRESS(22+3,FC$2+1))),"median", MEDIAN(INDIRECT(ADDRESS(22+3,FC$2+1,,,"Instances") &amp; ":" &amp; ADDRESS(22+3,FC$2+1))),"min", MIN(INDIRECT(ADDRESS(22+3,FC$2+1,,,"Instances") &amp; ":" &amp; ADDRESS(22+3,FC$2+1))),"max", MAX(INDIRECT(ADDRESS(22+3,FC$2+1,,,"Instances") &amp; ":" &amp; ADDRESS(22+3,FC$2+1))),"diff", MAX(INDIRECT(ADDRESS(22+3,FC$2+1,,,"Instances") &amp; ":" &amp; ADDRESS(22+3,FC$2+1)))-MIN(INDIRECT(ADDRESS(22+3,FC$2+1,,,"Instances") &amp; ":" &amp; ADDRESS(22+3,FC$2+1))))</f>
        <v>0</v>
      </c>
      <c r="FD27">
        <f>IFERROR(SMALL(FC5:FC64,ROW()-ROW($FD$5)+1),"")</f>
        <v>0</v>
      </c>
      <c r="FF27">
        <f>IFERROR(SUM(FD5:FD27),"")</f>
        <v>0</v>
      </c>
      <c r="FG27" cm="1">
        <f t="array" ref="FG27">_xlfn.SWITCH(Charts!$B$3,"average", AVERAGE(INDIRECT(ADDRESS(22+3,FG$2+1,,,"Instances") &amp; ":" &amp; ADDRESS(22+3,FG$2+1))),"median", MEDIAN(INDIRECT(ADDRESS(22+3,FG$2+1,,,"Instances") &amp; ":" &amp; ADDRESS(22+3,FG$2+1))),"min", MIN(INDIRECT(ADDRESS(22+3,FG$2+1,,,"Instances") &amp; ":" &amp; ADDRESS(22+3,FG$2+1))),"max", MAX(INDIRECT(ADDRESS(22+3,FG$2+1,,,"Instances") &amp; ":" &amp; ADDRESS(22+3,FG$2+1))),"diff", MAX(INDIRECT(ADDRESS(22+3,FG$2+1,,,"Instances") &amp; ":" &amp; ADDRESS(22+3,FG$2+1)))-MIN(INDIRECT(ADDRESS(22+3,FG$2+1,,,"Instances") &amp; ":" &amp; ADDRESS(22+3,FG$2+1))))</f>
        <v>0</v>
      </c>
      <c r="FH27">
        <f>IFERROR(SMALL(FG5:FG64,ROW()-ROW($FH$5)+1),"")</f>
        <v>0</v>
      </c>
      <c r="FJ27">
        <f>IFERROR(SUM(FH5:FH27),"")</f>
        <v>0</v>
      </c>
      <c r="FK27" cm="1">
        <f t="array" ref="FK27">_xlfn.SWITCH(Charts!$B$3,"average", AVERAGE(INDIRECT(ADDRESS(22+3,FK$2+1,,,"Instances") &amp; ":" &amp; ADDRESS(22+3,FK$2+1))),"median", MEDIAN(INDIRECT(ADDRESS(22+3,FK$2+1,,,"Instances") &amp; ":" &amp; ADDRESS(22+3,FK$2+1))),"min", MIN(INDIRECT(ADDRESS(22+3,FK$2+1,,,"Instances") &amp; ":" &amp; ADDRESS(22+3,FK$2+1))),"max", MAX(INDIRECT(ADDRESS(22+3,FK$2+1,,,"Instances") &amp; ":" &amp; ADDRESS(22+3,FK$2+1))),"diff", MAX(INDIRECT(ADDRESS(22+3,FK$2+1,,,"Instances") &amp; ":" &amp; ADDRESS(22+3,FK$2+1)))-MIN(INDIRECT(ADDRESS(22+3,FK$2+1,,,"Instances") &amp; ":" &amp; ADDRESS(22+3,FK$2+1))))</f>
        <v>0</v>
      </c>
      <c r="FL27">
        <f>IFERROR(SMALL(FK5:FK64,ROW()-ROW($FL$5)+1),"")</f>
        <v>0</v>
      </c>
      <c r="FN27">
        <f>IFERROR(SUM(FL5:FL27),"")</f>
        <v>0</v>
      </c>
      <c r="FO27" cm="1">
        <f t="array" ref="FO27">_xlfn.SWITCH(Charts!$B$3,"average", AVERAGE(INDIRECT(ADDRESS(22+3,FO$2+1,,,"Instances") &amp; ":" &amp; ADDRESS(22+3,FO$2+1))),"median", MEDIAN(INDIRECT(ADDRESS(22+3,FO$2+1,,,"Instances") &amp; ":" &amp; ADDRESS(22+3,FO$2+1))),"min", MIN(INDIRECT(ADDRESS(22+3,FO$2+1,,,"Instances") &amp; ":" &amp; ADDRESS(22+3,FO$2+1))),"max", MAX(INDIRECT(ADDRESS(22+3,FO$2+1,,,"Instances") &amp; ":" &amp; ADDRESS(22+3,FO$2+1))),"diff", MAX(INDIRECT(ADDRESS(22+3,FO$2+1,,,"Instances") &amp; ":" &amp; ADDRESS(22+3,FO$2+1)))-MIN(INDIRECT(ADDRESS(22+3,FO$2+1,,,"Instances") &amp; ":" &amp; ADDRESS(22+3,FO$2+1))))</f>
        <v>0</v>
      </c>
      <c r="FP27">
        <f>IFERROR(SMALL(FO5:FO64,ROW()-ROW($FP$5)+1),"")</f>
        <v>0</v>
      </c>
      <c r="FR27">
        <f>IFERROR(SUM(FP5:FP27),"")</f>
        <v>0</v>
      </c>
      <c r="FS27" cm="1">
        <f t="array" ref="FS27">_xlfn.SWITCH(Charts!$B$3,"average", AVERAGE(INDIRECT(ADDRESS(22+3,FS$2+1,,,"Instances") &amp; ":" &amp; ADDRESS(22+3,FS$2+1))),"median", MEDIAN(INDIRECT(ADDRESS(22+3,FS$2+1,,,"Instances") &amp; ":" &amp; ADDRESS(22+3,FS$2+1))),"min", MIN(INDIRECT(ADDRESS(22+3,FS$2+1,,,"Instances") &amp; ":" &amp; ADDRESS(22+3,FS$2+1))),"max", MAX(INDIRECT(ADDRESS(22+3,FS$2+1,,,"Instances") &amp; ":" &amp; ADDRESS(22+3,FS$2+1))),"diff", MAX(INDIRECT(ADDRESS(22+3,FS$2+1,,,"Instances") &amp; ":" &amp; ADDRESS(22+3,FS$2+1)))-MIN(INDIRECT(ADDRESS(22+3,FS$2+1,,,"Instances") &amp; ":" &amp; ADDRESS(22+3,FS$2+1))))</f>
        <v>0</v>
      </c>
      <c r="FT27">
        <f>IFERROR(SMALL(FS5:FS64,ROW()-ROW($FT$5)+1),"")</f>
        <v>0</v>
      </c>
      <c r="FV27">
        <f>IFERROR(SUM(FT5:FT27),"")</f>
        <v>0</v>
      </c>
      <c r="FW27" cm="1">
        <f t="array" ref="FW27">_xlfn.SWITCH(Charts!$B$3,"average", AVERAGE(INDIRECT(ADDRESS(22+3,FW$2+1,,,"Instances") &amp; ":" &amp; ADDRESS(22+3,FW$2+1))),"median", MEDIAN(INDIRECT(ADDRESS(22+3,FW$2+1,,,"Instances") &amp; ":" &amp; ADDRESS(22+3,FW$2+1))),"min", MIN(INDIRECT(ADDRESS(22+3,FW$2+1,,,"Instances") &amp; ":" &amp; ADDRESS(22+3,FW$2+1))),"max", MAX(INDIRECT(ADDRESS(22+3,FW$2+1,,,"Instances") &amp; ":" &amp; ADDRESS(22+3,FW$2+1))),"diff", MAX(INDIRECT(ADDRESS(22+3,FW$2+1,,,"Instances") &amp; ":" &amp; ADDRESS(22+3,FW$2+1)))-MIN(INDIRECT(ADDRESS(22+3,FW$2+1,,,"Instances") &amp; ":" &amp; ADDRESS(22+3,FW$2+1))))</f>
        <v>0</v>
      </c>
      <c r="FX27">
        <f>IFERROR(SMALL(FW5:FW64,ROW()-ROW($FX$5)+1),"")</f>
        <v>0</v>
      </c>
      <c r="FZ27">
        <f>IFERROR(SUM(FX5:FX27),"")</f>
        <v>0</v>
      </c>
      <c r="GA27" cm="1">
        <f t="array" ref="GA27">_xlfn.SWITCH(Charts!$B$3,"average", AVERAGE(INDIRECT(ADDRESS(22+3,GA$2+1,,,"Instances") &amp; ":" &amp; ADDRESS(22+3,GA$2+1))),"median", MEDIAN(INDIRECT(ADDRESS(22+3,GA$2+1,,,"Instances") &amp; ":" &amp; ADDRESS(22+3,GA$2+1))),"min", MIN(INDIRECT(ADDRESS(22+3,GA$2+1,,,"Instances") &amp; ":" &amp; ADDRESS(22+3,GA$2+1))),"max", MAX(INDIRECT(ADDRESS(22+3,GA$2+1,,,"Instances") &amp; ":" &amp; ADDRESS(22+3,GA$2+1))),"diff", MAX(INDIRECT(ADDRESS(22+3,GA$2+1,,,"Instances") &amp; ":" &amp; ADDRESS(22+3,GA$2+1)))-MIN(INDIRECT(ADDRESS(22+3,GA$2+1,,,"Instances") &amp; ":" &amp; ADDRESS(22+3,GA$2+1))))</f>
        <v>0</v>
      </c>
      <c r="GB27">
        <f>IFERROR(SMALL(GA5:GA64,ROW()-ROW($GB$5)+1),"")</f>
        <v>0</v>
      </c>
      <c r="GD27">
        <f>IFERROR(SUM(GB5:GB27),"")</f>
        <v>0</v>
      </c>
      <c r="GE27" cm="1">
        <f t="array" ref="GE27">_xlfn.SWITCH(Charts!$B$3,"average", AVERAGE(INDIRECT(ADDRESS(22+3,GE$2+1,,,"Instances") &amp; ":" &amp; ADDRESS(22+3,GE$2+1))),"median", MEDIAN(INDIRECT(ADDRESS(22+3,GE$2+1,,,"Instances") &amp; ":" &amp; ADDRESS(22+3,GE$2+1))),"min", MIN(INDIRECT(ADDRESS(22+3,GE$2+1,,,"Instances") &amp; ":" &amp; ADDRESS(22+3,GE$2+1))),"max", MAX(INDIRECT(ADDRESS(22+3,GE$2+1,,,"Instances") &amp; ":" &amp; ADDRESS(22+3,GE$2+1))),"diff", MAX(INDIRECT(ADDRESS(22+3,GE$2+1,,,"Instances") &amp; ":" &amp; ADDRESS(22+3,GE$2+1)))-MIN(INDIRECT(ADDRESS(22+3,GE$2+1,,,"Instances") &amp; ":" &amp; ADDRESS(22+3,GE$2+1))))</f>
        <v>0</v>
      </c>
      <c r="GF27">
        <f>IFERROR(SMALL(GE5:GE64,ROW()-ROW($GF$5)+1),"")</f>
        <v>0</v>
      </c>
      <c r="GH27">
        <f>IFERROR(SUM(GF5:GF27),"")</f>
        <v>0</v>
      </c>
      <c r="GI27" cm="1">
        <f t="array" ref="GI27">_xlfn.SWITCH(Charts!$B$3,"average", AVERAGE(INDIRECT(ADDRESS(22+3,GI$2+1,,,"Instances") &amp; ":" &amp; ADDRESS(22+3,GI$2+1))),"median", MEDIAN(INDIRECT(ADDRESS(22+3,GI$2+1,,,"Instances") &amp; ":" &amp; ADDRESS(22+3,GI$2+1))),"min", MIN(INDIRECT(ADDRESS(22+3,GI$2+1,,,"Instances") &amp; ":" &amp; ADDRESS(22+3,GI$2+1))),"max", MAX(INDIRECT(ADDRESS(22+3,GI$2+1,,,"Instances") &amp; ":" &amp; ADDRESS(22+3,GI$2+1))),"diff", MAX(INDIRECT(ADDRESS(22+3,GI$2+1,,,"Instances") &amp; ":" &amp; ADDRESS(22+3,GI$2+1)))-MIN(INDIRECT(ADDRESS(22+3,GI$2+1,,,"Instances") &amp; ":" &amp; ADDRESS(22+3,GI$2+1))))</f>
        <v>0</v>
      </c>
      <c r="GJ27">
        <f>IFERROR(SMALL(GI5:GI64,ROW()-ROW($GJ$5)+1),"")</f>
        <v>0</v>
      </c>
      <c r="GL27">
        <f>IFERROR(SUM(GJ5:GJ27),"")</f>
        <v>0</v>
      </c>
      <c r="GM27" cm="1">
        <f t="array" ref="GM27">_xlfn.SWITCH(Charts!$B$3,"average", AVERAGE(INDIRECT(ADDRESS(22+3,GM$2+1,,,"Instances") &amp; ":" &amp; ADDRESS(22+3,GM$2+1))),"median", MEDIAN(INDIRECT(ADDRESS(22+3,GM$2+1,,,"Instances") &amp; ":" &amp; ADDRESS(22+3,GM$2+1))),"min", MIN(INDIRECT(ADDRESS(22+3,GM$2+1,,,"Instances") &amp; ":" &amp; ADDRESS(22+3,GM$2+1))),"max", MAX(INDIRECT(ADDRESS(22+3,GM$2+1,,,"Instances") &amp; ":" &amp; ADDRESS(22+3,GM$2+1))),"diff", MAX(INDIRECT(ADDRESS(22+3,GM$2+1,,,"Instances") &amp; ":" &amp; ADDRESS(22+3,GM$2+1)))-MIN(INDIRECT(ADDRESS(22+3,GM$2+1,,,"Instances") &amp; ":" &amp; ADDRESS(22+3,GM$2+1))))</f>
        <v>0</v>
      </c>
      <c r="GN27">
        <f>IFERROR(SMALL(GM5:GM64,ROW()-ROW($GN$5)+1),"")</f>
        <v>0</v>
      </c>
      <c r="GP27">
        <f>IFERROR(SUM(GN5:GN27),"")</f>
        <v>0</v>
      </c>
      <c r="GQ27" cm="1">
        <f t="array" ref="GQ27">_xlfn.SWITCH(Charts!$B$3,"average", AVERAGE(INDIRECT(ADDRESS(22+3,GQ$2+1,,,"Instances") &amp; ":" &amp; ADDRESS(22+3,GQ$2+1))),"median", MEDIAN(INDIRECT(ADDRESS(22+3,GQ$2+1,,,"Instances") &amp; ":" &amp; ADDRESS(22+3,GQ$2+1))),"min", MIN(INDIRECT(ADDRESS(22+3,GQ$2+1,,,"Instances") &amp; ":" &amp; ADDRESS(22+3,GQ$2+1))),"max", MAX(INDIRECT(ADDRESS(22+3,GQ$2+1,,,"Instances") &amp; ":" &amp; ADDRESS(22+3,GQ$2+1))),"diff", MAX(INDIRECT(ADDRESS(22+3,GQ$2+1,,,"Instances") &amp; ":" &amp; ADDRESS(22+3,GQ$2+1)))-MIN(INDIRECT(ADDRESS(22+3,GQ$2+1,,,"Instances") &amp; ":" &amp; ADDRESS(22+3,GQ$2+1))))</f>
        <v>0</v>
      </c>
      <c r="GR27">
        <f>IFERROR(SMALL(GQ5:GQ64,ROW()-ROW($GR$5)+1),"")</f>
        <v>0</v>
      </c>
      <c r="GT27">
        <f>IFERROR(SUM(GR5:GR27),"")</f>
        <v>0</v>
      </c>
      <c r="GU27" cm="1">
        <f t="array" ref="GU27">_xlfn.SWITCH(Charts!$B$3,"average", AVERAGE(INDIRECT(ADDRESS(22+3,GU$2+1,,,"Instances") &amp; ":" &amp; ADDRESS(22+3,GU$2+1))),"median", MEDIAN(INDIRECT(ADDRESS(22+3,GU$2+1,,,"Instances") &amp; ":" &amp; ADDRESS(22+3,GU$2+1))),"min", MIN(INDIRECT(ADDRESS(22+3,GU$2+1,,,"Instances") &amp; ":" &amp; ADDRESS(22+3,GU$2+1))),"max", MAX(INDIRECT(ADDRESS(22+3,GU$2+1,,,"Instances") &amp; ":" &amp; ADDRESS(22+3,GU$2+1))),"diff", MAX(INDIRECT(ADDRESS(22+3,GU$2+1,,,"Instances") &amp; ":" &amp; ADDRESS(22+3,GU$2+1)))-MIN(INDIRECT(ADDRESS(22+3,GU$2+1,,,"Instances") &amp; ":" &amp; ADDRESS(22+3,GU$2+1))))</f>
        <v>0</v>
      </c>
      <c r="GV27">
        <f>IFERROR(SMALL(GU5:GU64,ROW()-ROW($GV$5)+1),"")</f>
        <v>0</v>
      </c>
      <c r="GX27">
        <f>IFERROR(SUM(GV5:GV27),"")</f>
        <v>0</v>
      </c>
      <c r="GY27" cm="1">
        <f t="array" ref="GY27">_xlfn.SWITCH(Charts!$B$3,"average", AVERAGE(INDIRECT(ADDRESS(22+3,GY$2+1,,,"Instances") &amp; ":" &amp; ADDRESS(22+3,GY$2+1))),"median", MEDIAN(INDIRECT(ADDRESS(22+3,GY$2+1,,,"Instances") &amp; ":" &amp; ADDRESS(22+3,GY$2+1))),"min", MIN(INDIRECT(ADDRESS(22+3,GY$2+1,,,"Instances") &amp; ":" &amp; ADDRESS(22+3,GY$2+1))),"max", MAX(INDIRECT(ADDRESS(22+3,GY$2+1,,,"Instances") &amp; ":" &amp; ADDRESS(22+3,GY$2+1))),"diff", MAX(INDIRECT(ADDRESS(22+3,GY$2+1,,,"Instances") &amp; ":" &amp; ADDRESS(22+3,GY$2+1)))-MIN(INDIRECT(ADDRESS(22+3,GY$2+1,,,"Instances") &amp; ":" &amp; ADDRESS(22+3,GY$2+1))))</f>
        <v>0</v>
      </c>
      <c r="GZ27">
        <f>IFERROR(SMALL(GY5:GY64,ROW()-ROW($GZ$5)+1),"")</f>
        <v>0</v>
      </c>
      <c r="HB27">
        <f>IFERROR(SUM(GZ5:GZ27),"")</f>
        <v>0</v>
      </c>
      <c r="HC27" cm="1">
        <f t="array" ref="HC27">_xlfn.SWITCH(Charts!$B$3,"average", AVERAGE(INDIRECT(ADDRESS(22+3,HC$2+1,,,"Instances") &amp; ":" &amp; ADDRESS(22+3,HC$2+1))),"median", MEDIAN(INDIRECT(ADDRESS(22+3,HC$2+1,,,"Instances") &amp; ":" &amp; ADDRESS(22+3,HC$2+1))),"min", MIN(INDIRECT(ADDRESS(22+3,HC$2+1,,,"Instances") &amp; ":" &amp; ADDRESS(22+3,HC$2+1))),"max", MAX(INDIRECT(ADDRESS(22+3,HC$2+1,,,"Instances") &amp; ":" &amp; ADDRESS(22+3,HC$2+1))),"diff", MAX(INDIRECT(ADDRESS(22+3,HC$2+1,,,"Instances") &amp; ":" &amp; ADDRESS(22+3,HC$2+1)))-MIN(INDIRECT(ADDRESS(22+3,HC$2+1,,,"Instances") &amp; ":" &amp; ADDRESS(22+3,HC$2+1))))</f>
        <v>0</v>
      </c>
      <c r="HD27">
        <f>IFERROR(SMALL(HC5:HC64,ROW()-ROW($HD$5)+1),"")</f>
        <v>0</v>
      </c>
      <c r="HF27">
        <f>IFERROR(SUM(HD5:HD27),"")</f>
        <v>0</v>
      </c>
      <c r="HG27" cm="1">
        <f t="array" ref="HG27">_xlfn.SWITCH(Charts!$B$3,"average", AVERAGE(INDIRECT(ADDRESS(22+3,HG$2+1,,,"Instances") &amp; ":" &amp; ADDRESS(22+3,HG$2+1))),"median", MEDIAN(INDIRECT(ADDRESS(22+3,HG$2+1,,,"Instances") &amp; ":" &amp; ADDRESS(22+3,HG$2+1))),"min", MIN(INDIRECT(ADDRESS(22+3,HG$2+1,,,"Instances") &amp; ":" &amp; ADDRESS(22+3,HG$2+1))),"max", MAX(INDIRECT(ADDRESS(22+3,HG$2+1,,,"Instances") &amp; ":" &amp; ADDRESS(22+3,HG$2+1))),"diff", MAX(INDIRECT(ADDRESS(22+3,HG$2+1,,,"Instances") &amp; ":" &amp; ADDRESS(22+3,HG$2+1)))-MIN(INDIRECT(ADDRESS(22+3,HG$2+1,,,"Instances") &amp; ":" &amp; ADDRESS(22+3,HG$2+1))))</f>
        <v>0</v>
      </c>
      <c r="HH27">
        <f>IFERROR(SMALL(HG5:HG64,ROW()-ROW($HH$5)+1),"")</f>
        <v>0</v>
      </c>
      <c r="HJ27">
        <f>IFERROR(SUM(HH5:HH27),"")</f>
        <v>0</v>
      </c>
      <c r="HK27" cm="1">
        <f t="array" ref="HK27">_xlfn.SWITCH(Charts!$B$3,"average", AVERAGE(INDIRECT(ADDRESS(22+3,HK$2+1,,,"Instances") &amp; ":" &amp; ADDRESS(22+3,HK$2+1))),"median", MEDIAN(INDIRECT(ADDRESS(22+3,HK$2+1,,,"Instances") &amp; ":" &amp; ADDRESS(22+3,HK$2+1))),"min", MIN(INDIRECT(ADDRESS(22+3,HK$2+1,,,"Instances") &amp; ":" &amp; ADDRESS(22+3,HK$2+1))),"max", MAX(INDIRECT(ADDRESS(22+3,HK$2+1,,,"Instances") &amp; ":" &amp; ADDRESS(22+3,HK$2+1))),"diff", MAX(INDIRECT(ADDRESS(22+3,HK$2+1,,,"Instances") &amp; ":" &amp; ADDRESS(22+3,HK$2+1)))-MIN(INDIRECT(ADDRESS(22+3,HK$2+1,,,"Instances") &amp; ":" &amp; ADDRESS(22+3,HK$2+1))))</f>
        <v>0</v>
      </c>
      <c r="HL27">
        <f>IFERROR(SMALL(HK5:HK64,ROW()-ROW($HL$5)+1),"")</f>
        <v>0</v>
      </c>
      <c r="HN27">
        <f>IFERROR(SUM(HL5:HL27),"")</f>
        <v>0</v>
      </c>
      <c r="HO27" cm="1">
        <f t="array" ref="HO27">_xlfn.SWITCH(Charts!$B$3,"average", AVERAGE(INDIRECT(ADDRESS(22+3,HO$2+1,,,"Instances") &amp; ":" &amp; ADDRESS(22+3,HO$2+1))),"median", MEDIAN(INDIRECT(ADDRESS(22+3,HO$2+1,,,"Instances") &amp; ":" &amp; ADDRESS(22+3,HO$2+1))),"min", MIN(INDIRECT(ADDRESS(22+3,HO$2+1,,,"Instances") &amp; ":" &amp; ADDRESS(22+3,HO$2+1))),"max", MAX(INDIRECT(ADDRESS(22+3,HO$2+1,,,"Instances") &amp; ":" &amp; ADDRESS(22+3,HO$2+1))),"diff", MAX(INDIRECT(ADDRESS(22+3,HO$2+1,,,"Instances") &amp; ":" &amp; ADDRESS(22+3,HO$2+1)))-MIN(INDIRECT(ADDRESS(22+3,HO$2+1,,,"Instances") &amp; ":" &amp; ADDRESS(22+3,HO$2+1))))</f>
        <v>0</v>
      </c>
      <c r="HP27">
        <f>IFERROR(SMALL(HO5:HO64,ROW()-ROW($HP$5)+1),"")</f>
        <v>0</v>
      </c>
      <c r="HR27">
        <f>IFERROR(SUM(HP5:HP27),"")</f>
        <v>0</v>
      </c>
      <c r="HS27" cm="1">
        <f t="array" ref="HS27">_xlfn.SWITCH(Charts!$B$3,"average", AVERAGE(INDIRECT(ADDRESS(22+3,HS$2+1,,,"Instances") &amp; ":" &amp; ADDRESS(22+3,HS$2+1))),"median", MEDIAN(INDIRECT(ADDRESS(22+3,HS$2+1,,,"Instances") &amp; ":" &amp; ADDRESS(22+3,HS$2+1))),"min", MIN(INDIRECT(ADDRESS(22+3,HS$2+1,,,"Instances") &amp; ":" &amp; ADDRESS(22+3,HS$2+1))),"max", MAX(INDIRECT(ADDRESS(22+3,HS$2+1,,,"Instances") &amp; ":" &amp; ADDRESS(22+3,HS$2+1))),"diff", MAX(INDIRECT(ADDRESS(22+3,HS$2+1,,,"Instances") &amp; ":" &amp; ADDRESS(22+3,HS$2+1)))-MIN(INDIRECT(ADDRESS(22+3,HS$2+1,,,"Instances") &amp; ":" &amp; ADDRESS(22+3,HS$2+1))))</f>
        <v>0</v>
      </c>
      <c r="HT27">
        <f>IFERROR(SMALL(HS5:HS64,ROW()-ROW($HT$5)+1),"")</f>
        <v>0</v>
      </c>
      <c r="HV27">
        <f>IFERROR(SUM(HT5:HT27),"")</f>
        <v>0</v>
      </c>
      <c r="HW27" cm="1">
        <f t="array" ref="HW27">_xlfn.SWITCH(Charts!$B$3,"average", AVERAGE(INDIRECT(ADDRESS(22+3,HW$2+1,,,"Instances") &amp; ":" &amp; ADDRESS(22+3,HW$2+1))),"median", MEDIAN(INDIRECT(ADDRESS(22+3,HW$2+1,,,"Instances") &amp; ":" &amp; ADDRESS(22+3,HW$2+1))),"min", MIN(INDIRECT(ADDRESS(22+3,HW$2+1,,,"Instances") &amp; ":" &amp; ADDRESS(22+3,HW$2+1))),"max", MAX(INDIRECT(ADDRESS(22+3,HW$2+1,,,"Instances") &amp; ":" &amp; ADDRESS(22+3,HW$2+1))),"diff", MAX(INDIRECT(ADDRESS(22+3,HW$2+1,,,"Instances") &amp; ":" &amp; ADDRESS(22+3,HW$2+1)))-MIN(INDIRECT(ADDRESS(22+3,HW$2+1,,,"Instances") &amp; ":" &amp; ADDRESS(22+3,HW$2+1))))</f>
        <v>0</v>
      </c>
      <c r="HX27">
        <f>IFERROR(SMALL(HW5:HW64,ROW()-ROW($HX$5)+1),"")</f>
        <v>0</v>
      </c>
      <c r="HZ27">
        <f>IFERROR(SUM(HX5:HX27),"")</f>
        <v>0</v>
      </c>
      <c r="IA27" cm="1">
        <f t="array" ref="IA27">_xlfn.SWITCH(Charts!$B$3,"average", AVERAGE(INDIRECT(ADDRESS(22+3,IA$2+1,,,"Instances") &amp; ":" &amp; ADDRESS(22+3,IA$2+1))),"median", MEDIAN(INDIRECT(ADDRESS(22+3,IA$2+1,,,"Instances") &amp; ":" &amp; ADDRESS(22+3,IA$2+1))),"min", MIN(INDIRECT(ADDRESS(22+3,IA$2+1,,,"Instances") &amp; ":" &amp; ADDRESS(22+3,IA$2+1))),"max", MAX(INDIRECT(ADDRESS(22+3,IA$2+1,,,"Instances") &amp; ":" &amp; ADDRESS(22+3,IA$2+1))),"diff", MAX(INDIRECT(ADDRESS(22+3,IA$2+1,,,"Instances") &amp; ":" &amp; ADDRESS(22+3,IA$2+1)))-MIN(INDIRECT(ADDRESS(22+3,IA$2+1,,,"Instances") &amp; ":" &amp; ADDRESS(22+3,IA$2+1))))</f>
        <v>0</v>
      </c>
      <c r="IB27">
        <f>IFERROR(SMALL(IA5:IA64,ROW()-ROW($IB$5)+1),"")</f>
        <v>0</v>
      </c>
      <c r="ID27">
        <f>IFERROR(SUM(IB5:IB27),"")</f>
        <v>0</v>
      </c>
      <c r="IE27" cm="1">
        <f t="array" ref="IE27">_xlfn.SWITCH(Charts!$B$3,"average", AVERAGE(INDIRECT(ADDRESS(22+3,IE$2+1,,,"Instances") &amp; ":" &amp; ADDRESS(22+3,IE$2+1))),"median", MEDIAN(INDIRECT(ADDRESS(22+3,IE$2+1,,,"Instances") &amp; ":" &amp; ADDRESS(22+3,IE$2+1))),"min", MIN(INDIRECT(ADDRESS(22+3,IE$2+1,,,"Instances") &amp; ":" &amp; ADDRESS(22+3,IE$2+1))),"max", MAX(INDIRECT(ADDRESS(22+3,IE$2+1,,,"Instances") &amp; ":" &amp; ADDRESS(22+3,IE$2+1))),"diff", MAX(INDIRECT(ADDRESS(22+3,IE$2+1,,,"Instances") &amp; ":" &amp; ADDRESS(22+3,IE$2+1)))-MIN(INDIRECT(ADDRESS(22+3,IE$2+1,,,"Instances") &amp; ":" &amp; ADDRESS(22+3,IE$2+1))))</f>
        <v>0</v>
      </c>
      <c r="IF27">
        <f>IFERROR(SMALL(IE5:IE64,ROW()-ROW($IF$5)+1),"")</f>
        <v>0</v>
      </c>
      <c r="IH27">
        <f>IFERROR(SUM(IF5:IF27),"")</f>
        <v>0</v>
      </c>
      <c r="II27" cm="1">
        <f t="array" ref="II27">_xlfn.SWITCH(Charts!$B$3,"average", AVERAGE(INDIRECT(ADDRESS(22+3,II$2+1,,,"Instances") &amp; ":" &amp; ADDRESS(22+3,II$2+1))),"median", MEDIAN(INDIRECT(ADDRESS(22+3,II$2+1,,,"Instances") &amp; ":" &amp; ADDRESS(22+3,II$2+1))),"min", MIN(INDIRECT(ADDRESS(22+3,II$2+1,,,"Instances") &amp; ":" &amp; ADDRESS(22+3,II$2+1))),"max", MAX(INDIRECT(ADDRESS(22+3,II$2+1,,,"Instances") &amp; ":" &amp; ADDRESS(22+3,II$2+1))),"diff", MAX(INDIRECT(ADDRESS(22+3,II$2+1,,,"Instances") &amp; ":" &amp; ADDRESS(22+3,II$2+1)))-MIN(INDIRECT(ADDRESS(22+3,II$2+1,,,"Instances") &amp; ":" &amp; ADDRESS(22+3,II$2+1))))</f>
        <v>0</v>
      </c>
      <c r="IJ27">
        <f>IFERROR(SMALL(II5:II64,ROW()-ROW($IJ$5)+1),"")</f>
        <v>0</v>
      </c>
      <c r="IL27">
        <f>IFERROR(SUM(IJ5:IJ27),"")</f>
        <v>0</v>
      </c>
      <c r="IM27" cm="1">
        <f t="array" ref="IM27">_xlfn.SWITCH(Charts!$B$3,"average", AVERAGE(INDIRECT(ADDRESS(22+3,IM$2+1,,,"Instances") &amp; ":" &amp; ADDRESS(22+3,IM$2+1))),"median", MEDIAN(INDIRECT(ADDRESS(22+3,IM$2+1,,,"Instances") &amp; ":" &amp; ADDRESS(22+3,IM$2+1))),"min", MIN(INDIRECT(ADDRESS(22+3,IM$2+1,,,"Instances") &amp; ":" &amp; ADDRESS(22+3,IM$2+1))),"max", MAX(INDIRECT(ADDRESS(22+3,IM$2+1,,,"Instances") &amp; ":" &amp; ADDRESS(22+3,IM$2+1))),"diff", MAX(INDIRECT(ADDRESS(22+3,IM$2+1,,,"Instances") &amp; ":" &amp; ADDRESS(22+3,IM$2+1)))-MIN(INDIRECT(ADDRESS(22+3,IM$2+1,,,"Instances") &amp; ":" &amp; ADDRESS(22+3,IM$2+1))))</f>
        <v>0</v>
      </c>
      <c r="IN27">
        <f>IFERROR(SMALL(IM5:IM64,ROW()-ROW($IN$5)+1),"")</f>
        <v>0</v>
      </c>
      <c r="IP27">
        <f>IFERROR(SUM(IN5:IN27),"")</f>
        <v>0</v>
      </c>
      <c r="IQ27" cm="1">
        <f t="array" ref="IQ27">_xlfn.SWITCH(Charts!$B$3,"average", AVERAGE(INDIRECT(ADDRESS(22+3,IQ$2+1,,,"Instances") &amp; ":" &amp; ADDRESS(22+3,IQ$2+1))),"median", MEDIAN(INDIRECT(ADDRESS(22+3,IQ$2+1,,,"Instances") &amp; ":" &amp; ADDRESS(22+3,IQ$2+1))),"min", MIN(INDIRECT(ADDRESS(22+3,IQ$2+1,,,"Instances") &amp; ":" &amp; ADDRESS(22+3,IQ$2+1))),"max", MAX(INDIRECT(ADDRESS(22+3,IQ$2+1,,,"Instances") &amp; ":" &amp; ADDRESS(22+3,IQ$2+1))),"diff", MAX(INDIRECT(ADDRESS(22+3,IQ$2+1,,,"Instances") &amp; ":" &amp; ADDRESS(22+3,IQ$2+1)))-MIN(INDIRECT(ADDRESS(22+3,IQ$2+1,,,"Instances") &amp; ":" &amp; ADDRESS(22+3,IQ$2+1))))</f>
        <v>0</v>
      </c>
      <c r="IR27">
        <f>IFERROR(SMALL(IQ5:IQ64,ROW()-ROW($IR$5)+1),"")</f>
        <v>0</v>
      </c>
      <c r="IT27">
        <f>IFERROR(SUM(IR5:IR27),"")</f>
        <v>0</v>
      </c>
      <c r="IU27" cm="1">
        <f t="array" ref="IU27">_xlfn.SWITCH(Charts!$B$3,"average", AVERAGE(INDIRECT(ADDRESS(22+3,IU$2+1,,,"Instances") &amp; ":" &amp; ADDRESS(22+3,IU$2+1))),"median", MEDIAN(INDIRECT(ADDRESS(22+3,IU$2+1,,,"Instances") &amp; ":" &amp; ADDRESS(22+3,IU$2+1))),"min", MIN(INDIRECT(ADDRESS(22+3,IU$2+1,,,"Instances") &amp; ":" &amp; ADDRESS(22+3,IU$2+1))),"max", MAX(INDIRECT(ADDRESS(22+3,IU$2+1,,,"Instances") &amp; ":" &amp; ADDRESS(22+3,IU$2+1))),"diff", MAX(INDIRECT(ADDRESS(22+3,IU$2+1,,,"Instances") &amp; ":" &amp; ADDRESS(22+3,IU$2+1)))-MIN(INDIRECT(ADDRESS(22+3,IU$2+1,,,"Instances") &amp; ":" &amp; ADDRESS(22+3,IU$2+1))))</f>
        <v>0</v>
      </c>
      <c r="IV27">
        <f>IFERROR(SMALL(IU5:IU64,ROW()-ROW($IV$5)+1),"")</f>
        <v>0</v>
      </c>
      <c r="IX27">
        <f>IFERROR(SUM(IV5:IV27),"")</f>
        <v>0</v>
      </c>
      <c r="IY27" cm="1">
        <f t="array" ref="IY27">_xlfn.SWITCH(Charts!$B$3,"average", AVERAGE(INDIRECT(ADDRESS(22+3,IY$2+1,,,"Instances") &amp; ":" &amp; ADDRESS(22+3,IY$2+1))),"median", MEDIAN(INDIRECT(ADDRESS(22+3,IY$2+1,,,"Instances") &amp; ":" &amp; ADDRESS(22+3,IY$2+1))),"min", MIN(INDIRECT(ADDRESS(22+3,IY$2+1,,,"Instances") &amp; ":" &amp; ADDRESS(22+3,IY$2+1))),"max", MAX(INDIRECT(ADDRESS(22+3,IY$2+1,,,"Instances") &amp; ":" &amp; ADDRESS(22+3,IY$2+1))),"diff", MAX(INDIRECT(ADDRESS(22+3,IY$2+1,,,"Instances") &amp; ":" &amp; ADDRESS(22+3,IY$2+1)))-MIN(INDIRECT(ADDRESS(22+3,IY$2+1,,,"Instances") &amp; ":" &amp; ADDRESS(22+3,IY$2+1))))</f>
        <v>0</v>
      </c>
      <c r="IZ27">
        <f>IFERROR(SMALL(IY5:IY64,ROW()-ROW($IZ$5)+1),"")</f>
        <v>0</v>
      </c>
      <c r="JB27">
        <f>IFERROR(SUM(IZ5:IZ27),"")</f>
        <v>0</v>
      </c>
      <c r="JC27" cm="1">
        <f t="array" ref="JC27">_xlfn.SWITCH(Charts!$B$3,"average", AVERAGE(INDIRECT(ADDRESS(22+3,JC$2+1,,,"Instances") &amp; ":" &amp; ADDRESS(22+3,JC$2+1))),"median", MEDIAN(INDIRECT(ADDRESS(22+3,JC$2+1,,,"Instances") &amp; ":" &amp; ADDRESS(22+3,JC$2+1))),"min", MIN(INDIRECT(ADDRESS(22+3,JC$2+1,,,"Instances") &amp; ":" &amp; ADDRESS(22+3,JC$2+1))),"max", MAX(INDIRECT(ADDRESS(22+3,JC$2+1,,,"Instances") &amp; ":" &amp; ADDRESS(22+3,JC$2+1))),"diff", MAX(INDIRECT(ADDRESS(22+3,JC$2+1,,,"Instances") &amp; ":" &amp; ADDRESS(22+3,JC$2+1)))-MIN(INDIRECT(ADDRESS(22+3,JC$2+1,,,"Instances") &amp; ":" &amp; ADDRESS(22+3,JC$2+1))))</f>
        <v>0</v>
      </c>
      <c r="JD27">
        <f>IFERROR(SMALL(JC5:JC64,ROW()-ROW($JD$5)+1),"")</f>
        <v>0</v>
      </c>
      <c r="JF27">
        <f>IFERROR(SUM(JD5:JD27),"")</f>
        <v>0</v>
      </c>
      <c r="JG27" cm="1">
        <f t="array" ref="JG27">_xlfn.SWITCH(Charts!$B$3,"average", AVERAGE(INDIRECT(ADDRESS(22+3,JG$2+1,,,"Instances") &amp; ":" &amp; ADDRESS(22+3,JG$2+1))),"median", MEDIAN(INDIRECT(ADDRESS(22+3,JG$2+1,,,"Instances") &amp; ":" &amp; ADDRESS(22+3,JG$2+1))),"min", MIN(INDIRECT(ADDRESS(22+3,JG$2+1,,,"Instances") &amp; ":" &amp; ADDRESS(22+3,JG$2+1))),"max", MAX(INDIRECT(ADDRESS(22+3,JG$2+1,,,"Instances") &amp; ":" &amp; ADDRESS(22+3,JG$2+1))),"diff", MAX(INDIRECT(ADDRESS(22+3,JG$2+1,,,"Instances") &amp; ":" &amp; ADDRESS(22+3,JG$2+1)))-MIN(INDIRECT(ADDRESS(22+3,JG$2+1,,,"Instances") &amp; ":" &amp; ADDRESS(22+3,JG$2+1))))</f>
        <v>0</v>
      </c>
      <c r="JH27">
        <f>IFERROR(SMALL(JG5:JG64,ROW()-ROW($JH$5)+1),"")</f>
        <v>0</v>
      </c>
      <c r="JJ27">
        <f>IFERROR(SUM(JH5:JH27),"")</f>
        <v>0</v>
      </c>
      <c r="JM27">
        <f>IF(Charts!$B$3="none",E334,IF(EI334="",NA(),EI334))</f>
        <v>0</v>
      </c>
      <c r="JN27">
        <f>IF(Charts!$B$3="none",F334,IF(EJ334="",NA(),EJ334))</f>
        <v>0</v>
      </c>
      <c r="JO27">
        <f>IF(Charts!$B$3="none",G334,IF(EK334="",NA(),EK334))</f>
        <v>0</v>
      </c>
      <c r="JP27">
        <f>IF(Charts!$B$3="none",H334,IF(EL334="",NA(),EL334))</f>
        <v>0</v>
      </c>
      <c r="JQ27">
        <f>IF(Charts!$B$3="none",I334,IF(EM334="",NA(),EM334))</f>
        <v>0</v>
      </c>
      <c r="JR27">
        <f>IF(Charts!$B$3="none",J334,IF(EN334="",NA(),EN334))</f>
        <v>0</v>
      </c>
      <c r="JS27">
        <f>IF(Charts!$B$3="none",K334,IF(EO334="",NA(),EO334))</f>
        <v>0</v>
      </c>
      <c r="JT27">
        <f>IF(Charts!$B$3="none",L334,IF(EP334="",NA(),EP334))</f>
        <v>0</v>
      </c>
      <c r="JU27">
        <f>IF(Charts!$B$3="none",M334,IF(EQ334="",NA(),EQ334))</f>
        <v>0</v>
      </c>
      <c r="JV27">
        <f>IF(Charts!$B$3="none",N334,IF(ER334="",NA(),ER334))</f>
        <v>0</v>
      </c>
      <c r="JW27">
        <f>IF(Charts!$B$3="none",O334,IF(ES334="",NA(),ES334))</f>
        <v>0</v>
      </c>
      <c r="JX27">
        <f>IF(Charts!$B$3="none",P334,IF(ET334="",NA(),ET334))</f>
        <v>0</v>
      </c>
      <c r="JY27">
        <f>IF(Charts!$B$3="none",Q334,IF(EU334="",NA(),EU334))</f>
        <v>0</v>
      </c>
      <c r="JZ27">
        <f>IF(Charts!$B$3="none",R334,IF(EV334="",NA(),EV334))</f>
        <v>0</v>
      </c>
      <c r="KA27">
        <f>IF(Charts!$B$3="none",S334,IF(EW334="",NA(),EW334))</f>
        <v>0</v>
      </c>
      <c r="KB27">
        <f>IF(Charts!$B$3="none",T334,IF(EX334="",NA(),EX334))</f>
        <v>0</v>
      </c>
      <c r="KC27">
        <f>IF(Charts!$B$3="none",U334,IF(EY334="",NA(),EY334))</f>
        <v>0</v>
      </c>
      <c r="KD27">
        <f>IF(Charts!$B$3="none",V334,IF(EZ334="",NA(),EZ334))</f>
        <v>0</v>
      </c>
      <c r="KE27">
        <f>IF(Charts!$B$3="none",W334,IF(FA334="",NA(),FA334))</f>
        <v>0</v>
      </c>
      <c r="KF27">
        <f>IF(Charts!$B$3="none",X334,IF(FB334="",NA(),FB334))</f>
        <v>0</v>
      </c>
      <c r="KG27">
        <f>IF(Charts!$B$3="none",Y334,IF(FC334="",NA(),FC334))</f>
        <v>0</v>
      </c>
      <c r="KH27">
        <f>IF(Charts!$B$3="none",Z334,IF(FD334="",NA(),FD334))</f>
        <v>0</v>
      </c>
      <c r="KI27">
        <f>IF(Charts!$B$3="none",AA334,IF(FE334="",NA(),FE334))</f>
        <v>0</v>
      </c>
      <c r="KJ27">
        <f>IF(Charts!$B$3="none",AB334,IF(FF334="",NA(),FF334))</f>
        <v>0</v>
      </c>
      <c r="KK27">
        <f>IF(Charts!$B$3="none",AC334,IF(FG334="",NA(),FG334))</f>
        <v>0</v>
      </c>
      <c r="KL27">
        <f>IF(Charts!$B$3="none",AD334,IF(FH334="",NA(),FH334))</f>
        <v>0</v>
      </c>
      <c r="KM27">
        <f>IF(Charts!$B$3="none",AE334,IF(FI334="",NA(),FI334))</f>
        <v>0</v>
      </c>
      <c r="KN27">
        <f>IF(Charts!$B$3="none",AF334,IF(FJ334="",NA(),FJ334))</f>
        <v>0</v>
      </c>
      <c r="KO27">
        <f>IF(Charts!$B$3="none",AG334,IF(FK334="",NA(),FK334))</f>
        <v>0</v>
      </c>
      <c r="KP27">
        <f>IF(Charts!$B$3="none",AH334,IF(FL334="",NA(),FL334))</f>
        <v>0</v>
      </c>
      <c r="KQ27">
        <f>IF(Charts!$B$3="none",AI334,IF(FM334="",NA(),FM334))</f>
        <v>0</v>
      </c>
      <c r="KR27">
        <f>IF(Charts!$B$3="none",AJ334,IF(FN334="",NA(),FN334))</f>
        <v>0</v>
      </c>
      <c r="KS27">
        <f>IF(Charts!$B$3="none",AK334,IF(FO334="",NA(),FO334))</f>
        <v>0</v>
      </c>
      <c r="KT27">
        <f>IF(Charts!$B$3="none",AL334,IF(FP334="",NA(),FP334))</f>
        <v>0</v>
      </c>
      <c r="KU27">
        <f>IF(Charts!$B$3="none",AM334,IF(FQ334="",NA(),FQ334))</f>
        <v>0</v>
      </c>
      <c r="KV27">
        <f>IF(Charts!$B$3="none",AN334,IF(FR334="",NA(),FR334))</f>
        <v>0</v>
      </c>
      <c r="KW27">
        <f>IF(Charts!$B$3="none",AO334,IF(FS334="",NA(),FS334))</f>
        <v>0</v>
      </c>
      <c r="KX27">
        <f>IF(Charts!$B$3="none",AP334,IF(FT334="",NA(),FT334))</f>
        <v>0</v>
      </c>
      <c r="KY27">
        <f>IF(Charts!$B$3="none",AQ334,IF(FU334="",NA(),FU334))</f>
        <v>0</v>
      </c>
      <c r="KZ27">
        <f>IF(Charts!$B$3="none",AR334,IF(FV334="",NA(),FV334))</f>
        <v>0</v>
      </c>
      <c r="LA27">
        <f>IF(Charts!$B$3="none",AS334,IF(FW334="",NA(),FW334))</f>
        <v>0</v>
      </c>
      <c r="LB27">
        <f>IF(Charts!$B$3="none",AT334,IF(FX334="",NA(),FX334))</f>
        <v>0</v>
      </c>
      <c r="LC27">
        <f>IF(Charts!$B$3="none",AU334,IF(FY334="",NA(),FY334))</f>
        <v>0</v>
      </c>
      <c r="LD27">
        <f>IF(Charts!$B$3="none",AV334,IF(FZ334="",NA(),FZ334))</f>
        <v>0</v>
      </c>
      <c r="LE27">
        <f>IF(Charts!$B$3="none",AW334,IF(GA334="",NA(),GA334))</f>
        <v>0</v>
      </c>
      <c r="LF27">
        <f>IF(Charts!$B$3="none",AX334,IF(GB334="",NA(),GB334))</f>
        <v>0</v>
      </c>
      <c r="LG27">
        <f>IF(Charts!$B$3="none",AY334,IF(GC334="",NA(),GC334))</f>
        <v>0</v>
      </c>
      <c r="LH27">
        <f>IF(Charts!$B$3="none",AZ334,IF(GD334="",NA(),GD334))</f>
        <v>0</v>
      </c>
      <c r="LI27">
        <f>IF(Charts!$B$3="none",BA334,IF(GE334="",NA(),GE334))</f>
        <v>0</v>
      </c>
      <c r="LJ27">
        <f>IF(Charts!$B$3="none",BB334,IF(GF334="",NA(),GF334))</f>
        <v>0</v>
      </c>
      <c r="LK27">
        <f>IF(Charts!$B$3="none",BC334,IF(GG334="",NA(),GG334))</f>
        <v>0</v>
      </c>
      <c r="LL27">
        <f>IF(Charts!$B$3="none",BD334,IF(GH334="",NA(),GH334))</f>
        <v>0</v>
      </c>
      <c r="LM27">
        <f>IF(Charts!$B$3="none",BE334,IF(GI334="",NA(),GI334))</f>
        <v>0</v>
      </c>
      <c r="LN27">
        <f>IF(Charts!$B$3="none",BF334,IF(GJ334="",NA(),GJ334))</f>
        <v>0</v>
      </c>
      <c r="LO27">
        <f>IF(Charts!$B$3="none",BG334,IF(GK334="",NA(),GK334))</f>
        <v>0</v>
      </c>
      <c r="LP27">
        <f>IF(Charts!$B$3="none",BH334,IF(GL334="",NA(),GL334))</f>
        <v>0</v>
      </c>
      <c r="LQ27">
        <f>IF(Charts!$B$3="none",BI334,IF(GM334="",NA(),GM334))</f>
        <v>0</v>
      </c>
      <c r="LR27">
        <f>IF(Charts!$B$3="none",BJ334,IF(GN334="",NA(),GN334))</f>
        <v>0</v>
      </c>
      <c r="LS27">
        <f>IF(Charts!$B$3="none",BK334,IF(GO334="",NA(),GO334))</f>
        <v>0</v>
      </c>
      <c r="LT27">
        <f>IF(Charts!$B$3="none",BL334,IF(GP334="",NA(),GP334))</f>
        <v>0</v>
      </c>
      <c r="LU27">
        <f>IF(Charts!$B$3="none",BM334,IF(GQ334="",NA(),GQ334))</f>
        <v>0</v>
      </c>
      <c r="LV27">
        <f>IF(Charts!$B$3="none",BN334,IF(GR334="",NA(),GR334))</f>
        <v>0</v>
      </c>
      <c r="LW27">
        <f>IF(Charts!$B$3="none",BO334,IF(GS334="",NA(),GS334))</f>
        <v>0</v>
      </c>
      <c r="LX27">
        <f>IF(Charts!$B$3="none",BP334,IF(GT334="",NA(),GT334))</f>
        <v>0</v>
      </c>
      <c r="LY27">
        <f>IF(Charts!$B$3="none",BQ334,IF(GU334="",NA(),GU334))</f>
        <v>0</v>
      </c>
      <c r="LZ27">
        <f>IF(Charts!$B$3="none",BR334,IF(GV334="",NA(),GV334))</f>
        <v>0</v>
      </c>
      <c r="MA27">
        <f>IF(Charts!$B$3="none",BS334,IF(GW334="",NA(),GW334))</f>
        <v>0</v>
      </c>
      <c r="MB27">
        <f>IF(Charts!$B$3="none",BT334,IF(GX334="",NA(),GX334))</f>
        <v>0</v>
      </c>
      <c r="MC27">
        <f>IF(Charts!$B$3="none",BU334,IF(GY334="",NA(),GY334))</f>
        <v>0</v>
      </c>
      <c r="MD27">
        <f>IF(Charts!$B$3="none",BV334,IF(GZ334="",NA(),GZ334))</f>
        <v>0</v>
      </c>
      <c r="ME27">
        <f>IF(Charts!$B$3="none",BW334,IF(HA334="",NA(),HA334))</f>
        <v>0</v>
      </c>
      <c r="MF27">
        <f>IF(Charts!$B$3="none",BX334,IF(HB334="",NA(),HB334))</f>
        <v>0</v>
      </c>
      <c r="MG27">
        <f>IF(Charts!$B$3="none",BY334,IF(HC334="",NA(),HC334))</f>
        <v>0</v>
      </c>
      <c r="MH27">
        <f>IF(Charts!$B$3="none",BZ334,IF(HD334="",NA(),HD334))</f>
        <v>0</v>
      </c>
      <c r="MI27">
        <f>IF(Charts!$B$3="none",CA334,IF(HE334="",NA(),HE334))</f>
        <v>0</v>
      </c>
      <c r="MJ27">
        <f>IF(Charts!$B$3="none",CB334,IF(HF334="",NA(),HF334))</f>
        <v>0</v>
      </c>
      <c r="MK27">
        <f>IF(Charts!$B$3="none",CC334,IF(HG334="",NA(),HG334))</f>
        <v>0</v>
      </c>
      <c r="ML27">
        <f>IF(Charts!$B$3="none",CD334,IF(HH334="",NA(),HH334))</f>
        <v>0</v>
      </c>
      <c r="MM27">
        <f>IF(Charts!$B$3="none",CE334,IF(HI334="",NA(),HI334))</f>
        <v>0</v>
      </c>
      <c r="MN27">
        <f>IF(Charts!$B$3="none",CF334,IF(HJ334="",NA(),HJ334))</f>
        <v>0</v>
      </c>
      <c r="MO27">
        <f>IF(Charts!$B$3="none",CG334,IF(HK334="",NA(),HK334))</f>
        <v>0</v>
      </c>
      <c r="MP27">
        <f>IF(Charts!$B$3="none",CH334,IF(HL334="",NA(),HL334))</f>
        <v>0</v>
      </c>
      <c r="MQ27">
        <f>IF(Charts!$B$3="none",CI334,IF(HM334="",NA(),HM334))</f>
        <v>0</v>
      </c>
      <c r="MR27">
        <f>IF(Charts!$B$3="none",CJ334,IF(HN334="",NA(),HN334))</f>
        <v>0</v>
      </c>
      <c r="MS27">
        <f>IF(Charts!$B$3="none",CK334,IF(HO334="",NA(),HO334))</f>
        <v>0</v>
      </c>
      <c r="MT27">
        <f>IF(Charts!$B$3="none",CL334,IF(HP334="",NA(),HP334))</f>
        <v>0</v>
      </c>
      <c r="MU27">
        <f>IF(Charts!$B$3="none",CM334,IF(HQ334="",NA(),HQ334))</f>
        <v>0</v>
      </c>
      <c r="MV27">
        <f>IF(Charts!$B$3="none",CN334,IF(HR334="",NA(),HR334))</f>
        <v>0</v>
      </c>
      <c r="MW27">
        <f>IF(Charts!$B$3="none",CO334,IF(HS334="",NA(),HS334))</f>
        <v>0</v>
      </c>
      <c r="MX27">
        <f>IF(Charts!$B$3="none",CP334,IF(HT334="",NA(),HT334))</f>
        <v>0</v>
      </c>
      <c r="MY27">
        <f>IF(Charts!$B$3="none",CQ334,IF(HU334="",NA(),HU334))</f>
        <v>0</v>
      </c>
      <c r="MZ27">
        <f>IF(Charts!$B$3="none",CR334,IF(HV334="",NA(),HV334))</f>
        <v>0</v>
      </c>
      <c r="NA27">
        <f>IF(Charts!$B$3="none",CS334,IF(HW334="",NA(),HW334))</f>
        <v>0</v>
      </c>
      <c r="NB27">
        <f>IF(Charts!$B$3="none",CT334,IF(HX334="",NA(),HX334))</f>
        <v>0</v>
      </c>
      <c r="NC27">
        <f>IF(Charts!$B$3="none",CU334,IF(HY334="",NA(),HY334))</f>
        <v>0</v>
      </c>
      <c r="ND27">
        <f>IF(Charts!$B$3="none",CV334,IF(HZ334="",NA(),HZ334))</f>
        <v>0</v>
      </c>
      <c r="NE27">
        <f>IF(Charts!$B$3="none",CW334,IF(IA334="",NA(),IA334))</f>
        <v>0</v>
      </c>
      <c r="NF27">
        <f>IF(Charts!$B$3="none",CX334,IF(IB334="",NA(),IB334))</f>
        <v>0</v>
      </c>
      <c r="NG27">
        <f>IF(Charts!$B$3="none",CY334,IF(IC334="",NA(),IC334))</f>
        <v>0</v>
      </c>
      <c r="NH27">
        <f>IF(Charts!$B$3="none",CZ334,IF(ID334="",NA(),ID334))</f>
        <v>0</v>
      </c>
      <c r="NI27">
        <f>IF(Charts!$B$3="none",DA334,IF(IE334="",NA(),IE334))</f>
        <v>0</v>
      </c>
      <c r="NJ27">
        <f>IF(Charts!$B$3="none",DB334,IF(IF334="",NA(),IF334))</f>
        <v>0</v>
      </c>
      <c r="NK27">
        <f>IF(Charts!$B$3="none",DC334,IF(IG334="",NA(),IG334))</f>
        <v>0</v>
      </c>
      <c r="NL27">
        <f>IF(Charts!$B$3="none",DD334,IF(IH334="",NA(),IH334))</f>
        <v>0</v>
      </c>
      <c r="NM27">
        <f>IF(Charts!$B$3="none",DE334,IF(II334="",NA(),II334))</f>
        <v>0</v>
      </c>
      <c r="NN27">
        <f>IF(Charts!$B$3="none",DF334,IF(IJ334="",NA(),IJ334))</f>
        <v>0</v>
      </c>
      <c r="NO27">
        <f>IF(Charts!$B$3="none",DG334,IF(IK334="",NA(),IK334))</f>
        <v>0</v>
      </c>
      <c r="NP27">
        <f>IF(Charts!$B$3="none",DH334,IF(IL334="",NA(),IL334))</f>
        <v>0</v>
      </c>
      <c r="NQ27">
        <f>IF(Charts!$B$3="none",DI334,IF(IM334="",NA(),IM334))</f>
        <v>0</v>
      </c>
      <c r="NR27">
        <f>IF(Charts!$B$3="none",DJ334,IF(IN334="",NA(),IN334))</f>
        <v>0</v>
      </c>
      <c r="NS27">
        <f>IF(Charts!$B$3="none",DK334,IF(IO334="",NA(),IO334))</f>
        <v>0</v>
      </c>
      <c r="NT27">
        <f>IF(Charts!$B$3="none",DL334,IF(IP334="",NA(),IP334))</f>
        <v>0</v>
      </c>
      <c r="NU27">
        <f>IF(Charts!$B$3="none",DM334,IF(IQ334="",NA(),IQ334))</f>
        <v>0</v>
      </c>
      <c r="NV27">
        <f>IF(Charts!$B$3="none",DN334,IF(IR334="",NA(),IR334))</f>
        <v>0</v>
      </c>
      <c r="NW27">
        <f>IF(Charts!$B$3="none",DO334,IF(IS334="",NA(),IS334))</f>
        <v>0</v>
      </c>
      <c r="NX27">
        <f>IF(Charts!$B$3="none",DP334,IF(IT334="",NA(),IT334))</f>
        <v>0</v>
      </c>
      <c r="NY27">
        <f>IF(Charts!$B$3="none",DQ334,IF(IU334="",NA(),IU334))</f>
        <v>0</v>
      </c>
      <c r="NZ27">
        <f>IF(Charts!$B$3="none",DR334,IF(IV334="",NA(),IV334))</f>
        <v>0</v>
      </c>
      <c r="OA27">
        <f>IF(Charts!$B$3="none",DS334,IF(IW334="",NA(),IW334))</f>
        <v>0</v>
      </c>
      <c r="OB27">
        <f>IF(Charts!$B$3="none",DT334,IF(IX334="",NA(),IX334))</f>
        <v>0</v>
      </c>
      <c r="OC27">
        <f>IF(Charts!$B$3="none",DU334,IF(IY334="",NA(),IY334))</f>
        <v>0</v>
      </c>
      <c r="OD27">
        <f>IF(Charts!$B$3="none",DV334,IF(IZ334="",NA(),IZ334))</f>
        <v>0</v>
      </c>
      <c r="OE27">
        <f>IF(Charts!$B$3="none",DW334,IF(JA334="",NA(),JA334))</f>
        <v>0</v>
      </c>
      <c r="OF27">
        <f>IF(Charts!$B$3="none",DX334,IF(JB334="",NA(),JB334))</f>
        <v>0</v>
      </c>
      <c r="OG27">
        <f>IF(Charts!$B$3="none",DY334,IF(JC334="",NA(),JC334))</f>
        <v>0</v>
      </c>
      <c r="OH27">
        <f>IF(Charts!$B$3="none",DZ334,IF(JD334="",NA(),JD334))</f>
        <v>0</v>
      </c>
      <c r="OI27">
        <f>IF(Charts!$B$3="none",EA334,IF(JE334="",NA(),JE334))</f>
        <v>0</v>
      </c>
      <c r="OJ27">
        <f>IF(Charts!$B$3="none",EB334,IF(JF334="",NA(),JF334))</f>
        <v>0</v>
      </c>
      <c r="OK27">
        <f>IF(Charts!$B$3="none",EC334,IF(JG334="",NA(),JG334))</f>
        <v>0</v>
      </c>
      <c r="OL27">
        <f>IF(Charts!$B$3="none",ED334,IF(JH334="",NA(),JH334))</f>
        <v>0</v>
      </c>
      <c r="OM27">
        <f>IF(Charts!$B$3="none",EE334,IF(JI334="",NA(),JI334))</f>
        <v>0</v>
      </c>
      <c r="ON27">
        <f>IF(Charts!$B$3="none",EF334,IF(JJ334="",NA(),JJ334))</f>
        <v>0</v>
      </c>
    </row>
    <row r="28" spans="4:404">
      <c r="D28">
        <v>24</v>
      </c>
      <c r="E28">
        <f>IF(INDIRECT(ADDRESS($D28+2,E$2+1,,,"Instances"))="","",INDIRECT(ADDRESS($D28+2,E$2+1,,,"Instances")))</f>
        <v>0</v>
      </c>
      <c r="F28">
        <f>IFERROR(SMALL(E5:E64,ROW()-ROW($F$5)+1),"")</f>
        <v>0</v>
      </c>
      <c r="H28">
        <f>IFERROR(SUM(F5:F28),"")</f>
        <v>0</v>
      </c>
      <c r="I28">
        <f>IF(INDIRECT(ADDRESS($D28+2,I$2+1,,,"Instances"))="","",INDIRECT(ADDRESS($D28+2,I$2+1,,,"Instances")))</f>
        <v>0</v>
      </c>
      <c r="J28">
        <f>IFERROR(SMALL(I5:I64,ROW()-ROW($J$5)+1),"")</f>
        <v>0</v>
      </c>
      <c r="L28">
        <f>IFERROR(SUM(J5:J28),"")</f>
        <v>0</v>
      </c>
      <c r="M28">
        <f>IF(INDIRECT(ADDRESS($D28+2,M$2+1,,,"Instances"))="","",INDIRECT(ADDRESS($D28+2,M$2+1,,,"Instances")))</f>
        <v>0</v>
      </c>
      <c r="N28">
        <f>IFERROR(SMALL(M5:M64,ROW()-ROW($N$5)+1),"")</f>
        <v>0</v>
      </c>
      <c r="P28">
        <f>IFERROR(SUM(N5:N28),"")</f>
        <v>0</v>
      </c>
      <c r="Q28">
        <f>IF(INDIRECT(ADDRESS($D28+2,Q$2+1,,,"Instances"))="","",INDIRECT(ADDRESS($D28+2,Q$2+1,,,"Instances")))</f>
        <v>0</v>
      </c>
      <c r="R28">
        <f>IFERROR(SMALL(Q5:Q64,ROW()-ROW($R$5)+1),"")</f>
        <v>0</v>
      </c>
      <c r="T28">
        <f>IFERROR(SUM(R5:R28),"")</f>
        <v>0</v>
      </c>
      <c r="U28">
        <f>IF(INDIRECT(ADDRESS($D28+2,U$2+1,,,"Instances"))="","",INDIRECT(ADDRESS($D28+2,U$2+1,,,"Instances")))</f>
        <v>0</v>
      </c>
      <c r="V28">
        <f>IFERROR(SMALL(U5:U64,ROW()-ROW($V$5)+1),"")</f>
        <v>0</v>
      </c>
      <c r="X28">
        <f>IFERROR(SUM(V5:V28),"")</f>
        <v>0</v>
      </c>
      <c r="Y28">
        <f>IF(INDIRECT(ADDRESS($D28+2,Y$2+1,,,"Instances"))="","",INDIRECT(ADDRESS($D28+2,Y$2+1,,,"Instances")))</f>
        <v>0</v>
      </c>
      <c r="Z28">
        <f>IFERROR(SMALL(Y5:Y64,ROW()-ROW($Z$5)+1),"")</f>
        <v>0</v>
      </c>
      <c r="AB28">
        <f>IFERROR(SUM(Z5:Z28),"")</f>
        <v>0</v>
      </c>
      <c r="AC28">
        <f>IF(INDIRECT(ADDRESS($D28+2,AC$2+1,,,"Instances"))="","",INDIRECT(ADDRESS($D28+2,AC$2+1,,,"Instances")))</f>
        <v>0</v>
      </c>
      <c r="AD28">
        <f>IFERROR(SMALL(AC5:AC64,ROW()-ROW($AD$5)+1),"")</f>
        <v>0</v>
      </c>
      <c r="AF28">
        <f>IFERROR(SUM(AD5:AD28),"")</f>
        <v>0</v>
      </c>
      <c r="AG28">
        <f>IF(INDIRECT(ADDRESS($D28+2,AG$2+1,,,"Instances"))="","",INDIRECT(ADDRESS($D28+2,AG$2+1,,,"Instances")))</f>
        <v>0</v>
      </c>
      <c r="AH28">
        <f>IFERROR(SMALL(AG5:AG64,ROW()-ROW($AH$5)+1),"")</f>
        <v>0</v>
      </c>
      <c r="AJ28">
        <f>IFERROR(SUM(AH5:AH28),"")</f>
        <v>0</v>
      </c>
      <c r="AK28">
        <f>IF(INDIRECT(ADDRESS($D28+2,AK$2+1,,,"Instances"))="","",INDIRECT(ADDRESS($D28+2,AK$2+1,,,"Instances")))</f>
        <v>0</v>
      </c>
      <c r="AL28">
        <f>IFERROR(SMALL(AK5:AK64,ROW()-ROW($AL$5)+1),"")</f>
        <v>0</v>
      </c>
      <c r="AN28">
        <f>IFERROR(SUM(AL5:AL28),"")</f>
        <v>0</v>
      </c>
      <c r="AO28">
        <f>IF(INDIRECT(ADDRESS($D28+2,AO$2+1,,,"Instances"))="","",INDIRECT(ADDRESS($D28+2,AO$2+1,,,"Instances")))</f>
        <v>0</v>
      </c>
      <c r="AP28">
        <f>IFERROR(SMALL(AO5:AO64,ROW()-ROW($AP$5)+1),"")</f>
        <v>0</v>
      </c>
      <c r="AR28">
        <f>IFERROR(SUM(AP5:AP28),"")</f>
        <v>0</v>
      </c>
      <c r="AS28">
        <f>IF(INDIRECT(ADDRESS($D28+2,AS$2+1,,,"Instances"))="","",INDIRECT(ADDRESS($D28+2,AS$2+1,,,"Instances")))</f>
        <v>0</v>
      </c>
      <c r="AT28">
        <f>IFERROR(SMALL(AS5:AS64,ROW()-ROW($AT$5)+1),"")</f>
        <v>0</v>
      </c>
      <c r="AV28">
        <f>IFERROR(SUM(AT5:AT28),"")</f>
        <v>0</v>
      </c>
      <c r="AW28">
        <f>IF(INDIRECT(ADDRESS($D28+2,AW$2+1,,,"Instances"))="","",INDIRECT(ADDRESS($D28+2,AW$2+1,,,"Instances")))</f>
        <v>0</v>
      </c>
      <c r="AX28">
        <f>IFERROR(SMALL(AW5:AW64,ROW()-ROW($AX$5)+1),"")</f>
        <v>0</v>
      </c>
      <c r="AZ28">
        <f>IFERROR(SUM(AX5:AX28),"")</f>
        <v>0</v>
      </c>
      <c r="BA28">
        <f>IF(INDIRECT(ADDRESS($D28+2,BA$2+1,,,"Instances"))="","",INDIRECT(ADDRESS($D28+2,BA$2+1,,,"Instances")))</f>
        <v>0</v>
      </c>
      <c r="BB28">
        <f>IFERROR(SMALL(BA5:BA64,ROW()-ROW($BB$5)+1),"")</f>
        <v>0</v>
      </c>
      <c r="BD28">
        <f>IFERROR(SUM(BB5:BB28),"")</f>
        <v>0</v>
      </c>
      <c r="BE28">
        <f>IF(INDIRECT(ADDRESS($D28+2,BE$2+1,,,"Instances"))="","",INDIRECT(ADDRESS($D28+2,BE$2+1,,,"Instances")))</f>
        <v>0</v>
      </c>
      <c r="BF28">
        <f>IFERROR(SMALL(BE5:BE64,ROW()-ROW($BF$5)+1),"")</f>
        <v>0</v>
      </c>
      <c r="BH28">
        <f>IFERROR(SUM(BF5:BF28),"")</f>
        <v>0</v>
      </c>
      <c r="BI28">
        <f>IF(INDIRECT(ADDRESS($D28+2,BI$2+1,,,"Instances"))="","",INDIRECT(ADDRESS($D28+2,BI$2+1,,,"Instances")))</f>
        <v>0</v>
      </c>
      <c r="BJ28">
        <f>IFERROR(SMALL(BI5:BI64,ROW()-ROW($BJ$5)+1),"")</f>
        <v>0</v>
      </c>
      <c r="BL28">
        <f>IFERROR(SUM(BJ5:BJ28),"")</f>
        <v>0</v>
      </c>
      <c r="BM28">
        <f>IF(INDIRECT(ADDRESS($D28+2,BM$2+1,,,"Instances"))="","",INDIRECT(ADDRESS($D28+2,BM$2+1,,,"Instances")))</f>
        <v>0</v>
      </c>
      <c r="BN28">
        <f>IFERROR(SMALL(BM5:BM64,ROW()-ROW($BN$5)+1),"")</f>
        <v>0</v>
      </c>
      <c r="BP28">
        <f>IFERROR(SUM(BN5:BN28),"")</f>
        <v>0</v>
      </c>
      <c r="BQ28">
        <f>IF(INDIRECT(ADDRESS($D28+2,BQ$2+1,,,"Instances"))="","",INDIRECT(ADDRESS($D28+2,BQ$2+1,,,"Instances")))</f>
        <v>0</v>
      </c>
      <c r="BR28">
        <f>IFERROR(SMALL(BQ5:BQ64,ROW()-ROW($BR$5)+1),"")</f>
        <v>0</v>
      </c>
      <c r="BT28">
        <f>IFERROR(SUM(BR5:BR28),"")</f>
        <v>0</v>
      </c>
      <c r="BU28">
        <f>IF(INDIRECT(ADDRESS($D28+2,BU$2+1,,,"Instances"))="","",INDIRECT(ADDRESS($D28+2,BU$2+1,,,"Instances")))</f>
        <v>0</v>
      </c>
      <c r="BV28">
        <f>IFERROR(SMALL(BU5:BU64,ROW()-ROW($BV$5)+1),"")</f>
        <v>0</v>
      </c>
      <c r="BX28">
        <f>IFERROR(SUM(BV5:BV28),"")</f>
        <v>0</v>
      </c>
      <c r="BY28">
        <f>IF(INDIRECT(ADDRESS($D28+2,BY$2+1,,,"Instances"))="","",INDIRECT(ADDRESS($D28+2,BY$2+1,,,"Instances")))</f>
        <v>0</v>
      </c>
      <c r="BZ28">
        <f>IFERROR(SMALL(BY5:BY64,ROW()-ROW($BZ$5)+1),"")</f>
        <v>0</v>
      </c>
      <c r="CB28">
        <f>IFERROR(SUM(BZ5:BZ28),"")</f>
        <v>0</v>
      </c>
      <c r="CC28">
        <f>IF(INDIRECT(ADDRESS($D28+2,CC$2+1,,,"Instances"))="","",INDIRECT(ADDRESS($D28+2,CC$2+1,,,"Instances")))</f>
        <v>0</v>
      </c>
      <c r="CD28">
        <f>IFERROR(SMALL(CC5:CC64,ROW()-ROW($CD$5)+1),"")</f>
        <v>0</v>
      </c>
      <c r="CF28">
        <f>IFERROR(SUM(CD5:CD28),"")</f>
        <v>0</v>
      </c>
      <c r="CG28">
        <f>IF(INDIRECT(ADDRESS($D28+2,CG$2+1,,,"Instances"))="","",INDIRECT(ADDRESS($D28+2,CG$2+1,,,"Instances")))</f>
        <v>0</v>
      </c>
      <c r="CH28">
        <f>IFERROR(SMALL(CG5:CG64,ROW()-ROW($CH$5)+1),"")</f>
        <v>0</v>
      </c>
      <c r="CJ28">
        <f>IFERROR(SUM(CH5:CH28),"")</f>
        <v>0</v>
      </c>
      <c r="CK28">
        <f>IF(INDIRECT(ADDRESS($D28+2,CK$2+1,,,"Instances"))="","",INDIRECT(ADDRESS($D28+2,CK$2+1,,,"Instances")))</f>
        <v>0</v>
      </c>
      <c r="CL28">
        <f>IFERROR(SMALL(CK5:CK64,ROW()-ROW($CL$5)+1),"")</f>
        <v>0</v>
      </c>
      <c r="CN28">
        <f>IFERROR(SUM(CL5:CL28),"")</f>
        <v>0</v>
      </c>
      <c r="CO28">
        <f>IF(INDIRECT(ADDRESS($D28+2,CO$2+1,,,"Instances"))="","",INDIRECT(ADDRESS($D28+2,CO$2+1,,,"Instances")))</f>
        <v>0</v>
      </c>
      <c r="CP28">
        <f>IFERROR(SMALL(CO5:CO64,ROW()-ROW($CP$5)+1),"")</f>
        <v>0</v>
      </c>
      <c r="CR28">
        <f>IFERROR(SUM(CP5:CP28),"")</f>
        <v>0</v>
      </c>
      <c r="CS28">
        <f>IF(INDIRECT(ADDRESS($D28+2,CS$2+1,,,"Instances"))="","",INDIRECT(ADDRESS($D28+2,CS$2+1,,,"Instances")))</f>
        <v>0</v>
      </c>
      <c r="CT28">
        <f>IFERROR(SMALL(CS5:CS64,ROW()-ROW($CT$5)+1),"")</f>
        <v>0</v>
      </c>
      <c r="CV28">
        <f>IFERROR(SUM(CT5:CT28),"")</f>
        <v>0</v>
      </c>
      <c r="CW28">
        <f>IF(INDIRECT(ADDRESS($D28+2,CW$2+1,,,"Instances"))="","",INDIRECT(ADDRESS($D28+2,CW$2+1,,,"Instances")))</f>
        <v>0</v>
      </c>
      <c r="CX28">
        <f>IFERROR(SMALL(CW5:CW64,ROW()-ROW($CX$5)+1),"")</f>
        <v>0</v>
      </c>
      <c r="CZ28">
        <f>IFERROR(SUM(CX5:CX28),"")</f>
        <v>0</v>
      </c>
      <c r="DA28">
        <f>IF(INDIRECT(ADDRESS($D28+2,DA$2+1,,,"Instances"))="","",INDIRECT(ADDRESS($D28+2,DA$2+1,,,"Instances")))</f>
        <v>0</v>
      </c>
      <c r="DB28">
        <f>IFERROR(SMALL(DA5:DA64,ROW()-ROW($DB$5)+1),"")</f>
        <v>0</v>
      </c>
      <c r="DD28">
        <f>IFERROR(SUM(DB5:DB28),"")</f>
        <v>0</v>
      </c>
      <c r="DE28">
        <f>IF(INDIRECT(ADDRESS($D28+2,DE$2+1,,,"Instances"))="","",INDIRECT(ADDRESS($D28+2,DE$2+1,,,"Instances")))</f>
        <v>0</v>
      </c>
      <c r="DF28">
        <f>IFERROR(SMALL(DE5:DE64,ROW()-ROW($DF$5)+1),"")</f>
        <v>0</v>
      </c>
      <c r="DH28">
        <f>IFERROR(SUM(DF5:DF28),"")</f>
        <v>0</v>
      </c>
      <c r="DI28">
        <f>IF(INDIRECT(ADDRESS($D28+2,DI$2+1,,,"Instances"))="","",INDIRECT(ADDRESS($D28+2,DI$2+1,,,"Instances")))</f>
        <v>0</v>
      </c>
      <c r="DJ28">
        <f>IFERROR(SMALL(DI5:DI64,ROW()-ROW($DJ$5)+1),"")</f>
        <v>0</v>
      </c>
      <c r="DL28">
        <f>IFERROR(SUM(DJ5:DJ28),"")</f>
        <v>0</v>
      </c>
      <c r="DM28">
        <f>IF(INDIRECT(ADDRESS($D28+2,DM$2+1,,,"Instances"))="","",INDIRECT(ADDRESS($D28+2,DM$2+1,,,"Instances")))</f>
        <v>0</v>
      </c>
      <c r="DN28">
        <f>IFERROR(SMALL(DM5:DM64,ROW()-ROW($DN$5)+1),"")</f>
        <v>0</v>
      </c>
      <c r="DP28">
        <f>IFERROR(SUM(DN5:DN28),"")</f>
        <v>0</v>
      </c>
      <c r="DQ28">
        <f>IF(INDIRECT(ADDRESS($D28+2,DQ$2+1,,,"Instances"))="","",INDIRECT(ADDRESS($D28+2,DQ$2+1,,,"Instances")))</f>
        <v>0</v>
      </c>
      <c r="DR28">
        <f>IFERROR(SMALL(DQ5:DQ64,ROW()-ROW($DR$5)+1),"")</f>
        <v>0</v>
      </c>
      <c r="DT28">
        <f>IFERROR(SUM(DR5:DR28),"")</f>
        <v>0</v>
      </c>
      <c r="DU28">
        <f>IF(INDIRECT(ADDRESS($D28+2,DU$2+1,,,"Instances"))="","",INDIRECT(ADDRESS($D28+2,DU$2+1,,,"Instances")))</f>
        <v>0</v>
      </c>
      <c r="DV28">
        <f>IFERROR(SMALL(DU5:DU64,ROW()-ROW($DV$5)+1),"")</f>
        <v>0</v>
      </c>
      <c r="DX28">
        <f>IFERROR(SUM(DV5:DV28),"")</f>
        <v>0</v>
      </c>
      <c r="DY28">
        <f>IF(INDIRECT(ADDRESS($D28+2,DY$2+1,,,"Instances"))="","",INDIRECT(ADDRESS($D28+2,DY$2+1,,,"Instances")))</f>
        <v>0</v>
      </c>
      <c r="DZ28">
        <f>IFERROR(SMALL(DY5:DY64,ROW()-ROW($DZ$5)+1),"")</f>
        <v>0</v>
      </c>
      <c r="EB28">
        <f>IFERROR(SUM(DZ5:DZ28),"")</f>
        <v>0</v>
      </c>
      <c r="EC28">
        <f>IF(INDIRECT(ADDRESS($D28+2,EC$2+1,,,"Instances"))="","",INDIRECT(ADDRESS($D28+2,EC$2+1,,,"Instances")))</f>
        <v>0</v>
      </c>
      <c r="ED28">
        <f>IFERROR(SMALL(EC5:EC64,ROW()-ROW($ED$5)+1),"")</f>
        <v>0</v>
      </c>
      <c r="EF28">
        <f>IFERROR(SUM(ED5:ED28),"")</f>
        <v>0</v>
      </c>
      <c r="EH28">
        <v>24</v>
      </c>
      <c r="EI28" cm="1">
        <f t="array" ref="EI28">_xlfn.SWITCH(Charts!$B$3,"average", AVERAGE(INDIRECT(ADDRESS(23+3,EI$2+1,,,"Instances") &amp; ":" &amp; ADDRESS(23+3,EI$2+1))),"median", MEDIAN(INDIRECT(ADDRESS(23+3,EI$2+1,,,"Instances") &amp; ":" &amp; ADDRESS(23+3,EI$2+1))),"min", MIN(INDIRECT(ADDRESS(23+3,EI$2+1,,,"Instances") &amp; ":" &amp; ADDRESS(23+3,EI$2+1))),"max", MAX(INDIRECT(ADDRESS(23+3,EI$2+1,,,"Instances") &amp; ":" &amp; ADDRESS(23+3,EI$2+1))),"diff", MAX(INDIRECT(ADDRESS(23+3,EI$2+1,,,"Instances") &amp; ":" &amp; ADDRESS(23+3,EI$2+1)))-MIN(INDIRECT(ADDRESS(23+3,EI$2+1,,,"Instances") &amp; ":" &amp; ADDRESS(23+3,EI$2+1))))</f>
        <v>0</v>
      </c>
      <c r="EJ28">
        <f>IFERROR(SMALL(EI5:EI64,ROW()-ROW($EJ$5)+1),"")</f>
        <v>0</v>
      </c>
      <c r="EL28">
        <f>IFERROR(SUM(EJ5:EJ28),"")</f>
        <v>0</v>
      </c>
      <c r="EM28" cm="1">
        <f t="array" ref="EM28">_xlfn.SWITCH(Charts!$B$3,"average", AVERAGE(INDIRECT(ADDRESS(23+3,EM$2+1,,,"Instances") &amp; ":" &amp; ADDRESS(23+3,EM$2+1))),"median", MEDIAN(INDIRECT(ADDRESS(23+3,EM$2+1,,,"Instances") &amp; ":" &amp; ADDRESS(23+3,EM$2+1))),"min", MIN(INDIRECT(ADDRESS(23+3,EM$2+1,,,"Instances") &amp; ":" &amp; ADDRESS(23+3,EM$2+1))),"max", MAX(INDIRECT(ADDRESS(23+3,EM$2+1,,,"Instances") &amp; ":" &amp; ADDRESS(23+3,EM$2+1))),"diff", MAX(INDIRECT(ADDRESS(23+3,EM$2+1,,,"Instances") &amp; ":" &amp; ADDRESS(23+3,EM$2+1)))-MIN(INDIRECT(ADDRESS(23+3,EM$2+1,,,"Instances") &amp; ":" &amp; ADDRESS(23+3,EM$2+1))))</f>
        <v>0</v>
      </c>
      <c r="EN28">
        <f>IFERROR(SMALL(EM5:EM64,ROW()-ROW($EN$5)+1),"")</f>
        <v>0</v>
      </c>
      <c r="EP28">
        <f>IFERROR(SUM(EN5:EN28),"")</f>
        <v>0</v>
      </c>
      <c r="EQ28" cm="1">
        <f t="array" ref="EQ28">_xlfn.SWITCH(Charts!$B$3,"average", AVERAGE(INDIRECT(ADDRESS(23+3,EQ$2+1,,,"Instances") &amp; ":" &amp; ADDRESS(23+3,EQ$2+1))),"median", MEDIAN(INDIRECT(ADDRESS(23+3,EQ$2+1,,,"Instances") &amp; ":" &amp; ADDRESS(23+3,EQ$2+1))),"min", MIN(INDIRECT(ADDRESS(23+3,EQ$2+1,,,"Instances") &amp; ":" &amp; ADDRESS(23+3,EQ$2+1))),"max", MAX(INDIRECT(ADDRESS(23+3,EQ$2+1,,,"Instances") &amp; ":" &amp; ADDRESS(23+3,EQ$2+1))),"diff", MAX(INDIRECT(ADDRESS(23+3,EQ$2+1,,,"Instances") &amp; ":" &amp; ADDRESS(23+3,EQ$2+1)))-MIN(INDIRECT(ADDRESS(23+3,EQ$2+1,,,"Instances") &amp; ":" &amp; ADDRESS(23+3,EQ$2+1))))</f>
        <v>0</v>
      </c>
      <c r="ER28">
        <f>IFERROR(SMALL(EQ5:EQ64,ROW()-ROW($ER$5)+1),"")</f>
        <v>0</v>
      </c>
      <c r="ET28">
        <f>IFERROR(SUM(ER5:ER28),"")</f>
        <v>0</v>
      </c>
      <c r="EU28" cm="1">
        <f t="array" ref="EU28">_xlfn.SWITCH(Charts!$B$3,"average", AVERAGE(INDIRECT(ADDRESS(23+3,EU$2+1,,,"Instances") &amp; ":" &amp; ADDRESS(23+3,EU$2+1))),"median", MEDIAN(INDIRECT(ADDRESS(23+3,EU$2+1,,,"Instances") &amp; ":" &amp; ADDRESS(23+3,EU$2+1))),"min", MIN(INDIRECT(ADDRESS(23+3,EU$2+1,,,"Instances") &amp; ":" &amp; ADDRESS(23+3,EU$2+1))),"max", MAX(INDIRECT(ADDRESS(23+3,EU$2+1,,,"Instances") &amp; ":" &amp; ADDRESS(23+3,EU$2+1))),"diff", MAX(INDIRECT(ADDRESS(23+3,EU$2+1,,,"Instances") &amp; ":" &amp; ADDRESS(23+3,EU$2+1)))-MIN(INDIRECT(ADDRESS(23+3,EU$2+1,,,"Instances") &amp; ":" &amp; ADDRESS(23+3,EU$2+1))))</f>
        <v>0</v>
      </c>
      <c r="EV28">
        <f>IFERROR(SMALL(EU5:EU64,ROW()-ROW($EV$5)+1),"")</f>
        <v>0</v>
      </c>
      <c r="EX28">
        <f>IFERROR(SUM(EV5:EV28),"")</f>
        <v>0</v>
      </c>
      <c r="EY28" cm="1">
        <f t="array" ref="EY28">_xlfn.SWITCH(Charts!$B$3,"average", AVERAGE(INDIRECT(ADDRESS(23+3,EY$2+1,,,"Instances") &amp; ":" &amp; ADDRESS(23+3,EY$2+1))),"median", MEDIAN(INDIRECT(ADDRESS(23+3,EY$2+1,,,"Instances") &amp; ":" &amp; ADDRESS(23+3,EY$2+1))),"min", MIN(INDIRECT(ADDRESS(23+3,EY$2+1,,,"Instances") &amp; ":" &amp; ADDRESS(23+3,EY$2+1))),"max", MAX(INDIRECT(ADDRESS(23+3,EY$2+1,,,"Instances") &amp; ":" &amp; ADDRESS(23+3,EY$2+1))),"diff", MAX(INDIRECT(ADDRESS(23+3,EY$2+1,,,"Instances") &amp; ":" &amp; ADDRESS(23+3,EY$2+1)))-MIN(INDIRECT(ADDRESS(23+3,EY$2+1,,,"Instances") &amp; ":" &amp; ADDRESS(23+3,EY$2+1))))</f>
        <v>0</v>
      </c>
      <c r="EZ28">
        <f>IFERROR(SMALL(EY5:EY64,ROW()-ROW($EZ$5)+1),"")</f>
        <v>0</v>
      </c>
      <c r="FB28">
        <f>IFERROR(SUM(EZ5:EZ28),"")</f>
        <v>0</v>
      </c>
      <c r="FC28" cm="1">
        <f t="array" ref="FC28">_xlfn.SWITCH(Charts!$B$3,"average", AVERAGE(INDIRECT(ADDRESS(23+3,FC$2+1,,,"Instances") &amp; ":" &amp; ADDRESS(23+3,FC$2+1))),"median", MEDIAN(INDIRECT(ADDRESS(23+3,FC$2+1,,,"Instances") &amp; ":" &amp; ADDRESS(23+3,FC$2+1))),"min", MIN(INDIRECT(ADDRESS(23+3,FC$2+1,,,"Instances") &amp; ":" &amp; ADDRESS(23+3,FC$2+1))),"max", MAX(INDIRECT(ADDRESS(23+3,FC$2+1,,,"Instances") &amp; ":" &amp; ADDRESS(23+3,FC$2+1))),"diff", MAX(INDIRECT(ADDRESS(23+3,FC$2+1,,,"Instances") &amp; ":" &amp; ADDRESS(23+3,FC$2+1)))-MIN(INDIRECT(ADDRESS(23+3,FC$2+1,,,"Instances") &amp; ":" &amp; ADDRESS(23+3,FC$2+1))))</f>
        <v>0</v>
      </c>
      <c r="FD28">
        <f>IFERROR(SMALL(FC5:FC64,ROW()-ROW($FD$5)+1),"")</f>
        <v>0</v>
      </c>
      <c r="FF28">
        <f>IFERROR(SUM(FD5:FD28),"")</f>
        <v>0</v>
      </c>
      <c r="FG28" cm="1">
        <f t="array" ref="FG28">_xlfn.SWITCH(Charts!$B$3,"average", AVERAGE(INDIRECT(ADDRESS(23+3,FG$2+1,,,"Instances") &amp; ":" &amp; ADDRESS(23+3,FG$2+1))),"median", MEDIAN(INDIRECT(ADDRESS(23+3,FG$2+1,,,"Instances") &amp; ":" &amp; ADDRESS(23+3,FG$2+1))),"min", MIN(INDIRECT(ADDRESS(23+3,FG$2+1,,,"Instances") &amp; ":" &amp; ADDRESS(23+3,FG$2+1))),"max", MAX(INDIRECT(ADDRESS(23+3,FG$2+1,,,"Instances") &amp; ":" &amp; ADDRESS(23+3,FG$2+1))),"diff", MAX(INDIRECT(ADDRESS(23+3,FG$2+1,,,"Instances") &amp; ":" &amp; ADDRESS(23+3,FG$2+1)))-MIN(INDIRECT(ADDRESS(23+3,FG$2+1,,,"Instances") &amp; ":" &amp; ADDRESS(23+3,FG$2+1))))</f>
        <v>0</v>
      </c>
      <c r="FH28">
        <f>IFERROR(SMALL(FG5:FG64,ROW()-ROW($FH$5)+1),"")</f>
        <v>0</v>
      </c>
      <c r="FJ28">
        <f>IFERROR(SUM(FH5:FH28),"")</f>
        <v>0</v>
      </c>
      <c r="FK28" cm="1">
        <f t="array" ref="FK28">_xlfn.SWITCH(Charts!$B$3,"average", AVERAGE(INDIRECT(ADDRESS(23+3,FK$2+1,,,"Instances") &amp; ":" &amp; ADDRESS(23+3,FK$2+1))),"median", MEDIAN(INDIRECT(ADDRESS(23+3,FK$2+1,,,"Instances") &amp; ":" &amp; ADDRESS(23+3,FK$2+1))),"min", MIN(INDIRECT(ADDRESS(23+3,FK$2+1,,,"Instances") &amp; ":" &amp; ADDRESS(23+3,FK$2+1))),"max", MAX(INDIRECT(ADDRESS(23+3,FK$2+1,,,"Instances") &amp; ":" &amp; ADDRESS(23+3,FK$2+1))),"diff", MAX(INDIRECT(ADDRESS(23+3,FK$2+1,,,"Instances") &amp; ":" &amp; ADDRESS(23+3,FK$2+1)))-MIN(INDIRECT(ADDRESS(23+3,FK$2+1,,,"Instances") &amp; ":" &amp; ADDRESS(23+3,FK$2+1))))</f>
        <v>0</v>
      </c>
      <c r="FL28">
        <f>IFERROR(SMALL(FK5:FK64,ROW()-ROW($FL$5)+1),"")</f>
        <v>0</v>
      </c>
      <c r="FN28">
        <f>IFERROR(SUM(FL5:FL28),"")</f>
        <v>0</v>
      </c>
      <c r="FO28" cm="1">
        <f t="array" ref="FO28">_xlfn.SWITCH(Charts!$B$3,"average", AVERAGE(INDIRECT(ADDRESS(23+3,FO$2+1,,,"Instances") &amp; ":" &amp; ADDRESS(23+3,FO$2+1))),"median", MEDIAN(INDIRECT(ADDRESS(23+3,FO$2+1,,,"Instances") &amp; ":" &amp; ADDRESS(23+3,FO$2+1))),"min", MIN(INDIRECT(ADDRESS(23+3,FO$2+1,,,"Instances") &amp; ":" &amp; ADDRESS(23+3,FO$2+1))),"max", MAX(INDIRECT(ADDRESS(23+3,FO$2+1,,,"Instances") &amp; ":" &amp; ADDRESS(23+3,FO$2+1))),"diff", MAX(INDIRECT(ADDRESS(23+3,FO$2+1,,,"Instances") &amp; ":" &amp; ADDRESS(23+3,FO$2+1)))-MIN(INDIRECT(ADDRESS(23+3,FO$2+1,,,"Instances") &amp; ":" &amp; ADDRESS(23+3,FO$2+1))))</f>
        <v>0</v>
      </c>
      <c r="FP28">
        <f>IFERROR(SMALL(FO5:FO64,ROW()-ROW($FP$5)+1),"")</f>
        <v>0</v>
      </c>
      <c r="FR28">
        <f>IFERROR(SUM(FP5:FP28),"")</f>
        <v>0</v>
      </c>
      <c r="FS28" cm="1">
        <f t="array" ref="FS28">_xlfn.SWITCH(Charts!$B$3,"average", AVERAGE(INDIRECT(ADDRESS(23+3,FS$2+1,,,"Instances") &amp; ":" &amp; ADDRESS(23+3,FS$2+1))),"median", MEDIAN(INDIRECT(ADDRESS(23+3,FS$2+1,,,"Instances") &amp; ":" &amp; ADDRESS(23+3,FS$2+1))),"min", MIN(INDIRECT(ADDRESS(23+3,FS$2+1,,,"Instances") &amp; ":" &amp; ADDRESS(23+3,FS$2+1))),"max", MAX(INDIRECT(ADDRESS(23+3,FS$2+1,,,"Instances") &amp; ":" &amp; ADDRESS(23+3,FS$2+1))),"diff", MAX(INDIRECT(ADDRESS(23+3,FS$2+1,,,"Instances") &amp; ":" &amp; ADDRESS(23+3,FS$2+1)))-MIN(INDIRECT(ADDRESS(23+3,FS$2+1,,,"Instances") &amp; ":" &amp; ADDRESS(23+3,FS$2+1))))</f>
        <v>0</v>
      </c>
      <c r="FT28">
        <f>IFERROR(SMALL(FS5:FS64,ROW()-ROW($FT$5)+1),"")</f>
        <v>0</v>
      </c>
      <c r="FV28">
        <f>IFERROR(SUM(FT5:FT28),"")</f>
        <v>0</v>
      </c>
      <c r="FW28" cm="1">
        <f t="array" ref="FW28">_xlfn.SWITCH(Charts!$B$3,"average", AVERAGE(INDIRECT(ADDRESS(23+3,FW$2+1,,,"Instances") &amp; ":" &amp; ADDRESS(23+3,FW$2+1))),"median", MEDIAN(INDIRECT(ADDRESS(23+3,FW$2+1,,,"Instances") &amp; ":" &amp; ADDRESS(23+3,FW$2+1))),"min", MIN(INDIRECT(ADDRESS(23+3,FW$2+1,,,"Instances") &amp; ":" &amp; ADDRESS(23+3,FW$2+1))),"max", MAX(INDIRECT(ADDRESS(23+3,FW$2+1,,,"Instances") &amp; ":" &amp; ADDRESS(23+3,FW$2+1))),"diff", MAX(INDIRECT(ADDRESS(23+3,FW$2+1,,,"Instances") &amp; ":" &amp; ADDRESS(23+3,FW$2+1)))-MIN(INDIRECT(ADDRESS(23+3,FW$2+1,,,"Instances") &amp; ":" &amp; ADDRESS(23+3,FW$2+1))))</f>
        <v>0</v>
      </c>
      <c r="FX28">
        <f>IFERROR(SMALL(FW5:FW64,ROW()-ROW($FX$5)+1),"")</f>
        <v>0</v>
      </c>
      <c r="FZ28">
        <f>IFERROR(SUM(FX5:FX28),"")</f>
        <v>0</v>
      </c>
      <c r="GA28" cm="1">
        <f t="array" ref="GA28">_xlfn.SWITCH(Charts!$B$3,"average", AVERAGE(INDIRECT(ADDRESS(23+3,GA$2+1,,,"Instances") &amp; ":" &amp; ADDRESS(23+3,GA$2+1))),"median", MEDIAN(INDIRECT(ADDRESS(23+3,GA$2+1,,,"Instances") &amp; ":" &amp; ADDRESS(23+3,GA$2+1))),"min", MIN(INDIRECT(ADDRESS(23+3,GA$2+1,,,"Instances") &amp; ":" &amp; ADDRESS(23+3,GA$2+1))),"max", MAX(INDIRECT(ADDRESS(23+3,GA$2+1,,,"Instances") &amp; ":" &amp; ADDRESS(23+3,GA$2+1))),"diff", MAX(INDIRECT(ADDRESS(23+3,GA$2+1,,,"Instances") &amp; ":" &amp; ADDRESS(23+3,GA$2+1)))-MIN(INDIRECT(ADDRESS(23+3,GA$2+1,,,"Instances") &amp; ":" &amp; ADDRESS(23+3,GA$2+1))))</f>
        <v>0</v>
      </c>
      <c r="GB28">
        <f>IFERROR(SMALL(GA5:GA64,ROW()-ROW($GB$5)+1),"")</f>
        <v>0</v>
      </c>
      <c r="GD28">
        <f>IFERROR(SUM(GB5:GB28),"")</f>
        <v>0</v>
      </c>
      <c r="GE28" cm="1">
        <f t="array" ref="GE28">_xlfn.SWITCH(Charts!$B$3,"average", AVERAGE(INDIRECT(ADDRESS(23+3,GE$2+1,,,"Instances") &amp; ":" &amp; ADDRESS(23+3,GE$2+1))),"median", MEDIAN(INDIRECT(ADDRESS(23+3,GE$2+1,,,"Instances") &amp; ":" &amp; ADDRESS(23+3,GE$2+1))),"min", MIN(INDIRECT(ADDRESS(23+3,GE$2+1,,,"Instances") &amp; ":" &amp; ADDRESS(23+3,GE$2+1))),"max", MAX(INDIRECT(ADDRESS(23+3,GE$2+1,,,"Instances") &amp; ":" &amp; ADDRESS(23+3,GE$2+1))),"diff", MAX(INDIRECT(ADDRESS(23+3,GE$2+1,,,"Instances") &amp; ":" &amp; ADDRESS(23+3,GE$2+1)))-MIN(INDIRECT(ADDRESS(23+3,GE$2+1,,,"Instances") &amp; ":" &amp; ADDRESS(23+3,GE$2+1))))</f>
        <v>0</v>
      </c>
      <c r="GF28">
        <f>IFERROR(SMALL(GE5:GE64,ROW()-ROW($GF$5)+1),"")</f>
        <v>0</v>
      </c>
      <c r="GH28">
        <f>IFERROR(SUM(GF5:GF28),"")</f>
        <v>0</v>
      </c>
      <c r="GI28" cm="1">
        <f t="array" ref="GI28">_xlfn.SWITCH(Charts!$B$3,"average", AVERAGE(INDIRECT(ADDRESS(23+3,GI$2+1,,,"Instances") &amp; ":" &amp; ADDRESS(23+3,GI$2+1))),"median", MEDIAN(INDIRECT(ADDRESS(23+3,GI$2+1,,,"Instances") &amp; ":" &amp; ADDRESS(23+3,GI$2+1))),"min", MIN(INDIRECT(ADDRESS(23+3,GI$2+1,,,"Instances") &amp; ":" &amp; ADDRESS(23+3,GI$2+1))),"max", MAX(INDIRECT(ADDRESS(23+3,GI$2+1,,,"Instances") &amp; ":" &amp; ADDRESS(23+3,GI$2+1))),"diff", MAX(INDIRECT(ADDRESS(23+3,GI$2+1,,,"Instances") &amp; ":" &amp; ADDRESS(23+3,GI$2+1)))-MIN(INDIRECT(ADDRESS(23+3,GI$2+1,,,"Instances") &amp; ":" &amp; ADDRESS(23+3,GI$2+1))))</f>
        <v>0</v>
      </c>
      <c r="GJ28">
        <f>IFERROR(SMALL(GI5:GI64,ROW()-ROW($GJ$5)+1),"")</f>
        <v>0</v>
      </c>
      <c r="GL28">
        <f>IFERROR(SUM(GJ5:GJ28),"")</f>
        <v>0</v>
      </c>
      <c r="GM28" cm="1">
        <f t="array" ref="GM28">_xlfn.SWITCH(Charts!$B$3,"average", AVERAGE(INDIRECT(ADDRESS(23+3,GM$2+1,,,"Instances") &amp; ":" &amp; ADDRESS(23+3,GM$2+1))),"median", MEDIAN(INDIRECT(ADDRESS(23+3,GM$2+1,,,"Instances") &amp; ":" &amp; ADDRESS(23+3,GM$2+1))),"min", MIN(INDIRECT(ADDRESS(23+3,GM$2+1,,,"Instances") &amp; ":" &amp; ADDRESS(23+3,GM$2+1))),"max", MAX(INDIRECT(ADDRESS(23+3,GM$2+1,,,"Instances") &amp; ":" &amp; ADDRESS(23+3,GM$2+1))),"diff", MAX(INDIRECT(ADDRESS(23+3,GM$2+1,,,"Instances") &amp; ":" &amp; ADDRESS(23+3,GM$2+1)))-MIN(INDIRECT(ADDRESS(23+3,GM$2+1,,,"Instances") &amp; ":" &amp; ADDRESS(23+3,GM$2+1))))</f>
        <v>0</v>
      </c>
      <c r="GN28">
        <f>IFERROR(SMALL(GM5:GM64,ROW()-ROW($GN$5)+1),"")</f>
        <v>0</v>
      </c>
      <c r="GP28">
        <f>IFERROR(SUM(GN5:GN28),"")</f>
        <v>0</v>
      </c>
      <c r="GQ28" cm="1">
        <f t="array" ref="GQ28">_xlfn.SWITCH(Charts!$B$3,"average", AVERAGE(INDIRECT(ADDRESS(23+3,GQ$2+1,,,"Instances") &amp; ":" &amp; ADDRESS(23+3,GQ$2+1))),"median", MEDIAN(INDIRECT(ADDRESS(23+3,GQ$2+1,,,"Instances") &amp; ":" &amp; ADDRESS(23+3,GQ$2+1))),"min", MIN(INDIRECT(ADDRESS(23+3,GQ$2+1,,,"Instances") &amp; ":" &amp; ADDRESS(23+3,GQ$2+1))),"max", MAX(INDIRECT(ADDRESS(23+3,GQ$2+1,,,"Instances") &amp; ":" &amp; ADDRESS(23+3,GQ$2+1))),"diff", MAX(INDIRECT(ADDRESS(23+3,GQ$2+1,,,"Instances") &amp; ":" &amp; ADDRESS(23+3,GQ$2+1)))-MIN(INDIRECT(ADDRESS(23+3,GQ$2+1,,,"Instances") &amp; ":" &amp; ADDRESS(23+3,GQ$2+1))))</f>
        <v>0</v>
      </c>
      <c r="GR28">
        <f>IFERROR(SMALL(GQ5:GQ64,ROW()-ROW($GR$5)+1),"")</f>
        <v>0</v>
      </c>
      <c r="GT28">
        <f>IFERROR(SUM(GR5:GR28),"")</f>
        <v>0</v>
      </c>
      <c r="GU28" cm="1">
        <f t="array" ref="GU28">_xlfn.SWITCH(Charts!$B$3,"average", AVERAGE(INDIRECT(ADDRESS(23+3,GU$2+1,,,"Instances") &amp; ":" &amp; ADDRESS(23+3,GU$2+1))),"median", MEDIAN(INDIRECT(ADDRESS(23+3,GU$2+1,,,"Instances") &amp; ":" &amp; ADDRESS(23+3,GU$2+1))),"min", MIN(INDIRECT(ADDRESS(23+3,GU$2+1,,,"Instances") &amp; ":" &amp; ADDRESS(23+3,GU$2+1))),"max", MAX(INDIRECT(ADDRESS(23+3,GU$2+1,,,"Instances") &amp; ":" &amp; ADDRESS(23+3,GU$2+1))),"diff", MAX(INDIRECT(ADDRESS(23+3,GU$2+1,,,"Instances") &amp; ":" &amp; ADDRESS(23+3,GU$2+1)))-MIN(INDIRECT(ADDRESS(23+3,GU$2+1,,,"Instances") &amp; ":" &amp; ADDRESS(23+3,GU$2+1))))</f>
        <v>0</v>
      </c>
      <c r="GV28">
        <f>IFERROR(SMALL(GU5:GU64,ROW()-ROW($GV$5)+1),"")</f>
        <v>0</v>
      </c>
      <c r="GX28">
        <f>IFERROR(SUM(GV5:GV28),"")</f>
        <v>0</v>
      </c>
      <c r="GY28" cm="1">
        <f t="array" ref="GY28">_xlfn.SWITCH(Charts!$B$3,"average", AVERAGE(INDIRECT(ADDRESS(23+3,GY$2+1,,,"Instances") &amp; ":" &amp; ADDRESS(23+3,GY$2+1))),"median", MEDIAN(INDIRECT(ADDRESS(23+3,GY$2+1,,,"Instances") &amp; ":" &amp; ADDRESS(23+3,GY$2+1))),"min", MIN(INDIRECT(ADDRESS(23+3,GY$2+1,,,"Instances") &amp; ":" &amp; ADDRESS(23+3,GY$2+1))),"max", MAX(INDIRECT(ADDRESS(23+3,GY$2+1,,,"Instances") &amp; ":" &amp; ADDRESS(23+3,GY$2+1))),"diff", MAX(INDIRECT(ADDRESS(23+3,GY$2+1,,,"Instances") &amp; ":" &amp; ADDRESS(23+3,GY$2+1)))-MIN(INDIRECT(ADDRESS(23+3,GY$2+1,,,"Instances") &amp; ":" &amp; ADDRESS(23+3,GY$2+1))))</f>
        <v>0</v>
      </c>
      <c r="GZ28">
        <f>IFERROR(SMALL(GY5:GY64,ROW()-ROW($GZ$5)+1),"")</f>
        <v>0</v>
      </c>
      <c r="HB28">
        <f>IFERROR(SUM(GZ5:GZ28),"")</f>
        <v>0</v>
      </c>
      <c r="HC28" cm="1">
        <f t="array" ref="HC28">_xlfn.SWITCH(Charts!$B$3,"average", AVERAGE(INDIRECT(ADDRESS(23+3,HC$2+1,,,"Instances") &amp; ":" &amp; ADDRESS(23+3,HC$2+1))),"median", MEDIAN(INDIRECT(ADDRESS(23+3,HC$2+1,,,"Instances") &amp; ":" &amp; ADDRESS(23+3,HC$2+1))),"min", MIN(INDIRECT(ADDRESS(23+3,HC$2+1,,,"Instances") &amp; ":" &amp; ADDRESS(23+3,HC$2+1))),"max", MAX(INDIRECT(ADDRESS(23+3,HC$2+1,,,"Instances") &amp; ":" &amp; ADDRESS(23+3,HC$2+1))),"diff", MAX(INDIRECT(ADDRESS(23+3,HC$2+1,,,"Instances") &amp; ":" &amp; ADDRESS(23+3,HC$2+1)))-MIN(INDIRECT(ADDRESS(23+3,HC$2+1,,,"Instances") &amp; ":" &amp; ADDRESS(23+3,HC$2+1))))</f>
        <v>0</v>
      </c>
      <c r="HD28">
        <f>IFERROR(SMALL(HC5:HC64,ROW()-ROW($HD$5)+1),"")</f>
        <v>0</v>
      </c>
      <c r="HF28">
        <f>IFERROR(SUM(HD5:HD28),"")</f>
        <v>0</v>
      </c>
      <c r="HG28" cm="1">
        <f t="array" ref="HG28">_xlfn.SWITCH(Charts!$B$3,"average", AVERAGE(INDIRECT(ADDRESS(23+3,HG$2+1,,,"Instances") &amp; ":" &amp; ADDRESS(23+3,HG$2+1))),"median", MEDIAN(INDIRECT(ADDRESS(23+3,HG$2+1,,,"Instances") &amp; ":" &amp; ADDRESS(23+3,HG$2+1))),"min", MIN(INDIRECT(ADDRESS(23+3,HG$2+1,,,"Instances") &amp; ":" &amp; ADDRESS(23+3,HG$2+1))),"max", MAX(INDIRECT(ADDRESS(23+3,HG$2+1,,,"Instances") &amp; ":" &amp; ADDRESS(23+3,HG$2+1))),"diff", MAX(INDIRECT(ADDRESS(23+3,HG$2+1,,,"Instances") &amp; ":" &amp; ADDRESS(23+3,HG$2+1)))-MIN(INDIRECT(ADDRESS(23+3,HG$2+1,,,"Instances") &amp; ":" &amp; ADDRESS(23+3,HG$2+1))))</f>
        <v>0</v>
      </c>
      <c r="HH28">
        <f>IFERROR(SMALL(HG5:HG64,ROW()-ROW($HH$5)+1),"")</f>
        <v>0</v>
      </c>
      <c r="HJ28">
        <f>IFERROR(SUM(HH5:HH28),"")</f>
        <v>0</v>
      </c>
      <c r="HK28" cm="1">
        <f t="array" ref="HK28">_xlfn.SWITCH(Charts!$B$3,"average", AVERAGE(INDIRECT(ADDRESS(23+3,HK$2+1,,,"Instances") &amp; ":" &amp; ADDRESS(23+3,HK$2+1))),"median", MEDIAN(INDIRECT(ADDRESS(23+3,HK$2+1,,,"Instances") &amp; ":" &amp; ADDRESS(23+3,HK$2+1))),"min", MIN(INDIRECT(ADDRESS(23+3,HK$2+1,,,"Instances") &amp; ":" &amp; ADDRESS(23+3,HK$2+1))),"max", MAX(INDIRECT(ADDRESS(23+3,HK$2+1,,,"Instances") &amp; ":" &amp; ADDRESS(23+3,HK$2+1))),"diff", MAX(INDIRECT(ADDRESS(23+3,HK$2+1,,,"Instances") &amp; ":" &amp; ADDRESS(23+3,HK$2+1)))-MIN(INDIRECT(ADDRESS(23+3,HK$2+1,,,"Instances") &amp; ":" &amp; ADDRESS(23+3,HK$2+1))))</f>
        <v>0</v>
      </c>
      <c r="HL28">
        <f>IFERROR(SMALL(HK5:HK64,ROW()-ROW($HL$5)+1),"")</f>
        <v>0</v>
      </c>
      <c r="HN28">
        <f>IFERROR(SUM(HL5:HL28),"")</f>
        <v>0</v>
      </c>
      <c r="HO28" cm="1">
        <f t="array" ref="HO28">_xlfn.SWITCH(Charts!$B$3,"average", AVERAGE(INDIRECT(ADDRESS(23+3,HO$2+1,,,"Instances") &amp; ":" &amp; ADDRESS(23+3,HO$2+1))),"median", MEDIAN(INDIRECT(ADDRESS(23+3,HO$2+1,,,"Instances") &amp; ":" &amp; ADDRESS(23+3,HO$2+1))),"min", MIN(INDIRECT(ADDRESS(23+3,HO$2+1,,,"Instances") &amp; ":" &amp; ADDRESS(23+3,HO$2+1))),"max", MAX(INDIRECT(ADDRESS(23+3,HO$2+1,,,"Instances") &amp; ":" &amp; ADDRESS(23+3,HO$2+1))),"diff", MAX(INDIRECT(ADDRESS(23+3,HO$2+1,,,"Instances") &amp; ":" &amp; ADDRESS(23+3,HO$2+1)))-MIN(INDIRECT(ADDRESS(23+3,HO$2+1,,,"Instances") &amp; ":" &amp; ADDRESS(23+3,HO$2+1))))</f>
        <v>0</v>
      </c>
      <c r="HP28">
        <f>IFERROR(SMALL(HO5:HO64,ROW()-ROW($HP$5)+1),"")</f>
        <v>0</v>
      </c>
      <c r="HR28">
        <f>IFERROR(SUM(HP5:HP28),"")</f>
        <v>0</v>
      </c>
      <c r="HS28" cm="1">
        <f t="array" ref="HS28">_xlfn.SWITCH(Charts!$B$3,"average", AVERAGE(INDIRECT(ADDRESS(23+3,HS$2+1,,,"Instances") &amp; ":" &amp; ADDRESS(23+3,HS$2+1))),"median", MEDIAN(INDIRECT(ADDRESS(23+3,HS$2+1,,,"Instances") &amp; ":" &amp; ADDRESS(23+3,HS$2+1))),"min", MIN(INDIRECT(ADDRESS(23+3,HS$2+1,,,"Instances") &amp; ":" &amp; ADDRESS(23+3,HS$2+1))),"max", MAX(INDIRECT(ADDRESS(23+3,HS$2+1,,,"Instances") &amp; ":" &amp; ADDRESS(23+3,HS$2+1))),"diff", MAX(INDIRECT(ADDRESS(23+3,HS$2+1,,,"Instances") &amp; ":" &amp; ADDRESS(23+3,HS$2+1)))-MIN(INDIRECT(ADDRESS(23+3,HS$2+1,,,"Instances") &amp; ":" &amp; ADDRESS(23+3,HS$2+1))))</f>
        <v>0</v>
      </c>
      <c r="HT28">
        <f>IFERROR(SMALL(HS5:HS64,ROW()-ROW($HT$5)+1),"")</f>
        <v>0</v>
      </c>
      <c r="HV28">
        <f>IFERROR(SUM(HT5:HT28),"")</f>
        <v>0</v>
      </c>
      <c r="HW28" cm="1">
        <f t="array" ref="HW28">_xlfn.SWITCH(Charts!$B$3,"average", AVERAGE(INDIRECT(ADDRESS(23+3,HW$2+1,,,"Instances") &amp; ":" &amp; ADDRESS(23+3,HW$2+1))),"median", MEDIAN(INDIRECT(ADDRESS(23+3,HW$2+1,,,"Instances") &amp; ":" &amp; ADDRESS(23+3,HW$2+1))),"min", MIN(INDIRECT(ADDRESS(23+3,HW$2+1,,,"Instances") &amp; ":" &amp; ADDRESS(23+3,HW$2+1))),"max", MAX(INDIRECT(ADDRESS(23+3,HW$2+1,,,"Instances") &amp; ":" &amp; ADDRESS(23+3,HW$2+1))),"diff", MAX(INDIRECT(ADDRESS(23+3,HW$2+1,,,"Instances") &amp; ":" &amp; ADDRESS(23+3,HW$2+1)))-MIN(INDIRECT(ADDRESS(23+3,HW$2+1,,,"Instances") &amp; ":" &amp; ADDRESS(23+3,HW$2+1))))</f>
        <v>0</v>
      </c>
      <c r="HX28">
        <f>IFERROR(SMALL(HW5:HW64,ROW()-ROW($HX$5)+1),"")</f>
        <v>0</v>
      </c>
      <c r="HZ28">
        <f>IFERROR(SUM(HX5:HX28),"")</f>
        <v>0</v>
      </c>
      <c r="IA28" cm="1">
        <f t="array" ref="IA28">_xlfn.SWITCH(Charts!$B$3,"average", AVERAGE(INDIRECT(ADDRESS(23+3,IA$2+1,,,"Instances") &amp; ":" &amp; ADDRESS(23+3,IA$2+1))),"median", MEDIAN(INDIRECT(ADDRESS(23+3,IA$2+1,,,"Instances") &amp; ":" &amp; ADDRESS(23+3,IA$2+1))),"min", MIN(INDIRECT(ADDRESS(23+3,IA$2+1,,,"Instances") &amp; ":" &amp; ADDRESS(23+3,IA$2+1))),"max", MAX(INDIRECT(ADDRESS(23+3,IA$2+1,,,"Instances") &amp; ":" &amp; ADDRESS(23+3,IA$2+1))),"diff", MAX(INDIRECT(ADDRESS(23+3,IA$2+1,,,"Instances") &amp; ":" &amp; ADDRESS(23+3,IA$2+1)))-MIN(INDIRECT(ADDRESS(23+3,IA$2+1,,,"Instances") &amp; ":" &amp; ADDRESS(23+3,IA$2+1))))</f>
        <v>0</v>
      </c>
      <c r="IB28">
        <f>IFERROR(SMALL(IA5:IA64,ROW()-ROW($IB$5)+1),"")</f>
        <v>0</v>
      </c>
      <c r="ID28">
        <f>IFERROR(SUM(IB5:IB28),"")</f>
        <v>0</v>
      </c>
      <c r="IE28" cm="1">
        <f t="array" ref="IE28">_xlfn.SWITCH(Charts!$B$3,"average", AVERAGE(INDIRECT(ADDRESS(23+3,IE$2+1,,,"Instances") &amp; ":" &amp; ADDRESS(23+3,IE$2+1))),"median", MEDIAN(INDIRECT(ADDRESS(23+3,IE$2+1,,,"Instances") &amp; ":" &amp; ADDRESS(23+3,IE$2+1))),"min", MIN(INDIRECT(ADDRESS(23+3,IE$2+1,,,"Instances") &amp; ":" &amp; ADDRESS(23+3,IE$2+1))),"max", MAX(INDIRECT(ADDRESS(23+3,IE$2+1,,,"Instances") &amp; ":" &amp; ADDRESS(23+3,IE$2+1))),"diff", MAX(INDIRECT(ADDRESS(23+3,IE$2+1,,,"Instances") &amp; ":" &amp; ADDRESS(23+3,IE$2+1)))-MIN(INDIRECT(ADDRESS(23+3,IE$2+1,,,"Instances") &amp; ":" &amp; ADDRESS(23+3,IE$2+1))))</f>
        <v>0</v>
      </c>
      <c r="IF28">
        <f>IFERROR(SMALL(IE5:IE64,ROW()-ROW($IF$5)+1),"")</f>
        <v>0</v>
      </c>
      <c r="IH28">
        <f>IFERROR(SUM(IF5:IF28),"")</f>
        <v>0</v>
      </c>
      <c r="II28" cm="1">
        <f t="array" ref="II28">_xlfn.SWITCH(Charts!$B$3,"average", AVERAGE(INDIRECT(ADDRESS(23+3,II$2+1,,,"Instances") &amp; ":" &amp; ADDRESS(23+3,II$2+1))),"median", MEDIAN(INDIRECT(ADDRESS(23+3,II$2+1,,,"Instances") &amp; ":" &amp; ADDRESS(23+3,II$2+1))),"min", MIN(INDIRECT(ADDRESS(23+3,II$2+1,,,"Instances") &amp; ":" &amp; ADDRESS(23+3,II$2+1))),"max", MAX(INDIRECT(ADDRESS(23+3,II$2+1,,,"Instances") &amp; ":" &amp; ADDRESS(23+3,II$2+1))),"diff", MAX(INDIRECT(ADDRESS(23+3,II$2+1,,,"Instances") &amp; ":" &amp; ADDRESS(23+3,II$2+1)))-MIN(INDIRECT(ADDRESS(23+3,II$2+1,,,"Instances") &amp; ":" &amp; ADDRESS(23+3,II$2+1))))</f>
        <v>0</v>
      </c>
      <c r="IJ28">
        <f>IFERROR(SMALL(II5:II64,ROW()-ROW($IJ$5)+1),"")</f>
        <v>0</v>
      </c>
      <c r="IL28">
        <f>IFERROR(SUM(IJ5:IJ28),"")</f>
        <v>0</v>
      </c>
      <c r="IM28" cm="1">
        <f t="array" ref="IM28">_xlfn.SWITCH(Charts!$B$3,"average", AVERAGE(INDIRECT(ADDRESS(23+3,IM$2+1,,,"Instances") &amp; ":" &amp; ADDRESS(23+3,IM$2+1))),"median", MEDIAN(INDIRECT(ADDRESS(23+3,IM$2+1,,,"Instances") &amp; ":" &amp; ADDRESS(23+3,IM$2+1))),"min", MIN(INDIRECT(ADDRESS(23+3,IM$2+1,,,"Instances") &amp; ":" &amp; ADDRESS(23+3,IM$2+1))),"max", MAX(INDIRECT(ADDRESS(23+3,IM$2+1,,,"Instances") &amp; ":" &amp; ADDRESS(23+3,IM$2+1))),"diff", MAX(INDIRECT(ADDRESS(23+3,IM$2+1,,,"Instances") &amp; ":" &amp; ADDRESS(23+3,IM$2+1)))-MIN(INDIRECT(ADDRESS(23+3,IM$2+1,,,"Instances") &amp; ":" &amp; ADDRESS(23+3,IM$2+1))))</f>
        <v>0</v>
      </c>
      <c r="IN28">
        <f>IFERROR(SMALL(IM5:IM64,ROW()-ROW($IN$5)+1),"")</f>
        <v>0</v>
      </c>
      <c r="IP28">
        <f>IFERROR(SUM(IN5:IN28),"")</f>
        <v>0</v>
      </c>
      <c r="IQ28" cm="1">
        <f t="array" ref="IQ28">_xlfn.SWITCH(Charts!$B$3,"average", AVERAGE(INDIRECT(ADDRESS(23+3,IQ$2+1,,,"Instances") &amp; ":" &amp; ADDRESS(23+3,IQ$2+1))),"median", MEDIAN(INDIRECT(ADDRESS(23+3,IQ$2+1,,,"Instances") &amp; ":" &amp; ADDRESS(23+3,IQ$2+1))),"min", MIN(INDIRECT(ADDRESS(23+3,IQ$2+1,,,"Instances") &amp; ":" &amp; ADDRESS(23+3,IQ$2+1))),"max", MAX(INDIRECT(ADDRESS(23+3,IQ$2+1,,,"Instances") &amp; ":" &amp; ADDRESS(23+3,IQ$2+1))),"diff", MAX(INDIRECT(ADDRESS(23+3,IQ$2+1,,,"Instances") &amp; ":" &amp; ADDRESS(23+3,IQ$2+1)))-MIN(INDIRECT(ADDRESS(23+3,IQ$2+1,,,"Instances") &amp; ":" &amp; ADDRESS(23+3,IQ$2+1))))</f>
        <v>0</v>
      </c>
      <c r="IR28">
        <f>IFERROR(SMALL(IQ5:IQ64,ROW()-ROW($IR$5)+1),"")</f>
        <v>0</v>
      </c>
      <c r="IT28">
        <f>IFERROR(SUM(IR5:IR28),"")</f>
        <v>0</v>
      </c>
      <c r="IU28" cm="1">
        <f t="array" ref="IU28">_xlfn.SWITCH(Charts!$B$3,"average", AVERAGE(INDIRECT(ADDRESS(23+3,IU$2+1,,,"Instances") &amp; ":" &amp; ADDRESS(23+3,IU$2+1))),"median", MEDIAN(INDIRECT(ADDRESS(23+3,IU$2+1,,,"Instances") &amp; ":" &amp; ADDRESS(23+3,IU$2+1))),"min", MIN(INDIRECT(ADDRESS(23+3,IU$2+1,,,"Instances") &amp; ":" &amp; ADDRESS(23+3,IU$2+1))),"max", MAX(INDIRECT(ADDRESS(23+3,IU$2+1,,,"Instances") &amp; ":" &amp; ADDRESS(23+3,IU$2+1))),"diff", MAX(INDIRECT(ADDRESS(23+3,IU$2+1,,,"Instances") &amp; ":" &amp; ADDRESS(23+3,IU$2+1)))-MIN(INDIRECT(ADDRESS(23+3,IU$2+1,,,"Instances") &amp; ":" &amp; ADDRESS(23+3,IU$2+1))))</f>
        <v>0</v>
      </c>
      <c r="IV28">
        <f>IFERROR(SMALL(IU5:IU64,ROW()-ROW($IV$5)+1),"")</f>
        <v>0</v>
      </c>
      <c r="IX28">
        <f>IFERROR(SUM(IV5:IV28),"")</f>
        <v>0</v>
      </c>
      <c r="IY28" cm="1">
        <f t="array" ref="IY28">_xlfn.SWITCH(Charts!$B$3,"average", AVERAGE(INDIRECT(ADDRESS(23+3,IY$2+1,,,"Instances") &amp; ":" &amp; ADDRESS(23+3,IY$2+1))),"median", MEDIAN(INDIRECT(ADDRESS(23+3,IY$2+1,,,"Instances") &amp; ":" &amp; ADDRESS(23+3,IY$2+1))),"min", MIN(INDIRECT(ADDRESS(23+3,IY$2+1,,,"Instances") &amp; ":" &amp; ADDRESS(23+3,IY$2+1))),"max", MAX(INDIRECT(ADDRESS(23+3,IY$2+1,,,"Instances") &amp; ":" &amp; ADDRESS(23+3,IY$2+1))),"diff", MAX(INDIRECT(ADDRESS(23+3,IY$2+1,,,"Instances") &amp; ":" &amp; ADDRESS(23+3,IY$2+1)))-MIN(INDIRECT(ADDRESS(23+3,IY$2+1,,,"Instances") &amp; ":" &amp; ADDRESS(23+3,IY$2+1))))</f>
        <v>0</v>
      </c>
      <c r="IZ28">
        <f>IFERROR(SMALL(IY5:IY64,ROW()-ROW($IZ$5)+1),"")</f>
        <v>0</v>
      </c>
      <c r="JB28">
        <f>IFERROR(SUM(IZ5:IZ28),"")</f>
        <v>0</v>
      </c>
      <c r="JC28" cm="1">
        <f t="array" ref="JC28">_xlfn.SWITCH(Charts!$B$3,"average", AVERAGE(INDIRECT(ADDRESS(23+3,JC$2+1,,,"Instances") &amp; ":" &amp; ADDRESS(23+3,JC$2+1))),"median", MEDIAN(INDIRECT(ADDRESS(23+3,JC$2+1,,,"Instances") &amp; ":" &amp; ADDRESS(23+3,JC$2+1))),"min", MIN(INDIRECT(ADDRESS(23+3,JC$2+1,,,"Instances") &amp; ":" &amp; ADDRESS(23+3,JC$2+1))),"max", MAX(INDIRECT(ADDRESS(23+3,JC$2+1,,,"Instances") &amp; ":" &amp; ADDRESS(23+3,JC$2+1))),"diff", MAX(INDIRECT(ADDRESS(23+3,JC$2+1,,,"Instances") &amp; ":" &amp; ADDRESS(23+3,JC$2+1)))-MIN(INDIRECT(ADDRESS(23+3,JC$2+1,,,"Instances") &amp; ":" &amp; ADDRESS(23+3,JC$2+1))))</f>
        <v>0</v>
      </c>
      <c r="JD28">
        <f>IFERROR(SMALL(JC5:JC64,ROW()-ROW($JD$5)+1),"")</f>
        <v>0</v>
      </c>
      <c r="JF28">
        <f>IFERROR(SUM(JD5:JD28),"")</f>
        <v>0</v>
      </c>
      <c r="JG28" cm="1">
        <f t="array" ref="JG28">_xlfn.SWITCH(Charts!$B$3,"average", AVERAGE(INDIRECT(ADDRESS(23+3,JG$2+1,,,"Instances") &amp; ":" &amp; ADDRESS(23+3,JG$2+1))),"median", MEDIAN(INDIRECT(ADDRESS(23+3,JG$2+1,,,"Instances") &amp; ":" &amp; ADDRESS(23+3,JG$2+1))),"min", MIN(INDIRECT(ADDRESS(23+3,JG$2+1,,,"Instances") &amp; ":" &amp; ADDRESS(23+3,JG$2+1))),"max", MAX(INDIRECT(ADDRESS(23+3,JG$2+1,,,"Instances") &amp; ":" &amp; ADDRESS(23+3,JG$2+1))),"diff", MAX(INDIRECT(ADDRESS(23+3,JG$2+1,,,"Instances") &amp; ":" &amp; ADDRESS(23+3,JG$2+1)))-MIN(INDIRECT(ADDRESS(23+3,JG$2+1,,,"Instances") &amp; ":" &amp; ADDRESS(23+3,JG$2+1))))</f>
        <v>0</v>
      </c>
      <c r="JH28">
        <f>IFERROR(SMALL(JG5:JG64,ROW()-ROW($JH$5)+1),"")</f>
        <v>0</v>
      </c>
      <c r="JJ28">
        <f>IFERROR(SUM(JH5:JH28),"")</f>
        <v>0</v>
      </c>
      <c r="JM28">
        <f>IF(Charts!$B$3="none",E335,IF(EI335="",NA(),EI335))</f>
        <v>0</v>
      </c>
      <c r="JN28">
        <f>IF(Charts!$B$3="none",F335,IF(EJ335="",NA(),EJ335))</f>
        <v>0</v>
      </c>
      <c r="JO28">
        <f>IF(Charts!$B$3="none",G335,IF(EK335="",NA(),EK335))</f>
        <v>0</v>
      </c>
      <c r="JP28">
        <f>IF(Charts!$B$3="none",H335,IF(EL335="",NA(),EL335))</f>
        <v>0</v>
      </c>
      <c r="JQ28">
        <f>IF(Charts!$B$3="none",I335,IF(EM335="",NA(),EM335))</f>
        <v>0</v>
      </c>
      <c r="JR28">
        <f>IF(Charts!$B$3="none",J335,IF(EN335="",NA(),EN335))</f>
        <v>0</v>
      </c>
      <c r="JS28">
        <f>IF(Charts!$B$3="none",K335,IF(EO335="",NA(),EO335))</f>
        <v>0</v>
      </c>
      <c r="JT28">
        <f>IF(Charts!$B$3="none",L335,IF(EP335="",NA(),EP335))</f>
        <v>0</v>
      </c>
      <c r="JU28">
        <f>IF(Charts!$B$3="none",M335,IF(EQ335="",NA(),EQ335))</f>
        <v>0</v>
      </c>
      <c r="JV28">
        <f>IF(Charts!$B$3="none",N335,IF(ER335="",NA(),ER335))</f>
        <v>0</v>
      </c>
      <c r="JW28">
        <f>IF(Charts!$B$3="none",O335,IF(ES335="",NA(),ES335))</f>
        <v>0</v>
      </c>
      <c r="JX28">
        <f>IF(Charts!$B$3="none",P335,IF(ET335="",NA(),ET335))</f>
        <v>0</v>
      </c>
      <c r="JY28">
        <f>IF(Charts!$B$3="none",Q335,IF(EU335="",NA(),EU335))</f>
        <v>0</v>
      </c>
      <c r="JZ28">
        <f>IF(Charts!$B$3="none",R335,IF(EV335="",NA(),EV335))</f>
        <v>0</v>
      </c>
      <c r="KA28">
        <f>IF(Charts!$B$3="none",S335,IF(EW335="",NA(),EW335))</f>
        <v>0</v>
      </c>
      <c r="KB28">
        <f>IF(Charts!$B$3="none",T335,IF(EX335="",NA(),EX335))</f>
        <v>0</v>
      </c>
      <c r="KC28">
        <f>IF(Charts!$B$3="none",U335,IF(EY335="",NA(),EY335))</f>
        <v>0</v>
      </c>
      <c r="KD28">
        <f>IF(Charts!$B$3="none",V335,IF(EZ335="",NA(),EZ335))</f>
        <v>0</v>
      </c>
      <c r="KE28">
        <f>IF(Charts!$B$3="none",W335,IF(FA335="",NA(),FA335))</f>
        <v>0</v>
      </c>
      <c r="KF28">
        <f>IF(Charts!$B$3="none",X335,IF(FB335="",NA(),FB335))</f>
        <v>0</v>
      </c>
      <c r="KG28">
        <f>IF(Charts!$B$3="none",Y335,IF(FC335="",NA(),FC335))</f>
        <v>0</v>
      </c>
      <c r="KH28">
        <f>IF(Charts!$B$3="none",Z335,IF(FD335="",NA(),FD335))</f>
        <v>0</v>
      </c>
      <c r="KI28">
        <f>IF(Charts!$B$3="none",AA335,IF(FE335="",NA(),FE335))</f>
        <v>0</v>
      </c>
      <c r="KJ28">
        <f>IF(Charts!$B$3="none",AB335,IF(FF335="",NA(),FF335))</f>
        <v>0</v>
      </c>
      <c r="KK28">
        <f>IF(Charts!$B$3="none",AC335,IF(FG335="",NA(),FG335))</f>
        <v>0</v>
      </c>
      <c r="KL28">
        <f>IF(Charts!$B$3="none",AD335,IF(FH335="",NA(),FH335))</f>
        <v>0</v>
      </c>
      <c r="KM28">
        <f>IF(Charts!$B$3="none",AE335,IF(FI335="",NA(),FI335))</f>
        <v>0</v>
      </c>
      <c r="KN28">
        <f>IF(Charts!$B$3="none",AF335,IF(FJ335="",NA(),FJ335))</f>
        <v>0</v>
      </c>
      <c r="KO28">
        <f>IF(Charts!$B$3="none",AG335,IF(FK335="",NA(),FK335))</f>
        <v>0</v>
      </c>
      <c r="KP28">
        <f>IF(Charts!$B$3="none",AH335,IF(FL335="",NA(),FL335))</f>
        <v>0</v>
      </c>
      <c r="KQ28">
        <f>IF(Charts!$B$3="none",AI335,IF(FM335="",NA(),FM335))</f>
        <v>0</v>
      </c>
      <c r="KR28">
        <f>IF(Charts!$B$3="none",AJ335,IF(FN335="",NA(),FN335))</f>
        <v>0</v>
      </c>
      <c r="KS28">
        <f>IF(Charts!$B$3="none",AK335,IF(FO335="",NA(),FO335))</f>
        <v>0</v>
      </c>
      <c r="KT28">
        <f>IF(Charts!$B$3="none",AL335,IF(FP335="",NA(),FP335))</f>
        <v>0</v>
      </c>
      <c r="KU28">
        <f>IF(Charts!$B$3="none",AM335,IF(FQ335="",NA(),FQ335))</f>
        <v>0</v>
      </c>
      <c r="KV28">
        <f>IF(Charts!$B$3="none",AN335,IF(FR335="",NA(),FR335))</f>
        <v>0</v>
      </c>
      <c r="KW28">
        <f>IF(Charts!$B$3="none",AO335,IF(FS335="",NA(),FS335))</f>
        <v>0</v>
      </c>
      <c r="KX28">
        <f>IF(Charts!$B$3="none",AP335,IF(FT335="",NA(),FT335))</f>
        <v>0</v>
      </c>
      <c r="KY28">
        <f>IF(Charts!$B$3="none",AQ335,IF(FU335="",NA(),FU335))</f>
        <v>0</v>
      </c>
      <c r="KZ28">
        <f>IF(Charts!$B$3="none",AR335,IF(FV335="",NA(),FV335))</f>
        <v>0</v>
      </c>
      <c r="LA28">
        <f>IF(Charts!$B$3="none",AS335,IF(FW335="",NA(),FW335))</f>
        <v>0</v>
      </c>
      <c r="LB28">
        <f>IF(Charts!$B$3="none",AT335,IF(FX335="",NA(),FX335))</f>
        <v>0</v>
      </c>
      <c r="LC28">
        <f>IF(Charts!$B$3="none",AU335,IF(FY335="",NA(),FY335))</f>
        <v>0</v>
      </c>
      <c r="LD28">
        <f>IF(Charts!$B$3="none",AV335,IF(FZ335="",NA(),FZ335))</f>
        <v>0</v>
      </c>
      <c r="LE28">
        <f>IF(Charts!$B$3="none",AW335,IF(GA335="",NA(),GA335))</f>
        <v>0</v>
      </c>
      <c r="LF28">
        <f>IF(Charts!$B$3="none",AX335,IF(GB335="",NA(),GB335))</f>
        <v>0</v>
      </c>
      <c r="LG28">
        <f>IF(Charts!$B$3="none",AY335,IF(GC335="",NA(),GC335))</f>
        <v>0</v>
      </c>
      <c r="LH28">
        <f>IF(Charts!$B$3="none",AZ335,IF(GD335="",NA(),GD335))</f>
        <v>0</v>
      </c>
      <c r="LI28">
        <f>IF(Charts!$B$3="none",BA335,IF(GE335="",NA(),GE335))</f>
        <v>0</v>
      </c>
      <c r="LJ28">
        <f>IF(Charts!$B$3="none",BB335,IF(GF335="",NA(),GF335))</f>
        <v>0</v>
      </c>
      <c r="LK28">
        <f>IF(Charts!$B$3="none",BC335,IF(GG335="",NA(),GG335))</f>
        <v>0</v>
      </c>
      <c r="LL28">
        <f>IF(Charts!$B$3="none",BD335,IF(GH335="",NA(),GH335))</f>
        <v>0</v>
      </c>
      <c r="LM28">
        <f>IF(Charts!$B$3="none",BE335,IF(GI335="",NA(),GI335))</f>
        <v>0</v>
      </c>
      <c r="LN28">
        <f>IF(Charts!$B$3="none",BF335,IF(GJ335="",NA(),GJ335))</f>
        <v>0</v>
      </c>
      <c r="LO28">
        <f>IF(Charts!$B$3="none",BG335,IF(GK335="",NA(),GK335))</f>
        <v>0</v>
      </c>
      <c r="LP28">
        <f>IF(Charts!$B$3="none",BH335,IF(GL335="",NA(),GL335))</f>
        <v>0</v>
      </c>
      <c r="LQ28">
        <f>IF(Charts!$B$3="none",BI335,IF(GM335="",NA(),GM335))</f>
        <v>0</v>
      </c>
      <c r="LR28">
        <f>IF(Charts!$B$3="none",BJ335,IF(GN335="",NA(),GN335))</f>
        <v>0</v>
      </c>
      <c r="LS28">
        <f>IF(Charts!$B$3="none",BK335,IF(GO335="",NA(),GO335))</f>
        <v>0</v>
      </c>
      <c r="LT28">
        <f>IF(Charts!$B$3="none",BL335,IF(GP335="",NA(),GP335))</f>
        <v>0</v>
      </c>
      <c r="LU28">
        <f>IF(Charts!$B$3="none",BM335,IF(GQ335="",NA(),GQ335))</f>
        <v>0</v>
      </c>
      <c r="LV28">
        <f>IF(Charts!$B$3="none",BN335,IF(GR335="",NA(),GR335))</f>
        <v>0</v>
      </c>
      <c r="LW28">
        <f>IF(Charts!$B$3="none",BO335,IF(GS335="",NA(),GS335))</f>
        <v>0</v>
      </c>
      <c r="LX28">
        <f>IF(Charts!$B$3="none",BP335,IF(GT335="",NA(),GT335))</f>
        <v>0</v>
      </c>
      <c r="LY28">
        <f>IF(Charts!$B$3="none",BQ335,IF(GU335="",NA(),GU335))</f>
        <v>0</v>
      </c>
      <c r="LZ28">
        <f>IF(Charts!$B$3="none",BR335,IF(GV335="",NA(),GV335))</f>
        <v>0</v>
      </c>
      <c r="MA28">
        <f>IF(Charts!$B$3="none",BS335,IF(GW335="",NA(),GW335))</f>
        <v>0</v>
      </c>
      <c r="MB28">
        <f>IF(Charts!$B$3="none",BT335,IF(GX335="",NA(),GX335))</f>
        <v>0</v>
      </c>
      <c r="MC28">
        <f>IF(Charts!$B$3="none",BU335,IF(GY335="",NA(),GY335))</f>
        <v>0</v>
      </c>
      <c r="MD28">
        <f>IF(Charts!$B$3="none",BV335,IF(GZ335="",NA(),GZ335))</f>
        <v>0</v>
      </c>
      <c r="ME28">
        <f>IF(Charts!$B$3="none",BW335,IF(HA335="",NA(),HA335))</f>
        <v>0</v>
      </c>
      <c r="MF28">
        <f>IF(Charts!$B$3="none",BX335,IF(HB335="",NA(),HB335))</f>
        <v>0</v>
      </c>
      <c r="MG28">
        <f>IF(Charts!$B$3="none",BY335,IF(HC335="",NA(),HC335))</f>
        <v>0</v>
      </c>
      <c r="MH28">
        <f>IF(Charts!$B$3="none",BZ335,IF(HD335="",NA(),HD335))</f>
        <v>0</v>
      </c>
      <c r="MI28">
        <f>IF(Charts!$B$3="none",CA335,IF(HE335="",NA(),HE335))</f>
        <v>0</v>
      </c>
      <c r="MJ28">
        <f>IF(Charts!$B$3="none",CB335,IF(HF335="",NA(),HF335))</f>
        <v>0</v>
      </c>
      <c r="MK28">
        <f>IF(Charts!$B$3="none",CC335,IF(HG335="",NA(),HG335))</f>
        <v>0</v>
      </c>
      <c r="ML28">
        <f>IF(Charts!$B$3="none",CD335,IF(HH335="",NA(),HH335))</f>
        <v>0</v>
      </c>
      <c r="MM28">
        <f>IF(Charts!$B$3="none",CE335,IF(HI335="",NA(),HI335))</f>
        <v>0</v>
      </c>
      <c r="MN28">
        <f>IF(Charts!$B$3="none",CF335,IF(HJ335="",NA(),HJ335))</f>
        <v>0</v>
      </c>
      <c r="MO28">
        <f>IF(Charts!$B$3="none",CG335,IF(HK335="",NA(),HK335))</f>
        <v>0</v>
      </c>
      <c r="MP28">
        <f>IF(Charts!$B$3="none",CH335,IF(HL335="",NA(),HL335))</f>
        <v>0</v>
      </c>
      <c r="MQ28">
        <f>IF(Charts!$B$3="none",CI335,IF(HM335="",NA(),HM335))</f>
        <v>0</v>
      </c>
      <c r="MR28">
        <f>IF(Charts!$B$3="none",CJ335,IF(HN335="",NA(),HN335))</f>
        <v>0</v>
      </c>
      <c r="MS28">
        <f>IF(Charts!$B$3="none",CK335,IF(HO335="",NA(),HO335))</f>
        <v>0</v>
      </c>
      <c r="MT28">
        <f>IF(Charts!$B$3="none",CL335,IF(HP335="",NA(),HP335))</f>
        <v>0</v>
      </c>
      <c r="MU28">
        <f>IF(Charts!$B$3="none",CM335,IF(HQ335="",NA(),HQ335))</f>
        <v>0</v>
      </c>
      <c r="MV28">
        <f>IF(Charts!$B$3="none",CN335,IF(HR335="",NA(),HR335))</f>
        <v>0</v>
      </c>
      <c r="MW28">
        <f>IF(Charts!$B$3="none",CO335,IF(HS335="",NA(),HS335))</f>
        <v>0</v>
      </c>
      <c r="MX28">
        <f>IF(Charts!$B$3="none",CP335,IF(HT335="",NA(),HT335))</f>
        <v>0</v>
      </c>
      <c r="MY28">
        <f>IF(Charts!$B$3="none",CQ335,IF(HU335="",NA(),HU335))</f>
        <v>0</v>
      </c>
      <c r="MZ28">
        <f>IF(Charts!$B$3="none",CR335,IF(HV335="",NA(),HV335))</f>
        <v>0</v>
      </c>
      <c r="NA28">
        <f>IF(Charts!$B$3="none",CS335,IF(HW335="",NA(),HW335))</f>
        <v>0</v>
      </c>
      <c r="NB28">
        <f>IF(Charts!$B$3="none",CT335,IF(HX335="",NA(),HX335))</f>
        <v>0</v>
      </c>
      <c r="NC28">
        <f>IF(Charts!$B$3="none",CU335,IF(HY335="",NA(),HY335))</f>
        <v>0</v>
      </c>
      <c r="ND28">
        <f>IF(Charts!$B$3="none",CV335,IF(HZ335="",NA(),HZ335))</f>
        <v>0</v>
      </c>
      <c r="NE28">
        <f>IF(Charts!$B$3="none",CW335,IF(IA335="",NA(),IA335))</f>
        <v>0</v>
      </c>
      <c r="NF28">
        <f>IF(Charts!$B$3="none",CX335,IF(IB335="",NA(),IB335))</f>
        <v>0</v>
      </c>
      <c r="NG28">
        <f>IF(Charts!$B$3="none",CY335,IF(IC335="",NA(),IC335))</f>
        <v>0</v>
      </c>
      <c r="NH28">
        <f>IF(Charts!$B$3="none",CZ335,IF(ID335="",NA(),ID335))</f>
        <v>0</v>
      </c>
      <c r="NI28">
        <f>IF(Charts!$B$3="none",DA335,IF(IE335="",NA(),IE335))</f>
        <v>0</v>
      </c>
      <c r="NJ28">
        <f>IF(Charts!$B$3="none",DB335,IF(IF335="",NA(),IF335))</f>
        <v>0</v>
      </c>
      <c r="NK28">
        <f>IF(Charts!$B$3="none",DC335,IF(IG335="",NA(),IG335))</f>
        <v>0</v>
      </c>
      <c r="NL28">
        <f>IF(Charts!$B$3="none",DD335,IF(IH335="",NA(),IH335))</f>
        <v>0</v>
      </c>
      <c r="NM28">
        <f>IF(Charts!$B$3="none",DE335,IF(II335="",NA(),II335))</f>
        <v>0</v>
      </c>
      <c r="NN28">
        <f>IF(Charts!$B$3="none",DF335,IF(IJ335="",NA(),IJ335))</f>
        <v>0</v>
      </c>
      <c r="NO28">
        <f>IF(Charts!$B$3="none",DG335,IF(IK335="",NA(),IK335))</f>
        <v>0</v>
      </c>
      <c r="NP28">
        <f>IF(Charts!$B$3="none",DH335,IF(IL335="",NA(),IL335))</f>
        <v>0</v>
      </c>
      <c r="NQ28">
        <f>IF(Charts!$B$3="none",DI335,IF(IM335="",NA(),IM335))</f>
        <v>0</v>
      </c>
      <c r="NR28">
        <f>IF(Charts!$B$3="none",DJ335,IF(IN335="",NA(),IN335))</f>
        <v>0</v>
      </c>
      <c r="NS28">
        <f>IF(Charts!$B$3="none",DK335,IF(IO335="",NA(),IO335))</f>
        <v>0</v>
      </c>
      <c r="NT28">
        <f>IF(Charts!$B$3="none",DL335,IF(IP335="",NA(),IP335))</f>
        <v>0</v>
      </c>
      <c r="NU28">
        <f>IF(Charts!$B$3="none",DM335,IF(IQ335="",NA(),IQ335))</f>
        <v>0</v>
      </c>
      <c r="NV28">
        <f>IF(Charts!$B$3="none",DN335,IF(IR335="",NA(),IR335))</f>
        <v>0</v>
      </c>
      <c r="NW28">
        <f>IF(Charts!$B$3="none",DO335,IF(IS335="",NA(),IS335))</f>
        <v>0</v>
      </c>
      <c r="NX28">
        <f>IF(Charts!$B$3="none",DP335,IF(IT335="",NA(),IT335))</f>
        <v>0</v>
      </c>
      <c r="NY28">
        <f>IF(Charts!$B$3="none",DQ335,IF(IU335="",NA(),IU335))</f>
        <v>0</v>
      </c>
      <c r="NZ28">
        <f>IF(Charts!$B$3="none",DR335,IF(IV335="",NA(),IV335))</f>
        <v>0</v>
      </c>
      <c r="OA28">
        <f>IF(Charts!$B$3="none",DS335,IF(IW335="",NA(),IW335))</f>
        <v>0</v>
      </c>
      <c r="OB28">
        <f>IF(Charts!$B$3="none",DT335,IF(IX335="",NA(),IX335))</f>
        <v>0</v>
      </c>
      <c r="OC28">
        <f>IF(Charts!$B$3="none",DU335,IF(IY335="",NA(),IY335))</f>
        <v>0</v>
      </c>
      <c r="OD28">
        <f>IF(Charts!$B$3="none",DV335,IF(IZ335="",NA(),IZ335))</f>
        <v>0</v>
      </c>
      <c r="OE28">
        <f>IF(Charts!$B$3="none",DW335,IF(JA335="",NA(),JA335))</f>
        <v>0</v>
      </c>
      <c r="OF28">
        <f>IF(Charts!$B$3="none",DX335,IF(JB335="",NA(),JB335))</f>
        <v>0</v>
      </c>
      <c r="OG28">
        <f>IF(Charts!$B$3="none",DY335,IF(JC335="",NA(),JC335))</f>
        <v>0</v>
      </c>
      <c r="OH28">
        <f>IF(Charts!$B$3="none",DZ335,IF(JD335="",NA(),JD335))</f>
        <v>0</v>
      </c>
      <c r="OI28">
        <f>IF(Charts!$B$3="none",EA335,IF(JE335="",NA(),JE335))</f>
        <v>0</v>
      </c>
      <c r="OJ28">
        <f>IF(Charts!$B$3="none",EB335,IF(JF335="",NA(),JF335))</f>
        <v>0</v>
      </c>
      <c r="OK28">
        <f>IF(Charts!$B$3="none",EC335,IF(JG335="",NA(),JG335))</f>
        <v>0</v>
      </c>
      <c r="OL28">
        <f>IF(Charts!$B$3="none",ED335,IF(JH335="",NA(),JH335))</f>
        <v>0</v>
      </c>
      <c r="OM28">
        <f>IF(Charts!$B$3="none",EE335,IF(JI335="",NA(),JI335))</f>
        <v>0</v>
      </c>
      <c r="ON28">
        <f>IF(Charts!$B$3="none",EF335,IF(JJ335="",NA(),JJ335))</f>
        <v>0</v>
      </c>
    </row>
    <row r="29" spans="4:404">
      <c r="D29">
        <v>25</v>
      </c>
      <c r="E29">
        <f>IF(INDIRECT(ADDRESS($D29+2,E$2+1,,,"Instances"))="","",INDIRECT(ADDRESS($D29+2,E$2+1,,,"Instances")))</f>
        <v>0</v>
      </c>
      <c r="F29">
        <f>IFERROR(SMALL(E5:E64,ROW()-ROW($F$5)+1),"")</f>
        <v>0</v>
      </c>
      <c r="H29">
        <f>IFERROR(SUM(F5:F29),"")</f>
        <v>0</v>
      </c>
      <c r="I29">
        <f>IF(INDIRECT(ADDRESS($D29+2,I$2+1,,,"Instances"))="","",INDIRECT(ADDRESS($D29+2,I$2+1,,,"Instances")))</f>
        <v>0</v>
      </c>
      <c r="J29">
        <f>IFERROR(SMALL(I5:I64,ROW()-ROW($J$5)+1),"")</f>
        <v>0</v>
      </c>
      <c r="L29">
        <f>IFERROR(SUM(J5:J29),"")</f>
        <v>0</v>
      </c>
      <c r="M29">
        <f>IF(INDIRECT(ADDRESS($D29+2,M$2+1,,,"Instances"))="","",INDIRECT(ADDRESS($D29+2,M$2+1,,,"Instances")))</f>
        <v>0</v>
      </c>
      <c r="N29">
        <f>IFERROR(SMALL(M5:M64,ROW()-ROW($N$5)+1),"")</f>
        <v>0</v>
      </c>
      <c r="P29">
        <f>IFERROR(SUM(N5:N29),"")</f>
        <v>0</v>
      </c>
      <c r="Q29">
        <f>IF(INDIRECT(ADDRESS($D29+2,Q$2+1,,,"Instances"))="","",INDIRECT(ADDRESS($D29+2,Q$2+1,,,"Instances")))</f>
        <v>0</v>
      </c>
      <c r="R29">
        <f>IFERROR(SMALL(Q5:Q64,ROW()-ROW($R$5)+1),"")</f>
        <v>0</v>
      </c>
      <c r="T29">
        <f>IFERROR(SUM(R5:R29),"")</f>
        <v>0</v>
      </c>
      <c r="U29">
        <f>IF(INDIRECT(ADDRESS($D29+2,U$2+1,,,"Instances"))="","",INDIRECT(ADDRESS($D29+2,U$2+1,,,"Instances")))</f>
        <v>0</v>
      </c>
      <c r="V29">
        <f>IFERROR(SMALL(U5:U64,ROW()-ROW($V$5)+1),"")</f>
        <v>0</v>
      </c>
      <c r="X29">
        <f>IFERROR(SUM(V5:V29),"")</f>
        <v>0</v>
      </c>
      <c r="Y29">
        <f>IF(INDIRECT(ADDRESS($D29+2,Y$2+1,,,"Instances"))="","",INDIRECT(ADDRESS($D29+2,Y$2+1,,,"Instances")))</f>
        <v>0</v>
      </c>
      <c r="Z29">
        <f>IFERROR(SMALL(Y5:Y64,ROW()-ROW($Z$5)+1),"")</f>
        <v>0</v>
      </c>
      <c r="AB29">
        <f>IFERROR(SUM(Z5:Z29),"")</f>
        <v>0</v>
      </c>
      <c r="AC29">
        <f>IF(INDIRECT(ADDRESS($D29+2,AC$2+1,,,"Instances"))="","",INDIRECT(ADDRESS($D29+2,AC$2+1,,,"Instances")))</f>
        <v>0</v>
      </c>
      <c r="AD29">
        <f>IFERROR(SMALL(AC5:AC64,ROW()-ROW($AD$5)+1),"")</f>
        <v>0</v>
      </c>
      <c r="AF29">
        <f>IFERROR(SUM(AD5:AD29),"")</f>
        <v>0</v>
      </c>
      <c r="AG29">
        <f>IF(INDIRECT(ADDRESS($D29+2,AG$2+1,,,"Instances"))="","",INDIRECT(ADDRESS($D29+2,AG$2+1,,,"Instances")))</f>
        <v>0</v>
      </c>
      <c r="AH29">
        <f>IFERROR(SMALL(AG5:AG64,ROW()-ROW($AH$5)+1),"")</f>
        <v>0</v>
      </c>
      <c r="AJ29">
        <f>IFERROR(SUM(AH5:AH29),"")</f>
        <v>0</v>
      </c>
      <c r="AK29">
        <f>IF(INDIRECT(ADDRESS($D29+2,AK$2+1,,,"Instances"))="","",INDIRECT(ADDRESS($D29+2,AK$2+1,,,"Instances")))</f>
        <v>0</v>
      </c>
      <c r="AL29">
        <f>IFERROR(SMALL(AK5:AK64,ROW()-ROW($AL$5)+1),"")</f>
        <v>0</v>
      </c>
      <c r="AN29">
        <f>IFERROR(SUM(AL5:AL29),"")</f>
        <v>0</v>
      </c>
      <c r="AO29">
        <f>IF(INDIRECT(ADDRESS($D29+2,AO$2+1,,,"Instances"))="","",INDIRECT(ADDRESS($D29+2,AO$2+1,,,"Instances")))</f>
        <v>0</v>
      </c>
      <c r="AP29">
        <f>IFERROR(SMALL(AO5:AO64,ROW()-ROW($AP$5)+1),"")</f>
        <v>0</v>
      </c>
      <c r="AR29">
        <f>IFERROR(SUM(AP5:AP29),"")</f>
        <v>0</v>
      </c>
      <c r="AS29">
        <f>IF(INDIRECT(ADDRESS($D29+2,AS$2+1,,,"Instances"))="","",INDIRECT(ADDRESS($D29+2,AS$2+1,,,"Instances")))</f>
        <v>0</v>
      </c>
      <c r="AT29">
        <f>IFERROR(SMALL(AS5:AS64,ROW()-ROW($AT$5)+1),"")</f>
        <v>0</v>
      </c>
      <c r="AV29">
        <f>IFERROR(SUM(AT5:AT29),"")</f>
        <v>0</v>
      </c>
      <c r="AW29">
        <f>IF(INDIRECT(ADDRESS($D29+2,AW$2+1,,,"Instances"))="","",INDIRECT(ADDRESS($D29+2,AW$2+1,,,"Instances")))</f>
        <v>0</v>
      </c>
      <c r="AX29">
        <f>IFERROR(SMALL(AW5:AW64,ROW()-ROW($AX$5)+1),"")</f>
        <v>0</v>
      </c>
      <c r="AZ29">
        <f>IFERROR(SUM(AX5:AX29),"")</f>
        <v>0</v>
      </c>
      <c r="BA29">
        <f>IF(INDIRECT(ADDRESS($D29+2,BA$2+1,,,"Instances"))="","",INDIRECT(ADDRESS($D29+2,BA$2+1,,,"Instances")))</f>
        <v>0</v>
      </c>
      <c r="BB29">
        <f>IFERROR(SMALL(BA5:BA64,ROW()-ROW($BB$5)+1),"")</f>
        <v>0</v>
      </c>
      <c r="BD29">
        <f>IFERROR(SUM(BB5:BB29),"")</f>
        <v>0</v>
      </c>
      <c r="BE29">
        <f>IF(INDIRECT(ADDRESS($D29+2,BE$2+1,,,"Instances"))="","",INDIRECT(ADDRESS($D29+2,BE$2+1,,,"Instances")))</f>
        <v>0</v>
      </c>
      <c r="BF29">
        <f>IFERROR(SMALL(BE5:BE64,ROW()-ROW($BF$5)+1),"")</f>
        <v>0</v>
      </c>
      <c r="BH29">
        <f>IFERROR(SUM(BF5:BF29),"")</f>
        <v>0</v>
      </c>
      <c r="BI29">
        <f>IF(INDIRECT(ADDRESS($D29+2,BI$2+1,,,"Instances"))="","",INDIRECT(ADDRESS($D29+2,BI$2+1,,,"Instances")))</f>
        <v>0</v>
      </c>
      <c r="BJ29">
        <f>IFERROR(SMALL(BI5:BI64,ROW()-ROW($BJ$5)+1),"")</f>
        <v>0</v>
      </c>
      <c r="BL29">
        <f>IFERROR(SUM(BJ5:BJ29),"")</f>
        <v>0</v>
      </c>
      <c r="BM29">
        <f>IF(INDIRECT(ADDRESS($D29+2,BM$2+1,,,"Instances"))="","",INDIRECT(ADDRESS($D29+2,BM$2+1,,,"Instances")))</f>
        <v>0</v>
      </c>
      <c r="BN29">
        <f>IFERROR(SMALL(BM5:BM64,ROW()-ROW($BN$5)+1),"")</f>
        <v>0</v>
      </c>
      <c r="BP29">
        <f>IFERROR(SUM(BN5:BN29),"")</f>
        <v>0</v>
      </c>
      <c r="BQ29">
        <f>IF(INDIRECT(ADDRESS($D29+2,BQ$2+1,,,"Instances"))="","",INDIRECT(ADDRESS($D29+2,BQ$2+1,,,"Instances")))</f>
        <v>0</v>
      </c>
      <c r="BR29">
        <f>IFERROR(SMALL(BQ5:BQ64,ROW()-ROW($BR$5)+1),"")</f>
        <v>0</v>
      </c>
      <c r="BT29">
        <f>IFERROR(SUM(BR5:BR29),"")</f>
        <v>0</v>
      </c>
      <c r="BU29">
        <f>IF(INDIRECT(ADDRESS($D29+2,BU$2+1,,,"Instances"))="","",INDIRECT(ADDRESS($D29+2,BU$2+1,,,"Instances")))</f>
        <v>0</v>
      </c>
      <c r="BV29">
        <f>IFERROR(SMALL(BU5:BU64,ROW()-ROW($BV$5)+1),"")</f>
        <v>0</v>
      </c>
      <c r="BX29">
        <f>IFERROR(SUM(BV5:BV29),"")</f>
        <v>0</v>
      </c>
      <c r="BY29">
        <f>IF(INDIRECT(ADDRESS($D29+2,BY$2+1,,,"Instances"))="","",INDIRECT(ADDRESS($D29+2,BY$2+1,,,"Instances")))</f>
        <v>0</v>
      </c>
      <c r="BZ29">
        <f>IFERROR(SMALL(BY5:BY64,ROW()-ROW($BZ$5)+1),"")</f>
        <v>0</v>
      </c>
      <c r="CB29">
        <f>IFERROR(SUM(BZ5:BZ29),"")</f>
        <v>0</v>
      </c>
      <c r="CC29">
        <f>IF(INDIRECT(ADDRESS($D29+2,CC$2+1,,,"Instances"))="","",INDIRECT(ADDRESS($D29+2,CC$2+1,,,"Instances")))</f>
        <v>0</v>
      </c>
      <c r="CD29">
        <f>IFERROR(SMALL(CC5:CC64,ROW()-ROW($CD$5)+1),"")</f>
        <v>0</v>
      </c>
      <c r="CF29">
        <f>IFERROR(SUM(CD5:CD29),"")</f>
        <v>0</v>
      </c>
      <c r="CG29">
        <f>IF(INDIRECT(ADDRESS($D29+2,CG$2+1,,,"Instances"))="","",INDIRECT(ADDRESS($D29+2,CG$2+1,,,"Instances")))</f>
        <v>0</v>
      </c>
      <c r="CH29">
        <f>IFERROR(SMALL(CG5:CG64,ROW()-ROW($CH$5)+1),"")</f>
        <v>0</v>
      </c>
      <c r="CJ29">
        <f>IFERROR(SUM(CH5:CH29),"")</f>
        <v>0</v>
      </c>
      <c r="CK29">
        <f>IF(INDIRECT(ADDRESS($D29+2,CK$2+1,,,"Instances"))="","",INDIRECT(ADDRESS($D29+2,CK$2+1,,,"Instances")))</f>
        <v>0</v>
      </c>
      <c r="CL29">
        <f>IFERROR(SMALL(CK5:CK64,ROW()-ROW($CL$5)+1),"")</f>
        <v>0</v>
      </c>
      <c r="CN29">
        <f>IFERROR(SUM(CL5:CL29),"")</f>
        <v>0</v>
      </c>
      <c r="CO29">
        <f>IF(INDIRECT(ADDRESS($D29+2,CO$2+1,,,"Instances"))="","",INDIRECT(ADDRESS($D29+2,CO$2+1,,,"Instances")))</f>
        <v>0</v>
      </c>
      <c r="CP29">
        <f>IFERROR(SMALL(CO5:CO64,ROW()-ROW($CP$5)+1),"")</f>
        <v>0</v>
      </c>
      <c r="CR29">
        <f>IFERROR(SUM(CP5:CP29),"")</f>
        <v>0</v>
      </c>
      <c r="CS29">
        <f>IF(INDIRECT(ADDRESS($D29+2,CS$2+1,,,"Instances"))="","",INDIRECT(ADDRESS($D29+2,CS$2+1,,,"Instances")))</f>
        <v>0</v>
      </c>
      <c r="CT29">
        <f>IFERROR(SMALL(CS5:CS64,ROW()-ROW($CT$5)+1),"")</f>
        <v>0</v>
      </c>
      <c r="CV29">
        <f>IFERROR(SUM(CT5:CT29),"")</f>
        <v>0</v>
      </c>
      <c r="CW29">
        <f>IF(INDIRECT(ADDRESS($D29+2,CW$2+1,,,"Instances"))="","",INDIRECT(ADDRESS($D29+2,CW$2+1,,,"Instances")))</f>
        <v>0</v>
      </c>
      <c r="CX29">
        <f>IFERROR(SMALL(CW5:CW64,ROW()-ROW($CX$5)+1),"")</f>
        <v>0</v>
      </c>
      <c r="CZ29">
        <f>IFERROR(SUM(CX5:CX29),"")</f>
        <v>0</v>
      </c>
      <c r="DA29">
        <f>IF(INDIRECT(ADDRESS($D29+2,DA$2+1,,,"Instances"))="","",INDIRECT(ADDRESS($D29+2,DA$2+1,,,"Instances")))</f>
        <v>0</v>
      </c>
      <c r="DB29">
        <f>IFERROR(SMALL(DA5:DA64,ROW()-ROW($DB$5)+1),"")</f>
        <v>0</v>
      </c>
      <c r="DD29">
        <f>IFERROR(SUM(DB5:DB29),"")</f>
        <v>0</v>
      </c>
      <c r="DE29">
        <f>IF(INDIRECT(ADDRESS($D29+2,DE$2+1,,,"Instances"))="","",INDIRECT(ADDRESS($D29+2,DE$2+1,,,"Instances")))</f>
        <v>0</v>
      </c>
      <c r="DF29">
        <f>IFERROR(SMALL(DE5:DE64,ROW()-ROW($DF$5)+1),"")</f>
        <v>0</v>
      </c>
      <c r="DH29">
        <f>IFERROR(SUM(DF5:DF29),"")</f>
        <v>0</v>
      </c>
      <c r="DI29">
        <f>IF(INDIRECT(ADDRESS($D29+2,DI$2+1,,,"Instances"))="","",INDIRECT(ADDRESS($D29+2,DI$2+1,,,"Instances")))</f>
        <v>0</v>
      </c>
      <c r="DJ29">
        <f>IFERROR(SMALL(DI5:DI64,ROW()-ROW($DJ$5)+1),"")</f>
        <v>0</v>
      </c>
      <c r="DL29">
        <f>IFERROR(SUM(DJ5:DJ29),"")</f>
        <v>0</v>
      </c>
      <c r="DM29">
        <f>IF(INDIRECT(ADDRESS($D29+2,DM$2+1,,,"Instances"))="","",INDIRECT(ADDRESS($D29+2,DM$2+1,,,"Instances")))</f>
        <v>0</v>
      </c>
      <c r="DN29">
        <f>IFERROR(SMALL(DM5:DM64,ROW()-ROW($DN$5)+1),"")</f>
        <v>0</v>
      </c>
      <c r="DP29">
        <f>IFERROR(SUM(DN5:DN29),"")</f>
        <v>0</v>
      </c>
      <c r="DQ29">
        <f>IF(INDIRECT(ADDRESS($D29+2,DQ$2+1,,,"Instances"))="","",INDIRECT(ADDRESS($D29+2,DQ$2+1,,,"Instances")))</f>
        <v>0</v>
      </c>
      <c r="DR29">
        <f>IFERROR(SMALL(DQ5:DQ64,ROW()-ROW($DR$5)+1),"")</f>
        <v>0</v>
      </c>
      <c r="DT29">
        <f>IFERROR(SUM(DR5:DR29),"")</f>
        <v>0</v>
      </c>
      <c r="DU29">
        <f>IF(INDIRECT(ADDRESS($D29+2,DU$2+1,,,"Instances"))="","",INDIRECT(ADDRESS($D29+2,DU$2+1,,,"Instances")))</f>
        <v>0</v>
      </c>
      <c r="DV29">
        <f>IFERROR(SMALL(DU5:DU64,ROW()-ROW($DV$5)+1),"")</f>
        <v>0</v>
      </c>
      <c r="DX29">
        <f>IFERROR(SUM(DV5:DV29),"")</f>
        <v>0</v>
      </c>
      <c r="DY29">
        <f>IF(INDIRECT(ADDRESS($D29+2,DY$2+1,,,"Instances"))="","",INDIRECT(ADDRESS($D29+2,DY$2+1,,,"Instances")))</f>
        <v>0</v>
      </c>
      <c r="DZ29">
        <f>IFERROR(SMALL(DY5:DY64,ROW()-ROW($DZ$5)+1),"")</f>
        <v>0</v>
      </c>
      <c r="EB29">
        <f>IFERROR(SUM(DZ5:DZ29),"")</f>
        <v>0</v>
      </c>
      <c r="EC29">
        <f>IF(INDIRECT(ADDRESS($D29+2,EC$2+1,,,"Instances"))="","",INDIRECT(ADDRESS($D29+2,EC$2+1,,,"Instances")))</f>
        <v>0</v>
      </c>
      <c r="ED29">
        <f>IFERROR(SMALL(EC5:EC64,ROW()-ROW($ED$5)+1),"")</f>
        <v>0</v>
      </c>
      <c r="EF29">
        <f>IFERROR(SUM(ED5:ED29),"")</f>
        <v>0</v>
      </c>
      <c r="EH29">
        <v>25</v>
      </c>
      <c r="EI29" cm="1">
        <f t="array" ref="EI29">_xlfn.SWITCH(Charts!$B$3,"average", AVERAGE(INDIRECT(ADDRESS(24+3,EI$2+1,,,"Instances") &amp; ":" &amp; ADDRESS(24+3,EI$2+1))),"median", MEDIAN(INDIRECT(ADDRESS(24+3,EI$2+1,,,"Instances") &amp; ":" &amp; ADDRESS(24+3,EI$2+1))),"min", MIN(INDIRECT(ADDRESS(24+3,EI$2+1,,,"Instances") &amp; ":" &amp; ADDRESS(24+3,EI$2+1))),"max", MAX(INDIRECT(ADDRESS(24+3,EI$2+1,,,"Instances") &amp; ":" &amp; ADDRESS(24+3,EI$2+1))),"diff", MAX(INDIRECT(ADDRESS(24+3,EI$2+1,,,"Instances") &amp; ":" &amp; ADDRESS(24+3,EI$2+1)))-MIN(INDIRECT(ADDRESS(24+3,EI$2+1,,,"Instances") &amp; ":" &amp; ADDRESS(24+3,EI$2+1))))</f>
        <v>0</v>
      </c>
      <c r="EJ29">
        <f>IFERROR(SMALL(EI5:EI64,ROW()-ROW($EJ$5)+1),"")</f>
        <v>0</v>
      </c>
      <c r="EL29">
        <f>IFERROR(SUM(EJ5:EJ29),"")</f>
        <v>0</v>
      </c>
      <c r="EM29" cm="1">
        <f t="array" ref="EM29">_xlfn.SWITCH(Charts!$B$3,"average", AVERAGE(INDIRECT(ADDRESS(24+3,EM$2+1,,,"Instances") &amp; ":" &amp; ADDRESS(24+3,EM$2+1))),"median", MEDIAN(INDIRECT(ADDRESS(24+3,EM$2+1,,,"Instances") &amp; ":" &amp; ADDRESS(24+3,EM$2+1))),"min", MIN(INDIRECT(ADDRESS(24+3,EM$2+1,,,"Instances") &amp; ":" &amp; ADDRESS(24+3,EM$2+1))),"max", MAX(INDIRECT(ADDRESS(24+3,EM$2+1,,,"Instances") &amp; ":" &amp; ADDRESS(24+3,EM$2+1))),"diff", MAX(INDIRECT(ADDRESS(24+3,EM$2+1,,,"Instances") &amp; ":" &amp; ADDRESS(24+3,EM$2+1)))-MIN(INDIRECT(ADDRESS(24+3,EM$2+1,,,"Instances") &amp; ":" &amp; ADDRESS(24+3,EM$2+1))))</f>
        <v>0</v>
      </c>
      <c r="EN29">
        <f>IFERROR(SMALL(EM5:EM64,ROW()-ROW($EN$5)+1),"")</f>
        <v>0</v>
      </c>
      <c r="EP29">
        <f>IFERROR(SUM(EN5:EN29),"")</f>
        <v>0</v>
      </c>
      <c r="EQ29" cm="1">
        <f t="array" ref="EQ29">_xlfn.SWITCH(Charts!$B$3,"average", AVERAGE(INDIRECT(ADDRESS(24+3,EQ$2+1,,,"Instances") &amp; ":" &amp; ADDRESS(24+3,EQ$2+1))),"median", MEDIAN(INDIRECT(ADDRESS(24+3,EQ$2+1,,,"Instances") &amp; ":" &amp; ADDRESS(24+3,EQ$2+1))),"min", MIN(INDIRECT(ADDRESS(24+3,EQ$2+1,,,"Instances") &amp; ":" &amp; ADDRESS(24+3,EQ$2+1))),"max", MAX(INDIRECT(ADDRESS(24+3,EQ$2+1,,,"Instances") &amp; ":" &amp; ADDRESS(24+3,EQ$2+1))),"diff", MAX(INDIRECT(ADDRESS(24+3,EQ$2+1,,,"Instances") &amp; ":" &amp; ADDRESS(24+3,EQ$2+1)))-MIN(INDIRECT(ADDRESS(24+3,EQ$2+1,,,"Instances") &amp; ":" &amp; ADDRESS(24+3,EQ$2+1))))</f>
        <v>0</v>
      </c>
      <c r="ER29">
        <f>IFERROR(SMALL(EQ5:EQ64,ROW()-ROW($ER$5)+1),"")</f>
        <v>0</v>
      </c>
      <c r="ET29">
        <f>IFERROR(SUM(ER5:ER29),"")</f>
        <v>0</v>
      </c>
      <c r="EU29" cm="1">
        <f t="array" ref="EU29">_xlfn.SWITCH(Charts!$B$3,"average", AVERAGE(INDIRECT(ADDRESS(24+3,EU$2+1,,,"Instances") &amp; ":" &amp; ADDRESS(24+3,EU$2+1))),"median", MEDIAN(INDIRECT(ADDRESS(24+3,EU$2+1,,,"Instances") &amp; ":" &amp; ADDRESS(24+3,EU$2+1))),"min", MIN(INDIRECT(ADDRESS(24+3,EU$2+1,,,"Instances") &amp; ":" &amp; ADDRESS(24+3,EU$2+1))),"max", MAX(INDIRECT(ADDRESS(24+3,EU$2+1,,,"Instances") &amp; ":" &amp; ADDRESS(24+3,EU$2+1))),"diff", MAX(INDIRECT(ADDRESS(24+3,EU$2+1,,,"Instances") &amp; ":" &amp; ADDRESS(24+3,EU$2+1)))-MIN(INDIRECT(ADDRESS(24+3,EU$2+1,,,"Instances") &amp; ":" &amp; ADDRESS(24+3,EU$2+1))))</f>
        <v>0</v>
      </c>
      <c r="EV29">
        <f>IFERROR(SMALL(EU5:EU64,ROW()-ROW($EV$5)+1),"")</f>
        <v>0</v>
      </c>
      <c r="EX29">
        <f>IFERROR(SUM(EV5:EV29),"")</f>
        <v>0</v>
      </c>
      <c r="EY29" cm="1">
        <f t="array" ref="EY29">_xlfn.SWITCH(Charts!$B$3,"average", AVERAGE(INDIRECT(ADDRESS(24+3,EY$2+1,,,"Instances") &amp; ":" &amp; ADDRESS(24+3,EY$2+1))),"median", MEDIAN(INDIRECT(ADDRESS(24+3,EY$2+1,,,"Instances") &amp; ":" &amp; ADDRESS(24+3,EY$2+1))),"min", MIN(INDIRECT(ADDRESS(24+3,EY$2+1,,,"Instances") &amp; ":" &amp; ADDRESS(24+3,EY$2+1))),"max", MAX(INDIRECT(ADDRESS(24+3,EY$2+1,,,"Instances") &amp; ":" &amp; ADDRESS(24+3,EY$2+1))),"diff", MAX(INDIRECT(ADDRESS(24+3,EY$2+1,,,"Instances") &amp; ":" &amp; ADDRESS(24+3,EY$2+1)))-MIN(INDIRECT(ADDRESS(24+3,EY$2+1,,,"Instances") &amp; ":" &amp; ADDRESS(24+3,EY$2+1))))</f>
        <v>0</v>
      </c>
      <c r="EZ29">
        <f>IFERROR(SMALL(EY5:EY64,ROW()-ROW($EZ$5)+1),"")</f>
        <v>0</v>
      </c>
      <c r="FB29">
        <f>IFERROR(SUM(EZ5:EZ29),"")</f>
        <v>0</v>
      </c>
      <c r="FC29" cm="1">
        <f t="array" ref="FC29">_xlfn.SWITCH(Charts!$B$3,"average", AVERAGE(INDIRECT(ADDRESS(24+3,FC$2+1,,,"Instances") &amp; ":" &amp; ADDRESS(24+3,FC$2+1))),"median", MEDIAN(INDIRECT(ADDRESS(24+3,FC$2+1,,,"Instances") &amp; ":" &amp; ADDRESS(24+3,FC$2+1))),"min", MIN(INDIRECT(ADDRESS(24+3,FC$2+1,,,"Instances") &amp; ":" &amp; ADDRESS(24+3,FC$2+1))),"max", MAX(INDIRECT(ADDRESS(24+3,FC$2+1,,,"Instances") &amp; ":" &amp; ADDRESS(24+3,FC$2+1))),"diff", MAX(INDIRECT(ADDRESS(24+3,FC$2+1,,,"Instances") &amp; ":" &amp; ADDRESS(24+3,FC$2+1)))-MIN(INDIRECT(ADDRESS(24+3,FC$2+1,,,"Instances") &amp; ":" &amp; ADDRESS(24+3,FC$2+1))))</f>
        <v>0</v>
      </c>
      <c r="FD29">
        <f>IFERROR(SMALL(FC5:FC64,ROW()-ROW($FD$5)+1),"")</f>
        <v>0</v>
      </c>
      <c r="FF29">
        <f>IFERROR(SUM(FD5:FD29),"")</f>
        <v>0</v>
      </c>
      <c r="FG29" cm="1">
        <f t="array" ref="FG29">_xlfn.SWITCH(Charts!$B$3,"average", AVERAGE(INDIRECT(ADDRESS(24+3,FG$2+1,,,"Instances") &amp; ":" &amp; ADDRESS(24+3,FG$2+1))),"median", MEDIAN(INDIRECT(ADDRESS(24+3,FG$2+1,,,"Instances") &amp; ":" &amp; ADDRESS(24+3,FG$2+1))),"min", MIN(INDIRECT(ADDRESS(24+3,FG$2+1,,,"Instances") &amp; ":" &amp; ADDRESS(24+3,FG$2+1))),"max", MAX(INDIRECT(ADDRESS(24+3,FG$2+1,,,"Instances") &amp; ":" &amp; ADDRESS(24+3,FG$2+1))),"diff", MAX(INDIRECT(ADDRESS(24+3,FG$2+1,,,"Instances") &amp; ":" &amp; ADDRESS(24+3,FG$2+1)))-MIN(INDIRECT(ADDRESS(24+3,FG$2+1,,,"Instances") &amp; ":" &amp; ADDRESS(24+3,FG$2+1))))</f>
        <v>0</v>
      </c>
      <c r="FH29">
        <f>IFERROR(SMALL(FG5:FG64,ROW()-ROW($FH$5)+1),"")</f>
        <v>0</v>
      </c>
      <c r="FJ29">
        <f>IFERROR(SUM(FH5:FH29),"")</f>
        <v>0</v>
      </c>
      <c r="FK29" cm="1">
        <f t="array" ref="FK29">_xlfn.SWITCH(Charts!$B$3,"average", AVERAGE(INDIRECT(ADDRESS(24+3,FK$2+1,,,"Instances") &amp; ":" &amp; ADDRESS(24+3,FK$2+1))),"median", MEDIAN(INDIRECT(ADDRESS(24+3,FK$2+1,,,"Instances") &amp; ":" &amp; ADDRESS(24+3,FK$2+1))),"min", MIN(INDIRECT(ADDRESS(24+3,FK$2+1,,,"Instances") &amp; ":" &amp; ADDRESS(24+3,FK$2+1))),"max", MAX(INDIRECT(ADDRESS(24+3,FK$2+1,,,"Instances") &amp; ":" &amp; ADDRESS(24+3,FK$2+1))),"diff", MAX(INDIRECT(ADDRESS(24+3,FK$2+1,,,"Instances") &amp; ":" &amp; ADDRESS(24+3,FK$2+1)))-MIN(INDIRECT(ADDRESS(24+3,FK$2+1,,,"Instances") &amp; ":" &amp; ADDRESS(24+3,FK$2+1))))</f>
        <v>0</v>
      </c>
      <c r="FL29">
        <f>IFERROR(SMALL(FK5:FK64,ROW()-ROW($FL$5)+1),"")</f>
        <v>0</v>
      </c>
      <c r="FN29">
        <f>IFERROR(SUM(FL5:FL29),"")</f>
        <v>0</v>
      </c>
      <c r="FO29" cm="1">
        <f t="array" ref="FO29">_xlfn.SWITCH(Charts!$B$3,"average", AVERAGE(INDIRECT(ADDRESS(24+3,FO$2+1,,,"Instances") &amp; ":" &amp; ADDRESS(24+3,FO$2+1))),"median", MEDIAN(INDIRECT(ADDRESS(24+3,FO$2+1,,,"Instances") &amp; ":" &amp; ADDRESS(24+3,FO$2+1))),"min", MIN(INDIRECT(ADDRESS(24+3,FO$2+1,,,"Instances") &amp; ":" &amp; ADDRESS(24+3,FO$2+1))),"max", MAX(INDIRECT(ADDRESS(24+3,FO$2+1,,,"Instances") &amp; ":" &amp; ADDRESS(24+3,FO$2+1))),"diff", MAX(INDIRECT(ADDRESS(24+3,FO$2+1,,,"Instances") &amp; ":" &amp; ADDRESS(24+3,FO$2+1)))-MIN(INDIRECT(ADDRESS(24+3,FO$2+1,,,"Instances") &amp; ":" &amp; ADDRESS(24+3,FO$2+1))))</f>
        <v>0</v>
      </c>
      <c r="FP29">
        <f>IFERROR(SMALL(FO5:FO64,ROW()-ROW($FP$5)+1),"")</f>
        <v>0</v>
      </c>
      <c r="FR29">
        <f>IFERROR(SUM(FP5:FP29),"")</f>
        <v>0</v>
      </c>
      <c r="FS29" cm="1">
        <f t="array" ref="FS29">_xlfn.SWITCH(Charts!$B$3,"average", AVERAGE(INDIRECT(ADDRESS(24+3,FS$2+1,,,"Instances") &amp; ":" &amp; ADDRESS(24+3,FS$2+1))),"median", MEDIAN(INDIRECT(ADDRESS(24+3,FS$2+1,,,"Instances") &amp; ":" &amp; ADDRESS(24+3,FS$2+1))),"min", MIN(INDIRECT(ADDRESS(24+3,FS$2+1,,,"Instances") &amp; ":" &amp; ADDRESS(24+3,FS$2+1))),"max", MAX(INDIRECT(ADDRESS(24+3,FS$2+1,,,"Instances") &amp; ":" &amp; ADDRESS(24+3,FS$2+1))),"diff", MAX(INDIRECT(ADDRESS(24+3,FS$2+1,,,"Instances") &amp; ":" &amp; ADDRESS(24+3,FS$2+1)))-MIN(INDIRECT(ADDRESS(24+3,FS$2+1,,,"Instances") &amp; ":" &amp; ADDRESS(24+3,FS$2+1))))</f>
        <v>0</v>
      </c>
      <c r="FT29">
        <f>IFERROR(SMALL(FS5:FS64,ROW()-ROW($FT$5)+1),"")</f>
        <v>0</v>
      </c>
      <c r="FV29">
        <f>IFERROR(SUM(FT5:FT29),"")</f>
        <v>0</v>
      </c>
      <c r="FW29" cm="1">
        <f t="array" ref="FW29">_xlfn.SWITCH(Charts!$B$3,"average", AVERAGE(INDIRECT(ADDRESS(24+3,FW$2+1,,,"Instances") &amp; ":" &amp; ADDRESS(24+3,FW$2+1))),"median", MEDIAN(INDIRECT(ADDRESS(24+3,FW$2+1,,,"Instances") &amp; ":" &amp; ADDRESS(24+3,FW$2+1))),"min", MIN(INDIRECT(ADDRESS(24+3,FW$2+1,,,"Instances") &amp; ":" &amp; ADDRESS(24+3,FW$2+1))),"max", MAX(INDIRECT(ADDRESS(24+3,FW$2+1,,,"Instances") &amp; ":" &amp; ADDRESS(24+3,FW$2+1))),"diff", MAX(INDIRECT(ADDRESS(24+3,FW$2+1,,,"Instances") &amp; ":" &amp; ADDRESS(24+3,FW$2+1)))-MIN(INDIRECT(ADDRESS(24+3,FW$2+1,,,"Instances") &amp; ":" &amp; ADDRESS(24+3,FW$2+1))))</f>
        <v>0</v>
      </c>
      <c r="FX29">
        <f>IFERROR(SMALL(FW5:FW64,ROW()-ROW($FX$5)+1),"")</f>
        <v>0</v>
      </c>
      <c r="FZ29">
        <f>IFERROR(SUM(FX5:FX29),"")</f>
        <v>0</v>
      </c>
      <c r="GA29" cm="1">
        <f t="array" ref="GA29">_xlfn.SWITCH(Charts!$B$3,"average", AVERAGE(INDIRECT(ADDRESS(24+3,GA$2+1,,,"Instances") &amp; ":" &amp; ADDRESS(24+3,GA$2+1))),"median", MEDIAN(INDIRECT(ADDRESS(24+3,GA$2+1,,,"Instances") &amp; ":" &amp; ADDRESS(24+3,GA$2+1))),"min", MIN(INDIRECT(ADDRESS(24+3,GA$2+1,,,"Instances") &amp; ":" &amp; ADDRESS(24+3,GA$2+1))),"max", MAX(INDIRECT(ADDRESS(24+3,GA$2+1,,,"Instances") &amp; ":" &amp; ADDRESS(24+3,GA$2+1))),"diff", MAX(INDIRECT(ADDRESS(24+3,GA$2+1,,,"Instances") &amp; ":" &amp; ADDRESS(24+3,GA$2+1)))-MIN(INDIRECT(ADDRESS(24+3,GA$2+1,,,"Instances") &amp; ":" &amp; ADDRESS(24+3,GA$2+1))))</f>
        <v>0</v>
      </c>
      <c r="GB29">
        <f>IFERROR(SMALL(GA5:GA64,ROW()-ROW($GB$5)+1),"")</f>
        <v>0</v>
      </c>
      <c r="GD29">
        <f>IFERROR(SUM(GB5:GB29),"")</f>
        <v>0</v>
      </c>
      <c r="GE29" cm="1">
        <f t="array" ref="GE29">_xlfn.SWITCH(Charts!$B$3,"average", AVERAGE(INDIRECT(ADDRESS(24+3,GE$2+1,,,"Instances") &amp; ":" &amp; ADDRESS(24+3,GE$2+1))),"median", MEDIAN(INDIRECT(ADDRESS(24+3,GE$2+1,,,"Instances") &amp; ":" &amp; ADDRESS(24+3,GE$2+1))),"min", MIN(INDIRECT(ADDRESS(24+3,GE$2+1,,,"Instances") &amp; ":" &amp; ADDRESS(24+3,GE$2+1))),"max", MAX(INDIRECT(ADDRESS(24+3,GE$2+1,,,"Instances") &amp; ":" &amp; ADDRESS(24+3,GE$2+1))),"diff", MAX(INDIRECT(ADDRESS(24+3,GE$2+1,,,"Instances") &amp; ":" &amp; ADDRESS(24+3,GE$2+1)))-MIN(INDIRECT(ADDRESS(24+3,GE$2+1,,,"Instances") &amp; ":" &amp; ADDRESS(24+3,GE$2+1))))</f>
        <v>0</v>
      </c>
      <c r="GF29">
        <f>IFERROR(SMALL(GE5:GE64,ROW()-ROW($GF$5)+1),"")</f>
        <v>0</v>
      </c>
      <c r="GH29">
        <f>IFERROR(SUM(GF5:GF29),"")</f>
        <v>0</v>
      </c>
      <c r="GI29" cm="1">
        <f t="array" ref="GI29">_xlfn.SWITCH(Charts!$B$3,"average", AVERAGE(INDIRECT(ADDRESS(24+3,GI$2+1,,,"Instances") &amp; ":" &amp; ADDRESS(24+3,GI$2+1))),"median", MEDIAN(INDIRECT(ADDRESS(24+3,GI$2+1,,,"Instances") &amp; ":" &amp; ADDRESS(24+3,GI$2+1))),"min", MIN(INDIRECT(ADDRESS(24+3,GI$2+1,,,"Instances") &amp; ":" &amp; ADDRESS(24+3,GI$2+1))),"max", MAX(INDIRECT(ADDRESS(24+3,GI$2+1,,,"Instances") &amp; ":" &amp; ADDRESS(24+3,GI$2+1))),"diff", MAX(INDIRECT(ADDRESS(24+3,GI$2+1,,,"Instances") &amp; ":" &amp; ADDRESS(24+3,GI$2+1)))-MIN(INDIRECT(ADDRESS(24+3,GI$2+1,,,"Instances") &amp; ":" &amp; ADDRESS(24+3,GI$2+1))))</f>
        <v>0</v>
      </c>
      <c r="GJ29">
        <f>IFERROR(SMALL(GI5:GI64,ROW()-ROW($GJ$5)+1),"")</f>
        <v>0</v>
      </c>
      <c r="GL29">
        <f>IFERROR(SUM(GJ5:GJ29),"")</f>
        <v>0</v>
      </c>
      <c r="GM29" cm="1">
        <f t="array" ref="GM29">_xlfn.SWITCH(Charts!$B$3,"average", AVERAGE(INDIRECT(ADDRESS(24+3,GM$2+1,,,"Instances") &amp; ":" &amp; ADDRESS(24+3,GM$2+1))),"median", MEDIAN(INDIRECT(ADDRESS(24+3,GM$2+1,,,"Instances") &amp; ":" &amp; ADDRESS(24+3,GM$2+1))),"min", MIN(INDIRECT(ADDRESS(24+3,GM$2+1,,,"Instances") &amp; ":" &amp; ADDRESS(24+3,GM$2+1))),"max", MAX(INDIRECT(ADDRESS(24+3,GM$2+1,,,"Instances") &amp; ":" &amp; ADDRESS(24+3,GM$2+1))),"diff", MAX(INDIRECT(ADDRESS(24+3,GM$2+1,,,"Instances") &amp; ":" &amp; ADDRESS(24+3,GM$2+1)))-MIN(INDIRECT(ADDRESS(24+3,GM$2+1,,,"Instances") &amp; ":" &amp; ADDRESS(24+3,GM$2+1))))</f>
        <v>0</v>
      </c>
      <c r="GN29">
        <f>IFERROR(SMALL(GM5:GM64,ROW()-ROW($GN$5)+1),"")</f>
        <v>0</v>
      </c>
      <c r="GP29">
        <f>IFERROR(SUM(GN5:GN29),"")</f>
        <v>0</v>
      </c>
      <c r="GQ29" cm="1">
        <f t="array" ref="GQ29">_xlfn.SWITCH(Charts!$B$3,"average", AVERAGE(INDIRECT(ADDRESS(24+3,GQ$2+1,,,"Instances") &amp; ":" &amp; ADDRESS(24+3,GQ$2+1))),"median", MEDIAN(INDIRECT(ADDRESS(24+3,GQ$2+1,,,"Instances") &amp; ":" &amp; ADDRESS(24+3,GQ$2+1))),"min", MIN(INDIRECT(ADDRESS(24+3,GQ$2+1,,,"Instances") &amp; ":" &amp; ADDRESS(24+3,GQ$2+1))),"max", MAX(INDIRECT(ADDRESS(24+3,GQ$2+1,,,"Instances") &amp; ":" &amp; ADDRESS(24+3,GQ$2+1))),"diff", MAX(INDIRECT(ADDRESS(24+3,GQ$2+1,,,"Instances") &amp; ":" &amp; ADDRESS(24+3,GQ$2+1)))-MIN(INDIRECT(ADDRESS(24+3,GQ$2+1,,,"Instances") &amp; ":" &amp; ADDRESS(24+3,GQ$2+1))))</f>
        <v>0</v>
      </c>
      <c r="GR29">
        <f>IFERROR(SMALL(GQ5:GQ64,ROW()-ROW($GR$5)+1),"")</f>
        <v>0</v>
      </c>
      <c r="GT29">
        <f>IFERROR(SUM(GR5:GR29),"")</f>
        <v>0</v>
      </c>
      <c r="GU29" cm="1">
        <f t="array" ref="GU29">_xlfn.SWITCH(Charts!$B$3,"average", AVERAGE(INDIRECT(ADDRESS(24+3,GU$2+1,,,"Instances") &amp; ":" &amp; ADDRESS(24+3,GU$2+1))),"median", MEDIAN(INDIRECT(ADDRESS(24+3,GU$2+1,,,"Instances") &amp; ":" &amp; ADDRESS(24+3,GU$2+1))),"min", MIN(INDIRECT(ADDRESS(24+3,GU$2+1,,,"Instances") &amp; ":" &amp; ADDRESS(24+3,GU$2+1))),"max", MAX(INDIRECT(ADDRESS(24+3,GU$2+1,,,"Instances") &amp; ":" &amp; ADDRESS(24+3,GU$2+1))),"diff", MAX(INDIRECT(ADDRESS(24+3,GU$2+1,,,"Instances") &amp; ":" &amp; ADDRESS(24+3,GU$2+1)))-MIN(INDIRECT(ADDRESS(24+3,GU$2+1,,,"Instances") &amp; ":" &amp; ADDRESS(24+3,GU$2+1))))</f>
        <v>0</v>
      </c>
      <c r="GV29">
        <f>IFERROR(SMALL(GU5:GU64,ROW()-ROW($GV$5)+1),"")</f>
        <v>0</v>
      </c>
      <c r="GX29">
        <f>IFERROR(SUM(GV5:GV29),"")</f>
        <v>0</v>
      </c>
      <c r="GY29" cm="1">
        <f t="array" ref="GY29">_xlfn.SWITCH(Charts!$B$3,"average", AVERAGE(INDIRECT(ADDRESS(24+3,GY$2+1,,,"Instances") &amp; ":" &amp; ADDRESS(24+3,GY$2+1))),"median", MEDIAN(INDIRECT(ADDRESS(24+3,GY$2+1,,,"Instances") &amp; ":" &amp; ADDRESS(24+3,GY$2+1))),"min", MIN(INDIRECT(ADDRESS(24+3,GY$2+1,,,"Instances") &amp; ":" &amp; ADDRESS(24+3,GY$2+1))),"max", MAX(INDIRECT(ADDRESS(24+3,GY$2+1,,,"Instances") &amp; ":" &amp; ADDRESS(24+3,GY$2+1))),"diff", MAX(INDIRECT(ADDRESS(24+3,GY$2+1,,,"Instances") &amp; ":" &amp; ADDRESS(24+3,GY$2+1)))-MIN(INDIRECT(ADDRESS(24+3,GY$2+1,,,"Instances") &amp; ":" &amp; ADDRESS(24+3,GY$2+1))))</f>
        <v>0</v>
      </c>
      <c r="GZ29">
        <f>IFERROR(SMALL(GY5:GY64,ROW()-ROW($GZ$5)+1),"")</f>
        <v>0</v>
      </c>
      <c r="HB29">
        <f>IFERROR(SUM(GZ5:GZ29),"")</f>
        <v>0</v>
      </c>
      <c r="HC29" cm="1">
        <f t="array" ref="HC29">_xlfn.SWITCH(Charts!$B$3,"average", AVERAGE(INDIRECT(ADDRESS(24+3,HC$2+1,,,"Instances") &amp; ":" &amp; ADDRESS(24+3,HC$2+1))),"median", MEDIAN(INDIRECT(ADDRESS(24+3,HC$2+1,,,"Instances") &amp; ":" &amp; ADDRESS(24+3,HC$2+1))),"min", MIN(INDIRECT(ADDRESS(24+3,HC$2+1,,,"Instances") &amp; ":" &amp; ADDRESS(24+3,HC$2+1))),"max", MAX(INDIRECT(ADDRESS(24+3,HC$2+1,,,"Instances") &amp; ":" &amp; ADDRESS(24+3,HC$2+1))),"diff", MAX(INDIRECT(ADDRESS(24+3,HC$2+1,,,"Instances") &amp; ":" &amp; ADDRESS(24+3,HC$2+1)))-MIN(INDIRECT(ADDRESS(24+3,HC$2+1,,,"Instances") &amp; ":" &amp; ADDRESS(24+3,HC$2+1))))</f>
        <v>0</v>
      </c>
      <c r="HD29">
        <f>IFERROR(SMALL(HC5:HC64,ROW()-ROW($HD$5)+1),"")</f>
        <v>0</v>
      </c>
      <c r="HF29">
        <f>IFERROR(SUM(HD5:HD29),"")</f>
        <v>0</v>
      </c>
      <c r="HG29" cm="1">
        <f t="array" ref="HG29">_xlfn.SWITCH(Charts!$B$3,"average", AVERAGE(INDIRECT(ADDRESS(24+3,HG$2+1,,,"Instances") &amp; ":" &amp; ADDRESS(24+3,HG$2+1))),"median", MEDIAN(INDIRECT(ADDRESS(24+3,HG$2+1,,,"Instances") &amp; ":" &amp; ADDRESS(24+3,HG$2+1))),"min", MIN(INDIRECT(ADDRESS(24+3,HG$2+1,,,"Instances") &amp; ":" &amp; ADDRESS(24+3,HG$2+1))),"max", MAX(INDIRECT(ADDRESS(24+3,HG$2+1,,,"Instances") &amp; ":" &amp; ADDRESS(24+3,HG$2+1))),"diff", MAX(INDIRECT(ADDRESS(24+3,HG$2+1,,,"Instances") &amp; ":" &amp; ADDRESS(24+3,HG$2+1)))-MIN(INDIRECT(ADDRESS(24+3,HG$2+1,,,"Instances") &amp; ":" &amp; ADDRESS(24+3,HG$2+1))))</f>
        <v>0</v>
      </c>
      <c r="HH29">
        <f>IFERROR(SMALL(HG5:HG64,ROW()-ROW($HH$5)+1),"")</f>
        <v>0</v>
      </c>
      <c r="HJ29">
        <f>IFERROR(SUM(HH5:HH29),"")</f>
        <v>0</v>
      </c>
      <c r="HK29" cm="1">
        <f t="array" ref="HK29">_xlfn.SWITCH(Charts!$B$3,"average", AVERAGE(INDIRECT(ADDRESS(24+3,HK$2+1,,,"Instances") &amp; ":" &amp; ADDRESS(24+3,HK$2+1))),"median", MEDIAN(INDIRECT(ADDRESS(24+3,HK$2+1,,,"Instances") &amp; ":" &amp; ADDRESS(24+3,HK$2+1))),"min", MIN(INDIRECT(ADDRESS(24+3,HK$2+1,,,"Instances") &amp; ":" &amp; ADDRESS(24+3,HK$2+1))),"max", MAX(INDIRECT(ADDRESS(24+3,HK$2+1,,,"Instances") &amp; ":" &amp; ADDRESS(24+3,HK$2+1))),"diff", MAX(INDIRECT(ADDRESS(24+3,HK$2+1,,,"Instances") &amp; ":" &amp; ADDRESS(24+3,HK$2+1)))-MIN(INDIRECT(ADDRESS(24+3,HK$2+1,,,"Instances") &amp; ":" &amp; ADDRESS(24+3,HK$2+1))))</f>
        <v>0</v>
      </c>
      <c r="HL29">
        <f>IFERROR(SMALL(HK5:HK64,ROW()-ROW($HL$5)+1),"")</f>
        <v>0</v>
      </c>
      <c r="HN29">
        <f>IFERROR(SUM(HL5:HL29),"")</f>
        <v>0</v>
      </c>
      <c r="HO29" cm="1">
        <f t="array" ref="HO29">_xlfn.SWITCH(Charts!$B$3,"average", AVERAGE(INDIRECT(ADDRESS(24+3,HO$2+1,,,"Instances") &amp; ":" &amp; ADDRESS(24+3,HO$2+1))),"median", MEDIAN(INDIRECT(ADDRESS(24+3,HO$2+1,,,"Instances") &amp; ":" &amp; ADDRESS(24+3,HO$2+1))),"min", MIN(INDIRECT(ADDRESS(24+3,HO$2+1,,,"Instances") &amp; ":" &amp; ADDRESS(24+3,HO$2+1))),"max", MAX(INDIRECT(ADDRESS(24+3,HO$2+1,,,"Instances") &amp; ":" &amp; ADDRESS(24+3,HO$2+1))),"diff", MAX(INDIRECT(ADDRESS(24+3,HO$2+1,,,"Instances") &amp; ":" &amp; ADDRESS(24+3,HO$2+1)))-MIN(INDIRECT(ADDRESS(24+3,HO$2+1,,,"Instances") &amp; ":" &amp; ADDRESS(24+3,HO$2+1))))</f>
        <v>0</v>
      </c>
      <c r="HP29">
        <f>IFERROR(SMALL(HO5:HO64,ROW()-ROW($HP$5)+1),"")</f>
        <v>0</v>
      </c>
      <c r="HR29">
        <f>IFERROR(SUM(HP5:HP29),"")</f>
        <v>0</v>
      </c>
      <c r="HS29" cm="1">
        <f t="array" ref="HS29">_xlfn.SWITCH(Charts!$B$3,"average", AVERAGE(INDIRECT(ADDRESS(24+3,HS$2+1,,,"Instances") &amp; ":" &amp; ADDRESS(24+3,HS$2+1))),"median", MEDIAN(INDIRECT(ADDRESS(24+3,HS$2+1,,,"Instances") &amp; ":" &amp; ADDRESS(24+3,HS$2+1))),"min", MIN(INDIRECT(ADDRESS(24+3,HS$2+1,,,"Instances") &amp; ":" &amp; ADDRESS(24+3,HS$2+1))),"max", MAX(INDIRECT(ADDRESS(24+3,HS$2+1,,,"Instances") &amp; ":" &amp; ADDRESS(24+3,HS$2+1))),"diff", MAX(INDIRECT(ADDRESS(24+3,HS$2+1,,,"Instances") &amp; ":" &amp; ADDRESS(24+3,HS$2+1)))-MIN(INDIRECT(ADDRESS(24+3,HS$2+1,,,"Instances") &amp; ":" &amp; ADDRESS(24+3,HS$2+1))))</f>
        <v>0</v>
      </c>
      <c r="HT29">
        <f>IFERROR(SMALL(HS5:HS64,ROW()-ROW($HT$5)+1),"")</f>
        <v>0</v>
      </c>
      <c r="HV29">
        <f>IFERROR(SUM(HT5:HT29),"")</f>
        <v>0</v>
      </c>
      <c r="HW29" cm="1">
        <f t="array" ref="HW29">_xlfn.SWITCH(Charts!$B$3,"average", AVERAGE(INDIRECT(ADDRESS(24+3,HW$2+1,,,"Instances") &amp; ":" &amp; ADDRESS(24+3,HW$2+1))),"median", MEDIAN(INDIRECT(ADDRESS(24+3,HW$2+1,,,"Instances") &amp; ":" &amp; ADDRESS(24+3,HW$2+1))),"min", MIN(INDIRECT(ADDRESS(24+3,HW$2+1,,,"Instances") &amp; ":" &amp; ADDRESS(24+3,HW$2+1))),"max", MAX(INDIRECT(ADDRESS(24+3,HW$2+1,,,"Instances") &amp; ":" &amp; ADDRESS(24+3,HW$2+1))),"diff", MAX(INDIRECT(ADDRESS(24+3,HW$2+1,,,"Instances") &amp; ":" &amp; ADDRESS(24+3,HW$2+1)))-MIN(INDIRECT(ADDRESS(24+3,HW$2+1,,,"Instances") &amp; ":" &amp; ADDRESS(24+3,HW$2+1))))</f>
        <v>0</v>
      </c>
      <c r="HX29">
        <f>IFERROR(SMALL(HW5:HW64,ROW()-ROW($HX$5)+1),"")</f>
        <v>0</v>
      </c>
      <c r="HZ29">
        <f>IFERROR(SUM(HX5:HX29),"")</f>
        <v>0</v>
      </c>
      <c r="IA29" cm="1">
        <f t="array" ref="IA29">_xlfn.SWITCH(Charts!$B$3,"average", AVERAGE(INDIRECT(ADDRESS(24+3,IA$2+1,,,"Instances") &amp; ":" &amp; ADDRESS(24+3,IA$2+1))),"median", MEDIAN(INDIRECT(ADDRESS(24+3,IA$2+1,,,"Instances") &amp; ":" &amp; ADDRESS(24+3,IA$2+1))),"min", MIN(INDIRECT(ADDRESS(24+3,IA$2+1,,,"Instances") &amp; ":" &amp; ADDRESS(24+3,IA$2+1))),"max", MAX(INDIRECT(ADDRESS(24+3,IA$2+1,,,"Instances") &amp; ":" &amp; ADDRESS(24+3,IA$2+1))),"diff", MAX(INDIRECT(ADDRESS(24+3,IA$2+1,,,"Instances") &amp; ":" &amp; ADDRESS(24+3,IA$2+1)))-MIN(INDIRECT(ADDRESS(24+3,IA$2+1,,,"Instances") &amp; ":" &amp; ADDRESS(24+3,IA$2+1))))</f>
        <v>0</v>
      </c>
      <c r="IB29">
        <f>IFERROR(SMALL(IA5:IA64,ROW()-ROW($IB$5)+1),"")</f>
        <v>0</v>
      </c>
      <c r="ID29">
        <f>IFERROR(SUM(IB5:IB29),"")</f>
        <v>0</v>
      </c>
      <c r="IE29" cm="1">
        <f t="array" ref="IE29">_xlfn.SWITCH(Charts!$B$3,"average", AVERAGE(INDIRECT(ADDRESS(24+3,IE$2+1,,,"Instances") &amp; ":" &amp; ADDRESS(24+3,IE$2+1))),"median", MEDIAN(INDIRECT(ADDRESS(24+3,IE$2+1,,,"Instances") &amp; ":" &amp; ADDRESS(24+3,IE$2+1))),"min", MIN(INDIRECT(ADDRESS(24+3,IE$2+1,,,"Instances") &amp; ":" &amp; ADDRESS(24+3,IE$2+1))),"max", MAX(INDIRECT(ADDRESS(24+3,IE$2+1,,,"Instances") &amp; ":" &amp; ADDRESS(24+3,IE$2+1))),"diff", MAX(INDIRECT(ADDRESS(24+3,IE$2+1,,,"Instances") &amp; ":" &amp; ADDRESS(24+3,IE$2+1)))-MIN(INDIRECT(ADDRESS(24+3,IE$2+1,,,"Instances") &amp; ":" &amp; ADDRESS(24+3,IE$2+1))))</f>
        <v>0</v>
      </c>
      <c r="IF29">
        <f>IFERROR(SMALL(IE5:IE64,ROW()-ROW($IF$5)+1),"")</f>
        <v>0</v>
      </c>
      <c r="IH29">
        <f>IFERROR(SUM(IF5:IF29),"")</f>
        <v>0</v>
      </c>
      <c r="II29" cm="1">
        <f t="array" ref="II29">_xlfn.SWITCH(Charts!$B$3,"average", AVERAGE(INDIRECT(ADDRESS(24+3,II$2+1,,,"Instances") &amp; ":" &amp; ADDRESS(24+3,II$2+1))),"median", MEDIAN(INDIRECT(ADDRESS(24+3,II$2+1,,,"Instances") &amp; ":" &amp; ADDRESS(24+3,II$2+1))),"min", MIN(INDIRECT(ADDRESS(24+3,II$2+1,,,"Instances") &amp; ":" &amp; ADDRESS(24+3,II$2+1))),"max", MAX(INDIRECT(ADDRESS(24+3,II$2+1,,,"Instances") &amp; ":" &amp; ADDRESS(24+3,II$2+1))),"diff", MAX(INDIRECT(ADDRESS(24+3,II$2+1,,,"Instances") &amp; ":" &amp; ADDRESS(24+3,II$2+1)))-MIN(INDIRECT(ADDRESS(24+3,II$2+1,,,"Instances") &amp; ":" &amp; ADDRESS(24+3,II$2+1))))</f>
        <v>0</v>
      </c>
      <c r="IJ29">
        <f>IFERROR(SMALL(II5:II64,ROW()-ROW($IJ$5)+1),"")</f>
        <v>0</v>
      </c>
      <c r="IL29">
        <f>IFERROR(SUM(IJ5:IJ29),"")</f>
        <v>0</v>
      </c>
      <c r="IM29" cm="1">
        <f t="array" ref="IM29">_xlfn.SWITCH(Charts!$B$3,"average", AVERAGE(INDIRECT(ADDRESS(24+3,IM$2+1,,,"Instances") &amp; ":" &amp; ADDRESS(24+3,IM$2+1))),"median", MEDIAN(INDIRECT(ADDRESS(24+3,IM$2+1,,,"Instances") &amp; ":" &amp; ADDRESS(24+3,IM$2+1))),"min", MIN(INDIRECT(ADDRESS(24+3,IM$2+1,,,"Instances") &amp; ":" &amp; ADDRESS(24+3,IM$2+1))),"max", MAX(INDIRECT(ADDRESS(24+3,IM$2+1,,,"Instances") &amp; ":" &amp; ADDRESS(24+3,IM$2+1))),"diff", MAX(INDIRECT(ADDRESS(24+3,IM$2+1,,,"Instances") &amp; ":" &amp; ADDRESS(24+3,IM$2+1)))-MIN(INDIRECT(ADDRESS(24+3,IM$2+1,,,"Instances") &amp; ":" &amp; ADDRESS(24+3,IM$2+1))))</f>
        <v>0</v>
      </c>
      <c r="IN29">
        <f>IFERROR(SMALL(IM5:IM64,ROW()-ROW($IN$5)+1),"")</f>
        <v>0</v>
      </c>
      <c r="IP29">
        <f>IFERROR(SUM(IN5:IN29),"")</f>
        <v>0</v>
      </c>
      <c r="IQ29" cm="1">
        <f t="array" ref="IQ29">_xlfn.SWITCH(Charts!$B$3,"average", AVERAGE(INDIRECT(ADDRESS(24+3,IQ$2+1,,,"Instances") &amp; ":" &amp; ADDRESS(24+3,IQ$2+1))),"median", MEDIAN(INDIRECT(ADDRESS(24+3,IQ$2+1,,,"Instances") &amp; ":" &amp; ADDRESS(24+3,IQ$2+1))),"min", MIN(INDIRECT(ADDRESS(24+3,IQ$2+1,,,"Instances") &amp; ":" &amp; ADDRESS(24+3,IQ$2+1))),"max", MAX(INDIRECT(ADDRESS(24+3,IQ$2+1,,,"Instances") &amp; ":" &amp; ADDRESS(24+3,IQ$2+1))),"diff", MAX(INDIRECT(ADDRESS(24+3,IQ$2+1,,,"Instances") &amp; ":" &amp; ADDRESS(24+3,IQ$2+1)))-MIN(INDIRECT(ADDRESS(24+3,IQ$2+1,,,"Instances") &amp; ":" &amp; ADDRESS(24+3,IQ$2+1))))</f>
        <v>0</v>
      </c>
      <c r="IR29">
        <f>IFERROR(SMALL(IQ5:IQ64,ROW()-ROW($IR$5)+1),"")</f>
        <v>0</v>
      </c>
      <c r="IT29">
        <f>IFERROR(SUM(IR5:IR29),"")</f>
        <v>0</v>
      </c>
      <c r="IU29" cm="1">
        <f t="array" ref="IU29">_xlfn.SWITCH(Charts!$B$3,"average", AVERAGE(INDIRECT(ADDRESS(24+3,IU$2+1,,,"Instances") &amp; ":" &amp; ADDRESS(24+3,IU$2+1))),"median", MEDIAN(INDIRECT(ADDRESS(24+3,IU$2+1,,,"Instances") &amp; ":" &amp; ADDRESS(24+3,IU$2+1))),"min", MIN(INDIRECT(ADDRESS(24+3,IU$2+1,,,"Instances") &amp; ":" &amp; ADDRESS(24+3,IU$2+1))),"max", MAX(INDIRECT(ADDRESS(24+3,IU$2+1,,,"Instances") &amp; ":" &amp; ADDRESS(24+3,IU$2+1))),"diff", MAX(INDIRECT(ADDRESS(24+3,IU$2+1,,,"Instances") &amp; ":" &amp; ADDRESS(24+3,IU$2+1)))-MIN(INDIRECT(ADDRESS(24+3,IU$2+1,,,"Instances") &amp; ":" &amp; ADDRESS(24+3,IU$2+1))))</f>
        <v>0</v>
      </c>
      <c r="IV29">
        <f>IFERROR(SMALL(IU5:IU64,ROW()-ROW($IV$5)+1),"")</f>
        <v>0</v>
      </c>
      <c r="IX29">
        <f>IFERROR(SUM(IV5:IV29),"")</f>
        <v>0</v>
      </c>
      <c r="IY29" cm="1">
        <f t="array" ref="IY29">_xlfn.SWITCH(Charts!$B$3,"average", AVERAGE(INDIRECT(ADDRESS(24+3,IY$2+1,,,"Instances") &amp; ":" &amp; ADDRESS(24+3,IY$2+1))),"median", MEDIAN(INDIRECT(ADDRESS(24+3,IY$2+1,,,"Instances") &amp; ":" &amp; ADDRESS(24+3,IY$2+1))),"min", MIN(INDIRECT(ADDRESS(24+3,IY$2+1,,,"Instances") &amp; ":" &amp; ADDRESS(24+3,IY$2+1))),"max", MAX(INDIRECT(ADDRESS(24+3,IY$2+1,,,"Instances") &amp; ":" &amp; ADDRESS(24+3,IY$2+1))),"diff", MAX(INDIRECT(ADDRESS(24+3,IY$2+1,,,"Instances") &amp; ":" &amp; ADDRESS(24+3,IY$2+1)))-MIN(INDIRECT(ADDRESS(24+3,IY$2+1,,,"Instances") &amp; ":" &amp; ADDRESS(24+3,IY$2+1))))</f>
        <v>0</v>
      </c>
      <c r="IZ29">
        <f>IFERROR(SMALL(IY5:IY64,ROW()-ROW($IZ$5)+1),"")</f>
        <v>0</v>
      </c>
      <c r="JB29">
        <f>IFERROR(SUM(IZ5:IZ29),"")</f>
        <v>0</v>
      </c>
      <c r="JC29" cm="1">
        <f t="array" ref="JC29">_xlfn.SWITCH(Charts!$B$3,"average", AVERAGE(INDIRECT(ADDRESS(24+3,JC$2+1,,,"Instances") &amp; ":" &amp; ADDRESS(24+3,JC$2+1))),"median", MEDIAN(INDIRECT(ADDRESS(24+3,JC$2+1,,,"Instances") &amp; ":" &amp; ADDRESS(24+3,JC$2+1))),"min", MIN(INDIRECT(ADDRESS(24+3,JC$2+1,,,"Instances") &amp; ":" &amp; ADDRESS(24+3,JC$2+1))),"max", MAX(INDIRECT(ADDRESS(24+3,JC$2+1,,,"Instances") &amp; ":" &amp; ADDRESS(24+3,JC$2+1))),"diff", MAX(INDIRECT(ADDRESS(24+3,JC$2+1,,,"Instances") &amp; ":" &amp; ADDRESS(24+3,JC$2+1)))-MIN(INDIRECT(ADDRESS(24+3,JC$2+1,,,"Instances") &amp; ":" &amp; ADDRESS(24+3,JC$2+1))))</f>
        <v>0</v>
      </c>
      <c r="JD29">
        <f>IFERROR(SMALL(JC5:JC64,ROW()-ROW($JD$5)+1),"")</f>
        <v>0</v>
      </c>
      <c r="JF29">
        <f>IFERROR(SUM(JD5:JD29),"")</f>
        <v>0</v>
      </c>
      <c r="JG29" cm="1">
        <f t="array" ref="JG29">_xlfn.SWITCH(Charts!$B$3,"average", AVERAGE(INDIRECT(ADDRESS(24+3,JG$2+1,,,"Instances") &amp; ":" &amp; ADDRESS(24+3,JG$2+1))),"median", MEDIAN(INDIRECT(ADDRESS(24+3,JG$2+1,,,"Instances") &amp; ":" &amp; ADDRESS(24+3,JG$2+1))),"min", MIN(INDIRECT(ADDRESS(24+3,JG$2+1,,,"Instances") &amp; ":" &amp; ADDRESS(24+3,JG$2+1))),"max", MAX(INDIRECT(ADDRESS(24+3,JG$2+1,,,"Instances") &amp; ":" &amp; ADDRESS(24+3,JG$2+1))),"diff", MAX(INDIRECT(ADDRESS(24+3,JG$2+1,,,"Instances") &amp; ":" &amp; ADDRESS(24+3,JG$2+1)))-MIN(INDIRECT(ADDRESS(24+3,JG$2+1,,,"Instances") &amp; ":" &amp; ADDRESS(24+3,JG$2+1))))</f>
        <v>0</v>
      </c>
      <c r="JH29">
        <f>IFERROR(SMALL(JG5:JG64,ROW()-ROW($JH$5)+1),"")</f>
        <v>0</v>
      </c>
      <c r="JJ29">
        <f>IFERROR(SUM(JH5:JH29),"")</f>
        <v>0</v>
      </c>
      <c r="JM29">
        <f>IF(Charts!$B$3="none",E336,IF(EI336="",NA(),EI336))</f>
        <v>0</v>
      </c>
      <c r="JN29">
        <f>IF(Charts!$B$3="none",F336,IF(EJ336="",NA(),EJ336))</f>
        <v>0</v>
      </c>
      <c r="JO29">
        <f>IF(Charts!$B$3="none",G336,IF(EK336="",NA(),EK336))</f>
        <v>0</v>
      </c>
      <c r="JP29">
        <f>IF(Charts!$B$3="none",H336,IF(EL336="",NA(),EL336))</f>
        <v>0</v>
      </c>
      <c r="JQ29">
        <f>IF(Charts!$B$3="none",I336,IF(EM336="",NA(),EM336))</f>
        <v>0</v>
      </c>
      <c r="JR29">
        <f>IF(Charts!$B$3="none",J336,IF(EN336="",NA(),EN336))</f>
        <v>0</v>
      </c>
      <c r="JS29">
        <f>IF(Charts!$B$3="none",K336,IF(EO336="",NA(),EO336))</f>
        <v>0</v>
      </c>
      <c r="JT29">
        <f>IF(Charts!$B$3="none",L336,IF(EP336="",NA(),EP336))</f>
        <v>0</v>
      </c>
      <c r="JU29">
        <f>IF(Charts!$B$3="none",M336,IF(EQ336="",NA(),EQ336))</f>
        <v>0</v>
      </c>
      <c r="JV29">
        <f>IF(Charts!$B$3="none",N336,IF(ER336="",NA(),ER336))</f>
        <v>0</v>
      </c>
      <c r="JW29">
        <f>IF(Charts!$B$3="none",O336,IF(ES336="",NA(),ES336))</f>
        <v>0</v>
      </c>
      <c r="JX29">
        <f>IF(Charts!$B$3="none",P336,IF(ET336="",NA(),ET336))</f>
        <v>0</v>
      </c>
      <c r="JY29">
        <f>IF(Charts!$B$3="none",Q336,IF(EU336="",NA(),EU336))</f>
        <v>0</v>
      </c>
      <c r="JZ29">
        <f>IF(Charts!$B$3="none",R336,IF(EV336="",NA(),EV336))</f>
        <v>0</v>
      </c>
      <c r="KA29">
        <f>IF(Charts!$B$3="none",S336,IF(EW336="",NA(),EW336))</f>
        <v>0</v>
      </c>
      <c r="KB29">
        <f>IF(Charts!$B$3="none",T336,IF(EX336="",NA(),EX336))</f>
        <v>0</v>
      </c>
      <c r="KC29">
        <f>IF(Charts!$B$3="none",U336,IF(EY336="",NA(),EY336))</f>
        <v>0</v>
      </c>
      <c r="KD29">
        <f>IF(Charts!$B$3="none",V336,IF(EZ336="",NA(),EZ336))</f>
        <v>0</v>
      </c>
      <c r="KE29">
        <f>IF(Charts!$B$3="none",W336,IF(FA336="",NA(),FA336))</f>
        <v>0</v>
      </c>
      <c r="KF29">
        <f>IF(Charts!$B$3="none",X336,IF(FB336="",NA(),FB336))</f>
        <v>0</v>
      </c>
      <c r="KG29">
        <f>IF(Charts!$B$3="none",Y336,IF(FC336="",NA(),FC336))</f>
        <v>0</v>
      </c>
      <c r="KH29">
        <f>IF(Charts!$B$3="none",Z336,IF(FD336="",NA(),FD336))</f>
        <v>0</v>
      </c>
      <c r="KI29">
        <f>IF(Charts!$B$3="none",AA336,IF(FE336="",NA(),FE336))</f>
        <v>0</v>
      </c>
      <c r="KJ29">
        <f>IF(Charts!$B$3="none",AB336,IF(FF336="",NA(),FF336))</f>
        <v>0</v>
      </c>
      <c r="KK29">
        <f>IF(Charts!$B$3="none",AC336,IF(FG336="",NA(),FG336))</f>
        <v>0</v>
      </c>
      <c r="KL29">
        <f>IF(Charts!$B$3="none",AD336,IF(FH336="",NA(),FH336))</f>
        <v>0</v>
      </c>
      <c r="KM29">
        <f>IF(Charts!$B$3="none",AE336,IF(FI336="",NA(),FI336))</f>
        <v>0</v>
      </c>
      <c r="KN29">
        <f>IF(Charts!$B$3="none",AF336,IF(FJ336="",NA(),FJ336))</f>
        <v>0</v>
      </c>
      <c r="KO29">
        <f>IF(Charts!$B$3="none",AG336,IF(FK336="",NA(),FK336))</f>
        <v>0</v>
      </c>
      <c r="KP29">
        <f>IF(Charts!$B$3="none",AH336,IF(FL336="",NA(),FL336))</f>
        <v>0</v>
      </c>
      <c r="KQ29">
        <f>IF(Charts!$B$3="none",AI336,IF(FM336="",NA(),FM336))</f>
        <v>0</v>
      </c>
      <c r="KR29">
        <f>IF(Charts!$B$3="none",AJ336,IF(FN336="",NA(),FN336))</f>
        <v>0</v>
      </c>
      <c r="KS29">
        <f>IF(Charts!$B$3="none",AK336,IF(FO336="",NA(),FO336))</f>
        <v>0</v>
      </c>
      <c r="KT29">
        <f>IF(Charts!$B$3="none",AL336,IF(FP336="",NA(),FP336))</f>
        <v>0</v>
      </c>
      <c r="KU29">
        <f>IF(Charts!$B$3="none",AM336,IF(FQ336="",NA(),FQ336))</f>
        <v>0</v>
      </c>
      <c r="KV29">
        <f>IF(Charts!$B$3="none",AN336,IF(FR336="",NA(),FR336))</f>
        <v>0</v>
      </c>
      <c r="KW29">
        <f>IF(Charts!$B$3="none",AO336,IF(FS336="",NA(),FS336))</f>
        <v>0</v>
      </c>
      <c r="KX29">
        <f>IF(Charts!$B$3="none",AP336,IF(FT336="",NA(),FT336))</f>
        <v>0</v>
      </c>
      <c r="KY29">
        <f>IF(Charts!$B$3="none",AQ336,IF(FU336="",NA(),FU336))</f>
        <v>0</v>
      </c>
      <c r="KZ29">
        <f>IF(Charts!$B$3="none",AR336,IF(FV336="",NA(),FV336))</f>
        <v>0</v>
      </c>
      <c r="LA29">
        <f>IF(Charts!$B$3="none",AS336,IF(FW336="",NA(),FW336))</f>
        <v>0</v>
      </c>
      <c r="LB29">
        <f>IF(Charts!$B$3="none",AT336,IF(FX336="",NA(),FX336))</f>
        <v>0</v>
      </c>
      <c r="LC29">
        <f>IF(Charts!$B$3="none",AU336,IF(FY336="",NA(),FY336))</f>
        <v>0</v>
      </c>
      <c r="LD29">
        <f>IF(Charts!$B$3="none",AV336,IF(FZ336="",NA(),FZ336))</f>
        <v>0</v>
      </c>
      <c r="LE29">
        <f>IF(Charts!$B$3="none",AW336,IF(GA336="",NA(),GA336))</f>
        <v>0</v>
      </c>
      <c r="LF29">
        <f>IF(Charts!$B$3="none",AX336,IF(GB336="",NA(),GB336))</f>
        <v>0</v>
      </c>
      <c r="LG29">
        <f>IF(Charts!$B$3="none",AY336,IF(GC336="",NA(),GC336))</f>
        <v>0</v>
      </c>
      <c r="LH29">
        <f>IF(Charts!$B$3="none",AZ336,IF(GD336="",NA(),GD336))</f>
        <v>0</v>
      </c>
      <c r="LI29">
        <f>IF(Charts!$B$3="none",BA336,IF(GE336="",NA(),GE336))</f>
        <v>0</v>
      </c>
      <c r="LJ29">
        <f>IF(Charts!$B$3="none",BB336,IF(GF336="",NA(),GF336))</f>
        <v>0</v>
      </c>
      <c r="LK29">
        <f>IF(Charts!$B$3="none",BC336,IF(GG336="",NA(),GG336))</f>
        <v>0</v>
      </c>
      <c r="LL29">
        <f>IF(Charts!$B$3="none",BD336,IF(GH336="",NA(),GH336))</f>
        <v>0</v>
      </c>
      <c r="LM29">
        <f>IF(Charts!$B$3="none",BE336,IF(GI336="",NA(),GI336))</f>
        <v>0</v>
      </c>
      <c r="LN29">
        <f>IF(Charts!$B$3="none",BF336,IF(GJ336="",NA(),GJ336))</f>
        <v>0</v>
      </c>
      <c r="LO29">
        <f>IF(Charts!$B$3="none",BG336,IF(GK336="",NA(),GK336))</f>
        <v>0</v>
      </c>
      <c r="LP29">
        <f>IF(Charts!$B$3="none",BH336,IF(GL336="",NA(),GL336))</f>
        <v>0</v>
      </c>
      <c r="LQ29">
        <f>IF(Charts!$B$3="none",BI336,IF(GM336="",NA(),GM336))</f>
        <v>0</v>
      </c>
      <c r="LR29">
        <f>IF(Charts!$B$3="none",BJ336,IF(GN336="",NA(),GN336))</f>
        <v>0</v>
      </c>
      <c r="LS29">
        <f>IF(Charts!$B$3="none",BK336,IF(GO336="",NA(),GO336))</f>
        <v>0</v>
      </c>
      <c r="LT29">
        <f>IF(Charts!$B$3="none",BL336,IF(GP336="",NA(),GP336))</f>
        <v>0</v>
      </c>
      <c r="LU29">
        <f>IF(Charts!$B$3="none",BM336,IF(GQ336="",NA(),GQ336))</f>
        <v>0</v>
      </c>
      <c r="LV29">
        <f>IF(Charts!$B$3="none",BN336,IF(GR336="",NA(),GR336))</f>
        <v>0</v>
      </c>
      <c r="LW29">
        <f>IF(Charts!$B$3="none",BO336,IF(GS336="",NA(),GS336))</f>
        <v>0</v>
      </c>
      <c r="LX29">
        <f>IF(Charts!$B$3="none",BP336,IF(GT336="",NA(),GT336))</f>
        <v>0</v>
      </c>
      <c r="LY29">
        <f>IF(Charts!$B$3="none",BQ336,IF(GU336="",NA(),GU336))</f>
        <v>0</v>
      </c>
      <c r="LZ29">
        <f>IF(Charts!$B$3="none",BR336,IF(GV336="",NA(),GV336))</f>
        <v>0</v>
      </c>
      <c r="MA29">
        <f>IF(Charts!$B$3="none",BS336,IF(GW336="",NA(),GW336))</f>
        <v>0</v>
      </c>
      <c r="MB29">
        <f>IF(Charts!$B$3="none",BT336,IF(GX336="",NA(),GX336))</f>
        <v>0</v>
      </c>
      <c r="MC29">
        <f>IF(Charts!$B$3="none",BU336,IF(GY336="",NA(),GY336))</f>
        <v>0</v>
      </c>
      <c r="MD29">
        <f>IF(Charts!$B$3="none",BV336,IF(GZ336="",NA(),GZ336))</f>
        <v>0</v>
      </c>
      <c r="ME29">
        <f>IF(Charts!$B$3="none",BW336,IF(HA336="",NA(),HA336))</f>
        <v>0</v>
      </c>
      <c r="MF29">
        <f>IF(Charts!$B$3="none",BX336,IF(HB336="",NA(),HB336))</f>
        <v>0</v>
      </c>
      <c r="MG29">
        <f>IF(Charts!$B$3="none",BY336,IF(HC336="",NA(),HC336))</f>
        <v>0</v>
      </c>
      <c r="MH29">
        <f>IF(Charts!$B$3="none",BZ336,IF(HD336="",NA(),HD336))</f>
        <v>0</v>
      </c>
      <c r="MI29">
        <f>IF(Charts!$B$3="none",CA336,IF(HE336="",NA(),HE336))</f>
        <v>0</v>
      </c>
      <c r="MJ29">
        <f>IF(Charts!$B$3="none",CB336,IF(HF336="",NA(),HF336))</f>
        <v>0</v>
      </c>
      <c r="MK29">
        <f>IF(Charts!$B$3="none",CC336,IF(HG336="",NA(),HG336))</f>
        <v>0</v>
      </c>
      <c r="ML29">
        <f>IF(Charts!$B$3="none",CD336,IF(HH336="",NA(),HH336))</f>
        <v>0</v>
      </c>
      <c r="MM29">
        <f>IF(Charts!$B$3="none",CE336,IF(HI336="",NA(),HI336))</f>
        <v>0</v>
      </c>
      <c r="MN29">
        <f>IF(Charts!$B$3="none",CF336,IF(HJ336="",NA(),HJ336))</f>
        <v>0</v>
      </c>
      <c r="MO29">
        <f>IF(Charts!$B$3="none",CG336,IF(HK336="",NA(),HK336))</f>
        <v>0</v>
      </c>
      <c r="MP29">
        <f>IF(Charts!$B$3="none",CH336,IF(HL336="",NA(),HL336))</f>
        <v>0</v>
      </c>
      <c r="MQ29">
        <f>IF(Charts!$B$3="none",CI336,IF(HM336="",NA(),HM336))</f>
        <v>0</v>
      </c>
      <c r="MR29">
        <f>IF(Charts!$B$3="none",CJ336,IF(HN336="",NA(),HN336))</f>
        <v>0</v>
      </c>
      <c r="MS29">
        <f>IF(Charts!$B$3="none",CK336,IF(HO336="",NA(),HO336))</f>
        <v>0</v>
      </c>
      <c r="MT29">
        <f>IF(Charts!$B$3="none",CL336,IF(HP336="",NA(),HP336))</f>
        <v>0</v>
      </c>
      <c r="MU29">
        <f>IF(Charts!$B$3="none",CM336,IF(HQ336="",NA(),HQ336))</f>
        <v>0</v>
      </c>
      <c r="MV29">
        <f>IF(Charts!$B$3="none",CN336,IF(HR336="",NA(),HR336))</f>
        <v>0</v>
      </c>
      <c r="MW29">
        <f>IF(Charts!$B$3="none",CO336,IF(HS336="",NA(),HS336))</f>
        <v>0</v>
      </c>
      <c r="MX29">
        <f>IF(Charts!$B$3="none",CP336,IF(HT336="",NA(),HT336))</f>
        <v>0</v>
      </c>
      <c r="MY29">
        <f>IF(Charts!$B$3="none",CQ336,IF(HU336="",NA(),HU336))</f>
        <v>0</v>
      </c>
      <c r="MZ29">
        <f>IF(Charts!$B$3="none",CR336,IF(HV336="",NA(),HV336))</f>
        <v>0</v>
      </c>
      <c r="NA29">
        <f>IF(Charts!$B$3="none",CS336,IF(HW336="",NA(),HW336))</f>
        <v>0</v>
      </c>
      <c r="NB29">
        <f>IF(Charts!$B$3="none",CT336,IF(HX336="",NA(),HX336))</f>
        <v>0</v>
      </c>
      <c r="NC29">
        <f>IF(Charts!$B$3="none",CU336,IF(HY336="",NA(),HY336))</f>
        <v>0</v>
      </c>
      <c r="ND29">
        <f>IF(Charts!$B$3="none",CV336,IF(HZ336="",NA(),HZ336))</f>
        <v>0</v>
      </c>
      <c r="NE29">
        <f>IF(Charts!$B$3="none",CW336,IF(IA336="",NA(),IA336))</f>
        <v>0</v>
      </c>
      <c r="NF29">
        <f>IF(Charts!$B$3="none",CX336,IF(IB336="",NA(),IB336))</f>
        <v>0</v>
      </c>
      <c r="NG29">
        <f>IF(Charts!$B$3="none",CY336,IF(IC336="",NA(),IC336))</f>
        <v>0</v>
      </c>
      <c r="NH29">
        <f>IF(Charts!$B$3="none",CZ336,IF(ID336="",NA(),ID336))</f>
        <v>0</v>
      </c>
      <c r="NI29">
        <f>IF(Charts!$B$3="none",DA336,IF(IE336="",NA(),IE336))</f>
        <v>0</v>
      </c>
      <c r="NJ29">
        <f>IF(Charts!$B$3="none",DB336,IF(IF336="",NA(),IF336))</f>
        <v>0</v>
      </c>
      <c r="NK29">
        <f>IF(Charts!$B$3="none",DC336,IF(IG336="",NA(),IG336))</f>
        <v>0</v>
      </c>
      <c r="NL29">
        <f>IF(Charts!$B$3="none",DD336,IF(IH336="",NA(),IH336))</f>
        <v>0</v>
      </c>
      <c r="NM29">
        <f>IF(Charts!$B$3="none",DE336,IF(II336="",NA(),II336))</f>
        <v>0</v>
      </c>
      <c r="NN29">
        <f>IF(Charts!$B$3="none",DF336,IF(IJ336="",NA(),IJ336))</f>
        <v>0</v>
      </c>
      <c r="NO29">
        <f>IF(Charts!$B$3="none",DG336,IF(IK336="",NA(),IK336))</f>
        <v>0</v>
      </c>
      <c r="NP29">
        <f>IF(Charts!$B$3="none",DH336,IF(IL336="",NA(),IL336))</f>
        <v>0</v>
      </c>
      <c r="NQ29">
        <f>IF(Charts!$B$3="none",DI336,IF(IM336="",NA(),IM336))</f>
        <v>0</v>
      </c>
      <c r="NR29">
        <f>IF(Charts!$B$3="none",DJ336,IF(IN336="",NA(),IN336))</f>
        <v>0</v>
      </c>
      <c r="NS29">
        <f>IF(Charts!$B$3="none",DK336,IF(IO336="",NA(),IO336))</f>
        <v>0</v>
      </c>
      <c r="NT29">
        <f>IF(Charts!$B$3="none",DL336,IF(IP336="",NA(),IP336))</f>
        <v>0</v>
      </c>
      <c r="NU29">
        <f>IF(Charts!$B$3="none",DM336,IF(IQ336="",NA(),IQ336))</f>
        <v>0</v>
      </c>
      <c r="NV29">
        <f>IF(Charts!$B$3="none",DN336,IF(IR336="",NA(),IR336))</f>
        <v>0</v>
      </c>
      <c r="NW29">
        <f>IF(Charts!$B$3="none",DO336,IF(IS336="",NA(),IS336))</f>
        <v>0</v>
      </c>
      <c r="NX29">
        <f>IF(Charts!$B$3="none",DP336,IF(IT336="",NA(),IT336))</f>
        <v>0</v>
      </c>
      <c r="NY29">
        <f>IF(Charts!$B$3="none",DQ336,IF(IU336="",NA(),IU336))</f>
        <v>0</v>
      </c>
      <c r="NZ29">
        <f>IF(Charts!$B$3="none",DR336,IF(IV336="",NA(),IV336))</f>
        <v>0</v>
      </c>
      <c r="OA29">
        <f>IF(Charts!$B$3="none",DS336,IF(IW336="",NA(),IW336))</f>
        <v>0</v>
      </c>
      <c r="OB29">
        <f>IF(Charts!$B$3="none",DT336,IF(IX336="",NA(),IX336))</f>
        <v>0</v>
      </c>
      <c r="OC29">
        <f>IF(Charts!$B$3="none",DU336,IF(IY336="",NA(),IY336))</f>
        <v>0</v>
      </c>
      <c r="OD29">
        <f>IF(Charts!$B$3="none",DV336,IF(IZ336="",NA(),IZ336))</f>
        <v>0</v>
      </c>
      <c r="OE29">
        <f>IF(Charts!$B$3="none",DW336,IF(JA336="",NA(),JA336))</f>
        <v>0</v>
      </c>
      <c r="OF29">
        <f>IF(Charts!$B$3="none",DX336,IF(JB336="",NA(),JB336))</f>
        <v>0</v>
      </c>
      <c r="OG29">
        <f>IF(Charts!$B$3="none",DY336,IF(JC336="",NA(),JC336))</f>
        <v>0</v>
      </c>
      <c r="OH29">
        <f>IF(Charts!$B$3="none",DZ336,IF(JD336="",NA(),JD336))</f>
        <v>0</v>
      </c>
      <c r="OI29">
        <f>IF(Charts!$B$3="none",EA336,IF(JE336="",NA(),JE336))</f>
        <v>0</v>
      </c>
      <c r="OJ29">
        <f>IF(Charts!$B$3="none",EB336,IF(JF336="",NA(),JF336))</f>
        <v>0</v>
      </c>
      <c r="OK29">
        <f>IF(Charts!$B$3="none",EC336,IF(JG336="",NA(),JG336))</f>
        <v>0</v>
      </c>
      <c r="OL29">
        <f>IF(Charts!$B$3="none",ED336,IF(JH336="",NA(),JH336))</f>
        <v>0</v>
      </c>
      <c r="OM29">
        <f>IF(Charts!$B$3="none",EE336,IF(JI336="",NA(),JI336))</f>
        <v>0</v>
      </c>
      <c r="ON29">
        <f>IF(Charts!$B$3="none",EF336,IF(JJ336="",NA(),JJ336))</f>
        <v>0</v>
      </c>
    </row>
    <row r="30" spans="4:404">
      <c r="D30">
        <v>26</v>
      </c>
      <c r="E30">
        <f>IF(INDIRECT(ADDRESS($D30+2,E$2+1,,,"Instances"))="","",INDIRECT(ADDRESS($D30+2,E$2+1,,,"Instances")))</f>
        <v>0</v>
      </c>
      <c r="F30">
        <f>IFERROR(SMALL(E5:E64,ROW()-ROW($F$5)+1),"")</f>
        <v>0</v>
      </c>
      <c r="H30">
        <f>IFERROR(SUM(F5:F30),"")</f>
        <v>0</v>
      </c>
      <c r="I30">
        <f>IF(INDIRECT(ADDRESS($D30+2,I$2+1,,,"Instances"))="","",INDIRECT(ADDRESS($D30+2,I$2+1,,,"Instances")))</f>
        <v>0</v>
      </c>
      <c r="J30">
        <f>IFERROR(SMALL(I5:I64,ROW()-ROW($J$5)+1),"")</f>
        <v>0</v>
      </c>
      <c r="L30">
        <f>IFERROR(SUM(J5:J30),"")</f>
        <v>0</v>
      </c>
      <c r="M30">
        <f>IF(INDIRECT(ADDRESS($D30+2,M$2+1,,,"Instances"))="","",INDIRECT(ADDRESS($D30+2,M$2+1,,,"Instances")))</f>
        <v>0</v>
      </c>
      <c r="N30">
        <f>IFERROR(SMALL(M5:M64,ROW()-ROW($N$5)+1),"")</f>
        <v>0</v>
      </c>
      <c r="P30">
        <f>IFERROR(SUM(N5:N30),"")</f>
        <v>0</v>
      </c>
      <c r="Q30">
        <f>IF(INDIRECT(ADDRESS($D30+2,Q$2+1,,,"Instances"))="","",INDIRECT(ADDRESS($D30+2,Q$2+1,,,"Instances")))</f>
        <v>0</v>
      </c>
      <c r="R30">
        <f>IFERROR(SMALL(Q5:Q64,ROW()-ROW($R$5)+1),"")</f>
        <v>0</v>
      </c>
      <c r="T30">
        <f>IFERROR(SUM(R5:R30),"")</f>
        <v>0</v>
      </c>
      <c r="U30">
        <f>IF(INDIRECT(ADDRESS($D30+2,U$2+1,,,"Instances"))="","",INDIRECT(ADDRESS($D30+2,U$2+1,,,"Instances")))</f>
        <v>0</v>
      </c>
      <c r="V30">
        <f>IFERROR(SMALL(U5:U64,ROW()-ROW($V$5)+1),"")</f>
        <v>0</v>
      </c>
      <c r="X30">
        <f>IFERROR(SUM(V5:V30),"")</f>
        <v>0</v>
      </c>
      <c r="Y30">
        <f>IF(INDIRECT(ADDRESS($D30+2,Y$2+1,,,"Instances"))="","",INDIRECT(ADDRESS($D30+2,Y$2+1,,,"Instances")))</f>
        <v>0</v>
      </c>
      <c r="Z30">
        <f>IFERROR(SMALL(Y5:Y64,ROW()-ROW($Z$5)+1),"")</f>
        <v>0</v>
      </c>
      <c r="AB30">
        <f>IFERROR(SUM(Z5:Z30),"")</f>
        <v>0</v>
      </c>
      <c r="AC30">
        <f>IF(INDIRECT(ADDRESS($D30+2,AC$2+1,,,"Instances"))="","",INDIRECT(ADDRESS($D30+2,AC$2+1,,,"Instances")))</f>
        <v>0</v>
      </c>
      <c r="AD30">
        <f>IFERROR(SMALL(AC5:AC64,ROW()-ROW($AD$5)+1),"")</f>
        <v>0</v>
      </c>
      <c r="AF30">
        <f>IFERROR(SUM(AD5:AD30),"")</f>
        <v>0</v>
      </c>
      <c r="AG30">
        <f>IF(INDIRECT(ADDRESS($D30+2,AG$2+1,,,"Instances"))="","",INDIRECT(ADDRESS($D30+2,AG$2+1,,,"Instances")))</f>
        <v>0</v>
      </c>
      <c r="AH30">
        <f>IFERROR(SMALL(AG5:AG64,ROW()-ROW($AH$5)+1),"")</f>
        <v>0</v>
      </c>
      <c r="AJ30">
        <f>IFERROR(SUM(AH5:AH30),"")</f>
        <v>0</v>
      </c>
      <c r="AK30">
        <f>IF(INDIRECT(ADDRESS($D30+2,AK$2+1,,,"Instances"))="","",INDIRECT(ADDRESS($D30+2,AK$2+1,,,"Instances")))</f>
        <v>0</v>
      </c>
      <c r="AL30">
        <f>IFERROR(SMALL(AK5:AK64,ROW()-ROW($AL$5)+1),"")</f>
        <v>0</v>
      </c>
      <c r="AN30">
        <f>IFERROR(SUM(AL5:AL30),"")</f>
        <v>0</v>
      </c>
      <c r="AO30">
        <f>IF(INDIRECT(ADDRESS($D30+2,AO$2+1,,,"Instances"))="","",INDIRECT(ADDRESS($D30+2,AO$2+1,,,"Instances")))</f>
        <v>0</v>
      </c>
      <c r="AP30">
        <f>IFERROR(SMALL(AO5:AO64,ROW()-ROW($AP$5)+1),"")</f>
        <v>0</v>
      </c>
      <c r="AR30">
        <f>IFERROR(SUM(AP5:AP30),"")</f>
        <v>0</v>
      </c>
      <c r="AS30">
        <f>IF(INDIRECT(ADDRESS($D30+2,AS$2+1,,,"Instances"))="","",INDIRECT(ADDRESS($D30+2,AS$2+1,,,"Instances")))</f>
        <v>0</v>
      </c>
      <c r="AT30">
        <f>IFERROR(SMALL(AS5:AS64,ROW()-ROW($AT$5)+1),"")</f>
        <v>0</v>
      </c>
      <c r="AV30">
        <f>IFERROR(SUM(AT5:AT30),"")</f>
        <v>0</v>
      </c>
      <c r="AW30">
        <f>IF(INDIRECT(ADDRESS($D30+2,AW$2+1,,,"Instances"))="","",INDIRECT(ADDRESS($D30+2,AW$2+1,,,"Instances")))</f>
        <v>0</v>
      </c>
      <c r="AX30">
        <f>IFERROR(SMALL(AW5:AW64,ROW()-ROW($AX$5)+1),"")</f>
        <v>0</v>
      </c>
      <c r="AZ30">
        <f>IFERROR(SUM(AX5:AX30),"")</f>
        <v>0</v>
      </c>
      <c r="BA30">
        <f>IF(INDIRECT(ADDRESS($D30+2,BA$2+1,,,"Instances"))="","",INDIRECT(ADDRESS($D30+2,BA$2+1,,,"Instances")))</f>
        <v>0</v>
      </c>
      <c r="BB30">
        <f>IFERROR(SMALL(BA5:BA64,ROW()-ROW($BB$5)+1),"")</f>
        <v>0</v>
      </c>
      <c r="BD30">
        <f>IFERROR(SUM(BB5:BB30),"")</f>
        <v>0</v>
      </c>
      <c r="BE30">
        <f>IF(INDIRECT(ADDRESS($D30+2,BE$2+1,,,"Instances"))="","",INDIRECT(ADDRESS($D30+2,BE$2+1,,,"Instances")))</f>
        <v>0</v>
      </c>
      <c r="BF30">
        <f>IFERROR(SMALL(BE5:BE64,ROW()-ROW($BF$5)+1),"")</f>
        <v>0</v>
      </c>
      <c r="BH30">
        <f>IFERROR(SUM(BF5:BF30),"")</f>
        <v>0</v>
      </c>
      <c r="BI30">
        <f>IF(INDIRECT(ADDRESS($D30+2,BI$2+1,,,"Instances"))="","",INDIRECT(ADDRESS($D30+2,BI$2+1,,,"Instances")))</f>
        <v>0</v>
      </c>
      <c r="BJ30">
        <f>IFERROR(SMALL(BI5:BI64,ROW()-ROW($BJ$5)+1),"")</f>
        <v>0</v>
      </c>
      <c r="BL30">
        <f>IFERROR(SUM(BJ5:BJ30),"")</f>
        <v>0</v>
      </c>
      <c r="BM30">
        <f>IF(INDIRECT(ADDRESS($D30+2,BM$2+1,,,"Instances"))="","",INDIRECT(ADDRESS($D30+2,BM$2+1,,,"Instances")))</f>
        <v>0</v>
      </c>
      <c r="BN30">
        <f>IFERROR(SMALL(BM5:BM64,ROW()-ROW($BN$5)+1),"")</f>
        <v>0</v>
      </c>
      <c r="BP30">
        <f>IFERROR(SUM(BN5:BN30),"")</f>
        <v>0</v>
      </c>
      <c r="BQ30">
        <f>IF(INDIRECT(ADDRESS($D30+2,BQ$2+1,,,"Instances"))="","",INDIRECT(ADDRESS($D30+2,BQ$2+1,,,"Instances")))</f>
        <v>0</v>
      </c>
      <c r="BR30">
        <f>IFERROR(SMALL(BQ5:BQ64,ROW()-ROW($BR$5)+1),"")</f>
        <v>0</v>
      </c>
      <c r="BT30">
        <f>IFERROR(SUM(BR5:BR30),"")</f>
        <v>0</v>
      </c>
      <c r="BU30">
        <f>IF(INDIRECT(ADDRESS($D30+2,BU$2+1,,,"Instances"))="","",INDIRECT(ADDRESS($D30+2,BU$2+1,,,"Instances")))</f>
        <v>0</v>
      </c>
      <c r="BV30">
        <f>IFERROR(SMALL(BU5:BU64,ROW()-ROW($BV$5)+1),"")</f>
        <v>0</v>
      </c>
      <c r="BX30">
        <f>IFERROR(SUM(BV5:BV30),"")</f>
        <v>0</v>
      </c>
      <c r="BY30">
        <f>IF(INDIRECT(ADDRESS($D30+2,BY$2+1,,,"Instances"))="","",INDIRECT(ADDRESS($D30+2,BY$2+1,,,"Instances")))</f>
        <v>0</v>
      </c>
      <c r="BZ30">
        <f>IFERROR(SMALL(BY5:BY64,ROW()-ROW($BZ$5)+1),"")</f>
        <v>0</v>
      </c>
      <c r="CB30">
        <f>IFERROR(SUM(BZ5:BZ30),"")</f>
        <v>0</v>
      </c>
      <c r="CC30">
        <f>IF(INDIRECT(ADDRESS($D30+2,CC$2+1,,,"Instances"))="","",INDIRECT(ADDRESS($D30+2,CC$2+1,,,"Instances")))</f>
        <v>0</v>
      </c>
      <c r="CD30">
        <f>IFERROR(SMALL(CC5:CC64,ROW()-ROW($CD$5)+1),"")</f>
        <v>0</v>
      </c>
      <c r="CF30">
        <f>IFERROR(SUM(CD5:CD30),"")</f>
        <v>0</v>
      </c>
      <c r="CG30">
        <f>IF(INDIRECT(ADDRESS($D30+2,CG$2+1,,,"Instances"))="","",INDIRECT(ADDRESS($D30+2,CG$2+1,,,"Instances")))</f>
        <v>0</v>
      </c>
      <c r="CH30">
        <f>IFERROR(SMALL(CG5:CG64,ROW()-ROW($CH$5)+1),"")</f>
        <v>0</v>
      </c>
      <c r="CJ30">
        <f>IFERROR(SUM(CH5:CH30),"")</f>
        <v>0</v>
      </c>
      <c r="CK30">
        <f>IF(INDIRECT(ADDRESS($D30+2,CK$2+1,,,"Instances"))="","",INDIRECT(ADDRESS($D30+2,CK$2+1,,,"Instances")))</f>
        <v>0</v>
      </c>
      <c r="CL30">
        <f>IFERROR(SMALL(CK5:CK64,ROW()-ROW($CL$5)+1),"")</f>
        <v>0</v>
      </c>
      <c r="CN30">
        <f>IFERROR(SUM(CL5:CL30),"")</f>
        <v>0</v>
      </c>
      <c r="CO30">
        <f>IF(INDIRECT(ADDRESS($D30+2,CO$2+1,,,"Instances"))="","",INDIRECT(ADDRESS($D30+2,CO$2+1,,,"Instances")))</f>
        <v>0</v>
      </c>
      <c r="CP30">
        <f>IFERROR(SMALL(CO5:CO64,ROW()-ROW($CP$5)+1),"")</f>
        <v>0</v>
      </c>
      <c r="CR30">
        <f>IFERROR(SUM(CP5:CP30),"")</f>
        <v>0</v>
      </c>
      <c r="CS30">
        <f>IF(INDIRECT(ADDRESS($D30+2,CS$2+1,,,"Instances"))="","",INDIRECT(ADDRESS($D30+2,CS$2+1,,,"Instances")))</f>
        <v>0</v>
      </c>
      <c r="CT30">
        <f>IFERROR(SMALL(CS5:CS64,ROW()-ROW($CT$5)+1),"")</f>
        <v>0</v>
      </c>
      <c r="CV30">
        <f>IFERROR(SUM(CT5:CT30),"")</f>
        <v>0</v>
      </c>
      <c r="CW30">
        <f>IF(INDIRECT(ADDRESS($D30+2,CW$2+1,,,"Instances"))="","",INDIRECT(ADDRESS($D30+2,CW$2+1,,,"Instances")))</f>
        <v>0</v>
      </c>
      <c r="CX30">
        <f>IFERROR(SMALL(CW5:CW64,ROW()-ROW($CX$5)+1),"")</f>
        <v>0</v>
      </c>
      <c r="CZ30">
        <f>IFERROR(SUM(CX5:CX30),"")</f>
        <v>0</v>
      </c>
      <c r="DA30">
        <f>IF(INDIRECT(ADDRESS($D30+2,DA$2+1,,,"Instances"))="","",INDIRECT(ADDRESS($D30+2,DA$2+1,,,"Instances")))</f>
        <v>0</v>
      </c>
      <c r="DB30">
        <f>IFERROR(SMALL(DA5:DA64,ROW()-ROW($DB$5)+1),"")</f>
        <v>0</v>
      </c>
      <c r="DD30">
        <f>IFERROR(SUM(DB5:DB30),"")</f>
        <v>0</v>
      </c>
      <c r="DE30">
        <f>IF(INDIRECT(ADDRESS($D30+2,DE$2+1,,,"Instances"))="","",INDIRECT(ADDRESS($D30+2,DE$2+1,,,"Instances")))</f>
        <v>0</v>
      </c>
      <c r="DF30">
        <f>IFERROR(SMALL(DE5:DE64,ROW()-ROW($DF$5)+1),"")</f>
        <v>0</v>
      </c>
      <c r="DH30">
        <f>IFERROR(SUM(DF5:DF30),"")</f>
        <v>0</v>
      </c>
      <c r="DI30">
        <f>IF(INDIRECT(ADDRESS($D30+2,DI$2+1,,,"Instances"))="","",INDIRECT(ADDRESS($D30+2,DI$2+1,,,"Instances")))</f>
        <v>0</v>
      </c>
      <c r="DJ30">
        <f>IFERROR(SMALL(DI5:DI64,ROW()-ROW($DJ$5)+1),"")</f>
        <v>0</v>
      </c>
      <c r="DL30">
        <f>IFERROR(SUM(DJ5:DJ30),"")</f>
        <v>0</v>
      </c>
      <c r="DM30">
        <f>IF(INDIRECT(ADDRESS($D30+2,DM$2+1,,,"Instances"))="","",INDIRECT(ADDRESS($D30+2,DM$2+1,,,"Instances")))</f>
        <v>0</v>
      </c>
      <c r="DN30">
        <f>IFERROR(SMALL(DM5:DM64,ROW()-ROW($DN$5)+1),"")</f>
        <v>0</v>
      </c>
      <c r="DP30">
        <f>IFERROR(SUM(DN5:DN30),"")</f>
        <v>0</v>
      </c>
      <c r="DQ30">
        <f>IF(INDIRECT(ADDRESS($D30+2,DQ$2+1,,,"Instances"))="","",INDIRECT(ADDRESS($D30+2,DQ$2+1,,,"Instances")))</f>
        <v>0</v>
      </c>
      <c r="DR30">
        <f>IFERROR(SMALL(DQ5:DQ64,ROW()-ROW($DR$5)+1),"")</f>
        <v>0</v>
      </c>
      <c r="DT30">
        <f>IFERROR(SUM(DR5:DR30),"")</f>
        <v>0</v>
      </c>
      <c r="DU30">
        <f>IF(INDIRECT(ADDRESS($D30+2,DU$2+1,,,"Instances"))="","",INDIRECT(ADDRESS($D30+2,DU$2+1,,,"Instances")))</f>
        <v>0</v>
      </c>
      <c r="DV30">
        <f>IFERROR(SMALL(DU5:DU64,ROW()-ROW($DV$5)+1),"")</f>
        <v>0</v>
      </c>
      <c r="DX30">
        <f>IFERROR(SUM(DV5:DV30),"")</f>
        <v>0</v>
      </c>
      <c r="DY30">
        <f>IF(INDIRECT(ADDRESS($D30+2,DY$2+1,,,"Instances"))="","",INDIRECT(ADDRESS($D30+2,DY$2+1,,,"Instances")))</f>
        <v>0</v>
      </c>
      <c r="DZ30">
        <f>IFERROR(SMALL(DY5:DY64,ROW()-ROW($DZ$5)+1),"")</f>
        <v>0</v>
      </c>
      <c r="EB30">
        <f>IFERROR(SUM(DZ5:DZ30),"")</f>
        <v>0</v>
      </c>
      <c r="EC30">
        <f>IF(INDIRECT(ADDRESS($D30+2,EC$2+1,,,"Instances"))="","",INDIRECT(ADDRESS($D30+2,EC$2+1,,,"Instances")))</f>
        <v>0</v>
      </c>
      <c r="ED30">
        <f>IFERROR(SMALL(EC5:EC64,ROW()-ROW($ED$5)+1),"")</f>
        <v>0</v>
      </c>
      <c r="EF30">
        <f>IFERROR(SUM(ED5:ED30),"")</f>
        <v>0</v>
      </c>
      <c r="EH30">
        <v>26</v>
      </c>
      <c r="EI30" cm="1">
        <f t="array" ref="EI30">_xlfn.SWITCH(Charts!$B$3,"average", AVERAGE(INDIRECT(ADDRESS(25+3,EI$2+1,,,"Instances") &amp; ":" &amp; ADDRESS(25+3,EI$2+1))),"median", MEDIAN(INDIRECT(ADDRESS(25+3,EI$2+1,,,"Instances") &amp; ":" &amp; ADDRESS(25+3,EI$2+1))),"min", MIN(INDIRECT(ADDRESS(25+3,EI$2+1,,,"Instances") &amp; ":" &amp; ADDRESS(25+3,EI$2+1))),"max", MAX(INDIRECT(ADDRESS(25+3,EI$2+1,,,"Instances") &amp; ":" &amp; ADDRESS(25+3,EI$2+1))),"diff", MAX(INDIRECT(ADDRESS(25+3,EI$2+1,,,"Instances") &amp; ":" &amp; ADDRESS(25+3,EI$2+1)))-MIN(INDIRECT(ADDRESS(25+3,EI$2+1,,,"Instances") &amp; ":" &amp; ADDRESS(25+3,EI$2+1))))</f>
        <v>0</v>
      </c>
      <c r="EJ30">
        <f>IFERROR(SMALL(EI5:EI64,ROW()-ROW($EJ$5)+1),"")</f>
        <v>0</v>
      </c>
      <c r="EL30">
        <f>IFERROR(SUM(EJ5:EJ30),"")</f>
        <v>0</v>
      </c>
      <c r="EM30" cm="1">
        <f t="array" ref="EM30">_xlfn.SWITCH(Charts!$B$3,"average", AVERAGE(INDIRECT(ADDRESS(25+3,EM$2+1,,,"Instances") &amp; ":" &amp; ADDRESS(25+3,EM$2+1))),"median", MEDIAN(INDIRECT(ADDRESS(25+3,EM$2+1,,,"Instances") &amp; ":" &amp; ADDRESS(25+3,EM$2+1))),"min", MIN(INDIRECT(ADDRESS(25+3,EM$2+1,,,"Instances") &amp; ":" &amp; ADDRESS(25+3,EM$2+1))),"max", MAX(INDIRECT(ADDRESS(25+3,EM$2+1,,,"Instances") &amp; ":" &amp; ADDRESS(25+3,EM$2+1))),"diff", MAX(INDIRECT(ADDRESS(25+3,EM$2+1,,,"Instances") &amp; ":" &amp; ADDRESS(25+3,EM$2+1)))-MIN(INDIRECT(ADDRESS(25+3,EM$2+1,,,"Instances") &amp; ":" &amp; ADDRESS(25+3,EM$2+1))))</f>
        <v>0</v>
      </c>
      <c r="EN30">
        <f>IFERROR(SMALL(EM5:EM64,ROW()-ROW($EN$5)+1),"")</f>
        <v>0</v>
      </c>
      <c r="EP30">
        <f>IFERROR(SUM(EN5:EN30),"")</f>
        <v>0</v>
      </c>
      <c r="EQ30" cm="1">
        <f t="array" ref="EQ30">_xlfn.SWITCH(Charts!$B$3,"average", AVERAGE(INDIRECT(ADDRESS(25+3,EQ$2+1,,,"Instances") &amp; ":" &amp; ADDRESS(25+3,EQ$2+1))),"median", MEDIAN(INDIRECT(ADDRESS(25+3,EQ$2+1,,,"Instances") &amp; ":" &amp; ADDRESS(25+3,EQ$2+1))),"min", MIN(INDIRECT(ADDRESS(25+3,EQ$2+1,,,"Instances") &amp; ":" &amp; ADDRESS(25+3,EQ$2+1))),"max", MAX(INDIRECT(ADDRESS(25+3,EQ$2+1,,,"Instances") &amp; ":" &amp; ADDRESS(25+3,EQ$2+1))),"diff", MAX(INDIRECT(ADDRESS(25+3,EQ$2+1,,,"Instances") &amp; ":" &amp; ADDRESS(25+3,EQ$2+1)))-MIN(INDIRECT(ADDRESS(25+3,EQ$2+1,,,"Instances") &amp; ":" &amp; ADDRESS(25+3,EQ$2+1))))</f>
        <v>0</v>
      </c>
      <c r="ER30">
        <f>IFERROR(SMALL(EQ5:EQ64,ROW()-ROW($ER$5)+1),"")</f>
        <v>0</v>
      </c>
      <c r="ET30">
        <f>IFERROR(SUM(ER5:ER30),"")</f>
        <v>0</v>
      </c>
      <c r="EU30" cm="1">
        <f t="array" ref="EU30">_xlfn.SWITCH(Charts!$B$3,"average", AVERAGE(INDIRECT(ADDRESS(25+3,EU$2+1,,,"Instances") &amp; ":" &amp; ADDRESS(25+3,EU$2+1))),"median", MEDIAN(INDIRECT(ADDRESS(25+3,EU$2+1,,,"Instances") &amp; ":" &amp; ADDRESS(25+3,EU$2+1))),"min", MIN(INDIRECT(ADDRESS(25+3,EU$2+1,,,"Instances") &amp; ":" &amp; ADDRESS(25+3,EU$2+1))),"max", MAX(INDIRECT(ADDRESS(25+3,EU$2+1,,,"Instances") &amp; ":" &amp; ADDRESS(25+3,EU$2+1))),"diff", MAX(INDIRECT(ADDRESS(25+3,EU$2+1,,,"Instances") &amp; ":" &amp; ADDRESS(25+3,EU$2+1)))-MIN(INDIRECT(ADDRESS(25+3,EU$2+1,,,"Instances") &amp; ":" &amp; ADDRESS(25+3,EU$2+1))))</f>
        <v>0</v>
      </c>
      <c r="EV30">
        <f>IFERROR(SMALL(EU5:EU64,ROW()-ROW($EV$5)+1),"")</f>
        <v>0</v>
      </c>
      <c r="EX30">
        <f>IFERROR(SUM(EV5:EV30),"")</f>
        <v>0</v>
      </c>
      <c r="EY30" cm="1">
        <f t="array" ref="EY30">_xlfn.SWITCH(Charts!$B$3,"average", AVERAGE(INDIRECT(ADDRESS(25+3,EY$2+1,,,"Instances") &amp; ":" &amp; ADDRESS(25+3,EY$2+1))),"median", MEDIAN(INDIRECT(ADDRESS(25+3,EY$2+1,,,"Instances") &amp; ":" &amp; ADDRESS(25+3,EY$2+1))),"min", MIN(INDIRECT(ADDRESS(25+3,EY$2+1,,,"Instances") &amp; ":" &amp; ADDRESS(25+3,EY$2+1))),"max", MAX(INDIRECT(ADDRESS(25+3,EY$2+1,,,"Instances") &amp; ":" &amp; ADDRESS(25+3,EY$2+1))),"diff", MAX(INDIRECT(ADDRESS(25+3,EY$2+1,,,"Instances") &amp; ":" &amp; ADDRESS(25+3,EY$2+1)))-MIN(INDIRECT(ADDRESS(25+3,EY$2+1,,,"Instances") &amp; ":" &amp; ADDRESS(25+3,EY$2+1))))</f>
        <v>0</v>
      </c>
      <c r="EZ30">
        <f>IFERROR(SMALL(EY5:EY64,ROW()-ROW($EZ$5)+1),"")</f>
        <v>0</v>
      </c>
      <c r="FB30">
        <f>IFERROR(SUM(EZ5:EZ30),"")</f>
        <v>0</v>
      </c>
      <c r="FC30" cm="1">
        <f t="array" ref="FC30">_xlfn.SWITCH(Charts!$B$3,"average", AVERAGE(INDIRECT(ADDRESS(25+3,FC$2+1,,,"Instances") &amp; ":" &amp; ADDRESS(25+3,FC$2+1))),"median", MEDIAN(INDIRECT(ADDRESS(25+3,FC$2+1,,,"Instances") &amp; ":" &amp; ADDRESS(25+3,FC$2+1))),"min", MIN(INDIRECT(ADDRESS(25+3,FC$2+1,,,"Instances") &amp; ":" &amp; ADDRESS(25+3,FC$2+1))),"max", MAX(INDIRECT(ADDRESS(25+3,FC$2+1,,,"Instances") &amp; ":" &amp; ADDRESS(25+3,FC$2+1))),"diff", MAX(INDIRECT(ADDRESS(25+3,FC$2+1,,,"Instances") &amp; ":" &amp; ADDRESS(25+3,FC$2+1)))-MIN(INDIRECT(ADDRESS(25+3,FC$2+1,,,"Instances") &amp; ":" &amp; ADDRESS(25+3,FC$2+1))))</f>
        <v>0</v>
      </c>
      <c r="FD30">
        <f>IFERROR(SMALL(FC5:FC64,ROW()-ROW($FD$5)+1),"")</f>
        <v>0</v>
      </c>
      <c r="FF30">
        <f>IFERROR(SUM(FD5:FD30),"")</f>
        <v>0</v>
      </c>
      <c r="FG30" cm="1">
        <f t="array" ref="FG30">_xlfn.SWITCH(Charts!$B$3,"average", AVERAGE(INDIRECT(ADDRESS(25+3,FG$2+1,,,"Instances") &amp; ":" &amp; ADDRESS(25+3,FG$2+1))),"median", MEDIAN(INDIRECT(ADDRESS(25+3,FG$2+1,,,"Instances") &amp; ":" &amp; ADDRESS(25+3,FG$2+1))),"min", MIN(INDIRECT(ADDRESS(25+3,FG$2+1,,,"Instances") &amp; ":" &amp; ADDRESS(25+3,FG$2+1))),"max", MAX(INDIRECT(ADDRESS(25+3,FG$2+1,,,"Instances") &amp; ":" &amp; ADDRESS(25+3,FG$2+1))),"diff", MAX(INDIRECT(ADDRESS(25+3,FG$2+1,,,"Instances") &amp; ":" &amp; ADDRESS(25+3,FG$2+1)))-MIN(INDIRECT(ADDRESS(25+3,FG$2+1,,,"Instances") &amp; ":" &amp; ADDRESS(25+3,FG$2+1))))</f>
        <v>0</v>
      </c>
      <c r="FH30">
        <f>IFERROR(SMALL(FG5:FG64,ROW()-ROW($FH$5)+1),"")</f>
        <v>0</v>
      </c>
      <c r="FJ30">
        <f>IFERROR(SUM(FH5:FH30),"")</f>
        <v>0</v>
      </c>
      <c r="FK30" cm="1">
        <f t="array" ref="FK30">_xlfn.SWITCH(Charts!$B$3,"average", AVERAGE(INDIRECT(ADDRESS(25+3,FK$2+1,,,"Instances") &amp; ":" &amp; ADDRESS(25+3,FK$2+1))),"median", MEDIAN(INDIRECT(ADDRESS(25+3,FK$2+1,,,"Instances") &amp; ":" &amp; ADDRESS(25+3,FK$2+1))),"min", MIN(INDIRECT(ADDRESS(25+3,FK$2+1,,,"Instances") &amp; ":" &amp; ADDRESS(25+3,FK$2+1))),"max", MAX(INDIRECT(ADDRESS(25+3,FK$2+1,,,"Instances") &amp; ":" &amp; ADDRESS(25+3,FK$2+1))),"diff", MAX(INDIRECT(ADDRESS(25+3,FK$2+1,,,"Instances") &amp; ":" &amp; ADDRESS(25+3,FK$2+1)))-MIN(INDIRECT(ADDRESS(25+3,FK$2+1,,,"Instances") &amp; ":" &amp; ADDRESS(25+3,FK$2+1))))</f>
        <v>0</v>
      </c>
      <c r="FL30">
        <f>IFERROR(SMALL(FK5:FK64,ROW()-ROW($FL$5)+1),"")</f>
        <v>0</v>
      </c>
      <c r="FN30">
        <f>IFERROR(SUM(FL5:FL30),"")</f>
        <v>0</v>
      </c>
      <c r="FO30" cm="1">
        <f t="array" ref="FO30">_xlfn.SWITCH(Charts!$B$3,"average", AVERAGE(INDIRECT(ADDRESS(25+3,FO$2+1,,,"Instances") &amp; ":" &amp; ADDRESS(25+3,FO$2+1))),"median", MEDIAN(INDIRECT(ADDRESS(25+3,FO$2+1,,,"Instances") &amp; ":" &amp; ADDRESS(25+3,FO$2+1))),"min", MIN(INDIRECT(ADDRESS(25+3,FO$2+1,,,"Instances") &amp; ":" &amp; ADDRESS(25+3,FO$2+1))),"max", MAX(INDIRECT(ADDRESS(25+3,FO$2+1,,,"Instances") &amp; ":" &amp; ADDRESS(25+3,FO$2+1))),"diff", MAX(INDIRECT(ADDRESS(25+3,FO$2+1,,,"Instances") &amp; ":" &amp; ADDRESS(25+3,FO$2+1)))-MIN(INDIRECT(ADDRESS(25+3,FO$2+1,,,"Instances") &amp; ":" &amp; ADDRESS(25+3,FO$2+1))))</f>
        <v>0</v>
      </c>
      <c r="FP30">
        <f>IFERROR(SMALL(FO5:FO64,ROW()-ROW($FP$5)+1),"")</f>
        <v>0</v>
      </c>
      <c r="FR30">
        <f>IFERROR(SUM(FP5:FP30),"")</f>
        <v>0</v>
      </c>
      <c r="FS30" cm="1">
        <f t="array" ref="FS30">_xlfn.SWITCH(Charts!$B$3,"average", AVERAGE(INDIRECT(ADDRESS(25+3,FS$2+1,,,"Instances") &amp; ":" &amp; ADDRESS(25+3,FS$2+1))),"median", MEDIAN(INDIRECT(ADDRESS(25+3,FS$2+1,,,"Instances") &amp; ":" &amp; ADDRESS(25+3,FS$2+1))),"min", MIN(INDIRECT(ADDRESS(25+3,FS$2+1,,,"Instances") &amp; ":" &amp; ADDRESS(25+3,FS$2+1))),"max", MAX(INDIRECT(ADDRESS(25+3,FS$2+1,,,"Instances") &amp; ":" &amp; ADDRESS(25+3,FS$2+1))),"diff", MAX(INDIRECT(ADDRESS(25+3,FS$2+1,,,"Instances") &amp; ":" &amp; ADDRESS(25+3,FS$2+1)))-MIN(INDIRECT(ADDRESS(25+3,FS$2+1,,,"Instances") &amp; ":" &amp; ADDRESS(25+3,FS$2+1))))</f>
        <v>0</v>
      </c>
      <c r="FT30">
        <f>IFERROR(SMALL(FS5:FS64,ROW()-ROW($FT$5)+1),"")</f>
        <v>0</v>
      </c>
      <c r="FV30">
        <f>IFERROR(SUM(FT5:FT30),"")</f>
        <v>0</v>
      </c>
      <c r="FW30" cm="1">
        <f t="array" ref="FW30">_xlfn.SWITCH(Charts!$B$3,"average", AVERAGE(INDIRECT(ADDRESS(25+3,FW$2+1,,,"Instances") &amp; ":" &amp; ADDRESS(25+3,FW$2+1))),"median", MEDIAN(INDIRECT(ADDRESS(25+3,FW$2+1,,,"Instances") &amp; ":" &amp; ADDRESS(25+3,FW$2+1))),"min", MIN(INDIRECT(ADDRESS(25+3,FW$2+1,,,"Instances") &amp; ":" &amp; ADDRESS(25+3,FW$2+1))),"max", MAX(INDIRECT(ADDRESS(25+3,FW$2+1,,,"Instances") &amp; ":" &amp; ADDRESS(25+3,FW$2+1))),"diff", MAX(INDIRECT(ADDRESS(25+3,FW$2+1,,,"Instances") &amp; ":" &amp; ADDRESS(25+3,FW$2+1)))-MIN(INDIRECT(ADDRESS(25+3,FW$2+1,,,"Instances") &amp; ":" &amp; ADDRESS(25+3,FW$2+1))))</f>
        <v>0</v>
      </c>
      <c r="FX30">
        <f>IFERROR(SMALL(FW5:FW64,ROW()-ROW($FX$5)+1),"")</f>
        <v>0</v>
      </c>
      <c r="FZ30">
        <f>IFERROR(SUM(FX5:FX30),"")</f>
        <v>0</v>
      </c>
      <c r="GA30" cm="1">
        <f t="array" ref="GA30">_xlfn.SWITCH(Charts!$B$3,"average", AVERAGE(INDIRECT(ADDRESS(25+3,GA$2+1,,,"Instances") &amp; ":" &amp; ADDRESS(25+3,GA$2+1))),"median", MEDIAN(INDIRECT(ADDRESS(25+3,GA$2+1,,,"Instances") &amp; ":" &amp; ADDRESS(25+3,GA$2+1))),"min", MIN(INDIRECT(ADDRESS(25+3,GA$2+1,,,"Instances") &amp; ":" &amp; ADDRESS(25+3,GA$2+1))),"max", MAX(INDIRECT(ADDRESS(25+3,GA$2+1,,,"Instances") &amp; ":" &amp; ADDRESS(25+3,GA$2+1))),"diff", MAX(INDIRECT(ADDRESS(25+3,GA$2+1,,,"Instances") &amp; ":" &amp; ADDRESS(25+3,GA$2+1)))-MIN(INDIRECT(ADDRESS(25+3,GA$2+1,,,"Instances") &amp; ":" &amp; ADDRESS(25+3,GA$2+1))))</f>
        <v>0</v>
      </c>
      <c r="GB30">
        <f>IFERROR(SMALL(GA5:GA64,ROW()-ROW($GB$5)+1),"")</f>
        <v>0</v>
      </c>
      <c r="GD30">
        <f>IFERROR(SUM(GB5:GB30),"")</f>
        <v>0</v>
      </c>
      <c r="GE30" cm="1">
        <f t="array" ref="GE30">_xlfn.SWITCH(Charts!$B$3,"average", AVERAGE(INDIRECT(ADDRESS(25+3,GE$2+1,,,"Instances") &amp; ":" &amp; ADDRESS(25+3,GE$2+1))),"median", MEDIAN(INDIRECT(ADDRESS(25+3,GE$2+1,,,"Instances") &amp; ":" &amp; ADDRESS(25+3,GE$2+1))),"min", MIN(INDIRECT(ADDRESS(25+3,GE$2+1,,,"Instances") &amp; ":" &amp; ADDRESS(25+3,GE$2+1))),"max", MAX(INDIRECT(ADDRESS(25+3,GE$2+1,,,"Instances") &amp; ":" &amp; ADDRESS(25+3,GE$2+1))),"diff", MAX(INDIRECT(ADDRESS(25+3,GE$2+1,,,"Instances") &amp; ":" &amp; ADDRESS(25+3,GE$2+1)))-MIN(INDIRECT(ADDRESS(25+3,GE$2+1,,,"Instances") &amp; ":" &amp; ADDRESS(25+3,GE$2+1))))</f>
        <v>0</v>
      </c>
      <c r="GF30">
        <f>IFERROR(SMALL(GE5:GE64,ROW()-ROW($GF$5)+1),"")</f>
        <v>0</v>
      </c>
      <c r="GH30">
        <f>IFERROR(SUM(GF5:GF30),"")</f>
        <v>0</v>
      </c>
      <c r="GI30" cm="1">
        <f t="array" ref="GI30">_xlfn.SWITCH(Charts!$B$3,"average", AVERAGE(INDIRECT(ADDRESS(25+3,GI$2+1,,,"Instances") &amp; ":" &amp; ADDRESS(25+3,GI$2+1))),"median", MEDIAN(INDIRECT(ADDRESS(25+3,GI$2+1,,,"Instances") &amp; ":" &amp; ADDRESS(25+3,GI$2+1))),"min", MIN(INDIRECT(ADDRESS(25+3,GI$2+1,,,"Instances") &amp; ":" &amp; ADDRESS(25+3,GI$2+1))),"max", MAX(INDIRECT(ADDRESS(25+3,GI$2+1,,,"Instances") &amp; ":" &amp; ADDRESS(25+3,GI$2+1))),"diff", MAX(INDIRECT(ADDRESS(25+3,GI$2+1,,,"Instances") &amp; ":" &amp; ADDRESS(25+3,GI$2+1)))-MIN(INDIRECT(ADDRESS(25+3,GI$2+1,,,"Instances") &amp; ":" &amp; ADDRESS(25+3,GI$2+1))))</f>
        <v>0</v>
      </c>
      <c r="GJ30">
        <f>IFERROR(SMALL(GI5:GI64,ROW()-ROW($GJ$5)+1),"")</f>
        <v>0</v>
      </c>
      <c r="GL30">
        <f>IFERROR(SUM(GJ5:GJ30),"")</f>
        <v>0</v>
      </c>
      <c r="GM30" cm="1">
        <f t="array" ref="GM30">_xlfn.SWITCH(Charts!$B$3,"average", AVERAGE(INDIRECT(ADDRESS(25+3,GM$2+1,,,"Instances") &amp; ":" &amp; ADDRESS(25+3,GM$2+1))),"median", MEDIAN(INDIRECT(ADDRESS(25+3,GM$2+1,,,"Instances") &amp; ":" &amp; ADDRESS(25+3,GM$2+1))),"min", MIN(INDIRECT(ADDRESS(25+3,GM$2+1,,,"Instances") &amp; ":" &amp; ADDRESS(25+3,GM$2+1))),"max", MAX(INDIRECT(ADDRESS(25+3,GM$2+1,,,"Instances") &amp; ":" &amp; ADDRESS(25+3,GM$2+1))),"diff", MAX(INDIRECT(ADDRESS(25+3,GM$2+1,,,"Instances") &amp; ":" &amp; ADDRESS(25+3,GM$2+1)))-MIN(INDIRECT(ADDRESS(25+3,GM$2+1,,,"Instances") &amp; ":" &amp; ADDRESS(25+3,GM$2+1))))</f>
        <v>0</v>
      </c>
      <c r="GN30">
        <f>IFERROR(SMALL(GM5:GM64,ROW()-ROW($GN$5)+1),"")</f>
        <v>0</v>
      </c>
      <c r="GP30">
        <f>IFERROR(SUM(GN5:GN30),"")</f>
        <v>0</v>
      </c>
      <c r="GQ30" cm="1">
        <f t="array" ref="GQ30">_xlfn.SWITCH(Charts!$B$3,"average", AVERAGE(INDIRECT(ADDRESS(25+3,GQ$2+1,,,"Instances") &amp; ":" &amp; ADDRESS(25+3,GQ$2+1))),"median", MEDIAN(INDIRECT(ADDRESS(25+3,GQ$2+1,,,"Instances") &amp; ":" &amp; ADDRESS(25+3,GQ$2+1))),"min", MIN(INDIRECT(ADDRESS(25+3,GQ$2+1,,,"Instances") &amp; ":" &amp; ADDRESS(25+3,GQ$2+1))),"max", MAX(INDIRECT(ADDRESS(25+3,GQ$2+1,,,"Instances") &amp; ":" &amp; ADDRESS(25+3,GQ$2+1))),"diff", MAX(INDIRECT(ADDRESS(25+3,GQ$2+1,,,"Instances") &amp; ":" &amp; ADDRESS(25+3,GQ$2+1)))-MIN(INDIRECT(ADDRESS(25+3,GQ$2+1,,,"Instances") &amp; ":" &amp; ADDRESS(25+3,GQ$2+1))))</f>
        <v>0</v>
      </c>
      <c r="GR30">
        <f>IFERROR(SMALL(GQ5:GQ64,ROW()-ROW($GR$5)+1),"")</f>
        <v>0</v>
      </c>
      <c r="GT30">
        <f>IFERROR(SUM(GR5:GR30),"")</f>
        <v>0</v>
      </c>
      <c r="GU30" cm="1">
        <f t="array" ref="GU30">_xlfn.SWITCH(Charts!$B$3,"average", AVERAGE(INDIRECT(ADDRESS(25+3,GU$2+1,,,"Instances") &amp; ":" &amp; ADDRESS(25+3,GU$2+1))),"median", MEDIAN(INDIRECT(ADDRESS(25+3,GU$2+1,,,"Instances") &amp; ":" &amp; ADDRESS(25+3,GU$2+1))),"min", MIN(INDIRECT(ADDRESS(25+3,GU$2+1,,,"Instances") &amp; ":" &amp; ADDRESS(25+3,GU$2+1))),"max", MAX(INDIRECT(ADDRESS(25+3,GU$2+1,,,"Instances") &amp; ":" &amp; ADDRESS(25+3,GU$2+1))),"diff", MAX(INDIRECT(ADDRESS(25+3,GU$2+1,,,"Instances") &amp; ":" &amp; ADDRESS(25+3,GU$2+1)))-MIN(INDIRECT(ADDRESS(25+3,GU$2+1,,,"Instances") &amp; ":" &amp; ADDRESS(25+3,GU$2+1))))</f>
        <v>0</v>
      </c>
      <c r="GV30">
        <f>IFERROR(SMALL(GU5:GU64,ROW()-ROW($GV$5)+1),"")</f>
        <v>0</v>
      </c>
      <c r="GX30">
        <f>IFERROR(SUM(GV5:GV30),"")</f>
        <v>0</v>
      </c>
      <c r="GY30" cm="1">
        <f t="array" ref="GY30">_xlfn.SWITCH(Charts!$B$3,"average", AVERAGE(INDIRECT(ADDRESS(25+3,GY$2+1,,,"Instances") &amp; ":" &amp; ADDRESS(25+3,GY$2+1))),"median", MEDIAN(INDIRECT(ADDRESS(25+3,GY$2+1,,,"Instances") &amp; ":" &amp; ADDRESS(25+3,GY$2+1))),"min", MIN(INDIRECT(ADDRESS(25+3,GY$2+1,,,"Instances") &amp; ":" &amp; ADDRESS(25+3,GY$2+1))),"max", MAX(INDIRECT(ADDRESS(25+3,GY$2+1,,,"Instances") &amp; ":" &amp; ADDRESS(25+3,GY$2+1))),"diff", MAX(INDIRECT(ADDRESS(25+3,GY$2+1,,,"Instances") &amp; ":" &amp; ADDRESS(25+3,GY$2+1)))-MIN(INDIRECT(ADDRESS(25+3,GY$2+1,,,"Instances") &amp; ":" &amp; ADDRESS(25+3,GY$2+1))))</f>
        <v>0</v>
      </c>
      <c r="GZ30">
        <f>IFERROR(SMALL(GY5:GY64,ROW()-ROW($GZ$5)+1),"")</f>
        <v>0</v>
      </c>
      <c r="HB30">
        <f>IFERROR(SUM(GZ5:GZ30),"")</f>
        <v>0</v>
      </c>
      <c r="HC30" cm="1">
        <f t="array" ref="HC30">_xlfn.SWITCH(Charts!$B$3,"average", AVERAGE(INDIRECT(ADDRESS(25+3,HC$2+1,,,"Instances") &amp; ":" &amp; ADDRESS(25+3,HC$2+1))),"median", MEDIAN(INDIRECT(ADDRESS(25+3,HC$2+1,,,"Instances") &amp; ":" &amp; ADDRESS(25+3,HC$2+1))),"min", MIN(INDIRECT(ADDRESS(25+3,HC$2+1,,,"Instances") &amp; ":" &amp; ADDRESS(25+3,HC$2+1))),"max", MAX(INDIRECT(ADDRESS(25+3,HC$2+1,,,"Instances") &amp; ":" &amp; ADDRESS(25+3,HC$2+1))),"diff", MAX(INDIRECT(ADDRESS(25+3,HC$2+1,,,"Instances") &amp; ":" &amp; ADDRESS(25+3,HC$2+1)))-MIN(INDIRECT(ADDRESS(25+3,HC$2+1,,,"Instances") &amp; ":" &amp; ADDRESS(25+3,HC$2+1))))</f>
        <v>0</v>
      </c>
      <c r="HD30">
        <f>IFERROR(SMALL(HC5:HC64,ROW()-ROW($HD$5)+1),"")</f>
        <v>0</v>
      </c>
      <c r="HF30">
        <f>IFERROR(SUM(HD5:HD30),"")</f>
        <v>0</v>
      </c>
      <c r="HG30" cm="1">
        <f t="array" ref="HG30">_xlfn.SWITCH(Charts!$B$3,"average", AVERAGE(INDIRECT(ADDRESS(25+3,HG$2+1,,,"Instances") &amp; ":" &amp; ADDRESS(25+3,HG$2+1))),"median", MEDIAN(INDIRECT(ADDRESS(25+3,HG$2+1,,,"Instances") &amp; ":" &amp; ADDRESS(25+3,HG$2+1))),"min", MIN(INDIRECT(ADDRESS(25+3,HG$2+1,,,"Instances") &amp; ":" &amp; ADDRESS(25+3,HG$2+1))),"max", MAX(INDIRECT(ADDRESS(25+3,HG$2+1,,,"Instances") &amp; ":" &amp; ADDRESS(25+3,HG$2+1))),"diff", MAX(INDIRECT(ADDRESS(25+3,HG$2+1,,,"Instances") &amp; ":" &amp; ADDRESS(25+3,HG$2+1)))-MIN(INDIRECT(ADDRESS(25+3,HG$2+1,,,"Instances") &amp; ":" &amp; ADDRESS(25+3,HG$2+1))))</f>
        <v>0</v>
      </c>
      <c r="HH30">
        <f>IFERROR(SMALL(HG5:HG64,ROW()-ROW($HH$5)+1),"")</f>
        <v>0</v>
      </c>
      <c r="HJ30">
        <f>IFERROR(SUM(HH5:HH30),"")</f>
        <v>0</v>
      </c>
      <c r="HK30" cm="1">
        <f t="array" ref="HK30">_xlfn.SWITCH(Charts!$B$3,"average", AVERAGE(INDIRECT(ADDRESS(25+3,HK$2+1,,,"Instances") &amp; ":" &amp; ADDRESS(25+3,HK$2+1))),"median", MEDIAN(INDIRECT(ADDRESS(25+3,HK$2+1,,,"Instances") &amp; ":" &amp; ADDRESS(25+3,HK$2+1))),"min", MIN(INDIRECT(ADDRESS(25+3,HK$2+1,,,"Instances") &amp; ":" &amp; ADDRESS(25+3,HK$2+1))),"max", MAX(INDIRECT(ADDRESS(25+3,HK$2+1,,,"Instances") &amp; ":" &amp; ADDRESS(25+3,HK$2+1))),"diff", MAX(INDIRECT(ADDRESS(25+3,HK$2+1,,,"Instances") &amp; ":" &amp; ADDRESS(25+3,HK$2+1)))-MIN(INDIRECT(ADDRESS(25+3,HK$2+1,,,"Instances") &amp; ":" &amp; ADDRESS(25+3,HK$2+1))))</f>
        <v>0</v>
      </c>
      <c r="HL30">
        <f>IFERROR(SMALL(HK5:HK64,ROW()-ROW($HL$5)+1),"")</f>
        <v>0</v>
      </c>
      <c r="HN30">
        <f>IFERROR(SUM(HL5:HL30),"")</f>
        <v>0</v>
      </c>
      <c r="HO30" cm="1">
        <f t="array" ref="HO30">_xlfn.SWITCH(Charts!$B$3,"average", AVERAGE(INDIRECT(ADDRESS(25+3,HO$2+1,,,"Instances") &amp; ":" &amp; ADDRESS(25+3,HO$2+1))),"median", MEDIAN(INDIRECT(ADDRESS(25+3,HO$2+1,,,"Instances") &amp; ":" &amp; ADDRESS(25+3,HO$2+1))),"min", MIN(INDIRECT(ADDRESS(25+3,HO$2+1,,,"Instances") &amp; ":" &amp; ADDRESS(25+3,HO$2+1))),"max", MAX(INDIRECT(ADDRESS(25+3,HO$2+1,,,"Instances") &amp; ":" &amp; ADDRESS(25+3,HO$2+1))),"diff", MAX(INDIRECT(ADDRESS(25+3,HO$2+1,,,"Instances") &amp; ":" &amp; ADDRESS(25+3,HO$2+1)))-MIN(INDIRECT(ADDRESS(25+3,HO$2+1,,,"Instances") &amp; ":" &amp; ADDRESS(25+3,HO$2+1))))</f>
        <v>0</v>
      </c>
      <c r="HP30">
        <f>IFERROR(SMALL(HO5:HO64,ROW()-ROW($HP$5)+1),"")</f>
        <v>0</v>
      </c>
      <c r="HR30">
        <f>IFERROR(SUM(HP5:HP30),"")</f>
        <v>0</v>
      </c>
      <c r="HS30" cm="1">
        <f t="array" ref="HS30">_xlfn.SWITCH(Charts!$B$3,"average", AVERAGE(INDIRECT(ADDRESS(25+3,HS$2+1,,,"Instances") &amp; ":" &amp; ADDRESS(25+3,HS$2+1))),"median", MEDIAN(INDIRECT(ADDRESS(25+3,HS$2+1,,,"Instances") &amp; ":" &amp; ADDRESS(25+3,HS$2+1))),"min", MIN(INDIRECT(ADDRESS(25+3,HS$2+1,,,"Instances") &amp; ":" &amp; ADDRESS(25+3,HS$2+1))),"max", MAX(INDIRECT(ADDRESS(25+3,HS$2+1,,,"Instances") &amp; ":" &amp; ADDRESS(25+3,HS$2+1))),"diff", MAX(INDIRECT(ADDRESS(25+3,HS$2+1,,,"Instances") &amp; ":" &amp; ADDRESS(25+3,HS$2+1)))-MIN(INDIRECT(ADDRESS(25+3,HS$2+1,,,"Instances") &amp; ":" &amp; ADDRESS(25+3,HS$2+1))))</f>
        <v>0</v>
      </c>
      <c r="HT30">
        <f>IFERROR(SMALL(HS5:HS64,ROW()-ROW($HT$5)+1),"")</f>
        <v>0</v>
      </c>
      <c r="HV30">
        <f>IFERROR(SUM(HT5:HT30),"")</f>
        <v>0</v>
      </c>
      <c r="HW30" cm="1">
        <f t="array" ref="HW30">_xlfn.SWITCH(Charts!$B$3,"average", AVERAGE(INDIRECT(ADDRESS(25+3,HW$2+1,,,"Instances") &amp; ":" &amp; ADDRESS(25+3,HW$2+1))),"median", MEDIAN(INDIRECT(ADDRESS(25+3,HW$2+1,,,"Instances") &amp; ":" &amp; ADDRESS(25+3,HW$2+1))),"min", MIN(INDIRECT(ADDRESS(25+3,HW$2+1,,,"Instances") &amp; ":" &amp; ADDRESS(25+3,HW$2+1))),"max", MAX(INDIRECT(ADDRESS(25+3,HW$2+1,,,"Instances") &amp; ":" &amp; ADDRESS(25+3,HW$2+1))),"diff", MAX(INDIRECT(ADDRESS(25+3,HW$2+1,,,"Instances") &amp; ":" &amp; ADDRESS(25+3,HW$2+1)))-MIN(INDIRECT(ADDRESS(25+3,HW$2+1,,,"Instances") &amp; ":" &amp; ADDRESS(25+3,HW$2+1))))</f>
        <v>0</v>
      </c>
      <c r="HX30">
        <f>IFERROR(SMALL(HW5:HW64,ROW()-ROW($HX$5)+1),"")</f>
        <v>0</v>
      </c>
      <c r="HZ30">
        <f>IFERROR(SUM(HX5:HX30),"")</f>
        <v>0</v>
      </c>
      <c r="IA30" cm="1">
        <f t="array" ref="IA30">_xlfn.SWITCH(Charts!$B$3,"average", AVERAGE(INDIRECT(ADDRESS(25+3,IA$2+1,,,"Instances") &amp; ":" &amp; ADDRESS(25+3,IA$2+1))),"median", MEDIAN(INDIRECT(ADDRESS(25+3,IA$2+1,,,"Instances") &amp; ":" &amp; ADDRESS(25+3,IA$2+1))),"min", MIN(INDIRECT(ADDRESS(25+3,IA$2+1,,,"Instances") &amp; ":" &amp; ADDRESS(25+3,IA$2+1))),"max", MAX(INDIRECT(ADDRESS(25+3,IA$2+1,,,"Instances") &amp; ":" &amp; ADDRESS(25+3,IA$2+1))),"diff", MAX(INDIRECT(ADDRESS(25+3,IA$2+1,,,"Instances") &amp; ":" &amp; ADDRESS(25+3,IA$2+1)))-MIN(INDIRECT(ADDRESS(25+3,IA$2+1,,,"Instances") &amp; ":" &amp; ADDRESS(25+3,IA$2+1))))</f>
        <v>0</v>
      </c>
      <c r="IB30">
        <f>IFERROR(SMALL(IA5:IA64,ROW()-ROW($IB$5)+1),"")</f>
        <v>0</v>
      </c>
      <c r="ID30">
        <f>IFERROR(SUM(IB5:IB30),"")</f>
        <v>0</v>
      </c>
      <c r="IE30" cm="1">
        <f t="array" ref="IE30">_xlfn.SWITCH(Charts!$B$3,"average", AVERAGE(INDIRECT(ADDRESS(25+3,IE$2+1,,,"Instances") &amp; ":" &amp; ADDRESS(25+3,IE$2+1))),"median", MEDIAN(INDIRECT(ADDRESS(25+3,IE$2+1,,,"Instances") &amp; ":" &amp; ADDRESS(25+3,IE$2+1))),"min", MIN(INDIRECT(ADDRESS(25+3,IE$2+1,,,"Instances") &amp; ":" &amp; ADDRESS(25+3,IE$2+1))),"max", MAX(INDIRECT(ADDRESS(25+3,IE$2+1,,,"Instances") &amp; ":" &amp; ADDRESS(25+3,IE$2+1))),"diff", MAX(INDIRECT(ADDRESS(25+3,IE$2+1,,,"Instances") &amp; ":" &amp; ADDRESS(25+3,IE$2+1)))-MIN(INDIRECT(ADDRESS(25+3,IE$2+1,,,"Instances") &amp; ":" &amp; ADDRESS(25+3,IE$2+1))))</f>
        <v>0</v>
      </c>
      <c r="IF30">
        <f>IFERROR(SMALL(IE5:IE64,ROW()-ROW($IF$5)+1),"")</f>
        <v>0</v>
      </c>
      <c r="IH30">
        <f>IFERROR(SUM(IF5:IF30),"")</f>
        <v>0</v>
      </c>
      <c r="II30" cm="1">
        <f t="array" ref="II30">_xlfn.SWITCH(Charts!$B$3,"average", AVERAGE(INDIRECT(ADDRESS(25+3,II$2+1,,,"Instances") &amp; ":" &amp; ADDRESS(25+3,II$2+1))),"median", MEDIAN(INDIRECT(ADDRESS(25+3,II$2+1,,,"Instances") &amp; ":" &amp; ADDRESS(25+3,II$2+1))),"min", MIN(INDIRECT(ADDRESS(25+3,II$2+1,,,"Instances") &amp; ":" &amp; ADDRESS(25+3,II$2+1))),"max", MAX(INDIRECT(ADDRESS(25+3,II$2+1,,,"Instances") &amp; ":" &amp; ADDRESS(25+3,II$2+1))),"diff", MAX(INDIRECT(ADDRESS(25+3,II$2+1,,,"Instances") &amp; ":" &amp; ADDRESS(25+3,II$2+1)))-MIN(INDIRECT(ADDRESS(25+3,II$2+1,,,"Instances") &amp; ":" &amp; ADDRESS(25+3,II$2+1))))</f>
        <v>0</v>
      </c>
      <c r="IJ30">
        <f>IFERROR(SMALL(II5:II64,ROW()-ROW($IJ$5)+1),"")</f>
        <v>0</v>
      </c>
      <c r="IL30">
        <f>IFERROR(SUM(IJ5:IJ30),"")</f>
        <v>0</v>
      </c>
      <c r="IM30" cm="1">
        <f t="array" ref="IM30">_xlfn.SWITCH(Charts!$B$3,"average", AVERAGE(INDIRECT(ADDRESS(25+3,IM$2+1,,,"Instances") &amp; ":" &amp; ADDRESS(25+3,IM$2+1))),"median", MEDIAN(INDIRECT(ADDRESS(25+3,IM$2+1,,,"Instances") &amp; ":" &amp; ADDRESS(25+3,IM$2+1))),"min", MIN(INDIRECT(ADDRESS(25+3,IM$2+1,,,"Instances") &amp; ":" &amp; ADDRESS(25+3,IM$2+1))),"max", MAX(INDIRECT(ADDRESS(25+3,IM$2+1,,,"Instances") &amp; ":" &amp; ADDRESS(25+3,IM$2+1))),"diff", MAX(INDIRECT(ADDRESS(25+3,IM$2+1,,,"Instances") &amp; ":" &amp; ADDRESS(25+3,IM$2+1)))-MIN(INDIRECT(ADDRESS(25+3,IM$2+1,,,"Instances") &amp; ":" &amp; ADDRESS(25+3,IM$2+1))))</f>
        <v>0</v>
      </c>
      <c r="IN30">
        <f>IFERROR(SMALL(IM5:IM64,ROW()-ROW($IN$5)+1),"")</f>
        <v>0</v>
      </c>
      <c r="IP30">
        <f>IFERROR(SUM(IN5:IN30),"")</f>
        <v>0</v>
      </c>
      <c r="IQ30" cm="1">
        <f t="array" ref="IQ30">_xlfn.SWITCH(Charts!$B$3,"average", AVERAGE(INDIRECT(ADDRESS(25+3,IQ$2+1,,,"Instances") &amp; ":" &amp; ADDRESS(25+3,IQ$2+1))),"median", MEDIAN(INDIRECT(ADDRESS(25+3,IQ$2+1,,,"Instances") &amp; ":" &amp; ADDRESS(25+3,IQ$2+1))),"min", MIN(INDIRECT(ADDRESS(25+3,IQ$2+1,,,"Instances") &amp; ":" &amp; ADDRESS(25+3,IQ$2+1))),"max", MAX(INDIRECT(ADDRESS(25+3,IQ$2+1,,,"Instances") &amp; ":" &amp; ADDRESS(25+3,IQ$2+1))),"diff", MAX(INDIRECT(ADDRESS(25+3,IQ$2+1,,,"Instances") &amp; ":" &amp; ADDRESS(25+3,IQ$2+1)))-MIN(INDIRECT(ADDRESS(25+3,IQ$2+1,,,"Instances") &amp; ":" &amp; ADDRESS(25+3,IQ$2+1))))</f>
        <v>0</v>
      </c>
      <c r="IR30">
        <f>IFERROR(SMALL(IQ5:IQ64,ROW()-ROW($IR$5)+1),"")</f>
        <v>0</v>
      </c>
      <c r="IT30">
        <f>IFERROR(SUM(IR5:IR30),"")</f>
        <v>0</v>
      </c>
      <c r="IU30" cm="1">
        <f t="array" ref="IU30">_xlfn.SWITCH(Charts!$B$3,"average", AVERAGE(INDIRECT(ADDRESS(25+3,IU$2+1,,,"Instances") &amp; ":" &amp; ADDRESS(25+3,IU$2+1))),"median", MEDIAN(INDIRECT(ADDRESS(25+3,IU$2+1,,,"Instances") &amp; ":" &amp; ADDRESS(25+3,IU$2+1))),"min", MIN(INDIRECT(ADDRESS(25+3,IU$2+1,,,"Instances") &amp; ":" &amp; ADDRESS(25+3,IU$2+1))),"max", MAX(INDIRECT(ADDRESS(25+3,IU$2+1,,,"Instances") &amp; ":" &amp; ADDRESS(25+3,IU$2+1))),"diff", MAX(INDIRECT(ADDRESS(25+3,IU$2+1,,,"Instances") &amp; ":" &amp; ADDRESS(25+3,IU$2+1)))-MIN(INDIRECT(ADDRESS(25+3,IU$2+1,,,"Instances") &amp; ":" &amp; ADDRESS(25+3,IU$2+1))))</f>
        <v>0</v>
      </c>
      <c r="IV30">
        <f>IFERROR(SMALL(IU5:IU64,ROW()-ROW($IV$5)+1),"")</f>
        <v>0</v>
      </c>
      <c r="IX30">
        <f>IFERROR(SUM(IV5:IV30),"")</f>
        <v>0</v>
      </c>
      <c r="IY30" cm="1">
        <f t="array" ref="IY30">_xlfn.SWITCH(Charts!$B$3,"average", AVERAGE(INDIRECT(ADDRESS(25+3,IY$2+1,,,"Instances") &amp; ":" &amp; ADDRESS(25+3,IY$2+1))),"median", MEDIAN(INDIRECT(ADDRESS(25+3,IY$2+1,,,"Instances") &amp; ":" &amp; ADDRESS(25+3,IY$2+1))),"min", MIN(INDIRECT(ADDRESS(25+3,IY$2+1,,,"Instances") &amp; ":" &amp; ADDRESS(25+3,IY$2+1))),"max", MAX(INDIRECT(ADDRESS(25+3,IY$2+1,,,"Instances") &amp; ":" &amp; ADDRESS(25+3,IY$2+1))),"diff", MAX(INDIRECT(ADDRESS(25+3,IY$2+1,,,"Instances") &amp; ":" &amp; ADDRESS(25+3,IY$2+1)))-MIN(INDIRECT(ADDRESS(25+3,IY$2+1,,,"Instances") &amp; ":" &amp; ADDRESS(25+3,IY$2+1))))</f>
        <v>0</v>
      </c>
      <c r="IZ30">
        <f>IFERROR(SMALL(IY5:IY64,ROW()-ROW($IZ$5)+1),"")</f>
        <v>0</v>
      </c>
      <c r="JB30">
        <f>IFERROR(SUM(IZ5:IZ30),"")</f>
        <v>0</v>
      </c>
      <c r="JC30" cm="1">
        <f t="array" ref="JC30">_xlfn.SWITCH(Charts!$B$3,"average", AVERAGE(INDIRECT(ADDRESS(25+3,JC$2+1,,,"Instances") &amp; ":" &amp; ADDRESS(25+3,JC$2+1))),"median", MEDIAN(INDIRECT(ADDRESS(25+3,JC$2+1,,,"Instances") &amp; ":" &amp; ADDRESS(25+3,JC$2+1))),"min", MIN(INDIRECT(ADDRESS(25+3,JC$2+1,,,"Instances") &amp; ":" &amp; ADDRESS(25+3,JC$2+1))),"max", MAX(INDIRECT(ADDRESS(25+3,JC$2+1,,,"Instances") &amp; ":" &amp; ADDRESS(25+3,JC$2+1))),"diff", MAX(INDIRECT(ADDRESS(25+3,JC$2+1,,,"Instances") &amp; ":" &amp; ADDRESS(25+3,JC$2+1)))-MIN(INDIRECT(ADDRESS(25+3,JC$2+1,,,"Instances") &amp; ":" &amp; ADDRESS(25+3,JC$2+1))))</f>
        <v>0</v>
      </c>
      <c r="JD30">
        <f>IFERROR(SMALL(JC5:JC64,ROW()-ROW($JD$5)+1),"")</f>
        <v>0</v>
      </c>
      <c r="JF30">
        <f>IFERROR(SUM(JD5:JD30),"")</f>
        <v>0</v>
      </c>
      <c r="JG30" cm="1">
        <f t="array" ref="JG30">_xlfn.SWITCH(Charts!$B$3,"average", AVERAGE(INDIRECT(ADDRESS(25+3,JG$2+1,,,"Instances") &amp; ":" &amp; ADDRESS(25+3,JG$2+1))),"median", MEDIAN(INDIRECT(ADDRESS(25+3,JG$2+1,,,"Instances") &amp; ":" &amp; ADDRESS(25+3,JG$2+1))),"min", MIN(INDIRECT(ADDRESS(25+3,JG$2+1,,,"Instances") &amp; ":" &amp; ADDRESS(25+3,JG$2+1))),"max", MAX(INDIRECT(ADDRESS(25+3,JG$2+1,,,"Instances") &amp; ":" &amp; ADDRESS(25+3,JG$2+1))),"diff", MAX(INDIRECT(ADDRESS(25+3,JG$2+1,,,"Instances") &amp; ":" &amp; ADDRESS(25+3,JG$2+1)))-MIN(INDIRECT(ADDRESS(25+3,JG$2+1,,,"Instances") &amp; ":" &amp; ADDRESS(25+3,JG$2+1))))</f>
        <v>0</v>
      </c>
      <c r="JH30">
        <f>IFERROR(SMALL(JG5:JG64,ROW()-ROW($JH$5)+1),"")</f>
        <v>0</v>
      </c>
      <c r="JJ30">
        <f>IFERROR(SUM(JH5:JH30),"")</f>
        <v>0</v>
      </c>
      <c r="JM30">
        <f>IF(Charts!$B$3="none",E337,IF(EI337="",NA(),EI337))</f>
        <v>0</v>
      </c>
      <c r="JN30">
        <f>IF(Charts!$B$3="none",F337,IF(EJ337="",NA(),EJ337))</f>
        <v>0</v>
      </c>
      <c r="JO30">
        <f>IF(Charts!$B$3="none",G337,IF(EK337="",NA(),EK337))</f>
        <v>0</v>
      </c>
      <c r="JP30">
        <f>IF(Charts!$B$3="none",H337,IF(EL337="",NA(),EL337))</f>
        <v>0</v>
      </c>
      <c r="JQ30">
        <f>IF(Charts!$B$3="none",I337,IF(EM337="",NA(),EM337))</f>
        <v>0</v>
      </c>
      <c r="JR30">
        <f>IF(Charts!$B$3="none",J337,IF(EN337="",NA(),EN337))</f>
        <v>0</v>
      </c>
      <c r="JS30">
        <f>IF(Charts!$B$3="none",K337,IF(EO337="",NA(),EO337))</f>
        <v>0</v>
      </c>
      <c r="JT30">
        <f>IF(Charts!$B$3="none",L337,IF(EP337="",NA(),EP337))</f>
        <v>0</v>
      </c>
      <c r="JU30">
        <f>IF(Charts!$B$3="none",M337,IF(EQ337="",NA(),EQ337))</f>
        <v>0</v>
      </c>
      <c r="JV30">
        <f>IF(Charts!$B$3="none",N337,IF(ER337="",NA(),ER337))</f>
        <v>0</v>
      </c>
      <c r="JW30">
        <f>IF(Charts!$B$3="none",O337,IF(ES337="",NA(),ES337))</f>
        <v>0</v>
      </c>
      <c r="JX30">
        <f>IF(Charts!$B$3="none",P337,IF(ET337="",NA(),ET337))</f>
        <v>0</v>
      </c>
      <c r="JY30">
        <f>IF(Charts!$B$3="none",Q337,IF(EU337="",NA(),EU337))</f>
        <v>0</v>
      </c>
      <c r="JZ30">
        <f>IF(Charts!$B$3="none",R337,IF(EV337="",NA(),EV337))</f>
        <v>0</v>
      </c>
      <c r="KA30">
        <f>IF(Charts!$B$3="none",S337,IF(EW337="",NA(),EW337))</f>
        <v>0</v>
      </c>
      <c r="KB30">
        <f>IF(Charts!$B$3="none",T337,IF(EX337="",NA(),EX337))</f>
        <v>0</v>
      </c>
      <c r="KC30">
        <f>IF(Charts!$B$3="none",U337,IF(EY337="",NA(),EY337))</f>
        <v>0</v>
      </c>
      <c r="KD30">
        <f>IF(Charts!$B$3="none",V337,IF(EZ337="",NA(),EZ337))</f>
        <v>0</v>
      </c>
      <c r="KE30">
        <f>IF(Charts!$B$3="none",W337,IF(FA337="",NA(),FA337))</f>
        <v>0</v>
      </c>
      <c r="KF30">
        <f>IF(Charts!$B$3="none",X337,IF(FB337="",NA(),FB337))</f>
        <v>0</v>
      </c>
      <c r="KG30">
        <f>IF(Charts!$B$3="none",Y337,IF(FC337="",NA(),FC337))</f>
        <v>0</v>
      </c>
      <c r="KH30">
        <f>IF(Charts!$B$3="none",Z337,IF(FD337="",NA(),FD337))</f>
        <v>0</v>
      </c>
      <c r="KI30">
        <f>IF(Charts!$B$3="none",AA337,IF(FE337="",NA(),FE337))</f>
        <v>0</v>
      </c>
      <c r="KJ30">
        <f>IF(Charts!$B$3="none",AB337,IF(FF337="",NA(),FF337))</f>
        <v>0</v>
      </c>
      <c r="KK30">
        <f>IF(Charts!$B$3="none",AC337,IF(FG337="",NA(),FG337))</f>
        <v>0</v>
      </c>
      <c r="KL30">
        <f>IF(Charts!$B$3="none",AD337,IF(FH337="",NA(),FH337))</f>
        <v>0</v>
      </c>
      <c r="KM30">
        <f>IF(Charts!$B$3="none",AE337,IF(FI337="",NA(),FI337))</f>
        <v>0</v>
      </c>
      <c r="KN30">
        <f>IF(Charts!$B$3="none",AF337,IF(FJ337="",NA(),FJ337))</f>
        <v>0</v>
      </c>
      <c r="KO30">
        <f>IF(Charts!$B$3="none",AG337,IF(FK337="",NA(),FK337))</f>
        <v>0</v>
      </c>
      <c r="KP30">
        <f>IF(Charts!$B$3="none",AH337,IF(FL337="",NA(),FL337))</f>
        <v>0</v>
      </c>
      <c r="KQ30">
        <f>IF(Charts!$B$3="none",AI337,IF(FM337="",NA(),FM337))</f>
        <v>0</v>
      </c>
      <c r="KR30">
        <f>IF(Charts!$B$3="none",AJ337,IF(FN337="",NA(),FN337))</f>
        <v>0</v>
      </c>
      <c r="KS30">
        <f>IF(Charts!$B$3="none",AK337,IF(FO337="",NA(),FO337))</f>
        <v>0</v>
      </c>
      <c r="KT30">
        <f>IF(Charts!$B$3="none",AL337,IF(FP337="",NA(),FP337))</f>
        <v>0</v>
      </c>
      <c r="KU30">
        <f>IF(Charts!$B$3="none",AM337,IF(FQ337="",NA(),FQ337))</f>
        <v>0</v>
      </c>
      <c r="KV30">
        <f>IF(Charts!$B$3="none",AN337,IF(FR337="",NA(),FR337))</f>
        <v>0</v>
      </c>
      <c r="KW30">
        <f>IF(Charts!$B$3="none",AO337,IF(FS337="",NA(),FS337))</f>
        <v>0</v>
      </c>
      <c r="KX30">
        <f>IF(Charts!$B$3="none",AP337,IF(FT337="",NA(),FT337))</f>
        <v>0</v>
      </c>
      <c r="KY30">
        <f>IF(Charts!$B$3="none",AQ337,IF(FU337="",NA(),FU337))</f>
        <v>0</v>
      </c>
      <c r="KZ30">
        <f>IF(Charts!$B$3="none",AR337,IF(FV337="",NA(),FV337))</f>
        <v>0</v>
      </c>
      <c r="LA30">
        <f>IF(Charts!$B$3="none",AS337,IF(FW337="",NA(),FW337))</f>
        <v>0</v>
      </c>
      <c r="LB30">
        <f>IF(Charts!$B$3="none",AT337,IF(FX337="",NA(),FX337))</f>
        <v>0</v>
      </c>
      <c r="LC30">
        <f>IF(Charts!$B$3="none",AU337,IF(FY337="",NA(),FY337))</f>
        <v>0</v>
      </c>
      <c r="LD30">
        <f>IF(Charts!$B$3="none",AV337,IF(FZ337="",NA(),FZ337))</f>
        <v>0</v>
      </c>
      <c r="LE30">
        <f>IF(Charts!$B$3="none",AW337,IF(GA337="",NA(),GA337))</f>
        <v>0</v>
      </c>
      <c r="LF30">
        <f>IF(Charts!$B$3="none",AX337,IF(GB337="",NA(),GB337))</f>
        <v>0</v>
      </c>
      <c r="LG30">
        <f>IF(Charts!$B$3="none",AY337,IF(GC337="",NA(),GC337))</f>
        <v>0</v>
      </c>
      <c r="LH30">
        <f>IF(Charts!$B$3="none",AZ337,IF(GD337="",NA(),GD337))</f>
        <v>0</v>
      </c>
      <c r="LI30">
        <f>IF(Charts!$B$3="none",BA337,IF(GE337="",NA(),GE337))</f>
        <v>0</v>
      </c>
      <c r="LJ30">
        <f>IF(Charts!$B$3="none",BB337,IF(GF337="",NA(),GF337))</f>
        <v>0</v>
      </c>
      <c r="LK30">
        <f>IF(Charts!$B$3="none",BC337,IF(GG337="",NA(),GG337))</f>
        <v>0</v>
      </c>
      <c r="LL30">
        <f>IF(Charts!$B$3="none",BD337,IF(GH337="",NA(),GH337))</f>
        <v>0</v>
      </c>
      <c r="LM30">
        <f>IF(Charts!$B$3="none",BE337,IF(GI337="",NA(),GI337))</f>
        <v>0</v>
      </c>
      <c r="LN30">
        <f>IF(Charts!$B$3="none",BF337,IF(GJ337="",NA(),GJ337))</f>
        <v>0</v>
      </c>
      <c r="LO30">
        <f>IF(Charts!$B$3="none",BG337,IF(GK337="",NA(),GK337))</f>
        <v>0</v>
      </c>
      <c r="LP30">
        <f>IF(Charts!$B$3="none",BH337,IF(GL337="",NA(),GL337))</f>
        <v>0</v>
      </c>
      <c r="LQ30">
        <f>IF(Charts!$B$3="none",BI337,IF(GM337="",NA(),GM337))</f>
        <v>0</v>
      </c>
      <c r="LR30">
        <f>IF(Charts!$B$3="none",BJ337,IF(GN337="",NA(),GN337))</f>
        <v>0</v>
      </c>
      <c r="LS30">
        <f>IF(Charts!$B$3="none",BK337,IF(GO337="",NA(),GO337))</f>
        <v>0</v>
      </c>
      <c r="LT30">
        <f>IF(Charts!$B$3="none",BL337,IF(GP337="",NA(),GP337))</f>
        <v>0</v>
      </c>
      <c r="LU30">
        <f>IF(Charts!$B$3="none",BM337,IF(GQ337="",NA(),GQ337))</f>
        <v>0</v>
      </c>
      <c r="LV30">
        <f>IF(Charts!$B$3="none",BN337,IF(GR337="",NA(),GR337))</f>
        <v>0</v>
      </c>
      <c r="LW30">
        <f>IF(Charts!$B$3="none",BO337,IF(GS337="",NA(),GS337))</f>
        <v>0</v>
      </c>
      <c r="LX30">
        <f>IF(Charts!$B$3="none",BP337,IF(GT337="",NA(),GT337))</f>
        <v>0</v>
      </c>
      <c r="LY30">
        <f>IF(Charts!$B$3="none",BQ337,IF(GU337="",NA(),GU337))</f>
        <v>0</v>
      </c>
      <c r="LZ30">
        <f>IF(Charts!$B$3="none",BR337,IF(GV337="",NA(),GV337))</f>
        <v>0</v>
      </c>
      <c r="MA30">
        <f>IF(Charts!$B$3="none",BS337,IF(GW337="",NA(),GW337))</f>
        <v>0</v>
      </c>
      <c r="MB30">
        <f>IF(Charts!$B$3="none",BT337,IF(GX337="",NA(),GX337))</f>
        <v>0</v>
      </c>
      <c r="MC30">
        <f>IF(Charts!$B$3="none",BU337,IF(GY337="",NA(),GY337))</f>
        <v>0</v>
      </c>
      <c r="MD30">
        <f>IF(Charts!$B$3="none",BV337,IF(GZ337="",NA(),GZ337))</f>
        <v>0</v>
      </c>
      <c r="ME30">
        <f>IF(Charts!$B$3="none",BW337,IF(HA337="",NA(),HA337))</f>
        <v>0</v>
      </c>
      <c r="MF30">
        <f>IF(Charts!$B$3="none",BX337,IF(HB337="",NA(),HB337))</f>
        <v>0</v>
      </c>
      <c r="MG30">
        <f>IF(Charts!$B$3="none",BY337,IF(HC337="",NA(),HC337))</f>
        <v>0</v>
      </c>
      <c r="MH30">
        <f>IF(Charts!$B$3="none",BZ337,IF(HD337="",NA(),HD337))</f>
        <v>0</v>
      </c>
      <c r="MI30">
        <f>IF(Charts!$B$3="none",CA337,IF(HE337="",NA(),HE337))</f>
        <v>0</v>
      </c>
      <c r="MJ30">
        <f>IF(Charts!$B$3="none",CB337,IF(HF337="",NA(),HF337))</f>
        <v>0</v>
      </c>
      <c r="MK30">
        <f>IF(Charts!$B$3="none",CC337,IF(HG337="",NA(),HG337))</f>
        <v>0</v>
      </c>
      <c r="ML30">
        <f>IF(Charts!$B$3="none",CD337,IF(HH337="",NA(),HH337))</f>
        <v>0</v>
      </c>
      <c r="MM30">
        <f>IF(Charts!$B$3="none",CE337,IF(HI337="",NA(),HI337))</f>
        <v>0</v>
      </c>
      <c r="MN30">
        <f>IF(Charts!$B$3="none",CF337,IF(HJ337="",NA(),HJ337))</f>
        <v>0</v>
      </c>
      <c r="MO30">
        <f>IF(Charts!$B$3="none",CG337,IF(HK337="",NA(),HK337))</f>
        <v>0</v>
      </c>
      <c r="MP30">
        <f>IF(Charts!$B$3="none",CH337,IF(HL337="",NA(),HL337))</f>
        <v>0</v>
      </c>
      <c r="MQ30">
        <f>IF(Charts!$B$3="none",CI337,IF(HM337="",NA(),HM337))</f>
        <v>0</v>
      </c>
      <c r="MR30">
        <f>IF(Charts!$B$3="none",CJ337,IF(HN337="",NA(),HN337))</f>
        <v>0</v>
      </c>
      <c r="MS30">
        <f>IF(Charts!$B$3="none",CK337,IF(HO337="",NA(),HO337))</f>
        <v>0</v>
      </c>
      <c r="MT30">
        <f>IF(Charts!$B$3="none",CL337,IF(HP337="",NA(),HP337))</f>
        <v>0</v>
      </c>
      <c r="MU30">
        <f>IF(Charts!$B$3="none",CM337,IF(HQ337="",NA(),HQ337))</f>
        <v>0</v>
      </c>
      <c r="MV30">
        <f>IF(Charts!$B$3="none",CN337,IF(HR337="",NA(),HR337))</f>
        <v>0</v>
      </c>
      <c r="MW30">
        <f>IF(Charts!$B$3="none",CO337,IF(HS337="",NA(),HS337))</f>
        <v>0</v>
      </c>
      <c r="MX30">
        <f>IF(Charts!$B$3="none",CP337,IF(HT337="",NA(),HT337))</f>
        <v>0</v>
      </c>
      <c r="MY30">
        <f>IF(Charts!$B$3="none",CQ337,IF(HU337="",NA(),HU337))</f>
        <v>0</v>
      </c>
      <c r="MZ30">
        <f>IF(Charts!$B$3="none",CR337,IF(HV337="",NA(),HV337))</f>
        <v>0</v>
      </c>
      <c r="NA30">
        <f>IF(Charts!$B$3="none",CS337,IF(HW337="",NA(),HW337))</f>
        <v>0</v>
      </c>
      <c r="NB30">
        <f>IF(Charts!$B$3="none",CT337,IF(HX337="",NA(),HX337))</f>
        <v>0</v>
      </c>
      <c r="NC30">
        <f>IF(Charts!$B$3="none",CU337,IF(HY337="",NA(),HY337))</f>
        <v>0</v>
      </c>
      <c r="ND30">
        <f>IF(Charts!$B$3="none",CV337,IF(HZ337="",NA(),HZ337))</f>
        <v>0</v>
      </c>
      <c r="NE30">
        <f>IF(Charts!$B$3="none",CW337,IF(IA337="",NA(),IA337))</f>
        <v>0</v>
      </c>
      <c r="NF30">
        <f>IF(Charts!$B$3="none",CX337,IF(IB337="",NA(),IB337))</f>
        <v>0</v>
      </c>
      <c r="NG30">
        <f>IF(Charts!$B$3="none",CY337,IF(IC337="",NA(),IC337))</f>
        <v>0</v>
      </c>
      <c r="NH30">
        <f>IF(Charts!$B$3="none",CZ337,IF(ID337="",NA(),ID337))</f>
        <v>0</v>
      </c>
      <c r="NI30">
        <f>IF(Charts!$B$3="none",DA337,IF(IE337="",NA(),IE337))</f>
        <v>0</v>
      </c>
      <c r="NJ30">
        <f>IF(Charts!$B$3="none",DB337,IF(IF337="",NA(),IF337))</f>
        <v>0</v>
      </c>
      <c r="NK30">
        <f>IF(Charts!$B$3="none",DC337,IF(IG337="",NA(),IG337))</f>
        <v>0</v>
      </c>
      <c r="NL30">
        <f>IF(Charts!$B$3="none",DD337,IF(IH337="",NA(),IH337))</f>
        <v>0</v>
      </c>
      <c r="NM30">
        <f>IF(Charts!$B$3="none",DE337,IF(II337="",NA(),II337))</f>
        <v>0</v>
      </c>
      <c r="NN30">
        <f>IF(Charts!$B$3="none",DF337,IF(IJ337="",NA(),IJ337))</f>
        <v>0</v>
      </c>
      <c r="NO30">
        <f>IF(Charts!$B$3="none",DG337,IF(IK337="",NA(),IK337))</f>
        <v>0</v>
      </c>
      <c r="NP30">
        <f>IF(Charts!$B$3="none",DH337,IF(IL337="",NA(),IL337))</f>
        <v>0</v>
      </c>
      <c r="NQ30">
        <f>IF(Charts!$B$3="none",DI337,IF(IM337="",NA(),IM337))</f>
        <v>0</v>
      </c>
      <c r="NR30">
        <f>IF(Charts!$B$3="none",DJ337,IF(IN337="",NA(),IN337))</f>
        <v>0</v>
      </c>
      <c r="NS30">
        <f>IF(Charts!$B$3="none",DK337,IF(IO337="",NA(),IO337))</f>
        <v>0</v>
      </c>
      <c r="NT30">
        <f>IF(Charts!$B$3="none",DL337,IF(IP337="",NA(),IP337))</f>
        <v>0</v>
      </c>
      <c r="NU30">
        <f>IF(Charts!$B$3="none",DM337,IF(IQ337="",NA(),IQ337))</f>
        <v>0</v>
      </c>
      <c r="NV30">
        <f>IF(Charts!$B$3="none",DN337,IF(IR337="",NA(),IR337))</f>
        <v>0</v>
      </c>
      <c r="NW30">
        <f>IF(Charts!$B$3="none",DO337,IF(IS337="",NA(),IS337))</f>
        <v>0</v>
      </c>
      <c r="NX30">
        <f>IF(Charts!$B$3="none",DP337,IF(IT337="",NA(),IT337))</f>
        <v>0</v>
      </c>
      <c r="NY30">
        <f>IF(Charts!$B$3="none",DQ337,IF(IU337="",NA(),IU337))</f>
        <v>0</v>
      </c>
      <c r="NZ30">
        <f>IF(Charts!$B$3="none",DR337,IF(IV337="",NA(),IV337))</f>
        <v>0</v>
      </c>
      <c r="OA30">
        <f>IF(Charts!$B$3="none",DS337,IF(IW337="",NA(),IW337))</f>
        <v>0</v>
      </c>
      <c r="OB30">
        <f>IF(Charts!$B$3="none",DT337,IF(IX337="",NA(),IX337))</f>
        <v>0</v>
      </c>
      <c r="OC30">
        <f>IF(Charts!$B$3="none",DU337,IF(IY337="",NA(),IY337))</f>
        <v>0</v>
      </c>
      <c r="OD30">
        <f>IF(Charts!$B$3="none",DV337,IF(IZ337="",NA(),IZ337))</f>
        <v>0</v>
      </c>
      <c r="OE30">
        <f>IF(Charts!$B$3="none",DW337,IF(JA337="",NA(),JA337))</f>
        <v>0</v>
      </c>
      <c r="OF30">
        <f>IF(Charts!$B$3="none",DX337,IF(JB337="",NA(),JB337))</f>
        <v>0</v>
      </c>
      <c r="OG30">
        <f>IF(Charts!$B$3="none",DY337,IF(JC337="",NA(),JC337))</f>
        <v>0</v>
      </c>
      <c r="OH30">
        <f>IF(Charts!$B$3="none",DZ337,IF(JD337="",NA(),JD337))</f>
        <v>0</v>
      </c>
      <c r="OI30">
        <f>IF(Charts!$B$3="none",EA337,IF(JE337="",NA(),JE337))</f>
        <v>0</v>
      </c>
      <c r="OJ30">
        <f>IF(Charts!$B$3="none",EB337,IF(JF337="",NA(),JF337))</f>
        <v>0</v>
      </c>
      <c r="OK30">
        <f>IF(Charts!$B$3="none",EC337,IF(JG337="",NA(),JG337))</f>
        <v>0</v>
      </c>
      <c r="OL30">
        <f>IF(Charts!$B$3="none",ED337,IF(JH337="",NA(),JH337))</f>
        <v>0</v>
      </c>
      <c r="OM30">
        <f>IF(Charts!$B$3="none",EE337,IF(JI337="",NA(),JI337))</f>
        <v>0</v>
      </c>
      <c r="ON30">
        <f>IF(Charts!$B$3="none",EF337,IF(JJ337="",NA(),JJ337))</f>
        <v>0</v>
      </c>
    </row>
    <row r="31" spans="4:404">
      <c r="D31">
        <v>27</v>
      </c>
      <c r="E31">
        <f>IF(INDIRECT(ADDRESS($D31+2,E$2+1,,,"Instances"))="","",INDIRECT(ADDRESS($D31+2,E$2+1,,,"Instances")))</f>
        <v>0</v>
      </c>
      <c r="F31">
        <f>IFERROR(SMALL(E5:E64,ROW()-ROW($F$5)+1),"")</f>
        <v>0</v>
      </c>
      <c r="H31">
        <f>IFERROR(SUM(F5:F31),"")</f>
        <v>0</v>
      </c>
      <c r="I31">
        <f>IF(INDIRECT(ADDRESS($D31+2,I$2+1,,,"Instances"))="","",INDIRECT(ADDRESS($D31+2,I$2+1,,,"Instances")))</f>
        <v>0</v>
      </c>
      <c r="J31">
        <f>IFERROR(SMALL(I5:I64,ROW()-ROW($J$5)+1),"")</f>
        <v>0</v>
      </c>
      <c r="L31">
        <f>IFERROR(SUM(J5:J31),"")</f>
        <v>0</v>
      </c>
      <c r="M31">
        <f>IF(INDIRECT(ADDRESS($D31+2,M$2+1,,,"Instances"))="","",INDIRECT(ADDRESS($D31+2,M$2+1,,,"Instances")))</f>
        <v>0</v>
      </c>
      <c r="N31">
        <f>IFERROR(SMALL(M5:M64,ROW()-ROW($N$5)+1),"")</f>
        <v>0</v>
      </c>
      <c r="P31">
        <f>IFERROR(SUM(N5:N31),"")</f>
        <v>0</v>
      </c>
      <c r="Q31">
        <f>IF(INDIRECT(ADDRESS($D31+2,Q$2+1,,,"Instances"))="","",INDIRECT(ADDRESS($D31+2,Q$2+1,,,"Instances")))</f>
        <v>0</v>
      </c>
      <c r="R31">
        <f>IFERROR(SMALL(Q5:Q64,ROW()-ROW($R$5)+1),"")</f>
        <v>0</v>
      </c>
      <c r="T31">
        <f>IFERROR(SUM(R5:R31),"")</f>
        <v>0</v>
      </c>
      <c r="U31">
        <f>IF(INDIRECT(ADDRESS($D31+2,U$2+1,,,"Instances"))="","",INDIRECT(ADDRESS($D31+2,U$2+1,,,"Instances")))</f>
        <v>0</v>
      </c>
      <c r="V31">
        <f>IFERROR(SMALL(U5:U64,ROW()-ROW($V$5)+1),"")</f>
        <v>0</v>
      </c>
      <c r="X31">
        <f>IFERROR(SUM(V5:V31),"")</f>
        <v>0</v>
      </c>
      <c r="Y31">
        <f>IF(INDIRECT(ADDRESS($D31+2,Y$2+1,,,"Instances"))="","",INDIRECT(ADDRESS($D31+2,Y$2+1,,,"Instances")))</f>
        <v>0</v>
      </c>
      <c r="Z31">
        <f>IFERROR(SMALL(Y5:Y64,ROW()-ROW($Z$5)+1),"")</f>
        <v>0</v>
      </c>
      <c r="AB31">
        <f>IFERROR(SUM(Z5:Z31),"")</f>
        <v>0</v>
      </c>
      <c r="AC31">
        <f>IF(INDIRECT(ADDRESS($D31+2,AC$2+1,,,"Instances"))="","",INDIRECT(ADDRESS($D31+2,AC$2+1,,,"Instances")))</f>
        <v>0</v>
      </c>
      <c r="AD31">
        <f>IFERROR(SMALL(AC5:AC64,ROW()-ROW($AD$5)+1),"")</f>
        <v>0</v>
      </c>
      <c r="AF31">
        <f>IFERROR(SUM(AD5:AD31),"")</f>
        <v>0</v>
      </c>
      <c r="AG31">
        <f>IF(INDIRECT(ADDRESS($D31+2,AG$2+1,,,"Instances"))="","",INDIRECT(ADDRESS($D31+2,AG$2+1,,,"Instances")))</f>
        <v>0</v>
      </c>
      <c r="AH31">
        <f>IFERROR(SMALL(AG5:AG64,ROW()-ROW($AH$5)+1),"")</f>
        <v>0</v>
      </c>
      <c r="AJ31">
        <f>IFERROR(SUM(AH5:AH31),"")</f>
        <v>0</v>
      </c>
      <c r="AK31">
        <f>IF(INDIRECT(ADDRESS($D31+2,AK$2+1,,,"Instances"))="","",INDIRECT(ADDRESS($D31+2,AK$2+1,,,"Instances")))</f>
        <v>0</v>
      </c>
      <c r="AL31">
        <f>IFERROR(SMALL(AK5:AK64,ROW()-ROW($AL$5)+1),"")</f>
        <v>0</v>
      </c>
      <c r="AN31">
        <f>IFERROR(SUM(AL5:AL31),"")</f>
        <v>0</v>
      </c>
      <c r="AO31">
        <f>IF(INDIRECT(ADDRESS($D31+2,AO$2+1,,,"Instances"))="","",INDIRECT(ADDRESS($D31+2,AO$2+1,,,"Instances")))</f>
        <v>0</v>
      </c>
      <c r="AP31">
        <f>IFERROR(SMALL(AO5:AO64,ROW()-ROW($AP$5)+1),"")</f>
        <v>0</v>
      </c>
      <c r="AR31">
        <f>IFERROR(SUM(AP5:AP31),"")</f>
        <v>0</v>
      </c>
      <c r="AS31">
        <f>IF(INDIRECT(ADDRESS($D31+2,AS$2+1,,,"Instances"))="","",INDIRECT(ADDRESS($D31+2,AS$2+1,,,"Instances")))</f>
        <v>0</v>
      </c>
      <c r="AT31">
        <f>IFERROR(SMALL(AS5:AS64,ROW()-ROW($AT$5)+1),"")</f>
        <v>0</v>
      </c>
      <c r="AV31">
        <f>IFERROR(SUM(AT5:AT31),"")</f>
        <v>0</v>
      </c>
      <c r="AW31">
        <f>IF(INDIRECT(ADDRESS($D31+2,AW$2+1,,,"Instances"))="","",INDIRECT(ADDRESS($D31+2,AW$2+1,,,"Instances")))</f>
        <v>0</v>
      </c>
      <c r="AX31">
        <f>IFERROR(SMALL(AW5:AW64,ROW()-ROW($AX$5)+1),"")</f>
        <v>0</v>
      </c>
      <c r="AZ31">
        <f>IFERROR(SUM(AX5:AX31),"")</f>
        <v>0</v>
      </c>
      <c r="BA31">
        <f>IF(INDIRECT(ADDRESS($D31+2,BA$2+1,,,"Instances"))="","",INDIRECT(ADDRESS($D31+2,BA$2+1,,,"Instances")))</f>
        <v>0</v>
      </c>
      <c r="BB31">
        <f>IFERROR(SMALL(BA5:BA64,ROW()-ROW($BB$5)+1),"")</f>
        <v>0</v>
      </c>
      <c r="BD31">
        <f>IFERROR(SUM(BB5:BB31),"")</f>
        <v>0</v>
      </c>
      <c r="BE31">
        <f>IF(INDIRECT(ADDRESS($D31+2,BE$2+1,,,"Instances"))="","",INDIRECT(ADDRESS($D31+2,BE$2+1,,,"Instances")))</f>
        <v>0</v>
      </c>
      <c r="BF31">
        <f>IFERROR(SMALL(BE5:BE64,ROW()-ROW($BF$5)+1),"")</f>
        <v>0</v>
      </c>
      <c r="BH31">
        <f>IFERROR(SUM(BF5:BF31),"")</f>
        <v>0</v>
      </c>
      <c r="BI31">
        <f>IF(INDIRECT(ADDRESS($D31+2,BI$2+1,,,"Instances"))="","",INDIRECT(ADDRESS($D31+2,BI$2+1,,,"Instances")))</f>
        <v>0</v>
      </c>
      <c r="BJ31">
        <f>IFERROR(SMALL(BI5:BI64,ROW()-ROW($BJ$5)+1),"")</f>
        <v>0</v>
      </c>
      <c r="BL31">
        <f>IFERROR(SUM(BJ5:BJ31),"")</f>
        <v>0</v>
      </c>
      <c r="BM31">
        <f>IF(INDIRECT(ADDRESS($D31+2,BM$2+1,,,"Instances"))="","",INDIRECT(ADDRESS($D31+2,BM$2+1,,,"Instances")))</f>
        <v>0</v>
      </c>
      <c r="BN31">
        <f>IFERROR(SMALL(BM5:BM64,ROW()-ROW($BN$5)+1),"")</f>
        <v>0</v>
      </c>
      <c r="BP31">
        <f>IFERROR(SUM(BN5:BN31),"")</f>
        <v>0</v>
      </c>
      <c r="BQ31">
        <f>IF(INDIRECT(ADDRESS($D31+2,BQ$2+1,,,"Instances"))="","",INDIRECT(ADDRESS($D31+2,BQ$2+1,,,"Instances")))</f>
        <v>0</v>
      </c>
      <c r="BR31">
        <f>IFERROR(SMALL(BQ5:BQ64,ROW()-ROW($BR$5)+1),"")</f>
        <v>0</v>
      </c>
      <c r="BT31">
        <f>IFERROR(SUM(BR5:BR31),"")</f>
        <v>0</v>
      </c>
      <c r="BU31">
        <f>IF(INDIRECT(ADDRESS($D31+2,BU$2+1,,,"Instances"))="","",INDIRECT(ADDRESS($D31+2,BU$2+1,,,"Instances")))</f>
        <v>0</v>
      </c>
      <c r="BV31">
        <f>IFERROR(SMALL(BU5:BU64,ROW()-ROW($BV$5)+1),"")</f>
        <v>0</v>
      </c>
      <c r="BX31">
        <f>IFERROR(SUM(BV5:BV31),"")</f>
        <v>0</v>
      </c>
      <c r="BY31">
        <f>IF(INDIRECT(ADDRESS($D31+2,BY$2+1,,,"Instances"))="","",INDIRECT(ADDRESS($D31+2,BY$2+1,,,"Instances")))</f>
        <v>0</v>
      </c>
      <c r="BZ31">
        <f>IFERROR(SMALL(BY5:BY64,ROW()-ROW($BZ$5)+1),"")</f>
        <v>0</v>
      </c>
      <c r="CB31">
        <f>IFERROR(SUM(BZ5:BZ31),"")</f>
        <v>0</v>
      </c>
      <c r="CC31">
        <f>IF(INDIRECT(ADDRESS($D31+2,CC$2+1,,,"Instances"))="","",INDIRECT(ADDRESS($D31+2,CC$2+1,,,"Instances")))</f>
        <v>0</v>
      </c>
      <c r="CD31">
        <f>IFERROR(SMALL(CC5:CC64,ROW()-ROW($CD$5)+1),"")</f>
        <v>0</v>
      </c>
      <c r="CF31">
        <f>IFERROR(SUM(CD5:CD31),"")</f>
        <v>0</v>
      </c>
      <c r="CG31">
        <f>IF(INDIRECT(ADDRESS($D31+2,CG$2+1,,,"Instances"))="","",INDIRECT(ADDRESS($D31+2,CG$2+1,,,"Instances")))</f>
        <v>0</v>
      </c>
      <c r="CH31">
        <f>IFERROR(SMALL(CG5:CG64,ROW()-ROW($CH$5)+1),"")</f>
        <v>0</v>
      </c>
      <c r="CJ31">
        <f>IFERROR(SUM(CH5:CH31),"")</f>
        <v>0</v>
      </c>
      <c r="CK31">
        <f>IF(INDIRECT(ADDRESS($D31+2,CK$2+1,,,"Instances"))="","",INDIRECT(ADDRESS($D31+2,CK$2+1,,,"Instances")))</f>
        <v>0</v>
      </c>
      <c r="CL31">
        <f>IFERROR(SMALL(CK5:CK64,ROW()-ROW($CL$5)+1),"")</f>
        <v>0</v>
      </c>
      <c r="CN31">
        <f>IFERROR(SUM(CL5:CL31),"")</f>
        <v>0</v>
      </c>
      <c r="CO31">
        <f>IF(INDIRECT(ADDRESS($D31+2,CO$2+1,,,"Instances"))="","",INDIRECT(ADDRESS($D31+2,CO$2+1,,,"Instances")))</f>
        <v>0</v>
      </c>
      <c r="CP31">
        <f>IFERROR(SMALL(CO5:CO64,ROW()-ROW($CP$5)+1),"")</f>
        <v>0</v>
      </c>
      <c r="CR31">
        <f>IFERROR(SUM(CP5:CP31),"")</f>
        <v>0</v>
      </c>
      <c r="CS31">
        <f>IF(INDIRECT(ADDRESS($D31+2,CS$2+1,,,"Instances"))="","",INDIRECT(ADDRESS($D31+2,CS$2+1,,,"Instances")))</f>
        <v>0</v>
      </c>
      <c r="CT31">
        <f>IFERROR(SMALL(CS5:CS64,ROW()-ROW($CT$5)+1),"")</f>
        <v>0</v>
      </c>
      <c r="CV31">
        <f>IFERROR(SUM(CT5:CT31),"")</f>
        <v>0</v>
      </c>
      <c r="CW31">
        <f>IF(INDIRECT(ADDRESS($D31+2,CW$2+1,,,"Instances"))="","",INDIRECT(ADDRESS($D31+2,CW$2+1,,,"Instances")))</f>
        <v>0</v>
      </c>
      <c r="CX31">
        <f>IFERROR(SMALL(CW5:CW64,ROW()-ROW($CX$5)+1),"")</f>
        <v>0</v>
      </c>
      <c r="CZ31">
        <f>IFERROR(SUM(CX5:CX31),"")</f>
        <v>0</v>
      </c>
      <c r="DA31">
        <f>IF(INDIRECT(ADDRESS($D31+2,DA$2+1,,,"Instances"))="","",INDIRECT(ADDRESS($D31+2,DA$2+1,,,"Instances")))</f>
        <v>0</v>
      </c>
      <c r="DB31">
        <f>IFERROR(SMALL(DA5:DA64,ROW()-ROW($DB$5)+1),"")</f>
        <v>0</v>
      </c>
      <c r="DD31">
        <f>IFERROR(SUM(DB5:DB31),"")</f>
        <v>0</v>
      </c>
      <c r="DE31">
        <f>IF(INDIRECT(ADDRESS($D31+2,DE$2+1,,,"Instances"))="","",INDIRECT(ADDRESS($D31+2,DE$2+1,,,"Instances")))</f>
        <v>0</v>
      </c>
      <c r="DF31">
        <f>IFERROR(SMALL(DE5:DE64,ROW()-ROW($DF$5)+1),"")</f>
        <v>0</v>
      </c>
      <c r="DH31">
        <f>IFERROR(SUM(DF5:DF31),"")</f>
        <v>0</v>
      </c>
      <c r="DI31">
        <f>IF(INDIRECT(ADDRESS($D31+2,DI$2+1,,,"Instances"))="","",INDIRECT(ADDRESS($D31+2,DI$2+1,,,"Instances")))</f>
        <v>0</v>
      </c>
      <c r="DJ31">
        <f>IFERROR(SMALL(DI5:DI64,ROW()-ROW($DJ$5)+1),"")</f>
        <v>0</v>
      </c>
      <c r="DL31">
        <f>IFERROR(SUM(DJ5:DJ31),"")</f>
        <v>0</v>
      </c>
      <c r="DM31">
        <f>IF(INDIRECT(ADDRESS($D31+2,DM$2+1,,,"Instances"))="","",INDIRECT(ADDRESS($D31+2,DM$2+1,,,"Instances")))</f>
        <v>0</v>
      </c>
      <c r="DN31">
        <f>IFERROR(SMALL(DM5:DM64,ROW()-ROW($DN$5)+1),"")</f>
        <v>0</v>
      </c>
      <c r="DP31">
        <f>IFERROR(SUM(DN5:DN31),"")</f>
        <v>0</v>
      </c>
      <c r="DQ31">
        <f>IF(INDIRECT(ADDRESS($D31+2,DQ$2+1,,,"Instances"))="","",INDIRECT(ADDRESS($D31+2,DQ$2+1,,,"Instances")))</f>
        <v>0</v>
      </c>
      <c r="DR31">
        <f>IFERROR(SMALL(DQ5:DQ64,ROW()-ROW($DR$5)+1),"")</f>
        <v>0</v>
      </c>
      <c r="DT31">
        <f>IFERROR(SUM(DR5:DR31),"")</f>
        <v>0</v>
      </c>
      <c r="DU31">
        <f>IF(INDIRECT(ADDRESS($D31+2,DU$2+1,,,"Instances"))="","",INDIRECT(ADDRESS($D31+2,DU$2+1,,,"Instances")))</f>
        <v>0</v>
      </c>
      <c r="DV31">
        <f>IFERROR(SMALL(DU5:DU64,ROW()-ROW($DV$5)+1),"")</f>
        <v>0</v>
      </c>
      <c r="DX31">
        <f>IFERROR(SUM(DV5:DV31),"")</f>
        <v>0</v>
      </c>
      <c r="DY31">
        <f>IF(INDIRECT(ADDRESS($D31+2,DY$2+1,,,"Instances"))="","",INDIRECT(ADDRESS($D31+2,DY$2+1,,,"Instances")))</f>
        <v>0</v>
      </c>
      <c r="DZ31">
        <f>IFERROR(SMALL(DY5:DY64,ROW()-ROW($DZ$5)+1),"")</f>
        <v>0</v>
      </c>
      <c r="EB31">
        <f>IFERROR(SUM(DZ5:DZ31),"")</f>
        <v>0</v>
      </c>
      <c r="EC31">
        <f>IF(INDIRECT(ADDRESS($D31+2,EC$2+1,,,"Instances"))="","",INDIRECT(ADDRESS($D31+2,EC$2+1,,,"Instances")))</f>
        <v>0</v>
      </c>
      <c r="ED31">
        <f>IFERROR(SMALL(EC5:EC64,ROW()-ROW($ED$5)+1),"")</f>
        <v>0</v>
      </c>
      <c r="EF31">
        <f>IFERROR(SUM(ED5:ED31),"")</f>
        <v>0</v>
      </c>
      <c r="EH31">
        <v>27</v>
      </c>
      <c r="EI31" cm="1">
        <f t="array" ref="EI31">_xlfn.SWITCH(Charts!$B$3,"average", AVERAGE(INDIRECT(ADDRESS(26+3,EI$2+1,,,"Instances") &amp; ":" &amp; ADDRESS(26+3,EI$2+1))),"median", MEDIAN(INDIRECT(ADDRESS(26+3,EI$2+1,,,"Instances") &amp; ":" &amp; ADDRESS(26+3,EI$2+1))),"min", MIN(INDIRECT(ADDRESS(26+3,EI$2+1,,,"Instances") &amp; ":" &amp; ADDRESS(26+3,EI$2+1))),"max", MAX(INDIRECT(ADDRESS(26+3,EI$2+1,,,"Instances") &amp; ":" &amp; ADDRESS(26+3,EI$2+1))),"diff", MAX(INDIRECT(ADDRESS(26+3,EI$2+1,,,"Instances") &amp; ":" &amp; ADDRESS(26+3,EI$2+1)))-MIN(INDIRECT(ADDRESS(26+3,EI$2+1,,,"Instances") &amp; ":" &amp; ADDRESS(26+3,EI$2+1))))</f>
        <v>0</v>
      </c>
      <c r="EJ31">
        <f>IFERROR(SMALL(EI5:EI64,ROW()-ROW($EJ$5)+1),"")</f>
        <v>0</v>
      </c>
      <c r="EL31">
        <f>IFERROR(SUM(EJ5:EJ31),"")</f>
        <v>0</v>
      </c>
      <c r="EM31" cm="1">
        <f t="array" ref="EM31">_xlfn.SWITCH(Charts!$B$3,"average", AVERAGE(INDIRECT(ADDRESS(26+3,EM$2+1,,,"Instances") &amp; ":" &amp; ADDRESS(26+3,EM$2+1))),"median", MEDIAN(INDIRECT(ADDRESS(26+3,EM$2+1,,,"Instances") &amp; ":" &amp; ADDRESS(26+3,EM$2+1))),"min", MIN(INDIRECT(ADDRESS(26+3,EM$2+1,,,"Instances") &amp; ":" &amp; ADDRESS(26+3,EM$2+1))),"max", MAX(INDIRECT(ADDRESS(26+3,EM$2+1,,,"Instances") &amp; ":" &amp; ADDRESS(26+3,EM$2+1))),"diff", MAX(INDIRECT(ADDRESS(26+3,EM$2+1,,,"Instances") &amp; ":" &amp; ADDRESS(26+3,EM$2+1)))-MIN(INDIRECT(ADDRESS(26+3,EM$2+1,,,"Instances") &amp; ":" &amp; ADDRESS(26+3,EM$2+1))))</f>
        <v>0</v>
      </c>
      <c r="EN31">
        <f>IFERROR(SMALL(EM5:EM64,ROW()-ROW($EN$5)+1),"")</f>
        <v>0</v>
      </c>
      <c r="EP31">
        <f>IFERROR(SUM(EN5:EN31),"")</f>
        <v>0</v>
      </c>
      <c r="EQ31" cm="1">
        <f t="array" ref="EQ31">_xlfn.SWITCH(Charts!$B$3,"average", AVERAGE(INDIRECT(ADDRESS(26+3,EQ$2+1,,,"Instances") &amp; ":" &amp; ADDRESS(26+3,EQ$2+1))),"median", MEDIAN(INDIRECT(ADDRESS(26+3,EQ$2+1,,,"Instances") &amp; ":" &amp; ADDRESS(26+3,EQ$2+1))),"min", MIN(INDIRECT(ADDRESS(26+3,EQ$2+1,,,"Instances") &amp; ":" &amp; ADDRESS(26+3,EQ$2+1))),"max", MAX(INDIRECT(ADDRESS(26+3,EQ$2+1,,,"Instances") &amp; ":" &amp; ADDRESS(26+3,EQ$2+1))),"diff", MAX(INDIRECT(ADDRESS(26+3,EQ$2+1,,,"Instances") &amp; ":" &amp; ADDRESS(26+3,EQ$2+1)))-MIN(INDIRECT(ADDRESS(26+3,EQ$2+1,,,"Instances") &amp; ":" &amp; ADDRESS(26+3,EQ$2+1))))</f>
        <v>0</v>
      </c>
      <c r="ER31">
        <f>IFERROR(SMALL(EQ5:EQ64,ROW()-ROW($ER$5)+1),"")</f>
        <v>0</v>
      </c>
      <c r="ET31">
        <f>IFERROR(SUM(ER5:ER31),"")</f>
        <v>0</v>
      </c>
      <c r="EU31" cm="1">
        <f t="array" ref="EU31">_xlfn.SWITCH(Charts!$B$3,"average", AVERAGE(INDIRECT(ADDRESS(26+3,EU$2+1,,,"Instances") &amp; ":" &amp; ADDRESS(26+3,EU$2+1))),"median", MEDIAN(INDIRECT(ADDRESS(26+3,EU$2+1,,,"Instances") &amp; ":" &amp; ADDRESS(26+3,EU$2+1))),"min", MIN(INDIRECT(ADDRESS(26+3,EU$2+1,,,"Instances") &amp; ":" &amp; ADDRESS(26+3,EU$2+1))),"max", MAX(INDIRECT(ADDRESS(26+3,EU$2+1,,,"Instances") &amp; ":" &amp; ADDRESS(26+3,EU$2+1))),"diff", MAX(INDIRECT(ADDRESS(26+3,EU$2+1,,,"Instances") &amp; ":" &amp; ADDRESS(26+3,EU$2+1)))-MIN(INDIRECT(ADDRESS(26+3,EU$2+1,,,"Instances") &amp; ":" &amp; ADDRESS(26+3,EU$2+1))))</f>
        <v>0</v>
      </c>
      <c r="EV31">
        <f>IFERROR(SMALL(EU5:EU64,ROW()-ROW($EV$5)+1),"")</f>
        <v>0</v>
      </c>
      <c r="EX31">
        <f>IFERROR(SUM(EV5:EV31),"")</f>
        <v>0</v>
      </c>
      <c r="EY31" cm="1">
        <f t="array" ref="EY31">_xlfn.SWITCH(Charts!$B$3,"average", AVERAGE(INDIRECT(ADDRESS(26+3,EY$2+1,,,"Instances") &amp; ":" &amp; ADDRESS(26+3,EY$2+1))),"median", MEDIAN(INDIRECT(ADDRESS(26+3,EY$2+1,,,"Instances") &amp; ":" &amp; ADDRESS(26+3,EY$2+1))),"min", MIN(INDIRECT(ADDRESS(26+3,EY$2+1,,,"Instances") &amp; ":" &amp; ADDRESS(26+3,EY$2+1))),"max", MAX(INDIRECT(ADDRESS(26+3,EY$2+1,,,"Instances") &amp; ":" &amp; ADDRESS(26+3,EY$2+1))),"diff", MAX(INDIRECT(ADDRESS(26+3,EY$2+1,,,"Instances") &amp; ":" &amp; ADDRESS(26+3,EY$2+1)))-MIN(INDIRECT(ADDRESS(26+3,EY$2+1,,,"Instances") &amp; ":" &amp; ADDRESS(26+3,EY$2+1))))</f>
        <v>0</v>
      </c>
      <c r="EZ31">
        <f>IFERROR(SMALL(EY5:EY64,ROW()-ROW($EZ$5)+1),"")</f>
        <v>0</v>
      </c>
      <c r="FB31">
        <f>IFERROR(SUM(EZ5:EZ31),"")</f>
        <v>0</v>
      </c>
      <c r="FC31" cm="1">
        <f t="array" ref="FC31">_xlfn.SWITCH(Charts!$B$3,"average", AVERAGE(INDIRECT(ADDRESS(26+3,FC$2+1,,,"Instances") &amp; ":" &amp; ADDRESS(26+3,FC$2+1))),"median", MEDIAN(INDIRECT(ADDRESS(26+3,FC$2+1,,,"Instances") &amp; ":" &amp; ADDRESS(26+3,FC$2+1))),"min", MIN(INDIRECT(ADDRESS(26+3,FC$2+1,,,"Instances") &amp; ":" &amp; ADDRESS(26+3,FC$2+1))),"max", MAX(INDIRECT(ADDRESS(26+3,FC$2+1,,,"Instances") &amp; ":" &amp; ADDRESS(26+3,FC$2+1))),"diff", MAX(INDIRECT(ADDRESS(26+3,FC$2+1,,,"Instances") &amp; ":" &amp; ADDRESS(26+3,FC$2+1)))-MIN(INDIRECT(ADDRESS(26+3,FC$2+1,,,"Instances") &amp; ":" &amp; ADDRESS(26+3,FC$2+1))))</f>
        <v>0</v>
      </c>
      <c r="FD31">
        <f>IFERROR(SMALL(FC5:FC64,ROW()-ROW($FD$5)+1),"")</f>
        <v>0</v>
      </c>
      <c r="FF31">
        <f>IFERROR(SUM(FD5:FD31),"")</f>
        <v>0</v>
      </c>
      <c r="FG31" cm="1">
        <f t="array" ref="FG31">_xlfn.SWITCH(Charts!$B$3,"average", AVERAGE(INDIRECT(ADDRESS(26+3,FG$2+1,,,"Instances") &amp; ":" &amp; ADDRESS(26+3,FG$2+1))),"median", MEDIAN(INDIRECT(ADDRESS(26+3,FG$2+1,,,"Instances") &amp; ":" &amp; ADDRESS(26+3,FG$2+1))),"min", MIN(INDIRECT(ADDRESS(26+3,FG$2+1,,,"Instances") &amp; ":" &amp; ADDRESS(26+3,FG$2+1))),"max", MAX(INDIRECT(ADDRESS(26+3,FG$2+1,,,"Instances") &amp; ":" &amp; ADDRESS(26+3,FG$2+1))),"diff", MAX(INDIRECT(ADDRESS(26+3,FG$2+1,,,"Instances") &amp; ":" &amp; ADDRESS(26+3,FG$2+1)))-MIN(INDIRECT(ADDRESS(26+3,FG$2+1,,,"Instances") &amp; ":" &amp; ADDRESS(26+3,FG$2+1))))</f>
        <v>0</v>
      </c>
      <c r="FH31">
        <f>IFERROR(SMALL(FG5:FG64,ROW()-ROW($FH$5)+1),"")</f>
        <v>0</v>
      </c>
      <c r="FJ31">
        <f>IFERROR(SUM(FH5:FH31),"")</f>
        <v>0</v>
      </c>
      <c r="FK31" cm="1">
        <f t="array" ref="FK31">_xlfn.SWITCH(Charts!$B$3,"average", AVERAGE(INDIRECT(ADDRESS(26+3,FK$2+1,,,"Instances") &amp; ":" &amp; ADDRESS(26+3,FK$2+1))),"median", MEDIAN(INDIRECT(ADDRESS(26+3,FK$2+1,,,"Instances") &amp; ":" &amp; ADDRESS(26+3,FK$2+1))),"min", MIN(INDIRECT(ADDRESS(26+3,FK$2+1,,,"Instances") &amp; ":" &amp; ADDRESS(26+3,FK$2+1))),"max", MAX(INDIRECT(ADDRESS(26+3,FK$2+1,,,"Instances") &amp; ":" &amp; ADDRESS(26+3,FK$2+1))),"diff", MAX(INDIRECT(ADDRESS(26+3,FK$2+1,,,"Instances") &amp; ":" &amp; ADDRESS(26+3,FK$2+1)))-MIN(INDIRECT(ADDRESS(26+3,FK$2+1,,,"Instances") &amp; ":" &amp; ADDRESS(26+3,FK$2+1))))</f>
        <v>0</v>
      </c>
      <c r="FL31">
        <f>IFERROR(SMALL(FK5:FK64,ROW()-ROW($FL$5)+1),"")</f>
        <v>0</v>
      </c>
      <c r="FN31">
        <f>IFERROR(SUM(FL5:FL31),"")</f>
        <v>0</v>
      </c>
      <c r="FO31" cm="1">
        <f t="array" ref="FO31">_xlfn.SWITCH(Charts!$B$3,"average", AVERAGE(INDIRECT(ADDRESS(26+3,FO$2+1,,,"Instances") &amp; ":" &amp; ADDRESS(26+3,FO$2+1))),"median", MEDIAN(INDIRECT(ADDRESS(26+3,FO$2+1,,,"Instances") &amp; ":" &amp; ADDRESS(26+3,FO$2+1))),"min", MIN(INDIRECT(ADDRESS(26+3,FO$2+1,,,"Instances") &amp; ":" &amp; ADDRESS(26+3,FO$2+1))),"max", MAX(INDIRECT(ADDRESS(26+3,FO$2+1,,,"Instances") &amp; ":" &amp; ADDRESS(26+3,FO$2+1))),"diff", MAX(INDIRECT(ADDRESS(26+3,FO$2+1,,,"Instances") &amp; ":" &amp; ADDRESS(26+3,FO$2+1)))-MIN(INDIRECT(ADDRESS(26+3,FO$2+1,,,"Instances") &amp; ":" &amp; ADDRESS(26+3,FO$2+1))))</f>
        <v>0</v>
      </c>
      <c r="FP31">
        <f>IFERROR(SMALL(FO5:FO64,ROW()-ROW($FP$5)+1),"")</f>
        <v>0</v>
      </c>
      <c r="FR31">
        <f>IFERROR(SUM(FP5:FP31),"")</f>
        <v>0</v>
      </c>
      <c r="FS31" cm="1">
        <f t="array" ref="FS31">_xlfn.SWITCH(Charts!$B$3,"average", AVERAGE(INDIRECT(ADDRESS(26+3,FS$2+1,,,"Instances") &amp; ":" &amp; ADDRESS(26+3,FS$2+1))),"median", MEDIAN(INDIRECT(ADDRESS(26+3,FS$2+1,,,"Instances") &amp; ":" &amp; ADDRESS(26+3,FS$2+1))),"min", MIN(INDIRECT(ADDRESS(26+3,FS$2+1,,,"Instances") &amp; ":" &amp; ADDRESS(26+3,FS$2+1))),"max", MAX(INDIRECT(ADDRESS(26+3,FS$2+1,,,"Instances") &amp; ":" &amp; ADDRESS(26+3,FS$2+1))),"diff", MAX(INDIRECT(ADDRESS(26+3,FS$2+1,,,"Instances") &amp; ":" &amp; ADDRESS(26+3,FS$2+1)))-MIN(INDIRECT(ADDRESS(26+3,FS$2+1,,,"Instances") &amp; ":" &amp; ADDRESS(26+3,FS$2+1))))</f>
        <v>0</v>
      </c>
      <c r="FT31">
        <f>IFERROR(SMALL(FS5:FS64,ROW()-ROW($FT$5)+1),"")</f>
        <v>0</v>
      </c>
      <c r="FV31">
        <f>IFERROR(SUM(FT5:FT31),"")</f>
        <v>0</v>
      </c>
      <c r="FW31" cm="1">
        <f t="array" ref="FW31">_xlfn.SWITCH(Charts!$B$3,"average", AVERAGE(INDIRECT(ADDRESS(26+3,FW$2+1,,,"Instances") &amp; ":" &amp; ADDRESS(26+3,FW$2+1))),"median", MEDIAN(INDIRECT(ADDRESS(26+3,FW$2+1,,,"Instances") &amp; ":" &amp; ADDRESS(26+3,FW$2+1))),"min", MIN(INDIRECT(ADDRESS(26+3,FW$2+1,,,"Instances") &amp; ":" &amp; ADDRESS(26+3,FW$2+1))),"max", MAX(INDIRECT(ADDRESS(26+3,FW$2+1,,,"Instances") &amp; ":" &amp; ADDRESS(26+3,FW$2+1))),"diff", MAX(INDIRECT(ADDRESS(26+3,FW$2+1,,,"Instances") &amp; ":" &amp; ADDRESS(26+3,FW$2+1)))-MIN(INDIRECT(ADDRESS(26+3,FW$2+1,,,"Instances") &amp; ":" &amp; ADDRESS(26+3,FW$2+1))))</f>
        <v>0</v>
      </c>
      <c r="FX31">
        <f>IFERROR(SMALL(FW5:FW64,ROW()-ROW($FX$5)+1),"")</f>
        <v>0</v>
      </c>
      <c r="FZ31">
        <f>IFERROR(SUM(FX5:FX31),"")</f>
        <v>0</v>
      </c>
      <c r="GA31" cm="1">
        <f t="array" ref="GA31">_xlfn.SWITCH(Charts!$B$3,"average", AVERAGE(INDIRECT(ADDRESS(26+3,GA$2+1,,,"Instances") &amp; ":" &amp; ADDRESS(26+3,GA$2+1))),"median", MEDIAN(INDIRECT(ADDRESS(26+3,GA$2+1,,,"Instances") &amp; ":" &amp; ADDRESS(26+3,GA$2+1))),"min", MIN(INDIRECT(ADDRESS(26+3,GA$2+1,,,"Instances") &amp; ":" &amp; ADDRESS(26+3,GA$2+1))),"max", MAX(INDIRECT(ADDRESS(26+3,GA$2+1,,,"Instances") &amp; ":" &amp; ADDRESS(26+3,GA$2+1))),"diff", MAX(INDIRECT(ADDRESS(26+3,GA$2+1,,,"Instances") &amp; ":" &amp; ADDRESS(26+3,GA$2+1)))-MIN(INDIRECT(ADDRESS(26+3,GA$2+1,,,"Instances") &amp; ":" &amp; ADDRESS(26+3,GA$2+1))))</f>
        <v>0</v>
      </c>
      <c r="GB31">
        <f>IFERROR(SMALL(GA5:GA64,ROW()-ROW($GB$5)+1),"")</f>
        <v>0</v>
      </c>
      <c r="GD31">
        <f>IFERROR(SUM(GB5:GB31),"")</f>
        <v>0</v>
      </c>
      <c r="GE31" cm="1">
        <f t="array" ref="GE31">_xlfn.SWITCH(Charts!$B$3,"average", AVERAGE(INDIRECT(ADDRESS(26+3,GE$2+1,,,"Instances") &amp; ":" &amp; ADDRESS(26+3,GE$2+1))),"median", MEDIAN(INDIRECT(ADDRESS(26+3,GE$2+1,,,"Instances") &amp; ":" &amp; ADDRESS(26+3,GE$2+1))),"min", MIN(INDIRECT(ADDRESS(26+3,GE$2+1,,,"Instances") &amp; ":" &amp; ADDRESS(26+3,GE$2+1))),"max", MAX(INDIRECT(ADDRESS(26+3,GE$2+1,,,"Instances") &amp; ":" &amp; ADDRESS(26+3,GE$2+1))),"diff", MAX(INDIRECT(ADDRESS(26+3,GE$2+1,,,"Instances") &amp; ":" &amp; ADDRESS(26+3,GE$2+1)))-MIN(INDIRECT(ADDRESS(26+3,GE$2+1,,,"Instances") &amp; ":" &amp; ADDRESS(26+3,GE$2+1))))</f>
        <v>0</v>
      </c>
      <c r="GF31">
        <f>IFERROR(SMALL(GE5:GE64,ROW()-ROW($GF$5)+1),"")</f>
        <v>0</v>
      </c>
      <c r="GH31">
        <f>IFERROR(SUM(GF5:GF31),"")</f>
        <v>0</v>
      </c>
      <c r="GI31" cm="1">
        <f t="array" ref="GI31">_xlfn.SWITCH(Charts!$B$3,"average", AVERAGE(INDIRECT(ADDRESS(26+3,GI$2+1,,,"Instances") &amp; ":" &amp; ADDRESS(26+3,GI$2+1))),"median", MEDIAN(INDIRECT(ADDRESS(26+3,GI$2+1,,,"Instances") &amp; ":" &amp; ADDRESS(26+3,GI$2+1))),"min", MIN(INDIRECT(ADDRESS(26+3,GI$2+1,,,"Instances") &amp; ":" &amp; ADDRESS(26+3,GI$2+1))),"max", MAX(INDIRECT(ADDRESS(26+3,GI$2+1,,,"Instances") &amp; ":" &amp; ADDRESS(26+3,GI$2+1))),"diff", MAX(INDIRECT(ADDRESS(26+3,GI$2+1,,,"Instances") &amp; ":" &amp; ADDRESS(26+3,GI$2+1)))-MIN(INDIRECT(ADDRESS(26+3,GI$2+1,,,"Instances") &amp; ":" &amp; ADDRESS(26+3,GI$2+1))))</f>
        <v>0</v>
      </c>
      <c r="GJ31">
        <f>IFERROR(SMALL(GI5:GI64,ROW()-ROW($GJ$5)+1),"")</f>
        <v>0</v>
      </c>
      <c r="GL31">
        <f>IFERROR(SUM(GJ5:GJ31),"")</f>
        <v>0</v>
      </c>
      <c r="GM31" cm="1">
        <f t="array" ref="GM31">_xlfn.SWITCH(Charts!$B$3,"average", AVERAGE(INDIRECT(ADDRESS(26+3,GM$2+1,,,"Instances") &amp; ":" &amp; ADDRESS(26+3,GM$2+1))),"median", MEDIAN(INDIRECT(ADDRESS(26+3,GM$2+1,,,"Instances") &amp; ":" &amp; ADDRESS(26+3,GM$2+1))),"min", MIN(INDIRECT(ADDRESS(26+3,GM$2+1,,,"Instances") &amp; ":" &amp; ADDRESS(26+3,GM$2+1))),"max", MAX(INDIRECT(ADDRESS(26+3,GM$2+1,,,"Instances") &amp; ":" &amp; ADDRESS(26+3,GM$2+1))),"diff", MAX(INDIRECT(ADDRESS(26+3,GM$2+1,,,"Instances") &amp; ":" &amp; ADDRESS(26+3,GM$2+1)))-MIN(INDIRECT(ADDRESS(26+3,GM$2+1,,,"Instances") &amp; ":" &amp; ADDRESS(26+3,GM$2+1))))</f>
        <v>0</v>
      </c>
      <c r="GN31">
        <f>IFERROR(SMALL(GM5:GM64,ROW()-ROW($GN$5)+1),"")</f>
        <v>0</v>
      </c>
      <c r="GP31">
        <f>IFERROR(SUM(GN5:GN31),"")</f>
        <v>0</v>
      </c>
      <c r="GQ31" cm="1">
        <f t="array" ref="GQ31">_xlfn.SWITCH(Charts!$B$3,"average", AVERAGE(INDIRECT(ADDRESS(26+3,GQ$2+1,,,"Instances") &amp; ":" &amp; ADDRESS(26+3,GQ$2+1))),"median", MEDIAN(INDIRECT(ADDRESS(26+3,GQ$2+1,,,"Instances") &amp; ":" &amp; ADDRESS(26+3,GQ$2+1))),"min", MIN(INDIRECT(ADDRESS(26+3,GQ$2+1,,,"Instances") &amp; ":" &amp; ADDRESS(26+3,GQ$2+1))),"max", MAX(INDIRECT(ADDRESS(26+3,GQ$2+1,,,"Instances") &amp; ":" &amp; ADDRESS(26+3,GQ$2+1))),"diff", MAX(INDIRECT(ADDRESS(26+3,GQ$2+1,,,"Instances") &amp; ":" &amp; ADDRESS(26+3,GQ$2+1)))-MIN(INDIRECT(ADDRESS(26+3,GQ$2+1,,,"Instances") &amp; ":" &amp; ADDRESS(26+3,GQ$2+1))))</f>
        <v>0</v>
      </c>
      <c r="GR31">
        <f>IFERROR(SMALL(GQ5:GQ64,ROW()-ROW($GR$5)+1),"")</f>
        <v>0</v>
      </c>
      <c r="GT31">
        <f>IFERROR(SUM(GR5:GR31),"")</f>
        <v>0</v>
      </c>
      <c r="GU31" cm="1">
        <f t="array" ref="GU31">_xlfn.SWITCH(Charts!$B$3,"average", AVERAGE(INDIRECT(ADDRESS(26+3,GU$2+1,,,"Instances") &amp; ":" &amp; ADDRESS(26+3,GU$2+1))),"median", MEDIAN(INDIRECT(ADDRESS(26+3,GU$2+1,,,"Instances") &amp; ":" &amp; ADDRESS(26+3,GU$2+1))),"min", MIN(INDIRECT(ADDRESS(26+3,GU$2+1,,,"Instances") &amp; ":" &amp; ADDRESS(26+3,GU$2+1))),"max", MAX(INDIRECT(ADDRESS(26+3,GU$2+1,,,"Instances") &amp; ":" &amp; ADDRESS(26+3,GU$2+1))),"diff", MAX(INDIRECT(ADDRESS(26+3,GU$2+1,,,"Instances") &amp; ":" &amp; ADDRESS(26+3,GU$2+1)))-MIN(INDIRECT(ADDRESS(26+3,GU$2+1,,,"Instances") &amp; ":" &amp; ADDRESS(26+3,GU$2+1))))</f>
        <v>0</v>
      </c>
      <c r="GV31">
        <f>IFERROR(SMALL(GU5:GU64,ROW()-ROW($GV$5)+1),"")</f>
        <v>0</v>
      </c>
      <c r="GX31">
        <f>IFERROR(SUM(GV5:GV31),"")</f>
        <v>0</v>
      </c>
      <c r="GY31" cm="1">
        <f t="array" ref="GY31">_xlfn.SWITCH(Charts!$B$3,"average", AVERAGE(INDIRECT(ADDRESS(26+3,GY$2+1,,,"Instances") &amp; ":" &amp; ADDRESS(26+3,GY$2+1))),"median", MEDIAN(INDIRECT(ADDRESS(26+3,GY$2+1,,,"Instances") &amp; ":" &amp; ADDRESS(26+3,GY$2+1))),"min", MIN(INDIRECT(ADDRESS(26+3,GY$2+1,,,"Instances") &amp; ":" &amp; ADDRESS(26+3,GY$2+1))),"max", MAX(INDIRECT(ADDRESS(26+3,GY$2+1,,,"Instances") &amp; ":" &amp; ADDRESS(26+3,GY$2+1))),"diff", MAX(INDIRECT(ADDRESS(26+3,GY$2+1,,,"Instances") &amp; ":" &amp; ADDRESS(26+3,GY$2+1)))-MIN(INDIRECT(ADDRESS(26+3,GY$2+1,,,"Instances") &amp; ":" &amp; ADDRESS(26+3,GY$2+1))))</f>
        <v>0</v>
      </c>
      <c r="GZ31">
        <f>IFERROR(SMALL(GY5:GY64,ROW()-ROW($GZ$5)+1),"")</f>
        <v>0</v>
      </c>
      <c r="HB31">
        <f>IFERROR(SUM(GZ5:GZ31),"")</f>
        <v>0</v>
      </c>
      <c r="HC31" cm="1">
        <f t="array" ref="HC31">_xlfn.SWITCH(Charts!$B$3,"average", AVERAGE(INDIRECT(ADDRESS(26+3,HC$2+1,,,"Instances") &amp; ":" &amp; ADDRESS(26+3,HC$2+1))),"median", MEDIAN(INDIRECT(ADDRESS(26+3,HC$2+1,,,"Instances") &amp; ":" &amp; ADDRESS(26+3,HC$2+1))),"min", MIN(INDIRECT(ADDRESS(26+3,HC$2+1,,,"Instances") &amp; ":" &amp; ADDRESS(26+3,HC$2+1))),"max", MAX(INDIRECT(ADDRESS(26+3,HC$2+1,,,"Instances") &amp; ":" &amp; ADDRESS(26+3,HC$2+1))),"diff", MAX(INDIRECT(ADDRESS(26+3,HC$2+1,,,"Instances") &amp; ":" &amp; ADDRESS(26+3,HC$2+1)))-MIN(INDIRECT(ADDRESS(26+3,HC$2+1,,,"Instances") &amp; ":" &amp; ADDRESS(26+3,HC$2+1))))</f>
        <v>0</v>
      </c>
      <c r="HD31">
        <f>IFERROR(SMALL(HC5:HC64,ROW()-ROW($HD$5)+1),"")</f>
        <v>0</v>
      </c>
      <c r="HF31">
        <f>IFERROR(SUM(HD5:HD31),"")</f>
        <v>0</v>
      </c>
      <c r="HG31" cm="1">
        <f t="array" ref="HG31">_xlfn.SWITCH(Charts!$B$3,"average", AVERAGE(INDIRECT(ADDRESS(26+3,HG$2+1,,,"Instances") &amp; ":" &amp; ADDRESS(26+3,HG$2+1))),"median", MEDIAN(INDIRECT(ADDRESS(26+3,HG$2+1,,,"Instances") &amp; ":" &amp; ADDRESS(26+3,HG$2+1))),"min", MIN(INDIRECT(ADDRESS(26+3,HG$2+1,,,"Instances") &amp; ":" &amp; ADDRESS(26+3,HG$2+1))),"max", MAX(INDIRECT(ADDRESS(26+3,HG$2+1,,,"Instances") &amp; ":" &amp; ADDRESS(26+3,HG$2+1))),"diff", MAX(INDIRECT(ADDRESS(26+3,HG$2+1,,,"Instances") &amp; ":" &amp; ADDRESS(26+3,HG$2+1)))-MIN(INDIRECT(ADDRESS(26+3,HG$2+1,,,"Instances") &amp; ":" &amp; ADDRESS(26+3,HG$2+1))))</f>
        <v>0</v>
      </c>
      <c r="HH31">
        <f>IFERROR(SMALL(HG5:HG64,ROW()-ROW($HH$5)+1),"")</f>
        <v>0</v>
      </c>
      <c r="HJ31">
        <f>IFERROR(SUM(HH5:HH31),"")</f>
        <v>0</v>
      </c>
      <c r="HK31" cm="1">
        <f t="array" ref="HK31">_xlfn.SWITCH(Charts!$B$3,"average", AVERAGE(INDIRECT(ADDRESS(26+3,HK$2+1,,,"Instances") &amp; ":" &amp; ADDRESS(26+3,HK$2+1))),"median", MEDIAN(INDIRECT(ADDRESS(26+3,HK$2+1,,,"Instances") &amp; ":" &amp; ADDRESS(26+3,HK$2+1))),"min", MIN(INDIRECT(ADDRESS(26+3,HK$2+1,,,"Instances") &amp; ":" &amp; ADDRESS(26+3,HK$2+1))),"max", MAX(INDIRECT(ADDRESS(26+3,HK$2+1,,,"Instances") &amp; ":" &amp; ADDRESS(26+3,HK$2+1))),"diff", MAX(INDIRECT(ADDRESS(26+3,HK$2+1,,,"Instances") &amp; ":" &amp; ADDRESS(26+3,HK$2+1)))-MIN(INDIRECT(ADDRESS(26+3,HK$2+1,,,"Instances") &amp; ":" &amp; ADDRESS(26+3,HK$2+1))))</f>
        <v>0</v>
      </c>
      <c r="HL31">
        <f>IFERROR(SMALL(HK5:HK64,ROW()-ROW($HL$5)+1),"")</f>
        <v>0</v>
      </c>
      <c r="HN31">
        <f>IFERROR(SUM(HL5:HL31),"")</f>
        <v>0</v>
      </c>
      <c r="HO31" cm="1">
        <f t="array" ref="HO31">_xlfn.SWITCH(Charts!$B$3,"average", AVERAGE(INDIRECT(ADDRESS(26+3,HO$2+1,,,"Instances") &amp; ":" &amp; ADDRESS(26+3,HO$2+1))),"median", MEDIAN(INDIRECT(ADDRESS(26+3,HO$2+1,,,"Instances") &amp; ":" &amp; ADDRESS(26+3,HO$2+1))),"min", MIN(INDIRECT(ADDRESS(26+3,HO$2+1,,,"Instances") &amp; ":" &amp; ADDRESS(26+3,HO$2+1))),"max", MAX(INDIRECT(ADDRESS(26+3,HO$2+1,,,"Instances") &amp; ":" &amp; ADDRESS(26+3,HO$2+1))),"diff", MAX(INDIRECT(ADDRESS(26+3,HO$2+1,,,"Instances") &amp; ":" &amp; ADDRESS(26+3,HO$2+1)))-MIN(INDIRECT(ADDRESS(26+3,HO$2+1,,,"Instances") &amp; ":" &amp; ADDRESS(26+3,HO$2+1))))</f>
        <v>0</v>
      </c>
      <c r="HP31">
        <f>IFERROR(SMALL(HO5:HO64,ROW()-ROW($HP$5)+1),"")</f>
        <v>0</v>
      </c>
      <c r="HR31">
        <f>IFERROR(SUM(HP5:HP31),"")</f>
        <v>0</v>
      </c>
      <c r="HS31" cm="1">
        <f t="array" ref="HS31">_xlfn.SWITCH(Charts!$B$3,"average", AVERAGE(INDIRECT(ADDRESS(26+3,HS$2+1,,,"Instances") &amp; ":" &amp; ADDRESS(26+3,HS$2+1))),"median", MEDIAN(INDIRECT(ADDRESS(26+3,HS$2+1,,,"Instances") &amp; ":" &amp; ADDRESS(26+3,HS$2+1))),"min", MIN(INDIRECT(ADDRESS(26+3,HS$2+1,,,"Instances") &amp; ":" &amp; ADDRESS(26+3,HS$2+1))),"max", MAX(INDIRECT(ADDRESS(26+3,HS$2+1,,,"Instances") &amp; ":" &amp; ADDRESS(26+3,HS$2+1))),"diff", MAX(INDIRECT(ADDRESS(26+3,HS$2+1,,,"Instances") &amp; ":" &amp; ADDRESS(26+3,HS$2+1)))-MIN(INDIRECT(ADDRESS(26+3,HS$2+1,,,"Instances") &amp; ":" &amp; ADDRESS(26+3,HS$2+1))))</f>
        <v>0</v>
      </c>
      <c r="HT31">
        <f>IFERROR(SMALL(HS5:HS64,ROW()-ROW($HT$5)+1),"")</f>
        <v>0</v>
      </c>
      <c r="HV31">
        <f>IFERROR(SUM(HT5:HT31),"")</f>
        <v>0</v>
      </c>
      <c r="HW31" cm="1">
        <f t="array" ref="HW31">_xlfn.SWITCH(Charts!$B$3,"average", AVERAGE(INDIRECT(ADDRESS(26+3,HW$2+1,,,"Instances") &amp; ":" &amp; ADDRESS(26+3,HW$2+1))),"median", MEDIAN(INDIRECT(ADDRESS(26+3,HW$2+1,,,"Instances") &amp; ":" &amp; ADDRESS(26+3,HW$2+1))),"min", MIN(INDIRECT(ADDRESS(26+3,HW$2+1,,,"Instances") &amp; ":" &amp; ADDRESS(26+3,HW$2+1))),"max", MAX(INDIRECT(ADDRESS(26+3,HW$2+1,,,"Instances") &amp; ":" &amp; ADDRESS(26+3,HW$2+1))),"diff", MAX(INDIRECT(ADDRESS(26+3,HW$2+1,,,"Instances") &amp; ":" &amp; ADDRESS(26+3,HW$2+1)))-MIN(INDIRECT(ADDRESS(26+3,HW$2+1,,,"Instances") &amp; ":" &amp; ADDRESS(26+3,HW$2+1))))</f>
        <v>0</v>
      </c>
      <c r="HX31">
        <f>IFERROR(SMALL(HW5:HW64,ROW()-ROW($HX$5)+1),"")</f>
        <v>0</v>
      </c>
      <c r="HZ31">
        <f>IFERROR(SUM(HX5:HX31),"")</f>
        <v>0</v>
      </c>
      <c r="IA31" cm="1">
        <f t="array" ref="IA31">_xlfn.SWITCH(Charts!$B$3,"average", AVERAGE(INDIRECT(ADDRESS(26+3,IA$2+1,,,"Instances") &amp; ":" &amp; ADDRESS(26+3,IA$2+1))),"median", MEDIAN(INDIRECT(ADDRESS(26+3,IA$2+1,,,"Instances") &amp; ":" &amp; ADDRESS(26+3,IA$2+1))),"min", MIN(INDIRECT(ADDRESS(26+3,IA$2+1,,,"Instances") &amp; ":" &amp; ADDRESS(26+3,IA$2+1))),"max", MAX(INDIRECT(ADDRESS(26+3,IA$2+1,,,"Instances") &amp; ":" &amp; ADDRESS(26+3,IA$2+1))),"diff", MAX(INDIRECT(ADDRESS(26+3,IA$2+1,,,"Instances") &amp; ":" &amp; ADDRESS(26+3,IA$2+1)))-MIN(INDIRECT(ADDRESS(26+3,IA$2+1,,,"Instances") &amp; ":" &amp; ADDRESS(26+3,IA$2+1))))</f>
        <v>0</v>
      </c>
      <c r="IB31">
        <f>IFERROR(SMALL(IA5:IA64,ROW()-ROW($IB$5)+1),"")</f>
        <v>0</v>
      </c>
      <c r="ID31">
        <f>IFERROR(SUM(IB5:IB31),"")</f>
        <v>0</v>
      </c>
      <c r="IE31" cm="1">
        <f t="array" ref="IE31">_xlfn.SWITCH(Charts!$B$3,"average", AVERAGE(INDIRECT(ADDRESS(26+3,IE$2+1,,,"Instances") &amp; ":" &amp; ADDRESS(26+3,IE$2+1))),"median", MEDIAN(INDIRECT(ADDRESS(26+3,IE$2+1,,,"Instances") &amp; ":" &amp; ADDRESS(26+3,IE$2+1))),"min", MIN(INDIRECT(ADDRESS(26+3,IE$2+1,,,"Instances") &amp; ":" &amp; ADDRESS(26+3,IE$2+1))),"max", MAX(INDIRECT(ADDRESS(26+3,IE$2+1,,,"Instances") &amp; ":" &amp; ADDRESS(26+3,IE$2+1))),"diff", MAX(INDIRECT(ADDRESS(26+3,IE$2+1,,,"Instances") &amp; ":" &amp; ADDRESS(26+3,IE$2+1)))-MIN(INDIRECT(ADDRESS(26+3,IE$2+1,,,"Instances") &amp; ":" &amp; ADDRESS(26+3,IE$2+1))))</f>
        <v>0</v>
      </c>
      <c r="IF31">
        <f>IFERROR(SMALL(IE5:IE64,ROW()-ROW($IF$5)+1),"")</f>
        <v>0</v>
      </c>
      <c r="IH31">
        <f>IFERROR(SUM(IF5:IF31),"")</f>
        <v>0</v>
      </c>
      <c r="II31" cm="1">
        <f t="array" ref="II31">_xlfn.SWITCH(Charts!$B$3,"average", AVERAGE(INDIRECT(ADDRESS(26+3,II$2+1,,,"Instances") &amp; ":" &amp; ADDRESS(26+3,II$2+1))),"median", MEDIAN(INDIRECT(ADDRESS(26+3,II$2+1,,,"Instances") &amp; ":" &amp; ADDRESS(26+3,II$2+1))),"min", MIN(INDIRECT(ADDRESS(26+3,II$2+1,,,"Instances") &amp; ":" &amp; ADDRESS(26+3,II$2+1))),"max", MAX(INDIRECT(ADDRESS(26+3,II$2+1,,,"Instances") &amp; ":" &amp; ADDRESS(26+3,II$2+1))),"diff", MAX(INDIRECT(ADDRESS(26+3,II$2+1,,,"Instances") &amp; ":" &amp; ADDRESS(26+3,II$2+1)))-MIN(INDIRECT(ADDRESS(26+3,II$2+1,,,"Instances") &amp; ":" &amp; ADDRESS(26+3,II$2+1))))</f>
        <v>0</v>
      </c>
      <c r="IJ31">
        <f>IFERROR(SMALL(II5:II64,ROW()-ROW($IJ$5)+1),"")</f>
        <v>0</v>
      </c>
      <c r="IL31">
        <f>IFERROR(SUM(IJ5:IJ31),"")</f>
        <v>0</v>
      </c>
      <c r="IM31" cm="1">
        <f t="array" ref="IM31">_xlfn.SWITCH(Charts!$B$3,"average", AVERAGE(INDIRECT(ADDRESS(26+3,IM$2+1,,,"Instances") &amp; ":" &amp; ADDRESS(26+3,IM$2+1))),"median", MEDIAN(INDIRECT(ADDRESS(26+3,IM$2+1,,,"Instances") &amp; ":" &amp; ADDRESS(26+3,IM$2+1))),"min", MIN(INDIRECT(ADDRESS(26+3,IM$2+1,,,"Instances") &amp; ":" &amp; ADDRESS(26+3,IM$2+1))),"max", MAX(INDIRECT(ADDRESS(26+3,IM$2+1,,,"Instances") &amp; ":" &amp; ADDRESS(26+3,IM$2+1))),"diff", MAX(INDIRECT(ADDRESS(26+3,IM$2+1,,,"Instances") &amp; ":" &amp; ADDRESS(26+3,IM$2+1)))-MIN(INDIRECT(ADDRESS(26+3,IM$2+1,,,"Instances") &amp; ":" &amp; ADDRESS(26+3,IM$2+1))))</f>
        <v>0</v>
      </c>
      <c r="IN31">
        <f>IFERROR(SMALL(IM5:IM64,ROW()-ROW($IN$5)+1),"")</f>
        <v>0</v>
      </c>
      <c r="IP31">
        <f>IFERROR(SUM(IN5:IN31),"")</f>
        <v>0</v>
      </c>
      <c r="IQ31" cm="1">
        <f t="array" ref="IQ31">_xlfn.SWITCH(Charts!$B$3,"average", AVERAGE(INDIRECT(ADDRESS(26+3,IQ$2+1,,,"Instances") &amp; ":" &amp; ADDRESS(26+3,IQ$2+1))),"median", MEDIAN(INDIRECT(ADDRESS(26+3,IQ$2+1,,,"Instances") &amp; ":" &amp; ADDRESS(26+3,IQ$2+1))),"min", MIN(INDIRECT(ADDRESS(26+3,IQ$2+1,,,"Instances") &amp; ":" &amp; ADDRESS(26+3,IQ$2+1))),"max", MAX(INDIRECT(ADDRESS(26+3,IQ$2+1,,,"Instances") &amp; ":" &amp; ADDRESS(26+3,IQ$2+1))),"diff", MAX(INDIRECT(ADDRESS(26+3,IQ$2+1,,,"Instances") &amp; ":" &amp; ADDRESS(26+3,IQ$2+1)))-MIN(INDIRECT(ADDRESS(26+3,IQ$2+1,,,"Instances") &amp; ":" &amp; ADDRESS(26+3,IQ$2+1))))</f>
        <v>0</v>
      </c>
      <c r="IR31">
        <f>IFERROR(SMALL(IQ5:IQ64,ROW()-ROW($IR$5)+1),"")</f>
        <v>0</v>
      </c>
      <c r="IT31">
        <f>IFERROR(SUM(IR5:IR31),"")</f>
        <v>0</v>
      </c>
      <c r="IU31" cm="1">
        <f t="array" ref="IU31">_xlfn.SWITCH(Charts!$B$3,"average", AVERAGE(INDIRECT(ADDRESS(26+3,IU$2+1,,,"Instances") &amp; ":" &amp; ADDRESS(26+3,IU$2+1))),"median", MEDIAN(INDIRECT(ADDRESS(26+3,IU$2+1,,,"Instances") &amp; ":" &amp; ADDRESS(26+3,IU$2+1))),"min", MIN(INDIRECT(ADDRESS(26+3,IU$2+1,,,"Instances") &amp; ":" &amp; ADDRESS(26+3,IU$2+1))),"max", MAX(INDIRECT(ADDRESS(26+3,IU$2+1,,,"Instances") &amp; ":" &amp; ADDRESS(26+3,IU$2+1))),"diff", MAX(INDIRECT(ADDRESS(26+3,IU$2+1,,,"Instances") &amp; ":" &amp; ADDRESS(26+3,IU$2+1)))-MIN(INDIRECT(ADDRESS(26+3,IU$2+1,,,"Instances") &amp; ":" &amp; ADDRESS(26+3,IU$2+1))))</f>
        <v>0</v>
      </c>
      <c r="IV31">
        <f>IFERROR(SMALL(IU5:IU64,ROW()-ROW($IV$5)+1),"")</f>
        <v>0</v>
      </c>
      <c r="IX31">
        <f>IFERROR(SUM(IV5:IV31),"")</f>
        <v>0</v>
      </c>
      <c r="IY31" cm="1">
        <f t="array" ref="IY31">_xlfn.SWITCH(Charts!$B$3,"average", AVERAGE(INDIRECT(ADDRESS(26+3,IY$2+1,,,"Instances") &amp; ":" &amp; ADDRESS(26+3,IY$2+1))),"median", MEDIAN(INDIRECT(ADDRESS(26+3,IY$2+1,,,"Instances") &amp; ":" &amp; ADDRESS(26+3,IY$2+1))),"min", MIN(INDIRECT(ADDRESS(26+3,IY$2+1,,,"Instances") &amp; ":" &amp; ADDRESS(26+3,IY$2+1))),"max", MAX(INDIRECT(ADDRESS(26+3,IY$2+1,,,"Instances") &amp; ":" &amp; ADDRESS(26+3,IY$2+1))),"diff", MAX(INDIRECT(ADDRESS(26+3,IY$2+1,,,"Instances") &amp; ":" &amp; ADDRESS(26+3,IY$2+1)))-MIN(INDIRECT(ADDRESS(26+3,IY$2+1,,,"Instances") &amp; ":" &amp; ADDRESS(26+3,IY$2+1))))</f>
        <v>0</v>
      </c>
      <c r="IZ31">
        <f>IFERROR(SMALL(IY5:IY64,ROW()-ROW($IZ$5)+1),"")</f>
        <v>0</v>
      </c>
      <c r="JB31">
        <f>IFERROR(SUM(IZ5:IZ31),"")</f>
        <v>0</v>
      </c>
      <c r="JC31" cm="1">
        <f t="array" ref="JC31">_xlfn.SWITCH(Charts!$B$3,"average", AVERAGE(INDIRECT(ADDRESS(26+3,JC$2+1,,,"Instances") &amp; ":" &amp; ADDRESS(26+3,JC$2+1))),"median", MEDIAN(INDIRECT(ADDRESS(26+3,JC$2+1,,,"Instances") &amp; ":" &amp; ADDRESS(26+3,JC$2+1))),"min", MIN(INDIRECT(ADDRESS(26+3,JC$2+1,,,"Instances") &amp; ":" &amp; ADDRESS(26+3,JC$2+1))),"max", MAX(INDIRECT(ADDRESS(26+3,JC$2+1,,,"Instances") &amp; ":" &amp; ADDRESS(26+3,JC$2+1))),"diff", MAX(INDIRECT(ADDRESS(26+3,JC$2+1,,,"Instances") &amp; ":" &amp; ADDRESS(26+3,JC$2+1)))-MIN(INDIRECT(ADDRESS(26+3,JC$2+1,,,"Instances") &amp; ":" &amp; ADDRESS(26+3,JC$2+1))))</f>
        <v>0</v>
      </c>
      <c r="JD31">
        <f>IFERROR(SMALL(JC5:JC64,ROW()-ROW($JD$5)+1),"")</f>
        <v>0</v>
      </c>
      <c r="JF31">
        <f>IFERROR(SUM(JD5:JD31),"")</f>
        <v>0</v>
      </c>
      <c r="JG31" cm="1">
        <f t="array" ref="JG31">_xlfn.SWITCH(Charts!$B$3,"average", AVERAGE(INDIRECT(ADDRESS(26+3,JG$2+1,,,"Instances") &amp; ":" &amp; ADDRESS(26+3,JG$2+1))),"median", MEDIAN(INDIRECT(ADDRESS(26+3,JG$2+1,,,"Instances") &amp; ":" &amp; ADDRESS(26+3,JG$2+1))),"min", MIN(INDIRECT(ADDRESS(26+3,JG$2+1,,,"Instances") &amp; ":" &amp; ADDRESS(26+3,JG$2+1))),"max", MAX(INDIRECT(ADDRESS(26+3,JG$2+1,,,"Instances") &amp; ":" &amp; ADDRESS(26+3,JG$2+1))),"diff", MAX(INDIRECT(ADDRESS(26+3,JG$2+1,,,"Instances") &amp; ":" &amp; ADDRESS(26+3,JG$2+1)))-MIN(INDIRECT(ADDRESS(26+3,JG$2+1,,,"Instances") &amp; ":" &amp; ADDRESS(26+3,JG$2+1))))</f>
        <v>0</v>
      </c>
      <c r="JH31">
        <f>IFERROR(SMALL(JG5:JG64,ROW()-ROW($JH$5)+1),"")</f>
        <v>0</v>
      </c>
      <c r="JJ31">
        <f>IFERROR(SUM(JH5:JH31),"")</f>
        <v>0</v>
      </c>
      <c r="JM31">
        <f>IF(Charts!$B$3="none",E338,IF(EI338="",NA(),EI338))</f>
        <v>0</v>
      </c>
      <c r="JN31">
        <f>IF(Charts!$B$3="none",F338,IF(EJ338="",NA(),EJ338))</f>
        <v>0</v>
      </c>
      <c r="JO31">
        <f>IF(Charts!$B$3="none",G338,IF(EK338="",NA(),EK338))</f>
        <v>0</v>
      </c>
      <c r="JP31">
        <f>IF(Charts!$B$3="none",H338,IF(EL338="",NA(),EL338))</f>
        <v>0</v>
      </c>
      <c r="JQ31">
        <f>IF(Charts!$B$3="none",I338,IF(EM338="",NA(),EM338))</f>
        <v>0</v>
      </c>
      <c r="JR31">
        <f>IF(Charts!$B$3="none",J338,IF(EN338="",NA(),EN338))</f>
        <v>0</v>
      </c>
      <c r="JS31">
        <f>IF(Charts!$B$3="none",K338,IF(EO338="",NA(),EO338))</f>
        <v>0</v>
      </c>
      <c r="JT31">
        <f>IF(Charts!$B$3="none",L338,IF(EP338="",NA(),EP338))</f>
        <v>0</v>
      </c>
      <c r="JU31">
        <f>IF(Charts!$B$3="none",M338,IF(EQ338="",NA(),EQ338))</f>
        <v>0</v>
      </c>
      <c r="JV31">
        <f>IF(Charts!$B$3="none",N338,IF(ER338="",NA(),ER338))</f>
        <v>0</v>
      </c>
      <c r="JW31">
        <f>IF(Charts!$B$3="none",O338,IF(ES338="",NA(),ES338))</f>
        <v>0</v>
      </c>
      <c r="JX31">
        <f>IF(Charts!$B$3="none",P338,IF(ET338="",NA(),ET338))</f>
        <v>0</v>
      </c>
      <c r="JY31">
        <f>IF(Charts!$B$3="none",Q338,IF(EU338="",NA(),EU338))</f>
        <v>0</v>
      </c>
      <c r="JZ31">
        <f>IF(Charts!$B$3="none",R338,IF(EV338="",NA(),EV338))</f>
        <v>0</v>
      </c>
      <c r="KA31">
        <f>IF(Charts!$B$3="none",S338,IF(EW338="",NA(),EW338))</f>
        <v>0</v>
      </c>
      <c r="KB31">
        <f>IF(Charts!$B$3="none",T338,IF(EX338="",NA(),EX338))</f>
        <v>0</v>
      </c>
      <c r="KC31">
        <f>IF(Charts!$B$3="none",U338,IF(EY338="",NA(),EY338))</f>
        <v>0</v>
      </c>
      <c r="KD31">
        <f>IF(Charts!$B$3="none",V338,IF(EZ338="",NA(),EZ338))</f>
        <v>0</v>
      </c>
      <c r="KE31">
        <f>IF(Charts!$B$3="none",W338,IF(FA338="",NA(),FA338))</f>
        <v>0</v>
      </c>
      <c r="KF31">
        <f>IF(Charts!$B$3="none",X338,IF(FB338="",NA(),FB338))</f>
        <v>0</v>
      </c>
      <c r="KG31">
        <f>IF(Charts!$B$3="none",Y338,IF(FC338="",NA(),FC338))</f>
        <v>0</v>
      </c>
      <c r="KH31">
        <f>IF(Charts!$B$3="none",Z338,IF(FD338="",NA(),FD338))</f>
        <v>0</v>
      </c>
      <c r="KI31">
        <f>IF(Charts!$B$3="none",AA338,IF(FE338="",NA(),FE338))</f>
        <v>0</v>
      </c>
      <c r="KJ31">
        <f>IF(Charts!$B$3="none",AB338,IF(FF338="",NA(),FF338))</f>
        <v>0</v>
      </c>
      <c r="KK31">
        <f>IF(Charts!$B$3="none",AC338,IF(FG338="",NA(),FG338))</f>
        <v>0</v>
      </c>
      <c r="KL31">
        <f>IF(Charts!$B$3="none",AD338,IF(FH338="",NA(),FH338))</f>
        <v>0</v>
      </c>
      <c r="KM31">
        <f>IF(Charts!$B$3="none",AE338,IF(FI338="",NA(),FI338))</f>
        <v>0</v>
      </c>
      <c r="KN31">
        <f>IF(Charts!$B$3="none",AF338,IF(FJ338="",NA(),FJ338))</f>
        <v>0</v>
      </c>
      <c r="KO31">
        <f>IF(Charts!$B$3="none",AG338,IF(FK338="",NA(),FK338))</f>
        <v>0</v>
      </c>
      <c r="KP31">
        <f>IF(Charts!$B$3="none",AH338,IF(FL338="",NA(),FL338))</f>
        <v>0</v>
      </c>
      <c r="KQ31">
        <f>IF(Charts!$B$3="none",AI338,IF(FM338="",NA(),FM338))</f>
        <v>0</v>
      </c>
      <c r="KR31">
        <f>IF(Charts!$B$3="none",AJ338,IF(FN338="",NA(),FN338))</f>
        <v>0</v>
      </c>
      <c r="KS31">
        <f>IF(Charts!$B$3="none",AK338,IF(FO338="",NA(),FO338))</f>
        <v>0</v>
      </c>
      <c r="KT31">
        <f>IF(Charts!$B$3="none",AL338,IF(FP338="",NA(),FP338))</f>
        <v>0</v>
      </c>
      <c r="KU31">
        <f>IF(Charts!$B$3="none",AM338,IF(FQ338="",NA(),FQ338))</f>
        <v>0</v>
      </c>
      <c r="KV31">
        <f>IF(Charts!$B$3="none",AN338,IF(FR338="",NA(),FR338))</f>
        <v>0</v>
      </c>
      <c r="KW31">
        <f>IF(Charts!$B$3="none",AO338,IF(FS338="",NA(),FS338))</f>
        <v>0</v>
      </c>
      <c r="KX31">
        <f>IF(Charts!$B$3="none",AP338,IF(FT338="",NA(),FT338))</f>
        <v>0</v>
      </c>
      <c r="KY31">
        <f>IF(Charts!$B$3="none",AQ338,IF(FU338="",NA(),FU338))</f>
        <v>0</v>
      </c>
      <c r="KZ31">
        <f>IF(Charts!$B$3="none",AR338,IF(FV338="",NA(),FV338))</f>
        <v>0</v>
      </c>
      <c r="LA31">
        <f>IF(Charts!$B$3="none",AS338,IF(FW338="",NA(),FW338))</f>
        <v>0</v>
      </c>
      <c r="LB31">
        <f>IF(Charts!$B$3="none",AT338,IF(FX338="",NA(),FX338))</f>
        <v>0</v>
      </c>
      <c r="LC31">
        <f>IF(Charts!$B$3="none",AU338,IF(FY338="",NA(),FY338))</f>
        <v>0</v>
      </c>
      <c r="LD31">
        <f>IF(Charts!$B$3="none",AV338,IF(FZ338="",NA(),FZ338))</f>
        <v>0</v>
      </c>
      <c r="LE31">
        <f>IF(Charts!$B$3="none",AW338,IF(GA338="",NA(),GA338))</f>
        <v>0</v>
      </c>
      <c r="LF31">
        <f>IF(Charts!$B$3="none",AX338,IF(GB338="",NA(),GB338))</f>
        <v>0</v>
      </c>
      <c r="LG31">
        <f>IF(Charts!$B$3="none",AY338,IF(GC338="",NA(),GC338))</f>
        <v>0</v>
      </c>
      <c r="LH31">
        <f>IF(Charts!$B$3="none",AZ338,IF(GD338="",NA(),GD338))</f>
        <v>0</v>
      </c>
      <c r="LI31">
        <f>IF(Charts!$B$3="none",BA338,IF(GE338="",NA(),GE338))</f>
        <v>0</v>
      </c>
      <c r="LJ31">
        <f>IF(Charts!$B$3="none",BB338,IF(GF338="",NA(),GF338))</f>
        <v>0</v>
      </c>
      <c r="LK31">
        <f>IF(Charts!$B$3="none",BC338,IF(GG338="",NA(),GG338))</f>
        <v>0</v>
      </c>
      <c r="LL31">
        <f>IF(Charts!$B$3="none",BD338,IF(GH338="",NA(),GH338))</f>
        <v>0</v>
      </c>
      <c r="LM31">
        <f>IF(Charts!$B$3="none",BE338,IF(GI338="",NA(),GI338))</f>
        <v>0</v>
      </c>
      <c r="LN31">
        <f>IF(Charts!$B$3="none",BF338,IF(GJ338="",NA(),GJ338))</f>
        <v>0</v>
      </c>
      <c r="LO31">
        <f>IF(Charts!$B$3="none",BG338,IF(GK338="",NA(),GK338))</f>
        <v>0</v>
      </c>
      <c r="LP31">
        <f>IF(Charts!$B$3="none",BH338,IF(GL338="",NA(),GL338))</f>
        <v>0</v>
      </c>
      <c r="LQ31">
        <f>IF(Charts!$B$3="none",BI338,IF(GM338="",NA(),GM338))</f>
        <v>0</v>
      </c>
      <c r="LR31">
        <f>IF(Charts!$B$3="none",BJ338,IF(GN338="",NA(),GN338))</f>
        <v>0</v>
      </c>
      <c r="LS31">
        <f>IF(Charts!$B$3="none",BK338,IF(GO338="",NA(),GO338))</f>
        <v>0</v>
      </c>
      <c r="LT31">
        <f>IF(Charts!$B$3="none",BL338,IF(GP338="",NA(),GP338))</f>
        <v>0</v>
      </c>
      <c r="LU31">
        <f>IF(Charts!$B$3="none",BM338,IF(GQ338="",NA(),GQ338))</f>
        <v>0</v>
      </c>
      <c r="LV31">
        <f>IF(Charts!$B$3="none",BN338,IF(GR338="",NA(),GR338))</f>
        <v>0</v>
      </c>
      <c r="LW31">
        <f>IF(Charts!$B$3="none",BO338,IF(GS338="",NA(),GS338))</f>
        <v>0</v>
      </c>
      <c r="LX31">
        <f>IF(Charts!$B$3="none",BP338,IF(GT338="",NA(),GT338))</f>
        <v>0</v>
      </c>
      <c r="LY31">
        <f>IF(Charts!$B$3="none",BQ338,IF(GU338="",NA(),GU338))</f>
        <v>0</v>
      </c>
      <c r="LZ31">
        <f>IF(Charts!$B$3="none",BR338,IF(GV338="",NA(),GV338))</f>
        <v>0</v>
      </c>
      <c r="MA31">
        <f>IF(Charts!$B$3="none",BS338,IF(GW338="",NA(),GW338))</f>
        <v>0</v>
      </c>
      <c r="MB31">
        <f>IF(Charts!$B$3="none",BT338,IF(GX338="",NA(),GX338))</f>
        <v>0</v>
      </c>
      <c r="MC31">
        <f>IF(Charts!$B$3="none",BU338,IF(GY338="",NA(),GY338))</f>
        <v>0</v>
      </c>
      <c r="MD31">
        <f>IF(Charts!$B$3="none",BV338,IF(GZ338="",NA(),GZ338))</f>
        <v>0</v>
      </c>
      <c r="ME31">
        <f>IF(Charts!$B$3="none",BW338,IF(HA338="",NA(),HA338))</f>
        <v>0</v>
      </c>
      <c r="MF31">
        <f>IF(Charts!$B$3="none",BX338,IF(HB338="",NA(),HB338))</f>
        <v>0</v>
      </c>
      <c r="MG31">
        <f>IF(Charts!$B$3="none",BY338,IF(HC338="",NA(),HC338))</f>
        <v>0</v>
      </c>
      <c r="MH31">
        <f>IF(Charts!$B$3="none",BZ338,IF(HD338="",NA(),HD338))</f>
        <v>0</v>
      </c>
      <c r="MI31">
        <f>IF(Charts!$B$3="none",CA338,IF(HE338="",NA(),HE338))</f>
        <v>0</v>
      </c>
      <c r="MJ31">
        <f>IF(Charts!$B$3="none",CB338,IF(HF338="",NA(),HF338))</f>
        <v>0</v>
      </c>
      <c r="MK31">
        <f>IF(Charts!$B$3="none",CC338,IF(HG338="",NA(),HG338))</f>
        <v>0</v>
      </c>
      <c r="ML31">
        <f>IF(Charts!$B$3="none",CD338,IF(HH338="",NA(),HH338))</f>
        <v>0</v>
      </c>
      <c r="MM31">
        <f>IF(Charts!$B$3="none",CE338,IF(HI338="",NA(),HI338))</f>
        <v>0</v>
      </c>
      <c r="MN31">
        <f>IF(Charts!$B$3="none",CF338,IF(HJ338="",NA(),HJ338))</f>
        <v>0</v>
      </c>
      <c r="MO31">
        <f>IF(Charts!$B$3="none",CG338,IF(HK338="",NA(),HK338))</f>
        <v>0</v>
      </c>
      <c r="MP31">
        <f>IF(Charts!$B$3="none",CH338,IF(HL338="",NA(),HL338))</f>
        <v>0</v>
      </c>
      <c r="MQ31">
        <f>IF(Charts!$B$3="none",CI338,IF(HM338="",NA(),HM338))</f>
        <v>0</v>
      </c>
      <c r="MR31">
        <f>IF(Charts!$B$3="none",CJ338,IF(HN338="",NA(),HN338))</f>
        <v>0</v>
      </c>
      <c r="MS31">
        <f>IF(Charts!$B$3="none",CK338,IF(HO338="",NA(),HO338))</f>
        <v>0</v>
      </c>
      <c r="MT31">
        <f>IF(Charts!$B$3="none",CL338,IF(HP338="",NA(),HP338))</f>
        <v>0</v>
      </c>
      <c r="MU31">
        <f>IF(Charts!$B$3="none",CM338,IF(HQ338="",NA(),HQ338))</f>
        <v>0</v>
      </c>
      <c r="MV31">
        <f>IF(Charts!$B$3="none",CN338,IF(HR338="",NA(),HR338))</f>
        <v>0</v>
      </c>
      <c r="MW31">
        <f>IF(Charts!$B$3="none",CO338,IF(HS338="",NA(),HS338))</f>
        <v>0</v>
      </c>
      <c r="MX31">
        <f>IF(Charts!$B$3="none",CP338,IF(HT338="",NA(),HT338))</f>
        <v>0</v>
      </c>
      <c r="MY31">
        <f>IF(Charts!$B$3="none",CQ338,IF(HU338="",NA(),HU338))</f>
        <v>0</v>
      </c>
      <c r="MZ31">
        <f>IF(Charts!$B$3="none",CR338,IF(HV338="",NA(),HV338))</f>
        <v>0</v>
      </c>
      <c r="NA31">
        <f>IF(Charts!$B$3="none",CS338,IF(HW338="",NA(),HW338))</f>
        <v>0</v>
      </c>
      <c r="NB31">
        <f>IF(Charts!$B$3="none",CT338,IF(HX338="",NA(),HX338))</f>
        <v>0</v>
      </c>
      <c r="NC31">
        <f>IF(Charts!$B$3="none",CU338,IF(HY338="",NA(),HY338))</f>
        <v>0</v>
      </c>
      <c r="ND31">
        <f>IF(Charts!$B$3="none",CV338,IF(HZ338="",NA(),HZ338))</f>
        <v>0</v>
      </c>
      <c r="NE31">
        <f>IF(Charts!$B$3="none",CW338,IF(IA338="",NA(),IA338))</f>
        <v>0</v>
      </c>
      <c r="NF31">
        <f>IF(Charts!$B$3="none",CX338,IF(IB338="",NA(),IB338))</f>
        <v>0</v>
      </c>
      <c r="NG31">
        <f>IF(Charts!$B$3="none",CY338,IF(IC338="",NA(),IC338))</f>
        <v>0</v>
      </c>
      <c r="NH31">
        <f>IF(Charts!$B$3="none",CZ338,IF(ID338="",NA(),ID338))</f>
        <v>0</v>
      </c>
      <c r="NI31">
        <f>IF(Charts!$B$3="none",DA338,IF(IE338="",NA(),IE338))</f>
        <v>0</v>
      </c>
      <c r="NJ31">
        <f>IF(Charts!$B$3="none",DB338,IF(IF338="",NA(),IF338))</f>
        <v>0</v>
      </c>
      <c r="NK31">
        <f>IF(Charts!$B$3="none",DC338,IF(IG338="",NA(),IG338))</f>
        <v>0</v>
      </c>
      <c r="NL31">
        <f>IF(Charts!$B$3="none",DD338,IF(IH338="",NA(),IH338))</f>
        <v>0</v>
      </c>
      <c r="NM31">
        <f>IF(Charts!$B$3="none",DE338,IF(II338="",NA(),II338))</f>
        <v>0</v>
      </c>
      <c r="NN31">
        <f>IF(Charts!$B$3="none",DF338,IF(IJ338="",NA(),IJ338))</f>
        <v>0</v>
      </c>
      <c r="NO31">
        <f>IF(Charts!$B$3="none",DG338,IF(IK338="",NA(),IK338))</f>
        <v>0</v>
      </c>
      <c r="NP31">
        <f>IF(Charts!$B$3="none",DH338,IF(IL338="",NA(),IL338))</f>
        <v>0</v>
      </c>
      <c r="NQ31">
        <f>IF(Charts!$B$3="none",DI338,IF(IM338="",NA(),IM338))</f>
        <v>0</v>
      </c>
      <c r="NR31">
        <f>IF(Charts!$B$3="none",DJ338,IF(IN338="",NA(),IN338))</f>
        <v>0</v>
      </c>
      <c r="NS31">
        <f>IF(Charts!$B$3="none",DK338,IF(IO338="",NA(),IO338))</f>
        <v>0</v>
      </c>
      <c r="NT31">
        <f>IF(Charts!$B$3="none",DL338,IF(IP338="",NA(),IP338))</f>
        <v>0</v>
      </c>
      <c r="NU31">
        <f>IF(Charts!$B$3="none",DM338,IF(IQ338="",NA(),IQ338))</f>
        <v>0</v>
      </c>
      <c r="NV31">
        <f>IF(Charts!$B$3="none",DN338,IF(IR338="",NA(),IR338))</f>
        <v>0</v>
      </c>
      <c r="NW31">
        <f>IF(Charts!$B$3="none",DO338,IF(IS338="",NA(),IS338))</f>
        <v>0</v>
      </c>
      <c r="NX31">
        <f>IF(Charts!$B$3="none",DP338,IF(IT338="",NA(),IT338))</f>
        <v>0</v>
      </c>
      <c r="NY31">
        <f>IF(Charts!$B$3="none",DQ338,IF(IU338="",NA(),IU338))</f>
        <v>0</v>
      </c>
      <c r="NZ31">
        <f>IF(Charts!$B$3="none",DR338,IF(IV338="",NA(),IV338))</f>
        <v>0</v>
      </c>
      <c r="OA31">
        <f>IF(Charts!$B$3="none",DS338,IF(IW338="",NA(),IW338))</f>
        <v>0</v>
      </c>
      <c r="OB31">
        <f>IF(Charts!$B$3="none",DT338,IF(IX338="",NA(),IX338))</f>
        <v>0</v>
      </c>
      <c r="OC31">
        <f>IF(Charts!$B$3="none",DU338,IF(IY338="",NA(),IY338))</f>
        <v>0</v>
      </c>
      <c r="OD31">
        <f>IF(Charts!$B$3="none",DV338,IF(IZ338="",NA(),IZ338))</f>
        <v>0</v>
      </c>
      <c r="OE31">
        <f>IF(Charts!$B$3="none",DW338,IF(JA338="",NA(),JA338))</f>
        <v>0</v>
      </c>
      <c r="OF31">
        <f>IF(Charts!$B$3="none",DX338,IF(JB338="",NA(),JB338))</f>
        <v>0</v>
      </c>
      <c r="OG31">
        <f>IF(Charts!$B$3="none",DY338,IF(JC338="",NA(),JC338))</f>
        <v>0</v>
      </c>
      <c r="OH31">
        <f>IF(Charts!$B$3="none",DZ338,IF(JD338="",NA(),JD338))</f>
        <v>0</v>
      </c>
      <c r="OI31">
        <f>IF(Charts!$B$3="none",EA338,IF(JE338="",NA(),JE338))</f>
        <v>0</v>
      </c>
      <c r="OJ31">
        <f>IF(Charts!$B$3="none",EB338,IF(JF338="",NA(),JF338))</f>
        <v>0</v>
      </c>
      <c r="OK31">
        <f>IF(Charts!$B$3="none",EC338,IF(JG338="",NA(),JG338))</f>
        <v>0</v>
      </c>
      <c r="OL31">
        <f>IF(Charts!$B$3="none",ED338,IF(JH338="",NA(),JH338))</f>
        <v>0</v>
      </c>
      <c r="OM31">
        <f>IF(Charts!$B$3="none",EE338,IF(JI338="",NA(),JI338))</f>
        <v>0</v>
      </c>
      <c r="ON31">
        <f>IF(Charts!$B$3="none",EF338,IF(JJ338="",NA(),JJ338))</f>
        <v>0</v>
      </c>
    </row>
    <row r="32" spans="4:404">
      <c r="D32">
        <v>28</v>
      </c>
      <c r="E32">
        <f>IF(INDIRECT(ADDRESS($D32+2,E$2+1,,,"Instances"))="","",INDIRECT(ADDRESS($D32+2,E$2+1,,,"Instances")))</f>
        <v>0</v>
      </c>
      <c r="F32">
        <f>IFERROR(SMALL(E5:E64,ROW()-ROW($F$5)+1),"")</f>
        <v>0</v>
      </c>
      <c r="H32">
        <f>IFERROR(SUM(F5:F32),"")</f>
        <v>0</v>
      </c>
      <c r="I32">
        <f>IF(INDIRECT(ADDRESS($D32+2,I$2+1,,,"Instances"))="","",INDIRECT(ADDRESS($D32+2,I$2+1,,,"Instances")))</f>
        <v>0</v>
      </c>
      <c r="J32">
        <f>IFERROR(SMALL(I5:I64,ROW()-ROW($J$5)+1),"")</f>
        <v>0</v>
      </c>
      <c r="L32">
        <f>IFERROR(SUM(J5:J32),"")</f>
        <v>0</v>
      </c>
      <c r="M32">
        <f>IF(INDIRECT(ADDRESS($D32+2,M$2+1,,,"Instances"))="","",INDIRECT(ADDRESS($D32+2,M$2+1,,,"Instances")))</f>
        <v>0</v>
      </c>
      <c r="N32">
        <f>IFERROR(SMALL(M5:M64,ROW()-ROW($N$5)+1),"")</f>
        <v>0</v>
      </c>
      <c r="P32">
        <f>IFERROR(SUM(N5:N32),"")</f>
        <v>0</v>
      </c>
      <c r="Q32">
        <f>IF(INDIRECT(ADDRESS($D32+2,Q$2+1,,,"Instances"))="","",INDIRECT(ADDRESS($D32+2,Q$2+1,,,"Instances")))</f>
        <v>0</v>
      </c>
      <c r="R32">
        <f>IFERROR(SMALL(Q5:Q64,ROW()-ROW($R$5)+1),"")</f>
        <v>0</v>
      </c>
      <c r="T32">
        <f>IFERROR(SUM(R5:R32),"")</f>
        <v>0</v>
      </c>
      <c r="U32">
        <f>IF(INDIRECT(ADDRESS($D32+2,U$2+1,,,"Instances"))="","",INDIRECT(ADDRESS($D32+2,U$2+1,,,"Instances")))</f>
        <v>0</v>
      </c>
      <c r="V32">
        <f>IFERROR(SMALL(U5:U64,ROW()-ROW($V$5)+1),"")</f>
        <v>0</v>
      </c>
      <c r="X32">
        <f>IFERROR(SUM(V5:V32),"")</f>
        <v>0</v>
      </c>
      <c r="Y32">
        <f>IF(INDIRECT(ADDRESS($D32+2,Y$2+1,,,"Instances"))="","",INDIRECT(ADDRESS($D32+2,Y$2+1,,,"Instances")))</f>
        <v>0</v>
      </c>
      <c r="Z32">
        <f>IFERROR(SMALL(Y5:Y64,ROW()-ROW($Z$5)+1),"")</f>
        <v>0</v>
      </c>
      <c r="AB32">
        <f>IFERROR(SUM(Z5:Z32),"")</f>
        <v>0</v>
      </c>
      <c r="AC32">
        <f>IF(INDIRECT(ADDRESS($D32+2,AC$2+1,,,"Instances"))="","",INDIRECT(ADDRESS($D32+2,AC$2+1,,,"Instances")))</f>
        <v>0</v>
      </c>
      <c r="AD32">
        <f>IFERROR(SMALL(AC5:AC64,ROW()-ROW($AD$5)+1),"")</f>
        <v>0</v>
      </c>
      <c r="AF32">
        <f>IFERROR(SUM(AD5:AD32),"")</f>
        <v>0</v>
      </c>
      <c r="AG32">
        <f>IF(INDIRECT(ADDRESS($D32+2,AG$2+1,,,"Instances"))="","",INDIRECT(ADDRESS($D32+2,AG$2+1,,,"Instances")))</f>
        <v>0</v>
      </c>
      <c r="AH32">
        <f>IFERROR(SMALL(AG5:AG64,ROW()-ROW($AH$5)+1),"")</f>
        <v>0</v>
      </c>
      <c r="AJ32">
        <f>IFERROR(SUM(AH5:AH32),"")</f>
        <v>0</v>
      </c>
      <c r="AK32">
        <f>IF(INDIRECT(ADDRESS($D32+2,AK$2+1,,,"Instances"))="","",INDIRECT(ADDRESS($D32+2,AK$2+1,,,"Instances")))</f>
        <v>0</v>
      </c>
      <c r="AL32">
        <f>IFERROR(SMALL(AK5:AK64,ROW()-ROW($AL$5)+1),"")</f>
        <v>0</v>
      </c>
      <c r="AN32">
        <f>IFERROR(SUM(AL5:AL32),"")</f>
        <v>0</v>
      </c>
      <c r="AO32">
        <f>IF(INDIRECT(ADDRESS($D32+2,AO$2+1,,,"Instances"))="","",INDIRECT(ADDRESS($D32+2,AO$2+1,,,"Instances")))</f>
        <v>0</v>
      </c>
      <c r="AP32">
        <f>IFERROR(SMALL(AO5:AO64,ROW()-ROW($AP$5)+1),"")</f>
        <v>0</v>
      </c>
      <c r="AR32">
        <f>IFERROR(SUM(AP5:AP32),"")</f>
        <v>0</v>
      </c>
      <c r="AS32">
        <f>IF(INDIRECT(ADDRESS($D32+2,AS$2+1,,,"Instances"))="","",INDIRECT(ADDRESS($D32+2,AS$2+1,,,"Instances")))</f>
        <v>0</v>
      </c>
      <c r="AT32">
        <f>IFERROR(SMALL(AS5:AS64,ROW()-ROW($AT$5)+1),"")</f>
        <v>0</v>
      </c>
      <c r="AV32">
        <f>IFERROR(SUM(AT5:AT32),"")</f>
        <v>0</v>
      </c>
      <c r="AW32">
        <f>IF(INDIRECT(ADDRESS($D32+2,AW$2+1,,,"Instances"))="","",INDIRECT(ADDRESS($D32+2,AW$2+1,,,"Instances")))</f>
        <v>0</v>
      </c>
      <c r="AX32">
        <f>IFERROR(SMALL(AW5:AW64,ROW()-ROW($AX$5)+1),"")</f>
        <v>0</v>
      </c>
      <c r="AZ32">
        <f>IFERROR(SUM(AX5:AX32),"")</f>
        <v>0</v>
      </c>
      <c r="BA32">
        <f>IF(INDIRECT(ADDRESS($D32+2,BA$2+1,,,"Instances"))="","",INDIRECT(ADDRESS($D32+2,BA$2+1,,,"Instances")))</f>
        <v>0</v>
      </c>
      <c r="BB32">
        <f>IFERROR(SMALL(BA5:BA64,ROW()-ROW($BB$5)+1),"")</f>
        <v>0</v>
      </c>
      <c r="BD32">
        <f>IFERROR(SUM(BB5:BB32),"")</f>
        <v>0</v>
      </c>
      <c r="BE32">
        <f>IF(INDIRECT(ADDRESS($D32+2,BE$2+1,,,"Instances"))="","",INDIRECT(ADDRESS($D32+2,BE$2+1,,,"Instances")))</f>
        <v>0</v>
      </c>
      <c r="BF32">
        <f>IFERROR(SMALL(BE5:BE64,ROW()-ROW($BF$5)+1),"")</f>
        <v>0</v>
      </c>
      <c r="BH32">
        <f>IFERROR(SUM(BF5:BF32),"")</f>
        <v>0</v>
      </c>
      <c r="BI32">
        <f>IF(INDIRECT(ADDRESS($D32+2,BI$2+1,,,"Instances"))="","",INDIRECT(ADDRESS($D32+2,BI$2+1,,,"Instances")))</f>
        <v>0</v>
      </c>
      <c r="BJ32">
        <f>IFERROR(SMALL(BI5:BI64,ROW()-ROW($BJ$5)+1),"")</f>
        <v>0</v>
      </c>
      <c r="BL32">
        <f>IFERROR(SUM(BJ5:BJ32),"")</f>
        <v>0</v>
      </c>
      <c r="BM32">
        <f>IF(INDIRECT(ADDRESS($D32+2,BM$2+1,,,"Instances"))="","",INDIRECT(ADDRESS($D32+2,BM$2+1,,,"Instances")))</f>
        <v>0</v>
      </c>
      <c r="BN32">
        <f>IFERROR(SMALL(BM5:BM64,ROW()-ROW($BN$5)+1),"")</f>
        <v>0</v>
      </c>
      <c r="BP32">
        <f>IFERROR(SUM(BN5:BN32),"")</f>
        <v>0</v>
      </c>
      <c r="BQ32">
        <f>IF(INDIRECT(ADDRESS($D32+2,BQ$2+1,,,"Instances"))="","",INDIRECT(ADDRESS($D32+2,BQ$2+1,,,"Instances")))</f>
        <v>0</v>
      </c>
      <c r="BR32">
        <f>IFERROR(SMALL(BQ5:BQ64,ROW()-ROW($BR$5)+1),"")</f>
        <v>0</v>
      </c>
      <c r="BT32">
        <f>IFERROR(SUM(BR5:BR32),"")</f>
        <v>0</v>
      </c>
      <c r="BU32">
        <f>IF(INDIRECT(ADDRESS($D32+2,BU$2+1,,,"Instances"))="","",INDIRECT(ADDRESS($D32+2,BU$2+1,,,"Instances")))</f>
        <v>0</v>
      </c>
      <c r="BV32">
        <f>IFERROR(SMALL(BU5:BU64,ROW()-ROW($BV$5)+1),"")</f>
        <v>0</v>
      </c>
      <c r="BX32">
        <f>IFERROR(SUM(BV5:BV32),"")</f>
        <v>0</v>
      </c>
      <c r="BY32">
        <f>IF(INDIRECT(ADDRESS($D32+2,BY$2+1,,,"Instances"))="","",INDIRECT(ADDRESS($D32+2,BY$2+1,,,"Instances")))</f>
        <v>0</v>
      </c>
      <c r="BZ32">
        <f>IFERROR(SMALL(BY5:BY64,ROW()-ROW($BZ$5)+1),"")</f>
        <v>0</v>
      </c>
      <c r="CB32">
        <f>IFERROR(SUM(BZ5:BZ32),"")</f>
        <v>0</v>
      </c>
      <c r="CC32">
        <f>IF(INDIRECT(ADDRESS($D32+2,CC$2+1,,,"Instances"))="","",INDIRECT(ADDRESS($D32+2,CC$2+1,,,"Instances")))</f>
        <v>0</v>
      </c>
      <c r="CD32">
        <f>IFERROR(SMALL(CC5:CC64,ROW()-ROW($CD$5)+1),"")</f>
        <v>0</v>
      </c>
      <c r="CF32">
        <f>IFERROR(SUM(CD5:CD32),"")</f>
        <v>0</v>
      </c>
      <c r="CG32">
        <f>IF(INDIRECT(ADDRESS($D32+2,CG$2+1,,,"Instances"))="","",INDIRECT(ADDRESS($D32+2,CG$2+1,,,"Instances")))</f>
        <v>0</v>
      </c>
      <c r="CH32">
        <f>IFERROR(SMALL(CG5:CG64,ROW()-ROW($CH$5)+1),"")</f>
        <v>0</v>
      </c>
      <c r="CJ32">
        <f>IFERROR(SUM(CH5:CH32),"")</f>
        <v>0</v>
      </c>
      <c r="CK32">
        <f>IF(INDIRECT(ADDRESS($D32+2,CK$2+1,,,"Instances"))="","",INDIRECT(ADDRESS($D32+2,CK$2+1,,,"Instances")))</f>
        <v>0</v>
      </c>
      <c r="CL32">
        <f>IFERROR(SMALL(CK5:CK64,ROW()-ROW($CL$5)+1),"")</f>
        <v>0</v>
      </c>
      <c r="CN32">
        <f>IFERROR(SUM(CL5:CL32),"")</f>
        <v>0</v>
      </c>
      <c r="CO32">
        <f>IF(INDIRECT(ADDRESS($D32+2,CO$2+1,,,"Instances"))="","",INDIRECT(ADDRESS($D32+2,CO$2+1,,,"Instances")))</f>
        <v>0</v>
      </c>
      <c r="CP32">
        <f>IFERROR(SMALL(CO5:CO64,ROW()-ROW($CP$5)+1),"")</f>
        <v>0</v>
      </c>
      <c r="CR32">
        <f>IFERROR(SUM(CP5:CP32),"")</f>
        <v>0</v>
      </c>
      <c r="CS32">
        <f>IF(INDIRECT(ADDRESS($D32+2,CS$2+1,,,"Instances"))="","",INDIRECT(ADDRESS($D32+2,CS$2+1,,,"Instances")))</f>
        <v>0</v>
      </c>
      <c r="CT32">
        <f>IFERROR(SMALL(CS5:CS64,ROW()-ROW($CT$5)+1),"")</f>
        <v>0</v>
      </c>
      <c r="CV32">
        <f>IFERROR(SUM(CT5:CT32),"")</f>
        <v>0</v>
      </c>
      <c r="CW32">
        <f>IF(INDIRECT(ADDRESS($D32+2,CW$2+1,,,"Instances"))="","",INDIRECT(ADDRESS($D32+2,CW$2+1,,,"Instances")))</f>
        <v>0</v>
      </c>
      <c r="CX32">
        <f>IFERROR(SMALL(CW5:CW64,ROW()-ROW($CX$5)+1),"")</f>
        <v>0</v>
      </c>
      <c r="CZ32">
        <f>IFERROR(SUM(CX5:CX32),"")</f>
        <v>0</v>
      </c>
      <c r="DA32">
        <f>IF(INDIRECT(ADDRESS($D32+2,DA$2+1,,,"Instances"))="","",INDIRECT(ADDRESS($D32+2,DA$2+1,,,"Instances")))</f>
        <v>0</v>
      </c>
      <c r="DB32">
        <f>IFERROR(SMALL(DA5:DA64,ROW()-ROW($DB$5)+1),"")</f>
        <v>0</v>
      </c>
      <c r="DD32">
        <f>IFERROR(SUM(DB5:DB32),"")</f>
        <v>0</v>
      </c>
      <c r="DE32">
        <f>IF(INDIRECT(ADDRESS($D32+2,DE$2+1,,,"Instances"))="","",INDIRECT(ADDRESS($D32+2,DE$2+1,,,"Instances")))</f>
        <v>0</v>
      </c>
      <c r="DF32">
        <f>IFERROR(SMALL(DE5:DE64,ROW()-ROW($DF$5)+1),"")</f>
        <v>0</v>
      </c>
      <c r="DH32">
        <f>IFERROR(SUM(DF5:DF32),"")</f>
        <v>0</v>
      </c>
      <c r="DI32">
        <f>IF(INDIRECT(ADDRESS($D32+2,DI$2+1,,,"Instances"))="","",INDIRECT(ADDRESS($D32+2,DI$2+1,,,"Instances")))</f>
        <v>0</v>
      </c>
      <c r="DJ32">
        <f>IFERROR(SMALL(DI5:DI64,ROW()-ROW($DJ$5)+1),"")</f>
        <v>0</v>
      </c>
      <c r="DL32">
        <f>IFERROR(SUM(DJ5:DJ32),"")</f>
        <v>0</v>
      </c>
      <c r="DM32">
        <f>IF(INDIRECT(ADDRESS($D32+2,DM$2+1,,,"Instances"))="","",INDIRECT(ADDRESS($D32+2,DM$2+1,,,"Instances")))</f>
        <v>0</v>
      </c>
      <c r="DN32">
        <f>IFERROR(SMALL(DM5:DM64,ROW()-ROW($DN$5)+1),"")</f>
        <v>0</v>
      </c>
      <c r="DP32">
        <f>IFERROR(SUM(DN5:DN32),"")</f>
        <v>0</v>
      </c>
      <c r="DQ32">
        <f>IF(INDIRECT(ADDRESS($D32+2,DQ$2+1,,,"Instances"))="","",INDIRECT(ADDRESS($D32+2,DQ$2+1,,,"Instances")))</f>
        <v>0</v>
      </c>
      <c r="DR32">
        <f>IFERROR(SMALL(DQ5:DQ64,ROW()-ROW($DR$5)+1),"")</f>
        <v>0</v>
      </c>
      <c r="DT32">
        <f>IFERROR(SUM(DR5:DR32),"")</f>
        <v>0</v>
      </c>
      <c r="DU32">
        <f>IF(INDIRECT(ADDRESS($D32+2,DU$2+1,,,"Instances"))="","",INDIRECT(ADDRESS($D32+2,DU$2+1,,,"Instances")))</f>
        <v>0</v>
      </c>
      <c r="DV32">
        <f>IFERROR(SMALL(DU5:DU64,ROW()-ROW($DV$5)+1),"")</f>
        <v>0</v>
      </c>
      <c r="DX32">
        <f>IFERROR(SUM(DV5:DV32),"")</f>
        <v>0</v>
      </c>
      <c r="DY32">
        <f>IF(INDIRECT(ADDRESS($D32+2,DY$2+1,,,"Instances"))="","",INDIRECT(ADDRESS($D32+2,DY$2+1,,,"Instances")))</f>
        <v>0</v>
      </c>
      <c r="DZ32">
        <f>IFERROR(SMALL(DY5:DY64,ROW()-ROW($DZ$5)+1),"")</f>
        <v>0</v>
      </c>
      <c r="EB32">
        <f>IFERROR(SUM(DZ5:DZ32),"")</f>
        <v>0</v>
      </c>
      <c r="EC32">
        <f>IF(INDIRECT(ADDRESS($D32+2,EC$2+1,,,"Instances"))="","",INDIRECT(ADDRESS($D32+2,EC$2+1,,,"Instances")))</f>
        <v>0</v>
      </c>
      <c r="ED32">
        <f>IFERROR(SMALL(EC5:EC64,ROW()-ROW($ED$5)+1),"")</f>
        <v>0</v>
      </c>
      <c r="EF32">
        <f>IFERROR(SUM(ED5:ED32),"")</f>
        <v>0</v>
      </c>
      <c r="EH32">
        <v>28</v>
      </c>
      <c r="EI32" cm="1">
        <f t="array" ref="EI32">_xlfn.SWITCH(Charts!$B$3,"average", AVERAGE(INDIRECT(ADDRESS(27+3,EI$2+1,,,"Instances") &amp; ":" &amp; ADDRESS(27+3,EI$2+1))),"median", MEDIAN(INDIRECT(ADDRESS(27+3,EI$2+1,,,"Instances") &amp; ":" &amp; ADDRESS(27+3,EI$2+1))),"min", MIN(INDIRECT(ADDRESS(27+3,EI$2+1,,,"Instances") &amp; ":" &amp; ADDRESS(27+3,EI$2+1))),"max", MAX(INDIRECT(ADDRESS(27+3,EI$2+1,,,"Instances") &amp; ":" &amp; ADDRESS(27+3,EI$2+1))),"diff", MAX(INDIRECT(ADDRESS(27+3,EI$2+1,,,"Instances") &amp; ":" &amp; ADDRESS(27+3,EI$2+1)))-MIN(INDIRECT(ADDRESS(27+3,EI$2+1,,,"Instances") &amp; ":" &amp; ADDRESS(27+3,EI$2+1))))</f>
        <v>0</v>
      </c>
      <c r="EJ32">
        <f>IFERROR(SMALL(EI5:EI64,ROW()-ROW($EJ$5)+1),"")</f>
        <v>0</v>
      </c>
      <c r="EL32">
        <f>IFERROR(SUM(EJ5:EJ32),"")</f>
        <v>0</v>
      </c>
      <c r="EM32" cm="1">
        <f t="array" ref="EM32">_xlfn.SWITCH(Charts!$B$3,"average", AVERAGE(INDIRECT(ADDRESS(27+3,EM$2+1,,,"Instances") &amp; ":" &amp; ADDRESS(27+3,EM$2+1))),"median", MEDIAN(INDIRECT(ADDRESS(27+3,EM$2+1,,,"Instances") &amp; ":" &amp; ADDRESS(27+3,EM$2+1))),"min", MIN(INDIRECT(ADDRESS(27+3,EM$2+1,,,"Instances") &amp; ":" &amp; ADDRESS(27+3,EM$2+1))),"max", MAX(INDIRECT(ADDRESS(27+3,EM$2+1,,,"Instances") &amp; ":" &amp; ADDRESS(27+3,EM$2+1))),"diff", MAX(INDIRECT(ADDRESS(27+3,EM$2+1,,,"Instances") &amp; ":" &amp; ADDRESS(27+3,EM$2+1)))-MIN(INDIRECT(ADDRESS(27+3,EM$2+1,,,"Instances") &amp; ":" &amp; ADDRESS(27+3,EM$2+1))))</f>
        <v>0</v>
      </c>
      <c r="EN32">
        <f>IFERROR(SMALL(EM5:EM64,ROW()-ROW($EN$5)+1),"")</f>
        <v>0</v>
      </c>
      <c r="EP32">
        <f>IFERROR(SUM(EN5:EN32),"")</f>
        <v>0</v>
      </c>
      <c r="EQ32" cm="1">
        <f t="array" ref="EQ32">_xlfn.SWITCH(Charts!$B$3,"average", AVERAGE(INDIRECT(ADDRESS(27+3,EQ$2+1,,,"Instances") &amp; ":" &amp; ADDRESS(27+3,EQ$2+1))),"median", MEDIAN(INDIRECT(ADDRESS(27+3,EQ$2+1,,,"Instances") &amp; ":" &amp; ADDRESS(27+3,EQ$2+1))),"min", MIN(INDIRECT(ADDRESS(27+3,EQ$2+1,,,"Instances") &amp; ":" &amp; ADDRESS(27+3,EQ$2+1))),"max", MAX(INDIRECT(ADDRESS(27+3,EQ$2+1,,,"Instances") &amp; ":" &amp; ADDRESS(27+3,EQ$2+1))),"diff", MAX(INDIRECT(ADDRESS(27+3,EQ$2+1,,,"Instances") &amp; ":" &amp; ADDRESS(27+3,EQ$2+1)))-MIN(INDIRECT(ADDRESS(27+3,EQ$2+1,,,"Instances") &amp; ":" &amp; ADDRESS(27+3,EQ$2+1))))</f>
        <v>0</v>
      </c>
      <c r="ER32">
        <f>IFERROR(SMALL(EQ5:EQ64,ROW()-ROW($ER$5)+1),"")</f>
        <v>0</v>
      </c>
      <c r="ET32">
        <f>IFERROR(SUM(ER5:ER32),"")</f>
        <v>0</v>
      </c>
      <c r="EU32" cm="1">
        <f t="array" ref="EU32">_xlfn.SWITCH(Charts!$B$3,"average", AVERAGE(INDIRECT(ADDRESS(27+3,EU$2+1,,,"Instances") &amp; ":" &amp; ADDRESS(27+3,EU$2+1))),"median", MEDIAN(INDIRECT(ADDRESS(27+3,EU$2+1,,,"Instances") &amp; ":" &amp; ADDRESS(27+3,EU$2+1))),"min", MIN(INDIRECT(ADDRESS(27+3,EU$2+1,,,"Instances") &amp; ":" &amp; ADDRESS(27+3,EU$2+1))),"max", MAX(INDIRECT(ADDRESS(27+3,EU$2+1,,,"Instances") &amp; ":" &amp; ADDRESS(27+3,EU$2+1))),"diff", MAX(INDIRECT(ADDRESS(27+3,EU$2+1,,,"Instances") &amp; ":" &amp; ADDRESS(27+3,EU$2+1)))-MIN(INDIRECT(ADDRESS(27+3,EU$2+1,,,"Instances") &amp; ":" &amp; ADDRESS(27+3,EU$2+1))))</f>
        <v>0</v>
      </c>
      <c r="EV32">
        <f>IFERROR(SMALL(EU5:EU64,ROW()-ROW($EV$5)+1),"")</f>
        <v>0</v>
      </c>
      <c r="EX32">
        <f>IFERROR(SUM(EV5:EV32),"")</f>
        <v>0</v>
      </c>
      <c r="EY32" cm="1">
        <f t="array" ref="EY32">_xlfn.SWITCH(Charts!$B$3,"average", AVERAGE(INDIRECT(ADDRESS(27+3,EY$2+1,,,"Instances") &amp; ":" &amp; ADDRESS(27+3,EY$2+1))),"median", MEDIAN(INDIRECT(ADDRESS(27+3,EY$2+1,,,"Instances") &amp; ":" &amp; ADDRESS(27+3,EY$2+1))),"min", MIN(INDIRECT(ADDRESS(27+3,EY$2+1,,,"Instances") &amp; ":" &amp; ADDRESS(27+3,EY$2+1))),"max", MAX(INDIRECT(ADDRESS(27+3,EY$2+1,,,"Instances") &amp; ":" &amp; ADDRESS(27+3,EY$2+1))),"diff", MAX(INDIRECT(ADDRESS(27+3,EY$2+1,,,"Instances") &amp; ":" &amp; ADDRESS(27+3,EY$2+1)))-MIN(INDIRECT(ADDRESS(27+3,EY$2+1,,,"Instances") &amp; ":" &amp; ADDRESS(27+3,EY$2+1))))</f>
        <v>0</v>
      </c>
      <c r="EZ32">
        <f>IFERROR(SMALL(EY5:EY64,ROW()-ROW($EZ$5)+1),"")</f>
        <v>0</v>
      </c>
      <c r="FB32">
        <f>IFERROR(SUM(EZ5:EZ32),"")</f>
        <v>0</v>
      </c>
      <c r="FC32" cm="1">
        <f t="array" ref="FC32">_xlfn.SWITCH(Charts!$B$3,"average", AVERAGE(INDIRECT(ADDRESS(27+3,FC$2+1,,,"Instances") &amp; ":" &amp; ADDRESS(27+3,FC$2+1))),"median", MEDIAN(INDIRECT(ADDRESS(27+3,FC$2+1,,,"Instances") &amp; ":" &amp; ADDRESS(27+3,FC$2+1))),"min", MIN(INDIRECT(ADDRESS(27+3,FC$2+1,,,"Instances") &amp; ":" &amp; ADDRESS(27+3,FC$2+1))),"max", MAX(INDIRECT(ADDRESS(27+3,FC$2+1,,,"Instances") &amp; ":" &amp; ADDRESS(27+3,FC$2+1))),"diff", MAX(INDIRECT(ADDRESS(27+3,FC$2+1,,,"Instances") &amp; ":" &amp; ADDRESS(27+3,FC$2+1)))-MIN(INDIRECT(ADDRESS(27+3,FC$2+1,,,"Instances") &amp; ":" &amp; ADDRESS(27+3,FC$2+1))))</f>
        <v>0</v>
      </c>
      <c r="FD32">
        <f>IFERROR(SMALL(FC5:FC64,ROW()-ROW($FD$5)+1),"")</f>
        <v>0</v>
      </c>
      <c r="FF32">
        <f>IFERROR(SUM(FD5:FD32),"")</f>
        <v>0</v>
      </c>
      <c r="FG32" cm="1">
        <f t="array" ref="FG32">_xlfn.SWITCH(Charts!$B$3,"average", AVERAGE(INDIRECT(ADDRESS(27+3,FG$2+1,,,"Instances") &amp; ":" &amp; ADDRESS(27+3,FG$2+1))),"median", MEDIAN(INDIRECT(ADDRESS(27+3,FG$2+1,,,"Instances") &amp; ":" &amp; ADDRESS(27+3,FG$2+1))),"min", MIN(INDIRECT(ADDRESS(27+3,FG$2+1,,,"Instances") &amp; ":" &amp; ADDRESS(27+3,FG$2+1))),"max", MAX(INDIRECT(ADDRESS(27+3,FG$2+1,,,"Instances") &amp; ":" &amp; ADDRESS(27+3,FG$2+1))),"diff", MAX(INDIRECT(ADDRESS(27+3,FG$2+1,,,"Instances") &amp; ":" &amp; ADDRESS(27+3,FG$2+1)))-MIN(INDIRECT(ADDRESS(27+3,FG$2+1,,,"Instances") &amp; ":" &amp; ADDRESS(27+3,FG$2+1))))</f>
        <v>0</v>
      </c>
      <c r="FH32">
        <f>IFERROR(SMALL(FG5:FG64,ROW()-ROW($FH$5)+1),"")</f>
        <v>0</v>
      </c>
      <c r="FJ32">
        <f>IFERROR(SUM(FH5:FH32),"")</f>
        <v>0</v>
      </c>
      <c r="FK32" cm="1">
        <f t="array" ref="FK32">_xlfn.SWITCH(Charts!$B$3,"average", AVERAGE(INDIRECT(ADDRESS(27+3,FK$2+1,,,"Instances") &amp; ":" &amp; ADDRESS(27+3,FK$2+1))),"median", MEDIAN(INDIRECT(ADDRESS(27+3,FK$2+1,,,"Instances") &amp; ":" &amp; ADDRESS(27+3,FK$2+1))),"min", MIN(INDIRECT(ADDRESS(27+3,FK$2+1,,,"Instances") &amp; ":" &amp; ADDRESS(27+3,FK$2+1))),"max", MAX(INDIRECT(ADDRESS(27+3,FK$2+1,,,"Instances") &amp; ":" &amp; ADDRESS(27+3,FK$2+1))),"diff", MAX(INDIRECT(ADDRESS(27+3,FK$2+1,,,"Instances") &amp; ":" &amp; ADDRESS(27+3,FK$2+1)))-MIN(INDIRECT(ADDRESS(27+3,FK$2+1,,,"Instances") &amp; ":" &amp; ADDRESS(27+3,FK$2+1))))</f>
        <v>0</v>
      </c>
      <c r="FL32">
        <f>IFERROR(SMALL(FK5:FK64,ROW()-ROW($FL$5)+1),"")</f>
        <v>0</v>
      </c>
      <c r="FN32">
        <f>IFERROR(SUM(FL5:FL32),"")</f>
        <v>0</v>
      </c>
      <c r="FO32" cm="1">
        <f t="array" ref="FO32">_xlfn.SWITCH(Charts!$B$3,"average", AVERAGE(INDIRECT(ADDRESS(27+3,FO$2+1,,,"Instances") &amp; ":" &amp; ADDRESS(27+3,FO$2+1))),"median", MEDIAN(INDIRECT(ADDRESS(27+3,FO$2+1,,,"Instances") &amp; ":" &amp; ADDRESS(27+3,FO$2+1))),"min", MIN(INDIRECT(ADDRESS(27+3,FO$2+1,,,"Instances") &amp; ":" &amp; ADDRESS(27+3,FO$2+1))),"max", MAX(INDIRECT(ADDRESS(27+3,FO$2+1,,,"Instances") &amp; ":" &amp; ADDRESS(27+3,FO$2+1))),"diff", MAX(INDIRECT(ADDRESS(27+3,FO$2+1,,,"Instances") &amp; ":" &amp; ADDRESS(27+3,FO$2+1)))-MIN(INDIRECT(ADDRESS(27+3,FO$2+1,,,"Instances") &amp; ":" &amp; ADDRESS(27+3,FO$2+1))))</f>
        <v>0</v>
      </c>
      <c r="FP32">
        <f>IFERROR(SMALL(FO5:FO64,ROW()-ROW($FP$5)+1),"")</f>
        <v>0</v>
      </c>
      <c r="FR32">
        <f>IFERROR(SUM(FP5:FP32),"")</f>
        <v>0</v>
      </c>
      <c r="FS32" cm="1">
        <f t="array" ref="FS32">_xlfn.SWITCH(Charts!$B$3,"average", AVERAGE(INDIRECT(ADDRESS(27+3,FS$2+1,,,"Instances") &amp; ":" &amp; ADDRESS(27+3,FS$2+1))),"median", MEDIAN(INDIRECT(ADDRESS(27+3,FS$2+1,,,"Instances") &amp; ":" &amp; ADDRESS(27+3,FS$2+1))),"min", MIN(INDIRECT(ADDRESS(27+3,FS$2+1,,,"Instances") &amp; ":" &amp; ADDRESS(27+3,FS$2+1))),"max", MAX(INDIRECT(ADDRESS(27+3,FS$2+1,,,"Instances") &amp; ":" &amp; ADDRESS(27+3,FS$2+1))),"diff", MAX(INDIRECT(ADDRESS(27+3,FS$2+1,,,"Instances") &amp; ":" &amp; ADDRESS(27+3,FS$2+1)))-MIN(INDIRECT(ADDRESS(27+3,FS$2+1,,,"Instances") &amp; ":" &amp; ADDRESS(27+3,FS$2+1))))</f>
        <v>0</v>
      </c>
      <c r="FT32">
        <f>IFERROR(SMALL(FS5:FS64,ROW()-ROW($FT$5)+1),"")</f>
        <v>0</v>
      </c>
      <c r="FV32">
        <f>IFERROR(SUM(FT5:FT32),"")</f>
        <v>0</v>
      </c>
      <c r="FW32" cm="1">
        <f t="array" ref="FW32">_xlfn.SWITCH(Charts!$B$3,"average", AVERAGE(INDIRECT(ADDRESS(27+3,FW$2+1,,,"Instances") &amp; ":" &amp; ADDRESS(27+3,FW$2+1))),"median", MEDIAN(INDIRECT(ADDRESS(27+3,FW$2+1,,,"Instances") &amp; ":" &amp; ADDRESS(27+3,FW$2+1))),"min", MIN(INDIRECT(ADDRESS(27+3,FW$2+1,,,"Instances") &amp; ":" &amp; ADDRESS(27+3,FW$2+1))),"max", MAX(INDIRECT(ADDRESS(27+3,FW$2+1,,,"Instances") &amp; ":" &amp; ADDRESS(27+3,FW$2+1))),"diff", MAX(INDIRECT(ADDRESS(27+3,FW$2+1,,,"Instances") &amp; ":" &amp; ADDRESS(27+3,FW$2+1)))-MIN(INDIRECT(ADDRESS(27+3,FW$2+1,,,"Instances") &amp; ":" &amp; ADDRESS(27+3,FW$2+1))))</f>
        <v>0</v>
      </c>
      <c r="FX32">
        <f>IFERROR(SMALL(FW5:FW64,ROW()-ROW($FX$5)+1),"")</f>
        <v>0</v>
      </c>
      <c r="FZ32">
        <f>IFERROR(SUM(FX5:FX32),"")</f>
        <v>0</v>
      </c>
      <c r="GA32" cm="1">
        <f t="array" ref="GA32">_xlfn.SWITCH(Charts!$B$3,"average", AVERAGE(INDIRECT(ADDRESS(27+3,GA$2+1,,,"Instances") &amp; ":" &amp; ADDRESS(27+3,GA$2+1))),"median", MEDIAN(INDIRECT(ADDRESS(27+3,GA$2+1,,,"Instances") &amp; ":" &amp; ADDRESS(27+3,GA$2+1))),"min", MIN(INDIRECT(ADDRESS(27+3,GA$2+1,,,"Instances") &amp; ":" &amp; ADDRESS(27+3,GA$2+1))),"max", MAX(INDIRECT(ADDRESS(27+3,GA$2+1,,,"Instances") &amp; ":" &amp; ADDRESS(27+3,GA$2+1))),"diff", MAX(INDIRECT(ADDRESS(27+3,GA$2+1,,,"Instances") &amp; ":" &amp; ADDRESS(27+3,GA$2+1)))-MIN(INDIRECT(ADDRESS(27+3,GA$2+1,,,"Instances") &amp; ":" &amp; ADDRESS(27+3,GA$2+1))))</f>
        <v>0</v>
      </c>
      <c r="GB32">
        <f>IFERROR(SMALL(GA5:GA64,ROW()-ROW($GB$5)+1),"")</f>
        <v>0</v>
      </c>
      <c r="GD32">
        <f>IFERROR(SUM(GB5:GB32),"")</f>
        <v>0</v>
      </c>
      <c r="GE32" cm="1">
        <f t="array" ref="GE32">_xlfn.SWITCH(Charts!$B$3,"average", AVERAGE(INDIRECT(ADDRESS(27+3,GE$2+1,,,"Instances") &amp; ":" &amp; ADDRESS(27+3,GE$2+1))),"median", MEDIAN(INDIRECT(ADDRESS(27+3,GE$2+1,,,"Instances") &amp; ":" &amp; ADDRESS(27+3,GE$2+1))),"min", MIN(INDIRECT(ADDRESS(27+3,GE$2+1,,,"Instances") &amp; ":" &amp; ADDRESS(27+3,GE$2+1))),"max", MAX(INDIRECT(ADDRESS(27+3,GE$2+1,,,"Instances") &amp; ":" &amp; ADDRESS(27+3,GE$2+1))),"diff", MAX(INDIRECT(ADDRESS(27+3,GE$2+1,,,"Instances") &amp; ":" &amp; ADDRESS(27+3,GE$2+1)))-MIN(INDIRECT(ADDRESS(27+3,GE$2+1,,,"Instances") &amp; ":" &amp; ADDRESS(27+3,GE$2+1))))</f>
        <v>0</v>
      </c>
      <c r="GF32">
        <f>IFERROR(SMALL(GE5:GE64,ROW()-ROW($GF$5)+1),"")</f>
        <v>0</v>
      </c>
      <c r="GH32">
        <f>IFERROR(SUM(GF5:GF32),"")</f>
        <v>0</v>
      </c>
      <c r="GI32" cm="1">
        <f t="array" ref="GI32">_xlfn.SWITCH(Charts!$B$3,"average", AVERAGE(INDIRECT(ADDRESS(27+3,GI$2+1,,,"Instances") &amp; ":" &amp; ADDRESS(27+3,GI$2+1))),"median", MEDIAN(INDIRECT(ADDRESS(27+3,GI$2+1,,,"Instances") &amp; ":" &amp; ADDRESS(27+3,GI$2+1))),"min", MIN(INDIRECT(ADDRESS(27+3,GI$2+1,,,"Instances") &amp; ":" &amp; ADDRESS(27+3,GI$2+1))),"max", MAX(INDIRECT(ADDRESS(27+3,GI$2+1,,,"Instances") &amp; ":" &amp; ADDRESS(27+3,GI$2+1))),"diff", MAX(INDIRECT(ADDRESS(27+3,GI$2+1,,,"Instances") &amp; ":" &amp; ADDRESS(27+3,GI$2+1)))-MIN(INDIRECT(ADDRESS(27+3,GI$2+1,,,"Instances") &amp; ":" &amp; ADDRESS(27+3,GI$2+1))))</f>
        <v>0</v>
      </c>
      <c r="GJ32">
        <f>IFERROR(SMALL(GI5:GI64,ROW()-ROW($GJ$5)+1),"")</f>
        <v>0</v>
      </c>
      <c r="GL32">
        <f>IFERROR(SUM(GJ5:GJ32),"")</f>
        <v>0</v>
      </c>
      <c r="GM32" cm="1">
        <f t="array" ref="GM32">_xlfn.SWITCH(Charts!$B$3,"average", AVERAGE(INDIRECT(ADDRESS(27+3,GM$2+1,,,"Instances") &amp; ":" &amp; ADDRESS(27+3,GM$2+1))),"median", MEDIAN(INDIRECT(ADDRESS(27+3,GM$2+1,,,"Instances") &amp; ":" &amp; ADDRESS(27+3,GM$2+1))),"min", MIN(INDIRECT(ADDRESS(27+3,GM$2+1,,,"Instances") &amp; ":" &amp; ADDRESS(27+3,GM$2+1))),"max", MAX(INDIRECT(ADDRESS(27+3,GM$2+1,,,"Instances") &amp; ":" &amp; ADDRESS(27+3,GM$2+1))),"diff", MAX(INDIRECT(ADDRESS(27+3,GM$2+1,,,"Instances") &amp; ":" &amp; ADDRESS(27+3,GM$2+1)))-MIN(INDIRECT(ADDRESS(27+3,GM$2+1,,,"Instances") &amp; ":" &amp; ADDRESS(27+3,GM$2+1))))</f>
        <v>0</v>
      </c>
      <c r="GN32">
        <f>IFERROR(SMALL(GM5:GM64,ROW()-ROW($GN$5)+1),"")</f>
        <v>0</v>
      </c>
      <c r="GP32">
        <f>IFERROR(SUM(GN5:GN32),"")</f>
        <v>0</v>
      </c>
      <c r="GQ32" cm="1">
        <f t="array" ref="GQ32">_xlfn.SWITCH(Charts!$B$3,"average", AVERAGE(INDIRECT(ADDRESS(27+3,GQ$2+1,,,"Instances") &amp; ":" &amp; ADDRESS(27+3,GQ$2+1))),"median", MEDIAN(INDIRECT(ADDRESS(27+3,GQ$2+1,,,"Instances") &amp; ":" &amp; ADDRESS(27+3,GQ$2+1))),"min", MIN(INDIRECT(ADDRESS(27+3,GQ$2+1,,,"Instances") &amp; ":" &amp; ADDRESS(27+3,GQ$2+1))),"max", MAX(INDIRECT(ADDRESS(27+3,GQ$2+1,,,"Instances") &amp; ":" &amp; ADDRESS(27+3,GQ$2+1))),"diff", MAX(INDIRECT(ADDRESS(27+3,GQ$2+1,,,"Instances") &amp; ":" &amp; ADDRESS(27+3,GQ$2+1)))-MIN(INDIRECT(ADDRESS(27+3,GQ$2+1,,,"Instances") &amp; ":" &amp; ADDRESS(27+3,GQ$2+1))))</f>
        <v>0</v>
      </c>
      <c r="GR32">
        <f>IFERROR(SMALL(GQ5:GQ64,ROW()-ROW($GR$5)+1),"")</f>
        <v>0</v>
      </c>
      <c r="GT32">
        <f>IFERROR(SUM(GR5:GR32),"")</f>
        <v>0</v>
      </c>
      <c r="GU32" cm="1">
        <f t="array" ref="GU32">_xlfn.SWITCH(Charts!$B$3,"average", AVERAGE(INDIRECT(ADDRESS(27+3,GU$2+1,,,"Instances") &amp; ":" &amp; ADDRESS(27+3,GU$2+1))),"median", MEDIAN(INDIRECT(ADDRESS(27+3,GU$2+1,,,"Instances") &amp; ":" &amp; ADDRESS(27+3,GU$2+1))),"min", MIN(INDIRECT(ADDRESS(27+3,GU$2+1,,,"Instances") &amp; ":" &amp; ADDRESS(27+3,GU$2+1))),"max", MAX(INDIRECT(ADDRESS(27+3,GU$2+1,,,"Instances") &amp; ":" &amp; ADDRESS(27+3,GU$2+1))),"diff", MAX(INDIRECT(ADDRESS(27+3,GU$2+1,,,"Instances") &amp; ":" &amp; ADDRESS(27+3,GU$2+1)))-MIN(INDIRECT(ADDRESS(27+3,GU$2+1,,,"Instances") &amp; ":" &amp; ADDRESS(27+3,GU$2+1))))</f>
        <v>0</v>
      </c>
      <c r="GV32">
        <f>IFERROR(SMALL(GU5:GU64,ROW()-ROW($GV$5)+1),"")</f>
        <v>0</v>
      </c>
      <c r="GX32">
        <f>IFERROR(SUM(GV5:GV32),"")</f>
        <v>0</v>
      </c>
      <c r="GY32" cm="1">
        <f t="array" ref="GY32">_xlfn.SWITCH(Charts!$B$3,"average", AVERAGE(INDIRECT(ADDRESS(27+3,GY$2+1,,,"Instances") &amp; ":" &amp; ADDRESS(27+3,GY$2+1))),"median", MEDIAN(INDIRECT(ADDRESS(27+3,GY$2+1,,,"Instances") &amp; ":" &amp; ADDRESS(27+3,GY$2+1))),"min", MIN(INDIRECT(ADDRESS(27+3,GY$2+1,,,"Instances") &amp; ":" &amp; ADDRESS(27+3,GY$2+1))),"max", MAX(INDIRECT(ADDRESS(27+3,GY$2+1,,,"Instances") &amp; ":" &amp; ADDRESS(27+3,GY$2+1))),"diff", MAX(INDIRECT(ADDRESS(27+3,GY$2+1,,,"Instances") &amp; ":" &amp; ADDRESS(27+3,GY$2+1)))-MIN(INDIRECT(ADDRESS(27+3,GY$2+1,,,"Instances") &amp; ":" &amp; ADDRESS(27+3,GY$2+1))))</f>
        <v>0</v>
      </c>
      <c r="GZ32">
        <f>IFERROR(SMALL(GY5:GY64,ROW()-ROW($GZ$5)+1),"")</f>
        <v>0</v>
      </c>
      <c r="HB32">
        <f>IFERROR(SUM(GZ5:GZ32),"")</f>
        <v>0</v>
      </c>
      <c r="HC32" cm="1">
        <f t="array" ref="HC32">_xlfn.SWITCH(Charts!$B$3,"average", AVERAGE(INDIRECT(ADDRESS(27+3,HC$2+1,,,"Instances") &amp; ":" &amp; ADDRESS(27+3,HC$2+1))),"median", MEDIAN(INDIRECT(ADDRESS(27+3,HC$2+1,,,"Instances") &amp; ":" &amp; ADDRESS(27+3,HC$2+1))),"min", MIN(INDIRECT(ADDRESS(27+3,HC$2+1,,,"Instances") &amp; ":" &amp; ADDRESS(27+3,HC$2+1))),"max", MAX(INDIRECT(ADDRESS(27+3,HC$2+1,,,"Instances") &amp; ":" &amp; ADDRESS(27+3,HC$2+1))),"diff", MAX(INDIRECT(ADDRESS(27+3,HC$2+1,,,"Instances") &amp; ":" &amp; ADDRESS(27+3,HC$2+1)))-MIN(INDIRECT(ADDRESS(27+3,HC$2+1,,,"Instances") &amp; ":" &amp; ADDRESS(27+3,HC$2+1))))</f>
        <v>0</v>
      </c>
      <c r="HD32">
        <f>IFERROR(SMALL(HC5:HC64,ROW()-ROW($HD$5)+1),"")</f>
        <v>0</v>
      </c>
      <c r="HF32">
        <f>IFERROR(SUM(HD5:HD32),"")</f>
        <v>0</v>
      </c>
      <c r="HG32" cm="1">
        <f t="array" ref="HG32">_xlfn.SWITCH(Charts!$B$3,"average", AVERAGE(INDIRECT(ADDRESS(27+3,HG$2+1,,,"Instances") &amp; ":" &amp; ADDRESS(27+3,HG$2+1))),"median", MEDIAN(INDIRECT(ADDRESS(27+3,HG$2+1,,,"Instances") &amp; ":" &amp; ADDRESS(27+3,HG$2+1))),"min", MIN(INDIRECT(ADDRESS(27+3,HG$2+1,,,"Instances") &amp; ":" &amp; ADDRESS(27+3,HG$2+1))),"max", MAX(INDIRECT(ADDRESS(27+3,HG$2+1,,,"Instances") &amp; ":" &amp; ADDRESS(27+3,HG$2+1))),"diff", MAX(INDIRECT(ADDRESS(27+3,HG$2+1,,,"Instances") &amp; ":" &amp; ADDRESS(27+3,HG$2+1)))-MIN(INDIRECT(ADDRESS(27+3,HG$2+1,,,"Instances") &amp; ":" &amp; ADDRESS(27+3,HG$2+1))))</f>
        <v>0</v>
      </c>
      <c r="HH32">
        <f>IFERROR(SMALL(HG5:HG64,ROW()-ROW($HH$5)+1),"")</f>
        <v>0</v>
      </c>
      <c r="HJ32">
        <f>IFERROR(SUM(HH5:HH32),"")</f>
        <v>0</v>
      </c>
      <c r="HK32" cm="1">
        <f t="array" ref="HK32">_xlfn.SWITCH(Charts!$B$3,"average", AVERAGE(INDIRECT(ADDRESS(27+3,HK$2+1,,,"Instances") &amp; ":" &amp; ADDRESS(27+3,HK$2+1))),"median", MEDIAN(INDIRECT(ADDRESS(27+3,HK$2+1,,,"Instances") &amp; ":" &amp; ADDRESS(27+3,HK$2+1))),"min", MIN(INDIRECT(ADDRESS(27+3,HK$2+1,,,"Instances") &amp; ":" &amp; ADDRESS(27+3,HK$2+1))),"max", MAX(INDIRECT(ADDRESS(27+3,HK$2+1,,,"Instances") &amp; ":" &amp; ADDRESS(27+3,HK$2+1))),"diff", MAX(INDIRECT(ADDRESS(27+3,HK$2+1,,,"Instances") &amp; ":" &amp; ADDRESS(27+3,HK$2+1)))-MIN(INDIRECT(ADDRESS(27+3,HK$2+1,,,"Instances") &amp; ":" &amp; ADDRESS(27+3,HK$2+1))))</f>
        <v>0</v>
      </c>
      <c r="HL32">
        <f>IFERROR(SMALL(HK5:HK64,ROW()-ROW($HL$5)+1),"")</f>
        <v>0</v>
      </c>
      <c r="HN32">
        <f>IFERROR(SUM(HL5:HL32),"")</f>
        <v>0</v>
      </c>
      <c r="HO32" cm="1">
        <f t="array" ref="HO32">_xlfn.SWITCH(Charts!$B$3,"average", AVERAGE(INDIRECT(ADDRESS(27+3,HO$2+1,,,"Instances") &amp; ":" &amp; ADDRESS(27+3,HO$2+1))),"median", MEDIAN(INDIRECT(ADDRESS(27+3,HO$2+1,,,"Instances") &amp; ":" &amp; ADDRESS(27+3,HO$2+1))),"min", MIN(INDIRECT(ADDRESS(27+3,HO$2+1,,,"Instances") &amp; ":" &amp; ADDRESS(27+3,HO$2+1))),"max", MAX(INDIRECT(ADDRESS(27+3,HO$2+1,,,"Instances") &amp; ":" &amp; ADDRESS(27+3,HO$2+1))),"diff", MAX(INDIRECT(ADDRESS(27+3,HO$2+1,,,"Instances") &amp; ":" &amp; ADDRESS(27+3,HO$2+1)))-MIN(INDIRECT(ADDRESS(27+3,HO$2+1,,,"Instances") &amp; ":" &amp; ADDRESS(27+3,HO$2+1))))</f>
        <v>0</v>
      </c>
      <c r="HP32">
        <f>IFERROR(SMALL(HO5:HO64,ROW()-ROW($HP$5)+1),"")</f>
        <v>0</v>
      </c>
      <c r="HR32">
        <f>IFERROR(SUM(HP5:HP32),"")</f>
        <v>0</v>
      </c>
      <c r="HS32" cm="1">
        <f t="array" ref="HS32">_xlfn.SWITCH(Charts!$B$3,"average", AVERAGE(INDIRECT(ADDRESS(27+3,HS$2+1,,,"Instances") &amp; ":" &amp; ADDRESS(27+3,HS$2+1))),"median", MEDIAN(INDIRECT(ADDRESS(27+3,HS$2+1,,,"Instances") &amp; ":" &amp; ADDRESS(27+3,HS$2+1))),"min", MIN(INDIRECT(ADDRESS(27+3,HS$2+1,,,"Instances") &amp; ":" &amp; ADDRESS(27+3,HS$2+1))),"max", MAX(INDIRECT(ADDRESS(27+3,HS$2+1,,,"Instances") &amp; ":" &amp; ADDRESS(27+3,HS$2+1))),"diff", MAX(INDIRECT(ADDRESS(27+3,HS$2+1,,,"Instances") &amp; ":" &amp; ADDRESS(27+3,HS$2+1)))-MIN(INDIRECT(ADDRESS(27+3,HS$2+1,,,"Instances") &amp; ":" &amp; ADDRESS(27+3,HS$2+1))))</f>
        <v>0</v>
      </c>
      <c r="HT32">
        <f>IFERROR(SMALL(HS5:HS64,ROW()-ROW($HT$5)+1),"")</f>
        <v>0</v>
      </c>
      <c r="HV32">
        <f>IFERROR(SUM(HT5:HT32),"")</f>
        <v>0</v>
      </c>
      <c r="HW32" cm="1">
        <f t="array" ref="HW32">_xlfn.SWITCH(Charts!$B$3,"average", AVERAGE(INDIRECT(ADDRESS(27+3,HW$2+1,,,"Instances") &amp; ":" &amp; ADDRESS(27+3,HW$2+1))),"median", MEDIAN(INDIRECT(ADDRESS(27+3,HW$2+1,,,"Instances") &amp; ":" &amp; ADDRESS(27+3,HW$2+1))),"min", MIN(INDIRECT(ADDRESS(27+3,HW$2+1,,,"Instances") &amp; ":" &amp; ADDRESS(27+3,HW$2+1))),"max", MAX(INDIRECT(ADDRESS(27+3,HW$2+1,,,"Instances") &amp; ":" &amp; ADDRESS(27+3,HW$2+1))),"diff", MAX(INDIRECT(ADDRESS(27+3,HW$2+1,,,"Instances") &amp; ":" &amp; ADDRESS(27+3,HW$2+1)))-MIN(INDIRECT(ADDRESS(27+3,HW$2+1,,,"Instances") &amp; ":" &amp; ADDRESS(27+3,HW$2+1))))</f>
        <v>0</v>
      </c>
      <c r="HX32">
        <f>IFERROR(SMALL(HW5:HW64,ROW()-ROW($HX$5)+1),"")</f>
        <v>0</v>
      </c>
      <c r="HZ32">
        <f>IFERROR(SUM(HX5:HX32),"")</f>
        <v>0</v>
      </c>
      <c r="IA32" cm="1">
        <f t="array" ref="IA32">_xlfn.SWITCH(Charts!$B$3,"average", AVERAGE(INDIRECT(ADDRESS(27+3,IA$2+1,,,"Instances") &amp; ":" &amp; ADDRESS(27+3,IA$2+1))),"median", MEDIAN(INDIRECT(ADDRESS(27+3,IA$2+1,,,"Instances") &amp; ":" &amp; ADDRESS(27+3,IA$2+1))),"min", MIN(INDIRECT(ADDRESS(27+3,IA$2+1,,,"Instances") &amp; ":" &amp; ADDRESS(27+3,IA$2+1))),"max", MAX(INDIRECT(ADDRESS(27+3,IA$2+1,,,"Instances") &amp; ":" &amp; ADDRESS(27+3,IA$2+1))),"diff", MAX(INDIRECT(ADDRESS(27+3,IA$2+1,,,"Instances") &amp; ":" &amp; ADDRESS(27+3,IA$2+1)))-MIN(INDIRECT(ADDRESS(27+3,IA$2+1,,,"Instances") &amp; ":" &amp; ADDRESS(27+3,IA$2+1))))</f>
        <v>0</v>
      </c>
      <c r="IB32">
        <f>IFERROR(SMALL(IA5:IA64,ROW()-ROW($IB$5)+1),"")</f>
        <v>0</v>
      </c>
      <c r="ID32">
        <f>IFERROR(SUM(IB5:IB32),"")</f>
        <v>0</v>
      </c>
      <c r="IE32" cm="1">
        <f t="array" ref="IE32">_xlfn.SWITCH(Charts!$B$3,"average", AVERAGE(INDIRECT(ADDRESS(27+3,IE$2+1,,,"Instances") &amp; ":" &amp; ADDRESS(27+3,IE$2+1))),"median", MEDIAN(INDIRECT(ADDRESS(27+3,IE$2+1,,,"Instances") &amp; ":" &amp; ADDRESS(27+3,IE$2+1))),"min", MIN(INDIRECT(ADDRESS(27+3,IE$2+1,,,"Instances") &amp; ":" &amp; ADDRESS(27+3,IE$2+1))),"max", MAX(INDIRECT(ADDRESS(27+3,IE$2+1,,,"Instances") &amp; ":" &amp; ADDRESS(27+3,IE$2+1))),"diff", MAX(INDIRECT(ADDRESS(27+3,IE$2+1,,,"Instances") &amp; ":" &amp; ADDRESS(27+3,IE$2+1)))-MIN(INDIRECT(ADDRESS(27+3,IE$2+1,,,"Instances") &amp; ":" &amp; ADDRESS(27+3,IE$2+1))))</f>
        <v>0</v>
      </c>
      <c r="IF32">
        <f>IFERROR(SMALL(IE5:IE64,ROW()-ROW($IF$5)+1),"")</f>
        <v>0</v>
      </c>
      <c r="IH32">
        <f>IFERROR(SUM(IF5:IF32),"")</f>
        <v>0</v>
      </c>
      <c r="II32" cm="1">
        <f t="array" ref="II32">_xlfn.SWITCH(Charts!$B$3,"average", AVERAGE(INDIRECT(ADDRESS(27+3,II$2+1,,,"Instances") &amp; ":" &amp; ADDRESS(27+3,II$2+1))),"median", MEDIAN(INDIRECT(ADDRESS(27+3,II$2+1,,,"Instances") &amp; ":" &amp; ADDRESS(27+3,II$2+1))),"min", MIN(INDIRECT(ADDRESS(27+3,II$2+1,,,"Instances") &amp; ":" &amp; ADDRESS(27+3,II$2+1))),"max", MAX(INDIRECT(ADDRESS(27+3,II$2+1,,,"Instances") &amp; ":" &amp; ADDRESS(27+3,II$2+1))),"diff", MAX(INDIRECT(ADDRESS(27+3,II$2+1,,,"Instances") &amp; ":" &amp; ADDRESS(27+3,II$2+1)))-MIN(INDIRECT(ADDRESS(27+3,II$2+1,,,"Instances") &amp; ":" &amp; ADDRESS(27+3,II$2+1))))</f>
        <v>0</v>
      </c>
      <c r="IJ32">
        <f>IFERROR(SMALL(II5:II64,ROW()-ROW($IJ$5)+1),"")</f>
        <v>0</v>
      </c>
      <c r="IL32">
        <f>IFERROR(SUM(IJ5:IJ32),"")</f>
        <v>0</v>
      </c>
      <c r="IM32" cm="1">
        <f t="array" ref="IM32">_xlfn.SWITCH(Charts!$B$3,"average", AVERAGE(INDIRECT(ADDRESS(27+3,IM$2+1,,,"Instances") &amp; ":" &amp; ADDRESS(27+3,IM$2+1))),"median", MEDIAN(INDIRECT(ADDRESS(27+3,IM$2+1,,,"Instances") &amp; ":" &amp; ADDRESS(27+3,IM$2+1))),"min", MIN(INDIRECT(ADDRESS(27+3,IM$2+1,,,"Instances") &amp; ":" &amp; ADDRESS(27+3,IM$2+1))),"max", MAX(INDIRECT(ADDRESS(27+3,IM$2+1,,,"Instances") &amp; ":" &amp; ADDRESS(27+3,IM$2+1))),"diff", MAX(INDIRECT(ADDRESS(27+3,IM$2+1,,,"Instances") &amp; ":" &amp; ADDRESS(27+3,IM$2+1)))-MIN(INDIRECT(ADDRESS(27+3,IM$2+1,,,"Instances") &amp; ":" &amp; ADDRESS(27+3,IM$2+1))))</f>
        <v>0</v>
      </c>
      <c r="IN32">
        <f>IFERROR(SMALL(IM5:IM64,ROW()-ROW($IN$5)+1),"")</f>
        <v>0</v>
      </c>
      <c r="IP32">
        <f>IFERROR(SUM(IN5:IN32),"")</f>
        <v>0</v>
      </c>
      <c r="IQ32" cm="1">
        <f t="array" ref="IQ32">_xlfn.SWITCH(Charts!$B$3,"average", AVERAGE(INDIRECT(ADDRESS(27+3,IQ$2+1,,,"Instances") &amp; ":" &amp; ADDRESS(27+3,IQ$2+1))),"median", MEDIAN(INDIRECT(ADDRESS(27+3,IQ$2+1,,,"Instances") &amp; ":" &amp; ADDRESS(27+3,IQ$2+1))),"min", MIN(INDIRECT(ADDRESS(27+3,IQ$2+1,,,"Instances") &amp; ":" &amp; ADDRESS(27+3,IQ$2+1))),"max", MAX(INDIRECT(ADDRESS(27+3,IQ$2+1,,,"Instances") &amp; ":" &amp; ADDRESS(27+3,IQ$2+1))),"diff", MAX(INDIRECT(ADDRESS(27+3,IQ$2+1,,,"Instances") &amp; ":" &amp; ADDRESS(27+3,IQ$2+1)))-MIN(INDIRECT(ADDRESS(27+3,IQ$2+1,,,"Instances") &amp; ":" &amp; ADDRESS(27+3,IQ$2+1))))</f>
        <v>0</v>
      </c>
      <c r="IR32">
        <f>IFERROR(SMALL(IQ5:IQ64,ROW()-ROW($IR$5)+1),"")</f>
        <v>0</v>
      </c>
      <c r="IT32">
        <f>IFERROR(SUM(IR5:IR32),"")</f>
        <v>0</v>
      </c>
      <c r="IU32" cm="1">
        <f t="array" ref="IU32">_xlfn.SWITCH(Charts!$B$3,"average", AVERAGE(INDIRECT(ADDRESS(27+3,IU$2+1,,,"Instances") &amp; ":" &amp; ADDRESS(27+3,IU$2+1))),"median", MEDIAN(INDIRECT(ADDRESS(27+3,IU$2+1,,,"Instances") &amp; ":" &amp; ADDRESS(27+3,IU$2+1))),"min", MIN(INDIRECT(ADDRESS(27+3,IU$2+1,,,"Instances") &amp; ":" &amp; ADDRESS(27+3,IU$2+1))),"max", MAX(INDIRECT(ADDRESS(27+3,IU$2+1,,,"Instances") &amp; ":" &amp; ADDRESS(27+3,IU$2+1))),"diff", MAX(INDIRECT(ADDRESS(27+3,IU$2+1,,,"Instances") &amp; ":" &amp; ADDRESS(27+3,IU$2+1)))-MIN(INDIRECT(ADDRESS(27+3,IU$2+1,,,"Instances") &amp; ":" &amp; ADDRESS(27+3,IU$2+1))))</f>
        <v>0</v>
      </c>
      <c r="IV32">
        <f>IFERROR(SMALL(IU5:IU64,ROW()-ROW($IV$5)+1),"")</f>
        <v>0</v>
      </c>
      <c r="IX32">
        <f>IFERROR(SUM(IV5:IV32),"")</f>
        <v>0</v>
      </c>
      <c r="IY32" cm="1">
        <f t="array" ref="IY32">_xlfn.SWITCH(Charts!$B$3,"average", AVERAGE(INDIRECT(ADDRESS(27+3,IY$2+1,,,"Instances") &amp; ":" &amp; ADDRESS(27+3,IY$2+1))),"median", MEDIAN(INDIRECT(ADDRESS(27+3,IY$2+1,,,"Instances") &amp; ":" &amp; ADDRESS(27+3,IY$2+1))),"min", MIN(INDIRECT(ADDRESS(27+3,IY$2+1,,,"Instances") &amp; ":" &amp; ADDRESS(27+3,IY$2+1))),"max", MAX(INDIRECT(ADDRESS(27+3,IY$2+1,,,"Instances") &amp; ":" &amp; ADDRESS(27+3,IY$2+1))),"diff", MAX(INDIRECT(ADDRESS(27+3,IY$2+1,,,"Instances") &amp; ":" &amp; ADDRESS(27+3,IY$2+1)))-MIN(INDIRECT(ADDRESS(27+3,IY$2+1,,,"Instances") &amp; ":" &amp; ADDRESS(27+3,IY$2+1))))</f>
        <v>0</v>
      </c>
      <c r="IZ32">
        <f>IFERROR(SMALL(IY5:IY64,ROW()-ROW($IZ$5)+1),"")</f>
        <v>0</v>
      </c>
      <c r="JB32">
        <f>IFERROR(SUM(IZ5:IZ32),"")</f>
        <v>0</v>
      </c>
      <c r="JC32" cm="1">
        <f t="array" ref="JC32">_xlfn.SWITCH(Charts!$B$3,"average", AVERAGE(INDIRECT(ADDRESS(27+3,JC$2+1,,,"Instances") &amp; ":" &amp; ADDRESS(27+3,JC$2+1))),"median", MEDIAN(INDIRECT(ADDRESS(27+3,JC$2+1,,,"Instances") &amp; ":" &amp; ADDRESS(27+3,JC$2+1))),"min", MIN(INDIRECT(ADDRESS(27+3,JC$2+1,,,"Instances") &amp; ":" &amp; ADDRESS(27+3,JC$2+1))),"max", MAX(INDIRECT(ADDRESS(27+3,JC$2+1,,,"Instances") &amp; ":" &amp; ADDRESS(27+3,JC$2+1))),"diff", MAX(INDIRECT(ADDRESS(27+3,JC$2+1,,,"Instances") &amp; ":" &amp; ADDRESS(27+3,JC$2+1)))-MIN(INDIRECT(ADDRESS(27+3,JC$2+1,,,"Instances") &amp; ":" &amp; ADDRESS(27+3,JC$2+1))))</f>
        <v>0</v>
      </c>
      <c r="JD32">
        <f>IFERROR(SMALL(JC5:JC64,ROW()-ROW($JD$5)+1),"")</f>
        <v>0</v>
      </c>
      <c r="JF32">
        <f>IFERROR(SUM(JD5:JD32),"")</f>
        <v>0</v>
      </c>
      <c r="JG32" cm="1">
        <f t="array" ref="JG32">_xlfn.SWITCH(Charts!$B$3,"average", AVERAGE(INDIRECT(ADDRESS(27+3,JG$2+1,,,"Instances") &amp; ":" &amp; ADDRESS(27+3,JG$2+1))),"median", MEDIAN(INDIRECT(ADDRESS(27+3,JG$2+1,,,"Instances") &amp; ":" &amp; ADDRESS(27+3,JG$2+1))),"min", MIN(INDIRECT(ADDRESS(27+3,JG$2+1,,,"Instances") &amp; ":" &amp; ADDRESS(27+3,JG$2+1))),"max", MAX(INDIRECT(ADDRESS(27+3,JG$2+1,,,"Instances") &amp; ":" &amp; ADDRESS(27+3,JG$2+1))),"diff", MAX(INDIRECT(ADDRESS(27+3,JG$2+1,,,"Instances") &amp; ":" &amp; ADDRESS(27+3,JG$2+1)))-MIN(INDIRECT(ADDRESS(27+3,JG$2+1,,,"Instances") &amp; ":" &amp; ADDRESS(27+3,JG$2+1))))</f>
        <v>0</v>
      </c>
      <c r="JH32">
        <f>IFERROR(SMALL(JG5:JG64,ROW()-ROW($JH$5)+1),"")</f>
        <v>0</v>
      </c>
      <c r="JJ32">
        <f>IFERROR(SUM(JH5:JH32),"")</f>
        <v>0</v>
      </c>
      <c r="JM32">
        <f>IF(Charts!$B$3="none",E339,IF(EI339="",NA(),EI339))</f>
        <v>0</v>
      </c>
      <c r="JN32">
        <f>IF(Charts!$B$3="none",F339,IF(EJ339="",NA(),EJ339))</f>
        <v>0</v>
      </c>
      <c r="JO32">
        <f>IF(Charts!$B$3="none",G339,IF(EK339="",NA(),EK339))</f>
        <v>0</v>
      </c>
      <c r="JP32">
        <f>IF(Charts!$B$3="none",H339,IF(EL339="",NA(),EL339))</f>
        <v>0</v>
      </c>
      <c r="JQ32">
        <f>IF(Charts!$B$3="none",I339,IF(EM339="",NA(),EM339))</f>
        <v>0</v>
      </c>
      <c r="JR32">
        <f>IF(Charts!$B$3="none",J339,IF(EN339="",NA(),EN339))</f>
        <v>0</v>
      </c>
      <c r="JS32">
        <f>IF(Charts!$B$3="none",K339,IF(EO339="",NA(),EO339))</f>
        <v>0</v>
      </c>
      <c r="JT32">
        <f>IF(Charts!$B$3="none",L339,IF(EP339="",NA(),EP339))</f>
        <v>0</v>
      </c>
      <c r="JU32">
        <f>IF(Charts!$B$3="none",M339,IF(EQ339="",NA(),EQ339))</f>
        <v>0</v>
      </c>
      <c r="JV32">
        <f>IF(Charts!$B$3="none",N339,IF(ER339="",NA(),ER339))</f>
        <v>0</v>
      </c>
      <c r="JW32">
        <f>IF(Charts!$B$3="none",O339,IF(ES339="",NA(),ES339))</f>
        <v>0</v>
      </c>
      <c r="JX32">
        <f>IF(Charts!$B$3="none",P339,IF(ET339="",NA(),ET339))</f>
        <v>0</v>
      </c>
      <c r="JY32">
        <f>IF(Charts!$B$3="none",Q339,IF(EU339="",NA(),EU339))</f>
        <v>0</v>
      </c>
      <c r="JZ32">
        <f>IF(Charts!$B$3="none",R339,IF(EV339="",NA(),EV339))</f>
        <v>0</v>
      </c>
      <c r="KA32">
        <f>IF(Charts!$B$3="none",S339,IF(EW339="",NA(),EW339))</f>
        <v>0</v>
      </c>
      <c r="KB32">
        <f>IF(Charts!$B$3="none",T339,IF(EX339="",NA(),EX339))</f>
        <v>0</v>
      </c>
      <c r="KC32">
        <f>IF(Charts!$B$3="none",U339,IF(EY339="",NA(),EY339))</f>
        <v>0</v>
      </c>
      <c r="KD32">
        <f>IF(Charts!$B$3="none",V339,IF(EZ339="",NA(),EZ339))</f>
        <v>0</v>
      </c>
      <c r="KE32">
        <f>IF(Charts!$B$3="none",W339,IF(FA339="",NA(),FA339))</f>
        <v>0</v>
      </c>
      <c r="KF32">
        <f>IF(Charts!$B$3="none",X339,IF(FB339="",NA(),FB339))</f>
        <v>0</v>
      </c>
      <c r="KG32">
        <f>IF(Charts!$B$3="none",Y339,IF(FC339="",NA(),FC339))</f>
        <v>0</v>
      </c>
      <c r="KH32">
        <f>IF(Charts!$B$3="none",Z339,IF(FD339="",NA(),FD339))</f>
        <v>0</v>
      </c>
      <c r="KI32">
        <f>IF(Charts!$B$3="none",AA339,IF(FE339="",NA(),FE339))</f>
        <v>0</v>
      </c>
      <c r="KJ32">
        <f>IF(Charts!$B$3="none",AB339,IF(FF339="",NA(),FF339))</f>
        <v>0</v>
      </c>
      <c r="KK32">
        <f>IF(Charts!$B$3="none",AC339,IF(FG339="",NA(),FG339))</f>
        <v>0</v>
      </c>
      <c r="KL32">
        <f>IF(Charts!$B$3="none",AD339,IF(FH339="",NA(),FH339))</f>
        <v>0</v>
      </c>
      <c r="KM32">
        <f>IF(Charts!$B$3="none",AE339,IF(FI339="",NA(),FI339))</f>
        <v>0</v>
      </c>
      <c r="KN32">
        <f>IF(Charts!$B$3="none",AF339,IF(FJ339="",NA(),FJ339))</f>
        <v>0</v>
      </c>
      <c r="KO32">
        <f>IF(Charts!$B$3="none",AG339,IF(FK339="",NA(),FK339))</f>
        <v>0</v>
      </c>
      <c r="KP32">
        <f>IF(Charts!$B$3="none",AH339,IF(FL339="",NA(),FL339))</f>
        <v>0</v>
      </c>
      <c r="KQ32">
        <f>IF(Charts!$B$3="none",AI339,IF(FM339="",NA(),FM339))</f>
        <v>0</v>
      </c>
      <c r="KR32">
        <f>IF(Charts!$B$3="none",AJ339,IF(FN339="",NA(),FN339))</f>
        <v>0</v>
      </c>
      <c r="KS32">
        <f>IF(Charts!$B$3="none",AK339,IF(FO339="",NA(),FO339))</f>
        <v>0</v>
      </c>
      <c r="KT32">
        <f>IF(Charts!$B$3="none",AL339,IF(FP339="",NA(),FP339))</f>
        <v>0</v>
      </c>
      <c r="KU32">
        <f>IF(Charts!$B$3="none",AM339,IF(FQ339="",NA(),FQ339))</f>
        <v>0</v>
      </c>
      <c r="KV32">
        <f>IF(Charts!$B$3="none",AN339,IF(FR339="",NA(),FR339))</f>
        <v>0</v>
      </c>
      <c r="KW32">
        <f>IF(Charts!$B$3="none",AO339,IF(FS339="",NA(),FS339))</f>
        <v>0</v>
      </c>
      <c r="KX32">
        <f>IF(Charts!$B$3="none",AP339,IF(FT339="",NA(),FT339))</f>
        <v>0</v>
      </c>
      <c r="KY32">
        <f>IF(Charts!$B$3="none",AQ339,IF(FU339="",NA(),FU339))</f>
        <v>0</v>
      </c>
      <c r="KZ32">
        <f>IF(Charts!$B$3="none",AR339,IF(FV339="",NA(),FV339))</f>
        <v>0</v>
      </c>
      <c r="LA32">
        <f>IF(Charts!$B$3="none",AS339,IF(FW339="",NA(),FW339))</f>
        <v>0</v>
      </c>
      <c r="LB32">
        <f>IF(Charts!$B$3="none",AT339,IF(FX339="",NA(),FX339))</f>
        <v>0</v>
      </c>
      <c r="LC32">
        <f>IF(Charts!$B$3="none",AU339,IF(FY339="",NA(),FY339))</f>
        <v>0</v>
      </c>
      <c r="LD32">
        <f>IF(Charts!$B$3="none",AV339,IF(FZ339="",NA(),FZ339))</f>
        <v>0</v>
      </c>
      <c r="LE32">
        <f>IF(Charts!$B$3="none",AW339,IF(GA339="",NA(),GA339))</f>
        <v>0</v>
      </c>
      <c r="LF32">
        <f>IF(Charts!$B$3="none",AX339,IF(GB339="",NA(),GB339))</f>
        <v>0</v>
      </c>
      <c r="LG32">
        <f>IF(Charts!$B$3="none",AY339,IF(GC339="",NA(),GC339))</f>
        <v>0</v>
      </c>
      <c r="LH32">
        <f>IF(Charts!$B$3="none",AZ339,IF(GD339="",NA(),GD339))</f>
        <v>0</v>
      </c>
      <c r="LI32">
        <f>IF(Charts!$B$3="none",BA339,IF(GE339="",NA(),GE339))</f>
        <v>0</v>
      </c>
      <c r="LJ32">
        <f>IF(Charts!$B$3="none",BB339,IF(GF339="",NA(),GF339))</f>
        <v>0</v>
      </c>
      <c r="LK32">
        <f>IF(Charts!$B$3="none",BC339,IF(GG339="",NA(),GG339))</f>
        <v>0</v>
      </c>
      <c r="LL32">
        <f>IF(Charts!$B$3="none",BD339,IF(GH339="",NA(),GH339))</f>
        <v>0</v>
      </c>
      <c r="LM32">
        <f>IF(Charts!$B$3="none",BE339,IF(GI339="",NA(),GI339))</f>
        <v>0</v>
      </c>
      <c r="LN32">
        <f>IF(Charts!$B$3="none",BF339,IF(GJ339="",NA(),GJ339))</f>
        <v>0</v>
      </c>
      <c r="LO32">
        <f>IF(Charts!$B$3="none",BG339,IF(GK339="",NA(),GK339))</f>
        <v>0</v>
      </c>
      <c r="LP32">
        <f>IF(Charts!$B$3="none",BH339,IF(GL339="",NA(),GL339))</f>
        <v>0</v>
      </c>
      <c r="LQ32">
        <f>IF(Charts!$B$3="none",BI339,IF(GM339="",NA(),GM339))</f>
        <v>0</v>
      </c>
      <c r="LR32">
        <f>IF(Charts!$B$3="none",BJ339,IF(GN339="",NA(),GN339))</f>
        <v>0</v>
      </c>
      <c r="LS32">
        <f>IF(Charts!$B$3="none",BK339,IF(GO339="",NA(),GO339))</f>
        <v>0</v>
      </c>
      <c r="LT32">
        <f>IF(Charts!$B$3="none",BL339,IF(GP339="",NA(),GP339))</f>
        <v>0</v>
      </c>
      <c r="LU32">
        <f>IF(Charts!$B$3="none",BM339,IF(GQ339="",NA(),GQ339))</f>
        <v>0</v>
      </c>
      <c r="LV32">
        <f>IF(Charts!$B$3="none",BN339,IF(GR339="",NA(),GR339))</f>
        <v>0</v>
      </c>
      <c r="LW32">
        <f>IF(Charts!$B$3="none",BO339,IF(GS339="",NA(),GS339))</f>
        <v>0</v>
      </c>
      <c r="LX32">
        <f>IF(Charts!$B$3="none",BP339,IF(GT339="",NA(),GT339))</f>
        <v>0</v>
      </c>
      <c r="LY32">
        <f>IF(Charts!$B$3="none",BQ339,IF(GU339="",NA(),GU339))</f>
        <v>0</v>
      </c>
      <c r="LZ32">
        <f>IF(Charts!$B$3="none",BR339,IF(GV339="",NA(),GV339))</f>
        <v>0</v>
      </c>
      <c r="MA32">
        <f>IF(Charts!$B$3="none",BS339,IF(GW339="",NA(),GW339))</f>
        <v>0</v>
      </c>
      <c r="MB32">
        <f>IF(Charts!$B$3="none",BT339,IF(GX339="",NA(),GX339))</f>
        <v>0</v>
      </c>
      <c r="MC32">
        <f>IF(Charts!$B$3="none",BU339,IF(GY339="",NA(),GY339))</f>
        <v>0</v>
      </c>
      <c r="MD32">
        <f>IF(Charts!$B$3="none",BV339,IF(GZ339="",NA(),GZ339))</f>
        <v>0</v>
      </c>
      <c r="ME32">
        <f>IF(Charts!$B$3="none",BW339,IF(HA339="",NA(),HA339))</f>
        <v>0</v>
      </c>
      <c r="MF32">
        <f>IF(Charts!$B$3="none",BX339,IF(HB339="",NA(),HB339))</f>
        <v>0</v>
      </c>
      <c r="MG32">
        <f>IF(Charts!$B$3="none",BY339,IF(HC339="",NA(),HC339))</f>
        <v>0</v>
      </c>
      <c r="MH32">
        <f>IF(Charts!$B$3="none",BZ339,IF(HD339="",NA(),HD339))</f>
        <v>0</v>
      </c>
      <c r="MI32">
        <f>IF(Charts!$B$3="none",CA339,IF(HE339="",NA(),HE339))</f>
        <v>0</v>
      </c>
      <c r="MJ32">
        <f>IF(Charts!$B$3="none",CB339,IF(HF339="",NA(),HF339))</f>
        <v>0</v>
      </c>
      <c r="MK32">
        <f>IF(Charts!$B$3="none",CC339,IF(HG339="",NA(),HG339))</f>
        <v>0</v>
      </c>
      <c r="ML32">
        <f>IF(Charts!$B$3="none",CD339,IF(HH339="",NA(),HH339))</f>
        <v>0</v>
      </c>
      <c r="MM32">
        <f>IF(Charts!$B$3="none",CE339,IF(HI339="",NA(),HI339))</f>
        <v>0</v>
      </c>
      <c r="MN32">
        <f>IF(Charts!$B$3="none",CF339,IF(HJ339="",NA(),HJ339))</f>
        <v>0</v>
      </c>
      <c r="MO32">
        <f>IF(Charts!$B$3="none",CG339,IF(HK339="",NA(),HK339))</f>
        <v>0</v>
      </c>
      <c r="MP32">
        <f>IF(Charts!$B$3="none",CH339,IF(HL339="",NA(),HL339))</f>
        <v>0</v>
      </c>
      <c r="MQ32">
        <f>IF(Charts!$B$3="none",CI339,IF(HM339="",NA(),HM339))</f>
        <v>0</v>
      </c>
      <c r="MR32">
        <f>IF(Charts!$B$3="none",CJ339,IF(HN339="",NA(),HN339))</f>
        <v>0</v>
      </c>
      <c r="MS32">
        <f>IF(Charts!$B$3="none",CK339,IF(HO339="",NA(),HO339))</f>
        <v>0</v>
      </c>
      <c r="MT32">
        <f>IF(Charts!$B$3="none",CL339,IF(HP339="",NA(),HP339))</f>
        <v>0</v>
      </c>
      <c r="MU32">
        <f>IF(Charts!$B$3="none",CM339,IF(HQ339="",NA(),HQ339))</f>
        <v>0</v>
      </c>
      <c r="MV32">
        <f>IF(Charts!$B$3="none",CN339,IF(HR339="",NA(),HR339))</f>
        <v>0</v>
      </c>
      <c r="MW32">
        <f>IF(Charts!$B$3="none",CO339,IF(HS339="",NA(),HS339))</f>
        <v>0</v>
      </c>
      <c r="MX32">
        <f>IF(Charts!$B$3="none",CP339,IF(HT339="",NA(),HT339))</f>
        <v>0</v>
      </c>
      <c r="MY32">
        <f>IF(Charts!$B$3="none",CQ339,IF(HU339="",NA(),HU339))</f>
        <v>0</v>
      </c>
      <c r="MZ32">
        <f>IF(Charts!$B$3="none",CR339,IF(HV339="",NA(),HV339))</f>
        <v>0</v>
      </c>
      <c r="NA32">
        <f>IF(Charts!$B$3="none",CS339,IF(HW339="",NA(),HW339))</f>
        <v>0</v>
      </c>
      <c r="NB32">
        <f>IF(Charts!$B$3="none",CT339,IF(HX339="",NA(),HX339))</f>
        <v>0</v>
      </c>
      <c r="NC32">
        <f>IF(Charts!$B$3="none",CU339,IF(HY339="",NA(),HY339))</f>
        <v>0</v>
      </c>
      <c r="ND32">
        <f>IF(Charts!$B$3="none",CV339,IF(HZ339="",NA(),HZ339))</f>
        <v>0</v>
      </c>
      <c r="NE32">
        <f>IF(Charts!$B$3="none",CW339,IF(IA339="",NA(),IA339))</f>
        <v>0</v>
      </c>
      <c r="NF32">
        <f>IF(Charts!$B$3="none",CX339,IF(IB339="",NA(),IB339))</f>
        <v>0</v>
      </c>
      <c r="NG32">
        <f>IF(Charts!$B$3="none",CY339,IF(IC339="",NA(),IC339))</f>
        <v>0</v>
      </c>
      <c r="NH32">
        <f>IF(Charts!$B$3="none",CZ339,IF(ID339="",NA(),ID339))</f>
        <v>0</v>
      </c>
      <c r="NI32">
        <f>IF(Charts!$B$3="none",DA339,IF(IE339="",NA(),IE339))</f>
        <v>0</v>
      </c>
      <c r="NJ32">
        <f>IF(Charts!$B$3="none",DB339,IF(IF339="",NA(),IF339))</f>
        <v>0</v>
      </c>
      <c r="NK32">
        <f>IF(Charts!$B$3="none",DC339,IF(IG339="",NA(),IG339))</f>
        <v>0</v>
      </c>
      <c r="NL32">
        <f>IF(Charts!$B$3="none",DD339,IF(IH339="",NA(),IH339))</f>
        <v>0</v>
      </c>
      <c r="NM32">
        <f>IF(Charts!$B$3="none",DE339,IF(II339="",NA(),II339))</f>
        <v>0</v>
      </c>
      <c r="NN32">
        <f>IF(Charts!$B$3="none",DF339,IF(IJ339="",NA(),IJ339))</f>
        <v>0</v>
      </c>
      <c r="NO32">
        <f>IF(Charts!$B$3="none",DG339,IF(IK339="",NA(),IK339))</f>
        <v>0</v>
      </c>
      <c r="NP32">
        <f>IF(Charts!$B$3="none",DH339,IF(IL339="",NA(),IL339))</f>
        <v>0</v>
      </c>
      <c r="NQ32">
        <f>IF(Charts!$B$3="none",DI339,IF(IM339="",NA(),IM339))</f>
        <v>0</v>
      </c>
      <c r="NR32">
        <f>IF(Charts!$B$3="none",DJ339,IF(IN339="",NA(),IN339))</f>
        <v>0</v>
      </c>
      <c r="NS32">
        <f>IF(Charts!$B$3="none",DK339,IF(IO339="",NA(),IO339))</f>
        <v>0</v>
      </c>
      <c r="NT32">
        <f>IF(Charts!$B$3="none",DL339,IF(IP339="",NA(),IP339))</f>
        <v>0</v>
      </c>
      <c r="NU32">
        <f>IF(Charts!$B$3="none",DM339,IF(IQ339="",NA(),IQ339))</f>
        <v>0</v>
      </c>
      <c r="NV32">
        <f>IF(Charts!$B$3="none",DN339,IF(IR339="",NA(),IR339))</f>
        <v>0</v>
      </c>
      <c r="NW32">
        <f>IF(Charts!$B$3="none",DO339,IF(IS339="",NA(),IS339))</f>
        <v>0</v>
      </c>
      <c r="NX32">
        <f>IF(Charts!$B$3="none",DP339,IF(IT339="",NA(),IT339))</f>
        <v>0</v>
      </c>
      <c r="NY32">
        <f>IF(Charts!$B$3="none",DQ339,IF(IU339="",NA(),IU339))</f>
        <v>0</v>
      </c>
      <c r="NZ32">
        <f>IF(Charts!$B$3="none",DR339,IF(IV339="",NA(),IV339))</f>
        <v>0</v>
      </c>
      <c r="OA32">
        <f>IF(Charts!$B$3="none",DS339,IF(IW339="",NA(),IW339))</f>
        <v>0</v>
      </c>
      <c r="OB32">
        <f>IF(Charts!$B$3="none",DT339,IF(IX339="",NA(),IX339))</f>
        <v>0</v>
      </c>
      <c r="OC32">
        <f>IF(Charts!$B$3="none",DU339,IF(IY339="",NA(),IY339))</f>
        <v>0</v>
      </c>
      <c r="OD32">
        <f>IF(Charts!$B$3="none",DV339,IF(IZ339="",NA(),IZ339))</f>
        <v>0</v>
      </c>
      <c r="OE32">
        <f>IF(Charts!$B$3="none",DW339,IF(JA339="",NA(),JA339))</f>
        <v>0</v>
      </c>
      <c r="OF32">
        <f>IF(Charts!$B$3="none",DX339,IF(JB339="",NA(),JB339))</f>
        <v>0</v>
      </c>
      <c r="OG32">
        <f>IF(Charts!$B$3="none",DY339,IF(JC339="",NA(),JC339))</f>
        <v>0</v>
      </c>
      <c r="OH32">
        <f>IF(Charts!$B$3="none",DZ339,IF(JD339="",NA(),JD339))</f>
        <v>0</v>
      </c>
      <c r="OI32">
        <f>IF(Charts!$B$3="none",EA339,IF(JE339="",NA(),JE339))</f>
        <v>0</v>
      </c>
      <c r="OJ32">
        <f>IF(Charts!$B$3="none",EB339,IF(JF339="",NA(),JF339))</f>
        <v>0</v>
      </c>
      <c r="OK32">
        <f>IF(Charts!$B$3="none",EC339,IF(JG339="",NA(),JG339))</f>
        <v>0</v>
      </c>
      <c r="OL32">
        <f>IF(Charts!$B$3="none",ED339,IF(JH339="",NA(),JH339))</f>
        <v>0</v>
      </c>
      <c r="OM32">
        <f>IF(Charts!$B$3="none",EE339,IF(JI339="",NA(),JI339))</f>
        <v>0</v>
      </c>
      <c r="ON32">
        <f>IF(Charts!$B$3="none",EF339,IF(JJ339="",NA(),JJ339))</f>
        <v>0</v>
      </c>
    </row>
    <row r="33" spans="4:404">
      <c r="D33">
        <v>29</v>
      </c>
      <c r="E33">
        <f>IF(INDIRECT(ADDRESS($D33+2,E$2+1,,,"Instances"))="","",INDIRECT(ADDRESS($D33+2,E$2+1,,,"Instances")))</f>
        <v>0</v>
      </c>
      <c r="F33">
        <f>IFERROR(SMALL(E5:E64,ROW()-ROW($F$5)+1),"")</f>
        <v>0</v>
      </c>
      <c r="H33">
        <f>IFERROR(SUM(F5:F33),"")</f>
        <v>0</v>
      </c>
      <c r="I33">
        <f>IF(INDIRECT(ADDRESS($D33+2,I$2+1,,,"Instances"))="","",INDIRECT(ADDRESS($D33+2,I$2+1,,,"Instances")))</f>
        <v>0</v>
      </c>
      <c r="J33">
        <f>IFERROR(SMALL(I5:I64,ROW()-ROW($J$5)+1),"")</f>
        <v>0</v>
      </c>
      <c r="L33">
        <f>IFERROR(SUM(J5:J33),"")</f>
        <v>0</v>
      </c>
      <c r="M33">
        <f>IF(INDIRECT(ADDRESS($D33+2,M$2+1,,,"Instances"))="","",INDIRECT(ADDRESS($D33+2,M$2+1,,,"Instances")))</f>
        <v>0</v>
      </c>
      <c r="N33">
        <f>IFERROR(SMALL(M5:M64,ROW()-ROW($N$5)+1),"")</f>
        <v>0</v>
      </c>
      <c r="P33">
        <f>IFERROR(SUM(N5:N33),"")</f>
        <v>0</v>
      </c>
      <c r="Q33">
        <f>IF(INDIRECT(ADDRESS($D33+2,Q$2+1,,,"Instances"))="","",INDIRECT(ADDRESS($D33+2,Q$2+1,,,"Instances")))</f>
        <v>0</v>
      </c>
      <c r="R33">
        <f>IFERROR(SMALL(Q5:Q64,ROW()-ROW($R$5)+1),"")</f>
        <v>0</v>
      </c>
      <c r="T33">
        <f>IFERROR(SUM(R5:R33),"")</f>
        <v>0</v>
      </c>
      <c r="U33">
        <f>IF(INDIRECT(ADDRESS($D33+2,U$2+1,,,"Instances"))="","",INDIRECT(ADDRESS($D33+2,U$2+1,,,"Instances")))</f>
        <v>0</v>
      </c>
      <c r="V33">
        <f>IFERROR(SMALL(U5:U64,ROW()-ROW($V$5)+1),"")</f>
        <v>0</v>
      </c>
      <c r="X33">
        <f>IFERROR(SUM(V5:V33),"")</f>
        <v>0</v>
      </c>
      <c r="Y33">
        <f>IF(INDIRECT(ADDRESS($D33+2,Y$2+1,,,"Instances"))="","",INDIRECT(ADDRESS($D33+2,Y$2+1,,,"Instances")))</f>
        <v>0</v>
      </c>
      <c r="Z33">
        <f>IFERROR(SMALL(Y5:Y64,ROW()-ROW($Z$5)+1),"")</f>
        <v>0</v>
      </c>
      <c r="AB33">
        <f>IFERROR(SUM(Z5:Z33),"")</f>
        <v>0</v>
      </c>
      <c r="AC33">
        <f>IF(INDIRECT(ADDRESS($D33+2,AC$2+1,,,"Instances"))="","",INDIRECT(ADDRESS($D33+2,AC$2+1,,,"Instances")))</f>
        <v>0</v>
      </c>
      <c r="AD33">
        <f>IFERROR(SMALL(AC5:AC64,ROW()-ROW($AD$5)+1),"")</f>
        <v>0</v>
      </c>
      <c r="AF33">
        <f>IFERROR(SUM(AD5:AD33),"")</f>
        <v>0</v>
      </c>
      <c r="AG33">
        <f>IF(INDIRECT(ADDRESS($D33+2,AG$2+1,,,"Instances"))="","",INDIRECT(ADDRESS($D33+2,AG$2+1,,,"Instances")))</f>
        <v>0</v>
      </c>
      <c r="AH33">
        <f>IFERROR(SMALL(AG5:AG64,ROW()-ROW($AH$5)+1),"")</f>
        <v>0</v>
      </c>
      <c r="AJ33">
        <f>IFERROR(SUM(AH5:AH33),"")</f>
        <v>0</v>
      </c>
      <c r="AK33">
        <f>IF(INDIRECT(ADDRESS($D33+2,AK$2+1,,,"Instances"))="","",INDIRECT(ADDRESS($D33+2,AK$2+1,,,"Instances")))</f>
        <v>0</v>
      </c>
      <c r="AL33">
        <f>IFERROR(SMALL(AK5:AK64,ROW()-ROW($AL$5)+1),"")</f>
        <v>0</v>
      </c>
      <c r="AN33">
        <f>IFERROR(SUM(AL5:AL33),"")</f>
        <v>0</v>
      </c>
      <c r="AO33">
        <f>IF(INDIRECT(ADDRESS($D33+2,AO$2+1,,,"Instances"))="","",INDIRECT(ADDRESS($D33+2,AO$2+1,,,"Instances")))</f>
        <v>0</v>
      </c>
      <c r="AP33">
        <f>IFERROR(SMALL(AO5:AO64,ROW()-ROW($AP$5)+1),"")</f>
        <v>0</v>
      </c>
      <c r="AR33">
        <f>IFERROR(SUM(AP5:AP33),"")</f>
        <v>0</v>
      </c>
      <c r="AS33">
        <f>IF(INDIRECT(ADDRESS($D33+2,AS$2+1,,,"Instances"))="","",INDIRECT(ADDRESS($D33+2,AS$2+1,,,"Instances")))</f>
        <v>0</v>
      </c>
      <c r="AT33">
        <f>IFERROR(SMALL(AS5:AS64,ROW()-ROW($AT$5)+1),"")</f>
        <v>0</v>
      </c>
      <c r="AV33">
        <f>IFERROR(SUM(AT5:AT33),"")</f>
        <v>0</v>
      </c>
      <c r="AW33">
        <f>IF(INDIRECT(ADDRESS($D33+2,AW$2+1,,,"Instances"))="","",INDIRECT(ADDRESS($D33+2,AW$2+1,,,"Instances")))</f>
        <v>0</v>
      </c>
      <c r="AX33">
        <f>IFERROR(SMALL(AW5:AW64,ROW()-ROW($AX$5)+1),"")</f>
        <v>0</v>
      </c>
      <c r="AZ33">
        <f>IFERROR(SUM(AX5:AX33),"")</f>
        <v>0</v>
      </c>
      <c r="BA33">
        <f>IF(INDIRECT(ADDRESS($D33+2,BA$2+1,,,"Instances"))="","",INDIRECT(ADDRESS($D33+2,BA$2+1,,,"Instances")))</f>
        <v>0</v>
      </c>
      <c r="BB33">
        <f>IFERROR(SMALL(BA5:BA64,ROW()-ROW($BB$5)+1),"")</f>
        <v>0</v>
      </c>
      <c r="BD33">
        <f>IFERROR(SUM(BB5:BB33),"")</f>
        <v>0</v>
      </c>
      <c r="BE33">
        <f>IF(INDIRECT(ADDRESS($D33+2,BE$2+1,,,"Instances"))="","",INDIRECT(ADDRESS($D33+2,BE$2+1,,,"Instances")))</f>
        <v>0</v>
      </c>
      <c r="BF33">
        <f>IFERROR(SMALL(BE5:BE64,ROW()-ROW($BF$5)+1),"")</f>
        <v>0</v>
      </c>
      <c r="BH33">
        <f>IFERROR(SUM(BF5:BF33),"")</f>
        <v>0</v>
      </c>
      <c r="BI33">
        <f>IF(INDIRECT(ADDRESS($D33+2,BI$2+1,,,"Instances"))="","",INDIRECT(ADDRESS($D33+2,BI$2+1,,,"Instances")))</f>
        <v>0</v>
      </c>
      <c r="BJ33">
        <f>IFERROR(SMALL(BI5:BI64,ROW()-ROW($BJ$5)+1),"")</f>
        <v>0</v>
      </c>
      <c r="BL33">
        <f>IFERROR(SUM(BJ5:BJ33),"")</f>
        <v>0</v>
      </c>
      <c r="BM33">
        <f>IF(INDIRECT(ADDRESS($D33+2,BM$2+1,,,"Instances"))="","",INDIRECT(ADDRESS($D33+2,BM$2+1,,,"Instances")))</f>
        <v>0</v>
      </c>
      <c r="BN33">
        <f>IFERROR(SMALL(BM5:BM64,ROW()-ROW($BN$5)+1),"")</f>
        <v>0</v>
      </c>
      <c r="BP33">
        <f>IFERROR(SUM(BN5:BN33),"")</f>
        <v>0</v>
      </c>
      <c r="BQ33">
        <f>IF(INDIRECT(ADDRESS($D33+2,BQ$2+1,,,"Instances"))="","",INDIRECT(ADDRESS($D33+2,BQ$2+1,,,"Instances")))</f>
        <v>0</v>
      </c>
      <c r="BR33">
        <f>IFERROR(SMALL(BQ5:BQ64,ROW()-ROW($BR$5)+1),"")</f>
        <v>0</v>
      </c>
      <c r="BT33">
        <f>IFERROR(SUM(BR5:BR33),"")</f>
        <v>0</v>
      </c>
      <c r="BU33">
        <f>IF(INDIRECT(ADDRESS($D33+2,BU$2+1,,,"Instances"))="","",INDIRECT(ADDRESS($D33+2,BU$2+1,,,"Instances")))</f>
        <v>0</v>
      </c>
      <c r="BV33">
        <f>IFERROR(SMALL(BU5:BU64,ROW()-ROW($BV$5)+1),"")</f>
        <v>0</v>
      </c>
      <c r="BX33">
        <f>IFERROR(SUM(BV5:BV33),"")</f>
        <v>0</v>
      </c>
      <c r="BY33">
        <f>IF(INDIRECT(ADDRESS($D33+2,BY$2+1,,,"Instances"))="","",INDIRECT(ADDRESS($D33+2,BY$2+1,,,"Instances")))</f>
        <v>0</v>
      </c>
      <c r="BZ33">
        <f>IFERROR(SMALL(BY5:BY64,ROW()-ROW($BZ$5)+1),"")</f>
        <v>0</v>
      </c>
      <c r="CB33">
        <f>IFERROR(SUM(BZ5:BZ33),"")</f>
        <v>0</v>
      </c>
      <c r="CC33">
        <f>IF(INDIRECT(ADDRESS($D33+2,CC$2+1,,,"Instances"))="","",INDIRECT(ADDRESS($D33+2,CC$2+1,,,"Instances")))</f>
        <v>0</v>
      </c>
      <c r="CD33">
        <f>IFERROR(SMALL(CC5:CC64,ROW()-ROW($CD$5)+1),"")</f>
        <v>0</v>
      </c>
      <c r="CF33">
        <f>IFERROR(SUM(CD5:CD33),"")</f>
        <v>0</v>
      </c>
      <c r="CG33">
        <f>IF(INDIRECT(ADDRESS($D33+2,CG$2+1,,,"Instances"))="","",INDIRECT(ADDRESS($D33+2,CG$2+1,,,"Instances")))</f>
        <v>0</v>
      </c>
      <c r="CH33">
        <f>IFERROR(SMALL(CG5:CG64,ROW()-ROW($CH$5)+1),"")</f>
        <v>0</v>
      </c>
      <c r="CJ33">
        <f>IFERROR(SUM(CH5:CH33),"")</f>
        <v>0</v>
      </c>
      <c r="CK33">
        <f>IF(INDIRECT(ADDRESS($D33+2,CK$2+1,,,"Instances"))="","",INDIRECT(ADDRESS($D33+2,CK$2+1,,,"Instances")))</f>
        <v>0</v>
      </c>
      <c r="CL33">
        <f>IFERROR(SMALL(CK5:CK64,ROW()-ROW($CL$5)+1),"")</f>
        <v>0</v>
      </c>
      <c r="CN33">
        <f>IFERROR(SUM(CL5:CL33),"")</f>
        <v>0</v>
      </c>
      <c r="CO33">
        <f>IF(INDIRECT(ADDRESS($D33+2,CO$2+1,,,"Instances"))="","",INDIRECT(ADDRESS($D33+2,CO$2+1,,,"Instances")))</f>
        <v>0</v>
      </c>
      <c r="CP33">
        <f>IFERROR(SMALL(CO5:CO64,ROW()-ROW($CP$5)+1),"")</f>
        <v>0</v>
      </c>
      <c r="CR33">
        <f>IFERROR(SUM(CP5:CP33),"")</f>
        <v>0</v>
      </c>
      <c r="CS33">
        <f>IF(INDIRECT(ADDRESS($D33+2,CS$2+1,,,"Instances"))="","",INDIRECT(ADDRESS($D33+2,CS$2+1,,,"Instances")))</f>
        <v>0</v>
      </c>
      <c r="CT33">
        <f>IFERROR(SMALL(CS5:CS64,ROW()-ROW($CT$5)+1),"")</f>
        <v>0</v>
      </c>
      <c r="CV33">
        <f>IFERROR(SUM(CT5:CT33),"")</f>
        <v>0</v>
      </c>
      <c r="CW33">
        <f>IF(INDIRECT(ADDRESS($D33+2,CW$2+1,,,"Instances"))="","",INDIRECT(ADDRESS($D33+2,CW$2+1,,,"Instances")))</f>
        <v>0</v>
      </c>
      <c r="CX33">
        <f>IFERROR(SMALL(CW5:CW64,ROW()-ROW($CX$5)+1),"")</f>
        <v>0</v>
      </c>
      <c r="CZ33">
        <f>IFERROR(SUM(CX5:CX33),"")</f>
        <v>0</v>
      </c>
      <c r="DA33">
        <f>IF(INDIRECT(ADDRESS($D33+2,DA$2+1,,,"Instances"))="","",INDIRECT(ADDRESS($D33+2,DA$2+1,,,"Instances")))</f>
        <v>0</v>
      </c>
      <c r="DB33">
        <f>IFERROR(SMALL(DA5:DA64,ROW()-ROW($DB$5)+1),"")</f>
        <v>0</v>
      </c>
      <c r="DD33">
        <f>IFERROR(SUM(DB5:DB33),"")</f>
        <v>0</v>
      </c>
      <c r="DE33">
        <f>IF(INDIRECT(ADDRESS($D33+2,DE$2+1,,,"Instances"))="","",INDIRECT(ADDRESS($D33+2,DE$2+1,,,"Instances")))</f>
        <v>0</v>
      </c>
      <c r="DF33">
        <f>IFERROR(SMALL(DE5:DE64,ROW()-ROW($DF$5)+1),"")</f>
        <v>0</v>
      </c>
      <c r="DH33">
        <f>IFERROR(SUM(DF5:DF33),"")</f>
        <v>0</v>
      </c>
      <c r="DI33">
        <f>IF(INDIRECT(ADDRESS($D33+2,DI$2+1,,,"Instances"))="","",INDIRECT(ADDRESS($D33+2,DI$2+1,,,"Instances")))</f>
        <v>0</v>
      </c>
      <c r="DJ33">
        <f>IFERROR(SMALL(DI5:DI64,ROW()-ROW($DJ$5)+1),"")</f>
        <v>0</v>
      </c>
      <c r="DL33">
        <f>IFERROR(SUM(DJ5:DJ33),"")</f>
        <v>0</v>
      </c>
      <c r="DM33">
        <f>IF(INDIRECT(ADDRESS($D33+2,DM$2+1,,,"Instances"))="","",INDIRECT(ADDRESS($D33+2,DM$2+1,,,"Instances")))</f>
        <v>0</v>
      </c>
      <c r="DN33">
        <f>IFERROR(SMALL(DM5:DM64,ROW()-ROW($DN$5)+1),"")</f>
        <v>0</v>
      </c>
      <c r="DP33">
        <f>IFERROR(SUM(DN5:DN33),"")</f>
        <v>0</v>
      </c>
      <c r="DQ33">
        <f>IF(INDIRECT(ADDRESS($D33+2,DQ$2+1,,,"Instances"))="","",INDIRECT(ADDRESS($D33+2,DQ$2+1,,,"Instances")))</f>
        <v>0</v>
      </c>
      <c r="DR33">
        <f>IFERROR(SMALL(DQ5:DQ64,ROW()-ROW($DR$5)+1),"")</f>
        <v>0</v>
      </c>
      <c r="DT33">
        <f>IFERROR(SUM(DR5:DR33),"")</f>
        <v>0</v>
      </c>
      <c r="DU33">
        <f>IF(INDIRECT(ADDRESS($D33+2,DU$2+1,,,"Instances"))="","",INDIRECT(ADDRESS($D33+2,DU$2+1,,,"Instances")))</f>
        <v>0</v>
      </c>
      <c r="DV33">
        <f>IFERROR(SMALL(DU5:DU64,ROW()-ROW($DV$5)+1),"")</f>
        <v>0</v>
      </c>
      <c r="DX33">
        <f>IFERROR(SUM(DV5:DV33),"")</f>
        <v>0</v>
      </c>
      <c r="DY33">
        <f>IF(INDIRECT(ADDRESS($D33+2,DY$2+1,,,"Instances"))="","",INDIRECT(ADDRESS($D33+2,DY$2+1,,,"Instances")))</f>
        <v>0</v>
      </c>
      <c r="DZ33">
        <f>IFERROR(SMALL(DY5:DY64,ROW()-ROW($DZ$5)+1),"")</f>
        <v>0</v>
      </c>
      <c r="EB33">
        <f>IFERROR(SUM(DZ5:DZ33),"")</f>
        <v>0</v>
      </c>
      <c r="EC33">
        <f>IF(INDIRECT(ADDRESS($D33+2,EC$2+1,,,"Instances"))="","",INDIRECT(ADDRESS($D33+2,EC$2+1,,,"Instances")))</f>
        <v>0</v>
      </c>
      <c r="ED33">
        <f>IFERROR(SMALL(EC5:EC64,ROW()-ROW($ED$5)+1),"")</f>
        <v>0</v>
      </c>
      <c r="EF33">
        <f>IFERROR(SUM(ED5:ED33),"")</f>
        <v>0</v>
      </c>
      <c r="EH33">
        <v>29</v>
      </c>
      <c r="EI33" cm="1">
        <f t="array" ref="EI33">_xlfn.SWITCH(Charts!$B$3,"average", AVERAGE(INDIRECT(ADDRESS(28+3,EI$2+1,,,"Instances") &amp; ":" &amp; ADDRESS(28+3,EI$2+1))),"median", MEDIAN(INDIRECT(ADDRESS(28+3,EI$2+1,,,"Instances") &amp; ":" &amp; ADDRESS(28+3,EI$2+1))),"min", MIN(INDIRECT(ADDRESS(28+3,EI$2+1,,,"Instances") &amp; ":" &amp; ADDRESS(28+3,EI$2+1))),"max", MAX(INDIRECT(ADDRESS(28+3,EI$2+1,,,"Instances") &amp; ":" &amp; ADDRESS(28+3,EI$2+1))),"diff", MAX(INDIRECT(ADDRESS(28+3,EI$2+1,,,"Instances") &amp; ":" &amp; ADDRESS(28+3,EI$2+1)))-MIN(INDIRECT(ADDRESS(28+3,EI$2+1,,,"Instances") &amp; ":" &amp; ADDRESS(28+3,EI$2+1))))</f>
        <v>0</v>
      </c>
      <c r="EJ33">
        <f>IFERROR(SMALL(EI5:EI64,ROW()-ROW($EJ$5)+1),"")</f>
        <v>0</v>
      </c>
      <c r="EL33">
        <f>IFERROR(SUM(EJ5:EJ33),"")</f>
        <v>0</v>
      </c>
      <c r="EM33" cm="1">
        <f t="array" ref="EM33">_xlfn.SWITCH(Charts!$B$3,"average", AVERAGE(INDIRECT(ADDRESS(28+3,EM$2+1,,,"Instances") &amp; ":" &amp; ADDRESS(28+3,EM$2+1))),"median", MEDIAN(INDIRECT(ADDRESS(28+3,EM$2+1,,,"Instances") &amp; ":" &amp; ADDRESS(28+3,EM$2+1))),"min", MIN(INDIRECT(ADDRESS(28+3,EM$2+1,,,"Instances") &amp; ":" &amp; ADDRESS(28+3,EM$2+1))),"max", MAX(INDIRECT(ADDRESS(28+3,EM$2+1,,,"Instances") &amp; ":" &amp; ADDRESS(28+3,EM$2+1))),"diff", MAX(INDIRECT(ADDRESS(28+3,EM$2+1,,,"Instances") &amp; ":" &amp; ADDRESS(28+3,EM$2+1)))-MIN(INDIRECT(ADDRESS(28+3,EM$2+1,,,"Instances") &amp; ":" &amp; ADDRESS(28+3,EM$2+1))))</f>
        <v>0</v>
      </c>
      <c r="EN33">
        <f>IFERROR(SMALL(EM5:EM64,ROW()-ROW($EN$5)+1),"")</f>
        <v>0</v>
      </c>
      <c r="EP33">
        <f>IFERROR(SUM(EN5:EN33),"")</f>
        <v>0</v>
      </c>
      <c r="EQ33" cm="1">
        <f t="array" ref="EQ33">_xlfn.SWITCH(Charts!$B$3,"average", AVERAGE(INDIRECT(ADDRESS(28+3,EQ$2+1,,,"Instances") &amp; ":" &amp; ADDRESS(28+3,EQ$2+1))),"median", MEDIAN(INDIRECT(ADDRESS(28+3,EQ$2+1,,,"Instances") &amp; ":" &amp; ADDRESS(28+3,EQ$2+1))),"min", MIN(INDIRECT(ADDRESS(28+3,EQ$2+1,,,"Instances") &amp; ":" &amp; ADDRESS(28+3,EQ$2+1))),"max", MAX(INDIRECT(ADDRESS(28+3,EQ$2+1,,,"Instances") &amp; ":" &amp; ADDRESS(28+3,EQ$2+1))),"diff", MAX(INDIRECT(ADDRESS(28+3,EQ$2+1,,,"Instances") &amp; ":" &amp; ADDRESS(28+3,EQ$2+1)))-MIN(INDIRECT(ADDRESS(28+3,EQ$2+1,,,"Instances") &amp; ":" &amp; ADDRESS(28+3,EQ$2+1))))</f>
        <v>0</v>
      </c>
      <c r="ER33">
        <f>IFERROR(SMALL(EQ5:EQ64,ROW()-ROW($ER$5)+1),"")</f>
        <v>0</v>
      </c>
      <c r="ET33">
        <f>IFERROR(SUM(ER5:ER33),"")</f>
        <v>0</v>
      </c>
      <c r="EU33" cm="1">
        <f t="array" ref="EU33">_xlfn.SWITCH(Charts!$B$3,"average", AVERAGE(INDIRECT(ADDRESS(28+3,EU$2+1,,,"Instances") &amp; ":" &amp; ADDRESS(28+3,EU$2+1))),"median", MEDIAN(INDIRECT(ADDRESS(28+3,EU$2+1,,,"Instances") &amp; ":" &amp; ADDRESS(28+3,EU$2+1))),"min", MIN(INDIRECT(ADDRESS(28+3,EU$2+1,,,"Instances") &amp; ":" &amp; ADDRESS(28+3,EU$2+1))),"max", MAX(INDIRECT(ADDRESS(28+3,EU$2+1,,,"Instances") &amp; ":" &amp; ADDRESS(28+3,EU$2+1))),"diff", MAX(INDIRECT(ADDRESS(28+3,EU$2+1,,,"Instances") &amp; ":" &amp; ADDRESS(28+3,EU$2+1)))-MIN(INDIRECT(ADDRESS(28+3,EU$2+1,,,"Instances") &amp; ":" &amp; ADDRESS(28+3,EU$2+1))))</f>
        <v>0</v>
      </c>
      <c r="EV33">
        <f>IFERROR(SMALL(EU5:EU64,ROW()-ROW($EV$5)+1),"")</f>
        <v>0</v>
      </c>
      <c r="EX33">
        <f>IFERROR(SUM(EV5:EV33),"")</f>
        <v>0</v>
      </c>
      <c r="EY33" cm="1">
        <f t="array" ref="EY33">_xlfn.SWITCH(Charts!$B$3,"average", AVERAGE(INDIRECT(ADDRESS(28+3,EY$2+1,,,"Instances") &amp; ":" &amp; ADDRESS(28+3,EY$2+1))),"median", MEDIAN(INDIRECT(ADDRESS(28+3,EY$2+1,,,"Instances") &amp; ":" &amp; ADDRESS(28+3,EY$2+1))),"min", MIN(INDIRECT(ADDRESS(28+3,EY$2+1,,,"Instances") &amp; ":" &amp; ADDRESS(28+3,EY$2+1))),"max", MAX(INDIRECT(ADDRESS(28+3,EY$2+1,,,"Instances") &amp; ":" &amp; ADDRESS(28+3,EY$2+1))),"diff", MAX(INDIRECT(ADDRESS(28+3,EY$2+1,,,"Instances") &amp; ":" &amp; ADDRESS(28+3,EY$2+1)))-MIN(INDIRECT(ADDRESS(28+3,EY$2+1,,,"Instances") &amp; ":" &amp; ADDRESS(28+3,EY$2+1))))</f>
        <v>0</v>
      </c>
      <c r="EZ33">
        <f>IFERROR(SMALL(EY5:EY64,ROW()-ROW($EZ$5)+1),"")</f>
        <v>0</v>
      </c>
      <c r="FB33">
        <f>IFERROR(SUM(EZ5:EZ33),"")</f>
        <v>0</v>
      </c>
      <c r="FC33" cm="1">
        <f t="array" ref="FC33">_xlfn.SWITCH(Charts!$B$3,"average", AVERAGE(INDIRECT(ADDRESS(28+3,FC$2+1,,,"Instances") &amp; ":" &amp; ADDRESS(28+3,FC$2+1))),"median", MEDIAN(INDIRECT(ADDRESS(28+3,FC$2+1,,,"Instances") &amp; ":" &amp; ADDRESS(28+3,FC$2+1))),"min", MIN(INDIRECT(ADDRESS(28+3,FC$2+1,,,"Instances") &amp; ":" &amp; ADDRESS(28+3,FC$2+1))),"max", MAX(INDIRECT(ADDRESS(28+3,FC$2+1,,,"Instances") &amp; ":" &amp; ADDRESS(28+3,FC$2+1))),"diff", MAX(INDIRECT(ADDRESS(28+3,FC$2+1,,,"Instances") &amp; ":" &amp; ADDRESS(28+3,FC$2+1)))-MIN(INDIRECT(ADDRESS(28+3,FC$2+1,,,"Instances") &amp; ":" &amp; ADDRESS(28+3,FC$2+1))))</f>
        <v>0</v>
      </c>
      <c r="FD33">
        <f>IFERROR(SMALL(FC5:FC64,ROW()-ROW($FD$5)+1),"")</f>
        <v>0</v>
      </c>
      <c r="FF33">
        <f>IFERROR(SUM(FD5:FD33),"")</f>
        <v>0</v>
      </c>
      <c r="FG33" cm="1">
        <f t="array" ref="FG33">_xlfn.SWITCH(Charts!$B$3,"average", AVERAGE(INDIRECT(ADDRESS(28+3,FG$2+1,,,"Instances") &amp; ":" &amp; ADDRESS(28+3,FG$2+1))),"median", MEDIAN(INDIRECT(ADDRESS(28+3,FG$2+1,,,"Instances") &amp; ":" &amp; ADDRESS(28+3,FG$2+1))),"min", MIN(INDIRECT(ADDRESS(28+3,FG$2+1,,,"Instances") &amp; ":" &amp; ADDRESS(28+3,FG$2+1))),"max", MAX(INDIRECT(ADDRESS(28+3,FG$2+1,,,"Instances") &amp; ":" &amp; ADDRESS(28+3,FG$2+1))),"diff", MAX(INDIRECT(ADDRESS(28+3,FG$2+1,,,"Instances") &amp; ":" &amp; ADDRESS(28+3,FG$2+1)))-MIN(INDIRECT(ADDRESS(28+3,FG$2+1,,,"Instances") &amp; ":" &amp; ADDRESS(28+3,FG$2+1))))</f>
        <v>0</v>
      </c>
      <c r="FH33">
        <f>IFERROR(SMALL(FG5:FG64,ROW()-ROW($FH$5)+1),"")</f>
        <v>0</v>
      </c>
      <c r="FJ33">
        <f>IFERROR(SUM(FH5:FH33),"")</f>
        <v>0</v>
      </c>
      <c r="FK33" cm="1">
        <f t="array" ref="FK33">_xlfn.SWITCH(Charts!$B$3,"average", AVERAGE(INDIRECT(ADDRESS(28+3,FK$2+1,,,"Instances") &amp; ":" &amp; ADDRESS(28+3,FK$2+1))),"median", MEDIAN(INDIRECT(ADDRESS(28+3,FK$2+1,,,"Instances") &amp; ":" &amp; ADDRESS(28+3,FK$2+1))),"min", MIN(INDIRECT(ADDRESS(28+3,FK$2+1,,,"Instances") &amp; ":" &amp; ADDRESS(28+3,FK$2+1))),"max", MAX(INDIRECT(ADDRESS(28+3,FK$2+1,,,"Instances") &amp; ":" &amp; ADDRESS(28+3,FK$2+1))),"diff", MAX(INDIRECT(ADDRESS(28+3,FK$2+1,,,"Instances") &amp; ":" &amp; ADDRESS(28+3,FK$2+1)))-MIN(INDIRECT(ADDRESS(28+3,FK$2+1,,,"Instances") &amp; ":" &amp; ADDRESS(28+3,FK$2+1))))</f>
        <v>0</v>
      </c>
      <c r="FL33">
        <f>IFERROR(SMALL(FK5:FK64,ROW()-ROW($FL$5)+1),"")</f>
        <v>0</v>
      </c>
      <c r="FN33">
        <f>IFERROR(SUM(FL5:FL33),"")</f>
        <v>0</v>
      </c>
      <c r="FO33" cm="1">
        <f t="array" ref="FO33">_xlfn.SWITCH(Charts!$B$3,"average", AVERAGE(INDIRECT(ADDRESS(28+3,FO$2+1,,,"Instances") &amp; ":" &amp; ADDRESS(28+3,FO$2+1))),"median", MEDIAN(INDIRECT(ADDRESS(28+3,FO$2+1,,,"Instances") &amp; ":" &amp; ADDRESS(28+3,FO$2+1))),"min", MIN(INDIRECT(ADDRESS(28+3,FO$2+1,,,"Instances") &amp; ":" &amp; ADDRESS(28+3,FO$2+1))),"max", MAX(INDIRECT(ADDRESS(28+3,FO$2+1,,,"Instances") &amp; ":" &amp; ADDRESS(28+3,FO$2+1))),"diff", MAX(INDIRECT(ADDRESS(28+3,FO$2+1,,,"Instances") &amp; ":" &amp; ADDRESS(28+3,FO$2+1)))-MIN(INDIRECT(ADDRESS(28+3,FO$2+1,,,"Instances") &amp; ":" &amp; ADDRESS(28+3,FO$2+1))))</f>
        <v>0</v>
      </c>
      <c r="FP33">
        <f>IFERROR(SMALL(FO5:FO64,ROW()-ROW($FP$5)+1),"")</f>
        <v>0</v>
      </c>
      <c r="FR33">
        <f>IFERROR(SUM(FP5:FP33),"")</f>
        <v>0</v>
      </c>
      <c r="FS33" cm="1">
        <f t="array" ref="FS33">_xlfn.SWITCH(Charts!$B$3,"average", AVERAGE(INDIRECT(ADDRESS(28+3,FS$2+1,,,"Instances") &amp; ":" &amp; ADDRESS(28+3,FS$2+1))),"median", MEDIAN(INDIRECT(ADDRESS(28+3,FS$2+1,,,"Instances") &amp; ":" &amp; ADDRESS(28+3,FS$2+1))),"min", MIN(INDIRECT(ADDRESS(28+3,FS$2+1,,,"Instances") &amp; ":" &amp; ADDRESS(28+3,FS$2+1))),"max", MAX(INDIRECT(ADDRESS(28+3,FS$2+1,,,"Instances") &amp; ":" &amp; ADDRESS(28+3,FS$2+1))),"diff", MAX(INDIRECT(ADDRESS(28+3,FS$2+1,,,"Instances") &amp; ":" &amp; ADDRESS(28+3,FS$2+1)))-MIN(INDIRECT(ADDRESS(28+3,FS$2+1,,,"Instances") &amp; ":" &amp; ADDRESS(28+3,FS$2+1))))</f>
        <v>0</v>
      </c>
      <c r="FT33">
        <f>IFERROR(SMALL(FS5:FS64,ROW()-ROW($FT$5)+1),"")</f>
        <v>0</v>
      </c>
      <c r="FV33">
        <f>IFERROR(SUM(FT5:FT33),"")</f>
        <v>0</v>
      </c>
      <c r="FW33" cm="1">
        <f t="array" ref="FW33">_xlfn.SWITCH(Charts!$B$3,"average", AVERAGE(INDIRECT(ADDRESS(28+3,FW$2+1,,,"Instances") &amp; ":" &amp; ADDRESS(28+3,FW$2+1))),"median", MEDIAN(INDIRECT(ADDRESS(28+3,FW$2+1,,,"Instances") &amp; ":" &amp; ADDRESS(28+3,FW$2+1))),"min", MIN(INDIRECT(ADDRESS(28+3,FW$2+1,,,"Instances") &amp; ":" &amp; ADDRESS(28+3,FW$2+1))),"max", MAX(INDIRECT(ADDRESS(28+3,FW$2+1,,,"Instances") &amp; ":" &amp; ADDRESS(28+3,FW$2+1))),"diff", MAX(INDIRECT(ADDRESS(28+3,FW$2+1,,,"Instances") &amp; ":" &amp; ADDRESS(28+3,FW$2+1)))-MIN(INDIRECT(ADDRESS(28+3,FW$2+1,,,"Instances") &amp; ":" &amp; ADDRESS(28+3,FW$2+1))))</f>
        <v>0</v>
      </c>
      <c r="FX33">
        <f>IFERROR(SMALL(FW5:FW64,ROW()-ROW($FX$5)+1),"")</f>
        <v>0</v>
      </c>
      <c r="FZ33">
        <f>IFERROR(SUM(FX5:FX33),"")</f>
        <v>0</v>
      </c>
      <c r="GA33" cm="1">
        <f t="array" ref="GA33">_xlfn.SWITCH(Charts!$B$3,"average", AVERAGE(INDIRECT(ADDRESS(28+3,GA$2+1,,,"Instances") &amp; ":" &amp; ADDRESS(28+3,GA$2+1))),"median", MEDIAN(INDIRECT(ADDRESS(28+3,GA$2+1,,,"Instances") &amp; ":" &amp; ADDRESS(28+3,GA$2+1))),"min", MIN(INDIRECT(ADDRESS(28+3,GA$2+1,,,"Instances") &amp; ":" &amp; ADDRESS(28+3,GA$2+1))),"max", MAX(INDIRECT(ADDRESS(28+3,GA$2+1,,,"Instances") &amp; ":" &amp; ADDRESS(28+3,GA$2+1))),"diff", MAX(INDIRECT(ADDRESS(28+3,GA$2+1,,,"Instances") &amp; ":" &amp; ADDRESS(28+3,GA$2+1)))-MIN(INDIRECT(ADDRESS(28+3,GA$2+1,,,"Instances") &amp; ":" &amp; ADDRESS(28+3,GA$2+1))))</f>
        <v>0</v>
      </c>
      <c r="GB33">
        <f>IFERROR(SMALL(GA5:GA64,ROW()-ROW($GB$5)+1),"")</f>
        <v>0</v>
      </c>
      <c r="GD33">
        <f>IFERROR(SUM(GB5:GB33),"")</f>
        <v>0</v>
      </c>
      <c r="GE33" cm="1">
        <f t="array" ref="GE33">_xlfn.SWITCH(Charts!$B$3,"average", AVERAGE(INDIRECT(ADDRESS(28+3,GE$2+1,,,"Instances") &amp; ":" &amp; ADDRESS(28+3,GE$2+1))),"median", MEDIAN(INDIRECT(ADDRESS(28+3,GE$2+1,,,"Instances") &amp; ":" &amp; ADDRESS(28+3,GE$2+1))),"min", MIN(INDIRECT(ADDRESS(28+3,GE$2+1,,,"Instances") &amp; ":" &amp; ADDRESS(28+3,GE$2+1))),"max", MAX(INDIRECT(ADDRESS(28+3,GE$2+1,,,"Instances") &amp; ":" &amp; ADDRESS(28+3,GE$2+1))),"diff", MAX(INDIRECT(ADDRESS(28+3,GE$2+1,,,"Instances") &amp; ":" &amp; ADDRESS(28+3,GE$2+1)))-MIN(INDIRECT(ADDRESS(28+3,GE$2+1,,,"Instances") &amp; ":" &amp; ADDRESS(28+3,GE$2+1))))</f>
        <v>0</v>
      </c>
      <c r="GF33">
        <f>IFERROR(SMALL(GE5:GE64,ROW()-ROW($GF$5)+1),"")</f>
        <v>0</v>
      </c>
      <c r="GH33">
        <f>IFERROR(SUM(GF5:GF33),"")</f>
        <v>0</v>
      </c>
      <c r="GI33" cm="1">
        <f t="array" ref="GI33">_xlfn.SWITCH(Charts!$B$3,"average", AVERAGE(INDIRECT(ADDRESS(28+3,GI$2+1,,,"Instances") &amp; ":" &amp; ADDRESS(28+3,GI$2+1))),"median", MEDIAN(INDIRECT(ADDRESS(28+3,GI$2+1,,,"Instances") &amp; ":" &amp; ADDRESS(28+3,GI$2+1))),"min", MIN(INDIRECT(ADDRESS(28+3,GI$2+1,,,"Instances") &amp; ":" &amp; ADDRESS(28+3,GI$2+1))),"max", MAX(INDIRECT(ADDRESS(28+3,GI$2+1,,,"Instances") &amp; ":" &amp; ADDRESS(28+3,GI$2+1))),"diff", MAX(INDIRECT(ADDRESS(28+3,GI$2+1,,,"Instances") &amp; ":" &amp; ADDRESS(28+3,GI$2+1)))-MIN(INDIRECT(ADDRESS(28+3,GI$2+1,,,"Instances") &amp; ":" &amp; ADDRESS(28+3,GI$2+1))))</f>
        <v>0</v>
      </c>
      <c r="GJ33">
        <f>IFERROR(SMALL(GI5:GI64,ROW()-ROW($GJ$5)+1),"")</f>
        <v>0</v>
      </c>
      <c r="GL33">
        <f>IFERROR(SUM(GJ5:GJ33),"")</f>
        <v>0</v>
      </c>
      <c r="GM33" cm="1">
        <f t="array" ref="GM33">_xlfn.SWITCH(Charts!$B$3,"average", AVERAGE(INDIRECT(ADDRESS(28+3,GM$2+1,,,"Instances") &amp; ":" &amp; ADDRESS(28+3,GM$2+1))),"median", MEDIAN(INDIRECT(ADDRESS(28+3,GM$2+1,,,"Instances") &amp; ":" &amp; ADDRESS(28+3,GM$2+1))),"min", MIN(INDIRECT(ADDRESS(28+3,GM$2+1,,,"Instances") &amp; ":" &amp; ADDRESS(28+3,GM$2+1))),"max", MAX(INDIRECT(ADDRESS(28+3,GM$2+1,,,"Instances") &amp; ":" &amp; ADDRESS(28+3,GM$2+1))),"diff", MAX(INDIRECT(ADDRESS(28+3,GM$2+1,,,"Instances") &amp; ":" &amp; ADDRESS(28+3,GM$2+1)))-MIN(INDIRECT(ADDRESS(28+3,GM$2+1,,,"Instances") &amp; ":" &amp; ADDRESS(28+3,GM$2+1))))</f>
        <v>0</v>
      </c>
      <c r="GN33">
        <f>IFERROR(SMALL(GM5:GM64,ROW()-ROW($GN$5)+1),"")</f>
        <v>0</v>
      </c>
      <c r="GP33">
        <f>IFERROR(SUM(GN5:GN33),"")</f>
        <v>0</v>
      </c>
      <c r="GQ33" cm="1">
        <f t="array" ref="GQ33">_xlfn.SWITCH(Charts!$B$3,"average", AVERAGE(INDIRECT(ADDRESS(28+3,GQ$2+1,,,"Instances") &amp; ":" &amp; ADDRESS(28+3,GQ$2+1))),"median", MEDIAN(INDIRECT(ADDRESS(28+3,GQ$2+1,,,"Instances") &amp; ":" &amp; ADDRESS(28+3,GQ$2+1))),"min", MIN(INDIRECT(ADDRESS(28+3,GQ$2+1,,,"Instances") &amp; ":" &amp; ADDRESS(28+3,GQ$2+1))),"max", MAX(INDIRECT(ADDRESS(28+3,GQ$2+1,,,"Instances") &amp; ":" &amp; ADDRESS(28+3,GQ$2+1))),"diff", MAX(INDIRECT(ADDRESS(28+3,GQ$2+1,,,"Instances") &amp; ":" &amp; ADDRESS(28+3,GQ$2+1)))-MIN(INDIRECT(ADDRESS(28+3,GQ$2+1,,,"Instances") &amp; ":" &amp; ADDRESS(28+3,GQ$2+1))))</f>
        <v>0</v>
      </c>
      <c r="GR33">
        <f>IFERROR(SMALL(GQ5:GQ64,ROW()-ROW($GR$5)+1),"")</f>
        <v>0</v>
      </c>
      <c r="GT33">
        <f>IFERROR(SUM(GR5:GR33),"")</f>
        <v>0</v>
      </c>
      <c r="GU33" cm="1">
        <f t="array" ref="GU33">_xlfn.SWITCH(Charts!$B$3,"average", AVERAGE(INDIRECT(ADDRESS(28+3,GU$2+1,,,"Instances") &amp; ":" &amp; ADDRESS(28+3,GU$2+1))),"median", MEDIAN(INDIRECT(ADDRESS(28+3,GU$2+1,,,"Instances") &amp; ":" &amp; ADDRESS(28+3,GU$2+1))),"min", MIN(INDIRECT(ADDRESS(28+3,GU$2+1,,,"Instances") &amp; ":" &amp; ADDRESS(28+3,GU$2+1))),"max", MAX(INDIRECT(ADDRESS(28+3,GU$2+1,,,"Instances") &amp; ":" &amp; ADDRESS(28+3,GU$2+1))),"diff", MAX(INDIRECT(ADDRESS(28+3,GU$2+1,,,"Instances") &amp; ":" &amp; ADDRESS(28+3,GU$2+1)))-MIN(INDIRECT(ADDRESS(28+3,GU$2+1,,,"Instances") &amp; ":" &amp; ADDRESS(28+3,GU$2+1))))</f>
        <v>0</v>
      </c>
      <c r="GV33">
        <f>IFERROR(SMALL(GU5:GU64,ROW()-ROW($GV$5)+1),"")</f>
        <v>0</v>
      </c>
      <c r="GX33">
        <f>IFERROR(SUM(GV5:GV33),"")</f>
        <v>0</v>
      </c>
      <c r="GY33" cm="1">
        <f t="array" ref="GY33">_xlfn.SWITCH(Charts!$B$3,"average", AVERAGE(INDIRECT(ADDRESS(28+3,GY$2+1,,,"Instances") &amp; ":" &amp; ADDRESS(28+3,GY$2+1))),"median", MEDIAN(INDIRECT(ADDRESS(28+3,GY$2+1,,,"Instances") &amp; ":" &amp; ADDRESS(28+3,GY$2+1))),"min", MIN(INDIRECT(ADDRESS(28+3,GY$2+1,,,"Instances") &amp; ":" &amp; ADDRESS(28+3,GY$2+1))),"max", MAX(INDIRECT(ADDRESS(28+3,GY$2+1,,,"Instances") &amp; ":" &amp; ADDRESS(28+3,GY$2+1))),"diff", MAX(INDIRECT(ADDRESS(28+3,GY$2+1,,,"Instances") &amp; ":" &amp; ADDRESS(28+3,GY$2+1)))-MIN(INDIRECT(ADDRESS(28+3,GY$2+1,,,"Instances") &amp; ":" &amp; ADDRESS(28+3,GY$2+1))))</f>
        <v>0</v>
      </c>
      <c r="GZ33">
        <f>IFERROR(SMALL(GY5:GY64,ROW()-ROW($GZ$5)+1),"")</f>
        <v>0</v>
      </c>
      <c r="HB33">
        <f>IFERROR(SUM(GZ5:GZ33),"")</f>
        <v>0</v>
      </c>
      <c r="HC33" cm="1">
        <f t="array" ref="HC33">_xlfn.SWITCH(Charts!$B$3,"average", AVERAGE(INDIRECT(ADDRESS(28+3,HC$2+1,,,"Instances") &amp; ":" &amp; ADDRESS(28+3,HC$2+1))),"median", MEDIAN(INDIRECT(ADDRESS(28+3,HC$2+1,,,"Instances") &amp; ":" &amp; ADDRESS(28+3,HC$2+1))),"min", MIN(INDIRECT(ADDRESS(28+3,HC$2+1,,,"Instances") &amp; ":" &amp; ADDRESS(28+3,HC$2+1))),"max", MAX(INDIRECT(ADDRESS(28+3,HC$2+1,,,"Instances") &amp; ":" &amp; ADDRESS(28+3,HC$2+1))),"diff", MAX(INDIRECT(ADDRESS(28+3,HC$2+1,,,"Instances") &amp; ":" &amp; ADDRESS(28+3,HC$2+1)))-MIN(INDIRECT(ADDRESS(28+3,HC$2+1,,,"Instances") &amp; ":" &amp; ADDRESS(28+3,HC$2+1))))</f>
        <v>0</v>
      </c>
      <c r="HD33">
        <f>IFERROR(SMALL(HC5:HC64,ROW()-ROW($HD$5)+1),"")</f>
        <v>0</v>
      </c>
      <c r="HF33">
        <f>IFERROR(SUM(HD5:HD33),"")</f>
        <v>0</v>
      </c>
      <c r="HG33" cm="1">
        <f t="array" ref="HG33">_xlfn.SWITCH(Charts!$B$3,"average", AVERAGE(INDIRECT(ADDRESS(28+3,HG$2+1,,,"Instances") &amp; ":" &amp; ADDRESS(28+3,HG$2+1))),"median", MEDIAN(INDIRECT(ADDRESS(28+3,HG$2+1,,,"Instances") &amp; ":" &amp; ADDRESS(28+3,HG$2+1))),"min", MIN(INDIRECT(ADDRESS(28+3,HG$2+1,,,"Instances") &amp; ":" &amp; ADDRESS(28+3,HG$2+1))),"max", MAX(INDIRECT(ADDRESS(28+3,HG$2+1,,,"Instances") &amp; ":" &amp; ADDRESS(28+3,HG$2+1))),"diff", MAX(INDIRECT(ADDRESS(28+3,HG$2+1,,,"Instances") &amp; ":" &amp; ADDRESS(28+3,HG$2+1)))-MIN(INDIRECT(ADDRESS(28+3,HG$2+1,,,"Instances") &amp; ":" &amp; ADDRESS(28+3,HG$2+1))))</f>
        <v>0</v>
      </c>
      <c r="HH33">
        <f>IFERROR(SMALL(HG5:HG64,ROW()-ROW($HH$5)+1),"")</f>
        <v>0</v>
      </c>
      <c r="HJ33">
        <f>IFERROR(SUM(HH5:HH33),"")</f>
        <v>0</v>
      </c>
      <c r="HK33" cm="1">
        <f t="array" ref="HK33">_xlfn.SWITCH(Charts!$B$3,"average", AVERAGE(INDIRECT(ADDRESS(28+3,HK$2+1,,,"Instances") &amp; ":" &amp; ADDRESS(28+3,HK$2+1))),"median", MEDIAN(INDIRECT(ADDRESS(28+3,HK$2+1,,,"Instances") &amp; ":" &amp; ADDRESS(28+3,HK$2+1))),"min", MIN(INDIRECT(ADDRESS(28+3,HK$2+1,,,"Instances") &amp; ":" &amp; ADDRESS(28+3,HK$2+1))),"max", MAX(INDIRECT(ADDRESS(28+3,HK$2+1,,,"Instances") &amp; ":" &amp; ADDRESS(28+3,HK$2+1))),"diff", MAX(INDIRECT(ADDRESS(28+3,HK$2+1,,,"Instances") &amp; ":" &amp; ADDRESS(28+3,HK$2+1)))-MIN(INDIRECT(ADDRESS(28+3,HK$2+1,,,"Instances") &amp; ":" &amp; ADDRESS(28+3,HK$2+1))))</f>
        <v>0</v>
      </c>
      <c r="HL33">
        <f>IFERROR(SMALL(HK5:HK64,ROW()-ROW($HL$5)+1),"")</f>
        <v>0</v>
      </c>
      <c r="HN33">
        <f>IFERROR(SUM(HL5:HL33),"")</f>
        <v>0</v>
      </c>
      <c r="HO33" cm="1">
        <f t="array" ref="HO33">_xlfn.SWITCH(Charts!$B$3,"average", AVERAGE(INDIRECT(ADDRESS(28+3,HO$2+1,,,"Instances") &amp; ":" &amp; ADDRESS(28+3,HO$2+1))),"median", MEDIAN(INDIRECT(ADDRESS(28+3,HO$2+1,,,"Instances") &amp; ":" &amp; ADDRESS(28+3,HO$2+1))),"min", MIN(INDIRECT(ADDRESS(28+3,HO$2+1,,,"Instances") &amp; ":" &amp; ADDRESS(28+3,HO$2+1))),"max", MAX(INDIRECT(ADDRESS(28+3,HO$2+1,,,"Instances") &amp; ":" &amp; ADDRESS(28+3,HO$2+1))),"diff", MAX(INDIRECT(ADDRESS(28+3,HO$2+1,,,"Instances") &amp; ":" &amp; ADDRESS(28+3,HO$2+1)))-MIN(INDIRECT(ADDRESS(28+3,HO$2+1,,,"Instances") &amp; ":" &amp; ADDRESS(28+3,HO$2+1))))</f>
        <v>0</v>
      </c>
      <c r="HP33">
        <f>IFERROR(SMALL(HO5:HO64,ROW()-ROW($HP$5)+1),"")</f>
        <v>0</v>
      </c>
      <c r="HR33">
        <f>IFERROR(SUM(HP5:HP33),"")</f>
        <v>0</v>
      </c>
      <c r="HS33" cm="1">
        <f t="array" ref="HS33">_xlfn.SWITCH(Charts!$B$3,"average", AVERAGE(INDIRECT(ADDRESS(28+3,HS$2+1,,,"Instances") &amp; ":" &amp; ADDRESS(28+3,HS$2+1))),"median", MEDIAN(INDIRECT(ADDRESS(28+3,HS$2+1,,,"Instances") &amp; ":" &amp; ADDRESS(28+3,HS$2+1))),"min", MIN(INDIRECT(ADDRESS(28+3,HS$2+1,,,"Instances") &amp; ":" &amp; ADDRESS(28+3,HS$2+1))),"max", MAX(INDIRECT(ADDRESS(28+3,HS$2+1,,,"Instances") &amp; ":" &amp; ADDRESS(28+3,HS$2+1))),"diff", MAX(INDIRECT(ADDRESS(28+3,HS$2+1,,,"Instances") &amp; ":" &amp; ADDRESS(28+3,HS$2+1)))-MIN(INDIRECT(ADDRESS(28+3,HS$2+1,,,"Instances") &amp; ":" &amp; ADDRESS(28+3,HS$2+1))))</f>
        <v>0</v>
      </c>
      <c r="HT33">
        <f>IFERROR(SMALL(HS5:HS64,ROW()-ROW($HT$5)+1),"")</f>
        <v>0</v>
      </c>
      <c r="HV33">
        <f>IFERROR(SUM(HT5:HT33),"")</f>
        <v>0</v>
      </c>
      <c r="HW33" cm="1">
        <f t="array" ref="HW33">_xlfn.SWITCH(Charts!$B$3,"average", AVERAGE(INDIRECT(ADDRESS(28+3,HW$2+1,,,"Instances") &amp; ":" &amp; ADDRESS(28+3,HW$2+1))),"median", MEDIAN(INDIRECT(ADDRESS(28+3,HW$2+1,,,"Instances") &amp; ":" &amp; ADDRESS(28+3,HW$2+1))),"min", MIN(INDIRECT(ADDRESS(28+3,HW$2+1,,,"Instances") &amp; ":" &amp; ADDRESS(28+3,HW$2+1))),"max", MAX(INDIRECT(ADDRESS(28+3,HW$2+1,,,"Instances") &amp; ":" &amp; ADDRESS(28+3,HW$2+1))),"diff", MAX(INDIRECT(ADDRESS(28+3,HW$2+1,,,"Instances") &amp; ":" &amp; ADDRESS(28+3,HW$2+1)))-MIN(INDIRECT(ADDRESS(28+3,HW$2+1,,,"Instances") &amp; ":" &amp; ADDRESS(28+3,HW$2+1))))</f>
        <v>0</v>
      </c>
      <c r="HX33">
        <f>IFERROR(SMALL(HW5:HW64,ROW()-ROW($HX$5)+1),"")</f>
        <v>0</v>
      </c>
      <c r="HZ33">
        <f>IFERROR(SUM(HX5:HX33),"")</f>
        <v>0</v>
      </c>
      <c r="IA33" cm="1">
        <f t="array" ref="IA33">_xlfn.SWITCH(Charts!$B$3,"average", AVERAGE(INDIRECT(ADDRESS(28+3,IA$2+1,,,"Instances") &amp; ":" &amp; ADDRESS(28+3,IA$2+1))),"median", MEDIAN(INDIRECT(ADDRESS(28+3,IA$2+1,,,"Instances") &amp; ":" &amp; ADDRESS(28+3,IA$2+1))),"min", MIN(INDIRECT(ADDRESS(28+3,IA$2+1,,,"Instances") &amp; ":" &amp; ADDRESS(28+3,IA$2+1))),"max", MAX(INDIRECT(ADDRESS(28+3,IA$2+1,,,"Instances") &amp; ":" &amp; ADDRESS(28+3,IA$2+1))),"diff", MAX(INDIRECT(ADDRESS(28+3,IA$2+1,,,"Instances") &amp; ":" &amp; ADDRESS(28+3,IA$2+1)))-MIN(INDIRECT(ADDRESS(28+3,IA$2+1,,,"Instances") &amp; ":" &amp; ADDRESS(28+3,IA$2+1))))</f>
        <v>0</v>
      </c>
      <c r="IB33">
        <f>IFERROR(SMALL(IA5:IA64,ROW()-ROW($IB$5)+1),"")</f>
        <v>0</v>
      </c>
      <c r="ID33">
        <f>IFERROR(SUM(IB5:IB33),"")</f>
        <v>0</v>
      </c>
      <c r="IE33" cm="1">
        <f t="array" ref="IE33">_xlfn.SWITCH(Charts!$B$3,"average", AVERAGE(INDIRECT(ADDRESS(28+3,IE$2+1,,,"Instances") &amp; ":" &amp; ADDRESS(28+3,IE$2+1))),"median", MEDIAN(INDIRECT(ADDRESS(28+3,IE$2+1,,,"Instances") &amp; ":" &amp; ADDRESS(28+3,IE$2+1))),"min", MIN(INDIRECT(ADDRESS(28+3,IE$2+1,,,"Instances") &amp; ":" &amp; ADDRESS(28+3,IE$2+1))),"max", MAX(INDIRECT(ADDRESS(28+3,IE$2+1,,,"Instances") &amp; ":" &amp; ADDRESS(28+3,IE$2+1))),"diff", MAX(INDIRECT(ADDRESS(28+3,IE$2+1,,,"Instances") &amp; ":" &amp; ADDRESS(28+3,IE$2+1)))-MIN(INDIRECT(ADDRESS(28+3,IE$2+1,,,"Instances") &amp; ":" &amp; ADDRESS(28+3,IE$2+1))))</f>
        <v>0</v>
      </c>
      <c r="IF33">
        <f>IFERROR(SMALL(IE5:IE64,ROW()-ROW($IF$5)+1),"")</f>
        <v>0</v>
      </c>
      <c r="IH33">
        <f>IFERROR(SUM(IF5:IF33),"")</f>
        <v>0</v>
      </c>
      <c r="II33" cm="1">
        <f t="array" ref="II33">_xlfn.SWITCH(Charts!$B$3,"average", AVERAGE(INDIRECT(ADDRESS(28+3,II$2+1,,,"Instances") &amp; ":" &amp; ADDRESS(28+3,II$2+1))),"median", MEDIAN(INDIRECT(ADDRESS(28+3,II$2+1,,,"Instances") &amp; ":" &amp; ADDRESS(28+3,II$2+1))),"min", MIN(INDIRECT(ADDRESS(28+3,II$2+1,,,"Instances") &amp; ":" &amp; ADDRESS(28+3,II$2+1))),"max", MAX(INDIRECT(ADDRESS(28+3,II$2+1,,,"Instances") &amp; ":" &amp; ADDRESS(28+3,II$2+1))),"diff", MAX(INDIRECT(ADDRESS(28+3,II$2+1,,,"Instances") &amp; ":" &amp; ADDRESS(28+3,II$2+1)))-MIN(INDIRECT(ADDRESS(28+3,II$2+1,,,"Instances") &amp; ":" &amp; ADDRESS(28+3,II$2+1))))</f>
        <v>0</v>
      </c>
      <c r="IJ33">
        <f>IFERROR(SMALL(II5:II64,ROW()-ROW($IJ$5)+1),"")</f>
        <v>0</v>
      </c>
      <c r="IL33">
        <f>IFERROR(SUM(IJ5:IJ33),"")</f>
        <v>0</v>
      </c>
      <c r="IM33" cm="1">
        <f t="array" ref="IM33">_xlfn.SWITCH(Charts!$B$3,"average", AVERAGE(INDIRECT(ADDRESS(28+3,IM$2+1,,,"Instances") &amp; ":" &amp; ADDRESS(28+3,IM$2+1))),"median", MEDIAN(INDIRECT(ADDRESS(28+3,IM$2+1,,,"Instances") &amp; ":" &amp; ADDRESS(28+3,IM$2+1))),"min", MIN(INDIRECT(ADDRESS(28+3,IM$2+1,,,"Instances") &amp; ":" &amp; ADDRESS(28+3,IM$2+1))),"max", MAX(INDIRECT(ADDRESS(28+3,IM$2+1,,,"Instances") &amp; ":" &amp; ADDRESS(28+3,IM$2+1))),"diff", MAX(INDIRECT(ADDRESS(28+3,IM$2+1,,,"Instances") &amp; ":" &amp; ADDRESS(28+3,IM$2+1)))-MIN(INDIRECT(ADDRESS(28+3,IM$2+1,,,"Instances") &amp; ":" &amp; ADDRESS(28+3,IM$2+1))))</f>
        <v>0</v>
      </c>
      <c r="IN33">
        <f>IFERROR(SMALL(IM5:IM64,ROW()-ROW($IN$5)+1),"")</f>
        <v>0</v>
      </c>
      <c r="IP33">
        <f>IFERROR(SUM(IN5:IN33),"")</f>
        <v>0</v>
      </c>
      <c r="IQ33" cm="1">
        <f t="array" ref="IQ33">_xlfn.SWITCH(Charts!$B$3,"average", AVERAGE(INDIRECT(ADDRESS(28+3,IQ$2+1,,,"Instances") &amp; ":" &amp; ADDRESS(28+3,IQ$2+1))),"median", MEDIAN(INDIRECT(ADDRESS(28+3,IQ$2+1,,,"Instances") &amp; ":" &amp; ADDRESS(28+3,IQ$2+1))),"min", MIN(INDIRECT(ADDRESS(28+3,IQ$2+1,,,"Instances") &amp; ":" &amp; ADDRESS(28+3,IQ$2+1))),"max", MAX(INDIRECT(ADDRESS(28+3,IQ$2+1,,,"Instances") &amp; ":" &amp; ADDRESS(28+3,IQ$2+1))),"diff", MAX(INDIRECT(ADDRESS(28+3,IQ$2+1,,,"Instances") &amp; ":" &amp; ADDRESS(28+3,IQ$2+1)))-MIN(INDIRECT(ADDRESS(28+3,IQ$2+1,,,"Instances") &amp; ":" &amp; ADDRESS(28+3,IQ$2+1))))</f>
        <v>0</v>
      </c>
      <c r="IR33">
        <f>IFERROR(SMALL(IQ5:IQ64,ROW()-ROW($IR$5)+1),"")</f>
        <v>0</v>
      </c>
      <c r="IT33">
        <f>IFERROR(SUM(IR5:IR33),"")</f>
        <v>0</v>
      </c>
      <c r="IU33" cm="1">
        <f t="array" ref="IU33">_xlfn.SWITCH(Charts!$B$3,"average", AVERAGE(INDIRECT(ADDRESS(28+3,IU$2+1,,,"Instances") &amp; ":" &amp; ADDRESS(28+3,IU$2+1))),"median", MEDIAN(INDIRECT(ADDRESS(28+3,IU$2+1,,,"Instances") &amp; ":" &amp; ADDRESS(28+3,IU$2+1))),"min", MIN(INDIRECT(ADDRESS(28+3,IU$2+1,,,"Instances") &amp; ":" &amp; ADDRESS(28+3,IU$2+1))),"max", MAX(INDIRECT(ADDRESS(28+3,IU$2+1,,,"Instances") &amp; ":" &amp; ADDRESS(28+3,IU$2+1))),"diff", MAX(INDIRECT(ADDRESS(28+3,IU$2+1,,,"Instances") &amp; ":" &amp; ADDRESS(28+3,IU$2+1)))-MIN(INDIRECT(ADDRESS(28+3,IU$2+1,,,"Instances") &amp; ":" &amp; ADDRESS(28+3,IU$2+1))))</f>
        <v>0</v>
      </c>
      <c r="IV33">
        <f>IFERROR(SMALL(IU5:IU64,ROW()-ROW($IV$5)+1),"")</f>
        <v>0</v>
      </c>
      <c r="IX33">
        <f>IFERROR(SUM(IV5:IV33),"")</f>
        <v>0</v>
      </c>
      <c r="IY33" cm="1">
        <f t="array" ref="IY33">_xlfn.SWITCH(Charts!$B$3,"average", AVERAGE(INDIRECT(ADDRESS(28+3,IY$2+1,,,"Instances") &amp; ":" &amp; ADDRESS(28+3,IY$2+1))),"median", MEDIAN(INDIRECT(ADDRESS(28+3,IY$2+1,,,"Instances") &amp; ":" &amp; ADDRESS(28+3,IY$2+1))),"min", MIN(INDIRECT(ADDRESS(28+3,IY$2+1,,,"Instances") &amp; ":" &amp; ADDRESS(28+3,IY$2+1))),"max", MAX(INDIRECT(ADDRESS(28+3,IY$2+1,,,"Instances") &amp; ":" &amp; ADDRESS(28+3,IY$2+1))),"diff", MAX(INDIRECT(ADDRESS(28+3,IY$2+1,,,"Instances") &amp; ":" &amp; ADDRESS(28+3,IY$2+1)))-MIN(INDIRECT(ADDRESS(28+3,IY$2+1,,,"Instances") &amp; ":" &amp; ADDRESS(28+3,IY$2+1))))</f>
        <v>0</v>
      </c>
      <c r="IZ33">
        <f>IFERROR(SMALL(IY5:IY64,ROW()-ROW($IZ$5)+1),"")</f>
        <v>0</v>
      </c>
      <c r="JB33">
        <f>IFERROR(SUM(IZ5:IZ33),"")</f>
        <v>0</v>
      </c>
      <c r="JC33" cm="1">
        <f t="array" ref="JC33">_xlfn.SWITCH(Charts!$B$3,"average", AVERAGE(INDIRECT(ADDRESS(28+3,JC$2+1,,,"Instances") &amp; ":" &amp; ADDRESS(28+3,JC$2+1))),"median", MEDIAN(INDIRECT(ADDRESS(28+3,JC$2+1,,,"Instances") &amp; ":" &amp; ADDRESS(28+3,JC$2+1))),"min", MIN(INDIRECT(ADDRESS(28+3,JC$2+1,,,"Instances") &amp; ":" &amp; ADDRESS(28+3,JC$2+1))),"max", MAX(INDIRECT(ADDRESS(28+3,JC$2+1,,,"Instances") &amp; ":" &amp; ADDRESS(28+3,JC$2+1))),"diff", MAX(INDIRECT(ADDRESS(28+3,JC$2+1,,,"Instances") &amp; ":" &amp; ADDRESS(28+3,JC$2+1)))-MIN(INDIRECT(ADDRESS(28+3,JC$2+1,,,"Instances") &amp; ":" &amp; ADDRESS(28+3,JC$2+1))))</f>
        <v>0</v>
      </c>
      <c r="JD33">
        <f>IFERROR(SMALL(JC5:JC64,ROW()-ROW($JD$5)+1),"")</f>
        <v>0</v>
      </c>
      <c r="JF33">
        <f>IFERROR(SUM(JD5:JD33),"")</f>
        <v>0</v>
      </c>
      <c r="JG33" cm="1">
        <f t="array" ref="JG33">_xlfn.SWITCH(Charts!$B$3,"average", AVERAGE(INDIRECT(ADDRESS(28+3,JG$2+1,,,"Instances") &amp; ":" &amp; ADDRESS(28+3,JG$2+1))),"median", MEDIAN(INDIRECT(ADDRESS(28+3,JG$2+1,,,"Instances") &amp; ":" &amp; ADDRESS(28+3,JG$2+1))),"min", MIN(INDIRECT(ADDRESS(28+3,JG$2+1,,,"Instances") &amp; ":" &amp; ADDRESS(28+3,JG$2+1))),"max", MAX(INDIRECT(ADDRESS(28+3,JG$2+1,,,"Instances") &amp; ":" &amp; ADDRESS(28+3,JG$2+1))),"diff", MAX(INDIRECT(ADDRESS(28+3,JG$2+1,,,"Instances") &amp; ":" &amp; ADDRESS(28+3,JG$2+1)))-MIN(INDIRECT(ADDRESS(28+3,JG$2+1,,,"Instances") &amp; ":" &amp; ADDRESS(28+3,JG$2+1))))</f>
        <v>0</v>
      </c>
      <c r="JH33">
        <f>IFERROR(SMALL(JG5:JG64,ROW()-ROW($JH$5)+1),"")</f>
        <v>0</v>
      </c>
      <c r="JJ33">
        <f>IFERROR(SUM(JH5:JH33),"")</f>
        <v>0</v>
      </c>
      <c r="JM33">
        <f>IF(Charts!$B$3="none",E340,IF(EI340="",NA(),EI340))</f>
        <v>0</v>
      </c>
      <c r="JN33">
        <f>IF(Charts!$B$3="none",F340,IF(EJ340="",NA(),EJ340))</f>
        <v>0</v>
      </c>
      <c r="JO33">
        <f>IF(Charts!$B$3="none",G340,IF(EK340="",NA(),EK340))</f>
        <v>0</v>
      </c>
      <c r="JP33">
        <f>IF(Charts!$B$3="none",H340,IF(EL340="",NA(),EL340))</f>
        <v>0</v>
      </c>
      <c r="JQ33">
        <f>IF(Charts!$B$3="none",I340,IF(EM340="",NA(),EM340))</f>
        <v>0</v>
      </c>
      <c r="JR33">
        <f>IF(Charts!$B$3="none",J340,IF(EN340="",NA(),EN340))</f>
        <v>0</v>
      </c>
      <c r="JS33">
        <f>IF(Charts!$B$3="none",K340,IF(EO340="",NA(),EO340))</f>
        <v>0</v>
      </c>
      <c r="JT33">
        <f>IF(Charts!$B$3="none",L340,IF(EP340="",NA(),EP340))</f>
        <v>0</v>
      </c>
      <c r="JU33">
        <f>IF(Charts!$B$3="none",M340,IF(EQ340="",NA(),EQ340))</f>
        <v>0</v>
      </c>
      <c r="JV33">
        <f>IF(Charts!$B$3="none",N340,IF(ER340="",NA(),ER340))</f>
        <v>0</v>
      </c>
      <c r="JW33">
        <f>IF(Charts!$B$3="none",O340,IF(ES340="",NA(),ES340))</f>
        <v>0</v>
      </c>
      <c r="JX33">
        <f>IF(Charts!$B$3="none",P340,IF(ET340="",NA(),ET340))</f>
        <v>0</v>
      </c>
      <c r="JY33">
        <f>IF(Charts!$B$3="none",Q340,IF(EU340="",NA(),EU340))</f>
        <v>0</v>
      </c>
      <c r="JZ33">
        <f>IF(Charts!$B$3="none",R340,IF(EV340="",NA(),EV340))</f>
        <v>0</v>
      </c>
      <c r="KA33">
        <f>IF(Charts!$B$3="none",S340,IF(EW340="",NA(),EW340))</f>
        <v>0</v>
      </c>
      <c r="KB33">
        <f>IF(Charts!$B$3="none",T340,IF(EX340="",NA(),EX340))</f>
        <v>0</v>
      </c>
      <c r="KC33">
        <f>IF(Charts!$B$3="none",U340,IF(EY340="",NA(),EY340))</f>
        <v>0</v>
      </c>
      <c r="KD33">
        <f>IF(Charts!$B$3="none",V340,IF(EZ340="",NA(),EZ340))</f>
        <v>0</v>
      </c>
      <c r="KE33">
        <f>IF(Charts!$B$3="none",W340,IF(FA340="",NA(),FA340))</f>
        <v>0</v>
      </c>
      <c r="KF33">
        <f>IF(Charts!$B$3="none",X340,IF(FB340="",NA(),FB340))</f>
        <v>0</v>
      </c>
      <c r="KG33">
        <f>IF(Charts!$B$3="none",Y340,IF(FC340="",NA(),FC340))</f>
        <v>0</v>
      </c>
      <c r="KH33">
        <f>IF(Charts!$B$3="none",Z340,IF(FD340="",NA(),FD340))</f>
        <v>0</v>
      </c>
      <c r="KI33">
        <f>IF(Charts!$B$3="none",AA340,IF(FE340="",NA(),FE340))</f>
        <v>0</v>
      </c>
      <c r="KJ33">
        <f>IF(Charts!$B$3="none",AB340,IF(FF340="",NA(),FF340))</f>
        <v>0</v>
      </c>
      <c r="KK33">
        <f>IF(Charts!$B$3="none",AC340,IF(FG340="",NA(),FG340))</f>
        <v>0</v>
      </c>
      <c r="KL33">
        <f>IF(Charts!$B$3="none",AD340,IF(FH340="",NA(),FH340))</f>
        <v>0</v>
      </c>
      <c r="KM33">
        <f>IF(Charts!$B$3="none",AE340,IF(FI340="",NA(),FI340))</f>
        <v>0</v>
      </c>
      <c r="KN33">
        <f>IF(Charts!$B$3="none",AF340,IF(FJ340="",NA(),FJ340))</f>
        <v>0</v>
      </c>
      <c r="KO33">
        <f>IF(Charts!$B$3="none",AG340,IF(FK340="",NA(),FK340))</f>
        <v>0</v>
      </c>
      <c r="KP33">
        <f>IF(Charts!$B$3="none",AH340,IF(FL340="",NA(),FL340))</f>
        <v>0</v>
      </c>
      <c r="KQ33">
        <f>IF(Charts!$B$3="none",AI340,IF(FM340="",NA(),FM340))</f>
        <v>0</v>
      </c>
      <c r="KR33">
        <f>IF(Charts!$B$3="none",AJ340,IF(FN340="",NA(),FN340))</f>
        <v>0</v>
      </c>
      <c r="KS33">
        <f>IF(Charts!$B$3="none",AK340,IF(FO340="",NA(),FO340))</f>
        <v>0</v>
      </c>
      <c r="KT33">
        <f>IF(Charts!$B$3="none",AL340,IF(FP340="",NA(),FP340))</f>
        <v>0</v>
      </c>
      <c r="KU33">
        <f>IF(Charts!$B$3="none",AM340,IF(FQ340="",NA(),FQ340))</f>
        <v>0</v>
      </c>
      <c r="KV33">
        <f>IF(Charts!$B$3="none",AN340,IF(FR340="",NA(),FR340))</f>
        <v>0</v>
      </c>
      <c r="KW33">
        <f>IF(Charts!$B$3="none",AO340,IF(FS340="",NA(),FS340))</f>
        <v>0</v>
      </c>
      <c r="KX33">
        <f>IF(Charts!$B$3="none",AP340,IF(FT340="",NA(),FT340))</f>
        <v>0</v>
      </c>
      <c r="KY33">
        <f>IF(Charts!$B$3="none",AQ340,IF(FU340="",NA(),FU340))</f>
        <v>0</v>
      </c>
      <c r="KZ33">
        <f>IF(Charts!$B$3="none",AR340,IF(FV340="",NA(),FV340))</f>
        <v>0</v>
      </c>
      <c r="LA33">
        <f>IF(Charts!$B$3="none",AS340,IF(FW340="",NA(),FW340))</f>
        <v>0</v>
      </c>
      <c r="LB33">
        <f>IF(Charts!$B$3="none",AT340,IF(FX340="",NA(),FX340))</f>
        <v>0</v>
      </c>
      <c r="LC33">
        <f>IF(Charts!$B$3="none",AU340,IF(FY340="",NA(),FY340))</f>
        <v>0</v>
      </c>
      <c r="LD33">
        <f>IF(Charts!$B$3="none",AV340,IF(FZ340="",NA(),FZ340))</f>
        <v>0</v>
      </c>
      <c r="LE33">
        <f>IF(Charts!$B$3="none",AW340,IF(GA340="",NA(),GA340))</f>
        <v>0</v>
      </c>
      <c r="LF33">
        <f>IF(Charts!$B$3="none",AX340,IF(GB340="",NA(),GB340))</f>
        <v>0</v>
      </c>
      <c r="LG33">
        <f>IF(Charts!$B$3="none",AY340,IF(GC340="",NA(),GC340))</f>
        <v>0</v>
      </c>
      <c r="LH33">
        <f>IF(Charts!$B$3="none",AZ340,IF(GD340="",NA(),GD340))</f>
        <v>0</v>
      </c>
      <c r="LI33">
        <f>IF(Charts!$B$3="none",BA340,IF(GE340="",NA(),GE340))</f>
        <v>0</v>
      </c>
      <c r="LJ33">
        <f>IF(Charts!$B$3="none",BB340,IF(GF340="",NA(),GF340))</f>
        <v>0</v>
      </c>
      <c r="LK33">
        <f>IF(Charts!$B$3="none",BC340,IF(GG340="",NA(),GG340))</f>
        <v>0</v>
      </c>
      <c r="LL33">
        <f>IF(Charts!$B$3="none",BD340,IF(GH340="",NA(),GH340))</f>
        <v>0</v>
      </c>
      <c r="LM33">
        <f>IF(Charts!$B$3="none",BE340,IF(GI340="",NA(),GI340))</f>
        <v>0</v>
      </c>
      <c r="LN33">
        <f>IF(Charts!$B$3="none",BF340,IF(GJ340="",NA(),GJ340))</f>
        <v>0</v>
      </c>
      <c r="LO33">
        <f>IF(Charts!$B$3="none",BG340,IF(GK340="",NA(),GK340))</f>
        <v>0</v>
      </c>
      <c r="LP33">
        <f>IF(Charts!$B$3="none",BH340,IF(GL340="",NA(),GL340))</f>
        <v>0</v>
      </c>
      <c r="LQ33">
        <f>IF(Charts!$B$3="none",BI340,IF(GM340="",NA(),GM340))</f>
        <v>0</v>
      </c>
      <c r="LR33">
        <f>IF(Charts!$B$3="none",BJ340,IF(GN340="",NA(),GN340))</f>
        <v>0</v>
      </c>
      <c r="LS33">
        <f>IF(Charts!$B$3="none",BK340,IF(GO340="",NA(),GO340))</f>
        <v>0</v>
      </c>
      <c r="LT33">
        <f>IF(Charts!$B$3="none",BL340,IF(GP340="",NA(),GP340))</f>
        <v>0</v>
      </c>
      <c r="LU33">
        <f>IF(Charts!$B$3="none",BM340,IF(GQ340="",NA(),GQ340))</f>
        <v>0</v>
      </c>
      <c r="LV33">
        <f>IF(Charts!$B$3="none",BN340,IF(GR340="",NA(),GR340))</f>
        <v>0</v>
      </c>
      <c r="LW33">
        <f>IF(Charts!$B$3="none",BO340,IF(GS340="",NA(),GS340))</f>
        <v>0</v>
      </c>
      <c r="LX33">
        <f>IF(Charts!$B$3="none",BP340,IF(GT340="",NA(),GT340))</f>
        <v>0</v>
      </c>
      <c r="LY33">
        <f>IF(Charts!$B$3="none",BQ340,IF(GU340="",NA(),GU340))</f>
        <v>0</v>
      </c>
      <c r="LZ33">
        <f>IF(Charts!$B$3="none",BR340,IF(GV340="",NA(),GV340))</f>
        <v>0</v>
      </c>
      <c r="MA33">
        <f>IF(Charts!$B$3="none",BS340,IF(GW340="",NA(),GW340))</f>
        <v>0</v>
      </c>
      <c r="MB33">
        <f>IF(Charts!$B$3="none",BT340,IF(GX340="",NA(),GX340))</f>
        <v>0</v>
      </c>
      <c r="MC33">
        <f>IF(Charts!$B$3="none",BU340,IF(GY340="",NA(),GY340))</f>
        <v>0</v>
      </c>
      <c r="MD33">
        <f>IF(Charts!$B$3="none",BV340,IF(GZ340="",NA(),GZ340))</f>
        <v>0</v>
      </c>
      <c r="ME33">
        <f>IF(Charts!$B$3="none",BW340,IF(HA340="",NA(),HA340))</f>
        <v>0</v>
      </c>
      <c r="MF33">
        <f>IF(Charts!$B$3="none",BX340,IF(HB340="",NA(),HB340))</f>
        <v>0</v>
      </c>
      <c r="MG33">
        <f>IF(Charts!$B$3="none",BY340,IF(HC340="",NA(),HC340))</f>
        <v>0</v>
      </c>
      <c r="MH33">
        <f>IF(Charts!$B$3="none",BZ340,IF(HD340="",NA(),HD340))</f>
        <v>0</v>
      </c>
      <c r="MI33">
        <f>IF(Charts!$B$3="none",CA340,IF(HE340="",NA(),HE340))</f>
        <v>0</v>
      </c>
      <c r="MJ33">
        <f>IF(Charts!$B$3="none",CB340,IF(HF340="",NA(),HF340))</f>
        <v>0</v>
      </c>
      <c r="MK33">
        <f>IF(Charts!$B$3="none",CC340,IF(HG340="",NA(),HG340))</f>
        <v>0</v>
      </c>
      <c r="ML33">
        <f>IF(Charts!$B$3="none",CD340,IF(HH340="",NA(),HH340))</f>
        <v>0</v>
      </c>
      <c r="MM33">
        <f>IF(Charts!$B$3="none",CE340,IF(HI340="",NA(),HI340))</f>
        <v>0</v>
      </c>
      <c r="MN33">
        <f>IF(Charts!$B$3="none",CF340,IF(HJ340="",NA(),HJ340))</f>
        <v>0</v>
      </c>
      <c r="MO33">
        <f>IF(Charts!$B$3="none",CG340,IF(HK340="",NA(),HK340))</f>
        <v>0</v>
      </c>
      <c r="MP33">
        <f>IF(Charts!$B$3="none",CH340,IF(HL340="",NA(),HL340))</f>
        <v>0</v>
      </c>
      <c r="MQ33">
        <f>IF(Charts!$B$3="none",CI340,IF(HM340="",NA(),HM340))</f>
        <v>0</v>
      </c>
      <c r="MR33">
        <f>IF(Charts!$B$3="none",CJ340,IF(HN340="",NA(),HN340))</f>
        <v>0</v>
      </c>
      <c r="MS33">
        <f>IF(Charts!$B$3="none",CK340,IF(HO340="",NA(),HO340))</f>
        <v>0</v>
      </c>
      <c r="MT33">
        <f>IF(Charts!$B$3="none",CL340,IF(HP340="",NA(),HP340))</f>
        <v>0</v>
      </c>
      <c r="MU33">
        <f>IF(Charts!$B$3="none",CM340,IF(HQ340="",NA(),HQ340))</f>
        <v>0</v>
      </c>
      <c r="MV33">
        <f>IF(Charts!$B$3="none",CN340,IF(HR340="",NA(),HR340))</f>
        <v>0</v>
      </c>
      <c r="MW33">
        <f>IF(Charts!$B$3="none",CO340,IF(HS340="",NA(),HS340))</f>
        <v>0</v>
      </c>
      <c r="MX33">
        <f>IF(Charts!$B$3="none",CP340,IF(HT340="",NA(),HT340))</f>
        <v>0</v>
      </c>
      <c r="MY33">
        <f>IF(Charts!$B$3="none",CQ340,IF(HU340="",NA(),HU340))</f>
        <v>0</v>
      </c>
      <c r="MZ33">
        <f>IF(Charts!$B$3="none",CR340,IF(HV340="",NA(),HV340))</f>
        <v>0</v>
      </c>
      <c r="NA33">
        <f>IF(Charts!$B$3="none",CS340,IF(HW340="",NA(),HW340))</f>
        <v>0</v>
      </c>
      <c r="NB33">
        <f>IF(Charts!$B$3="none",CT340,IF(HX340="",NA(),HX340))</f>
        <v>0</v>
      </c>
      <c r="NC33">
        <f>IF(Charts!$B$3="none",CU340,IF(HY340="",NA(),HY340))</f>
        <v>0</v>
      </c>
      <c r="ND33">
        <f>IF(Charts!$B$3="none",CV340,IF(HZ340="",NA(),HZ340))</f>
        <v>0</v>
      </c>
      <c r="NE33">
        <f>IF(Charts!$B$3="none",CW340,IF(IA340="",NA(),IA340))</f>
        <v>0</v>
      </c>
      <c r="NF33">
        <f>IF(Charts!$B$3="none",CX340,IF(IB340="",NA(),IB340))</f>
        <v>0</v>
      </c>
      <c r="NG33">
        <f>IF(Charts!$B$3="none",CY340,IF(IC340="",NA(),IC340))</f>
        <v>0</v>
      </c>
      <c r="NH33">
        <f>IF(Charts!$B$3="none",CZ340,IF(ID340="",NA(),ID340))</f>
        <v>0</v>
      </c>
      <c r="NI33">
        <f>IF(Charts!$B$3="none",DA340,IF(IE340="",NA(),IE340))</f>
        <v>0</v>
      </c>
      <c r="NJ33">
        <f>IF(Charts!$B$3="none",DB340,IF(IF340="",NA(),IF340))</f>
        <v>0</v>
      </c>
      <c r="NK33">
        <f>IF(Charts!$B$3="none",DC340,IF(IG340="",NA(),IG340))</f>
        <v>0</v>
      </c>
      <c r="NL33">
        <f>IF(Charts!$B$3="none",DD340,IF(IH340="",NA(),IH340))</f>
        <v>0</v>
      </c>
      <c r="NM33">
        <f>IF(Charts!$B$3="none",DE340,IF(II340="",NA(),II340))</f>
        <v>0</v>
      </c>
      <c r="NN33">
        <f>IF(Charts!$B$3="none",DF340,IF(IJ340="",NA(),IJ340))</f>
        <v>0</v>
      </c>
      <c r="NO33">
        <f>IF(Charts!$B$3="none",DG340,IF(IK340="",NA(),IK340))</f>
        <v>0</v>
      </c>
      <c r="NP33">
        <f>IF(Charts!$B$3="none",DH340,IF(IL340="",NA(),IL340))</f>
        <v>0</v>
      </c>
      <c r="NQ33">
        <f>IF(Charts!$B$3="none",DI340,IF(IM340="",NA(),IM340))</f>
        <v>0</v>
      </c>
      <c r="NR33">
        <f>IF(Charts!$B$3="none",DJ340,IF(IN340="",NA(),IN340))</f>
        <v>0</v>
      </c>
      <c r="NS33">
        <f>IF(Charts!$B$3="none",DK340,IF(IO340="",NA(),IO340))</f>
        <v>0</v>
      </c>
      <c r="NT33">
        <f>IF(Charts!$B$3="none",DL340,IF(IP340="",NA(),IP340))</f>
        <v>0</v>
      </c>
      <c r="NU33">
        <f>IF(Charts!$B$3="none",DM340,IF(IQ340="",NA(),IQ340))</f>
        <v>0</v>
      </c>
      <c r="NV33">
        <f>IF(Charts!$B$3="none",DN340,IF(IR340="",NA(),IR340))</f>
        <v>0</v>
      </c>
      <c r="NW33">
        <f>IF(Charts!$B$3="none",DO340,IF(IS340="",NA(),IS340))</f>
        <v>0</v>
      </c>
      <c r="NX33">
        <f>IF(Charts!$B$3="none",DP340,IF(IT340="",NA(),IT340))</f>
        <v>0</v>
      </c>
      <c r="NY33">
        <f>IF(Charts!$B$3="none",DQ340,IF(IU340="",NA(),IU340))</f>
        <v>0</v>
      </c>
      <c r="NZ33">
        <f>IF(Charts!$B$3="none",DR340,IF(IV340="",NA(),IV340))</f>
        <v>0</v>
      </c>
      <c r="OA33">
        <f>IF(Charts!$B$3="none",DS340,IF(IW340="",NA(),IW340))</f>
        <v>0</v>
      </c>
      <c r="OB33">
        <f>IF(Charts!$B$3="none",DT340,IF(IX340="",NA(),IX340))</f>
        <v>0</v>
      </c>
      <c r="OC33">
        <f>IF(Charts!$B$3="none",DU340,IF(IY340="",NA(),IY340))</f>
        <v>0</v>
      </c>
      <c r="OD33">
        <f>IF(Charts!$B$3="none",DV340,IF(IZ340="",NA(),IZ340))</f>
        <v>0</v>
      </c>
      <c r="OE33">
        <f>IF(Charts!$B$3="none",DW340,IF(JA340="",NA(),JA340))</f>
        <v>0</v>
      </c>
      <c r="OF33">
        <f>IF(Charts!$B$3="none",DX340,IF(JB340="",NA(),JB340))</f>
        <v>0</v>
      </c>
      <c r="OG33">
        <f>IF(Charts!$B$3="none",DY340,IF(JC340="",NA(),JC340))</f>
        <v>0</v>
      </c>
      <c r="OH33">
        <f>IF(Charts!$B$3="none",DZ340,IF(JD340="",NA(),JD340))</f>
        <v>0</v>
      </c>
      <c r="OI33">
        <f>IF(Charts!$B$3="none",EA340,IF(JE340="",NA(),JE340))</f>
        <v>0</v>
      </c>
      <c r="OJ33">
        <f>IF(Charts!$B$3="none",EB340,IF(JF340="",NA(),JF340))</f>
        <v>0</v>
      </c>
      <c r="OK33">
        <f>IF(Charts!$B$3="none",EC340,IF(JG340="",NA(),JG340))</f>
        <v>0</v>
      </c>
      <c r="OL33">
        <f>IF(Charts!$B$3="none",ED340,IF(JH340="",NA(),JH340))</f>
        <v>0</v>
      </c>
      <c r="OM33">
        <f>IF(Charts!$B$3="none",EE340,IF(JI340="",NA(),JI340))</f>
        <v>0</v>
      </c>
      <c r="ON33">
        <f>IF(Charts!$B$3="none",EF340,IF(JJ340="",NA(),JJ340))</f>
        <v>0</v>
      </c>
    </row>
    <row r="34" spans="4:404">
      <c r="D34">
        <v>30</v>
      </c>
      <c r="E34">
        <f>IF(INDIRECT(ADDRESS($D34+2,E$2+1,,,"Instances"))="","",INDIRECT(ADDRESS($D34+2,E$2+1,,,"Instances")))</f>
        <v>0</v>
      </c>
      <c r="F34">
        <f>IFERROR(SMALL(E5:E64,ROW()-ROW($F$5)+1),"")</f>
        <v>0</v>
      </c>
      <c r="H34">
        <f>IFERROR(SUM(F5:F34),"")</f>
        <v>0</v>
      </c>
      <c r="I34">
        <f>IF(INDIRECT(ADDRESS($D34+2,I$2+1,,,"Instances"))="","",INDIRECT(ADDRESS($D34+2,I$2+1,,,"Instances")))</f>
        <v>0</v>
      </c>
      <c r="J34">
        <f>IFERROR(SMALL(I5:I64,ROW()-ROW($J$5)+1),"")</f>
        <v>0</v>
      </c>
      <c r="L34">
        <f>IFERROR(SUM(J5:J34),"")</f>
        <v>0</v>
      </c>
      <c r="M34">
        <f>IF(INDIRECT(ADDRESS($D34+2,M$2+1,,,"Instances"))="","",INDIRECT(ADDRESS($D34+2,M$2+1,,,"Instances")))</f>
        <v>0</v>
      </c>
      <c r="N34">
        <f>IFERROR(SMALL(M5:M64,ROW()-ROW($N$5)+1),"")</f>
        <v>0</v>
      </c>
      <c r="P34">
        <f>IFERROR(SUM(N5:N34),"")</f>
        <v>0</v>
      </c>
      <c r="Q34">
        <f>IF(INDIRECT(ADDRESS($D34+2,Q$2+1,,,"Instances"))="","",INDIRECT(ADDRESS($D34+2,Q$2+1,,,"Instances")))</f>
        <v>0</v>
      </c>
      <c r="R34">
        <f>IFERROR(SMALL(Q5:Q64,ROW()-ROW($R$5)+1),"")</f>
        <v>0</v>
      </c>
      <c r="T34">
        <f>IFERROR(SUM(R5:R34),"")</f>
        <v>0</v>
      </c>
      <c r="U34">
        <f>IF(INDIRECT(ADDRESS($D34+2,U$2+1,,,"Instances"))="","",INDIRECT(ADDRESS($D34+2,U$2+1,,,"Instances")))</f>
        <v>0</v>
      </c>
      <c r="V34">
        <f>IFERROR(SMALL(U5:U64,ROW()-ROW($V$5)+1),"")</f>
        <v>0</v>
      </c>
      <c r="X34">
        <f>IFERROR(SUM(V5:V34),"")</f>
        <v>0</v>
      </c>
      <c r="Y34">
        <f>IF(INDIRECT(ADDRESS($D34+2,Y$2+1,,,"Instances"))="","",INDIRECT(ADDRESS($D34+2,Y$2+1,,,"Instances")))</f>
        <v>0</v>
      </c>
      <c r="Z34">
        <f>IFERROR(SMALL(Y5:Y64,ROW()-ROW($Z$5)+1),"")</f>
        <v>0</v>
      </c>
      <c r="AB34">
        <f>IFERROR(SUM(Z5:Z34),"")</f>
        <v>0</v>
      </c>
      <c r="AC34">
        <f>IF(INDIRECT(ADDRESS($D34+2,AC$2+1,,,"Instances"))="","",INDIRECT(ADDRESS($D34+2,AC$2+1,,,"Instances")))</f>
        <v>0</v>
      </c>
      <c r="AD34">
        <f>IFERROR(SMALL(AC5:AC64,ROW()-ROW($AD$5)+1),"")</f>
        <v>0</v>
      </c>
      <c r="AF34">
        <f>IFERROR(SUM(AD5:AD34),"")</f>
        <v>0</v>
      </c>
      <c r="AG34">
        <f>IF(INDIRECT(ADDRESS($D34+2,AG$2+1,,,"Instances"))="","",INDIRECT(ADDRESS($D34+2,AG$2+1,,,"Instances")))</f>
        <v>0</v>
      </c>
      <c r="AH34">
        <f>IFERROR(SMALL(AG5:AG64,ROW()-ROW($AH$5)+1),"")</f>
        <v>0</v>
      </c>
      <c r="AJ34">
        <f>IFERROR(SUM(AH5:AH34),"")</f>
        <v>0</v>
      </c>
      <c r="AK34">
        <f>IF(INDIRECT(ADDRESS($D34+2,AK$2+1,,,"Instances"))="","",INDIRECT(ADDRESS($D34+2,AK$2+1,,,"Instances")))</f>
        <v>0</v>
      </c>
      <c r="AL34">
        <f>IFERROR(SMALL(AK5:AK64,ROW()-ROW($AL$5)+1),"")</f>
        <v>0</v>
      </c>
      <c r="AN34">
        <f>IFERROR(SUM(AL5:AL34),"")</f>
        <v>0</v>
      </c>
      <c r="AO34">
        <f>IF(INDIRECT(ADDRESS($D34+2,AO$2+1,,,"Instances"))="","",INDIRECT(ADDRESS($D34+2,AO$2+1,,,"Instances")))</f>
        <v>0</v>
      </c>
      <c r="AP34">
        <f>IFERROR(SMALL(AO5:AO64,ROW()-ROW($AP$5)+1),"")</f>
        <v>0</v>
      </c>
      <c r="AR34">
        <f>IFERROR(SUM(AP5:AP34),"")</f>
        <v>0</v>
      </c>
      <c r="AS34">
        <f>IF(INDIRECT(ADDRESS($D34+2,AS$2+1,,,"Instances"))="","",INDIRECT(ADDRESS($D34+2,AS$2+1,,,"Instances")))</f>
        <v>0</v>
      </c>
      <c r="AT34">
        <f>IFERROR(SMALL(AS5:AS64,ROW()-ROW($AT$5)+1),"")</f>
        <v>0</v>
      </c>
      <c r="AV34">
        <f>IFERROR(SUM(AT5:AT34),"")</f>
        <v>0</v>
      </c>
      <c r="AW34">
        <f>IF(INDIRECT(ADDRESS($D34+2,AW$2+1,,,"Instances"))="","",INDIRECT(ADDRESS($D34+2,AW$2+1,,,"Instances")))</f>
        <v>0</v>
      </c>
      <c r="AX34">
        <f>IFERROR(SMALL(AW5:AW64,ROW()-ROW($AX$5)+1),"")</f>
        <v>0</v>
      </c>
      <c r="AZ34">
        <f>IFERROR(SUM(AX5:AX34),"")</f>
        <v>0</v>
      </c>
      <c r="BA34">
        <f>IF(INDIRECT(ADDRESS($D34+2,BA$2+1,,,"Instances"))="","",INDIRECT(ADDRESS($D34+2,BA$2+1,,,"Instances")))</f>
        <v>0</v>
      </c>
      <c r="BB34">
        <f>IFERROR(SMALL(BA5:BA64,ROW()-ROW($BB$5)+1),"")</f>
        <v>0</v>
      </c>
      <c r="BD34">
        <f>IFERROR(SUM(BB5:BB34),"")</f>
        <v>0</v>
      </c>
      <c r="BE34">
        <f>IF(INDIRECT(ADDRESS($D34+2,BE$2+1,,,"Instances"))="","",INDIRECT(ADDRESS($D34+2,BE$2+1,,,"Instances")))</f>
        <v>0</v>
      </c>
      <c r="BF34">
        <f>IFERROR(SMALL(BE5:BE64,ROW()-ROW($BF$5)+1),"")</f>
        <v>0</v>
      </c>
      <c r="BH34">
        <f>IFERROR(SUM(BF5:BF34),"")</f>
        <v>0</v>
      </c>
      <c r="BI34">
        <f>IF(INDIRECT(ADDRESS($D34+2,BI$2+1,,,"Instances"))="","",INDIRECT(ADDRESS($D34+2,BI$2+1,,,"Instances")))</f>
        <v>0</v>
      </c>
      <c r="BJ34">
        <f>IFERROR(SMALL(BI5:BI64,ROW()-ROW($BJ$5)+1),"")</f>
        <v>0</v>
      </c>
      <c r="BL34">
        <f>IFERROR(SUM(BJ5:BJ34),"")</f>
        <v>0</v>
      </c>
      <c r="BM34">
        <f>IF(INDIRECT(ADDRESS($D34+2,BM$2+1,,,"Instances"))="","",INDIRECT(ADDRESS($D34+2,BM$2+1,,,"Instances")))</f>
        <v>0</v>
      </c>
      <c r="BN34">
        <f>IFERROR(SMALL(BM5:BM64,ROW()-ROW($BN$5)+1),"")</f>
        <v>0</v>
      </c>
      <c r="BP34">
        <f>IFERROR(SUM(BN5:BN34),"")</f>
        <v>0</v>
      </c>
      <c r="BQ34">
        <f>IF(INDIRECT(ADDRESS($D34+2,BQ$2+1,,,"Instances"))="","",INDIRECT(ADDRESS($D34+2,BQ$2+1,,,"Instances")))</f>
        <v>0</v>
      </c>
      <c r="BR34">
        <f>IFERROR(SMALL(BQ5:BQ64,ROW()-ROW($BR$5)+1),"")</f>
        <v>0</v>
      </c>
      <c r="BT34">
        <f>IFERROR(SUM(BR5:BR34),"")</f>
        <v>0</v>
      </c>
      <c r="BU34">
        <f>IF(INDIRECT(ADDRESS($D34+2,BU$2+1,,,"Instances"))="","",INDIRECT(ADDRESS($D34+2,BU$2+1,,,"Instances")))</f>
        <v>0</v>
      </c>
      <c r="BV34">
        <f>IFERROR(SMALL(BU5:BU64,ROW()-ROW($BV$5)+1),"")</f>
        <v>0</v>
      </c>
      <c r="BX34">
        <f>IFERROR(SUM(BV5:BV34),"")</f>
        <v>0</v>
      </c>
      <c r="BY34">
        <f>IF(INDIRECT(ADDRESS($D34+2,BY$2+1,,,"Instances"))="","",INDIRECT(ADDRESS($D34+2,BY$2+1,,,"Instances")))</f>
        <v>0</v>
      </c>
      <c r="BZ34">
        <f>IFERROR(SMALL(BY5:BY64,ROW()-ROW($BZ$5)+1),"")</f>
        <v>0</v>
      </c>
      <c r="CB34">
        <f>IFERROR(SUM(BZ5:BZ34),"")</f>
        <v>0</v>
      </c>
      <c r="CC34">
        <f>IF(INDIRECT(ADDRESS($D34+2,CC$2+1,,,"Instances"))="","",INDIRECT(ADDRESS($D34+2,CC$2+1,,,"Instances")))</f>
        <v>0</v>
      </c>
      <c r="CD34">
        <f>IFERROR(SMALL(CC5:CC64,ROW()-ROW($CD$5)+1),"")</f>
        <v>0</v>
      </c>
      <c r="CF34">
        <f>IFERROR(SUM(CD5:CD34),"")</f>
        <v>0</v>
      </c>
      <c r="CG34">
        <f>IF(INDIRECT(ADDRESS($D34+2,CG$2+1,,,"Instances"))="","",INDIRECT(ADDRESS($D34+2,CG$2+1,,,"Instances")))</f>
        <v>0</v>
      </c>
      <c r="CH34">
        <f>IFERROR(SMALL(CG5:CG64,ROW()-ROW($CH$5)+1),"")</f>
        <v>0</v>
      </c>
      <c r="CJ34">
        <f>IFERROR(SUM(CH5:CH34),"")</f>
        <v>0</v>
      </c>
      <c r="CK34">
        <f>IF(INDIRECT(ADDRESS($D34+2,CK$2+1,,,"Instances"))="","",INDIRECT(ADDRESS($D34+2,CK$2+1,,,"Instances")))</f>
        <v>0</v>
      </c>
      <c r="CL34">
        <f>IFERROR(SMALL(CK5:CK64,ROW()-ROW($CL$5)+1),"")</f>
        <v>0</v>
      </c>
      <c r="CN34">
        <f>IFERROR(SUM(CL5:CL34),"")</f>
        <v>0</v>
      </c>
      <c r="CO34">
        <f>IF(INDIRECT(ADDRESS($D34+2,CO$2+1,,,"Instances"))="","",INDIRECT(ADDRESS($D34+2,CO$2+1,,,"Instances")))</f>
        <v>0</v>
      </c>
      <c r="CP34">
        <f>IFERROR(SMALL(CO5:CO64,ROW()-ROW($CP$5)+1),"")</f>
        <v>0</v>
      </c>
      <c r="CR34">
        <f>IFERROR(SUM(CP5:CP34),"")</f>
        <v>0</v>
      </c>
      <c r="CS34">
        <f>IF(INDIRECT(ADDRESS($D34+2,CS$2+1,,,"Instances"))="","",INDIRECT(ADDRESS($D34+2,CS$2+1,,,"Instances")))</f>
        <v>0</v>
      </c>
      <c r="CT34">
        <f>IFERROR(SMALL(CS5:CS64,ROW()-ROW($CT$5)+1),"")</f>
        <v>0</v>
      </c>
      <c r="CV34">
        <f>IFERROR(SUM(CT5:CT34),"")</f>
        <v>0</v>
      </c>
      <c r="CW34">
        <f>IF(INDIRECT(ADDRESS($D34+2,CW$2+1,,,"Instances"))="","",INDIRECT(ADDRESS($D34+2,CW$2+1,,,"Instances")))</f>
        <v>0</v>
      </c>
      <c r="CX34">
        <f>IFERROR(SMALL(CW5:CW64,ROW()-ROW($CX$5)+1),"")</f>
        <v>0</v>
      </c>
      <c r="CZ34">
        <f>IFERROR(SUM(CX5:CX34),"")</f>
        <v>0</v>
      </c>
      <c r="DA34">
        <f>IF(INDIRECT(ADDRESS($D34+2,DA$2+1,,,"Instances"))="","",INDIRECT(ADDRESS($D34+2,DA$2+1,,,"Instances")))</f>
        <v>0</v>
      </c>
      <c r="DB34">
        <f>IFERROR(SMALL(DA5:DA64,ROW()-ROW($DB$5)+1),"")</f>
        <v>0</v>
      </c>
      <c r="DD34">
        <f>IFERROR(SUM(DB5:DB34),"")</f>
        <v>0</v>
      </c>
      <c r="DE34">
        <f>IF(INDIRECT(ADDRESS($D34+2,DE$2+1,,,"Instances"))="","",INDIRECT(ADDRESS($D34+2,DE$2+1,,,"Instances")))</f>
        <v>0</v>
      </c>
      <c r="DF34">
        <f>IFERROR(SMALL(DE5:DE64,ROW()-ROW($DF$5)+1),"")</f>
        <v>0</v>
      </c>
      <c r="DH34">
        <f>IFERROR(SUM(DF5:DF34),"")</f>
        <v>0</v>
      </c>
      <c r="DI34">
        <f>IF(INDIRECT(ADDRESS($D34+2,DI$2+1,,,"Instances"))="","",INDIRECT(ADDRESS($D34+2,DI$2+1,,,"Instances")))</f>
        <v>0</v>
      </c>
      <c r="DJ34">
        <f>IFERROR(SMALL(DI5:DI64,ROW()-ROW($DJ$5)+1),"")</f>
        <v>0</v>
      </c>
      <c r="DL34">
        <f>IFERROR(SUM(DJ5:DJ34),"")</f>
        <v>0</v>
      </c>
      <c r="DM34">
        <f>IF(INDIRECT(ADDRESS($D34+2,DM$2+1,,,"Instances"))="","",INDIRECT(ADDRESS($D34+2,DM$2+1,,,"Instances")))</f>
        <v>0</v>
      </c>
      <c r="DN34">
        <f>IFERROR(SMALL(DM5:DM64,ROW()-ROW($DN$5)+1),"")</f>
        <v>0</v>
      </c>
      <c r="DP34">
        <f>IFERROR(SUM(DN5:DN34),"")</f>
        <v>0</v>
      </c>
      <c r="DQ34">
        <f>IF(INDIRECT(ADDRESS($D34+2,DQ$2+1,,,"Instances"))="","",INDIRECT(ADDRESS($D34+2,DQ$2+1,,,"Instances")))</f>
        <v>0</v>
      </c>
      <c r="DR34">
        <f>IFERROR(SMALL(DQ5:DQ64,ROW()-ROW($DR$5)+1),"")</f>
        <v>0</v>
      </c>
      <c r="DT34">
        <f>IFERROR(SUM(DR5:DR34),"")</f>
        <v>0</v>
      </c>
      <c r="DU34">
        <f>IF(INDIRECT(ADDRESS($D34+2,DU$2+1,,,"Instances"))="","",INDIRECT(ADDRESS($D34+2,DU$2+1,,,"Instances")))</f>
        <v>0</v>
      </c>
      <c r="DV34">
        <f>IFERROR(SMALL(DU5:DU64,ROW()-ROW($DV$5)+1),"")</f>
        <v>0</v>
      </c>
      <c r="DX34">
        <f>IFERROR(SUM(DV5:DV34),"")</f>
        <v>0</v>
      </c>
      <c r="DY34">
        <f>IF(INDIRECT(ADDRESS($D34+2,DY$2+1,,,"Instances"))="","",INDIRECT(ADDRESS($D34+2,DY$2+1,,,"Instances")))</f>
        <v>0</v>
      </c>
      <c r="DZ34">
        <f>IFERROR(SMALL(DY5:DY64,ROW()-ROW($DZ$5)+1),"")</f>
        <v>0</v>
      </c>
      <c r="EB34">
        <f>IFERROR(SUM(DZ5:DZ34),"")</f>
        <v>0</v>
      </c>
      <c r="EC34">
        <f>IF(INDIRECT(ADDRESS($D34+2,EC$2+1,,,"Instances"))="","",INDIRECT(ADDRESS($D34+2,EC$2+1,,,"Instances")))</f>
        <v>0</v>
      </c>
      <c r="ED34">
        <f>IFERROR(SMALL(EC5:EC64,ROW()-ROW($ED$5)+1),"")</f>
        <v>0</v>
      </c>
      <c r="EF34">
        <f>IFERROR(SUM(ED5:ED34),"")</f>
        <v>0</v>
      </c>
      <c r="EH34">
        <v>30</v>
      </c>
      <c r="EI34" cm="1">
        <f t="array" ref="EI34">_xlfn.SWITCH(Charts!$B$3,"average", AVERAGE(INDIRECT(ADDRESS(29+3,EI$2+1,,,"Instances") &amp; ":" &amp; ADDRESS(29+3,EI$2+1))),"median", MEDIAN(INDIRECT(ADDRESS(29+3,EI$2+1,,,"Instances") &amp; ":" &amp; ADDRESS(29+3,EI$2+1))),"min", MIN(INDIRECT(ADDRESS(29+3,EI$2+1,,,"Instances") &amp; ":" &amp; ADDRESS(29+3,EI$2+1))),"max", MAX(INDIRECT(ADDRESS(29+3,EI$2+1,,,"Instances") &amp; ":" &amp; ADDRESS(29+3,EI$2+1))),"diff", MAX(INDIRECT(ADDRESS(29+3,EI$2+1,,,"Instances") &amp; ":" &amp; ADDRESS(29+3,EI$2+1)))-MIN(INDIRECT(ADDRESS(29+3,EI$2+1,,,"Instances") &amp; ":" &amp; ADDRESS(29+3,EI$2+1))))</f>
        <v>0</v>
      </c>
      <c r="EJ34">
        <f>IFERROR(SMALL(EI5:EI64,ROW()-ROW($EJ$5)+1),"")</f>
        <v>0</v>
      </c>
      <c r="EL34">
        <f>IFERROR(SUM(EJ5:EJ34),"")</f>
        <v>0</v>
      </c>
      <c r="EM34" cm="1">
        <f t="array" ref="EM34">_xlfn.SWITCH(Charts!$B$3,"average", AVERAGE(INDIRECT(ADDRESS(29+3,EM$2+1,,,"Instances") &amp; ":" &amp; ADDRESS(29+3,EM$2+1))),"median", MEDIAN(INDIRECT(ADDRESS(29+3,EM$2+1,,,"Instances") &amp; ":" &amp; ADDRESS(29+3,EM$2+1))),"min", MIN(INDIRECT(ADDRESS(29+3,EM$2+1,,,"Instances") &amp; ":" &amp; ADDRESS(29+3,EM$2+1))),"max", MAX(INDIRECT(ADDRESS(29+3,EM$2+1,,,"Instances") &amp; ":" &amp; ADDRESS(29+3,EM$2+1))),"diff", MAX(INDIRECT(ADDRESS(29+3,EM$2+1,,,"Instances") &amp; ":" &amp; ADDRESS(29+3,EM$2+1)))-MIN(INDIRECT(ADDRESS(29+3,EM$2+1,,,"Instances") &amp; ":" &amp; ADDRESS(29+3,EM$2+1))))</f>
        <v>0</v>
      </c>
      <c r="EN34">
        <f>IFERROR(SMALL(EM5:EM64,ROW()-ROW($EN$5)+1),"")</f>
        <v>0</v>
      </c>
      <c r="EP34">
        <f>IFERROR(SUM(EN5:EN34),"")</f>
        <v>0</v>
      </c>
      <c r="EQ34" cm="1">
        <f t="array" ref="EQ34">_xlfn.SWITCH(Charts!$B$3,"average", AVERAGE(INDIRECT(ADDRESS(29+3,EQ$2+1,,,"Instances") &amp; ":" &amp; ADDRESS(29+3,EQ$2+1))),"median", MEDIAN(INDIRECT(ADDRESS(29+3,EQ$2+1,,,"Instances") &amp; ":" &amp; ADDRESS(29+3,EQ$2+1))),"min", MIN(INDIRECT(ADDRESS(29+3,EQ$2+1,,,"Instances") &amp; ":" &amp; ADDRESS(29+3,EQ$2+1))),"max", MAX(INDIRECT(ADDRESS(29+3,EQ$2+1,,,"Instances") &amp; ":" &amp; ADDRESS(29+3,EQ$2+1))),"diff", MAX(INDIRECT(ADDRESS(29+3,EQ$2+1,,,"Instances") &amp; ":" &amp; ADDRESS(29+3,EQ$2+1)))-MIN(INDIRECT(ADDRESS(29+3,EQ$2+1,,,"Instances") &amp; ":" &amp; ADDRESS(29+3,EQ$2+1))))</f>
        <v>0</v>
      </c>
      <c r="ER34">
        <f>IFERROR(SMALL(EQ5:EQ64,ROW()-ROW($ER$5)+1),"")</f>
        <v>0</v>
      </c>
      <c r="ET34">
        <f>IFERROR(SUM(ER5:ER34),"")</f>
        <v>0</v>
      </c>
      <c r="EU34" cm="1">
        <f t="array" ref="EU34">_xlfn.SWITCH(Charts!$B$3,"average", AVERAGE(INDIRECT(ADDRESS(29+3,EU$2+1,,,"Instances") &amp; ":" &amp; ADDRESS(29+3,EU$2+1))),"median", MEDIAN(INDIRECT(ADDRESS(29+3,EU$2+1,,,"Instances") &amp; ":" &amp; ADDRESS(29+3,EU$2+1))),"min", MIN(INDIRECT(ADDRESS(29+3,EU$2+1,,,"Instances") &amp; ":" &amp; ADDRESS(29+3,EU$2+1))),"max", MAX(INDIRECT(ADDRESS(29+3,EU$2+1,,,"Instances") &amp; ":" &amp; ADDRESS(29+3,EU$2+1))),"diff", MAX(INDIRECT(ADDRESS(29+3,EU$2+1,,,"Instances") &amp; ":" &amp; ADDRESS(29+3,EU$2+1)))-MIN(INDIRECT(ADDRESS(29+3,EU$2+1,,,"Instances") &amp; ":" &amp; ADDRESS(29+3,EU$2+1))))</f>
        <v>0</v>
      </c>
      <c r="EV34">
        <f>IFERROR(SMALL(EU5:EU64,ROW()-ROW($EV$5)+1),"")</f>
        <v>0</v>
      </c>
      <c r="EX34">
        <f>IFERROR(SUM(EV5:EV34),"")</f>
        <v>0</v>
      </c>
      <c r="EY34" cm="1">
        <f t="array" ref="EY34">_xlfn.SWITCH(Charts!$B$3,"average", AVERAGE(INDIRECT(ADDRESS(29+3,EY$2+1,,,"Instances") &amp; ":" &amp; ADDRESS(29+3,EY$2+1))),"median", MEDIAN(INDIRECT(ADDRESS(29+3,EY$2+1,,,"Instances") &amp; ":" &amp; ADDRESS(29+3,EY$2+1))),"min", MIN(INDIRECT(ADDRESS(29+3,EY$2+1,,,"Instances") &amp; ":" &amp; ADDRESS(29+3,EY$2+1))),"max", MAX(INDIRECT(ADDRESS(29+3,EY$2+1,,,"Instances") &amp; ":" &amp; ADDRESS(29+3,EY$2+1))),"diff", MAX(INDIRECT(ADDRESS(29+3,EY$2+1,,,"Instances") &amp; ":" &amp; ADDRESS(29+3,EY$2+1)))-MIN(INDIRECT(ADDRESS(29+3,EY$2+1,,,"Instances") &amp; ":" &amp; ADDRESS(29+3,EY$2+1))))</f>
        <v>0</v>
      </c>
      <c r="EZ34">
        <f>IFERROR(SMALL(EY5:EY64,ROW()-ROW($EZ$5)+1),"")</f>
        <v>0</v>
      </c>
      <c r="FB34">
        <f>IFERROR(SUM(EZ5:EZ34),"")</f>
        <v>0</v>
      </c>
      <c r="FC34" cm="1">
        <f t="array" ref="FC34">_xlfn.SWITCH(Charts!$B$3,"average", AVERAGE(INDIRECT(ADDRESS(29+3,FC$2+1,,,"Instances") &amp; ":" &amp; ADDRESS(29+3,FC$2+1))),"median", MEDIAN(INDIRECT(ADDRESS(29+3,FC$2+1,,,"Instances") &amp; ":" &amp; ADDRESS(29+3,FC$2+1))),"min", MIN(INDIRECT(ADDRESS(29+3,FC$2+1,,,"Instances") &amp; ":" &amp; ADDRESS(29+3,FC$2+1))),"max", MAX(INDIRECT(ADDRESS(29+3,FC$2+1,,,"Instances") &amp; ":" &amp; ADDRESS(29+3,FC$2+1))),"diff", MAX(INDIRECT(ADDRESS(29+3,FC$2+1,,,"Instances") &amp; ":" &amp; ADDRESS(29+3,FC$2+1)))-MIN(INDIRECT(ADDRESS(29+3,FC$2+1,,,"Instances") &amp; ":" &amp; ADDRESS(29+3,FC$2+1))))</f>
        <v>0</v>
      </c>
      <c r="FD34">
        <f>IFERROR(SMALL(FC5:FC64,ROW()-ROW($FD$5)+1),"")</f>
        <v>0</v>
      </c>
      <c r="FF34">
        <f>IFERROR(SUM(FD5:FD34),"")</f>
        <v>0</v>
      </c>
      <c r="FG34" cm="1">
        <f t="array" ref="FG34">_xlfn.SWITCH(Charts!$B$3,"average", AVERAGE(INDIRECT(ADDRESS(29+3,FG$2+1,,,"Instances") &amp; ":" &amp; ADDRESS(29+3,FG$2+1))),"median", MEDIAN(INDIRECT(ADDRESS(29+3,FG$2+1,,,"Instances") &amp; ":" &amp; ADDRESS(29+3,FG$2+1))),"min", MIN(INDIRECT(ADDRESS(29+3,FG$2+1,,,"Instances") &amp; ":" &amp; ADDRESS(29+3,FG$2+1))),"max", MAX(INDIRECT(ADDRESS(29+3,FG$2+1,,,"Instances") &amp; ":" &amp; ADDRESS(29+3,FG$2+1))),"diff", MAX(INDIRECT(ADDRESS(29+3,FG$2+1,,,"Instances") &amp; ":" &amp; ADDRESS(29+3,FG$2+1)))-MIN(INDIRECT(ADDRESS(29+3,FG$2+1,,,"Instances") &amp; ":" &amp; ADDRESS(29+3,FG$2+1))))</f>
        <v>0</v>
      </c>
      <c r="FH34">
        <f>IFERROR(SMALL(FG5:FG64,ROW()-ROW($FH$5)+1),"")</f>
        <v>0</v>
      </c>
      <c r="FJ34">
        <f>IFERROR(SUM(FH5:FH34),"")</f>
        <v>0</v>
      </c>
      <c r="FK34" cm="1">
        <f t="array" ref="FK34">_xlfn.SWITCH(Charts!$B$3,"average", AVERAGE(INDIRECT(ADDRESS(29+3,FK$2+1,,,"Instances") &amp; ":" &amp; ADDRESS(29+3,FK$2+1))),"median", MEDIAN(INDIRECT(ADDRESS(29+3,FK$2+1,,,"Instances") &amp; ":" &amp; ADDRESS(29+3,FK$2+1))),"min", MIN(INDIRECT(ADDRESS(29+3,FK$2+1,,,"Instances") &amp; ":" &amp; ADDRESS(29+3,FK$2+1))),"max", MAX(INDIRECT(ADDRESS(29+3,FK$2+1,,,"Instances") &amp; ":" &amp; ADDRESS(29+3,FK$2+1))),"diff", MAX(INDIRECT(ADDRESS(29+3,FK$2+1,,,"Instances") &amp; ":" &amp; ADDRESS(29+3,FK$2+1)))-MIN(INDIRECT(ADDRESS(29+3,FK$2+1,,,"Instances") &amp; ":" &amp; ADDRESS(29+3,FK$2+1))))</f>
        <v>0</v>
      </c>
      <c r="FL34">
        <f>IFERROR(SMALL(FK5:FK64,ROW()-ROW($FL$5)+1),"")</f>
        <v>0</v>
      </c>
      <c r="FN34">
        <f>IFERROR(SUM(FL5:FL34),"")</f>
        <v>0</v>
      </c>
      <c r="FO34" cm="1">
        <f t="array" ref="FO34">_xlfn.SWITCH(Charts!$B$3,"average", AVERAGE(INDIRECT(ADDRESS(29+3,FO$2+1,,,"Instances") &amp; ":" &amp; ADDRESS(29+3,FO$2+1))),"median", MEDIAN(INDIRECT(ADDRESS(29+3,FO$2+1,,,"Instances") &amp; ":" &amp; ADDRESS(29+3,FO$2+1))),"min", MIN(INDIRECT(ADDRESS(29+3,FO$2+1,,,"Instances") &amp; ":" &amp; ADDRESS(29+3,FO$2+1))),"max", MAX(INDIRECT(ADDRESS(29+3,FO$2+1,,,"Instances") &amp; ":" &amp; ADDRESS(29+3,FO$2+1))),"diff", MAX(INDIRECT(ADDRESS(29+3,FO$2+1,,,"Instances") &amp; ":" &amp; ADDRESS(29+3,FO$2+1)))-MIN(INDIRECT(ADDRESS(29+3,FO$2+1,,,"Instances") &amp; ":" &amp; ADDRESS(29+3,FO$2+1))))</f>
        <v>0</v>
      </c>
      <c r="FP34">
        <f>IFERROR(SMALL(FO5:FO64,ROW()-ROW($FP$5)+1),"")</f>
        <v>0</v>
      </c>
      <c r="FR34">
        <f>IFERROR(SUM(FP5:FP34),"")</f>
        <v>0</v>
      </c>
      <c r="FS34" cm="1">
        <f t="array" ref="FS34">_xlfn.SWITCH(Charts!$B$3,"average", AVERAGE(INDIRECT(ADDRESS(29+3,FS$2+1,,,"Instances") &amp; ":" &amp; ADDRESS(29+3,FS$2+1))),"median", MEDIAN(INDIRECT(ADDRESS(29+3,FS$2+1,,,"Instances") &amp; ":" &amp; ADDRESS(29+3,FS$2+1))),"min", MIN(INDIRECT(ADDRESS(29+3,FS$2+1,,,"Instances") &amp; ":" &amp; ADDRESS(29+3,FS$2+1))),"max", MAX(INDIRECT(ADDRESS(29+3,FS$2+1,,,"Instances") &amp; ":" &amp; ADDRESS(29+3,FS$2+1))),"diff", MAX(INDIRECT(ADDRESS(29+3,FS$2+1,,,"Instances") &amp; ":" &amp; ADDRESS(29+3,FS$2+1)))-MIN(INDIRECT(ADDRESS(29+3,FS$2+1,,,"Instances") &amp; ":" &amp; ADDRESS(29+3,FS$2+1))))</f>
        <v>0</v>
      </c>
      <c r="FT34">
        <f>IFERROR(SMALL(FS5:FS64,ROW()-ROW($FT$5)+1),"")</f>
        <v>0</v>
      </c>
      <c r="FV34">
        <f>IFERROR(SUM(FT5:FT34),"")</f>
        <v>0</v>
      </c>
      <c r="FW34" cm="1">
        <f t="array" ref="FW34">_xlfn.SWITCH(Charts!$B$3,"average", AVERAGE(INDIRECT(ADDRESS(29+3,FW$2+1,,,"Instances") &amp; ":" &amp; ADDRESS(29+3,FW$2+1))),"median", MEDIAN(INDIRECT(ADDRESS(29+3,FW$2+1,,,"Instances") &amp; ":" &amp; ADDRESS(29+3,FW$2+1))),"min", MIN(INDIRECT(ADDRESS(29+3,FW$2+1,,,"Instances") &amp; ":" &amp; ADDRESS(29+3,FW$2+1))),"max", MAX(INDIRECT(ADDRESS(29+3,FW$2+1,,,"Instances") &amp; ":" &amp; ADDRESS(29+3,FW$2+1))),"diff", MAX(INDIRECT(ADDRESS(29+3,FW$2+1,,,"Instances") &amp; ":" &amp; ADDRESS(29+3,FW$2+1)))-MIN(INDIRECT(ADDRESS(29+3,FW$2+1,,,"Instances") &amp; ":" &amp; ADDRESS(29+3,FW$2+1))))</f>
        <v>0</v>
      </c>
      <c r="FX34">
        <f>IFERROR(SMALL(FW5:FW64,ROW()-ROW($FX$5)+1),"")</f>
        <v>0</v>
      </c>
      <c r="FZ34">
        <f>IFERROR(SUM(FX5:FX34),"")</f>
        <v>0</v>
      </c>
      <c r="GA34" cm="1">
        <f t="array" ref="GA34">_xlfn.SWITCH(Charts!$B$3,"average", AVERAGE(INDIRECT(ADDRESS(29+3,GA$2+1,,,"Instances") &amp; ":" &amp; ADDRESS(29+3,GA$2+1))),"median", MEDIAN(INDIRECT(ADDRESS(29+3,GA$2+1,,,"Instances") &amp; ":" &amp; ADDRESS(29+3,GA$2+1))),"min", MIN(INDIRECT(ADDRESS(29+3,GA$2+1,,,"Instances") &amp; ":" &amp; ADDRESS(29+3,GA$2+1))),"max", MAX(INDIRECT(ADDRESS(29+3,GA$2+1,,,"Instances") &amp; ":" &amp; ADDRESS(29+3,GA$2+1))),"diff", MAX(INDIRECT(ADDRESS(29+3,GA$2+1,,,"Instances") &amp; ":" &amp; ADDRESS(29+3,GA$2+1)))-MIN(INDIRECT(ADDRESS(29+3,GA$2+1,,,"Instances") &amp; ":" &amp; ADDRESS(29+3,GA$2+1))))</f>
        <v>0</v>
      </c>
      <c r="GB34">
        <f>IFERROR(SMALL(GA5:GA64,ROW()-ROW($GB$5)+1),"")</f>
        <v>0</v>
      </c>
      <c r="GD34">
        <f>IFERROR(SUM(GB5:GB34),"")</f>
        <v>0</v>
      </c>
      <c r="GE34" cm="1">
        <f t="array" ref="GE34">_xlfn.SWITCH(Charts!$B$3,"average", AVERAGE(INDIRECT(ADDRESS(29+3,GE$2+1,,,"Instances") &amp; ":" &amp; ADDRESS(29+3,GE$2+1))),"median", MEDIAN(INDIRECT(ADDRESS(29+3,GE$2+1,,,"Instances") &amp; ":" &amp; ADDRESS(29+3,GE$2+1))),"min", MIN(INDIRECT(ADDRESS(29+3,GE$2+1,,,"Instances") &amp; ":" &amp; ADDRESS(29+3,GE$2+1))),"max", MAX(INDIRECT(ADDRESS(29+3,GE$2+1,,,"Instances") &amp; ":" &amp; ADDRESS(29+3,GE$2+1))),"diff", MAX(INDIRECT(ADDRESS(29+3,GE$2+1,,,"Instances") &amp; ":" &amp; ADDRESS(29+3,GE$2+1)))-MIN(INDIRECT(ADDRESS(29+3,GE$2+1,,,"Instances") &amp; ":" &amp; ADDRESS(29+3,GE$2+1))))</f>
        <v>0</v>
      </c>
      <c r="GF34">
        <f>IFERROR(SMALL(GE5:GE64,ROW()-ROW($GF$5)+1),"")</f>
        <v>0</v>
      </c>
      <c r="GH34">
        <f>IFERROR(SUM(GF5:GF34),"")</f>
        <v>0</v>
      </c>
      <c r="GI34" cm="1">
        <f t="array" ref="GI34">_xlfn.SWITCH(Charts!$B$3,"average", AVERAGE(INDIRECT(ADDRESS(29+3,GI$2+1,,,"Instances") &amp; ":" &amp; ADDRESS(29+3,GI$2+1))),"median", MEDIAN(INDIRECT(ADDRESS(29+3,GI$2+1,,,"Instances") &amp; ":" &amp; ADDRESS(29+3,GI$2+1))),"min", MIN(INDIRECT(ADDRESS(29+3,GI$2+1,,,"Instances") &amp; ":" &amp; ADDRESS(29+3,GI$2+1))),"max", MAX(INDIRECT(ADDRESS(29+3,GI$2+1,,,"Instances") &amp; ":" &amp; ADDRESS(29+3,GI$2+1))),"diff", MAX(INDIRECT(ADDRESS(29+3,GI$2+1,,,"Instances") &amp; ":" &amp; ADDRESS(29+3,GI$2+1)))-MIN(INDIRECT(ADDRESS(29+3,GI$2+1,,,"Instances") &amp; ":" &amp; ADDRESS(29+3,GI$2+1))))</f>
        <v>0</v>
      </c>
      <c r="GJ34">
        <f>IFERROR(SMALL(GI5:GI64,ROW()-ROW($GJ$5)+1),"")</f>
        <v>0</v>
      </c>
      <c r="GL34">
        <f>IFERROR(SUM(GJ5:GJ34),"")</f>
        <v>0</v>
      </c>
      <c r="GM34" cm="1">
        <f t="array" ref="GM34">_xlfn.SWITCH(Charts!$B$3,"average", AVERAGE(INDIRECT(ADDRESS(29+3,GM$2+1,,,"Instances") &amp; ":" &amp; ADDRESS(29+3,GM$2+1))),"median", MEDIAN(INDIRECT(ADDRESS(29+3,GM$2+1,,,"Instances") &amp; ":" &amp; ADDRESS(29+3,GM$2+1))),"min", MIN(INDIRECT(ADDRESS(29+3,GM$2+1,,,"Instances") &amp; ":" &amp; ADDRESS(29+3,GM$2+1))),"max", MAX(INDIRECT(ADDRESS(29+3,GM$2+1,,,"Instances") &amp; ":" &amp; ADDRESS(29+3,GM$2+1))),"diff", MAX(INDIRECT(ADDRESS(29+3,GM$2+1,,,"Instances") &amp; ":" &amp; ADDRESS(29+3,GM$2+1)))-MIN(INDIRECT(ADDRESS(29+3,GM$2+1,,,"Instances") &amp; ":" &amp; ADDRESS(29+3,GM$2+1))))</f>
        <v>0</v>
      </c>
      <c r="GN34">
        <f>IFERROR(SMALL(GM5:GM64,ROW()-ROW($GN$5)+1),"")</f>
        <v>0</v>
      </c>
      <c r="GP34">
        <f>IFERROR(SUM(GN5:GN34),"")</f>
        <v>0</v>
      </c>
      <c r="GQ34" cm="1">
        <f t="array" ref="GQ34">_xlfn.SWITCH(Charts!$B$3,"average", AVERAGE(INDIRECT(ADDRESS(29+3,GQ$2+1,,,"Instances") &amp; ":" &amp; ADDRESS(29+3,GQ$2+1))),"median", MEDIAN(INDIRECT(ADDRESS(29+3,GQ$2+1,,,"Instances") &amp; ":" &amp; ADDRESS(29+3,GQ$2+1))),"min", MIN(INDIRECT(ADDRESS(29+3,GQ$2+1,,,"Instances") &amp; ":" &amp; ADDRESS(29+3,GQ$2+1))),"max", MAX(INDIRECT(ADDRESS(29+3,GQ$2+1,,,"Instances") &amp; ":" &amp; ADDRESS(29+3,GQ$2+1))),"diff", MAX(INDIRECT(ADDRESS(29+3,GQ$2+1,,,"Instances") &amp; ":" &amp; ADDRESS(29+3,GQ$2+1)))-MIN(INDIRECT(ADDRESS(29+3,GQ$2+1,,,"Instances") &amp; ":" &amp; ADDRESS(29+3,GQ$2+1))))</f>
        <v>0</v>
      </c>
      <c r="GR34">
        <f>IFERROR(SMALL(GQ5:GQ64,ROW()-ROW($GR$5)+1),"")</f>
        <v>0</v>
      </c>
      <c r="GT34">
        <f>IFERROR(SUM(GR5:GR34),"")</f>
        <v>0</v>
      </c>
      <c r="GU34" cm="1">
        <f t="array" ref="GU34">_xlfn.SWITCH(Charts!$B$3,"average", AVERAGE(INDIRECT(ADDRESS(29+3,GU$2+1,,,"Instances") &amp; ":" &amp; ADDRESS(29+3,GU$2+1))),"median", MEDIAN(INDIRECT(ADDRESS(29+3,GU$2+1,,,"Instances") &amp; ":" &amp; ADDRESS(29+3,GU$2+1))),"min", MIN(INDIRECT(ADDRESS(29+3,GU$2+1,,,"Instances") &amp; ":" &amp; ADDRESS(29+3,GU$2+1))),"max", MAX(INDIRECT(ADDRESS(29+3,GU$2+1,,,"Instances") &amp; ":" &amp; ADDRESS(29+3,GU$2+1))),"diff", MAX(INDIRECT(ADDRESS(29+3,GU$2+1,,,"Instances") &amp; ":" &amp; ADDRESS(29+3,GU$2+1)))-MIN(INDIRECT(ADDRESS(29+3,GU$2+1,,,"Instances") &amp; ":" &amp; ADDRESS(29+3,GU$2+1))))</f>
        <v>0</v>
      </c>
      <c r="GV34">
        <f>IFERROR(SMALL(GU5:GU64,ROW()-ROW($GV$5)+1),"")</f>
        <v>0</v>
      </c>
      <c r="GX34">
        <f>IFERROR(SUM(GV5:GV34),"")</f>
        <v>0</v>
      </c>
      <c r="GY34" cm="1">
        <f t="array" ref="GY34">_xlfn.SWITCH(Charts!$B$3,"average", AVERAGE(INDIRECT(ADDRESS(29+3,GY$2+1,,,"Instances") &amp; ":" &amp; ADDRESS(29+3,GY$2+1))),"median", MEDIAN(INDIRECT(ADDRESS(29+3,GY$2+1,,,"Instances") &amp; ":" &amp; ADDRESS(29+3,GY$2+1))),"min", MIN(INDIRECT(ADDRESS(29+3,GY$2+1,,,"Instances") &amp; ":" &amp; ADDRESS(29+3,GY$2+1))),"max", MAX(INDIRECT(ADDRESS(29+3,GY$2+1,,,"Instances") &amp; ":" &amp; ADDRESS(29+3,GY$2+1))),"diff", MAX(INDIRECT(ADDRESS(29+3,GY$2+1,,,"Instances") &amp; ":" &amp; ADDRESS(29+3,GY$2+1)))-MIN(INDIRECT(ADDRESS(29+3,GY$2+1,,,"Instances") &amp; ":" &amp; ADDRESS(29+3,GY$2+1))))</f>
        <v>0</v>
      </c>
      <c r="GZ34">
        <f>IFERROR(SMALL(GY5:GY64,ROW()-ROW($GZ$5)+1),"")</f>
        <v>0</v>
      </c>
      <c r="HB34">
        <f>IFERROR(SUM(GZ5:GZ34),"")</f>
        <v>0</v>
      </c>
      <c r="HC34" cm="1">
        <f t="array" ref="HC34">_xlfn.SWITCH(Charts!$B$3,"average", AVERAGE(INDIRECT(ADDRESS(29+3,HC$2+1,,,"Instances") &amp; ":" &amp; ADDRESS(29+3,HC$2+1))),"median", MEDIAN(INDIRECT(ADDRESS(29+3,HC$2+1,,,"Instances") &amp; ":" &amp; ADDRESS(29+3,HC$2+1))),"min", MIN(INDIRECT(ADDRESS(29+3,HC$2+1,,,"Instances") &amp; ":" &amp; ADDRESS(29+3,HC$2+1))),"max", MAX(INDIRECT(ADDRESS(29+3,HC$2+1,,,"Instances") &amp; ":" &amp; ADDRESS(29+3,HC$2+1))),"diff", MAX(INDIRECT(ADDRESS(29+3,HC$2+1,,,"Instances") &amp; ":" &amp; ADDRESS(29+3,HC$2+1)))-MIN(INDIRECT(ADDRESS(29+3,HC$2+1,,,"Instances") &amp; ":" &amp; ADDRESS(29+3,HC$2+1))))</f>
        <v>0</v>
      </c>
      <c r="HD34">
        <f>IFERROR(SMALL(HC5:HC64,ROW()-ROW($HD$5)+1),"")</f>
        <v>0</v>
      </c>
      <c r="HF34">
        <f>IFERROR(SUM(HD5:HD34),"")</f>
        <v>0</v>
      </c>
      <c r="HG34" cm="1">
        <f t="array" ref="HG34">_xlfn.SWITCH(Charts!$B$3,"average", AVERAGE(INDIRECT(ADDRESS(29+3,HG$2+1,,,"Instances") &amp; ":" &amp; ADDRESS(29+3,HG$2+1))),"median", MEDIAN(INDIRECT(ADDRESS(29+3,HG$2+1,,,"Instances") &amp; ":" &amp; ADDRESS(29+3,HG$2+1))),"min", MIN(INDIRECT(ADDRESS(29+3,HG$2+1,,,"Instances") &amp; ":" &amp; ADDRESS(29+3,HG$2+1))),"max", MAX(INDIRECT(ADDRESS(29+3,HG$2+1,,,"Instances") &amp; ":" &amp; ADDRESS(29+3,HG$2+1))),"diff", MAX(INDIRECT(ADDRESS(29+3,HG$2+1,,,"Instances") &amp; ":" &amp; ADDRESS(29+3,HG$2+1)))-MIN(INDIRECT(ADDRESS(29+3,HG$2+1,,,"Instances") &amp; ":" &amp; ADDRESS(29+3,HG$2+1))))</f>
        <v>0</v>
      </c>
      <c r="HH34">
        <f>IFERROR(SMALL(HG5:HG64,ROW()-ROW($HH$5)+1),"")</f>
        <v>0</v>
      </c>
      <c r="HJ34">
        <f>IFERROR(SUM(HH5:HH34),"")</f>
        <v>0</v>
      </c>
      <c r="HK34" cm="1">
        <f t="array" ref="HK34">_xlfn.SWITCH(Charts!$B$3,"average", AVERAGE(INDIRECT(ADDRESS(29+3,HK$2+1,,,"Instances") &amp; ":" &amp; ADDRESS(29+3,HK$2+1))),"median", MEDIAN(INDIRECT(ADDRESS(29+3,HK$2+1,,,"Instances") &amp; ":" &amp; ADDRESS(29+3,HK$2+1))),"min", MIN(INDIRECT(ADDRESS(29+3,HK$2+1,,,"Instances") &amp; ":" &amp; ADDRESS(29+3,HK$2+1))),"max", MAX(INDIRECT(ADDRESS(29+3,HK$2+1,,,"Instances") &amp; ":" &amp; ADDRESS(29+3,HK$2+1))),"diff", MAX(INDIRECT(ADDRESS(29+3,HK$2+1,,,"Instances") &amp; ":" &amp; ADDRESS(29+3,HK$2+1)))-MIN(INDIRECT(ADDRESS(29+3,HK$2+1,,,"Instances") &amp; ":" &amp; ADDRESS(29+3,HK$2+1))))</f>
        <v>0</v>
      </c>
      <c r="HL34">
        <f>IFERROR(SMALL(HK5:HK64,ROW()-ROW($HL$5)+1),"")</f>
        <v>0</v>
      </c>
      <c r="HN34">
        <f>IFERROR(SUM(HL5:HL34),"")</f>
        <v>0</v>
      </c>
      <c r="HO34" cm="1">
        <f t="array" ref="HO34">_xlfn.SWITCH(Charts!$B$3,"average", AVERAGE(INDIRECT(ADDRESS(29+3,HO$2+1,,,"Instances") &amp; ":" &amp; ADDRESS(29+3,HO$2+1))),"median", MEDIAN(INDIRECT(ADDRESS(29+3,HO$2+1,,,"Instances") &amp; ":" &amp; ADDRESS(29+3,HO$2+1))),"min", MIN(INDIRECT(ADDRESS(29+3,HO$2+1,,,"Instances") &amp; ":" &amp; ADDRESS(29+3,HO$2+1))),"max", MAX(INDIRECT(ADDRESS(29+3,HO$2+1,,,"Instances") &amp; ":" &amp; ADDRESS(29+3,HO$2+1))),"diff", MAX(INDIRECT(ADDRESS(29+3,HO$2+1,,,"Instances") &amp; ":" &amp; ADDRESS(29+3,HO$2+1)))-MIN(INDIRECT(ADDRESS(29+3,HO$2+1,,,"Instances") &amp; ":" &amp; ADDRESS(29+3,HO$2+1))))</f>
        <v>0</v>
      </c>
      <c r="HP34">
        <f>IFERROR(SMALL(HO5:HO64,ROW()-ROW($HP$5)+1),"")</f>
        <v>0</v>
      </c>
      <c r="HR34">
        <f>IFERROR(SUM(HP5:HP34),"")</f>
        <v>0</v>
      </c>
      <c r="HS34" cm="1">
        <f t="array" ref="HS34">_xlfn.SWITCH(Charts!$B$3,"average", AVERAGE(INDIRECT(ADDRESS(29+3,HS$2+1,,,"Instances") &amp; ":" &amp; ADDRESS(29+3,HS$2+1))),"median", MEDIAN(INDIRECT(ADDRESS(29+3,HS$2+1,,,"Instances") &amp; ":" &amp; ADDRESS(29+3,HS$2+1))),"min", MIN(INDIRECT(ADDRESS(29+3,HS$2+1,,,"Instances") &amp; ":" &amp; ADDRESS(29+3,HS$2+1))),"max", MAX(INDIRECT(ADDRESS(29+3,HS$2+1,,,"Instances") &amp; ":" &amp; ADDRESS(29+3,HS$2+1))),"diff", MAX(INDIRECT(ADDRESS(29+3,HS$2+1,,,"Instances") &amp; ":" &amp; ADDRESS(29+3,HS$2+1)))-MIN(INDIRECT(ADDRESS(29+3,HS$2+1,,,"Instances") &amp; ":" &amp; ADDRESS(29+3,HS$2+1))))</f>
        <v>0</v>
      </c>
      <c r="HT34">
        <f>IFERROR(SMALL(HS5:HS64,ROW()-ROW($HT$5)+1),"")</f>
        <v>0</v>
      </c>
      <c r="HV34">
        <f>IFERROR(SUM(HT5:HT34),"")</f>
        <v>0</v>
      </c>
      <c r="HW34" cm="1">
        <f t="array" ref="HW34">_xlfn.SWITCH(Charts!$B$3,"average", AVERAGE(INDIRECT(ADDRESS(29+3,HW$2+1,,,"Instances") &amp; ":" &amp; ADDRESS(29+3,HW$2+1))),"median", MEDIAN(INDIRECT(ADDRESS(29+3,HW$2+1,,,"Instances") &amp; ":" &amp; ADDRESS(29+3,HW$2+1))),"min", MIN(INDIRECT(ADDRESS(29+3,HW$2+1,,,"Instances") &amp; ":" &amp; ADDRESS(29+3,HW$2+1))),"max", MAX(INDIRECT(ADDRESS(29+3,HW$2+1,,,"Instances") &amp; ":" &amp; ADDRESS(29+3,HW$2+1))),"diff", MAX(INDIRECT(ADDRESS(29+3,HW$2+1,,,"Instances") &amp; ":" &amp; ADDRESS(29+3,HW$2+1)))-MIN(INDIRECT(ADDRESS(29+3,HW$2+1,,,"Instances") &amp; ":" &amp; ADDRESS(29+3,HW$2+1))))</f>
        <v>0</v>
      </c>
      <c r="HX34">
        <f>IFERROR(SMALL(HW5:HW64,ROW()-ROW($HX$5)+1),"")</f>
        <v>0</v>
      </c>
      <c r="HZ34">
        <f>IFERROR(SUM(HX5:HX34),"")</f>
        <v>0</v>
      </c>
      <c r="IA34" cm="1">
        <f t="array" ref="IA34">_xlfn.SWITCH(Charts!$B$3,"average", AVERAGE(INDIRECT(ADDRESS(29+3,IA$2+1,,,"Instances") &amp; ":" &amp; ADDRESS(29+3,IA$2+1))),"median", MEDIAN(INDIRECT(ADDRESS(29+3,IA$2+1,,,"Instances") &amp; ":" &amp; ADDRESS(29+3,IA$2+1))),"min", MIN(INDIRECT(ADDRESS(29+3,IA$2+1,,,"Instances") &amp; ":" &amp; ADDRESS(29+3,IA$2+1))),"max", MAX(INDIRECT(ADDRESS(29+3,IA$2+1,,,"Instances") &amp; ":" &amp; ADDRESS(29+3,IA$2+1))),"diff", MAX(INDIRECT(ADDRESS(29+3,IA$2+1,,,"Instances") &amp; ":" &amp; ADDRESS(29+3,IA$2+1)))-MIN(INDIRECT(ADDRESS(29+3,IA$2+1,,,"Instances") &amp; ":" &amp; ADDRESS(29+3,IA$2+1))))</f>
        <v>0</v>
      </c>
      <c r="IB34">
        <f>IFERROR(SMALL(IA5:IA64,ROW()-ROW($IB$5)+1),"")</f>
        <v>0</v>
      </c>
      <c r="ID34">
        <f>IFERROR(SUM(IB5:IB34),"")</f>
        <v>0</v>
      </c>
      <c r="IE34" cm="1">
        <f t="array" ref="IE34">_xlfn.SWITCH(Charts!$B$3,"average", AVERAGE(INDIRECT(ADDRESS(29+3,IE$2+1,,,"Instances") &amp; ":" &amp; ADDRESS(29+3,IE$2+1))),"median", MEDIAN(INDIRECT(ADDRESS(29+3,IE$2+1,,,"Instances") &amp; ":" &amp; ADDRESS(29+3,IE$2+1))),"min", MIN(INDIRECT(ADDRESS(29+3,IE$2+1,,,"Instances") &amp; ":" &amp; ADDRESS(29+3,IE$2+1))),"max", MAX(INDIRECT(ADDRESS(29+3,IE$2+1,,,"Instances") &amp; ":" &amp; ADDRESS(29+3,IE$2+1))),"diff", MAX(INDIRECT(ADDRESS(29+3,IE$2+1,,,"Instances") &amp; ":" &amp; ADDRESS(29+3,IE$2+1)))-MIN(INDIRECT(ADDRESS(29+3,IE$2+1,,,"Instances") &amp; ":" &amp; ADDRESS(29+3,IE$2+1))))</f>
        <v>0</v>
      </c>
      <c r="IF34">
        <f>IFERROR(SMALL(IE5:IE64,ROW()-ROW($IF$5)+1),"")</f>
        <v>0</v>
      </c>
      <c r="IH34">
        <f>IFERROR(SUM(IF5:IF34),"")</f>
        <v>0</v>
      </c>
      <c r="II34" cm="1">
        <f t="array" ref="II34">_xlfn.SWITCH(Charts!$B$3,"average", AVERAGE(INDIRECT(ADDRESS(29+3,II$2+1,,,"Instances") &amp; ":" &amp; ADDRESS(29+3,II$2+1))),"median", MEDIAN(INDIRECT(ADDRESS(29+3,II$2+1,,,"Instances") &amp; ":" &amp; ADDRESS(29+3,II$2+1))),"min", MIN(INDIRECT(ADDRESS(29+3,II$2+1,,,"Instances") &amp; ":" &amp; ADDRESS(29+3,II$2+1))),"max", MAX(INDIRECT(ADDRESS(29+3,II$2+1,,,"Instances") &amp; ":" &amp; ADDRESS(29+3,II$2+1))),"diff", MAX(INDIRECT(ADDRESS(29+3,II$2+1,,,"Instances") &amp; ":" &amp; ADDRESS(29+3,II$2+1)))-MIN(INDIRECT(ADDRESS(29+3,II$2+1,,,"Instances") &amp; ":" &amp; ADDRESS(29+3,II$2+1))))</f>
        <v>0</v>
      </c>
      <c r="IJ34">
        <f>IFERROR(SMALL(II5:II64,ROW()-ROW($IJ$5)+1),"")</f>
        <v>0</v>
      </c>
      <c r="IL34">
        <f>IFERROR(SUM(IJ5:IJ34),"")</f>
        <v>0</v>
      </c>
      <c r="IM34" cm="1">
        <f t="array" ref="IM34">_xlfn.SWITCH(Charts!$B$3,"average", AVERAGE(INDIRECT(ADDRESS(29+3,IM$2+1,,,"Instances") &amp; ":" &amp; ADDRESS(29+3,IM$2+1))),"median", MEDIAN(INDIRECT(ADDRESS(29+3,IM$2+1,,,"Instances") &amp; ":" &amp; ADDRESS(29+3,IM$2+1))),"min", MIN(INDIRECT(ADDRESS(29+3,IM$2+1,,,"Instances") &amp; ":" &amp; ADDRESS(29+3,IM$2+1))),"max", MAX(INDIRECT(ADDRESS(29+3,IM$2+1,,,"Instances") &amp; ":" &amp; ADDRESS(29+3,IM$2+1))),"diff", MAX(INDIRECT(ADDRESS(29+3,IM$2+1,,,"Instances") &amp; ":" &amp; ADDRESS(29+3,IM$2+1)))-MIN(INDIRECT(ADDRESS(29+3,IM$2+1,,,"Instances") &amp; ":" &amp; ADDRESS(29+3,IM$2+1))))</f>
        <v>0</v>
      </c>
      <c r="IN34">
        <f>IFERROR(SMALL(IM5:IM64,ROW()-ROW($IN$5)+1),"")</f>
        <v>0</v>
      </c>
      <c r="IP34">
        <f>IFERROR(SUM(IN5:IN34),"")</f>
        <v>0</v>
      </c>
      <c r="IQ34" cm="1">
        <f t="array" ref="IQ34">_xlfn.SWITCH(Charts!$B$3,"average", AVERAGE(INDIRECT(ADDRESS(29+3,IQ$2+1,,,"Instances") &amp; ":" &amp; ADDRESS(29+3,IQ$2+1))),"median", MEDIAN(INDIRECT(ADDRESS(29+3,IQ$2+1,,,"Instances") &amp; ":" &amp; ADDRESS(29+3,IQ$2+1))),"min", MIN(INDIRECT(ADDRESS(29+3,IQ$2+1,,,"Instances") &amp; ":" &amp; ADDRESS(29+3,IQ$2+1))),"max", MAX(INDIRECT(ADDRESS(29+3,IQ$2+1,,,"Instances") &amp; ":" &amp; ADDRESS(29+3,IQ$2+1))),"diff", MAX(INDIRECT(ADDRESS(29+3,IQ$2+1,,,"Instances") &amp; ":" &amp; ADDRESS(29+3,IQ$2+1)))-MIN(INDIRECT(ADDRESS(29+3,IQ$2+1,,,"Instances") &amp; ":" &amp; ADDRESS(29+3,IQ$2+1))))</f>
        <v>0</v>
      </c>
      <c r="IR34">
        <f>IFERROR(SMALL(IQ5:IQ64,ROW()-ROW($IR$5)+1),"")</f>
        <v>0</v>
      </c>
      <c r="IT34">
        <f>IFERROR(SUM(IR5:IR34),"")</f>
        <v>0</v>
      </c>
      <c r="IU34" cm="1">
        <f t="array" ref="IU34">_xlfn.SWITCH(Charts!$B$3,"average", AVERAGE(INDIRECT(ADDRESS(29+3,IU$2+1,,,"Instances") &amp; ":" &amp; ADDRESS(29+3,IU$2+1))),"median", MEDIAN(INDIRECT(ADDRESS(29+3,IU$2+1,,,"Instances") &amp; ":" &amp; ADDRESS(29+3,IU$2+1))),"min", MIN(INDIRECT(ADDRESS(29+3,IU$2+1,,,"Instances") &amp; ":" &amp; ADDRESS(29+3,IU$2+1))),"max", MAX(INDIRECT(ADDRESS(29+3,IU$2+1,,,"Instances") &amp; ":" &amp; ADDRESS(29+3,IU$2+1))),"diff", MAX(INDIRECT(ADDRESS(29+3,IU$2+1,,,"Instances") &amp; ":" &amp; ADDRESS(29+3,IU$2+1)))-MIN(INDIRECT(ADDRESS(29+3,IU$2+1,,,"Instances") &amp; ":" &amp; ADDRESS(29+3,IU$2+1))))</f>
        <v>0</v>
      </c>
      <c r="IV34">
        <f>IFERROR(SMALL(IU5:IU64,ROW()-ROW($IV$5)+1),"")</f>
        <v>0</v>
      </c>
      <c r="IX34">
        <f>IFERROR(SUM(IV5:IV34),"")</f>
        <v>0</v>
      </c>
      <c r="IY34" cm="1">
        <f t="array" ref="IY34">_xlfn.SWITCH(Charts!$B$3,"average", AVERAGE(INDIRECT(ADDRESS(29+3,IY$2+1,,,"Instances") &amp; ":" &amp; ADDRESS(29+3,IY$2+1))),"median", MEDIAN(INDIRECT(ADDRESS(29+3,IY$2+1,,,"Instances") &amp; ":" &amp; ADDRESS(29+3,IY$2+1))),"min", MIN(INDIRECT(ADDRESS(29+3,IY$2+1,,,"Instances") &amp; ":" &amp; ADDRESS(29+3,IY$2+1))),"max", MAX(INDIRECT(ADDRESS(29+3,IY$2+1,,,"Instances") &amp; ":" &amp; ADDRESS(29+3,IY$2+1))),"diff", MAX(INDIRECT(ADDRESS(29+3,IY$2+1,,,"Instances") &amp; ":" &amp; ADDRESS(29+3,IY$2+1)))-MIN(INDIRECT(ADDRESS(29+3,IY$2+1,,,"Instances") &amp; ":" &amp; ADDRESS(29+3,IY$2+1))))</f>
        <v>0</v>
      </c>
      <c r="IZ34">
        <f>IFERROR(SMALL(IY5:IY64,ROW()-ROW($IZ$5)+1),"")</f>
        <v>0</v>
      </c>
      <c r="JB34">
        <f>IFERROR(SUM(IZ5:IZ34),"")</f>
        <v>0</v>
      </c>
      <c r="JC34" cm="1">
        <f t="array" ref="JC34">_xlfn.SWITCH(Charts!$B$3,"average", AVERAGE(INDIRECT(ADDRESS(29+3,JC$2+1,,,"Instances") &amp; ":" &amp; ADDRESS(29+3,JC$2+1))),"median", MEDIAN(INDIRECT(ADDRESS(29+3,JC$2+1,,,"Instances") &amp; ":" &amp; ADDRESS(29+3,JC$2+1))),"min", MIN(INDIRECT(ADDRESS(29+3,JC$2+1,,,"Instances") &amp; ":" &amp; ADDRESS(29+3,JC$2+1))),"max", MAX(INDIRECT(ADDRESS(29+3,JC$2+1,,,"Instances") &amp; ":" &amp; ADDRESS(29+3,JC$2+1))),"diff", MAX(INDIRECT(ADDRESS(29+3,JC$2+1,,,"Instances") &amp; ":" &amp; ADDRESS(29+3,JC$2+1)))-MIN(INDIRECT(ADDRESS(29+3,JC$2+1,,,"Instances") &amp; ":" &amp; ADDRESS(29+3,JC$2+1))))</f>
        <v>0</v>
      </c>
      <c r="JD34">
        <f>IFERROR(SMALL(JC5:JC64,ROW()-ROW($JD$5)+1),"")</f>
        <v>0</v>
      </c>
      <c r="JF34">
        <f>IFERROR(SUM(JD5:JD34),"")</f>
        <v>0</v>
      </c>
      <c r="JG34" cm="1">
        <f t="array" ref="JG34">_xlfn.SWITCH(Charts!$B$3,"average", AVERAGE(INDIRECT(ADDRESS(29+3,JG$2+1,,,"Instances") &amp; ":" &amp; ADDRESS(29+3,JG$2+1))),"median", MEDIAN(INDIRECT(ADDRESS(29+3,JG$2+1,,,"Instances") &amp; ":" &amp; ADDRESS(29+3,JG$2+1))),"min", MIN(INDIRECT(ADDRESS(29+3,JG$2+1,,,"Instances") &amp; ":" &amp; ADDRESS(29+3,JG$2+1))),"max", MAX(INDIRECT(ADDRESS(29+3,JG$2+1,,,"Instances") &amp; ":" &amp; ADDRESS(29+3,JG$2+1))),"diff", MAX(INDIRECT(ADDRESS(29+3,JG$2+1,,,"Instances") &amp; ":" &amp; ADDRESS(29+3,JG$2+1)))-MIN(INDIRECT(ADDRESS(29+3,JG$2+1,,,"Instances") &amp; ":" &amp; ADDRESS(29+3,JG$2+1))))</f>
        <v>0</v>
      </c>
      <c r="JH34">
        <f>IFERROR(SMALL(JG5:JG64,ROW()-ROW($JH$5)+1),"")</f>
        <v>0</v>
      </c>
      <c r="JJ34">
        <f>IFERROR(SUM(JH5:JH34),"")</f>
        <v>0</v>
      </c>
      <c r="JM34">
        <f>IF(Charts!$B$3="none",E341,IF(EI341="",NA(),EI341))</f>
        <v>0</v>
      </c>
      <c r="JN34">
        <f>IF(Charts!$B$3="none",F341,IF(EJ341="",NA(),EJ341))</f>
        <v>0</v>
      </c>
      <c r="JO34">
        <f>IF(Charts!$B$3="none",G341,IF(EK341="",NA(),EK341))</f>
        <v>0</v>
      </c>
      <c r="JP34">
        <f>IF(Charts!$B$3="none",H341,IF(EL341="",NA(),EL341))</f>
        <v>0</v>
      </c>
      <c r="JQ34">
        <f>IF(Charts!$B$3="none",I341,IF(EM341="",NA(),EM341))</f>
        <v>0</v>
      </c>
      <c r="JR34">
        <f>IF(Charts!$B$3="none",J341,IF(EN341="",NA(),EN341))</f>
        <v>0</v>
      </c>
      <c r="JS34">
        <f>IF(Charts!$B$3="none",K341,IF(EO341="",NA(),EO341))</f>
        <v>0</v>
      </c>
      <c r="JT34">
        <f>IF(Charts!$B$3="none",L341,IF(EP341="",NA(),EP341))</f>
        <v>0</v>
      </c>
      <c r="JU34">
        <f>IF(Charts!$B$3="none",M341,IF(EQ341="",NA(),EQ341))</f>
        <v>0</v>
      </c>
      <c r="JV34">
        <f>IF(Charts!$B$3="none",N341,IF(ER341="",NA(),ER341))</f>
        <v>0</v>
      </c>
      <c r="JW34">
        <f>IF(Charts!$B$3="none",O341,IF(ES341="",NA(),ES341))</f>
        <v>0</v>
      </c>
      <c r="JX34">
        <f>IF(Charts!$B$3="none",P341,IF(ET341="",NA(),ET341))</f>
        <v>0</v>
      </c>
      <c r="JY34">
        <f>IF(Charts!$B$3="none",Q341,IF(EU341="",NA(),EU341))</f>
        <v>0</v>
      </c>
      <c r="JZ34">
        <f>IF(Charts!$B$3="none",R341,IF(EV341="",NA(),EV341))</f>
        <v>0</v>
      </c>
      <c r="KA34">
        <f>IF(Charts!$B$3="none",S341,IF(EW341="",NA(),EW341))</f>
        <v>0</v>
      </c>
      <c r="KB34">
        <f>IF(Charts!$B$3="none",T341,IF(EX341="",NA(),EX341))</f>
        <v>0</v>
      </c>
      <c r="KC34">
        <f>IF(Charts!$B$3="none",U341,IF(EY341="",NA(),EY341))</f>
        <v>0</v>
      </c>
      <c r="KD34">
        <f>IF(Charts!$B$3="none",V341,IF(EZ341="",NA(),EZ341))</f>
        <v>0</v>
      </c>
      <c r="KE34">
        <f>IF(Charts!$B$3="none",W341,IF(FA341="",NA(),FA341))</f>
        <v>0</v>
      </c>
      <c r="KF34">
        <f>IF(Charts!$B$3="none",X341,IF(FB341="",NA(),FB341))</f>
        <v>0</v>
      </c>
      <c r="KG34">
        <f>IF(Charts!$B$3="none",Y341,IF(FC341="",NA(),FC341))</f>
        <v>0</v>
      </c>
      <c r="KH34">
        <f>IF(Charts!$B$3="none",Z341,IF(FD341="",NA(),FD341))</f>
        <v>0</v>
      </c>
      <c r="KI34">
        <f>IF(Charts!$B$3="none",AA341,IF(FE341="",NA(),FE341))</f>
        <v>0</v>
      </c>
      <c r="KJ34">
        <f>IF(Charts!$B$3="none",AB341,IF(FF341="",NA(),FF341))</f>
        <v>0</v>
      </c>
      <c r="KK34">
        <f>IF(Charts!$B$3="none",AC341,IF(FG341="",NA(),FG341))</f>
        <v>0</v>
      </c>
      <c r="KL34">
        <f>IF(Charts!$B$3="none",AD341,IF(FH341="",NA(),FH341))</f>
        <v>0</v>
      </c>
      <c r="KM34">
        <f>IF(Charts!$B$3="none",AE341,IF(FI341="",NA(),FI341))</f>
        <v>0</v>
      </c>
      <c r="KN34">
        <f>IF(Charts!$B$3="none",AF341,IF(FJ341="",NA(),FJ341))</f>
        <v>0</v>
      </c>
      <c r="KO34">
        <f>IF(Charts!$B$3="none",AG341,IF(FK341="",NA(),FK341))</f>
        <v>0</v>
      </c>
      <c r="KP34">
        <f>IF(Charts!$B$3="none",AH341,IF(FL341="",NA(),FL341))</f>
        <v>0</v>
      </c>
      <c r="KQ34">
        <f>IF(Charts!$B$3="none",AI341,IF(FM341="",NA(),FM341))</f>
        <v>0</v>
      </c>
      <c r="KR34">
        <f>IF(Charts!$B$3="none",AJ341,IF(FN341="",NA(),FN341))</f>
        <v>0</v>
      </c>
      <c r="KS34">
        <f>IF(Charts!$B$3="none",AK341,IF(FO341="",NA(),FO341))</f>
        <v>0</v>
      </c>
      <c r="KT34">
        <f>IF(Charts!$B$3="none",AL341,IF(FP341="",NA(),FP341))</f>
        <v>0</v>
      </c>
      <c r="KU34">
        <f>IF(Charts!$B$3="none",AM341,IF(FQ341="",NA(),FQ341))</f>
        <v>0</v>
      </c>
      <c r="KV34">
        <f>IF(Charts!$B$3="none",AN341,IF(FR341="",NA(),FR341))</f>
        <v>0</v>
      </c>
      <c r="KW34">
        <f>IF(Charts!$B$3="none",AO341,IF(FS341="",NA(),FS341))</f>
        <v>0</v>
      </c>
      <c r="KX34">
        <f>IF(Charts!$B$3="none",AP341,IF(FT341="",NA(),FT341))</f>
        <v>0</v>
      </c>
      <c r="KY34">
        <f>IF(Charts!$B$3="none",AQ341,IF(FU341="",NA(),FU341))</f>
        <v>0</v>
      </c>
      <c r="KZ34">
        <f>IF(Charts!$B$3="none",AR341,IF(FV341="",NA(),FV341))</f>
        <v>0</v>
      </c>
      <c r="LA34">
        <f>IF(Charts!$B$3="none",AS341,IF(FW341="",NA(),FW341))</f>
        <v>0</v>
      </c>
      <c r="LB34">
        <f>IF(Charts!$B$3="none",AT341,IF(FX341="",NA(),FX341))</f>
        <v>0</v>
      </c>
      <c r="LC34">
        <f>IF(Charts!$B$3="none",AU341,IF(FY341="",NA(),FY341))</f>
        <v>0</v>
      </c>
      <c r="LD34">
        <f>IF(Charts!$B$3="none",AV341,IF(FZ341="",NA(),FZ341))</f>
        <v>0</v>
      </c>
      <c r="LE34">
        <f>IF(Charts!$B$3="none",AW341,IF(GA341="",NA(),GA341))</f>
        <v>0</v>
      </c>
      <c r="LF34">
        <f>IF(Charts!$B$3="none",AX341,IF(GB341="",NA(),GB341))</f>
        <v>0</v>
      </c>
      <c r="LG34">
        <f>IF(Charts!$B$3="none",AY341,IF(GC341="",NA(),GC341))</f>
        <v>0</v>
      </c>
      <c r="LH34">
        <f>IF(Charts!$B$3="none",AZ341,IF(GD341="",NA(),GD341))</f>
        <v>0</v>
      </c>
      <c r="LI34">
        <f>IF(Charts!$B$3="none",BA341,IF(GE341="",NA(),GE341))</f>
        <v>0</v>
      </c>
      <c r="LJ34">
        <f>IF(Charts!$B$3="none",BB341,IF(GF341="",NA(),GF341))</f>
        <v>0</v>
      </c>
      <c r="LK34">
        <f>IF(Charts!$B$3="none",BC341,IF(GG341="",NA(),GG341))</f>
        <v>0</v>
      </c>
      <c r="LL34">
        <f>IF(Charts!$B$3="none",BD341,IF(GH341="",NA(),GH341))</f>
        <v>0</v>
      </c>
      <c r="LM34">
        <f>IF(Charts!$B$3="none",BE341,IF(GI341="",NA(),GI341))</f>
        <v>0</v>
      </c>
      <c r="LN34">
        <f>IF(Charts!$B$3="none",BF341,IF(GJ341="",NA(),GJ341))</f>
        <v>0</v>
      </c>
      <c r="LO34">
        <f>IF(Charts!$B$3="none",BG341,IF(GK341="",NA(),GK341))</f>
        <v>0</v>
      </c>
      <c r="LP34">
        <f>IF(Charts!$B$3="none",BH341,IF(GL341="",NA(),GL341))</f>
        <v>0</v>
      </c>
      <c r="LQ34">
        <f>IF(Charts!$B$3="none",BI341,IF(GM341="",NA(),GM341))</f>
        <v>0</v>
      </c>
      <c r="LR34">
        <f>IF(Charts!$B$3="none",BJ341,IF(GN341="",NA(),GN341))</f>
        <v>0</v>
      </c>
      <c r="LS34">
        <f>IF(Charts!$B$3="none",BK341,IF(GO341="",NA(),GO341))</f>
        <v>0</v>
      </c>
      <c r="LT34">
        <f>IF(Charts!$B$3="none",BL341,IF(GP341="",NA(),GP341))</f>
        <v>0</v>
      </c>
      <c r="LU34">
        <f>IF(Charts!$B$3="none",BM341,IF(GQ341="",NA(),GQ341))</f>
        <v>0</v>
      </c>
      <c r="LV34">
        <f>IF(Charts!$B$3="none",BN341,IF(GR341="",NA(),GR341))</f>
        <v>0</v>
      </c>
      <c r="LW34">
        <f>IF(Charts!$B$3="none",BO341,IF(GS341="",NA(),GS341))</f>
        <v>0</v>
      </c>
      <c r="LX34">
        <f>IF(Charts!$B$3="none",BP341,IF(GT341="",NA(),GT341))</f>
        <v>0</v>
      </c>
      <c r="LY34">
        <f>IF(Charts!$B$3="none",BQ341,IF(GU341="",NA(),GU341))</f>
        <v>0</v>
      </c>
      <c r="LZ34">
        <f>IF(Charts!$B$3="none",BR341,IF(GV341="",NA(),GV341))</f>
        <v>0</v>
      </c>
      <c r="MA34">
        <f>IF(Charts!$B$3="none",BS341,IF(GW341="",NA(),GW341))</f>
        <v>0</v>
      </c>
      <c r="MB34">
        <f>IF(Charts!$B$3="none",BT341,IF(GX341="",NA(),GX341))</f>
        <v>0</v>
      </c>
      <c r="MC34">
        <f>IF(Charts!$B$3="none",BU341,IF(GY341="",NA(),GY341))</f>
        <v>0</v>
      </c>
      <c r="MD34">
        <f>IF(Charts!$B$3="none",BV341,IF(GZ341="",NA(),GZ341))</f>
        <v>0</v>
      </c>
      <c r="ME34">
        <f>IF(Charts!$B$3="none",BW341,IF(HA341="",NA(),HA341))</f>
        <v>0</v>
      </c>
      <c r="MF34">
        <f>IF(Charts!$B$3="none",BX341,IF(HB341="",NA(),HB341))</f>
        <v>0</v>
      </c>
      <c r="MG34">
        <f>IF(Charts!$B$3="none",BY341,IF(HC341="",NA(),HC341))</f>
        <v>0</v>
      </c>
      <c r="MH34">
        <f>IF(Charts!$B$3="none",BZ341,IF(HD341="",NA(),HD341))</f>
        <v>0</v>
      </c>
      <c r="MI34">
        <f>IF(Charts!$B$3="none",CA341,IF(HE341="",NA(),HE341))</f>
        <v>0</v>
      </c>
      <c r="MJ34">
        <f>IF(Charts!$B$3="none",CB341,IF(HF341="",NA(),HF341))</f>
        <v>0</v>
      </c>
      <c r="MK34">
        <f>IF(Charts!$B$3="none",CC341,IF(HG341="",NA(),HG341))</f>
        <v>0</v>
      </c>
      <c r="ML34">
        <f>IF(Charts!$B$3="none",CD341,IF(HH341="",NA(),HH341))</f>
        <v>0</v>
      </c>
      <c r="MM34">
        <f>IF(Charts!$B$3="none",CE341,IF(HI341="",NA(),HI341))</f>
        <v>0</v>
      </c>
      <c r="MN34">
        <f>IF(Charts!$B$3="none",CF341,IF(HJ341="",NA(),HJ341))</f>
        <v>0</v>
      </c>
      <c r="MO34">
        <f>IF(Charts!$B$3="none",CG341,IF(HK341="",NA(),HK341))</f>
        <v>0</v>
      </c>
      <c r="MP34">
        <f>IF(Charts!$B$3="none",CH341,IF(HL341="",NA(),HL341))</f>
        <v>0</v>
      </c>
      <c r="MQ34">
        <f>IF(Charts!$B$3="none",CI341,IF(HM341="",NA(),HM341))</f>
        <v>0</v>
      </c>
      <c r="MR34">
        <f>IF(Charts!$B$3="none",CJ341,IF(HN341="",NA(),HN341))</f>
        <v>0</v>
      </c>
      <c r="MS34">
        <f>IF(Charts!$B$3="none",CK341,IF(HO341="",NA(),HO341))</f>
        <v>0</v>
      </c>
      <c r="MT34">
        <f>IF(Charts!$B$3="none",CL341,IF(HP341="",NA(),HP341))</f>
        <v>0</v>
      </c>
      <c r="MU34">
        <f>IF(Charts!$B$3="none",CM341,IF(HQ341="",NA(),HQ341))</f>
        <v>0</v>
      </c>
      <c r="MV34">
        <f>IF(Charts!$B$3="none",CN341,IF(HR341="",NA(),HR341))</f>
        <v>0</v>
      </c>
      <c r="MW34">
        <f>IF(Charts!$B$3="none",CO341,IF(HS341="",NA(),HS341))</f>
        <v>0</v>
      </c>
      <c r="MX34">
        <f>IF(Charts!$B$3="none",CP341,IF(HT341="",NA(),HT341))</f>
        <v>0</v>
      </c>
      <c r="MY34">
        <f>IF(Charts!$B$3="none",CQ341,IF(HU341="",NA(),HU341))</f>
        <v>0</v>
      </c>
      <c r="MZ34">
        <f>IF(Charts!$B$3="none",CR341,IF(HV341="",NA(),HV341))</f>
        <v>0</v>
      </c>
      <c r="NA34">
        <f>IF(Charts!$B$3="none",CS341,IF(HW341="",NA(),HW341))</f>
        <v>0</v>
      </c>
      <c r="NB34">
        <f>IF(Charts!$B$3="none",CT341,IF(HX341="",NA(),HX341))</f>
        <v>0</v>
      </c>
      <c r="NC34">
        <f>IF(Charts!$B$3="none",CU341,IF(HY341="",NA(),HY341))</f>
        <v>0</v>
      </c>
      <c r="ND34">
        <f>IF(Charts!$B$3="none",CV341,IF(HZ341="",NA(),HZ341))</f>
        <v>0</v>
      </c>
      <c r="NE34">
        <f>IF(Charts!$B$3="none",CW341,IF(IA341="",NA(),IA341))</f>
        <v>0</v>
      </c>
      <c r="NF34">
        <f>IF(Charts!$B$3="none",CX341,IF(IB341="",NA(),IB341))</f>
        <v>0</v>
      </c>
      <c r="NG34">
        <f>IF(Charts!$B$3="none",CY341,IF(IC341="",NA(),IC341))</f>
        <v>0</v>
      </c>
      <c r="NH34">
        <f>IF(Charts!$B$3="none",CZ341,IF(ID341="",NA(),ID341))</f>
        <v>0</v>
      </c>
      <c r="NI34">
        <f>IF(Charts!$B$3="none",DA341,IF(IE341="",NA(),IE341))</f>
        <v>0</v>
      </c>
      <c r="NJ34">
        <f>IF(Charts!$B$3="none",DB341,IF(IF341="",NA(),IF341))</f>
        <v>0</v>
      </c>
      <c r="NK34">
        <f>IF(Charts!$B$3="none",DC341,IF(IG341="",NA(),IG341))</f>
        <v>0</v>
      </c>
      <c r="NL34">
        <f>IF(Charts!$B$3="none",DD341,IF(IH341="",NA(),IH341))</f>
        <v>0</v>
      </c>
      <c r="NM34">
        <f>IF(Charts!$B$3="none",DE341,IF(II341="",NA(),II341))</f>
        <v>0</v>
      </c>
      <c r="NN34">
        <f>IF(Charts!$B$3="none",DF341,IF(IJ341="",NA(),IJ341))</f>
        <v>0</v>
      </c>
      <c r="NO34">
        <f>IF(Charts!$B$3="none",DG341,IF(IK341="",NA(),IK341))</f>
        <v>0</v>
      </c>
      <c r="NP34">
        <f>IF(Charts!$B$3="none",DH341,IF(IL341="",NA(),IL341))</f>
        <v>0</v>
      </c>
      <c r="NQ34">
        <f>IF(Charts!$B$3="none",DI341,IF(IM341="",NA(),IM341))</f>
        <v>0</v>
      </c>
      <c r="NR34">
        <f>IF(Charts!$B$3="none",DJ341,IF(IN341="",NA(),IN341))</f>
        <v>0</v>
      </c>
      <c r="NS34">
        <f>IF(Charts!$B$3="none",DK341,IF(IO341="",NA(),IO341))</f>
        <v>0</v>
      </c>
      <c r="NT34">
        <f>IF(Charts!$B$3="none",DL341,IF(IP341="",NA(),IP341))</f>
        <v>0</v>
      </c>
      <c r="NU34">
        <f>IF(Charts!$B$3="none",DM341,IF(IQ341="",NA(),IQ341))</f>
        <v>0</v>
      </c>
      <c r="NV34">
        <f>IF(Charts!$B$3="none",DN341,IF(IR341="",NA(),IR341))</f>
        <v>0</v>
      </c>
      <c r="NW34">
        <f>IF(Charts!$B$3="none",DO341,IF(IS341="",NA(),IS341))</f>
        <v>0</v>
      </c>
      <c r="NX34">
        <f>IF(Charts!$B$3="none",DP341,IF(IT341="",NA(),IT341))</f>
        <v>0</v>
      </c>
      <c r="NY34">
        <f>IF(Charts!$B$3="none",DQ341,IF(IU341="",NA(),IU341))</f>
        <v>0</v>
      </c>
      <c r="NZ34">
        <f>IF(Charts!$B$3="none",DR341,IF(IV341="",NA(),IV341))</f>
        <v>0</v>
      </c>
      <c r="OA34">
        <f>IF(Charts!$B$3="none",DS341,IF(IW341="",NA(),IW341))</f>
        <v>0</v>
      </c>
      <c r="OB34">
        <f>IF(Charts!$B$3="none",DT341,IF(IX341="",NA(),IX341))</f>
        <v>0</v>
      </c>
      <c r="OC34">
        <f>IF(Charts!$B$3="none",DU341,IF(IY341="",NA(),IY341))</f>
        <v>0</v>
      </c>
      <c r="OD34">
        <f>IF(Charts!$B$3="none",DV341,IF(IZ341="",NA(),IZ341))</f>
        <v>0</v>
      </c>
      <c r="OE34">
        <f>IF(Charts!$B$3="none",DW341,IF(JA341="",NA(),JA341))</f>
        <v>0</v>
      </c>
      <c r="OF34">
        <f>IF(Charts!$B$3="none",DX341,IF(JB341="",NA(),JB341))</f>
        <v>0</v>
      </c>
      <c r="OG34">
        <f>IF(Charts!$B$3="none",DY341,IF(JC341="",NA(),JC341))</f>
        <v>0</v>
      </c>
      <c r="OH34">
        <f>IF(Charts!$B$3="none",DZ341,IF(JD341="",NA(),JD341))</f>
        <v>0</v>
      </c>
      <c r="OI34">
        <f>IF(Charts!$B$3="none",EA341,IF(JE341="",NA(),JE341))</f>
        <v>0</v>
      </c>
      <c r="OJ34">
        <f>IF(Charts!$B$3="none",EB341,IF(JF341="",NA(),JF341))</f>
        <v>0</v>
      </c>
      <c r="OK34">
        <f>IF(Charts!$B$3="none",EC341,IF(JG341="",NA(),JG341))</f>
        <v>0</v>
      </c>
      <c r="OL34">
        <f>IF(Charts!$B$3="none",ED341,IF(JH341="",NA(),JH341))</f>
        <v>0</v>
      </c>
      <c r="OM34">
        <f>IF(Charts!$B$3="none",EE341,IF(JI341="",NA(),JI341))</f>
        <v>0</v>
      </c>
      <c r="ON34">
        <f>IF(Charts!$B$3="none",EF341,IF(JJ341="",NA(),JJ341))</f>
        <v>0</v>
      </c>
    </row>
    <row r="35" spans="4:404">
      <c r="D35">
        <v>31</v>
      </c>
      <c r="E35">
        <f>IF(INDIRECT(ADDRESS($D35+2,E$2+1,,,"Instances"))="","",INDIRECT(ADDRESS($D35+2,E$2+1,,,"Instances")))</f>
        <v>0</v>
      </c>
      <c r="F35">
        <f>IFERROR(SMALL(E5:E64,ROW()-ROW($F$5)+1),"")</f>
        <v>0</v>
      </c>
      <c r="H35">
        <f>IFERROR(SUM(F5:F35),"")</f>
        <v>0</v>
      </c>
      <c r="I35">
        <f>IF(INDIRECT(ADDRESS($D35+2,I$2+1,,,"Instances"))="","",INDIRECT(ADDRESS($D35+2,I$2+1,,,"Instances")))</f>
        <v>0</v>
      </c>
      <c r="J35">
        <f>IFERROR(SMALL(I5:I64,ROW()-ROW($J$5)+1),"")</f>
        <v>0</v>
      </c>
      <c r="L35">
        <f>IFERROR(SUM(J5:J35),"")</f>
        <v>0</v>
      </c>
      <c r="M35">
        <f>IF(INDIRECT(ADDRESS($D35+2,M$2+1,,,"Instances"))="","",INDIRECT(ADDRESS($D35+2,M$2+1,,,"Instances")))</f>
        <v>0</v>
      </c>
      <c r="N35">
        <f>IFERROR(SMALL(M5:M64,ROW()-ROW($N$5)+1),"")</f>
        <v>0</v>
      </c>
      <c r="P35">
        <f>IFERROR(SUM(N5:N35),"")</f>
        <v>0</v>
      </c>
      <c r="Q35">
        <f>IF(INDIRECT(ADDRESS($D35+2,Q$2+1,,,"Instances"))="","",INDIRECT(ADDRESS($D35+2,Q$2+1,,,"Instances")))</f>
        <v>0</v>
      </c>
      <c r="R35">
        <f>IFERROR(SMALL(Q5:Q64,ROW()-ROW($R$5)+1),"")</f>
        <v>0</v>
      </c>
      <c r="T35">
        <f>IFERROR(SUM(R5:R35),"")</f>
        <v>0</v>
      </c>
      <c r="U35">
        <f>IF(INDIRECT(ADDRESS($D35+2,U$2+1,,,"Instances"))="","",INDIRECT(ADDRESS($D35+2,U$2+1,,,"Instances")))</f>
        <v>0</v>
      </c>
      <c r="V35">
        <f>IFERROR(SMALL(U5:U64,ROW()-ROW($V$5)+1),"")</f>
        <v>0</v>
      </c>
      <c r="X35">
        <f>IFERROR(SUM(V5:V35),"")</f>
        <v>0</v>
      </c>
      <c r="Y35">
        <f>IF(INDIRECT(ADDRESS($D35+2,Y$2+1,,,"Instances"))="","",INDIRECT(ADDRESS($D35+2,Y$2+1,,,"Instances")))</f>
        <v>0</v>
      </c>
      <c r="Z35">
        <f>IFERROR(SMALL(Y5:Y64,ROW()-ROW($Z$5)+1),"")</f>
        <v>0</v>
      </c>
      <c r="AB35">
        <f>IFERROR(SUM(Z5:Z35),"")</f>
        <v>0</v>
      </c>
      <c r="AC35">
        <f>IF(INDIRECT(ADDRESS($D35+2,AC$2+1,,,"Instances"))="","",INDIRECT(ADDRESS($D35+2,AC$2+1,,,"Instances")))</f>
        <v>0</v>
      </c>
      <c r="AD35">
        <f>IFERROR(SMALL(AC5:AC64,ROW()-ROW($AD$5)+1),"")</f>
        <v>0</v>
      </c>
      <c r="AF35">
        <f>IFERROR(SUM(AD5:AD35),"")</f>
        <v>0</v>
      </c>
      <c r="AG35">
        <f>IF(INDIRECT(ADDRESS($D35+2,AG$2+1,,,"Instances"))="","",INDIRECT(ADDRESS($D35+2,AG$2+1,,,"Instances")))</f>
        <v>0</v>
      </c>
      <c r="AH35">
        <f>IFERROR(SMALL(AG5:AG64,ROW()-ROW($AH$5)+1),"")</f>
        <v>0</v>
      </c>
      <c r="AJ35">
        <f>IFERROR(SUM(AH5:AH35),"")</f>
        <v>0</v>
      </c>
      <c r="AK35">
        <f>IF(INDIRECT(ADDRESS($D35+2,AK$2+1,,,"Instances"))="","",INDIRECT(ADDRESS($D35+2,AK$2+1,,,"Instances")))</f>
        <v>0</v>
      </c>
      <c r="AL35">
        <f>IFERROR(SMALL(AK5:AK64,ROW()-ROW($AL$5)+1),"")</f>
        <v>0</v>
      </c>
      <c r="AN35">
        <f>IFERROR(SUM(AL5:AL35),"")</f>
        <v>0</v>
      </c>
      <c r="AO35">
        <f>IF(INDIRECT(ADDRESS($D35+2,AO$2+1,,,"Instances"))="","",INDIRECT(ADDRESS($D35+2,AO$2+1,,,"Instances")))</f>
        <v>0</v>
      </c>
      <c r="AP35">
        <f>IFERROR(SMALL(AO5:AO64,ROW()-ROW($AP$5)+1),"")</f>
        <v>0</v>
      </c>
      <c r="AR35">
        <f>IFERROR(SUM(AP5:AP35),"")</f>
        <v>0</v>
      </c>
      <c r="AS35">
        <f>IF(INDIRECT(ADDRESS($D35+2,AS$2+1,,,"Instances"))="","",INDIRECT(ADDRESS($D35+2,AS$2+1,,,"Instances")))</f>
        <v>0</v>
      </c>
      <c r="AT35">
        <f>IFERROR(SMALL(AS5:AS64,ROW()-ROW($AT$5)+1),"")</f>
        <v>0</v>
      </c>
      <c r="AV35">
        <f>IFERROR(SUM(AT5:AT35),"")</f>
        <v>0</v>
      </c>
      <c r="AW35">
        <f>IF(INDIRECT(ADDRESS($D35+2,AW$2+1,,,"Instances"))="","",INDIRECT(ADDRESS($D35+2,AW$2+1,,,"Instances")))</f>
        <v>0</v>
      </c>
      <c r="AX35">
        <f>IFERROR(SMALL(AW5:AW64,ROW()-ROW($AX$5)+1),"")</f>
        <v>0</v>
      </c>
      <c r="AZ35">
        <f>IFERROR(SUM(AX5:AX35),"")</f>
        <v>0</v>
      </c>
      <c r="BA35">
        <f>IF(INDIRECT(ADDRESS($D35+2,BA$2+1,,,"Instances"))="","",INDIRECT(ADDRESS($D35+2,BA$2+1,,,"Instances")))</f>
        <v>0</v>
      </c>
      <c r="BB35">
        <f>IFERROR(SMALL(BA5:BA64,ROW()-ROW($BB$5)+1),"")</f>
        <v>0</v>
      </c>
      <c r="BD35">
        <f>IFERROR(SUM(BB5:BB35),"")</f>
        <v>0</v>
      </c>
      <c r="BE35">
        <f>IF(INDIRECT(ADDRESS($D35+2,BE$2+1,,,"Instances"))="","",INDIRECT(ADDRESS($D35+2,BE$2+1,,,"Instances")))</f>
        <v>0</v>
      </c>
      <c r="BF35">
        <f>IFERROR(SMALL(BE5:BE64,ROW()-ROW($BF$5)+1),"")</f>
        <v>0</v>
      </c>
      <c r="BH35">
        <f>IFERROR(SUM(BF5:BF35),"")</f>
        <v>0</v>
      </c>
      <c r="BI35">
        <f>IF(INDIRECT(ADDRESS($D35+2,BI$2+1,,,"Instances"))="","",INDIRECT(ADDRESS($D35+2,BI$2+1,,,"Instances")))</f>
        <v>0</v>
      </c>
      <c r="BJ35">
        <f>IFERROR(SMALL(BI5:BI64,ROW()-ROW($BJ$5)+1),"")</f>
        <v>0</v>
      </c>
      <c r="BL35">
        <f>IFERROR(SUM(BJ5:BJ35),"")</f>
        <v>0</v>
      </c>
      <c r="BM35">
        <f>IF(INDIRECT(ADDRESS($D35+2,BM$2+1,,,"Instances"))="","",INDIRECT(ADDRESS($D35+2,BM$2+1,,,"Instances")))</f>
        <v>0</v>
      </c>
      <c r="BN35">
        <f>IFERROR(SMALL(BM5:BM64,ROW()-ROW($BN$5)+1),"")</f>
        <v>0</v>
      </c>
      <c r="BP35">
        <f>IFERROR(SUM(BN5:BN35),"")</f>
        <v>0</v>
      </c>
      <c r="BQ35">
        <f>IF(INDIRECT(ADDRESS($D35+2,BQ$2+1,,,"Instances"))="","",INDIRECT(ADDRESS($D35+2,BQ$2+1,,,"Instances")))</f>
        <v>0</v>
      </c>
      <c r="BR35">
        <f>IFERROR(SMALL(BQ5:BQ64,ROW()-ROW($BR$5)+1),"")</f>
        <v>0</v>
      </c>
      <c r="BT35">
        <f>IFERROR(SUM(BR5:BR35),"")</f>
        <v>0</v>
      </c>
      <c r="BU35">
        <f>IF(INDIRECT(ADDRESS($D35+2,BU$2+1,,,"Instances"))="","",INDIRECT(ADDRESS($D35+2,BU$2+1,,,"Instances")))</f>
        <v>0</v>
      </c>
      <c r="BV35">
        <f>IFERROR(SMALL(BU5:BU64,ROW()-ROW($BV$5)+1),"")</f>
        <v>0</v>
      </c>
      <c r="BX35">
        <f>IFERROR(SUM(BV5:BV35),"")</f>
        <v>0</v>
      </c>
      <c r="BY35">
        <f>IF(INDIRECT(ADDRESS($D35+2,BY$2+1,,,"Instances"))="","",INDIRECT(ADDRESS($D35+2,BY$2+1,,,"Instances")))</f>
        <v>0</v>
      </c>
      <c r="BZ35">
        <f>IFERROR(SMALL(BY5:BY64,ROW()-ROW($BZ$5)+1),"")</f>
        <v>0</v>
      </c>
      <c r="CB35">
        <f>IFERROR(SUM(BZ5:BZ35),"")</f>
        <v>0</v>
      </c>
      <c r="CC35">
        <f>IF(INDIRECT(ADDRESS($D35+2,CC$2+1,,,"Instances"))="","",INDIRECT(ADDRESS($D35+2,CC$2+1,,,"Instances")))</f>
        <v>0</v>
      </c>
      <c r="CD35">
        <f>IFERROR(SMALL(CC5:CC64,ROW()-ROW($CD$5)+1),"")</f>
        <v>0</v>
      </c>
      <c r="CF35">
        <f>IFERROR(SUM(CD5:CD35),"")</f>
        <v>0</v>
      </c>
      <c r="CG35">
        <f>IF(INDIRECT(ADDRESS($D35+2,CG$2+1,,,"Instances"))="","",INDIRECT(ADDRESS($D35+2,CG$2+1,,,"Instances")))</f>
        <v>0</v>
      </c>
      <c r="CH35">
        <f>IFERROR(SMALL(CG5:CG64,ROW()-ROW($CH$5)+1),"")</f>
        <v>0</v>
      </c>
      <c r="CJ35">
        <f>IFERROR(SUM(CH5:CH35),"")</f>
        <v>0</v>
      </c>
      <c r="CK35">
        <f>IF(INDIRECT(ADDRESS($D35+2,CK$2+1,,,"Instances"))="","",INDIRECT(ADDRESS($D35+2,CK$2+1,,,"Instances")))</f>
        <v>0</v>
      </c>
      <c r="CL35">
        <f>IFERROR(SMALL(CK5:CK64,ROW()-ROW($CL$5)+1),"")</f>
        <v>0</v>
      </c>
      <c r="CN35">
        <f>IFERROR(SUM(CL5:CL35),"")</f>
        <v>0</v>
      </c>
      <c r="CO35">
        <f>IF(INDIRECT(ADDRESS($D35+2,CO$2+1,,,"Instances"))="","",INDIRECT(ADDRESS($D35+2,CO$2+1,,,"Instances")))</f>
        <v>0</v>
      </c>
      <c r="CP35">
        <f>IFERROR(SMALL(CO5:CO64,ROW()-ROW($CP$5)+1),"")</f>
        <v>0</v>
      </c>
      <c r="CR35">
        <f>IFERROR(SUM(CP5:CP35),"")</f>
        <v>0</v>
      </c>
      <c r="CS35">
        <f>IF(INDIRECT(ADDRESS($D35+2,CS$2+1,,,"Instances"))="","",INDIRECT(ADDRESS($D35+2,CS$2+1,,,"Instances")))</f>
        <v>0</v>
      </c>
      <c r="CT35">
        <f>IFERROR(SMALL(CS5:CS64,ROW()-ROW($CT$5)+1),"")</f>
        <v>0</v>
      </c>
      <c r="CV35">
        <f>IFERROR(SUM(CT5:CT35),"")</f>
        <v>0</v>
      </c>
      <c r="CW35">
        <f>IF(INDIRECT(ADDRESS($D35+2,CW$2+1,,,"Instances"))="","",INDIRECT(ADDRESS($D35+2,CW$2+1,,,"Instances")))</f>
        <v>0</v>
      </c>
      <c r="CX35">
        <f>IFERROR(SMALL(CW5:CW64,ROW()-ROW($CX$5)+1),"")</f>
        <v>0</v>
      </c>
      <c r="CZ35">
        <f>IFERROR(SUM(CX5:CX35),"")</f>
        <v>0</v>
      </c>
      <c r="DA35">
        <f>IF(INDIRECT(ADDRESS($D35+2,DA$2+1,,,"Instances"))="","",INDIRECT(ADDRESS($D35+2,DA$2+1,,,"Instances")))</f>
        <v>0</v>
      </c>
      <c r="DB35">
        <f>IFERROR(SMALL(DA5:DA64,ROW()-ROW($DB$5)+1),"")</f>
        <v>0</v>
      </c>
      <c r="DD35">
        <f>IFERROR(SUM(DB5:DB35),"")</f>
        <v>0</v>
      </c>
      <c r="DE35">
        <f>IF(INDIRECT(ADDRESS($D35+2,DE$2+1,,,"Instances"))="","",INDIRECT(ADDRESS($D35+2,DE$2+1,,,"Instances")))</f>
        <v>0</v>
      </c>
      <c r="DF35">
        <f>IFERROR(SMALL(DE5:DE64,ROW()-ROW($DF$5)+1),"")</f>
        <v>0</v>
      </c>
      <c r="DH35">
        <f>IFERROR(SUM(DF5:DF35),"")</f>
        <v>0</v>
      </c>
      <c r="DI35">
        <f>IF(INDIRECT(ADDRESS($D35+2,DI$2+1,,,"Instances"))="","",INDIRECT(ADDRESS($D35+2,DI$2+1,,,"Instances")))</f>
        <v>0</v>
      </c>
      <c r="DJ35">
        <f>IFERROR(SMALL(DI5:DI64,ROW()-ROW($DJ$5)+1),"")</f>
        <v>0</v>
      </c>
      <c r="DL35">
        <f>IFERROR(SUM(DJ5:DJ35),"")</f>
        <v>0</v>
      </c>
      <c r="DM35">
        <f>IF(INDIRECT(ADDRESS($D35+2,DM$2+1,,,"Instances"))="","",INDIRECT(ADDRESS($D35+2,DM$2+1,,,"Instances")))</f>
        <v>0</v>
      </c>
      <c r="DN35">
        <f>IFERROR(SMALL(DM5:DM64,ROW()-ROW($DN$5)+1),"")</f>
        <v>0</v>
      </c>
      <c r="DP35">
        <f>IFERROR(SUM(DN5:DN35),"")</f>
        <v>0</v>
      </c>
      <c r="DQ35">
        <f>IF(INDIRECT(ADDRESS($D35+2,DQ$2+1,,,"Instances"))="","",INDIRECT(ADDRESS($D35+2,DQ$2+1,,,"Instances")))</f>
        <v>0</v>
      </c>
      <c r="DR35">
        <f>IFERROR(SMALL(DQ5:DQ64,ROW()-ROW($DR$5)+1),"")</f>
        <v>0</v>
      </c>
      <c r="DT35">
        <f>IFERROR(SUM(DR5:DR35),"")</f>
        <v>0</v>
      </c>
      <c r="DU35">
        <f>IF(INDIRECT(ADDRESS($D35+2,DU$2+1,,,"Instances"))="","",INDIRECT(ADDRESS($D35+2,DU$2+1,,,"Instances")))</f>
        <v>0</v>
      </c>
      <c r="DV35">
        <f>IFERROR(SMALL(DU5:DU64,ROW()-ROW($DV$5)+1),"")</f>
        <v>0</v>
      </c>
      <c r="DX35">
        <f>IFERROR(SUM(DV5:DV35),"")</f>
        <v>0</v>
      </c>
      <c r="DY35">
        <f>IF(INDIRECT(ADDRESS($D35+2,DY$2+1,,,"Instances"))="","",INDIRECT(ADDRESS($D35+2,DY$2+1,,,"Instances")))</f>
        <v>0</v>
      </c>
      <c r="DZ35">
        <f>IFERROR(SMALL(DY5:DY64,ROW()-ROW($DZ$5)+1),"")</f>
        <v>0</v>
      </c>
      <c r="EB35">
        <f>IFERROR(SUM(DZ5:DZ35),"")</f>
        <v>0</v>
      </c>
      <c r="EC35">
        <f>IF(INDIRECT(ADDRESS($D35+2,EC$2+1,,,"Instances"))="","",INDIRECT(ADDRESS($D35+2,EC$2+1,,,"Instances")))</f>
        <v>0</v>
      </c>
      <c r="ED35">
        <f>IFERROR(SMALL(EC5:EC64,ROW()-ROW($ED$5)+1),"")</f>
        <v>0</v>
      </c>
      <c r="EF35">
        <f>IFERROR(SUM(ED5:ED35),"")</f>
        <v>0</v>
      </c>
      <c r="EH35">
        <v>31</v>
      </c>
      <c r="EI35" cm="1">
        <f t="array" ref="EI35">_xlfn.SWITCH(Charts!$B$3,"average", AVERAGE(INDIRECT(ADDRESS(30+3,EI$2+1,,,"Instances") &amp; ":" &amp; ADDRESS(30+3,EI$2+1))),"median", MEDIAN(INDIRECT(ADDRESS(30+3,EI$2+1,,,"Instances") &amp; ":" &amp; ADDRESS(30+3,EI$2+1))),"min", MIN(INDIRECT(ADDRESS(30+3,EI$2+1,,,"Instances") &amp; ":" &amp; ADDRESS(30+3,EI$2+1))),"max", MAX(INDIRECT(ADDRESS(30+3,EI$2+1,,,"Instances") &amp; ":" &amp; ADDRESS(30+3,EI$2+1))),"diff", MAX(INDIRECT(ADDRESS(30+3,EI$2+1,,,"Instances") &amp; ":" &amp; ADDRESS(30+3,EI$2+1)))-MIN(INDIRECT(ADDRESS(30+3,EI$2+1,,,"Instances") &amp; ":" &amp; ADDRESS(30+3,EI$2+1))))</f>
        <v>0</v>
      </c>
      <c r="EJ35">
        <f>IFERROR(SMALL(EI5:EI64,ROW()-ROW($EJ$5)+1),"")</f>
        <v>0</v>
      </c>
      <c r="EL35">
        <f>IFERROR(SUM(EJ5:EJ35),"")</f>
        <v>0</v>
      </c>
      <c r="EM35" cm="1">
        <f t="array" ref="EM35">_xlfn.SWITCH(Charts!$B$3,"average", AVERAGE(INDIRECT(ADDRESS(30+3,EM$2+1,,,"Instances") &amp; ":" &amp; ADDRESS(30+3,EM$2+1))),"median", MEDIAN(INDIRECT(ADDRESS(30+3,EM$2+1,,,"Instances") &amp; ":" &amp; ADDRESS(30+3,EM$2+1))),"min", MIN(INDIRECT(ADDRESS(30+3,EM$2+1,,,"Instances") &amp; ":" &amp; ADDRESS(30+3,EM$2+1))),"max", MAX(INDIRECT(ADDRESS(30+3,EM$2+1,,,"Instances") &amp; ":" &amp; ADDRESS(30+3,EM$2+1))),"diff", MAX(INDIRECT(ADDRESS(30+3,EM$2+1,,,"Instances") &amp; ":" &amp; ADDRESS(30+3,EM$2+1)))-MIN(INDIRECT(ADDRESS(30+3,EM$2+1,,,"Instances") &amp; ":" &amp; ADDRESS(30+3,EM$2+1))))</f>
        <v>0</v>
      </c>
      <c r="EN35">
        <f>IFERROR(SMALL(EM5:EM64,ROW()-ROW($EN$5)+1),"")</f>
        <v>0</v>
      </c>
      <c r="EP35">
        <f>IFERROR(SUM(EN5:EN35),"")</f>
        <v>0</v>
      </c>
      <c r="EQ35" cm="1">
        <f t="array" ref="EQ35">_xlfn.SWITCH(Charts!$B$3,"average", AVERAGE(INDIRECT(ADDRESS(30+3,EQ$2+1,,,"Instances") &amp; ":" &amp; ADDRESS(30+3,EQ$2+1))),"median", MEDIAN(INDIRECT(ADDRESS(30+3,EQ$2+1,,,"Instances") &amp; ":" &amp; ADDRESS(30+3,EQ$2+1))),"min", MIN(INDIRECT(ADDRESS(30+3,EQ$2+1,,,"Instances") &amp; ":" &amp; ADDRESS(30+3,EQ$2+1))),"max", MAX(INDIRECT(ADDRESS(30+3,EQ$2+1,,,"Instances") &amp; ":" &amp; ADDRESS(30+3,EQ$2+1))),"diff", MAX(INDIRECT(ADDRESS(30+3,EQ$2+1,,,"Instances") &amp; ":" &amp; ADDRESS(30+3,EQ$2+1)))-MIN(INDIRECT(ADDRESS(30+3,EQ$2+1,,,"Instances") &amp; ":" &amp; ADDRESS(30+3,EQ$2+1))))</f>
        <v>0</v>
      </c>
      <c r="ER35">
        <f>IFERROR(SMALL(EQ5:EQ64,ROW()-ROW($ER$5)+1),"")</f>
        <v>0</v>
      </c>
      <c r="ET35">
        <f>IFERROR(SUM(ER5:ER35),"")</f>
        <v>0</v>
      </c>
      <c r="EU35" cm="1">
        <f t="array" ref="EU35">_xlfn.SWITCH(Charts!$B$3,"average", AVERAGE(INDIRECT(ADDRESS(30+3,EU$2+1,,,"Instances") &amp; ":" &amp; ADDRESS(30+3,EU$2+1))),"median", MEDIAN(INDIRECT(ADDRESS(30+3,EU$2+1,,,"Instances") &amp; ":" &amp; ADDRESS(30+3,EU$2+1))),"min", MIN(INDIRECT(ADDRESS(30+3,EU$2+1,,,"Instances") &amp; ":" &amp; ADDRESS(30+3,EU$2+1))),"max", MAX(INDIRECT(ADDRESS(30+3,EU$2+1,,,"Instances") &amp; ":" &amp; ADDRESS(30+3,EU$2+1))),"diff", MAX(INDIRECT(ADDRESS(30+3,EU$2+1,,,"Instances") &amp; ":" &amp; ADDRESS(30+3,EU$2+1)))-MIN(INDIRECT(ADDRESS(30+3,EU$2+1,,,"Instances") &amp; ":" &amp; ADDRESS(30+3,EU$2+1))))</f>
        <v>0</v>
      </c>
      <c r="EV35">
        <f>IFERROR(SMALL(EU5:EU64,ROW()-ROW($EV$5)+1),"")</f>
        <v>0</v>
      </c>
      <c r="EX35">
        <f>IFERROR(SUM(EV5:EV35),"")</f>
        <v>0</v>
      </c>
      <c r="EY35" cm="1">
        <f t="array" ref="EY35">_xlfn.SWITCH(Charts!$B$3,"average", AVERAGE(INDIRECT(ADDRESS(30+3,EY$2+1,,,"Instances") &amp; ":" &amp; ADDRESS(30+3,EY$2+1))),"median", MEDIAN(INDIRECT(ADDRESS(30+3,EY$2+1,,,"Instances") &amp; ":" &amp; ADDRESS(30+3,EY$2+1))),"min", MIN(INDIRECT(ADDRESS(30+3,EY$2+1,,,"Instances") &amp; ":" &amp; ADDRESS(30+3,EY$2+1))),"max", MAX(INDIRECT(ADDRESS(30+3,EY$2+1,,,"Instances") &amp; ":" &amp; ADDRESS(30+3,EY$2+1))),"diff", MAX(INDIRECT(ADDRESS(30+3,EY$2+1,,,"Instances") &amp; ":" &amp; ADDRESS(30+3,EY$2+1)))-MIN(INDIRECT(ADDRESS(30+3,EY$2+1,,,"Instances") &amp; ":" &amp; ADDRESS(30+3,EY$2+1))))</f>
        <v>0</v>
      </c>
      <c r="EZ35">
        <f>IFERROR(SMALL(EY5:EY64,ROW()-ROW($EZ$5)+1),"")</f>
        <v>0</v>
      </c>
      <c r="FB35">
        <f>IFERROR(SUM(EZ5:EZ35),"")</f>
        <v>0</v>
      </c>
      <c r="FC35" cm="1">
        <f t="array" ref="FC35">_xlfn.SWITCH(Charts!$B$3,"average", AVERAGE(INDIRECT(ADDRESS(30+3,FC$2+1,,,"Instances") &amp; ":" &amp; ADDRESS(30+3,FC$2+1))),"median", MEDIAN(INDIRECT(ADDRESS(30+3,FC$2+1,,,"Instances") &amp; ":" &amp; ADDRESS(30+3,FC$2+1))),"min", MIN(INDIRECT(ADDRESS(30+3,FC$2+1,,,"Instances") &amp; ":" &amp; ADDRESS(30+3,FC$2+1))),"max", MAX(INDIRECT(ADDRESS(30+3,FC$2+1,,,"Instances") &amp; ":" &amp; ADDRESS(30+3,FC$2+1))),"diff", MAX(INDIRECT(ADDRESS(30+3,FC$2+1,,,"Instances") &amp; ":" &amp; ADDRESS(30+3,FC$2+1)))-MIN(INDIRECT(ADDRESS(30+3,FC$2+1,,,"Instances") &amp; ":" &amp; ADDRESS(30+3,FC$2+1))))</f>
        <v>0</v>
      </c>
      <c r="FD35">
        <f>IFERROR(SMALL(FC5:FC64,ROW()-ROW($FD$5)+1),"")</f>
        <v>0</v>
      </c>
      <c r="FF35">
        <f>IFERROR(SUM(FD5:FD35),"")</f>
        <v>0</v>
      </c>
      <c r="FG35" cm="1">
        <f t="array" ref="FG35">_xlfn.SWITCH(Charts!$B$3,"average", AVERAGE(INDIRECT(ADDRESS(30+3,FG$2+1,,,"Instances") &amp; ":" &amp; ADDRESS(30+3,FG$2+1))),"median", MEDIAN(INDIRECT(ADDRESS(30+3,FG$2+1,,,"Instances") &amp; ":" &amp; ADDRESS(30+3,FG$2+1))),"min", MIN(INDIRECT(ADDRESS(30+3,FG$2+1,,,"Instances") &amp; ":" &amp; ADDRESS(30+3,FG$2+1))),"max", MAX(INDIRECT(ADDRESS(30+3,FG$2+1,,,"Instances") &amp; ":" &amp; ADDRESS(30+3,FG$2+1))),"diff", MAX(INDIRECT(ADDRESS(30+3,FG$2+1,,,"Instances") &amp; ":" &amp; ADDRESS(30+3,FG$2+1)))-MIN(INDIRECT(ADDRESS(30+3,FG$2+1,,,"Instances") &amp; ":" &amp; ADDRESS(30+3,FG$2+1))))</f>
        <v>0</v>
      </c>
      <c r="FH35">
        <f>IFERROR(SMALL(FG5:FG64,ROW()-ROW($FH$5)+1),"")</f>
        <v>0</v>
      </c>
      <c r="FJ35">
        <f>IFERROR(SUM(FH5:FH35),"")</f>
        <v>0</v>
      </c>
      <c r="FK35" cm="1">
        <f t="array" ref="FK35">_xlfn.SWITCH(Charts!$B$3,"average", AVERAGE(INDIRECT(ADDRESS(30+3,FK$2+1,,,"Instances") &amp; ":" &amp; ADDRESS(30+3,FK$2+1))),"median", MEDIAN(INDIRECT(ADDRESS(30+3,FK$2+1,,,"Instances") &amp; ":" &amp; ADDRESS(30+3,FK$2+1))),"min", MIN(INDIRECT(ADDRESS(30+3,FK$2+1,,,"Instances") &amp; ":" &amp; ADDRESS(30+3,FK$2+1))),"max", MAX(INDIRECT(ADDRESS(30+3,FK$2+1,,,"Instances") &amp; ":" &amp; ADDRESS(30+3,FK$2+1))),"diff", MAX(INDIRECT(ADDRESS(30+3,FK$2+1,,,"Instances") &amp; ":" &amp; ADDRESS(30+3,FK$2+1)))-MIN(INDIRECT(ADDRESS(30+3,FK$2+1,,,"Instances") &amp; ":" &amp; ADDRESS(30+3,FK$2+1))))</f>
        <v>0</v>
      </c>
      <c r="FL35">
        <f>IFERROR(SMALL(FK5:FK64,ROW()-ROW($FL$5)+1),"")</f>
        <v>0</v>
      </c>
      <c r="FN35">
        <f>IFERROR(SUM(FL5:FL35),"")</f>
        <v>0</v>
      </c>
      <c r="FO35" cm="1">
        <f t="array" ref="FO35">_xlfn.SWITCH(Charts!$B$3,"average", AVERAGE(INDIRECT(ADDRESS(30+3,FO$2+1,,,"Instances") &amp; ":" &amp; ADDRESS(30+3,FO$2+1))),"median", MEDIAN(INDIRECT(ADDRESS(30+3,FO$2+1,,,"Instances") &amp; ":" &amp; ADDRESS(30+3,FO$2+1))),"min", MIN(INDIRECT(ADDRESS(30+3,FO$2+1,,,"Instances") &amp; ":" &amp; ADDRESS(30+3,FO$2+1))),"max", MAX(INDIRECT(ADDRESS(30+3,FO$2+1,,,"Instances") &amp; ":" &amp; ADDRESS(30+3,FO$2+1))),"diff", MAX(INDIRECT(ADDRESS(30+3,FO$2+1,,,"Instances") &amp; ":" &amp; ADDRESS(30+3,FO$2+1)))-MIN(INDIRECT(ADDRESS(30+3,FO$2+1,,,"Instances") &amp; ":" &amp; ADDRESS(30+3,FO$2+1))))</f>
        <v>0</v>
      </c>
      <c r="FP35">
        <f>IFERROR(SMALL(FO5:FO64,ROW()-ROW($FP$5)+1),"")</f>
        <v>0</v>
      </c>
      <c r="FR35">
        <f>IFERROR(SUM(FP5:FP35),"")</f>
        <v>0</v>
      </c>
      <c r="FS35" cm="1">
        <f t="array" ref="FS35">_xlfn.SWITCH(Charts!$B$3,"average", AVERAGE(INDIRECT(ADDRESS(30+3,FS$2+1,,,"Instances") &amp; ":" &amp; ADDRESS(30+3,FS$2+1))),"median", MEDIAN(INDIRECT(ADDRESS(30+3,FS$2+1,,,"Instances") &amp; ":" &amp; ADDRESS(30+3,FS$2+1))),"min", MIN(INDIRECT(ADDRESS(30+3,FS$2+1,,,"Instances") &amp; ":" &amp; ADDRESS(30+3,FS$2+1))),"max", MAX(INDIRECT(ADDRESS(30+3,FS$2+1,,,"Instances") &amp; ":" &amp; ADDRESS(30+3,FS$2+1))),"diff", MAX(INDIRECT(ADDRESS(30+3,FS$2+1,,,"Instances") &amp; ":" &amp; ADDRESS(30+3,FS$2+1)))-MIN(INDIRECT(ADDRESS(30+3,FS$2+1,,,"Instances") &amp; ":" &amp; ADDRESS(30+3,FS$2+1))))</f>
        <v>0</v>
      </c>
      <c r="FT35">
        <f>IFERROR(SMALL(FS5:FS64,ROW()-ROW($FT$5)+1),"")</f>
        <v>0</v>
      </c>
      <c r="FV35">
        <f>IFERROR(SUM(FT5:FT35),"")</f>
        <v>0</v>
      </c>
      <c r="FW35" cm="1">
        <f t="array" ref="FW35">_xlfn.SWITCH(Charts!$B$3,"average", AVERAGE(INDIRECT(ADDRESS(30+3,FW$2+1,,,"Instances") &amp; ":" &amp; ADDRESS(30+3,FW$2+1))),"median", MEDIAN(INDIRECT(ADDRESS(30+3,FW$2+1,,,"Instances") &amp; ":" &amp; ADDRESS(30+3,FW$2+1))),"min", MIN(INDIRECT(ADDRESS(30+3,FW$2+1,,,"Instances") &amp; ":" &amp; ADDRESS(30+3,FW$2+1))),"max", MAX(INDIRECT(ADDRESS(30+3,FW$2+1,,,"Instances") &amp; ":" &amp; ADDRESS(30+3,FW$2+1))),"diff", MAX(INDIRECT(ADDRESS(30+3,FW$2+1,,,"Instances") &amp; ":" &amp; ADDRESS(30+3,FW$2+1)))-MIN(INDIRECT(ADDRESS(30+3,FW$2+1,,,"Instances") &amp; ":" &amp; ADDRESS(30+3,FW$2+1))))</f>
        <v>0</v>
      </c>
      <c r="FX35">
        <f>IFERROR(SMALL(FW5:FW64,ROW()-ROW($FX$5)+1),"")</f>
        <v>0</v>
      </c>
      <c r="FZ35">
        <f>IFERROR(SUM(FX5:FX35),"")</f>
        <v>0</v>
      </c>
      <c r="GA35" cm="1">
        <f t="array" ref="GA35">_xlfn.SWITCH(Charts!$B$3,"average", AVERAGE(INDIRECT(ADDRESS(30+3,GA$2+1,,,"Instances") &amp; ":" &amp; ADDRESS(30+3,GA$2+1))),"median", MEDIAN(INDIRECT(ADDRESS(30+3,GA$2+1,,,"Instances") &amp; ":" &amp; ADDRESS(30+3,GA$2+1))),"min", MIN(INDIRECT(ADDRESS(30+3,GA$2+1,,,"Instances") &amp; ":" &amp; ADDRESS(30+3,GA$2+1))),"max", MAX(INDIRECT(ADDRESS(30+3,GA$2+1,,,"Instances") &amp; ":" &amp; ADDRESS(30+3,GA$2+1))),"diff", MAX(INDIRECT(ADDRESS(30+3,GA$2+1,,,"Instances") &amp; ":" &amp; ADDRESS(30+3,GA$2+1)))-MIN(INDIRECT(ADDRESS(30+3,GA$2+1,,,"Instances") &amp; ":" &amp; ADDRESS(30+3,GA$2+1))))</f>
        <v>0</v>
      </c>
      <c r="GB35">
        <f>IFERROR(SMALL(GA5:GA64,ROW()-ROW($GB$5)+1),"")</f>
        <v>0</v>
      </c>
      <c r="GD35">
        <f>IFERROR(SUM(GB5:GB35),"")</f>
        <v>0</v>
      </c>
      <c r="GE35" cm="1">
        <f t="array" ref="GE35">_xlfn.SWITCH(Charts!$B$3,"average", AVERAGE(INDIRECT(ADDRESS(30+3,GE$2+1,,,"Instances") &amp; ":" &amp; ADDRESS(30+3,GE$2+1))),"median", MEDIAN(INDIRECT(ADDRESS(30+3,GE$2+1,,,"Instances") &amp; ":" &amp; ADDRESS(30+3,GE$2+1))),"min", MIN(INDIRECT(ADDRESS(30+3,GE$2+1,,,"Instances") &amp; ":" &amp; ADDRESS(30+3,GE$2+1))),"max", MAX(INDIRECT(ADDRESS(30+3,GE$2+1,,,"Instances") &amp; ":" &amp; ADDRESS(30+3,GE$2+1))),"diff", MAX(INDIRECT(ADDRESS(30+3,GE$2+1,,,"Instances") &amp; ":" &amp; ADDRESS(30+3,GE$2+1)))-MIN(INDIRECT(ADDRESS(30+3,GE$2+1,,,"Instances") &amp; ":" &amp; ADDRESS(30+3,GE$2+1))))</f>
        <v>0</v>
      </c>
      <c r="GF35">
        <f>IFERROR(SMALL(GE5:GE64,ROW()-ROW($GF$5)+1),"")</f>
        <v>0</v>
      </c>
      <c r="GH35">
        <f>IFERROR(SUM(GF5:GF35),"")</f>
        <v>0</v>
      </c>
      <c r="GI35" cm="1">
        <f t="array" ref="GI35">_xlfn.SWITCH(Charts!$B$3,"average", AVERAGE(INDIRECT(ADDRESS(30+3,GI$2+1,,,"Instances") &amp; ":" &amp; ADDRESS(30+3,GI$2+1))),"median", MEDIAN(INDIRECT(ADDRESS(30+3,GI$2+1,,,"Instances") &amp; ":" &amp; ADDRESS(30+3,GI$2+1))),"min", MIN(INDIRECT(ADDRESS(30+3,GI$2+1,,,"Instances") &amp; ":" &amp; ADDRESS(30+3,GI$2+1))),"max", MAX(INDIRECT(ADDRESS(30+3,GI$2+1,,,"Instances") &amp; ":" &amp; ADDRESS(30+3,GI$2+1))),"diff", MAX(INDIRECT(ADDRESS(30+3,GI$2+1,,,"Instances") &amp; ":" &amp; ADDRESS(30+3,GI$2+1)))-MIN(INDIRECT(ADDRESS(30+3,GI$2+1,,,"Instances") &amp; ":" &amp; ADDRESS(30+3,GI$2+1))))</f>
        <v>0</v>
      </c>
      <c r="GJ35">
        <f>IFERROR(SMALL(GI5:GI64,ROW()-ROW($GJ$5)+1),"")</f>
        <v>0</v>
      </c>
      <c r="GL35">
        <f>IFERROR(SUM(GJ5:GJ35),"")</f>
        <v>0</v>
      </c>
      <c r="GM35" cm="1">
        <f t="array" ref="GM35">_xlfn.SWITCH(Charts!$B$3,"average", AVERAGE(INDIRECT(ADDRESS(30+3,GM$2+1,,,"Instances") &amp; ":" &amp; ADDRESS(30+3,GM$2+1))),"median", MEDIAN(INDIRECT(ADDRESS(30+3,GM$2+1,,,"Instances") &amp; ":" &amp; ADDRESS(30+3,GM$2+1))),"min", MIN(INDIRECT(ADDRESS(30+3,GM$2+1,,,"Instances") &amp; ":" &amp; ADDRESS(30+3,GM$2+1))),"max", MAX(INDIRECT(ADDRESS(30+3,GM$2+1,,,"Instances") &amp; ":" &amp; ADDRESS(30+3,GM$2+1))),"diff", MAX(INDIRECT(ADDRESS(30+3,GM$2+1,,,"Instances") &amp; ":" &amp; ADDRESS(30+3,GM$2+1)))-MIN(INDIRECT(ADDRESS(30+3,GM$2+1,,,"Instances") &amp; ":" &amp; ADDRESS(30+3,GM$2+1))))</f>
        <v>0</v>
      </c>
      <c r="GN35">
        <f>IFERROR(SMALL(GM5:GM64,ROW()-ROW($GN$5)+1),"")</f>
        <v>0</v>
      </c>
      <c r="GP35">
        <f>IFERROR(SUM(GN5:GN35),"")</f>
        <v>0</v>
      </c>
      <c r="GQ35" cm="1">
        <f t="array" ref="GQ35">_xlfn.SWITCH(Charts!$B$3,"average", AVERAGE(INDIRECT(ADDRESS(30+3,GQ$2+1,,,"Instances") &amp; ":" &amp; ADDRESS(30+3,GQ$2+1))),"median", MEDIAN(INDIRECT(ADDRESS(30+3,GQ$2+1,,,"Instances") &amp; ":" &amp; ADDRESS(30+3,GQ$2+1))),"min", MIN(INDIRECT(ADDRESS(30+3,GQ$2+1,,,"Instances") &amp; ":" &amp; ADDRESS(30+3,GQ$2+1))),"max", MAX(INDIRECT(ADDRESS(30+3,GQ$2+1,,,"Instances") &amp; ":" &amp; ADDRESS(30+3,GQ$2+1))),"diff", MAX(INDIRECT(ADDRESS(30+3,GQ$2+1,,,"Instances") &amp; ":" &amp; ADDRESS(30+3,GQ$2+1)))-MIN(INDIRECT(ADDRESS(30+3,GQ$2+1,,,"Instances") &amp; ":" &amp; ADDRESS(30+3,GQ$2+1))))</f>
        <v>0</v>
      </c>
      <c r="GR35">
        <f>IFERROR(SMALL(GQ5:GQ64,ROW()-ROW($GR$5)+1),"")</f>
        <v>0</v>
      </c>
      <c r="GT35">
        <f>IFERROR(SUM(GR5:GR35),"")</f>
        <v>0</v>
      </c>
      <c r="GU35" cm="1">
        <f t="array" ref="GU35">_xlfn.SWITCH(Charts!$B$3,"average", AVERAGE(INDIRECT(ADDRESS(30+3,GU$2+1,,,"Instances") &amp; ":" &amp; ADDRESS(30+3,GU$2+1))),"median", MEDIAN(INDIRECT(ADDRESS(30+3,GU$2+1,,,"Instances") &amp; ":" &amp; ADDRESS(30+3,GU$2+1))),"min", MIN(INDIRECT(ADDRESS(30+3,GU$2+1,,,"Instances") &amp; ":" &amp; ADDRESS(30+3,GU$2+1))),"max", MAX(INDIRECT(ADDRESS(30+3,GU$2+1,,,"Instances") &amp; ":" &amp; ADDRESS(30+3,GU$2+1))),"diff", MAX(INDIRECT(ADDRESS(30+3,GU$2+1,,,"Instances") &amp; ":" &amp; ADDRESS(30+3,GU$2+1)))-MIN(INDIRECT(ADDRESS(30+3,GU$2+1,,,"Instances") &amp; ":" &amp; ADDRESS(30+3,GU$2+1))))</f>
        <v>0</v>
      </c>
      <c r="GV35">
        <f>IFERROR(SMALL(GU5:GU64,ROW()-ROW($GV$5)+1),"")</f>
        <v>0</v>
      </c>
      <c r="GX35">
        <f>IFERROR(SUM(GV5:GV35),"")</f>
        <v>0</v>
      </c>
      <c r="GY35" cm="1">
        <f t="array" ref="GY35">_xlfn.SWITCH(Charts!$B$3,"average", AVERAGE(INDIRECT(ADDRESS(30+3,GY$2+1,,,"Instances") &amp; ":" &amp; ADDRESS(30+3,GY$2+1))),"median", MEDIAN(INDIRECT(ADDRESS(30+3,GY$2+1,,,"Instances") &amp; ":" &amp; ADDRESS(30+3,GY$2+1))),"min", MIN(INDIRECT(ADDRESS(30+3,GY$2+1,,,"Instances") &amp; ":" &amp; ADDRESS(30+3,GY$2+1))),"max", MAX(INDIRECT(ADDRESS(30+3,GY$2+1,,,"Instances") &amp; ":" &amp; ADDRESS(30+3,GY$2+1))),"diff", MAX(INDIRECT(ADDRESS(30+3,GY$2+1,,,"Instances") &amp; ":" &amp; ADDRESS(30+3,GY$2+1)))-MIN(INDIRECT(ADDRESS(30+3,GY$2+1,,,"Instances") &amp; ":" &amp; ADDRESS(30+3,GY$2+1))))</f>
        <v>0</v>
      </c>
      <c r="GZ35">
        <f>IFERROR(SMALL(GY5:GY64,ROW()-ROW($GZ$5)+1),"")</f>
        <v>0</v>
      </c>
      <c r="HB35">
        <f>IFERROR(SUM(GZ5:GZ35),"")</f>
        <v>0</v>
      </c>
      <c r="HC35" cm="1">
        <f t="array" ref="HC35">_xlfn.SWITCH(Charts!$B$3,"average", AVERAGE(INDIRECT(ADDRESS(30+3,HC$2+1,,,"Instances") &amp; ":" &amp; ADDRESS(30+3,HC$2+1))),"median", MEDIAN(INDIRECT(ADDRESS(30+3,HC$2+1,,,"Instances") &amp; ":" &amp; ADDRESS(30+3,HC$2+1))),"min", MIN(INDIRECT(ADDRESS(30+3,HC$2+1,,,"Instances") &amp; ":" &amp; ADDRESS(30+3,HC$2+1))),"max", MAX(INDIRECT(ADDRESS(30+3,HC$2+1,,,"Instances") &amp; ":" &amp; ADDRESS(30+3,HC$2+1))),"diff", MAX(INDIRECT(ADDRESS(30+3,HC$2+1,,,"Instances") &amp; ":" &amp; ADDRESS(30+3,HC$2+1)))-MIN(INDIRECT(ADDRESS(30+3,HC$2+1,,,"Instances") &amp; ":" &amp; ADDRESS(30+3,HC$2+1))))</f>
        <v>0</v>
      </c>
      <c r="HD35">
        <f>IFERROR(SMALL(HC5:HC64,ROW()-ROW($HD$5)+1),"")</f>
        <v>0</v>
      </c>
      <c r="HF35">
        <f>IFERROR(SUM(HD5:HD35),"")</f>
        <v>0</v>
      </c>
      <c r="HG35" cm="1">
        <f t="array" ref="HG35">_xlfn.SWITCH(Charts!$B$3,"average", AVERAGE(INDIRECT(ADDRESS(30+3,HG$2+1,,,"Instances") &amp; ":" &amp; ADDRESS(30+3,HG$2+1))),"median", MEDIAN(INDIRECT(ADDRESS(30+3,HG$2+1,,,"Instances") &amp; ":" &amp; ADDRESS(30+3,HG$2+1))),"min", MIN(INDIRECT(ADDRESS(30+3,HG$2+1,,,"Instances") &amp; ":" &amp; ADDRESS(30+3,HG$2+1))),"max", MAX(INDIRECT(ADDRESS(30+3,HG$2+1,,,"Instances") &amp; ":" &amp; ADDRESS(30+3,HG$2+1))),"diff", MAX(INDIRECT(ADDRESS(30+3,HG$2+1,,,"Instances") &amp; ":" &amp; ADDRESS(30+3,HG$2+1)))-MIN(INDIRECT(ADDRESS(30+3,HG$2+1,,,"Instances") &amp; ":" &amp; ADDRESS(30+3,HG$2+1))))</f>
        <v>0</v>
      </c>
      <c r="HH35">
        <f>IFERROR(SMALL(HG5:HG64,ROW()-ROW($HH$5)+1),"")</f>
        <v>0</v>
      </c>
      <c r="HJ35">
        <f>IFERROR(SUM(HH5:HH35),"")</f>
        <v>0</v>
      </c>
      <c r="HK35" cm="1">
        <f t="array" ref="HK35">_xlfn.SWITCH(Charts!$B$3,"average", AVERAGE(INDIRECT(ADDRESS(30+3,HK$2+1,,,"Instances") &amp; ":" &amp; ADDRESS(30+3,HK$2+1))),"median", MEDIAN(INDIRECT(ADDRESS(30+3,HK$2+1,,,"Instances") &amp; ":" &amp; ADDRESS(30+3,HK$2+1))),"min", MIN(INDIRECT(ADDRESS(30+3,HK$2+1,,,"Instances") &amp; ":" &amp; ADDRESS(30+3,HK$2+1))),"max", MAX(INDIRECT(ADDRESS(30+3,HK$2+1,,,"Instances") &amp; ":" &amp; ADDRESS(30+3,HK$2+1))),"diff", MAX(INDIRECT(ADDRESS(30+3,HK$2+1,,,"Instances") &amp; ":" &amp; ADDRESS(30+3,HK$2+1)))-MIN(INDIRECT(ADDRESS(30+3,HK$2+1,,,"Instances") &amp; ":" &amp; ADDRESS(30+3,HK$2+1))))</f>
        <v>0</v>
      </c>
      <c r="HL35">
        <f>IFERROR(SMALL(HK5:HK64,ROW()-ROW($HL$5)+1),"")</f>
        <v>0</v>
      </c>
      <c r="HN35">
        <f>IFERROR(SUM(HL5:HL35),"")</f>
        <v>0</v>
      </c>
      <c r="HO35" cm="1">
        <f t="array" ref="HO35">_xlfn.SWITCH(Charts!$B$3,"average", AVERAGE(INDIRECT(ADDRESS(30+3,HO$2+1,,,"Instances") &amp; ":" &amp; ADDRESS(30+3,HO$2+1))),"median", MEDIAN(INDIRECT(ADDRESS(30+3,HO$2+1,,,"Instances") &amp; ":" &amp; ADDRESS(30+3,HO$2+1))),"min", MIN(INDIRECT(ADDRESS(30+3,HO$2+1,,,"Instances") &amp; ":" &amp; ADDRESS(30+3,HO$2+1))),"max", MAX(INDIRECT(ADDRESS(30+3,HO$2+1,,,"Instances") &amp; ":" &amp; ADDRESS(30+3,HO$2+1))),"diff", MAX(INDIRECT(ADDRESS(30+3,HO$2+1,,,"Instances") &amp; ":" &amp; ADDRESS(30+3,HO$2+1)))-MIN(INDIRECT(ADDRESS(30+3,HO$2+1,,,"Instances") &amp; ":" &amp; ADDRESS(30+3,HO$2+1))))</f>
        <v>0</v>
      </c>
      <c r="HP35">
        <f>IFERROR(SMALL(HO5:HO64,ROW()-ROW($HP$5)+1),"")</f>
        <v>0</v>
      </c>
      <c r="HR35">
        <f>IFERROR(SUM(HP5:HP35),"")</f>
        <v>0</v>
      </c>
      <c r="HS35" cm="1">
        <f t="array" ref="HS35">_xlfn.SWITCH(Charts!$B$3,"average", AVERAGE(INDIRECT(ADDRESS(30+3,HS$2+1,,,"Instances") &amp; ":" &amp; ADDRESS(30+3,HS$2+1))),"median", MEDIAN(INDIRECT(ADDRESS(30+3,HS$2+1,,,"Instances") &amp; ":" &amp; ADDRESS(30+3,HS$2+1))),"min", MIN(INDIRECT(ADDRESS(30+3,HS$2+1,,,"Instances") &amp; ":" &amp; ADDRESS(30+3,HS$2+1))),"max", MAX(INDIRECT(ADDRESS(30+3,HS$2+1,,,"Instances") &amp; ":" &amp; ADDRESS(30+3,HS$2+1))),"diff", MAX(INDIRECT(ADDRESS(30+3,HS$2+1,,,"Instances") &amp; ":" &amp; ADDRESS(30+3,HS$2+1)))-MIN(INDIRECT(ADDRESS(30+3,HS$2+1,,,"Instances") &amp; ":" &amp; ADDRESS(30+3,HS$2+1))))</f>
        <v>0</v>
      </c>
      <c r="HT35">
        <f>IFERROR(SMALL(HS5:HS64,ROW()-ROW($HT$5)+1),"")</f>
        <v>0</v>
      </c>
      <c r="HV35">
        <f>IFERROR(SUM(HT5:HT35),"")</f>
        <v>0</v>
      </c>
      <c r="HW35" cm="1">
        <f t="array" ref="HW35">_xlfn.SWITCH(Charts!$B$3,"average", AVERAGE(INDIRECT(ADDRESS(30+3,HW$2+1,,,"Instances") &amp; ":" &amp; ADDRESS(30+3,HW$2+1))),"median", MEDIAN(INDIRECT(ADDRESS(30+3,HW$2+1,,,"Instances") &amp; ":" &amp; ADDRESS(30+3,HW$2+1))),"min", MIN(INDIRECT(ADDRESS(30+3,HW$2+1,,,"Instances") &amp; ":" &amp; ADDRESS(30+3,HW$2+1))),"max", MAX(INDIRECT(ADDRESS(30+3,HW$2+1,,,"Instances") &amp; ":" &amp; ADDRESS(30+3,HW$2+1))),"diff", MAX(INDIRECT(ADDRESS(30+3,HW$2+1,,,"Instances") &amp; ":" &amp; ADDRESS(30+3,HW$2+1)))-MIN(INDIRECT(ADDRESS(30+3,HW$2+1,,,"Instances") &amp; ":" &amp; ADDRESS(30+3,HW$2+1))))</f>
        <v>0</v>
      </c>
      <c r="HX35">
        <f>IFERROR(SMALL(HW5:HW64,ROW()-ROW($HX$5)+1),"")</f>
        <v>0</v>
      </c>
      <c r="HZ35">
        <f>IFERROR(SUM(HX5:HX35),"")</f>
        <v>0</v>
      </c>
      <c r="IA35" cm="1">
        <f t="array" ref="IA35">_xlfn.SWITCH(Charts!$B$3,"average", AVERAGE(INDIRECT(ADDRESS(30+3,IA$2+1,,,"Instances") &amp; ":" &amp; ADDRESS(30+3,IA$2+1))),"median", MEDIAN(INDIRECT(ADDRESS(30+3,IA$2+1,,,"Instances") &amp; ":" &amp; ADDRESS(30+3,IA$2+1))),"min", MIN(INDIRECT(ADDRESS(30+3,IA$2+1,,,"Instances") &amp; ":" &amp; ADDRESS(30+3,IA$2+1))),"max", MAX(INDIRECT(ADDRESS(30+3,IA$2+1,,,"Instances") &amp; ":" &amp; ADDRESS(30+3,IA$2+1))),"diff", MAX(INDIRECT(ADDRESS(30+3,IA$2+1,,,"Instances") &amp; ":" &amp; ADDRESS(30+3,IA$2+1)))-MIN(INDIRECT(ADDRESS(30+3,IA$2+1,,,"Instances") &amp; ":" &amp; ADDRESS(30+3,IA$2+1))))</f>
        <v>0</v>
      </c>
      <c r="IB35">
        <f>IFERROR(SMALL(IA5:IA64,ROW()-ROW($IB$5)+1),"")</f>
        <v>0</v>
      </c>
      <c r="ID35">
        <f>IFERROR(SUM(IB5:IB35),"")</f>
        <v>0</v>
      </c>
      <c r="IE35" cm="1">
        <f t="array" ref="IE35">_xlfn.SWITCH(Charts!$B$3,"average", AVERAGE(INDIRECT(ADDRESS(30+3,IE$2+1,,,"Instances") &amp; ":" &amp; ADDRESS(30+3,IE$2+1))),"median", MEDIAN(INDIRECT(ADDRESS(30+3,IE$2+1,,,"Instances") &amp; ":" &amp; ADDRESS(30+3,IE$2+1))),"min", MIN(INDIRECT(ADDRESS(30+3,IE$2+1,,,"Instances") &amp; ":" &amp; ADDRESS(30+3,IE$2+1))),"max", MAX(INDIRECT(ADDRESS(30+3,IE$2+1,,,"Instances") &amp; ":" &amp; ADDRESS(30+3,IE$2+1))),"diff", MAX(INDIRECT(ADDRESS(30+3,IE$2+1,,,"Instances") &amp; ":" &amp; ADDRESS(30+3,IE$2+1)))-MIN(INDIRECT(ADDRESS(30+3,IE$2+1,,,"Instances") &amp; ":" &amp; ADDRESS(30+3,IE$2+1))))</f>
        <v>0</v>
      </c>
      <c r="IF35">
        <f>IFERROR(SMALL(IE5:IE64,ROW()-ROW($IF$5)+1),"")</f>
        <v>0</v>
      </c>
      <c r="IH35">
        <f>IFERROR(SUM(IF5:IF35),"")</f>
        <v>0</v>
      </c>
      <c r="II35" cm="1">
        <f t="array" ref="II35">_xlfn.SWITCH(Charts!$B$3,"average", AVERAGE(INDIRECT(ADDRESS(30+3,II$2+1,,,"Instances") &amp; ":" &amp; ADDRESS(30+3,II$2+1))),"median", MEDIAN(INDIRECT(ADDRESS(30+3,II$2+1,,,"Instances") &amp; ":" &amp; ADDRESS(30+3,II$2+1))),"min", MIN(INDIRECT(ADDRESS(30+3,II$2+1,,,"Instances") &amp; ":" &amp; ADDRESS(30+3,II$2+1))),"max", MAX(INDIRECT(ADDRESS(30+3,II$2+1,,,"Instances") &amp; ":" &amp; ADDRESS(30+3,II$2+1))),"diff", MAX(INDIRECT(ADDRESS(30+3,II$2+1,,,"Instances") &amp; ":" &amp; ADDRESS(30+3,II$2+1)))-MIN(INDIRECT(ADDRESS(30+3,II$2+1,,,"Instances") &amp; ":" &amp; ADDRESS(30+3,II$2+1))))</f>
        <v>0</v>
      </c>
      <c r="IJ35">
        <f>IFERROR(SMALL(II5:II64,ROW()-ROW($IJ$5)+1),"")</f>
        <v>0</v>
      </c>
      <c r="IL35">
        <f>IFERROR(SUM(IJ5:IJ35),"")</f>
        <v>0</v>
      </c>
      <c r="IM35" cm="1">
        <f t="array" ref="IM35">_xlfn.SWITCH(Charts!$B$3,"average", AVERAGE(INDIRECT(ADDRESS(30+3,IM$2+1,,,"Instances") &amp; ":" &amp; ADDRESS(30+3,IM$2+1))),"median", MEDIAN(INDIRECT(ADDRESS(30+3,IM$2+1,,,"Instances") &amp; ":" &amp; ADDRESS(30+3,IM$2+1))),"min", MIN(INDIRECT(ADDRESS(30+3,IM$2+1,,,"Instances") &amp; ":" &amp; ADDRESS(30+3,IM$2+1))),"max", MAX(INDIRECT(ADDRESS(30+3,IM$2+1,,,"Instances") &amp; ":" &amp; ADDRESS(30+3,IM$2+1))),"diff", MAX(INDIRECT(ADDRESS(30+3,IM$2+1,,,"Instances") &amp; ":" &amp; ADDRESS(30+3,IM$2+1)))-MIN(INDIRECT(ADDRESS(30+3,IM$2+1,,,"Instances") &amp; ":" &amp; ADDRESS(30+3,IM$2+1))))</f>
        <v>0</v>
      </c>
      <c r="IN35">
        <f>IFERROR(SMALL(IM5:IM64,ROW()-ROW($IN$5)+1),"")</f>
        <v>0</v>
      </c>
      <c r="IP35">
        <f>IFERROR(SUM(IN5:IN35),"")</f>
        <v>0</v>
      </c>
      <c r="IQ35" cm="1">
        <f t="array" ref="IQ35">_xlfn.SWITCH(Charts!$B$3,"average", AVERAGE(INDIRECT(ADDRESS(30+3,IQ$2+1,,,"Instances") &amp; ":" &amp; ADDRESS(30+3,IQ$2+1))),"median", MEDIAN(INDIRECT(ADDRESS(30+3,IQ$2+1,,,"Instances") &amp; ":" &amp; ADDRESS(30+3,IQ$2+1))),"min", MIN(INDIRECT(ADDRESS(30+3,IQ$2+1,,,"Instances") &amp; ":" &amp; ADDRESS(30+3,IQ$2+1))),"max", MAX(INDIRECT(ADDRESS(30+3,IQ$2+1,,,"Instances") &amp; ":" &amp; ADDRESS(30+3,IQ$2+1))),"diff", MAX(INDIRECT(ADDRESS(30+3,IQ$2+1,,,"Instances") &amp; ":" &amp; ADDRESS(30+3,IQ$2+1)))-MIN(INDIRECT(ADDRESS(30+3,IQ$2+1,,,"Instances") &amp; ":" &amp; ADDRESS(30+3,IQ$2+1))))</f>
        <v>0</v>
      </c>
      <c r="IR35">
        <f>IFERROR(SMALL(IQ5:IQ64,ROW()-ROW($IR$5)+1),"")</f>
        <v>0</v>
      </c>
      <c r="IT35">
        <f>IFERROR(SUM(IR5:IR35),"")</f>
        <v>0</v>
      </c>
      <c r="IU35" cm="1">
        <f t="array" ref="IU35">_xlfn.SWITCH(Charts!$B$3,"average", AVERAGE(INDIRECT(ADDRESS(30+3,IU$2+1,,,"Instances") &amp; ":" &amp; ADDRESS(30+3,IU$2+1))),"median", MEDIAN(INDIRECT(ADDRESS(30+3,IU$2+1,,,"Instances") &amp; ":" &amp; ADDRESS(30+3,IU$2+1))),"min", MIN(INDIRECT(ADDRESS(30+3,IU$2+1,,,"Instances") &amp; ":" &amp; ADDRESS(30+3,IU$2+1))),"max", MAX(INDIRECT(ADDRESS(30+3,IU$2+1,,,"Instances") &amp; ":" &amp; ADDRESS(30+3,IU$2+1))),"diff", MAX(INDIRECT(ADDRESS(30+3,IU$2+1,,,"Instances") &amp; ":" &amp; ADDRESS(30+3,IU$2+1)))-MIN(INDIRECT(ADDRESS(30+3,IU$2+1,,,"Instances") &amp; ":" &amp; ADDRESS(30+3,IU$2+1))))</f>
        <v>0</v>
      </c>
      <c r="IV35">
        <f>IFERROR(SMALL(IU5:IU64,ROW()-ROW($IV$5)+1),"")</f>
        <v>0</v>
      </c>
      <c r="IX35">
        <f>IFERROR(SUM(IV5:IV35),"")</f>
        <v>0</v>
      </c>
      <c r="IY35" cm="1">
        <f t="array" ref="IY35">_xlfn.SWITCH(Charts!$B$3,"average", AVERAGE(INDIRECT(ADDRESS(30+3,IY$2+1,,,"Instances") &amp; ":" &amp; ADDRESS(30+3,IY$2+1))),"median", MEDIAN(INDIRECT(ADDRESS(30+3,IY$2+1,,,"Instances") &amp; ":" &amp; ADDRESS(30+3,IY$2+1))),"min", MIN(INDIRECT(ADDRESS(30+3,IY$2+1,,,"Instances") &amp; ":" &amp; ADDRESS(30+3,IY$2+1))),"max", MAX(INDIRECT(ADDRESS(30+3,IY$2+1,,,"Instances") &amp; ":" &amp; ADDRESS(30+3,IY$2+1))),"diff", MAX(INDIRECT(ADDRESS(30+3,IY$2+1,,,"Instances") &amp; ":" &amp; ADDRESS(30+3,IY$2+1)))-MIN(INDIRECT(ADDRESS(30+3,IY$2+1,,,"Instances") &amp; ":" &amp; ADDRESS(30+3,IY$2+1))))</f>
        <v>0</v>
      </c>
      <c r="IZ35">
        <f>IFERROR(SMALL(IY5:IY64,ROW()-ROW($IZ$5)+1),"")</f>
        <v>0</v>
      </c>
      <c r="JB35">
        <f>IFERROR(SUM(IZ5:IZ35),"")</f>
        <v>0</v>
      </c>
      <c r="JC35" cm="1">
        <f t="array" ref="JC35">_xlfn.SWITCH(Charts!$B$3,"average", AVERAGE(INDIRECT(ADDRESS(30+3,JC$2+1,,,"Instances") &amp; ":" &amp; ADDRESS(30+3,JC$2+1))),"median", MEDIAN(INDIRECT(ADDRESS(30+3,JC$2+1,,,"Instances") &amp; ":" &amp; ADDRESS(30+3,JC$2+1))),"min", MIN(INDIRECT(ADDRESS(30+3,JC$2+1,,,"Instances") &amp; ":" &amp; ADDRESS(30+3,JC$2+1))),"max", MAX(INDIRECT(ADDRESS(30+3,JC$2+1,,,"Instances") &amp; ":" &amp; ADDRESS(30+3,JC$2+1))),"diff", MAX(INDIRECT(ADDRESS(30+3,JC$2+1,,,"Instances") &amp; ":" &amp; ADDRESS(30+3,JC$2+1)))-MIN(INDIRECT(ADDRESS(30+3,JC$2+1,,,"Instances") &amp; ":" &amp; ADDRESS(30+3,JC$2+1))))</f>
        <v>0</v>
      </c>
      <c r="JD35">
        <f>IFERROR(SMALL(JC5:JC64,ROW()-ROW($JD$5)+1),"")</f>
        <v>0</v>
      </c>
      <c r="JF35">
        <f>IFERROR(SUM(JD5:JD35),"")</f>
        <v>0</v>
      </c>
      <c r="JG35" cm="1">
        <f t="array" ref="JG35">_xlfn.SWITCH(Charts!$B$3,"average", AVERAGE(INDIRECT(ADDRESS(30+3,JG$2+1,,,"Instances") &amp; ":" &amp; ADDRESS(30+3,JG$2+1))),"median", MEDIAN(INDIRECT(ADDRESS(30+3,JG$2+1,,,"Instances") &amp; ":" &amp; ADDRESS(30+3,JG$2+1))),"min", MIN(INDIRECT(ADDRESS(30+3,JG$2+1,,,"Instances") &amp; ":" &amp; ADDRESS(30+3,JG$2+1))),"max", MAX(INDIRECT(ADDRESS(30+3,JG$2+1,,,"Instances") &amp; ":" &amp; ADDRESS(30+3,JG$2+1))),"diff", MAX(INDIRECT(ADDRESS(30+3,JG$2+1,,,"Instances") &amp; ":" &amp; ADDRESS(30+3,JG$2+1)))-MIN(INDIRECT(ADDRESS(30+3,JG$2+1,,,"Instances") &amp; ":" &amp; ADDRESS(30+3,JG$2+1))))</f>
        <v>0</v>
      </c>
      <c r="JH35">
        <f>IFERROR(SMALL(JG5:JG64,ROW()-ROW($JH$5)+1),"")</f>
        <v>0</v>
      </c>
      <c r="JJ35">
        <f>IFERROR(SUM(JH5:JH35),"")</f>
        <v>0</v>
      </c>
      <c r="JM35">
        <f>IF(Charts!$B$3="none",E342,IF(EI342="",NA(),EI342))</f>
        <v>0</v>
      </c>
      <c r="JN35">
        <f>IF(Charts!$B$3="none",F342,IF(EJ342="",NA(),EJ342))</f>
        <v>0</v>
      </c>
      <c r="JO35">
        <f>IF(Charts!$B$3="none",G342,IF(EK342="",NA(),EK342))</f>
        <v>0</v>
      </c>
      <c r="JP35">
        <f>IF(Charts!$B$3="none",H342,IF(EL342="",NA(),EL342))</f>
        <v>0</v>
      </c>
      <c r="JQ35">
        <f>IF(Charts!$B$3="none",I342,IF(EM342="",NA(),EM342))</f>
        <v>0</v>
      </c>
      <c r="JR35">
        <f>IF(Charts!$B$3="none",J342,IF(EN342="",NA(),EN342))</f>
        <v>0</v>
      </c>
      <c r="JS35">
        <f>IF(Charts!$B$3="none",K342,IF(EO342="",NA(),EO342))</f>
        <v>0</v>
      </c>
      <c r="JT35">
        <f>IF(Charts!$B$3="none",L342,IF(EP342="",NA(),EP342))</f>
        <v>0</v>
      </c>
      <c r="JU35">
        <f>IF(Charts!$B$3="none",M342,IF(EQ342="",NA(),EQ342))</f>
        <v>0</v>
      </c>
      <c r="JV35">
        <f>IF(Charts!$B$3="none",N342,IF(ER342="",NA(),ER342))</f>
        <v>0</v>
      </c>
      <c r="JW35">
        <f>IF(Charts!$B$3="none",O342,IF(ES342="",NA(),ES342))</f>
        <v>0</v>
      </c>
      <c r="JX35">
        <f>IF(Charts!$B$3="none",P342,IF(ET342="",NA(),ET342))</f>
        <v>0</v>
      </c>
      <c r="JY35">
        <f>IF(Charts!$B$3="none",Q342,IF(EU342="",NA(),EU342))</f>
        <v>0</v>
      </c>
      <c r="JZ35">
        <f>IF(Charts!$B$3="none",R342,IF(EV342="",NA(),EV342))</f>
        <v>0</v>
      </c>
      <c r="KA35">
        <f>IF(Charts!$B$3="none",S342,IF(EW342="",NA(),EW342))</f>
        <v>0</v>
      </c>
      <c r="KB35">
        <f>IF(Charts!$B$3="none",T342,IF(EX342="",NA(),EX342))</f>
        <v>0</v>
      </c>
      <c r="KC35">
        <f>IF(Charts!$B$3="none",U342,IF(EY342="",NA(),EY342))</f>
        <v>0</v>
      </c>
      <c r="KD35">
        <f>IF(Charts!$B$3="none",V342,IF(EZ342="",NA(),EZ342))</f>
        <v>0</v>
      </c>
      <c r="KE35">
        <f>IF(Charts!$B$3="none",W342,IF(FA342="",NA(),FA342))</f>
        <v>0</v>
      </c>
      <c r="KF35">
        <f>IF(Charts!$B$3="none",X342,IF(FB342="",NA(),FB342))</f>
        <v>0</v>
      </c>
      <c r="KG35">
        <f>IF(Charts!$B$3="none",Y342,IF(FC342="",NA(),FC342))</f>
        <v>0</v>
      </c>
      <c r="KH35">
        <f>IF(Charts!$B$3="none",Z342,IF(FD342="",NA(),FD342))</f>
        <v>0</v>
      </c>
      <c r="KI35">
        <f>IF(Charts!$B$3="none",AA342,IF(FE342="",NA(),FE342))</f>
        <v>0</v>
      </c>
      <c r="KJ35">
        <f>IF(Charts!$B$3="none",AB342,IF(FF342="",NA(),FF342))</f>
        <v>0</v>
      </c>
      <c r="KK35">
        <f>IF(Charts!$B$3="none",AC342,IF(FG342="",NA(),FG342))</f>
        <v>0</v>
      </c>
      <c r="KL35">
        <f>IF(Charts!$B$3="none",AD342,IF(FH342="",NA(),FH342))</f>
        <v>0</v>
      </c>
      <c r="KM35">
        <f>IF(Charts!$B$3="none",AE342,IF(FI342="",NA(),FI342))</f>
        <v>0</v>
      </c>
      <c r="KN35">
        <f>IF(Charts!$B$3="none",AF342,IF(FJ342="",NA(),FJ342))</f>
        <v>0</v>
      </c>
      <c r="KO35">
        <f>IF(Charts!$B$3="none",AG342,IF(FK342="",NA(),FK342))</f>
        <v>0</v>
      </c>
      <c r="KP35">
        <f>IF(Charts!$B$3="none",AH342,IF(FL342="",NA(),FL342))</f>
        <v>0</v>
      </c>
      <c r="KQ35">
        <f>IF(Charts!$B$3="none",AI342,IF(FM342="",NA(),FM342))</f>
        <v>0</v>
      </c>
      <c r="KR35">
        <f>IF(Charts!$B$3="none",AJ342,IF(FN342="",NA(),FN342))</f>
        <v>0</v>
      </c>
      <c r="KS35">
        <f>IF(Charts!$B$3="none",AK342,IF(FO342="",NA(),FO342))</f>
        <v>0</v>
      </c>
      <c r="KT35">
        <f>IF(Charts!$B$3="none",AL342,IF(FP342="",NA(),FP342))</f>
        <v>0</v>
      </c>
      <c r="KU35">
        <f>IF(Charts!$B$3="none",AM342,IF(FQ342="",NA(),FQ342))</f>
        <v>0</v>
      </c>
      <c r="KV35">
        <f>IF(Charts!$B$3="none",AN342,IF(FR342="",NA(),FR342))</f>
        <v>0</v>
      </c>
      <c r="KW35">
        <f>IF(Charts!$B$3="none",AO342,IF(FS342="",NA(),FS342))</f>
        <v>0</v>
      </c>
      <c r="KX35">
        <f>IF(Charts!$B$3="none",AP342,IF(FT342="",NA(),FT342))</f>
        <v>0</v>
      </c>
      <c r="KY35">
        <f>IF(Charts!$B$3="none",AQ342,IF(FU342="",NA(),FU342))</f>
        <v>0</v>
      </c>
      <c r="KZ35">
        <f>IF(Charts!$B$3="none",AR342,IF(FV342="",NA(),FV342))</f>
        <v>0</v>
      </c>
      <c r="LA35">
        <f>IF(Charts!$B$3="none",AS342,IF(FW342="",NA(),FW342))</f>
        <v>0</v>
      </c>
      <c r="LB35">
        <f>IF(Charts!$B$3="none",AT342,IF(FX342="",NA(),FX342))</f>
        <v>0</v>
      </c>
      <c r="LC35">
        <f>IF(Charts!$B$3="none",AU342,IF(FY342="",NA(),FY342))</f>
        <v>0</v>
      </c>
      <c r="LD35">
        <f>IF(Charts!$B$3="none",AV342,IF(FZ342="",NA(),FZ342))</f>
        <v>0</v>
      </c>
      <c r="LE35">
        <f>IF(Charts!$B$3="none",AW342,IF(GA342="",NA(),GA342))</f>
        <v>0</v>
      </c>
      <c r="LF35">
        <f>IF(Charts!$B$3="none",AX342,IF(GB342="",NA(),GB342))</f>
        <v>0</v>
      </c>
      <c r="LG35">
        <f>IF(Charts!$B$3="none",AY342,IF(GC342="",NA(),GC342))</f>
        <v>0</v>
      </c>
      <c r="LH35">
        <f>IF(Charts!$B$3="none",AZ342,IF(GD342="",NA(),GD342))</f>
        <v>0</v>
      </c>
      <c r="LI35">
        <f>IF(Charts!$B$3="none",BA342,IF(GE342="",NA(),GE342))</f>
        <v>0</v>
      </c>
      <c r="LJ35">
        <f>IF(Charts!$B$3="none",BB342,IF(GF342="",NA(),GF342))</f>
        <v>0</v>
      </c>
      <c r="LK35">
        <f>IF(Charts!$B$3="none",BC342,IF(GG342="",NA(),GG342))</f>
        <v>0</v>
      </c>
      <c r="LL35">
        <f>IF(Charts!$B$3="none",BD342,IF(GH342="",NA(),GH342))</f>
        <v>0</v>
      </c>
      <c r="LM35">
        <f>IF(Charts!$B$3="none",BE342,IF(GI342="",NA(),GI342))</f>
        <v>0</v>
      </c>
      <c r="LN35">
        <f>IF(Charts!$B$3="none",BF342,IF(GJ342="",NA(),GJ342))</f>
        <v>0</v>
      </c>
      <c r="LO35">
        <f>IF(Charts!$B$3="none",BG342,IF(GK342="",NA(),GK342))</f>
        <v>0</v>
      </c>
      <c r="LP35">
        <f>IF(Charts!$B$3="none",BH342,IF(GL342="",NA(),GL342))</f>
        <v>0</v>
      </c>
      <c r="LQ35">
        <f>IF(Charts!$B$3="none",BI342,IF(GM342="",NA(),GM342))</f>
        <v>0</v>
      </c>
      <c r="LR35">
        <f>IF(Charts!$B$3="none",BJ342,IF(GN342="",NA(),GN342))</f>
        <v>0</v>
      </c>
      <c r="LS35">
        <f>IF(Charts!$B$3="none",BK342,IF(GO342="",NA(),GO342))</f>
        <v>0</v>
      </c>
      <c r="LT35">
        <f>IF(Charts!$B$3="none",BL342,IF(GP342="",NA(),GP342))</f>
        <v>0</v>
      </c>
      <c r="LU35">
        <f>IF(Charts!$B$3="none",BM342,IF(GQ342="",NA(),GQ342))</f>
        <v>0</v>
      </c>
      <c r="LV35">
        <f>IF(Charts!$B$3="none",BN342,IF(GR342="",NA(),GR342))</f>
        <v>0</v>
      </c>
      <c r="LW35">
        <f>IF(Charts!$B$3="none",BO342,IF(GS342="",NA(),GS342))</f>
        <v>0</v>
      </c>
      <c r="LX35">
        <f>IF(Charts!$B$3="none",BP342,IF(GT342="",NA(),GT342))</f>
        <v>0</v>
      </c>
      <c r="LY35">
        <f>IF(Charts!$B$3="none",BQ342,IF(GU342="",NA(),GU342))</f>
        <v>0</v>
      </c>
      <c r="LZ35">
        <f>IF(Charts!$B$3="none",BR342,IF(GV342="",NA(),GV342))</f>
        <v>0</v>
      </c>
      <c r="MA35">
        <f>IF(Charts!$B$3="none",BS342,IF(GW342="",NA(),GW342))</f>
        <v>0</v>
      </c>
      <c r="MB35">
        <f>IF(Charts!$B$3="none",BT342,IF(GX342="",NA(),GX342))</f>
        <v>0</v>
      </c>
      <c r="MC35">
        <f>IF(Charts!$B$3="none",BU342,IF(GY342="",NA(),GY342))</f>
        <v>0</v>
      </c>
      <c r="MD35">
        <f>IF(Charts!$B$3="none",BV342,IF(GZ342="",NA(),GZ342))</f>
        <v>0</v>
      </c>
      <c r="ME35">
        <f>IF(Charts!$B$3="none",BW342,IF(HA342="",NA(),HA342))</f>
        <v>0</v>
      </c>
      <c r="MF35">
        <f>IF(Charts!$B$3="none",BX342,IF(HB342="",NA(),HB342))</f>
        <v>0</v>
      </c>
      <c r="MG35">
        <f>IF(Charts!$B$3="none",BY342,IF(HC342="",NA(),HC342))</f>
        <v>0</v>
      </c>
      <c r="MH35">
        <f>IF(Charts!$B$3="none",BZ342,IF(HD342="",NA(),HD342))</f>
        <v>0</v>
      </c>
      <c r="MI35">
        <f>IF(Charts!$B$3="none",CA342,IF(HE342="",NA(),HE342))</f>
        <v>0</v>
      </c>
      <c r="MJ35">
        <f>IF(Charts!$B$3="none",CB342,IF(HF342="",NA(),HF342))</f>
        <v>0</v>
      </c>
      <c r="MK35">
        <f>IF(Charts!$B$3="none",CC342,IF(HG342="",NA(),HG342))</f>
        <v>0</v>
      </c>
      <c r="ML35">
        <f>IF(Charts!$B$3="none",CD342,IF(HH342="",NA(),HH342))</f>
        <v>0</v>
      </c>
      <c r="MM35">
        <f>IF(Charts!$B$3="none",CE342,IF(HI342="",NA(),HI342))</f>
        <v>0</v>
      </c>
      <c r="MN35">
        <f>IF(Charts!$B$3="none",CF342,IF(HJ342="",NA(),HJ342))</f>
        <v>0</v>
      </c>
      <c r="MO35">
        <f>IF(Charts!$B$3="none",CG342,IF(HK342="",NA(),HK342))</f>
        <v>0</v>
      </c>
      <c r="MP35">
        <f>IF(Charts!$B$3="none",CH342,IF(HL342="",NA(),HL342))</f>
        <v>0</v>
      </c>
      <c r="MQ35">
        <f>IF(Charts!$B$3="none",CI342,IF(HM342="",NA(),HM342))</f>
        <v>0</v>
      </c>
      <c r="MR35">
        <f>IF(Charts!$B$3="none",CJ342,IF(HN342="",NA(),HN342))</f>
        <v>0</v>
      </c>
      <c r="MS35">
        <f>IF(Charts!$B$3="none",CK342,IF(HO342="",NA(),HO342))</f>
        <v>0</v>
      </c>
      <c r="MT35">
        <f>IF(Charts!$B$3="none",CL342,IF(HP342="",NA(),HP342))</f>
        <v>0</v>
      </c>
      <c r="MU35">
        <f>IF(Charts!$B$3="none",CM342,IF(HQ342="",NA(),HQ342))</f>
        <v>0</v>
      </c>
      <c r="MV35">
        <f>IF(Charts!$B$3="none",CN342,IF(HR342="",NA(),HR342))</f>
        <v>0</v>
      </c>
      <c r="MW35">
        <f>IF(Charts!$B$3="none",CO342,IF(HS342="",NA(),HS342))</f>
        <v>0</v>
      </c>
      <c r="MX35">
        <f>IF(Charts!$B$3="none",CP342,IF(HT342="",NA(),HT342))</f>
        <v>0</v>
      </c>
      <c r="MY35">
        <f>IF(Charts!$B$3="none",CQ342,IF(HU342="",NA(),HU342))</f>
        <v>0</v>
      </c>
      <c r="MZ35">
        <f>IF(Charts!$B$3="none",CR342,IF(HV342="",NA(),HV342))</f>
        <v>0</v>
      </c>
      <c r="NA35">
        <f>IF(Charts!$B$3="none",CS342,IF(HW342="",NA(),HW342))</f>
        <v>0</v>
      </c>
      <c r="NB35">
        <f>IF(Charts!$B$3="none",CT342,IF(HX342="",NA(),HX342))</f>
        <v>0</v>
      </c>
      <c r="NC35">
        <f>IF(Charts!$B$3="none",CU342,IF(HY342="",NA(),HY342))</f>
        <v>0</v>
      </c>
      <c r="ND35">
        <f>IF(Charts!$B$3="none",CV342,IF(HZ342="",NA(),HZ342))</f>
        <v>0</v>
      </c>
      <c r="NE35">
        <f>IF(Charts!$B$3="none",CW342,IF(IA342="",NA(),IA342))</f>
        <v>0</v>
      </c>
      <c r="NF35">
        <f>IF(Charts!$B$3="none",CX342,IF(IB342="",NA(),IB342))</f>
        <v>0</v>
      </c>
      <c r="NG35">
        <f>IF(Charts!$B$3="none",CY342,IF(IC342="",NA(),IC342))</f>
        <v>0</v>
      </c>
      <c r="NH35">
        <f>IF(Charts!$B$3="none",CZ342,IF(ID342="",NA(),ID342))</f>
        <v>0</v>
      </c>
      <c r="NI35">
        <f>IF(Charts!$B$3="none",DA342,IF(IE342="",NA(),IE342))</f>
        <v>0</v>
      </c>
      <c r="NJ35">
        <f>IF(Charts!$B$3="none",DB342,IF(IF342="",NA(),IF342))</f>
        <v>0</v>
      </c>
      <c r="NK35">
        <f>IF(Charts!$B$3="none",DC342,IF(IG342="",NA(),IG342))</f>
        <v>0</v>
      </c>
      <c r="NL35">
        <f>IF(Charts!$B$3="none",DD342,IF(IH342="",NA(),IH342))</f>
        <v>0</v>
      </c>
      <c r="NM35">
        <f>IF(Charts!$B$3="none",DE342,IF(II342="",NA(),II342))</f>
        <v>0</v>
      </c>
      <c r="NN35">
        <f>IF(Charts!$B$3="none",DF342,IF(IJ342="",NA(),IJ342))</f>
        <v>0</v>
      </c>
      <c r="NO35">
        <f>IF(Charts!$B$3="none",DG342,IF(IK342="",NA(),IK342))</f>
        <v>0</v>
      </c>
      <c r="NP35">
        <f>IF(Charts!$B$3="none",DH342,IF(IL342="",NA(),IL342))</f>
        <v>0</v>
      </c>
      <c r="NQ35">
        <f>IF(Charts!$B$3="none",DI342,IF(IM342="",NA(),IM342))</f>
        <v>0</v>
      </c>
      <c r="NR35">
        <f>IF(Charts!$B$3="none",DJ342,IF(IN342="",NA(),IN342))</f>
        <v>0</v>
      </c>
      <c r="NS35">
        <f>IF(Charts!$B$3="none",DK342,IF(IO342="",NA(),IO342))</f>
        <v>0</v>
      </c>
      <c r="NT35">
        <f>IF(Charts!$B$3="none",DL342,IF(IP342="",NA(),IP342))</f>
        <v>0</v>
      </c>
      <c r="NU35">
        <f>IF(Charts!$B$3="none",DM342,IF(IQ342="",NA(),IQ342))</f>
        <v>0</v>
      </c>
      <c r="NV35">
        <f>IF(Charts!$B$3="none",DN342,IF(IR342="",NA(),IR342))</f>
        <v>0</v>
      </c>
      <c r="NW35">
        <f>IF(Charts!$B$3="none",DO342,IF(IS342="",NA(),IS342))</f>
        <v>0</v>
      </c>
      <c r="NX35">
        <f>IF(Charts!$B$3="none",DP342,IF(IT342="",NA(),IT342))</f>
        <v>0</v>
      </c>
      <c r="NY35">
        <f>IF(Charts!$B$3="none",DQ342,IF(IU342="",NA(),IU342))</f>
        <v>0</v>
      </c>
      <c r="NZ35">
        <f>IF(Charts!$B$3="none",DR342,IF(IV342="",NA(),IV342))</f>
        <v>0</v>
      </c>
      <c r="OA35">
        <f>IF(Charts!$B$3="none",DS342,IF(IW342="",NA(),IW342))</f>
        <v>0</v>
      </c>
      <c r="OB35">
        <f>IF(Charts!$B$3="none",DT342,IF(IX342="",NA(),IX342))</f>
        <v>0</v>
      </c>
      <c r="OC35">
        <f>IF(Charts!$B$3="none",DU342,IF(IY342="",NA(),IY342))</f>
        <v>0</v>
      </c>
      <c r="OD35">
        <f>IF(Charts!$B$3="none",DV342,IF(IZ342="",NA(),IZ342))</f>
        <v>0</v>
      </c>
      <c r="OE35">
        <f>IF(Charts!$B$3="none",DW342,IF(JA342="",NA(),JA342))</f>
        <v>0</v>
      </c>
      <c r="OF35">
        <f>IF(Charts!$B$3="none",DX342,IF(JB342="",NA(),JB342))</f>
        <v>0</v>
      </c>
      <c r="OG35">
        <f>IF(Charts!$B$3="none",DY342,IF(JC342="",NA(),JC342))</f>
        <v>0</v>
      </c>
      <c r="OH35">
        <f>IF(Charts!$B$3="none",DZ342,IF(JD342="",NA(),JD342))</f>
        <v>0</v>
      </c>
      <c r="OI35">
        <f>IF(Charts!$B$3="none",EA342,IF(JE342="",NA(),JE342))</f>
        <v>0</v>
      </c>
      <c r="OJ35">
        <f>IF(Charts!$B$3="none",EB342,IF(JF342="",NA(),JF342))</f>
        <v>0</v>
      </c>
      <c r="OK35">
        <f>IF(Charts!$B$3="none",EC342,IF(JG342="",NA(),JG342))</f>
        <v>0</v>
      </c>
      <c r="OL35">
        <f>IF(Charts!$B$3="none",ED342,IF(JH342="",NA(),JH342))</f>
        <v>0</v>
      </c>
      <c r="OM35">
        <f>IF(Charts!$B$3="none",EE342,IF(JI342="",NA(),JI342))</f>
        <v>0</v>
      </c>
      <c r="ON35">
        <f>IF(Charts!$B$3="none",EF342,IF(JJ342="",NA(),JJ342))</f>
        <v>0</v>
      </c>
    </row>
    <row r="36" spans="4:404">
      <c r="D36">
        <v>32</v>
      </c>
      <c r="E36">
        <f>IF(INDIRECT(ADDRESS($D36+2,E$2+1,,,"Instances"))="","",INDIRECT(ADDRESS($D36+2,E$2+1,,,"Instances")))</f>
        <v>0</v>
      </c>
      <c r="F36">
        <f>IFERROR(SMALL(E5:E64,ROW()-ROW($F$5)+1),"")</f>
        <v>0</v>
      </c>
      <c r="H36">
        <f>IFERROR(SUM(F5:F36),"")</f>
        <v>0</v>
      </c>
      <c r="I36">
        <f>IF(INDIRECT(ADDRESS($D36+2,I$2+1,,,"Instances"))="","",INDIRECT(ADDRESS($D36+2,I$2+1,,,"Instances")))</f>
        <v>0</v>
      </c>
      <c r="J36">
        <f>IFERROR(SMALL(I5:I64,ROW()-ROW($J$5)+1),"")</f>
        <v>0</v>
      </c>
      <c r="L36">
        <f>IFERROR(SUM(J5:J36),"")</f>
        <v>0</v>
      </c>
      <c r="M36">
        <f>IF(INDIRECT(ADDRESS($D36+2,M$2+1,,,"Instances"))="","",INDIRECT(ADDRESS($D36+2,M$2+1,,,"Instances")))</f>
        <v>0</v>
      </c>
      <c r="N36">
        <f>IFERROR(SMALL(M5:M64,ROW()-ROW($N$5)+1),"")</f>
        <v>0</v>
      </c>
      <c r="P36">
        <f>IFERROR(SUM(N5:N36),"")</f>
        <v>0</v>
      </c>
      <c r="Q36">
        <f>IF(INDIRECT(ADDRESS($D36+2,Q$2+1,,,"Instances"))="","",INDIRECT(ADDRESS($D36+2,Q$2+1,,,"Instances")))</f>
        <v>0</v>
      </c>
      <c r="R36">
        <f>IFERROR(SMALL(Q5:Q64,ROW()-ROW($R$5)+1),"")</f>
        <v>0</v>
      </c>
      <c r="T36">
        <f>IFERROR(SUM(R5:R36),"")</f>
        <v>0</v>
      </c>
      <c r="U36">
        <f>IF(INDIRECT(ADDRESS($D36+2,U$2+1,,,"Instances"))="","",INDIRECT(ADDRESS($D36+2,U$2+1,,,"Instances")))</f>
        <v>0</v>
      </c>
      <c r="V36">
        <f>IFERROR(SMALL(U5:U64,ROW()-ROW($V$5)+1),"")</f>
        <v>0</v>
      </c>
      <c r="X36">
        <f>IFERROR(SUM(V5:V36),"")</f>
        <v>0</v>
      </c>
      <c r="Y36">
        <f>IF(INDIRECT(ADDRESS($D36+2,Y$2+1,,,"Instances"))="","",INDIRECT(ADDRESS($D36+2,Y$2+1,,,"Instances")))</f>
        <v>0</v>
      </c>
      <c r="Z36">
        <f>IFERROR(SMALL(Y5:Y64,ROW()-ROW($Z$5)+1),"")</f>
        <v>0</v>
      </c>
      <c r="AB36">
        <f>IFERROR(SUM(Z5:Z36),"")</f>
        <v>0</v>
      </c>
      <c r="AC36">
        <f>IF(INDIRECT(ADDRESS($D36+2,AC$2+1,,,"Instances"))="","",INDIRECT(ADDRESS($D36+2,AC$2+1,,,"Instances")))</f>
        <v>0</v>
      </c>
      <c r="AD36">
        <f>IFERROR(SMALL(AC5:AC64,ROW()-ROW($AD$5)+1),"")</f>
        <v>0</v>
      </c>
      <c r="AF36">
        <f>IFERROR(SUM(AD5:AD36),"")</f>
        <v>0</v>
      </c>
      <c r="AG36">
        <f>IF(INDIRECT(ADDRESS($D36+2,AG$2+1,,,"Instances"))="","",INDIRECT(ADDRESS($D36+2,AG$2+1,,,"Instances")))</f>
        <v>0</v>
      </c>
      <c r="AH36">
        <f>IFERROR(SMALL(AG5:AG64,ROW()-ROW($AH$5)+1),"")</f>
        <v>0</v>
      </c>
      <c r="AJ36">
        <f>IFERROR(SUM(AH5:AH36),"")</f>
        <v>0</v>
      </c>
      <c r="AK36">
        <f>IF(INDIRECT(ADDRESS($D36+2,AK$2+1,,,"Instances"))="","",INDIRECT(ADDRESS($D36+2,AK$2+1,,,"Instances")))</f>
        <v>0</v>
      </c>
      <c r="AL36">
        <f>IFERROR(SMALL(AK5:AK64,ROW()-ROW($AL$5)+1),"")</f>
        <v>0</v>
      </c>
      <c r="AN36">
        <f>IFERROR(SUM(AL5:AL36),"")</f>
        <v>0</v>
      </c>
      <c r="AO36">
        <f>IF(INDIRECT(ADDRESS($D36+2,AO$2+1,,,"Instances"))="","",INDIRECT(ADDRESS($D36+2,AO$2+1,,,"Instances")))</f>
        <v>0</v>
      </c>
      <c r="AP36">
        <f>IFERROR(SMALL(AO5:AO64,ROW()-ROW($AP$5)+1),"")</f>
        <v>0</v>
      </c>
      <c r="AR36">
        <f>IFERROR(SUM(AP5:AP36),"")</f>
        <v>0</v>
      </c>
      <c r="AS36">
        <f>IF(INDIRECT(ADDRESS($D36+2,AS$2+1,,,"Instances"))="","",INDIRECT(ADDRESS($D36+2,AS$2+1,,,"Instances")))</f>
        <v>0</v>
      </c>
      <c r="AT36">
        <f>IFERROR(SMALL(AS5:AS64,ROW()-ROW($AT$5)+1),"")</f>
        <v>0</v>
      </c>
      <c r="AV36">
        <f>IFERROR(SUM(AT5:AT36),"")</f>
        <v>0</v>
      </c>
      <c r="AW36">
        <f>IF(INDIRECT(ADDRESS($D36+2,AW$2+1,,,"Instances"))="","",INDIRECT(ADDRESS($D36+2,AW$2+1,,,"Instances")))</f>
        <v>0</v>
      </c>
      <c r="AX36">
        <f>IFERROR(SMALL(AW5:AW64,ROW()-ROW($AX$5)+1),"")</f>
        <v>0</v>
      </c>
      <c r="AZ36">
        <f>IFERROR(SUM(AX5:AX36),"")</f>
        <v>0</v>
      </c>
      <c r="BA36">
        <f>IF(INDIRECT(ADDRESS($D36+2,BA$2+1,,,"Instances"))="","",INDIRECT(ADDRESS($D36+2,BA$2+1,,,"Instances")))</f>
        <v>0</v>
      </c>
      <c r="BB36">
        <f>IFERROR(SMALL(BA5:BA64,ROW()-ROW($BB$5)+1),"")</f>
        <v>0</v>
      </c>
      <c r="BD36">
        <f>IFERROR(SUM(BB5:BB36),"")</f>
        <v>0</v>
      </c>
      <c r="BE36">
        <f>IF(INDIRECT(ADDRESS($D36+2,BE$2+1,,,"Instances"))="","",INDIRECT(ADDRESS($D36+2,BE$2+1,,,"Instances")))</f>
        <v>0</v>
      </c>
      <c r="BF36">
        <f>IFERROR(SMALL(BE5:BE64,ROW()-ROW($BF$5)+1),"")</f>
        <v>0</v>
      </c>
      <c r="BH36">
        <f>IFERROR(SUM(BF5:BF36),"")</f>
        <v>0</v>
      </c>
      <c r="BI36">
        <f>IF(INDIRECT(ADDRESS($D36+2,BI$2+1,,,"Instances"))="","",INDIRECT(ADDRESS($D36+2,BI$2+1,,,"Instances")))</f>
        <v>0</v>
      </c>
      <c r="BJ36">
        <f>IFERROR(SMALL(BI5:BI64,ROW()-ROW($BJ$5)+1),"")</f>
        <v>0</v>
      </c>
      <c r="BL36">
        <f>IFERROR(SUM(BJ5:BJ36),"")</f>
        <v>0</v>
      </c>
      <c r="BM36">
        <f>IF(INDIRECT(ADDRESS($D36+2,BM$2+1,,,"Instances"))="","",INDIRECT(ADDRESS($D36+2,BM$2+1,,,"Instances")))</f>
        <v>0</v>
      </c>
      <c r="BN36">
        <f>IFERROR(SMALL(BM5:BM64,ROW()-ROW($BN$5)+1),"")</f>
        <v>0</v>
      </c>
      <c r="BP36">
        <f>IFERROR(SUM(BN5:BN36),"")</f>
        <v>0</v>
      </c>
      <c r="BQ36">
        <f>IF(INDIRECT(ADDRESS($D36+2,BQ$2+1,,,"Instances"))="","",INDIRECT(ADDRESS($D36+2,BQ$2+1,,,"Instances")))</f>
        <v>0</v>
      </c>
      <c r="BR36">
        <f>IFERROR(SMALL(BQ5:BQ64,ROW()-ROW($BR$5)+1),"")</f>
        <v>0</v>
      </c>
      <c r="BT36">
        <f>IFERROR(SUM(BR5:BR36),"")</f>
        <v>0</v>
      </c>
      <c r="BU36">
        <f>IF(INDIRECT(ADDRESS($D36+2,BU$2+1,,,"Instances"))="","",INDIRECT(ADDRESS($D36+2,BU$2+1,,,"Instances")))</f>
        <v>0</v>
      </c>
      <c r="BV36">
        <f>IFERROR(SMALL(BU5:BU64,ROW()-ROW($BV$5)+1),"")</f>
        <v>0</v>
      </c>
      <c r="BX36">
        <f>IFERROR(SUM(BV5:BV36),"")</f>
        <v>0</v>
      </c>
      <c r="BY36">
        <f>IF(INDIRECT(ADDRESS($D36+2,BY$2+1,,,"Instances"))="","",INDIRECT(ADDRESS($D36+2,BY$2+1,,,"Instances")))</f>
        <v>0</v>
      </c>
      <c r="BZ36">
        <f>IFERROR(SMALL(BY5:BY64,ROW()-ROW($BZ$5)+1),"")</f>
        <v>0</v>
      </c>
      <c r="CB36">
        <f>IFERROR(SUM(BZ5:BZ36),"")</f>
        <v>0</v>
      </c>
      <c r="CC36">
        <f>IF(INDIRECT(ADDRESS($D36+2,CC$2+1,,,"Instances"))="","",INDIRECT(ADDRESS($D36+2,CC$2+1,,,"Instances")))</f>
        <v>0</v>
      </c>
      <c r="CD36">
        <f>IFERROR(SMALL(CC5:CC64,ROW()-ROW($CD$5)+1),"")</f>
        <v>0</v>
      </c>
      <c r="CF36">
        <f>IFERROR(SUM(CD5:CD36),"")</f>
        <v>0</v>
      </c>
      <c r="CG36">
        <f>IF(INDIRECT(ADDRESS($D36+2,CG$2+1,,,"Instances"))="","",INDIRECT(ADDRESS($D36+2,CG$2+1,,,"Instances")))</f>
        <v>0</v>
      </c>
      <c r="CH36">
        <f>IFERROR(SMALL(CG5:CG64,ROW()-ROW($CH$5)+1),"")</f>
        <v>0</v>
      </c>
      <c r="CJ36">
        <f>IFERROR(SUM(CH5:CH36),"")</f>
        <v>0</v>
      </c>
      <c r="CK36">
        <f>IF(INDIRECT(ADDRESS($D36+2,CK$2+1,,,"Instances"))="","",INDIRECT(ADDRESS($D36+2,CK$2+1,,,"Instances")))</f>
        <v>0</v>
      </c>
      <c r="CL36">
        <f>IFERROR(SMALL(CK5:CK64,ROW()-ROW($CL$5)+1),"")</f>
        <v>0</v>
      </c>
      <c r="CN36">
        <f>IFERROR(SUM(CL5:CL36),"")</f>
        <v>0</v>
      </c>
      <c r="CO36">
        <f>IF(INDIRECT(ADDRESS($D36+2,CO$2+1,,,"Instances"))="","",INDIRECT(ADDRESS($D36+2,CO$2+1,,,"Instances")))</f>
        <v>0</v>
      </c>
      <c r="CP36">
        <f>IFERROR(SMALL(CO5:CO64,ROW()-ROW($CP$5)+1),"")</f>
        <v>0</v>
      </c>
      <c r="CR36">
        <f>IFERROR(SUM(CP5:CP36),"")</f>
        <v>0</v>
      </c>
      <c r="CS36">
        <f>IF(INDIRECT(ADDRESS($D36+2,CS$2+1,,,"Instances"))="","",INDIRECT(ADDRESS($D36+2,CS$2+1,,,"Instances")))</f>
        <v>0</v>
      </c>
      <c r="CT36">
        <f>IFERROR(SMALL(CS5:CS64,ROW()-ROW($CT$5)+1),"")</f>
        <v>0</v>
      </c>
      <c r="CV36">
        <f>IFERROR(SUM(CT5:CT36),"")</f>
        <v>0</v>
      </c>
      <c r="CW36">
        <f>IF(INDIRECT(ADDRESS($D36+2,CW$2+1,,,"Instances"))="","",INDIRECT(ADDRESS($D36+2,CW$2+1,,,"Instances")))</f>
        <v>0</v>
      </c>
      <c r="CX36">
        <f>IFERROR(SMALL(CW5:CW64,ROW()-ROW($CX$5)+1),"")</f>
        <v>0</v>
      </c>
      <c r="CZ36">
        <f>IFERROR(SUM(CX5:CX36),"")</f>
        <v>0</v>
      </c>
      <c r="DA36">
        <f>IF(INDIRECT(ADDRESS($D36+2,DA$2+1,,,"Instances"))="","",INDIRECT(ADDRESS($D36+2,DA$2+1,,,"Instances")))</f>
        <v>0</v>
      </c>
      <c r="DB36">
        <f>IFERROR(SMALL(DA5:DA64,ROW()-ROW($DB$5)+1),"")</f>
        <v>0</v>
      </c>
      <c r="DD36">
        <f>IFERROR(SUM(DB5:DB36),"")</f>
        <v>0</v>
      </c>
      <c r="DE36">
        <f>IF(INDIRECT(ADDRESS($D36+2,DE$2+1,,,"Instances"))="","",INDIRECT(ADDRESS($D36+2,DE$2+1,,,"Instances")))</f>
        <v>0</v>
      </c>
      <c r="DF36">
        <f>IFERROR(SMALL(DE5:DE64,ROW()-ROW($DF$5)+1),"")</f>
        <v>0</v>
      </c>
      <c r="DH36">
        <f>IFERROR(SUM(DF5:DF36),"")</f>
        <v>0</v>
      </c>
      <c r="DI36">
        <f>IF(INDIRECT(ADDRESS($D36+2,DI$2+1,,,"Instances"))="","",INDIRECT(ADDRESS($D36+2,DI$2+1,,,"Instances")))</f>
        <v>0</v>
      </c>
      <c r="DJ36">
        <f>IFERROR(SMALL(DI5:DI64,ROW()-ROW($DJ$5)+1),"")</f>
        <v>0</v>
      </c>
      <c r="DL36">
        <f>IFERROR(SUM(DJ5:DJ36),"")</f>
        <v>0</v>
      </c>
      <c r="DM36">
        <f>IF(INDIRECT(ADDRESS($D36+2,DM$2+1,,,"Instances"))="","",INDIRECT(ADDRESS($D36+2,DM$2+1,,,"Instances")))</f>
        <v>0</v>
      </c>
      <c r="DN36">
        <f>IFERROR(SMALL(DM5:DM64,ROW()-ROW($DN$5)+1),"")</f>
        <v>0</v>
      </c>
      <c r="DP36">
        <f>IFERROR(SUM(DN5:DN36),"")</f>
        <v>0</v>
      </c>
      <c r="DQ36">
        <f>IF(INDIRECT(ADDRESS($D36+2,DQ$2+1,,,"Instances"))="","",INDIRECT(ADDRESS($D36+2,DQ$2+1,,,"Instances")))</f>
        <v>0</v>
      </c>
      <c r="DR36">
        <f>IFERROR(SMALL(DQ5:DQ64,ROW()-ROW($DR$5)+1),"")</f>
        <v>0</v>
      </c>
      <c r="DT36">
        <f>IFERROR(SUM(DR5:DR36),"")</f>
        <v>0</v>
      </c>
      <c r="DU36">
        <f>IF(INDIRECT(ADDRESS($D36+2,DU$2+1,,,"Instances"))="","",INDIRECT(ADDRESS($D36+2,DU$2+1,,,"Instances")))</f>
        <v>0</v>
      </c>
      <c r="DV36">
        <f>IFERROR(SMALL(DU5:DU64,ROW()-ROW($DV$5)+1),"")</f>
        <v>0</v>
      </c>
      <c r="DX36">
        <f>IFERROR(SUM(DV5:DV36),"")</f>
        <v>0</v>
      </c>
      <c r="DY36">
        <f>IF(INDIRECT(ADDRESS($D36+2,DY$2+1,,,"Instances"))="","",INDIRECT(ADDRESS($D36+2,DY$2+1,,,"Instances")))</f>
        <v>0</v>
      </c>
      <c r="DZ36">
        <f>IFERROR(SMALL(DY5:DY64,ROW()-ROW($DZ$5)+1),"")</f>
        <v>0</v>
      </c>
      <c r="EB36">
        <f>IFERROR(SUM(DZ5:DZ36),"")</f>
        <v>0</v>
      </c>
      <c r="EC36">
        <f>IF(INDIRECT(ADDRESS($D36+2,EC$2+1,,,"Instances"))="","",INDIRECT(ADDRESS($D36+2,EC$2+1,,,"Instances")))</f>
        <v>0</v>
      </c>
      <c r="ED36">
        <f>IFERROR(SMALL(EC5:EC64,ROW()-ROW($ED$5)+1),"")</f>
        <v>0</v>
      </c>
      <c r="EF36">
        <f>IFERROR(SUM(ED5:ED36),"")</f>
        <v>0</v>
      </c>
      <c r="EH36">
        <v>32</v>
      </c>
      <c r="EI36" cm="1">
        <f t="array" ref="EI36">_xlfn.SWITCH(Charts!$B$3,"average", AVERAGE(INDIRECT(ADDRESS(31+3,EI$2+1,,,"Instances") &amp; ":" &amp; ADDRESS(31+3,EI$2+1))),"median", MEDIAN(INDIRECT(ADDRESS(31+3,EI$2+1,,,"Instances") &amp; ":" &amp; ADDRESS(31+3,EI$2+1))),"min", MIN(INDIRECT(ADDRESS(31+3,EI$2+1,,,"Instances") &amp; ":" &amp; ADDRESS(31+3,EI$2+1))),"max", MAX(INDIRECT(ADDRESS(31+3,EI$2+1,,,"Instances") &amp; ":" &amp; ADDRESS(31+3,EI$2+1))),"diff", MAX(INDIRECT(ADDRESS(31+3,EI$2+1,,,"Instances") &amp; ":" &amp; ADDRESS(31+3,EI$2+1)))-MIN(INDIRECT(ADDRESS(31+3,EI$2+1,,,"Instances") &amp; ":" &amp; ADDRESS(31+3,EI$2+1))))</f>
        <v>0</v>
      </c>
      <c r="EJ36">
        <f>IFERROR(SMALL(EI5:EI64,ROW()-ROW($EJ$5)+1),"")</f>
        <v>0</v>
      </c>
      <c r="EL36">
        <f>IFERROR(SUM(EJ5:EJ36),"")</f>
        <v>0</v>
      </c>
      <c r="EM36" cm="1">
        <f t="array" ref="EM36">_xlfn.SWITCH(Charts!$B$3,"average", AVERAGE(INDIRECT(ADDRESS(31+3,EM$2+1,,,"Instances") &amp; ":" &amp; ADDRESS(31+3,EM$2+1))),"median", MEDIAN(INDIRECT(ADDRESS(31+3,EM$2+1,,,"Instances") &amp; ":" &amp; ADDRESS(31+3,EM$2+1))),"min", MIN(INDIRECT(ADDRESS(31+3,EM$2+1,,,"Instances") &amp; ":" &amp; ADDRESS(31+3,EM$2+1))),"max", MAX(INDIRECT(ADDRESS(31+3,EM$2+1,,,"Instances") &amp; ":" &amp; ADDRESS(31+3,EM$2+1))),"diff", MAX(INDIRECT(ADDRESS(31+3,EM$2+1,,,"Instances") &amp; ":" &amp; ADDRESS(31+3,EM$2+1)))-MIN(INDIRECT(ADDRESS(31+3,EM$2+1,,,"Instances") &amp; ":" &amp; ADDRESS(31+3,EM$2+1))))</f>
        <v>0</v>
      </c>
      <c r="EN36">
        <f>IFERROR(SMALL(EM5:EM64,ROW()-ROW($EN$5)+1),"")</f>
        <v>0</v>
      </c>
      <c r="EP36">
        <f>IFERROR(SUM(EN5:EN36),"")</f>
        <v>0</v>
      </c>
      <c r="EQ36" cm="1">
        <f t="array" ref="EQ36">_xlfn.SWITCH(Charts!$B$3,"average", AVERAGE(INDIRECT(ADDRESS(31+3,EQ$2+1,,,"Instances") &amp; ":" &amp; ADDRESS(31+3,EQ$2+1))),"median", MEDIAN(INDIRECT(ADDRESS(31+3,EQ$2+1,,,"Instances") &amp; ":" &amp; ADDRESS(31+3,EQ$2+1))),"min", MIN(INDIRECT(ADDRESS(31+3,EQ$2+1,,,"Instances") &amp; ":" &amp; ADDRESS(31+3,EQ$2+1))),"max", MAX(INDIRECT(ADDRESS(31+3,EQ$2+1,,,"Instances") &amp; ":" &amp; ADDRESS(31+3,EQ$2+1))),"diff", MAX(INDIRECT(ADDRESS(31+3,EQ$2+1,,,"Instances") &amp; ":" &amp; ADDRESS(31+3,EQ$2+1)))-MIN(INDIRECT(ADDRESS(31+3,EQ$2+1,,,"Instances") &amp; ":" &amp; ADDRESS(31+3,EQ$2+1))))</f>
        <v>0</v>
      </c>
      <c r="ER36">
        <f>IFERROR(SMALL(EQ5:EQ64,ROW()-ROW($ER$5)+1),"")</f>
        <v>0</v>
      </c>
      <c r="ET36">
        <f>IFERROR(SUM(ER5:ER36),"")</f>
        <v>0</v>
      </c>
      <c r="EU36" cm="1">
        <f t="array" ref="EU36">_xlfn.SWITCH(Charts!$B$3,"average", AVERAGE(INDIRECT(ADDRESS(31+3,EU$2+1,,,"Instances") &amp; ":" &amp; ADDRESS(31+3,EU$2+1))),"median", MEDIAN(INDIRECT(ADDRESS(31+3,EU$2+1,,,"Instances") &amp; ":" &amp; ADDRESS(31+3,EU$2+1))),"min", MIN(INDIRECT(ADDRESS(31+3,EU$2+1,,,"Instances") &amp; ":" &amp; ADDRESS(31+3,EU$2+1))),"max", MAX(INDIRECT(ADDRESS(31+3,EU$2+1,,,"Instances") &amp; ":" &amp; ADDRESS(31+3,EU$2+1))),"diff", MAX(INDIRECT(ADDRESS(31+3,EU$2+1,,,"Instances") &amp; ":" &amp; ADDRESS(31+3,EU$2+1)))-MIN(INDIRECT(ADDRESS(31+3,EU$2+1,,,"Instances") &amp; ":" &amp; ADDRESS(31+3,EU$2+1))))</f>
        <v>0</v>
      </c>
      <c r="EV36">
        <f>IFERROR(SMALL(EU5:EU64,ROW()-ROW($EV$5)+1),"")</f>
        <v>0</v>
      </c>
      <c r="EX36">
        <f>IFERROR(SUM(EV5:EV36),"")</f>
        <v>0</v>
      </c>
      <c r="EY36" cm="1">
        <f t="array" ref="EY36">_xlfn.SWITCH(Charts!$B$3,"average", AVERAGE(INDIRECT(ADDRESS(31+3,EY$2+1,,,"Instances") &amp; ":" &amp; ADDRESS(31+3,EY$2+1))),"median", MEDIAN(INDIRECT(ADDRESS(31+3,EY$2+1,,,"Instances") &amp; ":" &amp; ADDRESS(31+3,EY$2+1))),"min", MIN(INDIRECT(ADDRESS(31+3,EY$2+1,,,"Instances") &amp; ":" &amp; ADDRESS(31+3,EY$2+1))),"max", MAX(INDIRECT(ADDRESS(31+3,EY$2+1,,,"Instances") &amp; ":" &amp; ADDRESS(31+3,EY$2+1))),"diff", MAX(INDIRECT(ADDRESS(31+3,EY$2+1,,,"Instances") &amp; ":" &amp; ADDRESS(31+3,EY$2+1)))-MIN(INDIRECT(ADDRESS(31+3,EY$2+1,,,"Instances") &amp; ":" &amp; ADDRESS(31+3,EY$2+1))))</f>
        <v>0</v>
      </c>
      <c r="EZ36">
        <f>IFERROR(SMALL(EY5:EY64,ROW()-ROW($EZ$5)+1),"")</f>
        <v>0</v>
      </c>
      <c r="FB36">
        <f>IFERROR(SUM(EZ5:EZ36),"")</f>
        <v>0</v>
      </c>
      <c r="FC36" cm="1">
        <f t="array" ref="FC36">_xlfn.SWITCH(Charts!$B$3,"average", AVERAGE(INDIRECT(ADDRESS(31+3,FC$2+1,,,"Instances") &amp; ":" &amp; ADDRESS(31+3,FC$2+1))),"median", MEDIAN(INDIRECT(ADDRESS(31+3,FC$2+1,,,"Instances") &amp; ":" &amp; ADDRESS(31+3,FC$2+1))),"min", MIN(INDIRECT(ADDRESS(31+3,FC$2+1,,,"Instances") &amp; ":" &amp; ADDRESS(31+3,FC$2+1))),"max", MAX(INDIRECT(ADDRESS(31+3,FC$2+1,,,"Instances") &amp; ":" &amp; ADDRESS(31+3,FC$2+1))),"diff", MAX(INDIRECT(ADDRESS(31+3,FC$2+1,,,"Instances") &amp; ":" &amp; ADDRESS(31+3,FC$2+1)))-MIN(INDIRECT(ADDRESS(31+3,FC$2+1,,,"Instances") &amp; ":" &amp; ADDRESS(31+3,FC$2+1))))</f>
        <v>0</v>
      </c>
      <c r="FD36">
        <f>IFERROR(SMALL(FC5:FC64,ROW()-ROW($FD$5)+1),"")</f>
        <v>0</v>
      </c>
      <c r="FF36">
        <f>IFERROR(SUM(FD5:FD36),"")</f>
        <v>0</v>
      </c>
      <c r="FG36" cm="1">
        <f t="array" ref="FG36">_xlfn.SWITCH(Charts!$B$3,"average", AVERAGE(INDIRECT(ADDRESS(31+3,FG$2+1,,,"Instances") &amp; ":" &amp; ADDRESS(31+3,FG$2+1))),"median", MEDIAN(INDIRECT(ADDRESS(31+3,FG$2+1,,,"Instances") &amp; ":" &amp; ADDRESS(31+3,FG$2+1))),"min", MIN(INDIRECT(ADDRESS(31+3,FG$2+1,,,"Instances") &amp; ":" &amp; ADDRESS(31+3,FG$2+1))),"max", MAX(INDIRECT(ADDRESS(31+3,FG$2+1,,,"Instances") &amp; ":" &amp; ADDRESS(31+3,FG$2+1))),"diff", MAX(INDIRECT(ADDRESS(31+3,FG$2+1,,,"Instances") &amp; ":" &amp; ADDRESS(31+3,FG$2+1)))-MIN(INDIRECT(ADDRESS(31+3,FG$2+1,,,"Instances") &amp; ":" &amp; ADDRESS(31+3,FG$2+1))))</f>
        <v>0</v>
      </c>
      <c r="FH36">
        <f>IFERROR(SMALL(FG5:FG64,ROW()-ROW($FH$5)+1),"")</f>
        <v>0</v>
      </c>
      <c r="FJ36">
        <f>IFERROR(SUM(FH5:FH36),"")</f>
        <v>0</v>
      </c>
      <c r="FK36" cm="1">
        <f t="array" ref="FK36">_xlfn.SWITCH(Charts!$B$3,"average", AVERAGE(INDIRECT(ADDRESS(31+3,FK$2+1,,,"Instances") &amp; ":" &amp; ADDRESS(31+3,FK$2+1))),"median", MEDIAN(INDIRECT(ADDRESS(31+3,FK$2+1,,,"Instances") &amp; ":" &amp; ADDRESS(31+3,FK$2+1))),"min", MIN(INDIRECT(ADDRESS(31+3,FK$2+1,,,"Instances") &amp; ":" &amp; ADDRESS(31+3,FK$2+1))),"max", MAX(INDIRECT(ADDRESS(31+3,FK$2+1,,,"Instances") &amp; ":" &amp; ADDRESS(31+3,FK$2+1))),"diff", MAX(INDIRECT(ADDRESS(31+3,FK$2+1,,,"Instances") &amp; ":" &amp; ADDRESS(31+3,FK$2+1)))-MIN(INDIRECT(ADDRESS(31+3,FK$2+1,,,"Instances") &amp; ":" &amp; ADDRESS(31+3,FK$2+1))))</f>
        <v>0</v>
      </c>
      <c r="FL36">
        <f>IFERROR(SMALL(FK5:FK64,ROW()-ROW($FL$5)+1),"")</f>
        <v>0</v>
      </c>
      <c r="FN36">
        <f>IFERROR(SUM(FL5:FL36),"")</f>
        <v>0</v>
      </c>
      <c r="FO36" cm="1">
        <f t="array" ref="FO36">_xlfn.SWITCH(Charts!$B$3,"average", AVERAGE(INDIRECT(ADDRESS(31+3,FO$2+1,,,"Instances") &amp; ":" &amp; ADDRESS(31+3,FO$2+1))),"median", MEDIAN(INDIRECT(ADDRESS(31+3,FO$2+1,,,"Instances") &amp; ":" &amp; ADDRESS(31+3,FO$2+1))),"min", MIN(INDIRECT(ADDRESS(31+3,FO$2+1,,,"Instances") &amp; ":" &amp; ADDRESS(31+3,FO$2+1))),"max", MAX(INDIRECT(ADDRESS(31+3,FO$2+1,,,"Instances") &amp; ":" &amp; ADDRESS(31+3,FO$2+1))),"diff", MAX(INDIRECT(ADDRESS(31+3,FO$2+1,,,"Instances") &amp; ":" &amp; ADDRESS(31+3,FO$2+1)))-MIN(INDIRECT(ADDRESS(31+3,FO$2+1,,,"Instances") &amp; ":" &amp; ADDRESS(31+3,FO$2+1))))</f>
        <v>0</v>
      </c>
      <c r="FP36">
        <f>IFERROR(SMALL(FO5:FO64,ROW()-ROW($FP$5)+1),"")</f>
        <v>0</v>
      </c>
      <c r="FR36">
        <f>IFERROR(SUM(FP5:FP36),"")</f>
        <v>0</v>
      </c>
      <c r="FS36" cm="1">
        <f t="array" ref="FS36">_xlfn.SWITCH(Charts!$B$3,"average", AVERAGE(INDIRECT(ADDRESS(31+3,FS$2+1,,,"Instances") &amp; ":" &amp; ADDRESS(31+3,FS$2+1))),"median", MEDIAN(INDIRECT(ADDRESS(31+3,FS$2+1,,,"Instances") &amp; ":" &amp; ADDRESS(31+3,FS$2+1))),"min", MIN(INDIRECT(ADDRESS(31+3,FS$2+1,,,"Instances") &amp; ":" &amp; ADDRESS(31+3,FS$2+1))),"max", MAX(INDIRECT(ADDRESS(31+3,FS$2+1,,,"Instances") &amp; ":" &amp; ADDRESS(31+3,FS$2+1))),"diff", MAX(INDIRECT(ADDRESS(31+3,FS$2+1,,,"Instances") &amp; ":" &amp; ADDRESS(31+3,FS$2+1)))-MIN(INDIRECT(ADDRESS(31+3,FS$2+1,,,"Instances") &amp; ":" &amp; ADDRESS(31+3,FS$2+1))))</f>
        <v>0</v>
      </c>
      <c r="FT36">
        <f>IFERROR(SMALL(FS5:FS64,ROW()-ROW($FT$5)+1),"")</f>
        <v>0</v>
      </c>
      <c r="FV36">
        <f>IFERROR(SUM(FT5:FT36),"")</f>
        <v>0</v>
      </c>
      <c r="FW36" cm="1">
        <f t="array" ref="FW36">_xlfn.SWITCH(Charts!$B$3,"average", AVERAGE(INDIRECT(ADDRESS(31+3,FW$2+1,,,"Instances") &amp; ":" &amp; ADDRESS(31+3,FW$2+1))),"median", MEDIAN(INDIRECT(ADDRESS(31+3,FW$2+1,,,"Instances") &amp; ":" &amp; ADDRESS(31+3,FW$2+1))),"min", MIN(INDIRECT(ADDRESS(31+3,FW$2+1,,,"Instances") &amp; ":" &amp; ADDRESS(31+3,FW$2+1))),"max", MAX(INDIRECT(ADDRESS(31+3,FW$2+1,,,"Instances") &amp; ":" &amp; ADDRESS(31+3,FW$2+1))),"diff", MAX(INDIRECT(ADDRESS(31+3,FW$2+1,,,"Instances") &amp; ":" &amp; ADDRESS(31+3,FW$2+1)))-MIN(INDIRECT(ADDRESS(31+3,FW$2+1,,,"Instances") &amp; ":" &amp; ADDRESS(31+3,FW$2+1))))</f>
        <v>0</v>
      </c>
      <c r="FX36">
        <f>IFERROR(SMALL(FW5:FW64,ROW()-ROW($FX$5)+1),"")</f>
        <v>0</v>
      </c>
      <c r="FZ36">
        <f>IFERROR(SUM(FX5:FX36),"")</f>
        <v>0</v>
      </c>
      <c r="GA36" cm="1">
        <f t="array" ref="GA36">_xlfn.SWITCH(Charts!$B$3,"average", AVERAGE(INDIRECT(ADDRESS(31+3,GA$2+1,,,"Instances") &amp; ":" &amp; ADDRESS(31+3,GA$2+1))),"median", MEDIAN(INDIRECT(ADDRESS(31+3,GA$2+1,,,"Instances") &amp; ":" &amp; ADDRESS(31+3,GA$2+1))),"min", MIN(INDIRECT(ADDRESS(31+3,GA$2+1,,,"Instances") &amp; ":" &amp; ADDRESS(31+3,GA$2+1))),"max", MAX(INDIRECT(ADDRESS(31+3,GA$2+1,,,"Instances") &amp; ":" &amp; ADDRESS(31+3,GA$2+1))),"diff", MAX(INDIRECT(ADDRESS(31+3,GA$2+1,,,"Instances") &amp; ":" &amp; ADDRESS(31+3,GA$2+1)))-MIN(INDIRECT(ADDRESS(31+3,GA$2+1,,,"Instances") &amp; ":" &amp; ADDRESS(31+3,GA$2+1))))</f>
        <v>0</v>
      </c>
      <c r="GB36">
        <f>IFERROR(SMALL(GA5:GA64,ROW()-ROW($GB$5)+1),"")</f>
        <v>0</v>
      </c>
      <c r="GD36">
        <f>IFERROR(SUM(GB5:GB36),"")</f>
        <v>0</v>
      </c>
      <c r="GE36" cm="1">
        <f t="array" ref="GE36">_xlfn.SWITCH(Charts!$B$3,"average", AVERAGE(INDIRECT(ADDRESS(31+3,GE$2+1,,,"Instances") &amp; ":" &amp; ADDRESS(31+3,GE$2+1))),"median", MEDIAN(INDIRECT(ADDRESS(31+3,GE$2+1,,,"Instances") &amp; ":" &amp; ADDRESS(31+3,GE$2+1))),"min", MIN(INDIRECT(ADDRESS(31+3,GE$2+1,,,"Instances") &amp; ":" &amp; ADDRESS(31+3,GE$2+1))),"max", MAX(INDIRECT(ADDRESS(31+3,GE$2+1,,,"Instances") &amp; ":" &amp; ADDRESS(31+3,GE$2+1))),"diff", MAX(INDIRECT(ADDRESS(31+3,GE$2+1,,,"Instances") &amp; ":" &amp; ADDRESS(31+3,GE$2+1)))-MIN(INDIRECT(ADDRESS(31+3,GE$2+1,,,"Instances") &amp; ":" &amp; ADDRESS(31+3,GE$2+1))))</f>
        <v>0</v>
      </c>
      <c r="GF36">
        <f>IFERROR(SMALL(GE5:GE64,ROW()-ROW($GF$5)+1),"")</f>
        <v>0</v>
      </c>
      <c r="GH36">
        <f>IFERROR(SUM(GF5:GF36),"")</f>
        <v>0</v>
      </c>
      <c r="GI36" cm="1">
        <f t="array" ref="GI36">_xlfn.SWITCH(Charts!$B$3,"average", AVERAGE(INDIRECT(ADDRESS(31+3,GI$2+1,,,"Instances") &amp; ":" &amp; ADDRESS(31+3,GI$2+1))),"median", MEDIAN(INDIRECT(ADDRESS(31+3,GI$2+1,,,"Instances") &amp; ":" &amp; ADDRESS(31+3,GI$2+1))),"min", MIN(INDIRECT(ADDRESS(31+3,GI$2+1,,,"Instances") &amp; ":" &amp; ADDRESS(31+3,GI$2+1))),"max", MAX(INDIRECT(ADDRESS(31+3,GI$2+1,,,"Instances") &amp; ":" &amp; ADDRESS(31+3,GI$2+1))),"diff", MAX(INDIRECT(ADDRESS(31+3,GI$2+1,,,"Instances") &amp; ":" &amp; ADDRESS(31+3,GI$2+1)))-MIN(INDIRECT(ADDRESS(31+3,GI$2+1,,,"Instances") &amp; ":" &amp; ADDRESS(31+3,GI$2+1))))</f>
        <v>0</v>
      </c>
      <c r="GJ36">
        <f>IFERROR(SMALL(GI5:GI64,ROW()-ROW($GJ$5)+1),"")</f>
        <v>0</v>
      </c>
      <c r="GL36">
        <f>IFERROR(SUM(GJ5:GJ36),"")</f>
        <v>0</v>
      </c>
      <c r="GM36" cm="1">
        <f t="array" ref="GM36">_xlfn.SWITCH(Charts!$B$3,"average", AVERAGE(INDIRECT(ADDRESS(31+3,GM$2+1,,,"Instances") &amp; ":" &amp; ADDRESS(31+3,GM$2+1))),"median", MEDIAN(INDIRECT(ADDRESS(31+3,GM$2+1,,,"Instances") &amp; ":" &amp; ADDRESS(31+3,GM$2+1))),"min", MIN(INDIRECT(ADDRESS(31+3,GM$2+1,,,"Instances") &amp; ":" &amp; ADDRESS(31+3,GM$2+1))),"max", MAX(INDIRECT(ADDRESS(31+3,GM$2+1,,,"Instances") &amp; ":" &amp; ADDRESS(31+3,GM$2+1))),"diff", MAX(INDIRECT(ADDRESS(31+3,GM$2+1,,,"Instances") &amp; ":" &amp; ADDRESS(31+3,GM$2+1)))-MIN(INDIRECT(ADDRESS(31+3,GM$2+1,,,"Instances") &amp; ":" &amp; ADDRESS(31+3,GM$2+1))))</f>
        <v>0</v>
      </c>
      <c r="GN36">
        <f>IFERROR(SMALL(GM5:GM64,ROW()-ROW($GN$5)+1),"")</f>
        <v>0</v>
      </c>
      <c r="GP36">
        <f>IFERROR(SUM(GN5:GN36),"")</f>
        <v>0</v>
      </c>
      <c r="GQ36" cm="1">
        <f t="array" ref="GQ36">_xlfn.SWITCH(Charts!$B$3,"average", AVERAGE(INDIRECT(ADDRESS(31+3,GQ$2+1,,,"Instances") &amp; ":" &amp; ADDRESS(31+3,GQ$2+1))),"median", MEDIAN(INDIRECT(ADDRESS(31+3,GQ$2+1,,,"Instances") &amp; ":" &amp; ADDRESS(31+3,GQ$2+1))),"min", MIN(INDIRECT(ADDRESS(31+3,GQ$2+1,,,"Instances") &amp; ":" &amp; ADDRESS(31+3,GQ$2+1))),"max", MAX(INDIRECT(ADDRESS(31+3,GQ$2+1,,,"Instances") &amp; ":" &amp; ADDRESS(31+3,GQ$2+1))),"diff", MAX(INDIRECT(ADDRESS(31+3,GQ$2+1,,,"Instances") &amp; ":" &amp; ADDRESS(31+3,GQ$2+1)))-MIN(INDIRECT(ADDRESS(31+3,GQ$2+1,,,"Instances") &amp; ":" &amp; ADDRESS(31+3,GQ$2+1))))</f>
        <v>0</v>
      </c>
      <c r="GR36">
        <f>IFERROR(SMALL(GQ5:GQ64,ROW()-ROW($GR$5)+1),"")</f>
        <v>0</v>
      </c>
      <c r="GT36">
        <f>IFERROR(SUM(GR5:GR36),"")</f>
        <v>0</v>
      </c>
      <c r="GU36" cm="1">
        <f t="array" ref="GU36">_xlfn.SWITCH(Charts!$B$3,"average", AVERAGE(INDIRECT(ADDRESS(31+3,GU$2+1,,,"Instances") &amp; ":" &amp; ADDRESS(31+3,GU$2+1))),"median", MEDIAN(INDIRECT(ADDRESS(31+3,GU$2+1,,,"Instances") &amp; ":" &amp; ADDRESS(31+3,GU$2+1))),"min", MIN(INDIRECT(ADDRESS(31+3,GU$2+1,,,"Instances") &amp; ":" &amp; ADDRESS(31+3,GU$2+1))),"max", MAX(INDIRECT(ADDRESS(31+3,GU$2+1,,,"Instances") &amp; ":" &amp; ADDRESS(31+3,GU$2+1))),"diff", MAX(INDIRECT(ADDRESS(31+3,GU$2+1,,,"Instances") &amp; ":" &amp; ADDRESS(31+3,GU$2+1)))-MIN(INDIRECT(ADDRESS(31+3,GU$2+1,,,"Instances") &amp; ":" &amp; ADDRESS(31+3,GU$2+1))))</f>
        <v>0</v>
      </c>
      <c r="GV36">
        <f>IFERROR(SMALL(GU5:GU64,ROW()-ROW($GV$5)+1),"")</f>
        <v>0</v>
      </c>
      <c r="GX36">
        <f>IFERROR(SUM(GV5:GV36),"")</f>
        <v>0</v>
      </c>
      <c r="GY36" cm="1">
        <f t="array" ref="GY36">_xlfn.SWITCH(Charts!$B$3,"average", AVERAGE(INDIRECT(ADDRESS(31+3,GY$2+1,,,"Instances") &amp; ":" &amp; ADDRESS(31+3,GY$2+1))),"median", MEDIAN(INDIRECT(ADDRESS(31+3,GY$2+1,,,"Instances") &amp; ":" &amp; ADDRESS(31+3,GY$2+1))),"min", MIN(INDIRECT(ADDRESS(31+3,GY$2+1,,,"Instances") &amp; ":" &amp; ADDRESS(31+3,GY$2+1))),"max", MAX(INDIRECT(ADDRESS(31+3,GY$2+1,,,"Instances") &amp; ":" &amp; ADDRESS(31+3,GY$2+1))),"diff", MAX(INDIRECT(ADDRESS(31+3,GY$2+1,,,"Instances") &amp; ":" &amp; ADDRESS(31+3,GY$2+1)))-MIN(INDIRECT(ADDRESS(31+3,GY$2+1,,,"Instances") &amp; ":" &amp; ADDRESS(31+3,GY$2+1))))</f>
        <v>0</v>
      </c>
      <c r="GZ36">
        <f>IFERROR(SMALL(GY5:GY64,ROW()-ROW($GZ$5)+1),"")</f>
        <v>0</v>
      </c>
      <c r="HB36">
        <f>IFERROR(SUM(GZ5:GZ36),"")</f>
        <v>0</v>
      </c>
      <c r="HC36" cm="1">
        <f t="array" ref="HC36">_xlfn.SWITCH(Charts!$B$3,"average", AVERAGE(INDIRECT(ADDRESS(31+3,HC$2+1,,,"Instances") &amp; ":" &amp; ADDRESS(31+3,HC$2+1))),"median", MEDIAN(INDIRECT(ADDRESS(31+3,HC$2+1,,,"Instances") &amp; ":" &amp; ADDRESS(31+3,HC$2+1))),"min", MIN(INDIRECT(ADDRESS(31+3,HC$2+1,,,"Instances") &amp; ":" &amp; ADDRESS(31+3,HC$2+1))),"max", MAX(INDIRECT(ADDRESS(31+3,HC$2+1,,,"Instances") &amp; ":" &amp; ADDRESS(31+3,HC$2+1))),"diff", MAX(INDIRECT(ADDRESS(31+3,HC$2+1,,,"Instances") &amp; ":" &amp; ADDRESS(31+3,HC$2+1)))-MIN(INDIRECT(ADDRESS(31+3,HC$2+1,,,"Instances") &amp; ":" &amp; ADDRESS(31+3,HC$2+1))))</f>
        <v>0</v>
      </c>
      <c r="HD36">
        <f>IFERROR(SMALL(HC5:HC64,ROW()-ROW($HD$5)+1),"")</f>
        <v>0</v>
      </c>
      <c r="HF36">
        <f>IFERROR(SUM(HD5:HD36),"")</f>
        <v>0</v>
      </c>
      <c r="HG36" cm="1">
        <f t="array" ref="HG36">_xlfn.SWITCH(Charts!$B$3,"average", AVERAGE(INDIRECT(ADDRESS(31+3,HG$2+1,,,"Instances") &amp; ":" &amp; ADDRESS(31+3,HG$2+1))),"median", MEDIAN(INDIRECT(ADDRESS(31+3,HG$2+1,,,"Instances") &amp; ":" &amp; ADDRESS(31+3,HG$2+1))),"min", MIN(INDIRECT(ADDRESS(31+3,HG$2+1,,,"Instances") &amp; ":" &amp; ADDRESS(31+3,HG$2+1))),"max", MAX(INDIRECT(ADDRESS(31+3,HG$2+1,,,"Instances") &amp; ":" &amp; ADDRESS(31+3,HG$2+1))),"diff", MAX(INDIRECT(ADDRESS(31+3,HG$2+1,,,"Instances") &amp; ":" &amp; ADDRESS(31+3,HG$2+1)))-MIN(INDIRECT(ADDRESS(31+3,HG$2+1,,,"Instances") &amp; ":" &amp; ADDRESS(31+3,HG$2+1))))</f>
        <v>0</v>
      </c>
      <c r="HH36">
        <f>IFERROR(SMALL(HG5:HG64,ROW()-ROW($HH$5)+1),"")</f>
        <v>0</v>
      </c>
      <c r="HJ36">
        <f>IFERROR(SUM(HH5:HH36),"")</f>
        <v>0</v>
      </c>
      <c r="HK36" cm="1">
        <f t="array" ref="HK36">_xlfn.SWITCH(Charts!$B$3,"average", AVERAGE(INDIRECT(ADDRESS(31+3,HK$2+1,,,"Instances") &amp; ":" &amp; ADDRESS(31+3,HK$2+1))),"median", MEDIAN(INDIRECT(ADDRESS(31+3,HK$2+1,,,"Instances") &amp; ":" &amp; ADDRESS(31+3,HK$2+1))),"min", MIN(INDIRECT(ADDRESS(31+3,HK$2+1,,,"Instances") &amp; ":" &amp; ADDRESS(31+3,HK$2+1))),"max", MAX(INDIRECT(ADDRESS(31+3,HK$2+1,,,"Instances") &amp; ":" &amp; ADDRESS(31+3,HK$2+1))),"diff", MAX(INDIRECT(ADDRESS(31+3,HK$2+1,,,"Instances") &amp; ":" &amp; ADDRESS(31+3,HK$2+1)))-MIN(INDIRECT(ADDRESS(31+3,HK$2+1,,,"Instances") &amp; ":" &amp; ADDRESS(31+3,HK$2+1))))</f>
        <v>0</v>
      </c>
      <c r="HL36">
        <f>IFERROR(SMALL(HK5:HK64,ROW()-ROW($HL$5)+1),"")</f>
        <v>0</v>
      </c>
      <c r="HN36">
        <f>IFERROR(SUM(HL5:HL36),"")</f>
        <v>0</v>
      </c>
      <c r="HO36" cm="1">
        <f t="array" ref="HO36">_xlfn.SWITCH(Charts!$B$3,"average", AVERAGE(INDIRECT(ADDRESS(31+3,HO$2+1,,,"Instances") &amp; ":" &amp; ADDRESS(31+3,HO$2+1))),"median", MEDIAN(INDIRECT(ADDRESS(31+3,HO$2+1,,,"Instances") &amp; ":" &amp; ADDRESS(31+3,HO$2+1))),"min", MIN(INDIRECT(ADDRESS(31+3,HO$2+1,,,"Instances") &amp; ":" &amp; ADDRESS(31+3,HO$2+1))),"max", MAX(INDIRECT(ADDRESS(31+3,HO$2+1,,,"Instances") &amp; ":" &amp; ADDRESS(31+3,HO$2+1))),"diff", MAX(INDIRECT(ADDRESS(31+3,HO$2+1,,,"Instances") &amp; ":" &amp; ADDRESS(31+3,HO$2+1)))-MIN(INDIRECT(ADDRESS(31+3,HO$2+1,,,"Instances") &amp; ":" &amp; ADDRESS(31+3,HO$2+1))))</f>
        <v>0</v>
      </c>
      <c r="HP36">
        <f>IFERROR(SMALL(HO5:HO64,ROW()-ROW($HP$5)+1),"")</f>
        <v>0</v>
      </c>
      <c r="HR36">
        <f>IFERROR(SUM(HP5:HP36),"")</f>
        <v>0</v>
      </c>
      <c r="HS36" cm="1">
        <f t="array" ref="HS36">_xlfn.SWITCH(Charts!$B$3,"average", AVERAGE(INDIRECT(ADDRESS(31+3,HS$2+1,,,"Instances") &amp; ":" &amp; ADDRESS(31+3,HS$2+1))),"median", MEDIAN(INDIRECT(ADDRESS(31+3,HS$2+1,,,"Instances") &amp; ":" &amp; ADDRESS(31+3,HS$2+1))),"min", MIN(INDIRECT(ADDRESS(31+3,HS$2+1,,,"Instances") &amp; ":" &amp; ADDRESS(31+3,HS$2+1))),"max", MAX(INDIRECT(ADDRESS(31+3,HS$2+1,,,"Instances") &amp; ":" &amp; ADDRESS(31+3,HS$2+1))),"diff", MAX(INDIRECT(ADDRESS(31+3,HS$2+1,,,"Instances") &amp; ":" &amp; ADDRESS(31+3,HS$2+1)))-MIN(INDIRECT(ADDRESS(31+3,HS$2+1,,,"Instances") &amp; ":" &amp; ADDRESS(31+3,HS$2+1))))</f>
        <v>0</v>
      </c>
      <c r="HT36">
        <f>IFERROR(SMALL(HS5:HS64,ROW()-ROW($HT$5)+1),"")</f>
        <v>0</v>
      </c>
      <c r="HV36">
        <f>IFERROR(SUM(HT5:HT36),"")</f>
        <v>0</v>
      </c>
      <c r="HW36" cm="1">
        <f t="array" ref="HW36">_xlfn.SWITCH(Charts!$B$3,"average", AVERAGE(INDIRECT(ADDRESS(31+3,HW$2+1,,,"Instances") &amp; ":" &amp; ADDRESS(31+3,HW$2+1))),"median", MEDIAN(INDIRECT(ADDRESS(31+3,HW$2+1,,,"Instances") &amp; ":" &amp; ADDRESS(31+3,HW$2+1))),"min", MIN(INDIRECT(ADDRESS(31+3,HW$2+1,,,"Instances") &amp; ":" &amp; ADDRESS(31+3,HW$2+1))),"max", MAX(INDIRECT(ADDRESS(31+3,HW$2+1,,,"Instances") &amp; ":" &amp; ADDRESS(31+3,HW$2+1))),"diff", MAX(INDIRECT(ADDRESS(31+3,HW$2+1,,,"Instances") &amp; ":" &amp; ADDRESS(31+3,HW$2+1)))-MIN(INDIRECT(ADDRESS(31+3,HW$2+1,,,"Instances") &amp; ":" &amp; ADDRESS(31+3,HW$2+1))))</f>
        <v>0</v>
      </c>
      <c r="HX36">
        <f>IFERROR(SMALL(HW5:HW64,ROW()-ROW($HX$5)+1),"")</f>
        <v>0</v>
      </c>
      <c r="HZ36">
        <f>IFERROR(SUM(HX5:HX36),"")</f>
        <v>0</v>
      </c>
      <c r="IA36" cm="1">
        <f t="array" ref="IA36">_xlfn.SWITCH(Charts!$B$3,"average", AVERAGE(INDIRECT(ADDRESS(31+3,IA$2+1,,,"Instances") &amp; ":" &amp; ADDRESS(31+3,IA$2+1))),"median", MEDIAN(INDIRECT(ADDRESS(31+3,IA$2+1,,,"Instances") &amp; ":" &amp; ADDRESS(31+3,IA$2+1))),"min", MIN(INDIRECT(ADDRESS(31+3,IA$2+1,,,"Instances") &amp; ":" &amp; ADDRESS(31+3,IA$2+1))),"max", MAX(INDIRECT(ADDRESS(31+3,IA$2+1,,,"Instances") &amp; ":" &amp; ADDRESS(31+3,IA$2+1))),"diff", MAX(INDIRECT(ADDRESS(31+3,IA$2+1,,,"Instances") &amp; ":" &amp; ADDRESS(31+3,IA$2+1)))-MIN(INDIRECT(ADDRESS(31+3,IA$2+1,,,"Instances") &amp; ":" &amp; ADDRESS(31+3,IA$2+1))))</f>
        <v>0</v>
      </c>
      <c r="IB36">
        <f>IFERROR(SMALL(IA5:IA64,ROW()-ROW($IB$5)+1),"")</f>
        <v>0</v>
      </c>
      <c r="ID36">
        <f>IFERROR(SUM(IB5:IB36),"")</f>
        <v>0</v>
      </c>
      <c r="IE36" cm="1">
        <f t="array" ref="IE36">_xlfn.SWITCH(Charts!$B$3,"average", AVERAGE(INDIRECT(ADDRESS(31+3,IE$2+1,,,"Instances") &amp; ":" &amp; ADDRESS(31+3,IE$2+1))),"median", MEDIAN(INDIRECT(ADDRESS(31+3,IE$2+1,,,"Instances") &amp; ":" &amp; ADDRESS(31+3,IE$2+1))),"min", MIN(INDIRECT(ADDRESS(31+3,IE$2+1,,,"Instances") &amp; ":" &amp; ADDRESS(31+3,IE$2+1))),"max", MAX(INDIRECT(ADDRESS(31+3,IE$2+1,,,"Instances") &amp; ":" &amp; ADDRESS(31+3,IE$2+1))),"diff", MAX(INDIRECT(ADDRESS(31+3,IE$2+1,,,"Instances") &amp; ":" &amp; ADDRESS(31+3,IE$2+1)))-MIN(INDIRECT(ADDRESS(31+3,IE$2+1,,,"Instances") &amp; ":" &amp; ADDRESS(31+3,IE$2+1))))</f>
        <v>0</v>
      </c>
      <c r="IF36">
        <f>IFERROR(SMALL(IE5:IE64,ROW()-ROW($IF$5)+1),"")</f>
        <v>0</v>
      </c>
      <c r="IH36">
        <f>IFERROR(SUM(IF5:IF36),"")</f>
        <v>0</v>
      </c>
      <c r="II36" cm="1">
        <f t="array" ref="II36">_xlfn.SWITCH(Charts!$B$3,"average", AVERAGE(INDIRECT(ADDRESS(31+3,II$2+1,,,"Instances") &amp; ":" &amp; ADDRESS(31+3,II$2+1))),"median", MEDIAN(INDIRECT(ADDRESS(31+3,II$2+1,,,"Instances") &amp; ":" &amp; ADDRESS(31+3,II$2+1))),"min", MIN(INDIRECT(ADDRESS(31+3,II$2+1,,,"Instances") &amp; ":" &amp; ADDRESS(31+3,II$2+1))),"max", MAX(INDIRECT(ADDRESS(31+3,II$2+1,,,"Instances") &amp; ":" &amp; ADDRESS(31+3,II$2+1))),"diff", MAX(INDIRECT(ADDRESS(31+3,II$2+1,,,"Instances") &amp; ":" &amp; ADDRESS(31+3,II$2+1)))-MIN(INDIRECT(ADDRESS(31+3,II$2+1,,,"Instances") &amp; ":" &amp; ADDRESS(31+3,II$2+1))))</f>
        <v>0</v>
      </c>
      <c r="IJ36">
        <f>IFERROR(SMALL(II5:II64,ROW()-ROW($IJ$5)+1),"")</f>
        <v>0</v>
      </c>
      <c r="IL36">
        <f>IFERROR(SUM(IJ5:IJ36),"")</f>
        <v>0</v>
      </c>
      <c r="IM36" cm="1">
        <f t="array" ref="IM36">_xlfn.SWITCH(Charts!$B$3,"average", AVERAGE(INDIRECT(ADDRESS(31+3,IM$2+1,,,"Instances") &amp; ":" &amp; ADDRESS(31+3,IM$2+1))),"median", MEDIAN(INDIRECT(ADDRESS(31+3,IM$2+1,,,"Instances") &amp; ":" &amp; ADDRESS(31+3,IM$2+1))),"min", MIN(INDIRECT(ADDRESS(31+3,IM$2+1,,,"Instances") &amp; ":" &amp; ADDRESS(31+3,IM$2+1))),"max", MAX(INDIRECT(ADDRESS(31+3,IM$2+1,,,"Instances") &amp; ":" &amp; ADDRESS(31+3,IM$2+1))),"diff", MAX(INDIRECT(ADDRESS(31+3,IM$2+1,,,"Instances") &amp; ":" &amp; ADDRESS(31+3,IM$2+1)))-MIN(INDIRECT(ADDRESS(31+3,IM$2+1,,,"Instances") &amp; ":" &amp; ADDRESS(31+3,IM$2+1))))</f>
        <v>0</v>
      </c>
      <c r="IN36">
        <f>IFERROR(SMALL(IM5:IM64,ROW()-ROW($IN$5)+1),"")</f>
        <v>0</v>
      </c>
      <c r="IP36">
        <f>IFERROR(SUM(IN5:IN36),"")</f>
        <v>0</v>
      </c>
      <c r="IQ36" cm="1">
        <f t="array" ref="IQ36">_xlfn.SWITCH(Charts!$B$3,"average", AVERAGE(INDIRECT(ADDRESS(31+3,IQ$2+1,,,"Instances") &amp; ":" &amp; ADDRESS(31+3,IQ$2+1))),"median", MEDIAN(INDIRECT(ADDRESS(31+3,IQ$2+1,,,"Instances") &amp; ":" &amp; ADDRESS(31+3,IQ$2+1))),"min", MIN(INDIRECT(ADDRESS(31+3,IQ$2+1,,,"Instances") &amp; ":" &amp; ADDRESS(31+3,IQ$2+1))),"max", MAX(INDIRECT(ADDRESS(31+3,IQ$2+1,,,"Instances") &amp; ":" &amp; ADDRESS(31+3,IQ$2+1))),"diff", MAX(INDIRECT(ADDRESS(31+3,IQ$2+1,,,"Instances") &amp; ":" &amp; ADDRESS(31+3,IQ$2+1)))-MIN(INDIRECT(ADDRESS(31+3,IQ$2+1,,,"Instances") &amp; ":" &amp; ADDRESS(31+3,IQ$2+1))))</f>
        <v>0</v>
      </c>
      <c r="IR36">
        <f>IFERROR(SMALL(IQ5:IQ64,ROW()-ROW($IR$5)+1),"")</f>
        <v>0</v>
      </c>
      <c r="IT36">
        <f>IFERROR(SUM(IR5:IR36),"")</f>
        <v>0</v>
      </c>
      <c r="IU36" cm="1">
        <f t="array" ref="IU36">_xlfn.SWITCH(Charts!$B$3,"average", AVERAGE(INDIRECT(ADDRESS(31+3,IU$2+1,,,"Instances") &amp; ":" &amp; ADDRESS(31+3,IU$2+1))),"median", MEDIAN(INDIRECT(ADDRESS(31+3,IU$2+1,,,"Instances") &amp; ":" &amp; ADDRESS(31+3,IU$2+1))),"min", MIN(INDIRECT(ADDRESS(31+3,IU$2+1,,,"Instances") &amp; ":" &amp; ADDRESS(31+3,IU$2+1))),"max", MAX(INDIRECT(ADDRESS(31+3,IU$2+1,,,"Instances") &amp; ":" &amp; ADDRESS(31+3,IU$2+1))),"diff", MAX(INDIRECT(ADDRESS(31+3,IU$2+1,,,"Instances") &amp; ":" &amp; ADDRESS(31+3,IU$2+1)))-MIN(INDIRECT(ADDRESS(31+3,IU$2+1,,,"Instances") &amp; ":" &amp; ADDRESS(31+3,IU$2+1))))</f>
        <v>0</v>
      </c>
      <c r="IV36">
        <f>IFERROR(SMALL(IU5:IU64,ROW()-ROW($IV$5)+1),"")</f>
        <v>0</v>
      </c>
      <c r="IX36">
        <f>IFERROR(SUM(IV5:IV36),"")</f>
        <v>0</v>
      </c>
      <c r="IY36" cm="1">
        <f t="array" ref="IY36">_xlfn.SWITCH(Charts!$B$3,"average", AVERAGE(INDIRECT(ADDRESS(31+3,IY$2+1,,,"Instances") &amp; ":" &amp; ADDRESS(31+3,IY$2+1))),"median", MEDIAN(INDIRECT(ADDRESS(31+3,IY$2+1,,,"Instances") &amp; ":" &amp; ADDRESS(31+3,IY$2+1))),"min", MIN(INDIRECT(ADDRESS(31+3,IY$2+1,,,"Instances") &amp; ":" &amp; ADDRESS(31+3,IY$2+1))),"max", MAX(INDIRECT(ADDRESS(31+3,IY$2+1,,,"Instances") &amp; ":" &amp; ADDRESS(31+3,IY$2+1))),"diff", MAX(INDIRECT(ADDRESS(31+3,IY$2+1,,,"Instances") &amp; ":" &amp; ADDRESS(31+3,IY$2+1)))-MIN(INDIRECT(ADDRESS(31+3,IY$2+1,,,"Instances") &amp; ":" &amp; ADDRESS(31+3,IY$2+1))))</f>
        <v>0</v>
      </c>
      <c r="IZ36">
        <f>IFERROR(SMALL(IY5:IY64,ROW()-ROW($IZ$5)+1),"")</f>
        <v>0</v>
      </c>
      <c r="JB36">
        <f>IFERROR(SUM(IZ5:IZ36),"")</f>
        <v>0</v>
      </c>
      <c r="JC36" cm="1">
        <f t="array" ref="JC36">_xlfn.SWITCH(Charts!$B$3,"average", AVERAGE(INDIRECT(ADDRESS(31+3,JC$2+1,,,"Instances") &amp; ":" &amp; ADDRESS(31+3,JC$2+1))),"median", MEDIAN(INDIRECT(ADDRESS(31+3,JC$2+1,,,"Instances") &amp; ":" &amp; ADDRESS(31+3,JC$2+1))),"min", MIN(INDIRECT(ADDRESS(31+3,JC$2+1,,,"Instances") &amp; ":" &amp; ADDRESS(31+3,JC$2+1))),"max", MAX(INDIRECT(ADDRESS(31+3,JC$2+1,,,"Instances") &amp; ":" &amp; ADDRESS(31+3,JC$2+1))),"diff", MAX(INDIRECT(ADDRESS(31+3,JC$2+1,,,"Instances") &amp; ":" &amp; ADDRESS(31+3,JC$2+1)))-MIN(INDIRECT(ADDRESS(31+3,JC$2+1,,,"Instances") &amp; ":" &amp; ADDRESS(31+3,JC$2+1))))</f>
        <v>0</v>
      </c>
      <c r="JD36">
        <f>IFERROR(SMALL(JC5:JC64,ROW()-ROW($JD$5)+1),"")</f>
        <v>0</v>
      </c>
      <c r="JF36">
        <f>IFERROR(SUM(JD5:JD36),"")</f>
        <v>0</v>
      </c>
      <c r="JG36" cm="1">
        <f t="array" ref="JG36">_xlfn.SWITCH(Charts!$B$3,"average", AVERAGE(INDIRECT(ADDRESS(31+3,JG$2+1,,,"Instances") &amp; ":" &amp; ADDRESS(31+3,JG$2+1))),"median", MEDIAN(INDIRECT(ADDRESS(31+3,JG$2+1,,,"Instances") &amp; ":" &amp; ADDRESS(31+3,JG$2+1))),"min", MIN(INDIRECT(ADDRESS(31+3,JG$2+1,,,"Instances") &amp; ":" &amp; ADDRESS(31+3,JG$2+1))),"max", MAX(INDIRECT(ADDRESS(31+3,JG$2+1,,,"Instances") &amp; ":" &amp; ADDRESS(31+3,JG$2+1))),"diff", MAX(INDIRECT(ADDRESS(31+3,JG$2+1,,,"Instances") &amp; ":" &amp; ADDRESS(31+3,JG$2+1)))-MIN(INDIRECT(ADDRESS(31+3,JG$2+1,,,"Instances") &amp; ":" &amp; ADDRESS(31+3,JG$2+1))))</f>
        <v>0</v>
      </c>
      <c r="JH36">
        <f>IFERROR(SMALL(JG5:JG64,ROW()-ROW($JH$5)+1),"")</f>
        <v>0</v>
      </c>
      <c r="JJ36">
        <f>IFERROR(SUM(JH5:JH36),"")</f>
        <v>0</v>
      </c>
      <c r="JM36">
        <f>IF(Charts!$B$3="none",E343,IF(EI343="",NA(),EI343))</f>
        <v>0</v>
      </c>
      <c r="JN36">
        <f>IF(Charts!$B$3="none",F343,IF(EJ343="",NA(),EJ343))</f>
        <v>0</v>
      </c>
      <c r="JO36">
        <f>IF(Charts!$B$3="none",G343,IF(EK343="",NA(),EK343))</f>
        <v>0</v>
      </c>
      <c r="JP36">
        <f>IF(Charts!$B$3="none",H343,IF(EL343="",NA(),EL343))</f>
        <v>0</v>
      </c>
      <c r="JQ36">
        <f>IF(Charts!$B$3="none",I343,IF(EM343="",NA(),EM343))</f>
        <v>0</v>
      </c>
      <c r="JR36">
        <f>IF(Charts!$B$3="none",J343,IF(EN343="",NA(),EN343))</f>
        <v>0</v>
      </c>
      <c r="JS36">
        <f>IF(Charts!$B$3="none",K343,IF(EO343="",NA(),EO343))</f>
        <v>0</v>
      </c>
      <c r="JT36">
        <f>IF(Charts!$B$3="none",L343,IF(EP343="",NA(),EP343))</f>
        <v>0</v>
      </c>
      <c r="JU36">
        <f>IF(Charts!$B$3="none",M343,IF(EQ343="",NA(),EQ343))</f>
        <v>0</v>
      </c>
      <c r="JV36">
        <f>IF(Charts!$B$3="none",N343,IF(ER343="",NA(),ER343))</f>
        <v>0</v>
      </c>
      <c r="JW36">
        <f>IF(Charts!$B$3="none",O343,IF(ES343="",NA(),ES343))</f>
        <v>0</v>
      </c>
      <c r="JX36">
        <f>IF(Charts!$B$3="none",P343,IF(ET343="",NA(),ET343))</f>
        <v>0</v>
      </c>
      <c r="JY36">
        <f>IF(Charts!$B$3="none",Q343,IF(EU343="",NA(),EU343))</f>
        <v>0</v>
      </c>
      <c r="JZ36">
        <f>IF(Charts!$B$3="none",R343,IF(EV343="",NA(),EV343))</f>
        <v>0</v>
      </c>
      <c r="KA36">
        <f>IF(Charts!$B$3="none",S343,IF(EW343="",NA(),EW343))</f>
        <v>0</v>
      </c>
      <c r="KB36">
        <f>IF(Charts!$B$3="none",T343,IF(EX343="",NA(),EX343))</f>
        <v>0</v>
      </c>
      <c r="KC36">
        <f>IF(Charts!$B$3="none",U343,IF(EY343="",NA(),EY343))</f>
        <v>0</v>
      </c>
      <c r="KD36">
        <f>IF(Charts!$B$3="none",V343,IF(EZ343="",NA(),EZ343))</f>
        <v>0</v>
      </c>
      <c r="KE36">
        <f>IF(Charts!$B$3="none",W343,IF(FA343="",NA(),FA343))</f>
        <v>0</v>
      </c>
      <c r="KF36">
        <f>IF(Charts!$B$3="none",X343,IF(FB343="",NA(),FB343))</f>
        <v>0</v>
      </c>
      <c r="KG36">
        <f>IF(Charts!$B$3="none",Y343,IF(FC343="",NA(),FC343))</f>
        <v>0</v>
      </c>
      <c r="KH36">
        <f>IF(Charts!$B$3="none",Z343,IF(FD343="",NA(),FD343))</f>
        <v>0</v>
      </c>
      <c r="KI36">
        <f>IF(Charts!$B$3="none",AA343,IF(FE343="",NA(),FE343))</f>
        <v>0</v>
      </c>
      <c r="KJ36">
        <f>IF(Charts!$B$3="none",AB343,IF(FF343="",NA(),FF343))</f>
        <v>0</v>
      </c>
      <c r="KK36">
        <f>IF(Charts!$B$3="none",AC343,IF(FG343="",NA(),FG343))</f>
        <v>0</v>
      </c>
      <c r="KL36">
        <f>IF(Charts!$B$3="none",AD343,IF(FH343="",NA(),FH343))</f>
        <v>0</v>
      </c>
      <c r="KM36">
        <f>IF(Charts!$B$3="none",AE343,IF(FI343="",NA(),FI343))</f>
        <v>0</v>
      </c>
      <c r="KN36">
        <f>IF(Charts!$B$3="none",AF343,IF(FJ343="",NA(),FJ343))</f>
        <v>0</v>
      </c>
      <c r="KO36">
        <f>IF(Charts!$B$3="none",AG343,IF(FK343="",NA(),FK343))</f>
        <v>0</v>
      </c>
      <c r="KP36">
        <f>IF(Charts!$B$3="none",AH343,IF(FL343="",NA(),FL343))</f>
        <v>0</v>
      </c>
      <c r="KQ36">
        <f>IF(Charts!$B$3="none",AI343,IF(FM343="",NA(),FM343))</f>
        <v>0</v>
      </c>
      <c r="KR36">
        <f>IF(Charts!$B$3="none",AJ343,IF(FN343="",NA(),FN343))</f>
        <v>0</v>
      </c>
      <c r="KS36">
        <f>IF(Charts!$B$3="none",AK343,IF(FO343="",NA(),FO343))</f>
        <v>0</v>
      </c>
      <c r="KT36">
        <f>IF(Charts!$B$3="none",AL343,IF(FP343="",NA(),FP343))</f>
        <v>0</v>
      </c>
      <c r="KU36">
        <f>IF(Charts!$B$3="none",AM343,IF(FQ343="",NA(),FQ343))</f>
        <v>0</v>
      </c>
      <c r="KV36">
        <f>IF(Charts!$B$3="none",AN343,IF(FR343="",NA(),FR343))</f>
        <v>0</v>
      </c>
      <c r="KW36">
        <f>IF(Charts!$B$3="none",AO343,IF(FS343="",NA(),FS343))</f>
        <v>0</v>
      </c>
      <c r="KX36">
        <f>IF(Charts!$B$3="none",AP343,IF(FT343="",NA(),FT343))</f>
        <v>0</v>
      </c>
      <c r="KY36">
        <f>IF(Charts!$B$3="none",AQ343,IF(FU343="",NA(),FU343))</f>
        <v>0</v>
      </c>
      <c r="KZ36">
        <f>IF(Charts!$B$3="none",AR343,IF(FV343="",NA(),FV343))</f>
        <v>0</v>
      </c>
      <c r="LA36">
        <f>IF(Charts!$B$3="none",AS343,IF(FW343="",NA(),FW343))</f>
        <v>0</v>
      </c>
      <c r="LB36">
        <f>IF(Charts!$B$3="none",AT343,IF(FX343="",NA(),FX343))</f>
        <v>0</v>
      </c>
      <c r="LC36">
        <f>IF(Charts!$B$3="none",AU343,IF(FY343="",NA(),FY343))</f>
        <v>0</v>
      </c>
      <c r="LD36">
        <f>IF(Charts!$B$3="none",AV343,IF(FZ343="",NA(),FZ343))</f>
        <v>0</v>
      </c>
      <c r="LE36">
        <f>IF(Charts!$B$3="none",AW343,IF(GA343="",NA(),GA343))</f>
        <v>0</v>
      </c>
      <c r="LF36">
        <f>IF(Charts!$B$3="none",AX343,IF(GB343="",NA(),GB343))</f>
        <v>0</v>
      </c>
      <c r="LG36">
        <f>IF(Charts!$B$3="none",AY343,IF(GC343="",NA(),GC343))</f>
        <v>0</v>
      </c>
      <c r="LH36">
        <f>IF(Charts!$B$3="none",AZ343,IF(GD343="",NA(),GD343))</f>
        <v>0</v>
      </c>
      <c r="LI36">
        <f>IF(Charts!$B$3="none",BA343,IF(GE343="",NA(),GE343))</f>
        <v>0</v>
      </c>
      <c r="LJ36">
        <f>IF(Charts!$B$3="none",BB343,IF(GF343="",NA(),GF343))</f>
        <v>0</v>
      </c>
      <c r="LK36">
        <f>IF(Charts!$B$3="none",BC343,IF(GG343="",NA(),GG343))</f>
        <v>0</v>
      </c>
      <c r="LL36">
        <f>IF(Charts!$B$3="none",BD343,IF(GH343="",NA(),GH343))</f>
        <v>0</v>
      </c>
      <c r="LM36">
        <f>IF(Charts!$B$3="none",BE343,IF(GI343="",NA(),GI343))</f>
        <v>0</v>
      </c>
      <c r="LN36">
        <f>IF(Charts!$B$3="none",BF343,IF(GJ343="",NA(),GJ343))</f>
        <v>0</v>
      </c>
      <c r="LO36">
        <f>IF(Charts!$B$3="none",BG343,IF(GK343="",NA(),GK343))</f>
        <v>0</v>
      </c>
      <c r="LP36">
        <f>IF(Charts!$B$3="none",BH343,IF(GL343="",NA(),GL343))</f>
        <v>0</v>
      </c>
      <c r="LQ36">
        <f>IF(Charts!$B$3="none",BI343,IF(GM343="",NA(),GM343))</f>
        <v>0</v>
      </c>
      <c r="LR36">
        <f>IF(Charts!$B$3="none",BJ343,IF(GN343="",NA(),GN343))</f>
        <v>0</v>
      </c>
      <c r="LS36">
        <f>IF(Charts!$B$3="none",BK343,IF(GO343="",NA(),GO343))</f>
        <v>0</v>
      </c>
      <c r="LT36">
        <f>IF(Charts!$B$3="none",BL343,IF(GP343="",NA(),GP343))</f>
        <v>0</v>
      </c>
      <c r="LU36">
        <f>IF(Charts!$B$3="none",BM343,IF(GQ343="",NA(),GQ343))</f>
        <v>0</v>
      </c>
      <c r="LV36">
        <f>IF(Charts!$B$3="none",BN343,IF(GR343="",NA(),GR343))</f>
        <v>0</v>
      </c>
      <c r="LW36">
        <f>IF(Charts!$B$3="none",BO343,IF(GS343="",NA(),GS343))</f>
        <v>0</v>
      </c>
      <c r="LX36">
        <f>IF(Charts!$B$3="none",BP343,IF(GT343="",NA(),GT343))</f>
        <v>0</v>
      </c>
      <c r="LY36">
        <f>IF(Charts!$B$3="none",BQ343,IF(GU343="",NA(),GU343))</f>
        <v>0</v>
      </c>
      <c r="LZ36">
        <f>IF(Charts!$B$3="none",BR343,IF(GV343="",NA(),GV343))</f>
        <v>0</v>
      </c>
      <c r="MA36">
        <f>IF(Charts!$B$3="none",BS343,IF(GW343="",NA(),GW343))</f>
        <v>0</v>
      </c>
      <c r="MB36">
        <f>IF(Charts!$B$3="none",BT343,IF(GX343="",NA(),GX343))</f>
        <v>0</v>
      </c>
      <c r="MC36">
        <f>IF(Charts!$B$3="none",BU343,IF(GY343="",NA(),GY343))</f>
        <v>0</v>
      </c>
      <c r="MD36">
        <f>IF(Charts!$B$3="none",BV343,IF(GZ343="",NA(),GZ343))</f>
        <v>0</v>
      </c>
      <c r="ME36">
        <f>IF(Charts!$B$3="none",BW343,IF(HA343="",NA(),HA343))</f>
        <v>0</v>
      </c>
      <c r="MF36">
        <f>IF(Charts!$B$3="none",BX343,IF(HB343="",NA(),HB343))</f>
        <v>0</v>
      </c>
      <c r="MG36">
        <f>IF(Charts!$B$3="none",BY343,IF(HC343="",NA(),HC343))</f>
        <v>0</v>
      </c>
      <c r="MH36">
        <f>IF(Charts!$B$3="none",BZ343,IF(HD343="",NA(),HD343))</f>
        <v>0</v>
      </c>
      <c r="MI36">
        <f>IF(Charts!$B$3="none",CA343,IF(HE343="",NA(),HE343))</f>
        <v>0</v>
      </c>
      <c r="MJ36">
        <f>IF(Charts!$B$3="none",CB343,IF(HF343="",NA(),HF343))</f>
        <v>0</v>
      </c>
      <c r="MK36">
        <f>IF(Charts!$B$3="none",CC343,IF(HG343="",NA(),HG343))</f>
        <v>0</v>
      </c>
      <c r="ML36">
        <f>IF(Charts!$B$3="none",CD343,IF(HH343="",NA(),HH343))</f>
        <v>0</v>
      </c>
      <c r="MM36">
        <f>IF(Charts!$B$3="none",CE343,IF(HI343="",NA(),HI343))</f>
        <v>0</v>
      </c>
      <c r="MN36">
        <f>IF(Charts!$B$3="none",CF343,IF(HJ343="",NA(),HJ343))</f>
        <v>0</v>
      </c>
      <c r="MO36">
        <f>IF(Charts!$B$3="none",CG343,IF(HK343="",NA(),HK343))</f>
        <v>0</v>
      </c>
      <c r="MP36">
        <f>IF(Charts!$B$3="none",CH343,IF(HL343="",NA(),HL343))</f>
        <v>0</v>
      </c>
      <c r="MQ36">
        <f>IF(Charts!$B$3="none",CI343,IF(HM343="",NA(),HM343))</f>
        <v>0</v>
      </c>
      <c r="MR36">
        <f>IF(Charts!$B$3="none",CJ343,IF(HN343="",NA(),HN343))</f>
        <v>0</v>
      </c>
      <c r="MS36">
        <f>IF(Charts!$B$3="none",CK343,IF(HO343="",NA(),HO343))</f>
        <v>0</v>
      </c>
      <c r="MT36">
        <f>IF(Charts!$B$3="none",CL343,IF(HP343="",NA(),HP343))</f>
        <v>0</v>
      </c>
      <c r="MU36">
        <f>IF(Charts!$B$3="none",CM343,IF(HQ343="",NA(),HQ343))</f>
        <v>0</v>
      </c>
      <c r="MV36">
        <f>IF(Charts!$B$3="none",CN343,IF(HR343="",NA(),HR343))</f>
        <v>0</v>
      </c>
      <c r="MW36">
        <f>IF(Charts!$B$3="none",CO343,IF(HS343="",NA(),HS343))</f>
        <v>0</v>
      </c>
      <c r="MX36">
        <f>IF(Charts!$B$3="none",CP343,IF(HT343="",NA(),HT343))</f>
        <v>0</v>
      </c>
      <c r="MY36">
        <f>IF(Charts!$B$3="none",CQ343,IF(HU343="",NA(),HU343))</f>
        <v>0</v>
      </c>
      <c r="MZ36">
        <f>IF(Charts!$B$3="none",CR343,IF(HV343="",NA(),HV343))</f>
        <v>0</v>
      </c>
      <c r="NA36">
        <f>IF(Charts!$B$3="none",CS343,IF(HW343="",NA(),HW343))</f>
        <v>0</v>
      </c>
      <c r="NB36">
        <f>IF(Charts!$B$3="none",CT343,IF(HX343="",NA(),HX343))</f>
        <v>0</v>
      </c>
      <c r="NC36">
        <f>IF(Charts!$B$3="none",CU343,IF(HY343="",NA(),HY343))</f>
        <v>0</v>
      </c>
      <c r="ND36">
        <f>IF(Charts!$B$3="none",CV343,IF(HZ343="",NA(),HZ343))</f>
        <v>0</v>
      </c>
      <c r="NE36">
        <f>IF(Charts!$B$3="none",CW343,IF(IA343="",NA(),IA343))</f>
        <v>0</v>
      </c>
      <c r="NF36">
        <f>IF(Charts!$B$3="none",CX343,IF(IB343="",NA(),IB343))</f>
        <v>0</v>
      </c>
      <c r="NG36">
        <f>IF(Charts!$B$3="none",CY343,IF(IC343="",NA(),IC343))</f>
        <v>0</v>
      </c>
      <c r="NH36">
        <f>IF(Charts!$B$3="none",CZ343,IF(ID343="",NA(),ID343))</f>
        <v>0</v>
      </c>
      <c r="NI36">
        <f>IF(Charts!$B$3="none",DA343,IF(IE343="",NA(),IE343))</f>
        <v>0</v>
      </c>
      <c r="NJ36">
        <f>IF(Charts!$B$3="none",DB343,IF(IF343="",NA(),IF343))</f>
        <v>0</v>
      </c>
      <c r="NK36">
        <f>IF(Charts!$B$3="none",DC343,IF(IG343="",NA(),IG343))</f>
        <v>0</v>
      </c>
      <c r="NL36">
        <f>IF(Charts!$B$3="none",DD343,IF(IH343="",NA(),IH343))</f>
        <v>0</v>
      </c>
      <c r="NM36">
        <f>IF(Charts!$B$3="none",DE343,IF(II343="",NA(),II343))</f>
        <v>0</v>
      </c>
      <c r="NN36">
        <f>IF(Charts!$B$3="none",DF343,IF(IJ343="",NA(),IJ343))</f>
        <v>0</v>
      </c>
      <c r="NO36">
        <f>IF(Charts!$B$3="none",DG343,IF(IK343="",NA(),IK343))</f>
        <v>0</v>
      </c>
      <c r="NP36">
        <f>IF(Charts!$B$3="none",DH343,IF(IL343="",NA(),IL343))</f>
        <v>0</v>
      </c>
      <c r="NQ36">
        <f>IF(Charts!$B$3="none",DI343,IF(IM343="",NA(),IM343))</f>
        <v>0</v>
      </c>
      <c r="NR36">
        <f>IF(Charts!$B$3="none",DJ343,IF(IN343="",NA(),IN343))</f>
        <v>0</v>
      </c>
      <c r="NS36">
        <f>IF(Charts!$B$3="none",DK343,IF(IO343="",NA(),IO343))</f>
        <v>0</v>
      </c>
      <c r="NT36">
        <f>IF(Charts!$B$3="none",DL343,IF(IP343="",NA(),IP343))</f>
        <v>0</v>
      </c>
      <c r="NU36">
        <f>IF(Charts!$B$3="none",DM343,IF(IQ343="",NA(),IQ343))</f>
        <v>0</v>
      </c>
      <c r="NV36">
        <f>IF(Charts!$B$3="none",DN343,IF(IR343="",NA(),IR343))</f>
        <v>0</v>
      </c>
      <c r="NW36">
        <f>IF(Charts!$B$3="none",DO343,IF(IS343="",NA(),IS343))</f>
        <v>0</v>
      </c>
      <c r="NX36">
        <f>IF(Charts!$B$3="none",DP343,IF(IT343="",NA(),IT343))</f>
        <v>0</v>
      </c>
      <c r="NY36">
        <f>IF(Charts!$B$3="none",DQ343,IF(IU343="",NA(),IU343))</f>
        <v>0</v>
      </c>
      <c r="NZ36">
        <f>IF(Charts!$B$3="none",DR343,IF(IV343="",NA(),IV343))</f>
        <v>0</v>
      </c>
      <c r="OA36">
        <f>IF(Charts!$B$3="none",DS343,IF(IW343="",NA(),IW343))</f>
        <v>0</v>
      </c>
      <c r="OB36">
        <f>IF(Charts!$B$3="none",DT343,IF(IX343="",NA(),IX343))</f>
        <v>0</v>
      </c>
      <c r="OC36">
        <f>IF(Charts!$B$3="none",DU343,IF(IY343="",NA(),IY343))</f>
        <v>0</v>
      </c>
      <c r="OD36">
        <f>IF(Charts!$B$3="none",DV343,IF(IZ343="",NA(),IZ343))</f>
        <v>0</v>
      </c>
      <c r="OE36">
        <f>IF(Charts!$B$3="none",DW343,IF(JA343="",NA(),JA343))</f>
        <v>0</v>
      </c>
      <c r="OF36">
        <f>IF(Charts!$B$3="none",DX343,IF(JB343="",NA(),JB343))</f>
        <v>0</v>
      </c>
      <c r="OG36">
        <f>IF(Charts!$B$3="none",DY343,IF(JC343="",NA(),JC343))</f>
        <v>0</v>
      </c>
      <c r="OH36">
        <f>IF(Charts!$B$3="none",DZ343,IF(JD343="",NA(),JD343))</f>
        <v>0</v>
      </c>
      <c r="OI36">
        <f>IF(Charts!$B$3="none",EA343,IF(JE343="",NA(),JE343))</f>
        <v>0</v>
      </c>
      <c r="OJ36">
        <f>IF(Charts!$B$3="none",EB343,IF(JF343="",NA(),JF343))</f>
        <v>0</v>
      </c>
      <c r="OK36">
        <f>IF(Charts!$B$3="none",EC343,IF(JG343="",NA(),JG343))</f>
        <v>0</v>
      </c>
      <c r="OL36">
        <f>IF(Charts!$B$3="none",ED343,IF(JH343="",NA(),JH343))</f>
        <v>0</v>
      </c>
      <c r="OM36">
        <f>IF(Charts!$B$3="none",EE343,IF(JI343="",NA(),JI343))</f>
        <v>0</v>
      </c>
      <c r="ON36">
        <f>IF(Charts!$B$3="none",EF343,IF(JJ343="",NA(),JJ343))</f>
        <v>0</v>
      </c>
    </row>
    <row r="37" spans="4:404">
      <c r="D37">
        <v>33</v>
      </c>
      <c r="E37">
        <f>IF(INDIRECT(ADDRESS($D37+2,E$2+1,,,"Instances"))="","",INDIRECT(ADDRESS($D37+2,E$2+1,,,"Instances")))</f>
        <v>0</v>
      </c>
      <c r="F37">
        <f>IFERROR(SMALL(E5:E64,ROW()-ROW($F$5)+1),"")</f>
        <v>0</v>
      </c>
      <c r="H37">
        <f>IFERROR(SUM(F5:F37),"")</f>
        <v>0</v>
      </c>
      <c r="I37">
        <f>IF(INDIRECT(ADDRESS($D37+2,I$2+1,,,"Instances"))="","",INDIRECT(ADDRESS($D37+2,I$2+1,,,"Instances")))</f>
        <v>0</v>
      </c>
      <c r="J37">
        <f>IFERROR(SMALL(I5:I64,ROW()-ROW($J$5)+1),"")</f>
        <v>0</v>
      </c>
      <c r="L37">
        <f>IFERROR(SUM(J5:J37),"")</f>
        <v>0</v>
      </c>
      <c r="M37">
        <f>IF(INDIRECT(ADDRESS($D37+2,M$2+1,,,"Instances"))="","",INDIRECT(ADDRESS($D37+2,M$2+1,,,"Instances")))</f>
        <v>0</v>
      </c>
      <c r="N37">
        <f>IFERROR(SMALL(M5:M64,ROW()-ROW($N$5)+1),"")</f>
        <v>0</v>
      </c>
      <c r="P37">
        <f>IFERROR(SUM(N5:N37),"")</f>
        <v>0</v>
      </c>
      <c r="Q37">
        <f>IF(INDIRECT(ADDRESS($D37+2,Q$2+1,,,"Instances"))="","",INDIRECT(ADDRESS($D37+2,Q$2+1,,,"Instances")))</f>
        <v>0</v>
      </c>
      <c r="R37">
        <f>IFERROR(SMALL(Q5:Q64,ROW()-ROW($R$5)+1),"")</f>
        <v>0</v>
      </c>
      <c r="T37">
        <f>IFERROR(SUM(R5:R37),"")</f>
        <v>0</v>
      </c>
      <c r="U37">
        <f>IF(INDIRECT(ADDRESS($D37+2,U$2+1,,,"Instances"))="","",INDIRECT(ADDRESS($D37+2,U$2+1,,,"Instances")))</f>
        <v>0</v>
      </c>
      <c r="V37">
        <f>IFERROR(SMALL(U5:U64,ROW()-ROW($V$5)+1),"")</f>
        <v>0</v>
      </c>
      <c r="X37">
        <f>IFERROR(SUM(V5:V37),"")</f>
        <v>0</v>
      </c>
      <c r="Y37">
        <f>IF(INDIRECT(ADDRESS($D37+2,Y$2+1,,,"Instances"))="","",INDIRECT(ADDRESS($D37+2,Y$2+1,,,"Instances")))</f>
        <v>0</v>
      </c>
      <c r="Z37">
        <f>IFERROR(SMALL(Y5:Y64,ROW()-ROW($Z$5)+1),"")</f>
        <v>0</v>
      </c>
      <c r="AB37">
        <f>IFERROR(SUM(Z5:Z37),"")</f>
        <v>0</v>
      </c>
      <c r="AC37">
        <f>IF(INDIRECT(ADDRESS($D37+2,AC$2+1,,,"Instances"))="","",INDIRECT(ADDRESS($D37+2,AC$2+1,,,"Instances")))</f>
        <v>0</v>
      </c>
      <c r="AD37">
        <f>IFERROR(SMALL(AC5:AC64,ROW()-ROW($AD$5)+1),"")</f>
        <v>0</v>
      </c>
      <c r="AF37">
        <f>IFERROR(SUM(AD5:AD37),"")</f>
        <v>0</v>
      </c>
      <c r="AG37">
        <f>IF(INDIRECT(ADDRESS($D37+2,AG$2+1,,,"Instances"))="","",INDIRECT(ADDRESS($D37+2,AG$2+1,,,"Instances")))</f>
        <v>0</v>
      </c>
      <c r="AH37">
        <f>IFERROR(SMALL(AG5:AG64,ROW()-ROW($AH$5)+1),"")</f>
        <v>0</v>
      </c>
      <c r="AJ37">
        <f>IFERROR(SUM(AH5:AH37),"")</f>
        <v>0</v>
      </c>
      <c r="AK37">
        <f>IF(INDIRECT(ADDRESS($D37+2,AK$2+1,,,"Instances"))="","",INDIRECT(ADDRESS($D37+2,AK$2+1,,,"Instances")))</f>
        <v>0</v>
      </c>
      <c r="AL37">
        <f>IFERROR(SMALL(AK5:AK64,ROW()-ROW($AL$5)+1),"")</f>
        <v>0</v>
      </c>
      <c r="AN37">
        <f>IFERROR(SUM(AL5:AL37),"")</f>
        <v>0</v>
      </c>
      <c r="AO37">
        <f>IF(INDIRECT(ADDRESS($D37+2,AO$2+1,,,"Instances"))="","",INDIRECT(ADDRESS($D37+2,AO$2+1,,,"Instances")))</f>
        <v>0</v>
      </c>
      <c r="AP37">
        <f>IFERROR(SMALL(AO5:AO64,ROW()-ROW($AP$5)+1),"")</f>
        <v>0</v>
      </c>
      <c r="AR37">
        <f>IFERROR(SUM(AP5:AP37),"")</f>
        <v>0</v>
      </c>
      <c r="AS37">
        <f>IF(INDIRECT(ADDRESS($D37+2,AS$2+1,,,"Instances"))="","",INDIRECT(ADDRESS($D37+2,AS$2+1,,,"Instances")))</f>
        <v>0</v>
      </c>
      <c r="AT37">
        <f>IFERROR(SMALL(AS5:AS64,ROW()-ROW($AT$5)+1),"")</f>
        <v>0</v>
      </c>
      <c r="AV37">
        <f>IFERROR(SUM(AT5:AT37),"")</f>
        <v>0</v>
      </c>
      <c r="AW37">
        <f>IF(INDIRECT(ADDRESS($D37+2,AW$2+1,,,"Instances"))="","",INDIRECT(ADDRESS($D37+2,AW$2+1,,,"Instances")))</f>
        <v>0</v>
      </c>
      <c r="AX37">
        <f>IFERROR(SMALL(AW5:AW64,ROW()-ROW($AX$5)+1),"")</f>
        <v>0</v>
      </c>
      <c r="AZ37">
        <f>IFERROR(SUM(AX5:AX37),"")</f>
        <v>0</v>
      </c>
      <c r="BA37">
        <f>IF(INDIRECT(ADDRESS($D37+2,BA$2+1,,,"Instances"))="","",INDIRECT(ADDRESS($D37+2,BA$2+1,,,"Instances")))</f>
        <v>0</v>
      </c>
      <c r="BB37">
        <f>IFERROR(SMALL(BA5:BA64,ROW()-ROW($BB$5)+1),"")</f>
        <v>0</v>
      </c>
      <c r="BD37">
        <f>IFERROR(SUM(BB5:BB37),"")</f>
        <v>0</v>
      </c>
      <c r="BE37">
        <f>IF(INDIRECT(ADDRESS($D37+2,BE$2+1,,,"Instances"))="","",INDIRECT(ADDRESS($D37+2,BE$2+1,,,"Instances")))</f>
        <v>0</v>
      </c>
      <c r="BF37">
        <f>IFERROR(SMALL(BE5:BE64,ROW()-ROW($BF$5)+1),"")</f>
        <v>0</v>
      </c>
      <c r="BH37">
        <f>IFERROR(SUM(BF5:BF37),"")</f>
        <v>0</v>
      </c>
      <c r="BI37">
        <f>IF(INDIRECT(ADDRESS($D37+2,BI$2+1,,,"Instances"))="","",INDIRECT(ADDRESS($D37+2,BI$2+1,,,"Instances")))</f>
        <v>0</v>
      </c>
      <c r="BJ37">
        <f>IFERROR(SMALL(BI5:BI64,ROW()-ROW($BJ$5)+1),"")</f>
        <v>0</v>
      </c>
      <c r="BL37">
        <f>IFERROR(SUM(BJ5:BJ37),"")</f>
        <v>0</v>
      </c>
      <c r="BM37">
        <f>IF(INDIRECT(ADDRESS($D37+2,BM$2+1,,,"Instances"))="","",INDIRECT(ADDRESS($D37+2,BM$2+1,,,"Instances")))</f>
        <v>0</v>
      </c>
      <c r="BN37">
        <f>IFERROR(SMALL(BM5:BM64,ROW()-ROW($BN$5)+1),"")</f>
        <v>0</v>
      </c>
      <c r="BP37">
        <f>IFERROR(SUM(BN5:BN37),"")</f>
        <v>0</v>
      </c>
      <c r="BQ37">
        <f>IF(INDIRECT(ADDRESS($D37+2,BQ$2+1,,,"Instances"))="","",INDIRECT(ADDRESS($D37+2,BQ$2+1,,,"Instances")))</f>
        <v>0</v>
      </c>
      <c r="BR37">
        <f>IFERROR(SMALL(BQ5:BQ64,ROW()-ROW($BR$5)+1),"")</f>
        <v>0</v>
      </c>
      <c r="BT37">
        <f>IFERROR(SUM(BR5:BR37),"")</f>
        <v>0</v>
      </c>
      <c r="BU37">
        <f>IF(INDIRECT(ADDRESS($D37+2,BU$2+1,,,"Instances"))="","",INDIRECT(ADDRESS($D37+2,BU$2+1,,,"Instances")))</f>
        <v>0</v>
      </c>
      <c r="BV37">
        <f>IFERROR(SMALL(BU5:BU64,ROW()-ROW($BV$5)+1),"")</f>
        <v>0</v>
      </c>
      <c r="BX37">
        <f>IFERROR(SUM(BV5:BV37),"")</f>
        <v>0</v>
      </c>
      <c r="BY37">
        <f>IF(INDIRECT(ADDRESS($D37+2,BY$2+1,,,"Instances"))="","",INDIRECT(ADDRESS($D37+2,BY$2+1,,,"Instances")))</f>
        <v>0</v>
      </c>
      <c r="BZ37">
        <f>IFERROR(SMALL(BY5:BY64,ROW()-ROW($BZ$5)+1),"")</f>
        <v>0</v>
      </c>
      <c r="CB37">
        <f>IFERROR(SUM(BZ5:BZ37),"")</f>
        <v>0</v>
      </c>
      <c r="CC37">
        <f>IF(INDIRECT(ADDRESS($D37+2,CC$2+1,,,"Instances"))="","",INDIRECT(ADDRESS($D37+2,CC$2+1,,,"Instances")))</f>
        <v>0</v>
      </c>
      <c r="CD37">
        <f>IFERROR(SMALL(CC5:CC64,ROW()-ROW($CD$5)+1),"")</f>
        <v>0</v>
      </c>
      <c r="CF37">
        <f>IFERROR(SUM(CD5:CD37),"")</f>
        <v>0</v>
      </c>
      <c r="CG37">
        <f>IF(INDIRECT(ADDRESS($D37+2,CG$2+1,,,"Instances"))="","",INDIRECT(ADDRESS($D37+2,CG$2+1,,,"Instances")))</f>
        <v>0</v>
      </c>
      <c r="CH37">
        <f>IFERROR(SMALL(CG5:CG64,ROW()-ROW($CH$5)+1),"")</f>
        <v>0</v>
      </c>
      <c r="CJ37">
        <f>IFERROR(SUM(CH5:CH37),"")</f>
        <v>0</v>
      </c>
      <c r="CK37">
        <f>IF(INDIRECT(ADDRESS($D37+2,CK$2+1,,,"Instances"))="","",INDIRECT(ADDRESS($D37+2,CK$2+1,,,"Instances")))</f>
        <v>0</v>
      </c>
      <c r="CL37">
        <f>IFERROR(SMALL(CK5:CK64,ROW()-ROW($CL$5)+1),"")</f>
        <v>0</v>
      </c>
      <c r="CN37">
        <f>IFERROR(SUM(CL5:CL37),"")</f>
        <v>0</v>
      </c>
      <c r="CO37">
        <f>IF(INDIRECT(ADDRESS($D37+2,CO$2+1,,,"Instances"))="","",INDIRECT(ADDRESS($D37+2,CO$2+1,,,"Instances")))</f>
        <v>0</v>
      </c>
      <c r="CP37">
        <f>IFERROR(SMALL(CO5:CO64,ROW()-ROW($CP$5)+1),"")</f>
        <v>0</v>
      </c>
      <c r="CR37">
        <f>IFERROR(SUM(CP5:CP37),"")</f>
        <v>0</v>
      </c>
      <c r="CS37">
        <f>IF(INDIRECT(ADDRESS($D37+2,CS$2+1,,,"Instances"))="","",INDIRECT(ADDRESS($D37+2,CS$2+1,,,"Instances")))</f>
        <v>0</v>
      </c>
      <c r="CT37">
        <f>IFERROR(SMALL(CS5:CS64,ROW()-ROW($CT$5)+1),"")</f>
        <v>0</v>
      </c>
      <c r="CV37">
        <f>IFERROR(SUM(CT5:CT37),"")</f>
        <v>0</v>
      </c>
      <c r="CW37">
        <f>IF(INDIRECT(ADDRESS($D37+2,CW$2+1,,,"Instances"))="","",INDIRECT(ADDRESS($D37+2,CW$2+1,,,"Instances")))</f>
        <v>0</v>
      </c>
      <c r="CX37">
        <f>IFERROR(SMALL(CW5:CW64,ROW()-ROW($CX$5)+1),"")</f>
        <v>0</v>
      </c>
      <c r="CZ37">
        <f>IFERROR(SUM(CX5:CX37),"")</f>
        <v>0</v>
      </c>
      <c r="DA37">
        <f>IF(INDIRECT(ADDRESS($D37+2,DA$2+1,,,"Instances"))="","",INDIRECT(ADDRESS($D37+2,DA$2+1,,,"Instances")))</f>
        <v>0</v>
      </c>
      <c r="DB37">
        <f>IFERROR(SMALL(DA5:DA64,ROW()-ROW($DB$5)+1),"")</f>
        <v>0</v>
      </c>
      <c r="DD37">
        <f>IFERROR(SUM(DB5:DB37),"")</f>
        <v>0</v>
      </c>
      <c r="DE37">
        <f>IF(INDIRECT(ADDRESS($D37+2,DE$2+1,,,"Instances"))="","",INDIRECT(ADDRESS($D37+2,DE$2+1,,,"Instances")))</f>
        <v>0</v>
      </c>
      <c r="DF37">
        <f>IFERROR(SMALL(DE5:DE64,ROW()-ROW($DF$5)+1),"")</f>
        <v>0</v>
      </c>
      <c r="DH37">
        <f>IFERROR(SUM(DF5:DF37),"")</f>
        <v>0</v>
      </c>
      <c r="DI37">
        <f>IF(INDIRECT(ADDRESS($D37+2,DI$2+1,,,"Instances"))="","",INDIRECT(ADDRESS($D37+2,DI$2+1,,,"Instances")))</f>
        <v>0</v>
      </c>
      <c r="DJ37">
        <f>IFERROR(SMALL(DI5:DI64,ROW()-ROW($DJ$5)+1),"")</f>
        <v>0</v>
      </c>
      <c r="DL37">
        <f>IFERROR(SUM(DJ5:DJ37),"")</f>
        <v>0</v>
      </c>
      <c r="DM37">
        <f>IF(INDIRECT(ADDRESS($D37+2,DM$2+1,,,"Instances"))="","",INDIRECT(ADDRESS($D37+2,DM$2+1,,,"Instances")))</f>
        <v>0</v>
      </c>
      <c r="DN37">
        <f>IFERROR(SMALL(DM5:DM64,ROW()-ROW($DN$5)+1),"")</f>
        <v>0</v>
      </c>
      <c r="DP37">
        <f>IFERROR(SUM(DN5:DN37),"")</f>
        <v>0</v>
      </c>
      <c r="DQ37">
        <f>IF(INDIRECT(ADDRESS($D37+2,DQ$2+1,,,"Instances"))="","",INDIRECT(ADDRESS($D37+2,DQ$2+1,,,"Instances")))</f>
        <v>0</v>
      </c>
      <c r="DR37">
        <f>IFERROR(SMALL(DQ5:DQ64,ROW()-ROW($DR$5)+1),"")</f>
        <v>0</v>
      </c>
      <c r="DT37">
        <f>IFERROR(SUM(DR5:DR37),"")</f>
        <v>0</v>
      </c>
      <c r="DU37">
        <f>IF(INDIRECT(ADDRESS($D37+2,DU$2+1,,,"Instances"))="","",INDIRECT(ADDRESS($D37+2,DU$2+1,,,"Instances")))</f>
        <v>0</v>
      </c>
      <c r="DV37">
        <f>IFERROR(SMALL(DU5:DU64,ROW()-ROW($DV$5)+1),"")</f>
        <v>0</v>
      </c>
      <c r="DX37">
        <f>IFERROR(SUM(DV5:DV37),"")</f>
        <v>0</v>
      </c>
      <c r="DY37">
        <f>IF(INDIRECT(ADDRESS($D37+2,DY$2+1,,,"Instances"))="","",INDIRECT(ADDRESS($D37+2,DY$2+1,,,"Instances")))</f>
        <v>0</v>
      </c>
      <c r="DZ37">
        <f>IFERROR(SMALL(DY5:DY64,ROW()-ROW($DZ$5)+1),"")</f>
        <v>0</v>
      </c>
      <c r="EB37">
        <f>IFERROR(SUM(DZ5:DZ37),"")</f>
        <v>0</v>
      </c>
      <c r="EC37">
        <f>IF(INDIRECT(ADDRESS($D37+2,EC$2+1,,,"Instances"))="","",INDIRECT(ADDRESS($D37+2,EC$2+1,,,"Instances")))</f>
        <v>0</v>
      </c>
      <c r="ED37">
        <f>IFERROR(SMALL(EC5:EC64,ROW()-ROW($ED$5)+1),"")</f>
        <v>0</v>
      </c>
      <c r="EF37">
        <f>IFERROR(SUM(ED5:ED37),"")</f>
        <v>0</v>
      </c>
      <c r="EH37">
        <v>33</v>
      </c>
      <c r="EI37" cm="1">
        <f t="array" ref="EI37">_xlfn.SWITCH(Charts!$B$3,"average", AVERAGE(INDIRECT(ADDRESS(32+3,EI$2+1,,,"Instances") &amp; ":" &amp; ADDRESS(32+3,EI$2+1))),"median", MEDIAN(INDIRECT(ADDRESS(32+3,EI$2+1,,,"Instances") &amp; ":" &amp; ADDRESS(32+3,EI$2+1))),"min", MIN(INDIRECT(ADDRESS(32+3,EI$2+1,,,"Instances") &amp; ":" &amp; ADDRESS(32+3,EI$2+1))),"max", MAX(INDIRECT(ADDRESS(32+3,EI$2+1,,,"Instances") &amp; ":" &amp; ADDRESS(32+3,EI$2+1))),"diff", MAX(INDIRECT(ADDRESS(32+3,EI$2+1,,,"Instances") &amp; ":" &amp; ADDRESS(32+3,EI$2+1)))-MIN(INDIRECT(ADDRESS(32+3,EI$2+1,,,"Instances") &amp; ":" &amp; ADDRESS(32+3,EI$2+1))))</f>
        <v>0</v>
      </c>
      <c r="EJ37">
        <f>IFERROR(SMALL(EI5:EI64,ROW()-ROW($EJ$5)+1),"")</f>
        <v>0</v>
      </c>
      <c r="EL37">
        <f>IFERROR(SUM(EJ5:EJ37),"")</f>
        <v>0</v>
      </c>
      <c r="EM37" cm="1">
        <f t="array" ref="EM37">_xlfn.SWITCH(Charts!$B$3,"average", AVERAGE(INDIRECT(ADDRESS(32+3,EM$2+1,,,"Instances") &amp; ":" &amp; ADDRESS(32+3,EM$2+1))),"median", MEDIAN(INDIRECT(ADDRESS(32+3,EM$2+1,,,"Instances") &amp; ":" &amp; ADDRESS(32+3,EM$2+1))),"min", MIN(INDIRECT(ADDRESS(32+3,EM$2+1,,,"Instances") &amp; ":" &amp; ADDRESS(32+3,EM$2+1))),"max", MAX(INDIRECT(ADDRESS(32+3,EM$2+1,,,"Instances") &amp; ":" &amp; ADDRESS(32+3,EM$2+1))),"diff", MAX(INDIRECT(ADDRESS(32+3,EM$2+1,,,"Instances") &amp; ":" &amp; ADDRESS(32+3,EM$2+1)))-MIN(INDIRECT(ADDRESS(32+3,EM$2+1,,,"Instances") &amp; ":" &amp; ADDRESS(32+3,EM$2+1))))</f>
        <v>0</v>
      </c>
      <c r="EN37">
        <f>IFERROR(SMALL(EM5:EM64,ROW()-ROW($EN$5)+1),"")</f>
        <v>0</v>
      </c>
      <c r="EP37">
        <f>IFERROR(SUM(EN5:EN37),"")</f>
        <v>0</v>
      </c>
      <c r="EQ37" cm="1">
        <f t="array" ref="EQ37">_xlfn.SWITCH(Charts!$B$3,"average", AVERAGE(INDIRECT(ADDRESS(32+3,EQ$2+1,,,"Instances") &amp; ":" &amp; ADDRESS(32+3,EQ$2+1))),"median", MEDIAN(INDIRECT(ADDRESS(32+3,EQ$2+1,,,"Instances") &amp; ":" &amp; ADDRESS(32+3,EQ$2+1))),"min", MIN(INDIRECT(ADDRESS(32+3,EQ$2+1,,,"Instances") &amp; ":" &amp; ADDRESS(32+3,EQ$2+1))),"max", MAX(INDIRECT(ADDRESS(32+3,EQ$2+1,,,"Instances") &amp; ":" &amp; ADDRESS(32+3,EQ$2+1))),"diff", MAX(INDIRECT(ADDRESS(32+3,EQ$2+1,,,"Instances") &amp; ":" &amp; ADDRESS(32+3,EQ$2+1)))-MIN(INDIRECT(ADDRESS(32+3,EQ$2+1,,,"Instances") &amp; ":" &amp; ADDRESS(32+3,EQ$2+1))))</f>
        <v>0</v>
      </c>
      <c r="ER37">
        <f>IFERROR(SMALL(EQ5:EQ64,ROW()-ROW($ER$5)+1),"")</f>
        <v>0</v>
      </c>
      <c r="ET37">
        <f>IFERROR(SUM(ER5:ER37),"")</f>
        <v>0</v>
      </c>
      <c r="EU37" cm="1">
        <f t="array" ref="EU37">_xlfn.SWITCH(Charts!$B$3,"average", AVERAGE(INDIRECT(ADDRESS(32+3,EU$2+1,,,"Instances") &amp; ":" &amp; ADDRESS(32+3,EU$2+1))),"median", MEDIAN(INDIRECT(ADDRESS(32+3,EU$2+1,,,"Instances") &amp; ":" &amp; ADDRESS(32+3,EU$2+1))),"min", MIN(INDIRECT(ADDRESS(32+3,EU$2+1,,,"Instances") &amp; ":" &amp; ADDRESS(32+3,EU$2+1))),"max", MAX(INDIRECT(ADDRESS(32+3,EU$2+1,,,"Instances") &amp; ":" &amp; ADDRESS(32+3,EU$2+1))),"diff", MAX(INDIRECT(ADDRESS(32+3,EU$2+1,,,"Instances") &amp; ":" &amp; ADDRESS(32+3,EU$2+1)))-MIN(INDIRECT(ADDRESS(32+3,EU$2+1,,,"Instances") &amp; ":" &amp; ADDRESS(32+3,EU$2+1))))</f>
        <v>0</v>
      </c>
      <c r="EV37">
        <f>IFERROR(SMALL(EU5:EU64,ROW()-ROW($EV$5)+1),"")</f>
        <v>0</v>
      </c>
      <c r="EX37">
        <f>IFERROR(SUM(EV5:EV37),"")</f>
        <v>0</v>
      </c>
      <c r="EY37" cm="1">
        <f t="array" ref="EY37">_xlfn.SWITCH(Charts!$B$3,"average", AVERAGE(INDIRECT(ADDRESS(32+3,EY$2+1,,,"Instances") &amp; ":" &amp; ADDRESS(32+3,EY$2+1))),"median", MEDIAN(INDIRECT(ADDRESS(32+3,EY$2+1,,,"Instances") &amp; ":" &amp; ADDRESS(32+3,EY$2+1))),"min", MIN(INDIRECT(ADDRESS(32+3,EY$2+1,,,"Instances") &amp; ":" &amp; ADDRESS(32+3,EY$2+1))),"max", MAX(INDIRECT(ADDRESS(32+3,EY$2+1,,,"Instances") &amp; ":" &amp; ADDRESS(32+3,EY$2+1))),"diff", MAX(INDIRECT(ADDRESS(32+3,EY$2+1,,,"Instances") &amp; ":" &amp; ADDRESS(32+3,EY$2+1)))-MIN(INDIRECT(ADDRESS(32+3,EY$2+1,,,"Instances") &amp; ":" &amp; ADDRESS(32+3,EY$2+1))))</f>
        <v>0</v>
      </c>
      <c r="EZ37">
        <f>IFERROR(SMALL(EY5:EY64,ROW()-ROW($EZ$5)+1),"")</f>
        <v>0</v>
      </c>
      <c r="FB37">
        <f>IFERROR(SUM(EZ5:EZ37),"")</f>
        <v>0</v>
      </c>
      <c r="FC37" cm="1">
        <f t="array" ref="FC37">_xlfn.SWITCH(Charts!$B$3,"average", AVERAGE(INDIRECT(ADDRESS(32+3,FC$2+1,,,"Instances") &amp; ":" &amp; ADDRESS(32+3,FC$2+1))),"median", MEDIAN(INDIRECT(ADDRESS(32+3,FC$2+1,,,"Instances") &amp; ":" &amp; ADDRESS(32+3,FC$2+1))),"min", MIN(INDIRECT(ADDRESS(32+3,FC$2+1,,,"Instances") &amp; ":" &amp; ADDRESS(32+3,FC$2+1))),"max", MAX(INDIRECT(ADDRESS(32+3,FC$2+1,,,"Instances") &amp; ":" &amp; ADDRESS(32+3,FC$2+1))),"diff", MAX(INDIRECT(ADDRESS(32+3,FC$2+1,,,"Instances") &amp; ":" &amp; ADDRESS(32+3,FC$2+1)))-MIN(INDIRECT(ADDRESS(32+3,FC$2+1,,,"Instances") &amp; ":" &amp; ADDRESS(32+3,FC$2+1))))</f>
        <v>0</v>
      </c>
      <c r="FD37">
        <f>IFERROR(SMALL(FC5:FC64,ROW()-ROW($FD$5)+1),"")</f>
        <v>0</v>
      </c>
      <c r="FF37">
        <f>IFERROR(SUM(FD5:FD37),"")</f>
        <v>0</v>
      </c>
      <c r="FG37" cm="1">
        <f t="array" ref="FG37">_xlfn.SWITCH(Charts!$B$3,"average", AVERAGE(INDIRECT(ADDRESS(32+3,FG$2+1,,,"Instances") &amp; ":" &amp; ADDRESS(32+3,FG$2+1))),"median", MEDIAN(INDIRECT(ADDRESS(32+3,FG$2+1,,,"Instances") &amp; ":" &amp; ADDRESS(32+3,FG$2+1))),"min", MIN(INDIRECT(ADDRESS(32+3,FG$2+1,,,"Instances") &amp; ":" &amp; ADDRESS(32+3,FG$2+1))),"max", MAX(INDIRECT(ADDRESS(32+3,FG$2+1,,,"Instances") &amp; ":" &amp; ADDRESS(32+3,FG$2+1))),"diff", MAX(INDIRECT(ADDRESS(32+3,FG$2+1,,,"Instances") &amp; ":" &amp; ADDRESS(32+3,FG$2+1)))-MIN(INDIRECT(ADDRESS(32+3,FG$2+1,,,"Instances") &amp; ":" &amp; ADDRESS(32+3,FG$2+1))))</f>
        <v>0</v>
      </c>
      <c r="FH37">
        <f>IFERROR(SMALL(FG5:FG64,ROW()-ROW($FH$5)+1),"")</f>
        <v>0</v>
      </c>
      <c r="FJ37">
        <f>IFERROR(SUM(FH5:FH37),"")</f>
        <v>0</v>
      </c>
      <c r="FK37" cm="1">
        <f t="array" ref="FK37">_xlfn.SWITCH(Charts!$B$3,"average", AVERAGE(INDIRECT(ADDRESS(32+3,FK$2+1,,,"Instances") &amp; ":" &amp; ADDRESS(32+3,FK$2+1))),"median", MEDIAN(INDIRECT(ADDRESS(32+3,FK$2+1,,,"Instances") &amp; ":" &amp; ADDRESS(32+3,FK$2+1))),"min", MIN(INDIRECT(ADDRESS(32+3,FK$2+1,,,"Instances") &amp; ":" &amp; ADDRESS(32+3,FK$2+1))),"max", MAX(INDIRECT(ADDRESS(32+3,FK$2+1,,,"Instances") &amp; ":" &amp; ADDRESS(32+3,FK$2+1))),"diff", MAX(INDIRECT(ADDRESS(32+3,FK$2+1,,,"Instances") &amp; ":" &amp; ADDRESS(32+3,FK$2+1)))-MIN(INDIRECT(ADDRESS(32+3,FK$2+1,,,"Instances") &amp; ":" &amp; ADDRESS(32+3,FK$2+1))))</f>
        <v>0</v>
      </c>
      <c r="FL37">
        <f>IFERROR(SMALL(FK5:FK64,ROW()-ROW($FL$5)+1),"")</f>
        <v>0</v>
      </c>
      <c r="FN37">
        <f>IFERROR(SUM(FL5:FL37),"")</f>
        <v>0</v>
      </c>
      <c r="FO37" cm="1">
        <f t="array" ref="FO37">_xlfn.SWITCH(Charts!$B$3,"average", AVERAGE(INDIRECT(ADDRESS(32+3,FO$2+1,,,"Instances") &amp; ":" &amp; ADDRESS(32+3,FO$2+1))),"median", MEDIAN(INDIRECT(ADDRESS(32+3,FO$2+1,,,"Instances") &amp; ":" &amp; ADDRESS(32+3,FO$2+1))),"min", MIN(INDIRECT(ADDRESS(32+3,FO$2+1,,,"Instances") &amp; ":" &amp; ADDRESS(32+3,FO$2+1))),"max", MAX(INDIRECT(ADDRESS(32+3,FO$2+1,,,"Instances") &amp; ":" &amp; ADDRESS(32+3,FO$2+1))),"diff", MAX(INDIRECT(ADDRESS(32+3,FO$2+1,,,"Instances") &amp; ":" &amp; ADDRESS(32+3,FO$2+1)))-MIN(INDIRECT(ADDRESS(32+3,FO$2+1,,,"Instances") &amp; ":" &amp; ADDRESS(32+3,FO$2+1))))</f>
        <v>0</v>
      </c>
      <c r="FP37">
        <f>IFERROR(SMALL(FO5:FO64,ROW()-ROW($FP$5)+1),"")</f>
        <v>0</v>
      </c>
      <c r="FR37">
        <f>IFERROR(SUM(FP5:FP37),"")</f>
        <v>0</v>
      </c>
      <c r="FS37" cm="1">
        <f t="array" ref="FS37">_xlfn.SWITCH(Charts!$B$3,"average", AVERAGE(INDIRECT(ADDRESS(32+3,FS$2+1,,,"Instances") &amp; ":" &amp; ADDRESS(32+3,FS$2+1))),"median", MEDIAN(INDIRECT(ADDRESS(32+3,FS$2+1,,,"Instances") &amp; ":" &amp; ADDRESS(32+3,FS$2+1))),"min", MIN(INDIRECT(ADDRESS(32+3,FS$2+1,,,"Instances") &amp; ":" &amp; ADDRESS(32+3,FS$2+1))),"max", MAX(INDIRECT(ADDRESS(32+3,FS$2+1,,,"Instances") &amp; ":" &amp; ADDRESS(32+3,FS$2+1))),"diff", MAX(INDIRECT(ADDRESS(32+3,FS$2+1,,,"Instances") &amp; ":" &amp; ADDRESS(32+3,FS$2+1)))-MIN(INDIRECT(ADDRESS(32+3,FS$2+1,,,"Instances") &amp; ":" &amp; ADDRESS(32+3,FS$2+1))))</f>
        <v>0</v>
      </c>
      <c r="FT37">
        <f>IFERROR(SMALL(FS5:FS64,ROW()-ROW($FT$5)+1),"")</f>
        <v>0</v>
      </c>
      <c r="FV37">
        <f>IFERROR(SUM(FT5:FT37),"")</f>
        <v>0</v>
      </c>
      <c r="FW37" cm="1">
        <f t="array" ref="FW37">_xlfn.SWITCH(Charts!$B$3,"average", AVERAGE(INDIRECT(ADDRESS(32+3,FW$2+1,,,"Instances") &amp; ":" &amp; ADDRESS(32+3,FW$2+1))),"median", MEDIAN(INDIRECT(ADDRESS(32+3,FW$2+1,,,"Instances") &amp; ":" &amp; ADDRESS(32+3,FW$2+1))),"min", MIN(INDIRECT(ADDRESS(32+3,FW$2+1,,,"Instances") &amp; ":" &amp; ADDRESS(32+3,FW$2+1))),"max", MAX(INDIRECT(ADDRESS(32+3,FW$2+1,,,"Instances") &amp; ":" &amp; ADDRESS(32+3,FW$2+1))),"diff", MAX(INDIRECT(ADDRESS(32+3,FW$2+1,,,"Instances") &amp; ":" &amp; ADDRESS(32+3,FW$2+1)))-MIN(INDIRECT(ADDRESS(32+3,FW$2+1,,,"Instances") &amp; ":" &amp; ADDRESS(32+3,FW$2+1))))</f>
        <v>0</v>
      </c>
      <c r="FX37">
        <f>IFERROR(SMALL(FW5:FW64,ROW()-ROW($FX$5)+1),"")</f>
        <v>0</v>
      </c>
      <c r="FZ37">
        <f>IFERROR(SUM(FX5:FX37),"")</f>
        <v>0</v>
      </c>
      <c r="GA37" cm="1">
        <f t="array" ref="GA37">_xlfn.SWITCH(Charts!$B$3,"average", AVERAGE(INDIRECT(ADDRESS(32+3,GA$2+1,,,"Instances") &amp; ":" &amp; ADDRESS(32+3,GA$2+1))),"median", MEDIAN(INDIRECT(ADDRESS(32+3,GA$2+1,,,"Instances") &amp; ":" &amp; ADDRESS(32+3,GA$2+1))),"min", MIN(INDIRECT(ADDRESS(32+3,GA$2+1,,,"Instances") &amp; ":" &amp; ADDRESS(32+3,GA$2+1))),"max", MAX(INDIRECT(ADDRESS(32+3,GA$2+1,,,"Instances") &amp; ":" &amp; ADDRESS(32+3,GA$2+1))),"diff", MAX(INDIRECT(ADDRESS(32+3,GA$2+1,,,"Instances") &amp; ":" &amp; ADDRESS(32+3,GA$2+1)))-MIN(INDIRECT(ADDRESS(32+3,GA$2+1,,,"Instances") &amp; ":" &amp; ADDRESS(32+3,GA$2+1))))</f>
        <v>0</v>
      </c>
      <c r="GB37">
        <f>IFERROR(SMALL(GA5:GA64,ROW()-ROW($GB$5)+1),"")</f>
        <v>0</v>
      </c>
      <c r="GD37">
        <f>IFERROR(SUM(GB5:GB37),"")</f>
        <v>0</v>
      </c>
      <c r="GE37" cm="1">
        <f t="array" ref="GE37">_xlfn.SWITCH(Charts!$B$3,"average", AVERAGE(INDIRECT(ADDRESS(32+3,GE$2+1,,,"Instances") &amp; ":" &amp; ADDRESS(32+3,GE$2+1))),"median", MEDIAN(INDIRECT(ADDRESS(32+3,GE$2+1,,,"Instances") &amp; ":" &amp; ADDRESS(32+3,GE$2+1))),"min", MIN(INDIRECT(ADDRESS(32+3,GE$2+1,,,"Instances") &amp; ":" &amp; ADDRESS(32+3,GE$2+1))),"max", MAX(INDIRECT(ADDRESS(32+3,GE$2+1,,,"Instances") &amp; ":" &amp; ADDRESS(32+3,GE$2+1))),"diff", MAX(INDIRECT(ADDRESS(32+3,GE$2+1,,,"Instances") &amp; ":" &amp; ADDRESS(32+3,GE$2+1)))-MIN(INDIRECT(ADDRESS(32+3,GE$2+1,,,"Instances") &amp; ":" &amp; ADDRESS(32+3,GE$2+1))))</f>
        <v>0</v>
      </c>
      <c r="GF37">
        <f>IFERROR(SMALL(GE5:GE64,ROW()-ROW($GF$5)+1),"")</f>
        <v>0</v>
      </c>
      <c r="GH37">
        <f>IFERROR(SUM(GF5:GF37),"")</f>
        <v>0</v>
      </c>
      <c r="GI37" cm="1">
        <f t="array" ref="GI37">_xlfn.SWITCH(Charts!$B$3,"average", AVERAGE(INDIRECT(ADDRESS(32+3,GI$2+1,,,"Instances") &amp; ":" &amp; ADDRESS(32+3,GI$2+1))),"median", MEDIAN(INDIRECT(ADDRESS(32+3,GI$2+1,,,"Instances") &amp; ":" &amp; ADDRESS(32+3,GI$2+1))),"min", MIN(INDIRECT(ADDRESS(32+3,GI$2+1,,,"Instances") &amp; ":" &amp; ADDRESS(32+3,GI$2+1))),"max", MAX(INDIRECT(ADDRESS(32+3,GI$2+1,,,"Instances") &amp; ":" &amp; ADDRESS(32+3,GI$2+1))),"diff", MAX(INDIRECT(ADDRESS(32+3,GI$2+1,,,"Instances") &amp; ":" &amp; ADDRESS(32+3,GI$2+1)))-MIN(INDIRECT(ADDRESS(32+3,GI$2+1,,,"Instances") &amp; ":" &amp; ADDRESS(32+3,GI$2+1))))</f>
        <v>0</v>
      </c>
      <c r="GJ37">
        <f>IFERROR(SMALL(GI5:GI64,ROW()-ROW($GJ$5)+1),"")</f>
        <v>0</v>
      </c>
      <c r="GL37">
        <f>IFERROR(SUM(GJ5:GJ37),"")</f>
        <v>0</v>
      </c>
      <c r="GM37" cm="1">
        <f t="array" ref="GM37">_xlfn.SWITCH(Charts!$B$3,"average", AVERAGE(INDIRECT(ADDRESS(32+3,GM$2+1,,,"Instances") &amp; ":" &amp; ADDRESS(32+3,GM$2+1))),"median", MEDIAN(INDIRECT(ADDRESS(32+3,GM$2+1,,,"Instances") &amp; ":" &amp; ADDRESS(32+3,GM$2+1))),"min", MIN(INDIRECT(ADDRESS(32+3,GM$2+1,,,"Instances") &amp; ":" &amp; ADDRESS(32+3,GM$2+1))),"max", MAX(INDIRECT(ADDRESS(32+3,GM$2+1,,,"Instances") &amp; ":" &amp; ADDRESS(32+3,GM$2+1))),"diff", MAX(INDIRECT(ADDRESS(32+3,GM$2+1,,,"Instances") &amp; ":" &amp; ADDRESS(32+3,GM$2+1)))-MIN(INDIRECT(ADDRESS(32+3,GM$2+1,,,"Instances") &amp; ":" &amp; ADDRESS(32+3,GM$2+1))))</f>
        <v>0</v>
      </c>
      <c r="GN37">
        <f>IFERROR(SMALL(GM5:GM64,ROW()-ROW($GN$5)+1),"")</f>
        <v>0</v>
      </c>
      <c r="GP37">
        <f>IFERROR(SUM(GN5:GN37),"")</f>
        <v>0</v>
      </c>
      <c r="GQ37" cm="1">
        <f t="array" ref="GQ37">_xlfn.SWITCH(Charts!$B$3,"average", AVERAGE(INDIRECT(ADDRESS(32+3,GQ$2+1,,,"Instances") &amp; ":" &amp; ADDRESS(32+3,GQ$2+1))),"median", MEDIAN(INDIRECT(ADDRESS(32+3,GQ$2+1,,,"Instances") &amp; ":" &amp; ADDRESS(32+3,GQ$2+1))),"min", MIN(INDIRECT(ADDRESS(32+3,GQ$2+1,,,"Instances") &amp; ":" &amp; ADDRESS(32+3,GQ$2+1))),"max", MAX(INDIRECT(ADDRESS(32+3,GQ$2+1,,,"Instances") &amp; ":" &amp; ADDRESS(32+3,GQ$2+1))),"diff", MAX(INDIRECT(ADDRESS(32+3,GQ$2+1,,,"Instances") &amp; ":" &amp; ADDRESS(32+3,GQ$2+1)))-MIN(INDIRECT(ADDRESS(32+3,GQ$2+1,,,"Instances") &amp; ":" &amp; ADDRESS(32+3,GQ$2+1))))</f>
        <v>0</v>
      </c>
      <c r="GR37">
        <f>IFERROR(SMALL(GQ5:GQ64,ROW()-ROW($GR$5)+1),"")</f>
        <v>0</v>
      </c>
      <c r="GT37">
        <f>IFERROR(SUM(GR5:GR37),"")</f>
        <v>0</v>
      </c>
      <c r="GU37" cm="1">
        <f t="array" ref="GU37">_xlfn.SWITCH(Charts!$B$3,"average", AVERAGE(INDIRECT(ADDRESS(32+3,GU$2+1,,,"Instances") &amp; ":" &amp; ADDRESS(32+3,GU$2+1))),"median", MEDIAN(INDIRECT(ADDRESS(32+3,GU$2+1,,,"Instances") &amp; ":" &amp; ADDRESS(32+3,GU$2+1))),"min", MIN(INDIRECT(ADDRESS(32+3,GU$2+1,,,"Instances") &amp; ":" &amp; ADDRESS(32+3,GU$2+1))),"max", MAX(INDIRECT(ADDRESS(32+3,GU$2+1,,,"Instances") &amp; ":" &amp; ADDRESS(32+3,GU$2+1))),"diff", MAX(INDIRECT(ADDRESS(32+3,GU$2+1,,,"Instances") &amp; ":" &amp; ADDRESS(32+3,GU$2+1)))-MIN(INDIRECT(ADDRESS(32+3,GU$2+1,,,"Instances") &amp; ":" &amp; ADDRESS(32+3,GU$2+1))))</f>
        <v>0</v>
      </c>
      <c r="GV37">
        <f>IFERROR(SMALL(GU5:GU64,ROW()-ROW($GV$5)+1),"")</f>
        <v>0</v>
      </c>
      <c r="GX37">
        <f>IFERROR(SUM(GV5:GV37),"")</f>
        <v>0</v>
      </c>
      <c r="GY37" cm="1">
        <f t="array" ref="GY37">_xlfn.SWITCH(Charts!$B$3,"average", AVERAGE(INDIRECT(ADDRESS(32+3,GY$2+1,,,"Instances") &amp; ":" &amp; ADDRESS(32+3,GY$2+1))),"median", MEDIAN(INDIRECT(ADDRESS(32+3,GY$2+1,,,"Instances") &amp; ":" &amp; ADDRESS(32+3,GY$2+1))),"min", MIN(INDIRECT(ADDRESS(32+3,GY$2+1,,,"Instances") &amp; ":" &amp; ADDRESS(32+3,GY$2+1))),"max", MAX(INDIRECT(ADDRESS(32+3,GY$2+1,,,"Instances") &amp; ":" &amp; ADDRESS(32+3,GY$2+1))),"diff", MAX(INDIRECT(ADDRESS(32+3,GY$2+1,,,"Instances") &amp; ":" &amp; ADDRESS(32+3,GY$2+1)))-MIN(INDIRECT(ADDRESS(32+3,GY$2+1,,,"Instances") &amp; ":" &amp; ADDRESS(32+3,GY$2+1))))</f>
        <v>0</v>
      </c>
      <c r="GZ37">
        <f>IFERROR(SMALL(GY5:GY64,ROW()-ROW($GZ$5)+1),"")</f>
        <v>0</v>
      </c>
      <c r="HB37">
        <f>IFERROR(SUM(GZ5:GZ37),"")</f>
        <v>0</v>
      </c>
      <c r="HC37" cm="1">
        <f t="array" ref="HC37">_xlfn.SWITCH(Charts!$B$3,"average", AVERAGE(INDIRECT(ADDRESS(32+3,HC$2+1,,,"Instances") &amp; ":" &amp; ADDRESS(32+3,HC$2+1))),"median", MEDIAN(INDIRECT(ADDRESS(32+3,HC$2+1,,,"Instances") &amp; ":" &amp; ADDRESS(32+3,HC$2+1))),"min", MIN(INDIRECT(ADDRESS(32+3,HC$2+1,,,"Instances") &amp; ":" &amp; ADDRESS(32+3,HC$2+1))),"max", MAX(INDIRECT(ADDRESS(32+3,HC$2+1,,,"Instances") &amp; ":" &amp; ADDRESS(32+3,HC$2+1))),"diff", MAX(INDIRECT(ADDRESS(32+3,HC$2+1,,,"Instances") &amp; ":" &amp; ADDRESS(32+3,HC$2+1)))-MIN(INDIRECT(ADDRESS(32+3,HC$2+1,,,"Instances") &amp; ":" &amp; ADDRESS(32+3,HC$2+1))))</f>
        <v>0</v>
      </c>
      <c r="HD37">
        <f>IFERROR(SMALL(HC5:HC64,ROW()-ROW($HD$5)+1),"")</f>
        <v>0</v>
      </c>
      <c r="HF37">
        <f>IFERROR(SUM(HD5:HD37),"")</f>
        <v>0</v>
      </c>
      <c r="HG37" cm="1">
        <f t="array" ref="HG37">_xlfn.SWITCH(Charts!$B$3,"average", AVERAGE(INDIRECT(ADDRESS(32+3,HG$2+1,,,"Instances") &amp; ":" &amp; ADDRESS(32+3,HG$2+1))),"median", MEDIAN(INDIRECT(ADDRESS(32+3,HG$2+1,,,"Instances") &amp; ":" &amp; ADDRESS(32+3,HG$2+1))),"min", MIN(INDIRECT(ADDRESS(32+3,HG$2+1,,,"Instances") &amp; ":" &amp; ADDRESS(32+3,HG$2+1))),"max", MAX(INDIRECT(ADDRESS(32+3,HG$2+1,,,"Instances") &amp; ":" &amp; ADDRESS(32+3,HG$2+1))),"diff", MAX(INDIRECT(ADDRESS(32+3,HG$2+1,,,"Instances") &amp; ":" &amp; ADDRESS(32+3,HG$2+1)))-MIN(INDIRECT(ADDRESS(32+3,HG$2+1,,,"Instances") &amp; ":" &amp; ADDRESS(32+3,HG$2+1))))</f>
        <v>0</v>
      </c>
      <c r="HH37">
        <f>IFERROR(SMALL(HG5:HG64,ROW()-ROW($HH$5)+1),"")</f>
        <v>0</v>
      </c>
      <c r="HJ37">
        <f>IFERROR(SUM(HH5:HH37),"")</f>
        <v>0</v>
      </c>
      <c r="HK37" cm="1">
        <f t="array" ref="HK37">_xlfn.SWITCH(Charts!$B$3,"average", AVERAGE(INDIRECT(ADDRESS(32+3,HK$2+1,,,"Instances") &amp; ":" &amp; ADDRESS(32+3,HK$2+1))),"median", MEDIAN(INDIRECT(ADDRESS(32+3,HK$2+1,,,"Instances") &amp; ":" &amp; ADDRESS(32+3,HK$2+1))),"min", MIN(INDIRECT(ADDRESS(32+3,HK$2+1,,,"Instances") &amp; ":" &amp; ADDRESS(32+3,HK$2+1))),"max", MAX(INDIRECT(ADDRESS(32+3,HK$2+1,,,"Instances") &amp; ":" &amp; ADDRESS(32+3,HK$2+1))),"diff", MAX(INDIRECT(ADDRESS(32+3,HK$2+1,,,"Instances") &amp; ":" &amp; ADDRESS(32+3,HK$2+1)))-MIN(INDIRECT(ADDRESS(32+3,HK$2+1,,,"Instances") &amp; ":" &amp; ADDRESS(32+3,HK$2+1))))</f>
        <v>0</v>
      </c>
      <c r="HL37">
        <f>IFERROR(SMALL(HK5:HK64,ROW()-ROW($HL$5)+1),"")</f>
        <v>0</v>
      </c>
      <c r="HN37">
        <f>IFERROR(SUM(HL5:HL37),"")</f>
        <v>0</v>
      </c>
      <c r="HO37" cm="1">
        <f t="array" ref="HO37">_xlfn.SWITCH(Charts!$B$3,"average", AVERAGE(INDIRECT(ADDRESS(32+3,HO$2+1,,,"Instances") &amp; ":" &amp; ADDRESS(32+3,HO$2+1))),"median", MEDIAN(INDIRECT(ADDRESS(32+3,HO$2+1,,,"Instances") &amp; ":" &amp; ADDRESS(32+3,HO$2+1))),"min", MIN(INDIRECT(ADDRESS(32+3,HO$2+1,,,"Instances") &amp; ":" &amp; ADDRESS(32+3,HO$2+1))),"max", MAX(INDIRECT(ADDRESS(32+3,HO$2+1,,,"Instances") &amp; ":" &amp; ADDRESS(32+3,HO$2+1))),"diff", MAX(INDIRECT(ADDRESS(32+3,HO$2+1,,,"Instances") &amp; ":" &amp; ADDRESS(32+3,HO$2+1)))-MIN(INDIRECT(ADDRESS(32+3,HO$2+1,,,"Instances") &amp; ":" &amp; ADDRESS(32+3,HO$2+1))))</f>
        <v>0</v>
      </c>
      <c r="HP37">
        <f>IFERROR(SMALL(HO5:HO64,ROW()-ROW($HP$5)+1),"")</f>
        <v>0</v>
      </c>
      <c r="HR37">
        <f>IFERROR(SUM(HP5:HP37),"")</f>
        <v>0</v>
      </c>
      <c r="HS37" cm="1">
        <f t="array" ref="HS37">_xlfn.SWITCH(Charts!$B$3,"average", AVERAGE(INDIRECT(ADDRESS(32+3,HS$2+1,,,"Instances") &amp; ":" &amp; ADDRESS(32+3,HS$2+1))),"median", MEDIAN(INDIRECT(ADDRESS(32+3,HS$2+1,,,"Instances") &amp; ":" &amp; ADDRESS(32+3,HS$2+1))),"min", MIN(INDIRECT(ADDRESS(32+3,HS$2+1,,,"Instances") &amp; ":" &amp; ADDRESS(32+3,HS$2+1))),"max", MAX(INDIRECT(ADDRESS(32+3,HS$2+1,,,"Instances") &amp; ":" &amp; ADDRESS(32+3,HS$2+1))),"diff", MAX(INDIRECT(ADDRESS(32+3,HS$2+1,,,"Instances") &amp; ":" &amp; ADDRESS(32+3,HS$2+1)))-MIN(INDIRECT(ADDRESS(32+3,HS$2+1,,,"Instances") &amp; ":" &amp; ADDRESS(32+3,HS$2+1))))</f>
        <v>0</v>
      </c>
      <c r="HT37">
        <f>IFERROR(SMALL(HS5:HS64,ROW()-ROW($HT$5)+1),"")</f>
        <v>0</v>
      </c>
      <c r="HV37">
        <f>IFERROR(SUM(HT5:HT37),"")</f>
        <v>0</v>
      </c>
      <c r="HW37" cm="1">
        <f t="array" ref="HW37">_xlfn.SWITCH(Charts!$B$3,"average", AVERAGE(INDIRECT(ADDRESS(32+3,HW$2+1,,,"Instances") &amp; ":" &amp; ADDRESS(32+3,HW$2+1))),"median", MEDIAN(INDIRECT(ADDRESS(32+3,HW$2+1,,,"Instances") &amp; ":" &amp; ADDRESS(32+3,HW$2+1))),"min", MIN(INDIRECT(ADDRESS(32+3,HW$2+1,,,"Instances") &amp; ":" &amp; ADDRESS(32+3,HW$2+1))),"max", MAX(INDIRECT(ADDRESS(32+3,HW$2+1,,,"Instances") &amp; ":" &amp; ADDRESS(32+3,HW$2+1))),"diff", MAX(INDIRECT(ADDRESS(32+3,HW$2+1,,,"Instances") &amp; ":" &amp; ADDRESS(32+3,HW$2+1)))-MIN(INDIRECT(ADDRESS(32+3,HW$2+1,,,"Instances") &amp; ":" &amp; ADDRESS(32+3,HW$2+1))))</f>
        <v>0</v>
      </c>
      <c r="HX37">
        <f>IFERROR(SMALL(HW5:HW64,ROW()-ROW($HX$5)+1),"")</f>
        <v>0</v>
      </c>
      <c r="HZ37">
        <f>IFERROR(SUM(HX5:HX37),"")</f>
        <v>0</v>
      </c>
      <c r="IA37" cm="1">
        <f t="array" ref="IA37">_xlfn.SWITCH(Charts!$B$3,"average", AVERAGE(INDIRECT(ADDRESS(32+3,IA$2+1,,,"Instances") &amp; ":" &amp; ADDRESS(32+3,IA$2+1))),"median", MEDIAN(INDIRECT(ADDRESS(32+3,IA$2+1,,,"Instances") &amp; ":" &amp; ADDRESS(32+3,IA$2+1))),"min", MIN(INDIRECT(ADDRESS(32+3,IA$2+1,,,"Instances") &amp; ":" &amp; ADDRESS(32+3,IA$2+1))),"max", MAX(INDIRECT(ADDRESS(32+3,IA$2+1,,,"Instances") &amp; ":" &amp; ADDRESS(32+3,IA$2+1))),"diff", MAX(INDIRECT(ADDRESS(32+3,IA$2+1,,,"Instances") &amp; ":" &amp; ADDRESS(32+3,IA$2+1)))-MIN(INDIRECT(ADDRESS(32+3,IA$2+1,,,"Instances") &amp; ":" &amp; ADDRESS(32+3,IA$2+1))))</f>
        <v>0</v>
      </c>
      <c r="IB37">
        <f>IFERROR(SMALL(IA5:IA64,ROW()-ROW($IB$5)+1),"")</f>
        <v>0</v>
      </c>
      <c r="ID37">
        <f>IFERROR(SUM(IB5:IB37),"")</f>
        <v>0</v>
      </c>
      <c r="IE37" cm="1">
        <f t="array" ref="IE37">_xlfn.SWITCH(Charts!$B$3,"average", AVERAGE(INDIRECT(ADDRESS(32+3,IE$2+1,,,"Instances") &amp; ":" &amp; ADDRESS(32+3,IE$2+1))),"median", MEDIAN(INDIRECT(ADDRESS(32+3,IE$2+1,,,"Instances") &amp; ":" &amp; ADDRESS(32+3,IE$2+1))),"min", MIN(INDIRECT(ADDRESS(32+3,IE$2+1,,,"Instances") &amp; ":" &amp; ADDRESS(32+3,IE$2+1))),"max", MAX(INDIRECT(ADDRESS(32+3,IE$2+1,,,"Instances") &amp; ":" &amp; ADDRESS(32+3,IE$2+1))),"diff", MAX(INDIRECT(ADDRESS(32+3,IE$2+1,,,"Instances") &amp; ":" &amp; ADDRESS(32+3,IE$2+1)))-MIN(INDIRECT(ADDRESS(32+3,IE$2+1,,,"Instances") &amp; ":" &amp; ADDRESS(32+3,IE$2+1))))</f>
        <v>0</v>
      </c>
      <c r="IF37">
        <f>IFERROR(SMALL(IE5:IE64,ROW()-ROW($IF$5)+1),"")</f>
        <v>0</v>
      </c>
      <c r="IH37">
        <f>IFERROR(SUM(IF5:IF37),"")</f>
        <v>0</v>
      </c>
      <c r="II37" cm="1">
        <f t="array" ref="II37">_xlfn.SWITCH(Charts!$B$3,"average", AVERAGE(INDIRECT(ADDRESS(32+3,II$2+1,,,"Instances") &amp; ":" &amp; ADDRESS(32+3,II$2+1))),"median", MEDIAN(INDIRECT(ADDRESS(32+3,II$2+1,,,"Instances") &amp; ":" &amp; ADDRESS(32+3,II$2+1))),"min", MIN(INDIRECT(ADDRESS(32+3,II$2+1,,,"Instances") &amp; ":" &amp; ADDRESS(32+3,II$2+1))),"max", MAX(INDIRECT(ADDRESS(32+3,II$2+1,,,"Instances") &amp; ":" &amp; ADDRESS(32+3,II$2+1))),"diff", MAX(INDIRECT(ADDRESS(32+3,II$2+1,,,"Instances") &amp; ":" &amp; ADDRESS(32+3,II$2+1)))-MIN(INDIRECT(ADDRESS(32+3,II$2+1,,,"Instances") &amp; ":" &amp; ADDRESS(32+3,II$2+1))))</f>
        <v>0</v>
      </c>
      <c r="IJ37">
        <f>IFERROR(SMALL(II5:II64,ROW()-ROW($IJ$5)+1),"")</f>
        <v>0</v>
      </c>
      <c r="IL37">
        <f>IFERROR(SUM(IJ5:IJ37),"")</f>
        <v>0</v>
      </c>
      <c r="IM37" cm="1">
        <f t="array" ref="IM37">_xlfn.SWITCH(Charts!$B$3,"average", AVERAGE(INDIRECT(ADDRESS(32+3,IM$2+1,,,"Instances") &amp; ":" &amp; ADDRESS(32+3,IM$2+1))),"median", MEDIAN(INDIRECT(ADDRESS(32+3,IM$2+1,,,"Instances") &amp; ":" &amp; ADDRESS(32+3,IM$2+1))),"min", MIN(INDIRECT(ADDRESS(32+3,IM$2+1,,,"Instances") &amp; ":" &amp; ADDRESS(32+3,IM$2+1))),"max", MAX(INDIRECT(ADDRESS(32+3,IM$2+1,,,"Instances") &amp; ":" &amp; ADDRESS(32+3,IM$2+1))),"diff", MAX(INDIRECT(ADDRESS(32+3,IM$2+1,,,"Instances") &amp; ":" &amp; ADDRESS(32+3,IM$2+1)))-MIN(INDIRECT(ADDRESS(32+3,IM$2+1,,,"Instances") &amp; ":" &amp; ADDRESS(32+3,IM$2+1))))</f>
        <v>0</v>
      </c>
      <c r="IN37">
        <f>IFERROR(SMALL(IM5:IM64,ROW()-ROW($IN$5)+1),"")</f>
        <v>0</v>
      </c>
      <c r="IP37">
        <f>IFERROR(SUM(IN5:IN37),"")</f>
        <v>0</v>
      </c>
      <c r="IQ37" cm="1">
        <f t="array" ref="IQ37">_xlfn.SWITCH(Charts!$B$3,"average", AVERAGE(INDIRECT(ADDRESS(32+3,IQ$2+1,,,"Instances") &amp; ":" &amp; ADDRESS(32+3,IQ$2+1))),"median", MEDIAN(INDIRECT(ADDRESS(32+3,IQ$2+1,,,"Instances") &amp; ":" &amp; ADDRESS(32+3,IQ$2+1))),"min", MIN(INDIRECT(ADDRESS(32+3,IQ$2+1,,,"Instances") &amp; ":" &amp; ADDRESS(32+3,IQ$2+1))),"max", MAX(INDIRECT(ADDRESS(32+3,IQ$2+1,,,"Instances") &amp; ":" &amp; ADDRESS(32+3,IQ$2+1))),"diff", MAX(INDIRECT(ADDRESS(32+3,IQ$2+1,,,"Instances") &amp; ":" &amp; ADDRESS(32+3,IQ$2+1)))-MIN(INDIRECT(ADDRESS(32+3,IQ$2+1,,,"Instances") &amp; ":" &amp; ADDRESS(32+3,IQ$2+1))))</f>
        <v>0</v>
      </c>
      <c r="IR37">
        <f>IFERROR(SMALL(IQ5:IQ64,ROW()-ROW($IR$5)+1),"")</f>
        <v>0</v>
      </c>
      <c r="IT37">
        <f>IFERROR(SUM(IR5:IR37),"")</f>
        <v>0</v>
      </c>
      <c r="IU37" cm="1">
        <f t="array" ref="IU37">_xlfn.SWITCH(Charts!$B$3,"average", AVERAGE(INDIRECT(ADDRESS(32+3,IU$2+1,,,"Instances") &amp; ":" &amp; ADDRESS(32+3,IU$2+1))),"median", MEDIAN(INDIRECT(ADDRESS(32+3,IU$2+1,,,"Instances") &amp; ":" &amp; ADDRESS(32+3,IU$2+1))),"min", MIN(INDIRECT(ADDRESS(32+3,IU$2+1,,,"Instances") &amp; ":" &amp; ADDRESS(32+3,IU$2+1))),"max", MAX(INDIRECT(ADDRESS(32+3,IU$2+1,,,"Instances") &amp; ":" &amp; ADDRESS(32+3,IU$2+1))),"diff", MAX(INDIRECT(ADDRESS(32+3,IU$2+1,,,"Instances") &amp; ":" &amp; ADDRESS(32+3,IU$2+1)))-MIN(INDIRECT(ADDRESS(32+3,IU$2+1,,,"Instances") &amp; ":" &amp; ADDRESS(32+3,IU$2+1))))</f>
        <v>0</v>
      </c>
      <c r="IV37">
        <f>IFERROR(SMALL(IU5:IU64,ROW()-ROW($IV$5)+1),"")</f>
        <v>0</v>
      </c>
      <c r="IX37">
        <f>IFERROR(SUM(IV5:IV37),"")</f>
        <v>0</v>
      </c>
      <c r="IY37" cm="1">
        <f t="array" ref="IY37">_xlfn.SWITCH(Charts!$B$3,"average", AVERAGE(INDIRECT(ADDRESS(32+3,IY$2+1,,,"Instances") &amp; ":" &amp; ADDRESS(32+3,IY$2+1))),"median", MEDIAN(INDIRECT(ADDRESS(32+3,IY$2+1,,,"Instances") &amp; ":" &amp; ADDRESS(32+3,IY$2+1))),"min", MIN(INDIRECT(ADDRESS(32+3,IY$2+1,,,"Instances") &amp; ":" &amp; ADDRESS(32+3,IY$2+1))),"max", MAX(INDIRECT(ADDRESS(32+3,IY$2+1,,,"Instances") &amp; ":" &amp; ADDRESS(32+3,IY$2+1))),"diff", MAX(INDIRECT(ADDRESS(32+3,IY$2+1,,,"Instances") &amp; ":" &amp; ADDRESS(32+3,IY$2+1)))-MIN(INDIRECT(ADDRESS(32+3,IY$2+1,,,"Instances") &amp; ":" &amp; ADDRESS(32+3,IY$2+1))))</f>
        <v>0</v>
      </c>
      <c r="IZ37">
        <f>IFERROR(SMALL(IY5:IY64,ROW()-ROW($IZ$5)+1),"")</f>
        <v>0</v>
      </c>
      <c r="JB37">
        <f>IFERROR(SUM(IZ5:IZ37),"")</f>
        <v>0</v>
      </c>
      <c r="JC37" cm="1">
        <f t="array" ref="JC37">_xlfn.SWITCH(Charts!$B$3,"average", AVERAGE(INDIRECT(ADDRESS(32+3,JC$2+1,,,"Instances") &amp; ":" &amp; ADDRESS(32+3,JC$2+1))),"median", MEDIAN(INDIRECT(ADDRESS(32+3,JC$2+1,,,"Instances") &amp; ":" &amp; ADDRESS(32+3,JC$2+1))),"min", MIN(INDIRECT(ADDRESS(32+3,JC$2+1,,,"Instances") &amp; ":" &amp; ADDRESS(32+3,JC$2+1))),"max", MAX(INDIRECT(ADDRESS(32+3,JC$2+1,,,"Instances") &amp; ":" &amp; ADDRESS(32+3,JC$2+1))),"diff", MAX(INDIRECT(ADDRESS(32+3,JC$2+1,,,"Instances") &amp; ":" &amp; ADDRESS(32+3,JC$2+1)))-MIN(INDIRECT(ADDRESS(32+3,JC$2+1,,,"Instances") &amp; ":" &amp; ADDRESS(32+3,JC$2+1))))</f>
        <v>0</v>
      </c>
      <c r="JD37">
        <f>IFERROR(SMALL(JC5:JC64,ROW()-ROW($JD$5)+1),"")</f>
        <v>0</v>
      </c>
      <c r="JF37">
        <f>IFERROR(SUM(JD5:JD37),"")</f>
        <v>0</v>
      </c>
      <c r="JG37" cm="1">
        <f t="array" ref="JG37">_xlfn.SWITCH(Charts!$B$3,"average", AVERAGE(INDIRECT(ADDRESS(32+3,JG$2+1,,,"Instances") &amp; ":" &amp; ADDRESS(32+3,JG$2+1))),"median", MEDIAN(INDIRECT(ADDRESS(32+3,JG$2+1,,,"Instances") &amp; ":" &amp; ADDRESS(32+3,JG$2+1))),"min", MIN(INDIRECT(ADDRESS(32+3,JG$2+1,,,"Instances") &amp; ":" &amp; ADDRESS(32+3,JG$2+1))),"max", MAX(INDIRECT(ADDRESS(32+3,JG$2+1,,,"Instances") &amp; ":" &amp; ADDRESS(32+3,JG$2+1))),"diff", MAX(INDIRECT(ADDRESS(32+3,JG$2+1,,,"Instances") &amp; ":" &amp; ADDRESS(32+3,JG$2+1)))-MIN(INDIRECT(ADDRESS(32+3,JG$2+1,,,"Instances") &amp; ":" &amp; ADDRESS(32+3,JG$2+1))))</f>
        <v>0</v>
      </c>
      <c r="JH37">
        <f>IFERROR(SMALL(JG5:JG64,ROW()-ROW($JH$5)+1),"")</f>
        <v>0</v>
      </c>
      <c r="JJ37">
        <f>IFERROR(SUM(JH5:JH37),"")</f>
        <v>0</v>
      </c>
      <c r="JM37">
        <f>IF(Charts!$B$3="none",E344,IF(EI344="",NA(),EI344))</f>
        <v>0</v>
      </c>
      <c r="JN37">
        <f>IF(Charts!$B$3="none",F344,IF(EJ344="",NA(),EJ344))</f>
        <v>0</v>
      </c>
      <c r="JO37">
        <f>IF(Charts!$B$3="none",G344,IF(EK344="",NA(),EK344))</f>
        <v>0</v>
      </c>
      <c r="JP37">
        <f>IF(Charts!$B$3="none",H344,IF(EL344="",NA(),EL344))</f>
        <v>0</v>
      </c>
      <c r="JQ37">
        <f>IF(Charts!$B$3="none",I344,IF(EM344="",NA(),EM344))</f>
        <v>0</v>
      </c>
      <c r="JR37">
        <f>IF(Charts!$B$3="none",J344,IF(EN344="",NA(),EN344))</f>
        <v>0</v>
      </c>
      <c r="JS37">
        <f>IF(Charts!$B$3="none",K344,IF(EO344="",NA(),EO344))</f>
        <v>0</v>
      </c>
      <c r="JT37">
        <f>IF(Charts!$B$3="none",L344,IF(EP344="",NA(),EP344))</f>
        <v>0</v>
      </c>
      <c r="JU37">
        <f>IF(Charts!$B$3="none",M344,IF(EQ344="",NA(),EQ344))</f>
        <v>0</v>
      </c>
      <c r="JV37">
        <f>IF(Charts!$B$3="none",N344,IF(ER344="",NA(),ER344))</f>
        <v>0</v>
      </c>
      <c r="JW37">
        <f>IF(Charts!$B$3="none",O344,IF(ES344="",NA(),ES344))</f>
        <v>0</v>
      </c>
      <c r="JX37">
        <f>IF(Charts!$B$3="none",P344,IF(ET344="",NA(),ET344))</f>
        <v>0</v>
      </c>
      <c r="JY37">
        <f>IF(Charts!$B$3="none",Q344,IF(EU344="",NA(),EU344))</f>
        <v>0</v>
      </c>
      <c r="JZ37">
        <f>IF(Charts!$B$3="none",R344,IF(EV344="",NA(),EV344))</f>
        <v>0</v>
      </c>
      <c r="KA37">
        <f>IF(Charts!$B$3="none",S344,IF(EW344="",NA(),EW344))</f>
        <v>0</v>
      </c>
      <c r="KB37">
        <f>IF(Charts!$B$3="none",T344,IF(EX344="",NA(),EX344))</f>
        <v>0</v>
      </c>
      <c r="KC37">
        <f>IF(Charts!$B$3="none",U344,IF(EY344="",NA(),EY344))</f>
        <v>0</v>
      </c>
      <c r="KD37">
        <f>IF(Charts!$B$3="none",V344,IF(EZ344="",NA(),EZ344))</f>
        <v>0</v>
      </c>
      <c r="KE37">
        <f>IF(Charts!$B$3="none",W344,IF(FA344="",NA(),FA344))</f>
        <v>0</v>
      </c>
      <c r="KF37">
        <f>IF(Charts!$B$3="none",X344,IF(FB344="",NA(),FB344))</f>
        <v>0</v>
      </c>
      <c r="KG37">
        <f>IF(Charts!$B$3="none",Y344,IF(FC344="",NA(),FC344))</f>
        <v>0</v>
      </c>
      <c r="KH37">
        <f>IF(Charts!$B$3="none",Z344,IF(FD344="",NA(),FD344))</f>
        <v>0</v>
      </c>
      <c r="KI37">
        <f>IF(Charts!$B$3="none",AA344,IF(FE344="",NA(),FE344))</f>
        <v>0</v>
      </c>
      <c r="KJ37">
        <f>IF(Charts!$B$3="none",AB344,IF(FF344="",NA(),FF344))</f>
        <v>0</v>
      </c>
      <c r="KK37">
        <f>IF(Charts!$B$3="none",AC344,IF(FG344="",NA(),FG344))</f>
        <v>0</v>
      </c>
      <c r="KL37">
        <f>IF(Charts!$B$3="none",AD344,IF(FH344="",NA(),FH344))</f>
        <v>0</v>
      </c>
      <c r="KM37">
        <f>IF(Charts!$B$3="none",AE344,IF(FI344="",NA(),FI344))</f>
        <v>0</v>
      </c>
      <c r="KN37">
        <f>IF(Charts!$B$3="none",AF344,IF(FJ344="",NA(),FJ344))</f>
        <v>0</v>
      </c>
      <c r="KO37">
        <f>IF(Charts!$B$3="none",AG344,IF(FK344="",NA(),FK344))</f>
        <v>0</v>
      </c>
      <c r="KP37">
        <f>IF(Charts!$B$3="none",AH344,IF(FL344="",NA(),FL344))</f>
        <v>0</v>
      </c>
      <c r="KQ37">
        <f>IF(Charts!$B$3="none",AI344,IF(FM344="",NA(),FM344))</f>
        <v>0</v>
      </c>
      <c r="KR37">
        <f>IF(Charts!$B$3="none",AJ344,IF(FN344="",NA(),FN344))</f>
        <v>0</v>
      </c>
      <c r="KS37">
        <f>IF(Charts!$B$3="none",AK344,IF(FO344="",NA(),FO344))</f>
        <v>0</v>
      </c>
      <c r="KT37">
        <f>IF(Charts!$B$3="none",AL344,IF(FP344="",NA(),FP344))</f>
        <v>0</v>
      </c>
      <c r="KU37">
        <f>IF(Charts!$B$3="none",AM344,IF(FQ344="",NA(),FQ344))</f>
        <v>0</v>
      </c>
      <c r="KV37">
        <f>IF(Charts!$B$3="none",AN344,IF(FR344="",NA(),FR344))</f>
        <v>0</v>
      </c>
      <c r="KW37">
        <f>IF(Charts!$B$3="none",AO344,IF(FS344="",NA(),FS344))</f>
        <v>0</v>
      </c>
      <c r="KX37">
        <f>IF(Charts!$B$3="none",AP344,IF(FT344="",NA(),FT344))</f>
        <v>0</v>
      </c>
      <c r="KY37">
        <f>IF(Charts!$B$3="none",AQ344,IF(FU344="",NA(),FU344))</f>
        <v>0</v>
      </c>
      <c r="KZ37">
        <f>IF(Charts!$B$3="none",AR344,IF(FV344="",NA(),FV344))</f>
        <v>0</v>
      </c>
      <c r="LA37">
        <f>IF(Charts!$B$3="none",AS344,IF(FW344="",NA(),FW344))</f>
        <v>0</v>
      </c>
      <c r="LB37">
        <f>IF(Charts!$B$3="none",AT344,IF(FX344="",NA(),FX344))</f>
        <v>0</v>
      </c>
      <c r="LC37">
        <f>IF(Charts!$B$3="none",AU344,IF(FY344="",NA(),FY344))</f>
        <v>0</v>
      </c>
      <c r="LD37">
        <f>IF(Charts!$B$3="none",AV344,IF(FZ344="",NA(),FZ344))</f>
        <v>0</v>
      </c>
      <c r="LE37">
        <f>IF(Charts!$B$3="none",AW344,IF(GA344="",NA(),GA344))</f>
        <v>0</v>
      </c>
      <c r="LF37">
        <f>IF(Charts!$B$3="none",AX344,IF(GB344="",NA(),GB344))</f>
        <v>0</v>
      </c>
      <c r="LG37">
        <f>IF(Charts!$B$3="none",AY344,IF(GC344="",NA(),GC344))</f>
        <v>0</v>
      </c>
      <c r="LH37">
        <f>IF(Charts!$B$3="none",AZ344,IF(GD344="",NA(),GD344))</f>
        <v>0</v>
      </c>
      <c r="LI37">
        <f>IF(Charts!$B$3="none",BA344,IF(GE344="",NA(),GE344))</f>
        <v>0</v>
      </c>
      <c r="LJ37">
        <f>IF(Charts!$B$3="none",BB344,IF(GF344="",NA(),GF344))</f>
        <v>0</v>
      </c>
      <c r="LK37">
        <f>IF(Charts!$B$3="none",BC344,IF(GG344="",NA(),GG344))</f>
        <v>0</v>
      </c>
      <c r="LL37">
        <f>IF(Charts!$B$3="none",BD344,IF(GH344="",NA(),GH344))</f>
        <v>0</v>
      </c>
      <c r="LM37">
        <f>IF(Charts!$B$3="none",BE344,IF(GI344="",NA(),GI344))</f>
        <v>0</v>
      </c>
      <c r="LN37">
        <f>IF(Charts!$B$3="none",BF344,IF(GJ344="",NA(),GJ344))</f>
        <v>0</v>
      </c>
      <c r="LO37">
        <f>IF(Charts!$B$3="none",BG344,IF(GK344="",NA(),GK344))</f>
        <v>0</v>
      </c>
      <c r="LP37">
        <f>IF(Charts!$B$3="none",BH344,IF(GL344="",NA(),GL344))</f>
        <v>0</v>
      </c>
      <c r="LQ37">
        <f>IF(Charts!$B$3="none",BI344,IF(GM344="",NA(),GM344))</f>
        <v>0</v>
      </c>
      <c r="LR37">
        <f>IF(Charts!$B$3="none",BJ344,IF(GN344="",NA(),GN344))</f>
        <v>0</v>
      </c>
      <c r="LS37">
        <f>IF(Charts!$B$3="none",BK344,IF(GO344="",NA(),GO344))</f>
        <v>0</v>
      </c>
      <c r="LT37">
        <f>IF(Charts!$B$3="none",BL344,IF(GP344="",NA(),GP344))</f>
        <v>0</v>
      </c>
      <c r="LU37">
        <f>IF(Charts!$B$3="none",BM344,IF(GQ344="",NA(),GQ344))</f>
        <v>0</v>
      </c>
      <c r="LV37">
        <f>IF(Charts!$B$3="none",BN344,IF(GR344="",NA(),GR344))</f>
        <v>0</v>
      </c>
      <c r="LW37">
        <f>IF(Charts!$B$3="none",BO344,IF(GS344="",NA(),GS344))</f>
        <v>0</v>
      </c>
      <c r="LX37">
        <f>IF(Charts!$B$3="none",BP344,IF(GT344="",NA(),GT344))</f>
        <v>0</v>
      </c>
      <c r="LY37">
        <f>IF(Charts!$B$3="none",BQ344,IF(GU344="",NA(),GU344))</f>
        <v>0</v>
      </c>
      <c r="LZ37">
        <f>IF(Charts!$B$3="none",BR344,IF(GV344="",NA(),GV344))</f>
        <v>0</v>
      </c>
      <c r="MA37">
        <f>IF(Charts!$B$3="none",BS344,IF(GW344="",NA(),GW344))</f>
        <v>0</v>
      </c>
      <c r="MB37">
        <f>IF(Charts!$B$3="none",BT344,IF(GX344="",NA(),GX344))</f>
        <v>0</v>
      </c>
      <c r="MC37">
        <f>IF(Charts!$B$3="none",BU344,IF(GY344="",NA(),GY344))</f>
        <v>0</v>
      </c>
      <c r="MD37">
        <f>IF(Charts!$B$3="none",BV344,IF(GZ344="",NA(),GZ344))</f>
        <v>0</v>
      </c>
      <c r="ME37">
        <f>IF(Charts!$B$3="none",BW344,IF(HA344="",NA(),HA344))</f>
        <v>0</v>
      </c>
      <c r="MF37">
        <f>IF(Charts!$B$3="none",BX344,IF(HB344="",NA(),HB344))</f>
        <v>0</v>
      </c>
      <c r="MG37">
        <f>IF(Charts!$B$3="none",BY344,IF(HC344="",NA(),HC344))</f>
        <v>0</v>
      </c>
      <c r="MH37">
        <f>IF(Charts!$B$3="none",BZ344,IF(HD344="",NA(),HD344))</f>
        <v>0</v>
      </c>
      <c r="MI37">
        <f>IF(Charts!$B$3="none",CA344,IF(HE344="",NA(),HE344))</f>
        <v>0</v>
      </c>
      <c r="MJ37">
        <f>IF(Charts!$B$3="none",CB344,IF(HF344="",NA(),HF344))</f>
        <v>0</v>
      </c>
      <c r="MK37">
        <f>IF(Charts!$B$3="none",CC344,IF(HG344="",NA(),HG344))</f>
        <v>0</v>
      </c>
      <c r="ML37">
        <f>IF(Charts!$B$3="none",CD344,IF(HH344="",NA(),HH344))</f>
        <v>0</v>
      </c>
      <c r="MM37">
        <f>IF(Charts!$B$3="none",CE344,IF(HI344="",NA(),HI344))</f>
        <v>0</v>
      </c>
      <c r="MN37">
        <f>IF(Charts!$B$3="none",CF344,IF(HJ344="",NA(),HJ344))</f>
        <v>0</v>
      </c>
      <c r="MO37">
        <f>IF(Charts!$B$3="none",CG344,IF(HK344="",NA(),HK344))</f>
        <v>0</v>
      </c>
      <c r="MP37">
        <f>IF(Charts!$B$3="none",CH344,IF(HL344="",NA(),HL344))</f>
        <v>0</v>
      </c>
      <c r="MQ37">
        <f>IF(Charts!$B$3="none",CI344,IF(HM344="",NA(),HM344))</f>
        <v>0</v>
      </c>
      <c r="MR37">
        <f>IF(Charts!$B$3="none",CJ344,IF(HN344="",NA(),HN344))</f>
        <v>0</v>
      </c>
      <c r="MS37">
        <f>IF(Charts!$B$3="none",CK344,IF(HO344="",NA(),HO344))</f>
        <v>0</v>
      </c>
      <c r="MT37">
        <f>IF(Charts!$B$3="none",CL344,IF(HP344="",NA(),HP344))</f>
        <v>0</v>
      </c>
      <c r="MU37">
        <f>IF(Charts!$B$3="none",CM344,IF(HQ344="",NA(),HQ344))</f>
        <v>0</v>
      </c>
      <c r="MV37">
        <f>IF(Charts!$B$3="none",CN344,IF(HR344="",NA(),HR344))</f>
        <v>0</v>
      </c>
      <c r="MW37">
        <f>IF(Charts!$B$3="none",CO344,IF(HS344="",NA(),HS344))</f>
        <v>0</v>
      </c>
      <c r="MX37">
        <f>IF(Charts!$B$3="none",CP344,IF(HT344="",NA(),HT344))</f>
        <v>0</v>
      </c>
      <c r="MY37">
        <f>IF(Charts!$B$3="none",CQ344,IF(HU344="",NA(),HU344))</f>
        <v>0</v>
      </c>
      <c r="MZ37">
        <f>IF(Charts!$B$3="none",CR344,IF(HV344="",NA(),HV344))</f>
        <v>0</v>
      </c>
      <c r="NA37">
        <f>IF(Charts!$B$3="none",CS344,IF(HW344="",NA(),HW344))</f>
        <v>0</v>
      </c>
      <c r="NB37">
        <f>IF(Charts!$B$3="none",CT344,IF(HX344="",NA(),HX344))</f>
        <v>0</v>
      </c>
      <c r="NC37">
        <f>IF(Charts!$B$3="none",CU344,IF(HY344="",NA(),HY344))</f>
        <v>0</v>
      </c>
      <c r="ND37">
        <f>IF(Charts!$B$3="none",CV344,IF(HZ344="",NA(),HZ344))</f>
        <v>0</v>
      </c>
      <c r="NE37">
        <f>IF(Charts!$B$3="none",CW344,IF(IA344="",NA(),IA344))</f>
        <v>0</v>
      </c>
      <c r="NF37">
        <f>IF(Charts!$B$3="none",CX344,IF(IB344="",NA(),IB344))</f>
        <v>0</v>
      </c>
      <c r="NG37">
        <f>IF(Charts!$B$3="none",CY344,IF(IC344="",NA(),IC344))</f>
        <v>0</v>
      </c>
      <c r="NH37">
        <f>IF(Charts!$B$3="none",CZ344,IF(ID344="",NA(),ID344))</f>
        <v>0</v>
      </c>
      <c r="NI37">
        <f>IF(Charts!$B$3="none",DA344,IF(IE344="",NA(),IE344))</f>
        <v>0</v>
      </c>
      <c r="NJ37">
        <f>IF(Charts!$B$3="none",DB344,IF(IF344="",NA(),IF344))</f>
        <v>0</v>
      </c>
      <c r="NK37">
        <f>IF(Charts!$B$3="none",DC344,IF(IG344="",NA(),IG344))</f>
        <v>0</v>
      </c>
      <c r="NL37">
        <f>IF(Charts!$B$3="none",DD344,IF(IH344="",NA(),IH344))</f>
        <v>0</v>
      </c>
      <c r="NM37">
        <f>IF(Charts!$B$3="none",DE344,IF(II344="",NA(),II344))</f>
        <v>0</v>
      </c>
      <c r="NN37">
        <f>IF(Charts!$B$3="none",DF344,IF(IJ344="",NA(),IJ344))</f>
        <v>0</v>
      </c>
      <c r="NO37">
        <f>IF(Charts!$B$3="none",DG344,IF(IK344="",NA(),IK344))</f>
        <v>0</v>
      </c>
      <c r="NP37">
        <f>IF(Charts!$B$3="none",DH344,IF(IL344="",NA(),IL344))</f>
        <v>0</v>
      </c>
      <c r="NQ37">
        <f>IF(Charts!$B$3="none",DI344,IF(IM344="",NA(),IM344))</f>
        <v>0</v>
      </c>
      <c r="NR37">
        <f>IF(Charts!$B$3="none",DJ344,IF(IN344="",NA(),IN344))</f>
        <v>0</v>
      </c>
      <c r="NS37">
        <f>IF(Charts!$B$3="none",DK344,IF(IO344="",NA(),IO344))</f>
        <v>0</v>
      </c>
      <c r="NT37">
        <f>IF(Charts!$B$3="none",DL344,IF(IP344="",NA(),IP344))</f>
        <v>0</v>
      </c>
      <c r="NU37">
        <f>IF(Charts!$B$3="none",DM344,IF(IQ344="",NA(),IQ344))</f>
        <v>0</v>
      </c>
      <c r="NV37">
        <f>IF(Charts!$B$3="none",DN344,IF(IR344="",NA(),IR344))</f>
        <v>0</v>
      </c>
      <c r="NW37">
        <f>IF(Charts!$B$3="none",DO344,IF(IS344="",NA(),IS344))</f>
        <v>0</v>
      </c>
      <c r="NX37">
        <f>IF(Charts!$B$3="none",DP344,IF(IT344="",NA(),IT344))</f>
        <v>0</v>
      </c>
      <c r="NY37">
        <f>IF(Charts!$B$3="none",DQ344,IF(IU344="",NA(),IU344))</f>
        <v>0</v>
      </c>
      <c r="NZ37">
        <f>IF(Charts!$B$3="none",DR344,IF(IV344="",NA(),IV344))</f>
        <v>0</v>
      </c>
      <c r="OA37">
        <f>IF(Charts!$B$3="none",DS344,IF(IW344="",NA(),IW344))</f>
        <v>0</v>
      </c>
      <c r="OB37">
        <f>IF(Charts!$B$3="none",DT344,IF(IX344="",NA(),IX344))</f>
        <v>0</v>
      </c>
      <c r="OC37">
        <f>IF(Charts!$B$3="none",DU344,IF(IY344="",NA(),IY344))</f>
        <v>0</v>
      </c>
      <c r="OD37">
        <f>IF(Charts!$B$3="none",DV344,IF(IZ344="",NA(),IZ344))</f>
        <v>0</v>
      </c>
      <c r="OE37">
        <f>IF(Charts!$B$3="none",DW344,IF(JA344="",NA(),JA344))</f>
        <v>0</v>
      </c>
      <c r="OF37">
        <f>IF(Charts!$B$3="none",DX344,IF(JB344="",NA(),JB344))</f>
        <v>0</v>
      </c>
      <c r="OG37">
        <f>IF(Charts!$B$3="none",DY344,IF(JC344="",NA(),JC344))</f>
        <v>0</v>
      </c>
      <c r="OH37">
        <f>IF(Charts!$B$3="none",DZ344,IF(JD344="",NA(),JD344))</f>
        <v>0</v>
      </c>
      <c r="OI37">
        <f>IF(Charts!$B$3="none",EA344,IF(JE344="",NA(),JE344))</f>
        <v>0</v>
      </c>
      <c r="OJ37">
        <f>IF(Charts!$B$3="none",EB344,IF(JF344="",NA(),JF344))</f>
        <v>0</v>
      </c>
      <c r="OK37">
        <f>IF(Charts!$B$3="none",EC344,IF(JG344="",NA(),JG344))</f>
        <v>0</v>
      </c>
      <c r="OL37">
        <f>IF(Charts!$B$3="none",ED344,IF(JH344="",NA(),JH344))</f>
        <v>0</v>
      </c>
      <c r="OM37">
        <f>IF(Charts!$B$3="none",EE344,IF(JI344="",NA(),JI344))</f>
        <v>0</v>
      </c>
      <c r="ON37">
        <f>IF(Charts!$B$3="none",EF344,IF(JJ344="",NA(),JJ344))</f>
        <v>0</v>
      </c>
    </row>
    <row r="38" spans="4:404">
      <c r="D38">
        <v>34</v>
      </c>
      <c r="E38">
        <f>IF(INDIRECT(ADDRESS($D38+2,E$2+1,,,"Instances"))="","",INDIRECT(ADDRESS($D38+2,E$2+1,,,"Instances")))</f>
        <v>0</v>
      </c>
      <c r="F38">
        <f>IFERROR(SMALL(E5:E64,ROW()-ROW($F$5)+1),"")</f>
        <v>0</v>
      </c>
      <c r="H38">
        <f>IFERROR(SUM(F5:F38),"")</f>
        <v>0</v>
      </c>
      <c r="I38">
        <f>IF(INDIRECT(ADDRESS($D38+2,I$2+1,,,"Instances"))="","",INDIRECT(ADDRESS($D38+2,I$2+1,,,"Instances")))</f>
        <v>0</v>
      </c>
      <c r="J38">
        <f>IFERROR(SMALL(I5:I64,ROW()-ROW($J$5)+1),"")</f>
        <v>0</v>
      </c>
      <c r="L38">
        <f>IFERROR(SUM(J5:J38),"")</f>
        <v>0</v>
      </c>
      <c r="M38">
        <f>IF(INDIRECT(ADDRESS($D38+2,M$2+1,,,"Instances"))="","",INDIRECT(ADDRESS($D38+2,M$2+1,,,"Instances")))</f>
        <v>0</v>
      </c>
      <c r="N38">
        <f>IFERROR(SMALL(M5:M64,ROW()-ROW($N$5)+1),"")</f>
        <v>0</v>
      </c>
      <c r="P38">
        <f>IFERROR(SUM(N5:N38),"")</f>
        <v>0</v>
      </c>
      <c r="Q38">
        <f>IF(INDIRECT(ADDRESS($D38+2,Q$2+1,,,"Instances"))="","",INDIRECT(ADDRESS($D38+2,Q$2+1,,,"Instances")))</f>
        <v>0</v>
      </c>
      <c r="R38">
        <f>IFERROR(SMALL(Q5:Q64,ROW()-ROW($R$5)+1),"")</f>
        <v>0</v>
      </c>
      <c r="T38">
        <f>IFERROR(SUM(R5:R38),"")</f>
        <v>0</v>
      </c>
      <c r="U38">
        <f>IF(INDIRECT(ADDRESS($D38+2,U$2+1,,,"Instances"))="","",INDIRECT(ADDRESS($D38+2,U$2+1,,,"Instances")))</f>
        <v>0</v>
      </c>
      <c r="V38">
        <f>IFERROR(SMALL(U5:U64,ROW()-ROW($V$5)+1),"")</f>
        <v>0</v>
      </c>
      <c r="X38">
        <f>IFERROR(SUM(V5:V38),"")</f>
        <v>0</v>
      </c>
      <c r="Y38">
        <f>IF(INDIRECT(ADDRESS($D38+2,Y$2+1,,,"Instances"))="","",INDIRECT(ADDRESS($D38+2,Y$2+1,,,"Instances")))</f>
        <v>0</v>
      </c>
      <c r="Z38">
        <f>IFERROR(SMALL(Y5:Y64,ROW()-ROW($Z$5)+1),"")</f>
        <v>0</v>
      </c>
      <c r="AB38">
        <f>IFERROR(SUM(Z5:Z38),"")</f>
        <v>0</v>
      </c>
      <c r="AC38">
        <f>IF(INDIRECT(ADDRESS($D38+2,AC$2+1,,,"Instances"))="","",INDIRECT(ADDRESS($D38+2,AC$2+1,,,"Instances")))</f>
        <v>0</v>
      </c>
      <c r="AD38">
        <f>IFERROR(SMALL(AC5:AC64,ROW()-ROW($AD$5)+1),"")</f>
        <v>0</v>
      </c>
      <c r="AF38">
        <f>IFERROR(SUM(AD5:AD38),"")</f>
        <v>0</v>
      </c>
      <c r="AG38">
        <f>IF(INDIRECT(ADDRESS($D38+2,AG$2+1,,,"Instances"))="","",INDIRECT(ADDRESS($D38+2,AG$2+1,,,"Instances")))</f>
        <v>0</v>
      </c>
      <c r="AH38">
        <f>IFERROR(SMALL(AG5:AG64,ROW()-ROW($AH$5)+1),"")</f>
        <v>0</v>
      </c>
      <c r="AJ38">
        <f>IFERROR(SUM(AH5:AH38),"")</f>
        <v>0</v>
      </c>
      <c r="AK38">
        <f>IF(INDIRECT(ADDRESS($D38+2,AK$2+1,,,"Instances"))="","",INDIRECT(ADDRESS($D38+2,AK$2+1,,,"Instances")))</f>
        <v>0</v>
      </c>
      <c r="AL38">
        <f>IFERROR(SMALL(AK5:AK64,ROW()-ROW($AL$5)+1),"")</f>
        <v>0</v>
      </c>
      <c r="AN38">
        <f>IFERROR(SUM(AL5:AL38),"")</f>
        <v>0</v>
      </c>
      <c r="AO38">
        <f>IF(INDIRECT(ADDRESS($D38+2,AO$2+1,,,"Instances"))="","",INDIRECT(ADDRESS($D38+2,AO$2+1,,,"Instances")))</f>
        <v>0</v>
      </c>
      <c r="AP38">
        <f>IFERROR(SMALL(AO5:AO64,ROW()-ROW($AP$5)+1),"")</f>
        <v>0</v>
      </c>
      <c r="AR38">
        <f>IFERROR(SUM(AP5:AP38),"")</f>
        <v>0</v>
      </c>
      <c r="AS38">
        <f>IF(INDIRECT(ADDRESS($D38+2,AS$2+1,,,"Instances"))="","",INDIRECT(ADDRESS($D38+2,AS$2+1,,,"Instances")))</f>
        <v>0</v>
      </c>
      <c r="AT38">
        <f>IFERROR(SMALL(AS5:AS64,ROW()-ROW($AT$5)+1),"")</f>
        <v>0</v>
      </c>
      <c r="AV38">
        <f>IFERROR(SUM(AT5:AT38),"")</f>
        <v>0</v>
      </c>
      <c r="AW38">
        <f>IF(INDIRECT(ADDRESS($D38+2,AW$2+1,,,"Instances"))="","",INDIRECT(ADDRESS($D38+2,AW$2+1,,,"Instances")))</f>
        <v>0</v>
      </c>
      <c r="AX38">
        <f>IFERROR(SMALL(AW5:AW64,ROW()-ROW($AX$5)+1),"")</f>
        <v>0</v>
      </c>
      <c r="AZ38">
        <f>IFERROR(SUM(AX5:AX38),"")</f>
        <v>0</v>
      </c>
      <c r="BA38">
        <f>IF(INDIRECT(ADDRESS($D38+2,BA$2+1,,,"Instances"))="","",INDIRECT(ADDRESS($D38+2,BA$2+1,,,"Instances")))</f>
        <v>0</v>
      </c>
      <c r="BB38">
        <f>IFERROR(SMALL(BA5:BA64,ROW()-ROW($BB$5)+1),"")</f>
        <v>0</v>
      </c>
      <c r="BD38">
        <f>IFERROR(SUM(BB5:BB38),"")</f>
        <v>0</v>
      </c>
      <c r="BE38">
        <f>IF(INDIRECT(ADDRESS($D38+2,BE$2+1,,,"Instances"))="","",INDIRECT(ADDRESS($D38+2,BE$2+1,,,"Instances")))</f>
        <v>0</v>
      </c>
      <c r="BF38">
        <f>IFERROR(SMALL(BE5:BE64,ROW()-ROW($BF$5)+1),"")</f>
        <v>0</v>
      </c>
      <c r="BH38">
        <f>IFERROR(SUM(BF5:BF38),"")</f>
        <v>0</v>
      </c>
      <c r="BI38">
        <f>IF(INDIRECT(ADDRESS($D38+2,BI$2+1,,,"Instances"))="","",INDIRECT(ADDRESS($D38+2,BI$2+1,,,"Instances")))</f>
        <v>0</v>
      </c>
      <c r="BJ38">
        <f>IFERROR(SMALL(BI5:BI64,ROW()-ROW($BJ$5)+1),"")</f>
        <v>0</v>
      </c>
      <c r="BL38">
        <f>IFERROR(SUM(BJ5:BJ38),"")</f>
        <v>0</v>
      </c>
      <c r="BM38">
        <f>IF(INDIRECT(ADDRESS($D38+2,BM$2+1,,,"Instances"))="","",INDIRECT(ADDRESS($D38+2,BM$2+1,,,"Instances")))</f>
        <v>0</v>
      </c>
      <c r="BN38">
        <f>IFERROR(SMALL(BM5:BM64,ROW()-ROW($BN$5)+1),"")</f>
        <v>0</v>
      </c>
      <c r="BP38">
        <f>IFERROR(SUM(BN5:BN38),"")</f>
        <v>0</v>
      </c>
      <c r="BQ38">
        <f>IF(INDIRECT(ADDRESS($D38+2,BQ$2+1,,,"Instances"))="","",INDIRECT(ADDRESS($D38+2,BQ$2+1,,,"Instances")))</f>
        <v>0</v>
      </c>
      <c r="BR38">
        <f>IFERROR(SMALL(BQ5:BQ64,ROW()-ROW($BR$5)+1),"")</f>
        <v>0</v>
      </c>
      <c r="BT38">
        <f>IFERROR(SUM(BR5:BR38),"")</f>
        <v>0</v>
      </c>
      <c r="BU38">
        <f>IF(INDIRECT(ADDRESS($D38+2,BU$2+1,,,"Instances"))="","",INDIRECT(ADDRESS($D38+2,BU$2+1,,,"Instances")))</f>
        <v>0</v>
      </c>
      <c r="BV38">
        <f>IFERROR(SMALL(BU5:BU64,ROW()-ROW($BV$5)+1),"")</f>
        <v>0</v>
      </c>
      <c r="BX38">
        <f>IFERROR(SUM(BV5:BV38),"")</f>
        <v>0</v>
      </c>
      <c r="BY38">
        <f>IF(INDIRECT(ADDRESS($D38+2,BY$2+1,,,"Instances"))="","",INDIRECT(ADDRESS($D38+2,BY$2+1,,,"Instances")))</f>
        <v>0</v>
      </c>
      <c r="BZ38">
        <f>IFERROR(SMALL(BY5:BY64,ROW()-ROW($BZ$5)+1),"")</f>
        <v>0</v>
      </c>
      <c r="CB38">
        <f>IFERROR(SUM(BZ5:BZ38),"")</f>
        <v>0</v>
      </c>
      <c r="CC38">
        <f>IF(INDIRECT(ADDRESS($D38+2,CC$2+1,,,"Instances"))="","",INDIRECT(ADDRESS($D38+2,CC$2+1,,,"Instances")))</f>
        <v>0</v>
      </c>
      <c r="CD38">
        <f>IFERROR(SMALL(CC5:CC64,ROW()-ROW($CD$5)+1),"")</f>
        <v>0</v>
      </c>
      <c r="CF38">
        <f>IFERROR(SUM(CD5:CD38),"")</f>
        <v>0</v>
      </c>
      <c r="CG38">
        <f>IF(INDIRECT(ADDRESS($D38+2,CG$2+1,,,"Instances"))="","",INDIRECT(ADDRESS($D38+2,CG$2+1,,,"Instances")))</f>
        <v>0</v>
      </c>
      <c r="CH38">
        <f>IFERROR(SMALL(CG5:CG64,ROW()-ROW($CH$5)+1),"")</f>
        <v>0</v>
      </c>
      <c r="CJ38">
        <f>IFERROR(SUM(CH5:CH38),"")</f>
        <v>0</v>
      </c>
      <c r="CK38">
        <f>IF(INDIRECT(ADDRESS($D38+2,CK$2+1,,,"Instances"))="","",INDIRECT(ADDRESS($D38+2,CK$2+1,,,"Instances")))</f>
        <v>0</v>
      </c>
      <c r="CL38">
        <f>IFERROR(SMALL(CK5:CK64,ROW()-ROW($CL$5)+1),"")</f>
        <v>0</v>
      </c>
      <c r="CN38">
        <f>IFERROR(SUM(CL5:CL38),"")</f>
        <v>0</v>
      </c>
      <c r="CO38">
        <f>IF(INDIRECT(ADDRESS($D38+2,CO$2+1,,,"Instances"))="","",INDIRECT(ADDRESS($D38+2,CO$2+1,,,"Instances")))</f>
        <v>0</v>
      </c>
      <c r="CP38">
        <f>IFERROR(SMALL(CO5:CO64,ROW()-ROW($CP$5)+1),"")</f>
        <v>0</v>
      </c>
      <c r="CR38">
        <f>IFERROR(SUM(CP5:CP38),"")</f>
        <v>0</v>
      </c>
      <c r="CS38">
        <f>IF(INDIRECT(ADDRESS($D38+2,CS$2+1,,,"Instances"))="","",INDIRECT(ADDRESS($D38+2,CS$2+1,,,"Instances")))</f>
        <v>0</v>
      </c>
      <c r="CT38">
        <f>IFERROR(SMALL(CS5:CS64,ROW()-ROW($CT$5)+1),"")</f>
        <v>0</v>
      </c>
      <c r="CV38">
        <f>IFERROR(SUM(CT5:CT38),"")</f>
        <v>0</v>
      </c>
      <c r="CW38">
        <f>IF(INDIRECT(ADDRESS($D38+2,CW$2+1,,,"Instances"))="","",INDIRECT(ADDRESS($D38+2,CW$2+1,,,"Instances")))</f>
        <v>0</v>
      </c>
      <c r="CX38">
        <f>IFERROR(SMALL(CW5:CW64,ROW()-ROW($CX$5)+1),"")</f>
        <v>0</v>
      </c>
      <c r="CZ38">
        <f>IFERROR(SUM(CX5:CX38),"")</f>
        <v>0</v>
      </c>
      <c r="DA38">
        <f>IF(INDIRECT(ADDRESS($D38+2,DA$2+1,,,"Instances"))="","",INDIRECT(ADDRESS($D38+2,DA$2+1,,,"Instances")))</f>
        <v>0</v>
      </c>
      <c r="DB38">
        <f>IFERROR(SMALL(DA5:DA64,ROW()-ROW($DB$5)+1),"")</f>
        <v>0</v>
      </c>
      <c r="DD38">
        <f>IFERROR(SUM(DB5:DB38),"")</f>
        <v>0</v>
      </c>
      <c r="DE38">
        <f>IF(INDIRECT(ADDRESS($D38+2,DE$2+1,,,"Instances"))="","",INDIRECT(ADDRESS($D38+2,DE$2+1,,,"Instances")))</f>
        <v>0</v>
      </c>
      <c r="DF38">
        <f>IFERROR(SMALL(DE5:DE64,ROW()-ROW($DF$5)+1),"")</f>
        <v>0</v>
      </c>
      <c r="DH38">
        <f>IFERROR(SUM(DF5:DF38),"")</f>
        <v>0</v>
      </c>
      <c r="DI38">
        <f>IF(INDIRECT(ADDRESS($D38+2,DI$2+1,,,"Instances"))="","",INDIRECT(ADDRESS($D38+2,DI$2+1,,,"Instances")))</f>
        <v>0</v>
      </c>
      <c r="DJ38">
        <f>IFERROR(SMALL(DI5:DI64,ROW()-ROW($DJ$5)+1),"")</f>
        <v>0</v>
      </c>
      <c r="DL38">
        <f>IFERROR(SUM(DJ5:DJ38),"")</f>
        <v>0</v>
      </c>
      <c r="DM38">
        <f>IF(INDIRECT(ADDRESS($D38+2,DM$2+1,,,"Instances"))="","",INDIRECT(ADDRESS($D38+2,DM$2+1,,,"Instances")))</f>
        <v>0</v>
      </c>
      <c r="DN38">
        <f>IFERROR(SMALL(DM5:DM64,ROW()-ROW($DN$5)+1),"")</f>
        <v>0</v>
      </c>
      <c r="DP38">
        <f>IFERROR(SUM(DN5:DN38),"")</f>
        <v>0</v>
      </c>
      <c r="DQ38">
        <f>IF(INDIRECT(ADDRESS($D38+2,DQ$2+1,,,"Instances"))="","",INDIRECT(ADDRESS($D38+2,DQ$2+1,,,"Instances")))</f>
        <v>0</v>
      </c>
      <c r="DR38">
        <f>IFERROR(SMALL(DQ5:DQ64,ROW()-ROW($DR$5)+1),"")</f>
        <v>0</v>
      </c>
      <c r="DT38">
        <f>IFERROR(SUM(DR5:DR38),"")</f>
        <v>0</v>
      </c>
      <c r="DU38">
        <f>IF(INDIRECT(ADDRESS($D38+2,DU$2+1,,,"Instances"))="","",INDIRECT(ADDRESS($D38+2,DU$2+1,,,"Instances")))</f>
        <v>0</v>
      </c>
      <c r="DV38">
        <f>IFERROR(SMALL(DU5:DU64,ROW()-ROW($DV$5)+1),"")</f>
        <v>0</v>
      </c>
      <c r="DX38">
        <f>IFERROR(SUM(DV5:DV38),"")</f>
        <v>0</v>
      </c>
      <c r="DY38">
        <f>IF(INDIRECT(ADDRESS($D38+2,DY$2+1,,,"Instances"))="","",INDIRECT(ADDRESS($D38+2,DY$2+1,,,"Instances")))</f>
        <v>0</v>
      </c>
      <c r="DZ38">
        <f>IFERROR(SMALL(DY5:DY64,ROW()-ROW($DZ$5)+1),"")</f>
        <v>0</v>
      </c>
      <c r="EB38">
        <f>IFERROR(SUM(DZ5:DZ38),"")</f>
        <v>0</v>
      </c>
      <c r="EC38">
        <f>IF(INDIRECT(ADDRESS($D38+2,EC$2+1,,,"Instances"))="","",INDIRECT(ADDRESS($D38+2,EC$2+1,,,"Instances")))</f>
        <v>0</v>
      </c>
      <c r="ED38">
        <f>IFERROR(SMALL(EC5:EC64,ROW()-ROW($ED$5)+1),"")</f>
        <v>0</v>
      </c>
      <c r="EF38">
        <f>IFERROR(SUM(ED5:ED38),"")</f>
        <v>0</v>
      </c>
      <c r="EH38">
        <v>34</v>
      </c>
      <c r="EI38" cm="1">
        <f t="array" ref="EI38">_xlfn.SWITCH(Charts!$B$3,"average", AVERAGE(INDIRECT(ADDRESS(33+3,EI$2+1,,,"Instances") &amp; ":" &amp; ADDRESS(33+3,EI$2+1))),"median", MEDIAN(INDIRECT(ADDRESS(33+3,EI$2+1,,,"Instances") &amp; ":" &amp; ADDRESS(33+3,EI$2+1))),"min", MIN(INDIRECT(ADDRESS(33+3,EI$2+1,,,"Instances") &amp; ":" &amp; ADDRESS(33+3,EI$2+1))),"max", MAX(INDIRECT(ADDRESS(33+3,EI$2+1,,,"Instances") &amp; ":" &amp; ADDRESS(33+3,EI$2+1))),"diff", MAX(INDIRECT(ADDRESS(33+3,EI$2+1,,,"Instances") &amp; ":" &amp; ADDRESS(33+3,EI$2+1)))-MIN(INDIRECT(ADDRESS(33+3,EI$2+1,,,"Instances") &amp; ":" &amp; ADDRESS(33+3,EI$2+1))))</f>
        <v>0</v>
      </c>
      <c r="EJ38">
        <f>IFERROR(SMALL(EI5:EI64,ROW()-ROW($EJ$5)+1),"")</f>
        <v>0</v>
      </c>
      <c r="EL38">
        <f>IFERROR(SUM(EJ5:EJ38),"")</f>
        <v>0</v>
      </c>
      <c r="EM38" cm="1">
        <f t="array" ref="EM38">_xlfn.SWITCH(Charts!$B$3,"average", AVERAGE(INDIRECT(ADDRESS(33+3,EM$2+1,,,"Instances") &amp; ":" &amp; ADDRESS(33+3,EM$2+1))),"median", MEDIAN(INDIRECT(ADDRESS(33+3,EM$2+1,,,"Instances") &amp; ":" &amp; ADDRESS(33+3,EM$2+1))),"min", MIN(INDIRECT(ADDRESS(33+3,EM$2+1,,,"Instances") &amp; ":" &amp; ADDRESS(33+3,EM$2+1))),"max", MAX(INDIRECT(ADDRESS(33+3,EM$2+1,,,"Instances") &amp; ":" &amp; ADDRESS(33+3,EM$2+1))),"diff", MAX(INDIRECT(ADDRESS(33+3,EM$2+1,,,"Instances") &amp; ":" &amp; ADDRESS(33+3,EM$2+1)))-MIN(INDIRECT(ADDRESS(33+3,EM$2+1,,,"Instances") &amp; ":" &amp; ADDRESS(33+3,EM$2+1))))</f>
        <v>0</v>
      </c>
      <c r="EN38">
        <f>IFERROR(SMALL(EM5:EM64,ROW()-ROW($EN$5)+1),"")</f>
        <v>0</v>
      </c>
      <c r="EP38">
        <f>IFERROR(SUM(EN5:EN38),"")</f>
        <v>0</v>
      </c>
      <c r="EQ38" cm="1">
        <f t="array" ref="EQ38">_xlfn.SWITCH(Charts!$B$3,"average", AVERAGE(INDIRECT(ADDRESS(33+3,EQ$2+1,,,"Instances") &amp; ":" &amp; ADDRESS(33+3,EQ$2+1))),"median", MEDIAN(INDIRECT(ADDRESS(33+3,EQ$2+1,,,"Instances") &amp; ":" &amp; ADDRESS(33+3,EQ$2+1))),"min", MIN(INDIRECT(ADDRESS(33+3,EQ$2+1,,,"Instances") &amp; ":" &amp; ADDRESS(33+3,EQ$2+1))),"max", MAX(INDIRECT(ADDRESS(33+3,EQ$2+1,,,"Instances") &amp; ":" &amp; ADDRESS(33+3,EQ$2+1))),"diff", MAX(INDIRECT(ADDRESS(33+3,EQ$2+1,,,"Instances") &amp; ":" &amp; ADDRESS(33+3,EQ$2+1)))-MIN(INDIRECT(ADDRESS(33+3,EQ$2+1,,,"Instances") &amp; ":" &amp; ADDRESS(33+3,EQ$2+1))))</f>
        <v>0</v>
      </c>
      <c r="ER38">
        <f>IFERROR(SMALL(EQ5:EQ64,ROW()-ROW($ER$5)+1),"")</f>
        <v>0</v>
      </c>
      <c r="ET38">
        <f>IFERROR(SUM(ER5:ER38),"")</f>
        <v>0</v>
      </c>
      <c r="EU38" cm="1">
        <f t="array" ref="EU38">_xlfn.SWITCH(Charts!$B$3,"average", AVERAGE(INDIRECT(ADDRESS(33+3,EU$2+1,,,"Instances") &amp; ":" &amp; ADDRESS(33+3,EU$2+1))),"median", MEDIAN(INDIRECT(ADDRESS(33+3,EU$2+1,,,"Instances") &amp; ":" &amp; ADDRESS(33+3,EU$2+1))),"min", MIN(INDIRECT(ADDRESS(33+3,EU$2+1,,,"Instances") &amp; ":" &amp; ADDRESS(33+3,EU$2+1))),"max", MAX(INDIRECT(ADDRESS(33+3,EU$2+1,,,"Instances") &amp; ":" &amp; ADDRESS(33+3,EU$2+1))),"diff", MAX(INDIRECT(ADDRESS(33+3,EU$2+1,,,"Instances") &amp; ":" &amp; ADDRESS(33+3,EU$2+1)))-MIN(INDIRECT(ADDRESS(33+3,EU$2+1,,,"Instances") &amp; ":" &amp; ADDRESS(33+3,EU$2+1))))</f>
        <v>0</v>
      </c>
      <c r="EV38">
        <f>IFERROR(SMALL(EU5:EU64,ROW()-ROW($EV$5)+1),"")</f>
        <v>0</v>
      </c>
      <c r="EX38">
        <f>IFERROR(SUM(EV5:EV38),"")</f>
        <v>0</v>
      </c>
      <c r="EY38" cm="1">
        <f t="array" ref="EY38">_xlfn.SWITCH(Charts!$B$3,"average", AVERAGE(INDIRECT(ADDRESS(33+3,EY$2+1,,,"Instances") &amp; ":" &amp; ADDRESS(33+3,EY$2+1))),"median", MEDIAN(INDIRECT(ADDRESS(33+3,EY$2+1,,,"Instances") &amp; ":" &amp; ADDRESS(33+3,EY$2+1))),"min", MIN(INDIRECT(ADDRESS(33+3,EY$2+1,,,"Instances") &amp; ":" &amp; ADDRESS(33+3,EY$2+1))),"max", MAX(INDIRECT(ADDRESS(33+3,EY$2+1,,,"Instances") &amp; ":" &amp; ADDRESS(33+3,EY$2+1))),"diff", MAX(INDIRECT(ADDRESS(33+3,EY$2+1,,,"Instances") &amp; ":" &amp; ADDRESS(33+3,EY$2+1)))-MIN(INDIRECT(ADDRESS(33+3,EY$2+1,,,"Instances") &amp; ":" &amp; ADDRESS(33+3,EY$2+1))))</f>
        <v>0</v>
      </c>
      <c r="EZ38">
        <f>IFERROR(SMALL(EY5:EY64,ROW()-ROW($EZ$5)+1),"")</f>
        <v>0</v>
      </c>
      <c r="FB38">
        <f>IFERROR(SUM(EZ5:EZ38),"")</f>
        <v>0</v>
      </c>
      <c r="FC38" cm="1">
        <f t="array" ref="FC38">_xlfn.SWITCH(Charts!$B$3,"average", AVERAGE(INDIRECT(ADDRESS(33+3,FC$2+1,,,"Instances") &amp; ":" &amp; ADDRESS(33+3,FC$2+1))),"median", MEDIAN(INDIRECT(ADDRESS(33+3,FC$2+1,,,"Instances") &amp; ":" &amp; ADDRESS(33+3,FC$2+1))),"min", MIN(INDIRECT(ADDRESS(33+3,FC$2+1,,,"Instances") &amp; ":" &amp; ADDRESS(33+3,FC$2+1))),"max", MAX(INDIRECT(ADDRESS(33+3,FC$2+1,,,"Instances") &amp; ":" &amp; ADDRESS(33+3,FC$2+1))),"diff", MAX(INDIRECT(ADDRESS(33+3,FC$2+1,,,"Instances") &amp; ":" &amp; ADDRESS(33+3,FC$2+1)))-MIN(INDIRECT(ADDRESS(33+3,FC$2+1,,,"Instances") &amp; ":" &amp; ADDRESS(33+3,FC$2+1))))</f>
        <v>0</v>
      </c>
      <c r="FD38">
        <f>IFERROR(SMALL(FC5:FC64,ROW()-ROW($FD$5)+1),"")</f>
        <v>0</v>
      </c>
      <c r="FF38">
        <f>IFERROR(SUM(FD5:FD38),"")</f>
        <v>0</v>
      </c>
      <c r="FG38" cm="1">
        <f t="array" ref="FG38">_xlfn.SWITCH(Charts!$B$3,"average", AVERAGE(INDIRECT(ADDRESS(33+3,FG$2+1,,,"Instances") &amp; ":" &amp; ADDRESS(33+3,FG$2+1))),"median", MEDIAN(INDIRECT(ADDRESS(33+3,FG$2+1,,,"Instances") &amp; ":" &amp; ADDRESS(33+3,FG$2+1))),"min", MIN(INDIRECT(ADDRESS(33+3,FG$2+1,,,"Instances") &amp; ":" &amp; ADDRESS(33+3,FG$2+1))),"max", MAX(INDIRECT(ADDRESS(33+3,FG$2+1,,,"Instances") &amp; ":" &amp; ADDRESS(33+3,FG$2+1))),"diff", MAX(INDIRECT(ADDRESS(33+3,FG$2+1,,,"Instances") &amp; ":" &amp; ADDRESS(33+3,FG$2+1)))-MIN(INDIRECT(ADDRESS(33+3,FG$2+1,,,"Instances") &amp; ":" &amp; ADDRESS(33+3,FG$2+1))))</f>
        <v>0</v>
      </c>
      <c r="FH38">
        <f>IFERROR(SMALL(FG5:FG64,ROW()-ROW($FH$5)+1),"")</f>
        <v>0</v>
      </c>
      <c r="FJ38">
        <f>IFERROR(SUM(FH5:FH38),"")</f>
        <v>0</v>
      </c>
      <c r="FK38" cm="1">
        <f t="array" ref="FK38">_xlfn.SWITCH(Charts!$B$3,"average", AVERAGE(INDIRECT(ADDRESS(33+3,FK$2+1,,,"Instances") &amp; ":" &amp; ADDRESS(33+3,FK$2+1))),"median", MEDIAN(INDIRECT(ADDRESS(33+3,FK$2+1,,,"Instances") &amp; ":" &amp; ADDRESS(33+3,FK$2+1))),"min", MIN(INDIRECT(ADDRESS(33+3,FK$2+1,,,"Instances") &amp; ":" &amp; ADDRESS(33+3,FK$2+1))),"max", MAX(INDIRECT(ADDRESS(33+3,FK$2+1,,,"Instances") &amp; ":" &amp; ADDRESS(33+3,FK$2+1))),"diff", MAX(INDIRECT(ADDRESS(33+3,FK$2+1,,,"Instances") &amp; ":" &amp; ADDRESS(33+3,FK$2+1)))-MIN(INDIRECT(ADDRESS(33+3,FK$2+1,,,"Instances") &amp; ":" &amp; ADDRESS(33+3,FK$2+1))))</f>
        <v>0</v>
      </c>
      <c r="FL38">
        <f>IFERROR(SMALL(FK5:FK64,ROW()-ROW($FL$5)+1),"")</f>
        <v>0</v>
      </c>
      <c r="FN38">
        <f>IFERROR(SUM(FL5:FL38),"")</f>
        <v>0</v>
      </c>
      <c r="FO38" cm="1">
        <f t="array" ref="FO38">_xlfn.SWITCH(Charts!$B$3,"average", AVERAGE(INDIRECT(ADDRESS(33+3,FO$2+1,,,"Instances") &amp; ":" &amp; ADDRESS(33+3,FO$2+1))),"median", MEDIAN(INDIRECT(ADDRESS(33+3,FO$2+1,,,"Instances") &amp; ":" &amp; ADDRESS(33+3,FO$2+1))),"min", MIN(INDIRECT(ADDRESS(33+3,FO$2+1,,,"Instances") &amp; ":" &amp; ADDRESS(33+3,FO$2+1))),"max", MAX(INDIRECT(ADDRESS(33+3,FO$2+1,,,"Instances") &amp; ":" &amp; ADDRESS(33+3,FO$2+1))),"diff", MAX(INDIRECT(ADDRESS(33+3,FO$2+1,,,"Instances") &amp; ":" &amp; ADDRESS(33+3,FO$2+1)))-MIN(INDIRECT(ADDRESS(33+3,FO$2+1,,,"Instances") &amp; ":" &amp; ADDRESS(33+3,FO$2+1))))</f>
        <v>0</v>
      </c>
      <c r="FP38">
        <f>IFERROR(SMALL(FO5:FO64,ROW()-ROW($FP$5)+1),"")</f>
        <v>0</v>
      </c>
      <c r="FR38">
        <f>IFERROR(SUM(FP5:FP38),"")</f>
        <v>0</v>
      </c>
      <c r="FS38" cm="1">
        <f t="array" ref="FS38">_xlfn.SWITCH(Charts!$B$3,"average", AVERAGE(INDIRECT(ADDRESS(33+3,FS$2+1,,,"Instances") &amp; ":" &amp; ADDRESS(33+3,FS$2+1))),"median", MEDIAN(INDIRECT(ADDRESS(33+3,FS$2+1,,,"Instances") &amp; ":" &amp; ADDRESS(33+3,FS$2+1))),"min", MIN(INDIRECT(ADDRESS(33+3,FS$2+1,,,"Instances") &amp; ":" &amp; ADDRESS(33+3,FS$2+1))),"max", MAX(INDIRECT(ADDRESS(33+3,FS$2+1,,,"Instances") &amp; ":" &amp; ADDRESS(33+3,FS$2+1))),"diff", MAX(INDIRECT(ADDRESS(33+3,FS$2+1,,,"Instances") &amp; ":" &amp; ADDRESS(33+3,FS$2+1)))-MIN(INDIRECT(ADDRESS(33+3,FS$2+1,,,"Instances") &amp; ":" &amp; ADDRESS(33+3,FS$2+1))))</f>
        <v>0</v>
      </c>
      <c r="FT38">
        <f>IFERROR(SMALL(FS5:FS64,ROW()-ROW($FT$5)+1),"")</f>
        <v>0</v>
      </c>
      <c r="FV38">
        <f>IFERROR(SUM(FT5:FT38),"")</f>
        <v>0</v>
      </c>
      <c r="FW38" cm="1">
        <f t="array" ref="FW38">_xlfn.SWITCH(Charts!$B$3,"average", AVERAGE(INDIRECT(ADDRESS(33+3,FW$2+1,,,"Instances") &amp; ":" &amp; ADDRESS(33+3,FW$2+1))),"median", MEDIAN(INDIRECT(ADDRESS(33+3,FW$2+1,,,"Instances") &amp; ":" &amp; ADDRESS(33+3,FW$2+1))),"min", MIN(INDIRECT(ADDRESS(33+3,FW$2+1,,,"Instances") &amp; ":" &amp; ADDRESS(33+3,FW$2+1))),"max", MAX(INDIRECT(ADDRESS(33+3,FW$2+1,,,"Instances") &amp; ":" &amp; ADDRESS(33+3,FW$2+1))),"diff", MAX(INDIRECT(ADDRESS(33+3,FW$2+1,,,"Instances") &amp; ":" &amp; ADDRESS(33+3,FW$2+1)))-MIN(INDIRECT(ADDRESS(33+3,FW$2+1,,,"Instances") &amp; ":" &amp; ADDRESS(33+3,FW$2+1))))</f>
        <v>0</v>
      </c>
      <c r="FX38">
        <f>IFERROR(SMALL(FW5:FW64,ROW()-ROW($FX$5)+1),"")</f>
        <v>0</v>
      </c>
      <c r="FZ38">
        <f>IFERROR(SUM(FX5:FX38),"")</f>
        <v>0</v>
      </c>
      <c r="GA38" cm="1">
        <f t="array" ref="GA38">_xlfn.SWITCH(Charts!$B$3,"average", AVERAGE(INDIRECT(ADDRESS(33+3,GA$2+1,,,"Instances") &amp; ":" &amp; ADDRESS(33+3,GA$2+1))),"median", MEDIAN(INDIRECT(ADDRESS(33+3,GA$2+1,,,"Instances") &amp; ":" &amp; ADDRESS(33+3,GA$2+1))),"min", MIN(INDIRECT(ADDRESS(33+3,GA$2+1,,,"Instances") &amp; ":" &amp; ADDRESS(33+3,GA$2+1))),"max", MAX(INDIRECT(ADDRESS(33+3,GA$2+1,,,"Instances") &amp; ":" &amp; ADDRESS(33+3,GA$2+1))),"diff", MAX(INDIRECT(ADDRESS(33+3,GA$2+1,,,"Instances") &amp; ":" &amp; ADDRESS(33+3,GA$2+1)))-MIN(INDIRECT(ADDRESS(33+3,GA$2+1,,,"Instances") &amp; ":" &amp; ADDRESS(33+3,GA$2+1))))</f>
        <v>0</v>
      </c>
      <c r="GB38">
        <f>IFERROR(SMALL(GA5:GA64,ROW()-ROW($GB$5)+1),"")</f>
        <v>0</v>
      </c>
      <c r="GD38">
        <f>IFERROR(SUM(GB5:GB38),"")</f>
        <v>0</v>
      </c>
      <c r="GE38" cm="1">
        <f t="array" ref="GE38">_xlfn.SWITCH(Charts!$B$3,"average", AVERAGE(INDIRECT(ADDRESS(33+3,GE$2+1,,,"Instances") &amp; ":" &amp; ADDRESS(33+3,GE$2+1))),"median", MEDIAN(INDIRECT(ADDRESS(33+3,GE$2+1,,,"Instances") &amp; ":" &amp; ADDRESS(33+3,GE$2+1))),"min", MIN(INDIRECT(ADDRESS(33+3,GE$2+1,,,"Instances") &amp; ":" &amp; ADDRESS(33+3,GE$2+1))),"max", MAX(INDIRECT(ADDRESS(33+3,GE$2+1,,,"Instances") &amp; ":" &amp; ADDRESS(33+3,GE$2+1))),"diff", MAX(INDIRECT(ADDRESS(33+3,GE$2+1,,,"Instances") &amp; ":" &amp; ADDRESS(33+3,GE$2+1)))-MIN(INDIRECT(ADDRESS(33+3,GE$2+1,,,"Instances") &amp; ":" &amp; ADDRESS(33+3,GE$2+1))))</f>
        <v>0</v>
      </c>
      <c r="GF38">
        <f>IFERROR(SMALL(GE5:GE64,ROW()-ROW($GF$5)+1),"")</f>
        <v>0</v>
      </c>
      <c r="GH38">
        <f>IFERROR(SUM(GF5:GF38),"")</f>
        <v>0</v>
      </c>
      <c r="GI38" cm="1">
        <f t="array" ref="GI38">_xlfn.SWITCH(Charts!$B$3,"average", AVERAGE(INDIRECT(ADDRESS(33+3,GI$2+1,,,"Instances") &amp; ":" &amp; ADDRESS(33+3,GI$2+1))),"median", MEDIAN(INDIRECT(ADDRESS(33+3,GI$2+1,,,"Instances") &amp; ":" &amp; ADDRESS(33+3,GI$2+1))),"min", MIN(INDIRECT(ADDRESS(33+3,GI$2+1,,,"Instances") &amp; ":" &amp; ADDRESS(33+3,GI$2+1))),"max", MAX(INDIRECT(ADDRESS(33+3,GI$2+1,,,"Instances") &amp; ":" &amp; ADDRESS(33+3,GI$2+1))),"diff", MAX(INDIRECT(ADDRESS(33+3,GI$2+1,,,"Instances") &amp; ":" &amp; ADDRESS(33+3,GI$2+1)))-MIN(INDIRECT(ADDRESS(33+3,GI$2+1,,,"Instances") &amp; ":" &amp; ADDRESS(33+3,GI$2+1))))</f>
        <v>0</v>
      </c>
      <c r="GJ38">
        <f>IFERROR(SMALL(GI5:GI64,ROW()-ROW($GJ$5)+1),"")</f>
        <v>0</v>
      </c>
      <c r="GL38">
        <f>IFERROR(SUM(GJ5:GJ38),"")</f>
        <v>0</v>
      </c>
      <c r="GM38" cm="1">
        <f t="array" ref="GM38">_xlfn.SWITCH(Charts!$B$3,"average", AVERAGE(INDIRECT(ADDRESS(33+3,GM$2+1,,,"Instances") &amp; ":" &amp; ADDRESS(33+3,GM$2+1))),"median", MEDIAN(INDIRECT(ADDRESS(33+3,GM$2+1,,,"Instances") &amp; ":" &amp; ADDRESS(33+3,GM$2+1))),"min", MIN(INDIRECT(ADDRESS(33+3,GM$2+1,,,"Instances") &amp; ":" &amp; ADDRESS(33+3,GM$2+1))),"max", MAX(INDIRECT(ADDRESS(33+3,GM$2+1,,,"Instances") &amp; ":" &amp; ADDRESS(33+3,GM$2+1))),"diff", MAX(INDIRECT(ADDRESS(33+3,GM$2+1,,,"Instances") &amp; ":" &amp; ADDRESS(33+3,GM$2+1)))-MIN(INDIRECT(ADDRESS(33+3,GM$2+1,,,"Instances") &amp; ":" &amp; ADDRESS(33+3,GM$2+1))))</f>
        <v>0</v>
      </c>
      <c r="GN38">
        <f>IFERROR(SMALL(GM5:GM64,ROW()-ROW($GN$5)+1),"")</f>
        <v>0</v>
      </c>
      <c r="GP38">
        <f>IFERROR(SUM(GN5:GN38),"")</f>
        <v>0</v>
      </c>
      <c r="GQ38" cm="1">
        <f t="array" ref="GQ38">_xlfn.SWITCH(Charts!$B$3,"average", AVERAGE(INDIRECT(ADDRESS(33+3,GQ$2+1,,,"Instances") &amp; ":" &amp; ADDRESS(33+3,GQ$2+1))),"median", MEDIAN(INDIRECT(ADDRESS(33+3,GQ$2+1,,,"Instances") &amp; ":" &amp; ADDRESS(33+3,GQ$2+1))),"min", MIN(INDIRECT(ADDRESS(33+3,GQ$2+1,,,"Instances") &amp; ":" &amp; ADDRESS(33+3,GQ$2+1))),"max", MAX(INDIRECT(ADDRESS(33+3,GQ$2+1,,,"Instances") &amp; ":" &amp; ADDRESS(33+3,GQ$2+1))),"diff", MAX(INDIRECT(ADDRESS(33+3,GQ$2+1,,,"Instances") &amp; ":" &amp; ADDRESS(33+3,GQ$2+1)))-MIN(INDIRECT(ADDRESS(33+3,GQ$2+1,,,"Instances") &amp; ":" &amp; ADDRESS(33+3,GQ$2+1))))</f>
        <v>0</v>
      </c>
      <c r="GR38">
        <f>IFERROR(SMALL(GQ5:GQ64,ROW()-ROW($GR$5)+1),"")</f>
        <v>0</v>
      </c>
      <c r="GT38">
        <f>IFERROR(SUM(GR5:GR38),"")</f>
        <v>0</v>
      </c>
      <c r="GU38" cm="1">
        <f t="array" ref="GU38">_xlfn.SWITCH(Charts!$B$3,"average", AVERAGE(INDIRECT(ADDRESS(33+3,GU$2+1,,,"Instances") &amp; ":" &amp; ADDRESS(33+3,GU$2+1))),"median", MEDIAN(INDIRECT(ADDRESS(33+3,GU$2+1,,,"Instances") &amp; ":" &amp; ADDRESS(33+3,GU$2+1))),"min", MIN(INDIRECT(ADDRESS(33+3,GU$2+1,,,"Instances") &amp; ":" &amp; ADDRESS(33+3,GU$2+1))),"max", MAX(INDIRECT(ADDRESS(33+3,GU$2+1,,,"Instances") &amp; ":" &amp; ADDRESS(33+3,GU$2+1))),"diff", MAX(INDIRECT(ADDRESS(33+3,GU$2+1,,,"Instances") &amp; ":" &amp; ADDRESS(33+3,GU$2+1)))-MIN(INDIRECT(ADDRESS(33+3,GU$2+1,,,"Instances") &amp; ":" &amp; ADDRESS(33+3,GU$2+1))))</f>
        <v>0</v>
      </c>
      <c r="GV38">
        <f>IFERROR(SMALL(GU5:GU64,ROW()-ROW($GV$5)+1),"")</f>
        <v>0</v>
      </c>
      <c r="GX38">
        <f>IFERROR(SUM(GV5:GV38),"")</f>
        <v>0</v>
      </c>
      <c r="GY38" cm="1">
        <f t="array" ref="GY38">_xlfn.SWITCH(Charts!$B$3,"average", AVERAGE(INDIRECT(ADDRESS(33+3,GY$2+1,,,"Instances") &amp; ":" &amp; ADDRESS(33+3,GY$2+1))),"median", MEDIAN(INDIRECT(ADDRESS(33+3,GY$2+1,,,"Instances") &amp; ":" &amp; ADDRESS(33+3,GY$2+1))),"min", MIN(INDIRECT(ADDRESS(33+3,GY$2+1,,,"Instances") &amp; ":" &amp; ADDRESS(33+3,GY$2+1))),"max", MAX(INDIRECT(ADDRESS(33+3,GY$2+1,,,"Instances") &amp; ":" &amp; ADDRESS(33+3,GY$2+1))),"diff", MAX(INDIRECT(ADDRESS(33+3,GY$2+1,,,"Instances") &amp; ":" &amp; ADDRESS(33+3,GY$2+1)))-MIN(INDIRECT(ADDRESS(33+3,GY$2+1,,,"Instances") &amp; ":" &amp; ADDRESS(33+3,GY$2+1))))</f>
        <v>0</v>
      </c>
      <c r="GZ38">
        <f>IFERROR(SMALL(GY5:GY64,ROW()-ROW($GZ$5)+1),"")</f>
        <v>0</v>
      </c>
      <c r="HB38">
        <f>IFERROR(SUM(GZ5:GZ38),"")</f>
        <v>0</v>
      </c>
      <c r="HC38" cm="1">
        <f t="array" ref="HC38">_xlfn.SWITCH(Charts!$B$3,"average", AVERAGE(INDIRECT(ADDRESS(33+3,HC$2+1,,,"Instances") &amp; ":" &amp; ADDRESS(33+3,HC$2+1))),"median", MEDIAN(INDIRECT(ADDRESS(33+3,HC$2+1,,,"Instances") &amp; ":" &amp; ADDRESS(33+3,HC$2+1))),"min", MIN(INDIRECT(ADDRESS(33+3,HC$2+1,,,"Instances") &amp; ":" &amp; ADDRESS(33+3,HC$2+1))),"max", MAX(INDIRECT(ADDRESS(33+3,HC$2+1,,,"Instances") &amp; ":" &amp; ADDRESS(33+3,HC$2+1))),"diff", MAX(INDIRECT(ADDRESS(33+3,HC$2+1,,,"Instances") &amp; ":" &amp; ADDRESS(33+3,HC$2+1)))-MIN(INDIRECT(ADDRESS(33+3,HC$2+1,,,"Instances") &amp; ":" &amp; ADDRESS(33+3,HC$2+1))))</f>
        <v>0</v>
      </c>
      <c r="HD38">
        <f>IFERROR(SMALL(HC5:HC64,ROW()-ROW($HD$5)+1),"")</f>
        <v>0</v>
      </c>
      <c r="HF38">
        <f>IFERROR(SUM(HD5:HD38),"")</f>
        <v>0</v>
      </c>
      <c r="HG38" cm="1">
        <f t="array" ref="HG38">_xlfn.SWITCH(Charts!$B$3,"average", AVERAGE(INDIRECT(ADDRESS(33+3,HG$2+1,,,"Instances") &amp; ":" &amp; ADDRESS(33+3,HG$2+1))),"median", MEDIAN(INDIRECT(ADDRESS(33+3,HG$2+1,,,"Instances") &amp; ":" &amp; ADDRESS(33+3,HG$2+1))),"min", MIN(INDIRECT(ADDRESS(33+3,HG$2+1,,,"Instances") &amp; ":" &amp; ADDRESS(33+3,HG$2+1))),"max", MAX(INDIRECT(ADDRESS(33+3,HG$2+1,,,"Instances") &amp; ":" &amp; ADDRESS(33+3,HG$2+1))),"diff", MAX(INDIRECT(ADDRESS(33+3,HG$2+1,,,"Instances") &amp; ":" &amp; ADDRESS(33+3,HG$2+1)))-MIN(INDIRECT(ADDRESS(33+3,HG$2+1,,,"Instances") &amp; ":" &amp; ADDRESS(33+3,HG$2+1))))</f>
        <v>0</v>
      </c>
      <c r="HH38">
        <f>IFERROR(SMALL(HG5:HG64,ROW()-ROW($HH$5)+1),"")</f>
        <v>0</v>
      </c>
      <c r="HJ38">
        <f>IFERROR(SUM(HH5:HH38),"")</f>
        <v>0</v>
      </c>
      <c r="HK38" cm="1">
        <f t="array" ref="HK38">_xlfn.SWITCH(Charts!$B$3,"average", AVERAGE(INDIRECT(ADDRESS(33+3,HK$2+1,,,"Instances") &amp; ":" &amp; ADDRESS(33+3,HK$2+1))),"median", MEDIAN(INDIRECT(ADDRESS(33+3,HK$2+1,,,"Instances") &amp; ":" &amp; ADDRESS(33+3,HK$2+1))),"min", MIN(INDIRECT(ADDRESS(33+3,HK$2+1,,,"Instances") &amp; ":" &amp; ADDRESS(33+3,HK$2+1))),"max", MAX(INDIRECT(ADDRESS(33+3,HK$2+1,,,"Instances") &amp; ":" &amp; ADDRESS(33+3,HK$2+1))),"diff", MAX(INDIRECT(ADDRESS(33+3,HK$2+1,,,"Instances") &amp; ":" &amp; ADDRESS(33+3,HK$2+1)))-MIN(INDIRECT(ADDRESS(33+3,HK$2+1,,,"Instances") &amp; ":" &amp; ADDRESS(33+3,HK$2+1))))</f>
        <v>0</v>
      </c>
      <c r="HL38">
        <f>IFERROR(SMALL(HK5:HK64,ROW()-ROW($HL$5)+1),"")</f>
        <v>0</v>
      </c>
      <c r="HN38">
        <f>IFERROR(SUM(HL5:HL38),"")</f>
        <v>0</v>
      </c>
      <c r="HO38" cm="1">
        <f t="array" ref="HO38">_xlfn.SWITCH(Charts!$B$3,"average", AVERAGE(INDIRECT(ADDRESS(33+3,HO$2+1,,,"Instances") &amp; ":" &amp; ADDRESS(33+3,HO$2+1))),"median", MEDIAN(INDIRECT(ADDRESS(33+3,HO$2+1,,,"Instances") &amp; ":" &amp; ADDRESS(33+3,HO$2+1))),"min", MIN(INDIRECT(ADDRESS(33+3,HO$2+1,,,"Instances") &amp; ":" &amp; ADDRESS(33+3,HO$2+1))),"max", MAX(INDIRECT(ADDRESS(33+3,HO$2+1,,,"Instances") &amp; ":" &amp; ADDRESS(33+3,HO$2+1))),"diff", MAX(INDIRECT(ADDRESS(33+3,HO$2+1,,,"Instances") &amp; ":" &amp; ADDRESS(33+3,HO$2+1)))-MIN(INDIRECT(ADDRESS(33+3,HO$2+1,,,"Instances") &amp; ":" &amp; ADDRESS(33+3,HO$2+1))))</f>
        <v>0</v>
      </c>
      <c r="HP38">
        <f>IFERROR(SMALL(HO5:HO64,ROW()-ROW($HP$5)+1),"")</f>
        <v>0</v>
      </c>
      <c r="HR38">
        <f>IFERROR(SUM(HP5:HP38),"")</f>
        <v>0</v>
      </c>
      <c r="HS38" cm="1">
        <f t="array" ref="HS38">_xlfn.SWITCH(Charts!$B$3,"average", AVERAGE(INDIRECT(ADDRESS(33+3,HS$2+1,,,"Instances") &amp; ":" &amp; ADDRESS(33+3,HS$2+1))),"median", MEDIAN(INDIRECT(ADDRESS(33+3,HS$2+1,,,"Instances") &amp; ":" &amp; ADDRESS(33+3,HS$2+1))),"min", MIN(INDIRECT(ADDRESS(33+3,HS$2+1,,,"Instances") &amp; ":" &amp; ADDRESS(33+3,HS$2+1))),"max", MAX(INDIRECT(ADDRESS(33+3,HS$2+1,,,"Instances") &amp; ":" &amp; ADDRESS(33+3,HS$2+1))),"diff", MAX(INDIRECT(ADDRESS(33+3,HS$2+1,,,"Instances") &amp; ":" &amp; ADDRESS(33+3,HS$2+1)))-MIN(INDIRECT(ADDRESS(33+3,HS$2+1,,,"Instances") &amp; ":" &amp; ADDRESS(33+3,HS$2+1))))</f>
        <v>0</v>
      </c>
      <c r="HT38">
        <f>IFERROR(SMALL(HS5:HS64,ROW()-ROW($HT$5)+1),"")</f>
        <v>0</v>
      </c>
      <c r="HV38">
        <f>IFERROR(SUM(HT5:HT38),"")</f>
        <v>0</v>
      </c>
      <c r="HW38" cm="1">
        <f t="array" ref="HW38">_xlfn.SWITCH(Charts!$B$3,"average", AVERAGE(INDIRECT(ADDRESS(33+3,HW$2+1,,,"Instances") &amp; ":" &amp; ADDRESS(33+3,HW$2+1))),"median", MEDIAN(INDIRECT(ADDRESS(33+3,HW$2+1,,,"Instances") &amp; ":" &amp; ADDRESS(33+3,HW$2+1))),"min", MIN(INDIRECT(ADDRESS(33+3,HW$2+1,,,"Instances") &amp; ":" &amp; ADDRESS(33+3,HW$2+1))),"max", MAX(INDIRECT(ADDRESS(33+3,HW$2+1,,,"Instances") &amp; ":" &amp; ADDRESS(33+3,HW$2+1))),"diff", MAX(INDIRECT(ADDRESS(33+3,HW$2+1,,,"Instances") &amp; ":" &amp; ADDRESS(33+3,HW$2+1)))-MIN(INDIRECT(ADDRESS(33+3,HW$2+1,,,"Instances") &amp; ":" &amp; ADDRESS(33+3,HW$2+1))))</f>
        <v>0</v>
      </c>
      <c r="HX38">
        <f>IFERROR(SMALL(HW5:HW64,ROW()-ROW($HX$5)+1),"")</f>
        <v>0</v>
      </c>
      <c r="HZ38">
        <f>IFERROR(SUM(HX5:HX38),"")</f>
        <v>0</v>
      </c>
      <c r="IA38" cm="1">
        <f t="array" ref="IA38">_xlfn.SWITCH(Charts!$B$3,"average", AVERAGE(INDIRECT(ADDRESS(33+3,IA$2+1,,,"Instances") &amp; ":" &amp; ADDRESS(33+3,IA$2+1))),"median", MEDIAN(INDIRECT(ADDRESS(33+3,IA$2+1,,,"Instances") &amp; ":" &amp; ADDRESS(33+3,IA$2+1))),"min", MIN(INDIRECT(ADDRESS(33+3,IA$2+1,,,"Instances") &amp; ":" &amp; ADDRESS(33+3,IA$2+1))),"max", MAX(INDIRECT(ADDRESS(33+3,IA$2+1,,,"Instances") &amp; ":" &amp; ADDRESS(33+3,IA$2+1))),"diff", MAX(INDIRECT(ADDRESS(33+3,IA$2+1,,,"Instances") &amp; ":" &amp; ADDRESS(33+3,IA$2+1)))-MIN(INDIRECT(ADDRESS(33+3,IA$2+1,,,"Instances") &amp; ":" &amp; ADDRESS(33+3,IA$2+1))))</f>
        <v>0</v>
      </c>
      <c r="IB38">
        <f>IFERROR(SMALL(IA5:IA64,ROW()-ROW($IB$5)+1),"")</f>
        <v>0</v>
      </c>
      <c r="ID38">
        <f>IFERROR(SUM(IB5:IB38),"")</f>
        <v>0</v>
      </c>
      <c r="IE38" cm="1">
        <f t="array" ref="IE38">_xlfn.SWITCH(Charts!$B$3,"average", AVERAGE(INDIRECT(ADDRESS(33+3,IE$2+1,,,"Instances") &amp; ":" &amp; ADDRESS(33+3,IE$2+1))),"median", MEDIAN(INDIRECT(ADDRESS(33+3,IE$2+1,,,"Instances") &amp; ":" &amp; ADDRESS(33+3,IE$2+1))),"min", MIN(INDIRECT(ADDRESS(33+3,IE$2+1,,,"Instances") &amp; ":" &amp; ADDRESS(33+3,IE$2+1))),"max", MAX(INDIRECT(ADDRESS(33+3,IE$2+1,,,"Instances") &amp; ":" &amp; ADDRESS(33+3,IE$2+1))),"diff", MAX(INDIRECT(ADDRESS(33+3,IE$2+1,,,"Instances") &amp; ":" &amp; ADDRESS(33+3,IE$2+1)))-MIN(INDIRECT(ADDRESS(33+3,IE$2+1,,,"Instances") &amp; ":" &amp; ADDRESS(33+3,IE$2+1))))</f>
        <v>0</v>
      </c>
      <c r="IF38">
        <f>IFERROR(SMALL(IE5:IE64,ROW()-ROW($IF$5)+1),"")</f>
        <v>0</v>
      </c>
      <c r="IH38">
        <f>IFERROR(SUM(IF5:IF38),"")</f>
        <v>0</v>
      </c>
      <c r="II38" cm="1">
        <f t="array" ref="II38">_xlfn.SWITCH(Charts!$B$3,"average", AVERAGE(INDIRECT(ADDRESS(33+3,II$2+1,,,"Instances") &amp; ":" &amp; ADDRESS(33+3,II$2+1))),"median", MEDIAN(INDIRECT(ADDRESS(33+3,II$2+1,,,"Instances") &amp; ":" &amp; ADDRESS(33+3,II$2+1))),"min", MIN(INDIRECT(ADDRESS(33+3,II$2+1,,,"Instances") &amp; ":" &amp; ADDRESS(33+3,II$2+1))),"max", MAX(INDIRECT(ADDRESS(33+3,II$2+1,,,"Instances") &amp; ":" &amp; ADDRESS(33+3,II$2+1))),"diff", MAX(INDIRECT(ADDRESS(33+3,II$2+1,,,"Instances") &amp; ":" &amp; ADDRESS(33+3,II$2+1)))-MIN(INDIRECT(ADDRESS(33+3,II$2+1,,,"Instances") &amp; ":" &amp; ADDRESS(33+3,II$2+1))))</f>
        <v>0</v>
      </c>
      <c r="IJ38">
        <f>IFERROR(SMALL(II5:II64,ROW()-ROW($IJ$5)+1),"")</f>
        <v>0</v>
      </c>
      <c r="IL38">
        <f>IFERROR(SUM(IJ5:IJ38),"")</f>
        <v>0</v>
      </c>
      <c r="IM38" cm="1">
        <f t="array" ref="IM38">_xlfn.SWITCH(Charts!$B$3,"average", AVERAGE(INDIRECT(ADDRESS(33+3,IM$2+1,,,"Instances") &amp; ":" &amp; ADDRESS(33+3,IM$2+1))),"median", MEDIAN(INDIRECT(ADDRESS(33+3,IM$2+1,,,"Instances") &amp; ":" &amp; ADDRESS(33+3,IM$2+1))),"min", MIN(INDIRECT(ADDRESS(33+3,IM$2+1,,,"Instances") &amp; ":" &amp; ADDRESS(33+3,IM$2+1))),"max", MAX(INDIRECT(ADDRESS(33+3,IM$2+1,,,"Instances") &amp; ":" &amp; ADDRESS(33+3,IM$2+1))),"diff", MAX(INDIRECT(ADDRESS(33+3,IM$2+1,,,"Instances") &amp; ":" &amp; ADDRESS(33+3,IM$2+1)))-MIN(INDIRECT(ADDRESS(33+3,IM$2+1,,,"Instances") &amp; ":" &amp; ADDRESS(33+3,IM$2+1))))</f>
        <v>0</v>
      </c>
      <c r="IN38">
        <f>IFERROR(SMALL(IM5:IM64,ROW()-ROW($IN$5)+1),"")</f>
        <v>0</v>
      </c>
      <c r="IP38">
        <f>IFERROR(SUM(IN5:IN38),"")</f>
        <v>0</v>
      </c>
      <c r="IQ38" cm="1">
        <f t="array" ref="IQ38">_xlfn.SWITCH(Charts!$B$3,"average", AVERAGE(INDIRECT(ADDRESS(33+3,IQ$2+1,,,"Instances") &amp; ":" &amp; ADDRESS(33+3,IQ$2+1))),"median", MEDIAN(INDIRECT(ADDRESS(33+3,IQ$2+1,,,"Instances") &amp; ":" &amp; ADDRESS(33+3,IQ$2+1))),"min", MIN(INDIRECT(ADDRESS(33+3,IQ$2+1,,,"Instances") &amp; ":" &amp; ADDRESS(33+3,IQ$2+1))),"max", MAX(INDIRECT(ADDRESS(33+3,IQ$2+1,,,"Instances") &amp; ":" &amp; ADDRESS(33+3,IQ$2+1))),"diff", MAX(INDIRECT(ADDRESS(33+3,IQ$2+1,,,"Instances") &amp; ":" &amp; ADDRESS(33+3,IQ$2+1)))-MIN(INDIRECT(ADDRESS(33+3,IQ$2+1,,,"Instances") &amp; ":" &amp; ADDRESS(33+3,IQ$2+1))))</f>
        <v>0</v>
      </c>
      <c r="IR38">
        <f>IFERROR(SMALL(IQ5:IQ64,ROW()-ROW($IR$5)+1),"")</f>
        <v>0</v>
      </c>
      <c r="IT38">
        <f>IFERROR(SUM(IR5:IR38),"")</f>
        <v>0</v>
      </c>
      <c r="IU38" cm="1">
        <f t="array" ref="IU38">_xlfn.SWITCH(Charts!$B$3,"average", AVERAGE(INDIRECT(ADDRESS(33+3,IU$2+1,,,"Instances") &amp; ":" &amp; ADDRESS(33+3,IU$2+1))),"median", MEDIAN(INDIRECT(ADDRESS(33+3,IU$2+1,,,"Instances") &amp; ":" &amp; ADDRESS(33+3,IU$2+1))),"min", MIN(INDIRECT(ADDRESS(33+3,IU$2+1,,,"Instances") &amp; ":" &amp; ADDRESS(33+3,IU$2+1))),"max", MAX(INDIRECT(ADDRESS(33+3,IU$2+1,,,"Instances") &amp; ":" &amp; ADDRESS(33+3,IU$2+1))),"diff", MAX(INDIRECT(ADDRESS(33+3,IU$2+1,,,"Instances") &amp; ":" &amp; ADDRESS(33+3,IU$2+1)))-MIN(INDIRECT(ADDRESS(33+3,IU$2+1,,,"Instances") &amp; ":" &amp; ADDRESS(33+3,IU$2+1))))</f>
        <v>0</v>
      </c>
      <c r="IV38">
        <f>IFERROR(SMALL(IU5:IU64,ROW()-ROW($IV$5)+1),"")</f>
        <v>0</v>
      </c>
      <c r="IX38">
        <f>IFERROR(SUM(IV5:IV38),"")</f>
        <v>0</v>
      </c>
      <c r="IY38" cm="1">
        <f t="array" ref="IY38">_xlfn.SWITCH(Charts!$B$3,"average", AVERAGE(INDIRECT(ADDRESS(33+3,IY$2+1,,,"Instances") &amp; ":" &amp; ADDRESS(33+3,IY$2+1))),"median", MEDIAN(INDIRECT(ADDRESS(33+3,IY$2+1,,,"Instances") &amp; ":" &amp; ADDRESS(33+3,IY$2+1))),"min", MIN(INDIRECT(ADDRESS(33+3,IY$2+1,,,"Instances") &amp; ":" &amp; ADDRESS(33+3,IY$2+1))),"max", MAX(INDIRECT(ADDRESS(33+3,IY$2+1,,,"Instances") &amp; ":" &amp; ADDRESS(33+3,IY$2+1))),"diff", MAX(INDIRECT(ADDRESS(33+3,IY$2+1,,,"Instances") &amp; ":" &amp; ADDRESS(33+3,IY$2+1)))-MIN(INDIRECT(ADDRESS(33+3,IY$2+1,,,"Instances") &amp; ":" &amp; ADDRESS(33+3,IY$2+1))))</f>
        <v>0</v>
      </c>
      <c r="IZ38">
        <f>IFERROR(SMALL(IY5:IY64,ROW()-ROW($IZ$5)+1),"")</f>
        <v>0</v>
      </c>
      <c r="JB38">
        <f>IFERROR(SUM(IZ5:IZ38),"")</f>
        <v>0</v>
      </c>
      <c r="JC38" cm="1">
        <f t="array" ref="JC38">_xlfn.SWITCH(Charts!$B$3,"average", AVERAGE(INDIRECT(ADDRESS(33+3,JC$2+1,,,"Instances") &amp; ":" &amp; ADDRESS(33+3,JC$2+1))),"median", MEDIAN(INDIRECT(ADDRESS(33+3,JC$2+1,,,"Instances") &amp; ":" &amp; ADDRESS(33+3,JC$2+1))),"min", MIN(INDIRECT(ADDRESS(33+3,JC$2+1,,,"Instances") &amp; ":" &amp; ADDRESS(33+3,JC$2+1))),"max", MAX(INDIRECT(ADDRESS(33+3,JC$2+1,,,"Instances") &amp; ":" &amp; ADDRESS(33+3,JC$2+1))),"diff", MAX(INDIRECT(ADDRESS(33+3,JC$2+1,,,"Instances") &amp; ":" &amp; ADDRESS(33+3,JC$2+1)))-MIN(INDIRECT(ADDRESS(33+3,JC$2+1,,,"Instances") &amp; ":" &amp; ADDRESS(33+3,JC$2+1))))</f>
        <v>0</v>
      </c>
      <c r="JD38">
        <f>IFERROR(SMALL(JC5:JC64,ROW()-ROW($JD$5)+1),"")</f>
        <v>0</v>
      </c>
      <c r="JF38">
        <f>IFERROR(SUM(JD5:JD38),"")</f>
        <v>0</v>
      </c>
      <c r="JG38" cm="1">
        <f t="array" ref="JG38">_xlfn.SWITCH(Charts!$B$3,"average", AVERAGE(INDIRECT(ADDRESS(33+3,JG$2+1,,,"Instances") &amp; ":" &amp; ADDRESS(33+3,JG$2+1))),"median", MEDIAN(INDIRECT(ADDRESS(33+3,JG$2+1,,,"Instances") &amp; ":" &amp; ADDRESS(33+3,JG$2+1))),"min", MIN(INDIRECT(ADDRESS(33+3,JG$2+1,,,"Instances") &amp; ":" &amp; ADDRESS(33+3,JG$2+1))),"max", MAX(INDIRECT(ADDRESS(33+3,JG$2+1,,,"Instances") &amp; ":" &amp; ADDRESS(33+3,JG$2+1))),"diff", MAX(INDIRECT(ADDRESS(33+3,JG$2+1,,,"Instances") &amp; ":" &amp; ADDRESS(33+3,JG$2+1)))-MIN(INDIRECT(ADDRESS(33+3,JG$2+1,,,"Instances") &amp; ":" &amp; ADDRESS(33+3,JG$2+1))))</f>
        <v>0</v>
      </c>
      <c r="JH38">
        <f>IFERROR(SMALL(JG5:JG64,ROW()-ROW($JH$5)+1),"")</f>
        <v>0</v>
      </c>
      <c r="JJ38">
        <f>IFERROR(SUM(JH5:JH38),"")</f>
        <v>0</v>
      </c>
      <c r="JM38">
        <f>IF(Charts!$B$3="none",E345,IF(EI345="",NA(),EI345))</f>
        <v>0</v>
      </c>
      <c r="JN38">
        <f>IF(Charts!$B$3="none",F345,IF(EJ345="",NA(),EJ345))</f>
        <v>0</v>
      </c>
      <c r="JO38">
        <f>IF(Charts!$B$3="none",G345,IF(EK345="",NA(),EK345))</f>
        <v>0</v>
      </c>
      <c r="JP38">
        <f>IF(Charts!$B$3="none",H345,IF(EL345="",NA(),EL345))</f>
        <v>0</v>
      </c>
      <c r="JQ38">
        <f>IF(Charts!$B$3="none",I345,IF(EM345="",NA(),EM345))</f>
        <v>0</v>
      </c>
      <c r="JR38">
        <f>IF(Charts!$B$3="none",J345,IF(EN345="",NA(),EN345))</f>
        <v>0</v>
      </c>
      <c r="JS38">
        <f>IF(Charts!$B$3="none",K345,IF(EO345="",NA(),EO345))</f>
        <v>0</v>
      </c>
      <c r="JT38">
        <f>IF(Charts!$B$3="none",L345,IF(EP345="",NA(),EP345))</f>
        <v>0</v>
      </c>
      <c r="JU38">
        <f>IF(Charts!$B$3="none",M345,IF(EQ345="",NA(),EQ345))</f>
        <v>0</v>
      </c>
      <c r="JV38">
        <f>IF(Charts!$B$3="none",N345,IF(ER345="",NA(),ER345))</f>
        <v>0</v>
      </c>
      <c r="JW38">
        <f>IF(Charts!$B$3="none",O345,IF(ES345="",NA(),ES345))</f>
        <v>0</v>
      </c>
      <c r="JX38">
        <f>IF(Charts!$B$3="none",P345,IF(ET345="",NA(),ET345))</f>
        <v>0</v>
      </c>
      <c r="JY38">
        <f>IF(Charts!$B$3="none",Q345,IF(EU345="",NA(),EU345))</f>
        <v>0</v>
      </c>
      <c r="JZ38">
        <f>IF(Charts!$B$3="none",R345,IF(EV345="",NA(),EV345))</f>
        <v>0</v>
      </c>
      <c r="KA38">
        <f>IF(Charts!$B$3="none",S345,IF(EW345="",NA(),EW345))</f>
        <v>0</v>
      </c>
      <c r="KB38">
        <f>IF(Charts!$B$3="none",T345,IF(EX345="",NA(),EX345))</f>
        <v>0</v>
      </c>
      <c r="KC38">
        <f>IF(Charts!$B$3="none",U345,IF(EY345="",NA(),EY345))</f>
        <v>0</v>
      </c>
      <c r="KD38">
        <f>IF(Charts!$B$3="none",V345,IF(EZ345="",NA(),EZ345))</f>
        <v>0</v>
      </c>
      <c r="KE38">
        <f>IF(Charts!$B$3="none",W345,IF(FA345="",NA(),FA345))</f>
        <v>0</v>
      </c>
      <c r="KF38">
        <f>IF(Charts!$B$3="none",X345,IF(FB345="",NA(),FB345))</f>
        <v>0</v>
      </c>
      <c r="KG38">
        <f>IF(Charts!$B$3="none",Y345,IF(FC345="",NA(),FC345))</f>
        <v>0</v>
      </c>
      <c r="KH38">
        <f>IF(Charts!$B$3="none",Z345,IF(FD345="",NA(),FD345))</f>
        <v>0</v>
      </c>
      <c r="KI38">
        <f>IF(Charts!$B$3="none",AA345,IF(FE345="",NA(),FE345))</f>
        <v>0</v>
      </c>
      <c r="KJ38">
        <f>IF(Charts!$B$3="none",AB345,IF(FF345="",NA(),FF345))</f>
        <v>0</v>
      </c>
      <c r="KK38">
        <f>IF(Charts!$B$3="none",AC345,IF(FG345="",NA(),FG345))</f>
        <v>0</v>
      </c>
      <c r="KL38">
        <f>IF(Charts!$B$3="none",AD345,IF(FH345="",NA(),FH345))</f>
        <v>0</v>
      </c>
      <c r="KM38">
        <f>IF(Charts!$B$3="none",AE345,IF(FI345="",NA(),FI345))</f>
        <v>0</v>
      </c>
      <c r="KN38">
        <f>IF(Charts!$B$3="none",AF345,IF(FJ345="",NA(),FJ345))</f>
        <v>0</v>
      </c>
      <c r="KO38">
        <f>IF(Charts!$B$3="none",AG345,IF(FK345="",NA(),FK345))</f>
        <v>0</v>
      </c>
      <c r="KP38">
        <f>IF(Charts!$B$3="none",AH345,IF(FL345="",NA(),FL345))</f>
        <v>0</v>
      </c>
      <c r="KQ38">
        <f>IF(Charts!$B$3="none",AI345,IF(FM345="",NA(),FM345))</f>
        <v>0</v>
      </c>
      <c r="KR38">
        <f>IF(Charts!$B$3="none",AJ345,IF(FN345="",NA(),FN345))</f>
        <v>0</v>
      </c>
      <c r="KS38">
        <f>IF(Charts!$B$3="none",AK345,IF(FO345="",NA(),FO345))</f>
        <v>0</v>
      </c>
      <c r="KT38">
        <f>IF(Charts!$B$3="none",AL345,IF(FP345="",NA(),FP345))</f>
        <v>0</v>
      </c>
      <c r="KU38">
        <f>IF(Charts!$B$3="none",AM345,IF(FQ345="",NA(),FQ345))</f>
        <v>0</v>
      </c>
      <c r="KV38">
        <f>IF(Charts!$B$3="none",AN345,IF(FR345="",NA(),FR345))</f>
        <v>0</v>
      </c>
      <c r="KW38">
        <f>IF(Charts!$B$3="none",AO345,IF(FS345="",NA(),FS345))</f>
        <v>0</v>
      </c>
      <c r="KX38">
        <f>IF(Charts!$B$3="none",AP345,IF(FT345="",NA(),FT345))</f>
        <v>0</v>
      </c>
      <c r="KY38">
        <f>IF(Charts!$B$3="none",AQ345,IF(FU345="",NA(),FU345))</f>
        <v>0</v>
      </c>
      <c r="KZ38">
        <f>IF(Charts!$B$3="none",AR345,IF(FV345="",NA(),FV345))</f>
        <v>0</v>
      </c>
      <c r="LA38">
        <f>IF(Charts!$B$3="none",AS345,IF(FW345="",NA(),FW345))</f>
        <v>0</v>
      </c>
      <c r="LB38">
        <f>IF(Charts!$B$3="none",AT345,IF(FX345="",NA(),FX345))</f>
        <v>0</v>
      </c>
      <c r="LC38">
        <f>IF(Charts!$B$3="none",AU345,IF(FY345="",NA(),FY345))</f>
        <v>0</v>
      </c>
      <c r="LD38">
        <f>IF(Charts!$B$3="none",AV345,IF(FZ345="",NA(),FZ345))</f>
        <v>0</v>
      </c>
      <c r="LE38">
        <f>IF(Charts!$B$3="none",AW345,IF(GA345="",NA(),GA345))</f>
        <v>0</v>
      </c>
      <c r="LF38">
        <f>IF(Charts!$B$3="none",AX345,IF(GB345="",NA(),GB345))</f>
        <v>0</v>
      </c>
      <c r="LG38">
        <f>IF(Charts!$B$3="none",AY345,IF(GC345="",NA(),GC345))</f>
        <v>0</v>
      </c>
      <c r="LH38">
        <f>IF(Charts!$B$3="none",AZ345,IF(GD345="",NA(),GD345))</f>
        <v>0</v>
      </c>
      <c r="LI38">
        <f>IF(Charts!$B$3="none",BA345,IF(GE345="",NA(),GE345))</f>
        <v>0</v>
      </c>
      <c r="LJ38">
        <f>IF(Charts!$B$3="none",BB345,IF(GF345="",NA(),GF345))</f>
        <v>0</v>
      </c>
      <c r="LK38">
        <f>IF(Charts!$B$3="none",BC345,IF(GG345="",NA(),GG345))</f>
        <v>0</v>
      </c>
      <c r="LL38">
        <f>IF(Charts!$B$3="none",BD345,IF(GH345="",NA(),GH345))</f>
        <v>0</v>
      </c>
      <c r="LM38">
        <f>IF(Charts!$B$3="none",BE345,IF(GI345="",NA(),GI345))</f>
        <v>0</v>
      </c>
      <c r="LN38">
        <f>IF(Charts!$B$3="none",BF345,IF(GJ345="",NA(),GJ345))</f>
        <v>0</v>
      </c>
      <c r="LO38">
        <f>IF(Charts!$B$3="none",BG345,IF(GK345="",NA(),GK345))</f>
        <v>0</v>
      </c>
      <c r="LP38">
        <f>IF(Charts!$B$3="none",BH345,IF(GL345="",NA(),GL345))</f>
        <v>0</v>
      </c>
      <c r="LQ38">
        <f>IF(Charts!$B$3="none",BI345,IF(GM345="",NA(),GM345))</f>
        <v>0</v>
      </c>
      <c r="LR38">
        <f>IF(Charts!$B$3="none",BJ345,IF(GN345="",NA(),GN345))</f>
        <v>0</v>
      </c>
      <c r="LS38">
        <f>IF(Charts!$B$3="none",BK345,IF(GO345="",NA(),GO345))</f>
        <v>0</v>
      </c>
      <c r="LT38">
        <f>IF(Charts!$B$3="none",BL345,IF(GP345="",NA(),GP345))</f>
        <v>0</v>
      </c>
      <c r="LU38">
        <f>IF(Charts!$B$3="none",BM345,IF(GQ345="",NA(),GQ345))</f>
        <v>0</v>
      </c>
      <c r="LV38">
        <f>IF(Charts!$B$3="none",BN345,IF(GR345="",NA(),GR345))</f>
        <v>0</v>
      </c>
      <c r="LW38">
        <f>IF(Charts!$B$3="none",BO345,IF(GS345="",NA(),GS345))</f>
        <v>0</v>
      </c>
      <c r="LX38">
        <f>IF(Charts!$B$3="none",BP345,IF(GT345="",NA(),GT345))</f>
        <v>0</v>
      </c>
      <c r="LY38">
        <f>IF(Charts!$B$3="none",BQ345,IF(GU345="",NA(),GU345))</f>
        <v>0</v>
      </c>
      <c r="LZ38">
        <f>IF(Charts!$B$3="none",BR345,IF(GV345="",NA(),GV345))</f>
        <v>0</v>
      </c>
      <c r="MA38">
        <f>IF(Charts!$B$3="none",BS345,IF(GW345="",NA(),GW345))</f>
        <v>0</v>
      </c>
      <c r="MB38">
        <f>IF(Charts!$B$3="none",BT345,IF(GX345="",NA(),GX345))</f>
        <v>0</v>
      </c>
      <c r="MC38">
        <f>IF(Charts!$B$3="none",BU345,IF(GY345="",NA(),GY345))</f>
        <v>0</v>
      </c>
      <c r="MD38">
        <f>IF(Charts!$B$3="none",BV345,IF(GZ345="",NA(),GZ345))</f>
        <v>0</v>
      </c>
      <c r="ME38">
        <f>IF(Charts!$B$3="none",BW345,IF(HA345="",NA(),HA345))</f>
        <v>0</v>
      </c>
      <c r="MF38">
        <f>IF(Charts!$B$3="none",BX345,IF(HB345="",NA(),HB345))</f>
        <v>0</v>
      </c>
      <c r="MG38">
        <f>IF(Charts!$B$3="none",BY345,IF(HC345="",NA(),HC345))</f>
        <v>0</v>
      </c>
      <c r="MH38">
        <f>IF(Charts!$B$3="none",BZ345,IF(HD345="",NA(),HD345))</f>
        <v>0</v>
      </c>
      <c r="MI38">
        <f>IF(Charts!$B$3="none",CA345,IF(HE345="",NA(),HE345))</f>
        <v>0</v>
      </c>
      <c r="MJ38">
        <f>IF(Charts!$B$3="none",CB345,IF(HF345="",NA(),HF345))</f>
        <v>0</v>
      </c>
      <c r="MK38">
        <f>IF(Charts!$B$3="none",CC345,IF(HG345="",NA(),HG345))</f>
        <v>0</v>
      </c>
      <c r="ML38">
        <f>IF(Charts!$B$3="none",CD345,IF(HH345="",NA(),HH345))</f>
        <v>0</v>
      </c>
      <c r="MM38">
        <f>IF(Charts!$B$3="none",CE345,IF(HI345="",NA(),HI345))</f>
        <v>0</v>
      </c>
      <c r="MN38">
        <f>IF(Charts!$B$3="none",CF345,IF(HJ345="",NA(),HJ345))</f>
        <v>0</v>
      </c>
      <c r="MO38">
        <f>IF(Charts!$B$3="none",CG345,IF(HK345="",NA(),HK345))</f>
        <v>0</v>
      </c>
      <c r="MP38">
        <f>IF(Charts!$B$3="none",CH345,IF(HL345="",NA(),HL345))</f>
        <v>0</v>
      </c>
      <c r="MQ38">
        <f>IF(Charts!$B$3="none",CI345,IF(HM345="",NA(),HM345))</f>
        <v>0</v>
      </c>
      <c r="MR38">
        <f>IF(Charts!$B$3="none",CJ345,IF(HN345="",NA(),HN345))</f>
        <v>0</v>
      </c>
      <c r="MS38">
        <f>IF(Charts!$B$3="none",CK345,IF(HO345="",NA(),HO345))</f>
        <v>0</v>
      </c>
      <c r="MT38">
        <f>IF(Charts!$B$3="none",CL345,IF(HP345="",NA(),HP345))</f>
        <v>0</v>
      </c>
      <c r="MU38">
        <f>IF(Charts!$B$3="none",CM345,IF(HQ345="",NA(),HQ345))</f>
        <v>0</v>
      </c>
      <c r="MV38">
        <f>IF(Charts!$B$3="none",CN345,IF(HR345="",NA(),HR345))</f>
        <v>0</v>
      </c>
      <c r="MW38">
        <f>IF(Charts!$B$3="none",CO345,IF(HS345="",NA(),HS345))</f>
        <v>0</v>
      </c>
      <c r="MX38">
        <f>IF(Charts!$B$3="none",CP345,IF(HT345="",NA(),HT345))</f>
        <v>0</v>
      </c>
      <c r="MY38">
        <f>IF(Charts!$B$3="none",CQ345,IF(HU345="",NA(),HU345))</f>
        <v>0</v>
      </c>
      <c r="MZ38">
        <f>IF(Charts!$B$3="none",CR345,IF(HV345="",NA(),HV345))</f>
        <v>0</v>
      </c>
      <c r="NA38">
        <f>IF(Charts!$B$3="none",CS345,IF(HW345="",NA(),HW345))</f>
        <v>0</v>
      </c>
      <c r="NB38">
        <f>IF(Charts!$B$3="none",CT345,IF(HX345="",NA(),HX345))</f>
        <v>0</v>
      </c>
      <c r="NC38">
        <f>IF(Charts!$B$3="none",CU345,IF(HY345="",NA(),HY345))</f>
        <v>0</v>
      </c>
      <c r="ND38">
        <f>IF(Charts!$B$3="none",CV345,IF(HZ345="",NA(),HZ345))</f>
        <v>0</v>
      </c>
      <c r="NE38">
        <f>IF(Charts!$B$3="none",CW345,IF(IA345="",NA(),IA345))</f>
        <v>0</v>
      </c>
      <c r="NF38">
        <f>IF(Charts!$B$3="none",CX345,IF(IB345="",NA(),IB345))</f>
        <v>0</v>
      </c>
      <c r="NG38">
        <f>IF(Charts!$B$3="none",CY345,IF(IC345="",NA(),IC345))</f>
        <v>0</v>
      </c>
      <c r="NH38">
        <f>IF(Charts!$B$3="none",CZ345,IF(ID345="",NA(),ID345))</f>
        <v>0</v>
      </c>
      <c r="NI38">
        <f>IF(Charts!$B$3="none",DA345,IF(IE345="",NA(),IE345))</f>
        <v>0</v>
      </c>
      <c r="NJ38">
        <f>IF(Charts!$B$3="none",DB345,IF(IF345="",NA(),IF345))</f>
        <v>0</v>
      </c>
      <c r="NK38">
        <f>IF(Charts!$B$3="none",DC345,IF(IG345="",NA(),IG345))</f>
        <v>0</v>
      </c>
      <c r="NL38">
        <f>IF(Charts!$B$3="none",DD345,IF(IH345="",NA(),IH345))</f>
        <v>0</v>
      </c>
      <c r="NM38">
        <f>IF(Charts!$B$3="none",DE345,IF(II345="",NA(),II345))</f>
        <v>0</v>
      </c>
      <c r="NN38">
        <f>IF(Charts!$B$3="none",DF345,IF(IJ345="",NA(),IJ345))</f>
        <v>0</v>
      </c>
      <c r="NO38">
        <f>IF(Charts!$B$3="none",DG345,IF(IK345="",NA(),IK345))</f>
        <v>0</v>
      </c>
      <c r="NP38">
        <f>IF(Charts!$B$3="none",DH345,IF(IL345="",NA(),IL345))</f>
        <v>0</v>
      </c>
      <c r="NQ38">
        <f>IF(Charts!$B$3="none",DI345,IF(IM345="",NA(),IM345))</f>
        <v>0</v>
      </c>
      <c r="NR38">
        <f>IF(Charts!$B$3="none",DJ345,IF(IN345="",NA(),IN345))</f>
        <v>0</v>
      </c>
      <c r="NS38">
        <f>IF(Charts!$B$3="none",DK345,IF(IO345="",NA(),IO345))</f>
        <v>0</v>
      </c>
      <c r="NT38">
        <f>IF(Charts!$B$3="none",DL345,IF(IP345="",NA(),IP345))</f>
        <v>0</v>
      </c>
      <c r="NU38">
        <f>IF(Charts!$B$3="none",DM345,IF(IQ345="",NA(),IQ345))</f>
        <v>0</v>
      </c>
      <c r="NV38">
        <f>IF(Charts!$B$3="none",DN345,IF(IR345="",NA(),IR345))</f>
        <v>0</v>
      </c>
      <c r="NW38">
        <f>IF(Charts!$B$3="none",DO345,IF(IS345="",NA(),IS345))</f>
        <v>0</v>
      </c>
      <c r="NX38">
        <f>IF(Charts!$B$3="none",DP345,IF(IT345="",NA(),IT345))</f>
        <v>0</v>
      </c>
      <c r="NY38">
        <f>IF(Charts!$B$3="none",DQ345,IF(IU345="",NA(),IU345))</f>
        <v>0</v>
      </c>
      <c r="NZ38">
        <f>IF(Charts!$B$3="none",DR345,IF(IV345="",NA(),IV345))</f>
        <v>0</v>
      </c>
      <c r="OA38">
        <f>IF(Charts!$B$3="none",DS345,IF(IW345="",NA(),IW345))</f>
        <v>0</v>
      </c>
      <c r="OB38">
        <f>IF(Charts!$B$3="none",DT345,IF(IX345="",NA(),IX345))</f>
        <v>0</v>
      </c>
      <c r="OC38">
        <f>IF(Charts!$B$3="none",DU345,IF(IY345="",NA(),IY345))</f>
        <v>0</v>
      </c>
      <c r="OD38">
        <f>IF(Charts!$B$3="none",DV345,IF(IZ345="",NA(),IZ345))</f>
        <v>0</v>
      </c>
      <c r="OE38">
        <f>IF(Charts!$B$3="none",DW345,IF(JA345="",NA(),JA345))</f>
        <v>0</v>
      </c>
      <c r="OF38">
        <f>IF(Charts!$B$3="none",DX345,IF(JB345="",NA(),JB345))</f>
        <v>0</v>
      </c>
      <c r="OG38">
        <f>IF(Charts!$B$3="none",DY345,IF(JC345="",NA(),JC345))</f>
        <v>0</v>
      </c>
      <c r="OH38">
        <f>IF(Charts!$B$3="none",DZ345,IF(JD345="",NA(),JD345))</f>
        <v>0</v>
      </c>
      <c r="OI38">
        <f>IF(Charts!$B$3="none",EA345,IF(JE345="",NA(),JE345))</f>
        <v>0</v>
      </c>
      <c r="OJ38">
        <f>IF(Charts!$B$3="none",EB345,IF(JF345="",NA(),JF345))</f>
        <v>0</v>
      </c>
      <c r="OK38">
        <f>IF(Charts!$B$3="none",EC345,IF(JG345="",NA(),JG345))</f>
        <v>0</v>
      </c>
      <c r="OL38">
        <f>IF(Charts!$B$3="none",ED345,IF(JH345="",NA(),JH345))</f>
        <v>0</v>
      </c>
      <c r="OM38">
        <f>IF(Charts!$B$3="none",EE345,IF(JI345="",NA(),JI345))</f>
        <v>0</v>
      </c>
      <c r="ON38">
        <f>IF(Charts!$B$3="none",EF345,IF(JJ345="",NA(),JJ345))</f>
        <v>0</v>
      </c>
    </row>
    <row r="39" spans="4:404">
      <c r="D39">
        <v>35</v>
      </c>
      <c r="E39">
        <f>IF(INDIRECT(ADDRESS($D39+2,E$2+1,,,"Instances"))="","",INDIRECT(ADDRESS($D39+2,E$2+1,,,"Instances")))</f>
        <v>0</v>
      </c>
      <c r="F39">
        <f>IFERROR(SMALL(E5:E64,ROW()-ROW($F$5)+1),"")</f>
        <v>0</v>
      </c>
      <c r="H39">
        <f>IFERROR(SUM(F5:F39),"")</f>
        <v>0</v>
      </c>
      <c r="I39">
        <f>IF(INDIRECT(ADDRESS($D39+2,I$2+1,,,"Instances"))="","",INDIRECT(ADDRESS($D39+2,I$2+1,,,"Instances")))</f>
        <v>0</v>
      </c>
      <c r="J39">
        <f>IFERROR(SMALL(I5:I64,ROW()-ROW($J$5)+1),"")</f>
        <v>0</v>
      </c>
      <c r="L39">
        <f>IFERROR(SUM(J5:J39),"")</f>
        <v>0</v>
      </c>
      <c r="M39">
        <f>IF(INDIRECT(ADDRESS($D39+2,M$2+1,,,"Instances"))="","",INDIRECT(ADDRESS($D39+2,M$2+1,,,"Instances")))</f>
        <v>0</v>
      </c>
      <c r="N39">
        <f>IFERROR(SMALL(M5:M64,ROW()-ROW($N$5)+1),"")</f>
        <v>0</v>
      </c>
      <c r="P39">
        <f>IFERROR(SUM(N5:N39),"")</f>
        <v>0</v>
      </c>
      <c r="Q39">
        <f>IF(INDIRECT(ADDRESS($D39+2,Q$2+1,,,"Instances"))="","",INDIRECT(ADDRESS($D39+2,Q$2+1,,,"Instances")))</f>
        <v>0</v>
      </c>
      <c r="R39">
        <f>IFERROR(SMALL(Q5:Q64,ROW()-ROW($R$5)+1),"")</f>
        <v>0</v>
      </c>
      <c r="T39">
        <f>IFERROR(SUM(R5:R39),"")</f>
        <v>0</v>
      </c>
      <c r="U39">
        <f>IF(INDIRECT(ADDRESS($D39+2,U$2+1,,,"Instances"))="","",INDIRECT(ADDRESS($D39+2,U$2+1,,,"Instances")))</f>
        <v>0</v>
      </c>
      <c r="V39">
        <f>IFERROR(SMALL(U5:U64,ROW()-ROW($V$5)+1),"")</f>
        <v>0</v>
      </c>
      <c r="X39">
        <f>IFERROR(SUM(V5:V39),"")</f>
        <v>0</v>
      </c>
      <c r="Y39">
        <f>IF(INDIRECT(ADDRESS($D39+2,Y$2+1,,,"Instances"))="","",INDIRECT(ADDRESS($D39+2,Y$2+1,,,"Instances")))</f>
        <v>0</v>
      </c>
      <c r="Z39">
        <f>IFERROR(SMALL(Y5:Y64,ROW()-ROW($Z$5)+1),"")</f>
        <v>0</v>
      </c>
      <c r="AB39">
        <f>IFERROR(SUM(Z5:Z39),"")</f>
        <v>0</v>
      </c>
      <c r="AC39">
        <f>IF(INDIRECT(ADDRESS($D39+2,AC$2+1,,,"Instances"))="","",INDIRECT(ADDRESS($D39+2,AC$2+1,,,"Instances")))</f>
        <v>0</v>
      </c>
      <c r="AD39">
        <f>IFERROR(SMALL(AC5:AC64,ROW()-ROW($AD$5)+1),"")</f>
        <v>0</v>
      </c>
      <c r="AF39">
        <f>IFERROR(SUM(AD5:AD39),"")</f>
        <v>0</v>
      </c>
      <c r="AG39">
        <f>IF(INDIRECT(ADDRESS($D39+2,AG$2+1,,,"Instances"))="","",INDIRECT(ADDRESS($D39+2,AG$2+1,,,"Instances")))</f>
        <v>0</v>
      </c>
      <c r="AH39">
        <f>IFERROR(SMALL(AG5:AG64,ROW()-ROW($AH$5)+1),"")</f>
        <v>0</v>
      </c>
      <c r="AJ39">
        <f>IFERROR(SUM(AH5:AH39),"")</f>
        <v>0</v>
      </c>
      <c r="AK39">
        <f>IF(INDIRECT(ADDRESS($D39+2,AK$2+1,,,"Instances"))="","",INDIRECT(ADDRESS($D39+2,AK$2+1,,,"Instances")))</f>
        <v>0</v>
      </c>
      <c r="AL39">
        <f>IFERROR(SMALL(AK5:AK64,ROW()-ROW($AL$5)+1),"")</f>
        <v>0</v>
      </c>
      <c r="AN39">
        <f>IFERROR(SUM(AL5:AL39),"")</f>
        <v>0</v>
      </c>
      <c r="AO39">
        <f>IF(INDIRECT(ADDRESS($D39+2,AO$2+1,,,"Instances"))="","",INDIRECT(ADDRESS($D39+2,AO$2+1,,,"Instances")))</f>
        <v>0</v>
      </c>
      <c r="AP39">
        <f>IFERROR(SMALL(AO5:AO64,ROW()-ROW($AP$5)+1),"")</f>
        <v>0</v>
      </c>
      <c r="AR39">
        <f>IFERROR(SUM(AP5:AP39),"")</f>
        <v>0</v>
      </c>
      <c r="AS39">
        <f>IF(INDIRECT(ADDRESS($D39+2,AS$2+1,,,"Instances"))="","",INDIRECT(ADDRESS($D39+2,AS$2+1,,,"Instances")))</f>
        <v>0</v>
      </c>
      <c r="AT39">
        <f>IFERROR(SMALL(AS5:AS64,ROW()-ROW($AT$5)+1),"")</f>
        <v>0</v>
      </c>
      <c r="AV39">
        <f>IFERROR(SUM(AT5:AT39),"")</f>
        <v>0</v>
      </c>
      <c r="AW39">
        <f>IF(INDIRECT(ADDRESS($D39+2,AW$2+1,,,"Instances"))="","",INDIRECT(ADDRESS($D39+2,AW$2+1,,,"Instances")))</f>
        <v>0</v>
      </c>
      <c r="AX39">
        <f>IFERROR(SMALL(AW5:AW64,ROW()-ROW($AX$5)+1),"")</f>
        <v>0</v>
      </c>
      <c r="AZ39">
        <f>IFERROR(SUM(AX5:AX39),"")</f>
        <v>0</v>
      </c>
      <c r="BA39">
        <f>IF(INDIRECT(ADDRESS($D39+2,BA$2+1,,,"Instances"))="","",INDIRECT(ADDRESS($D39+2,BA$2+1,,,"Instances")))</f>
        <v>0</v>
      </c>
      <c r="BB39">
        <f>IFERROR(SMALL(BA5:BA64,ROW()-ROW($BB$5)+1),"")</f>
        <v>0</v>
      </c>
      <c r="BD39">
        <f>IFERROR(SUM(BB5:BB39),"")</f>
        <v>0</v>
      </c>
      <c r="BE39">
        <f>IF(INDIRECT(ADDRESS($D39+2,BE$2+1,,,"Instances"))="","",INDIRECT(ADDRESS($D39+2,BE$2+1,,,"Instances")))</f>
        <v>0</v>
      </c>
      <c r="BF39">
        <f>IFERROR(SMALL(BE5:BE64,ROW()-ROW($BF$5)+1),"")</f>
        <v>0</v>
      </c>
      <c r="BH39">
        <f>IFERROR(SUM(BF5:BF39),"")</f>
        <v>0</v>
      </c>
      <c r="BI39">
        <f>IF(INDIRECT(ADDRESS($D39+2,BI$2+1,,,"Instances"))="","",INDIRECT(ADDRESS($D39+2,BI$2+1,,,"Instances")))</f>
        <v>0</v>
      </c>
      <c r="BJ39">
        <f>IFERROR(SMALL(BI5:BI64,ROW()-ROW($BJ$5)+1),"")</f>
        <v>0</v>
      </c>
      <c r="BL39">
        <f>IFERROR(SUM(BJ5:BJ39),"")</f>
        <v>0</v>
      </c>
      <c r="BM39">
        <f>IF(INDIRECT(ADDRESS($D39+2,BM$2+1,,,"Instances"))="","",INDIRECT(ADDRESS($D39+2,BM$2+1,,,"Instances")))</f>
        <v>0</v>
      </c>
      <c r="BN39">
        <f>IFERROR(SMALL(BM5:BM64,ROW()-ROW($BN$5)+1),"")</f>
        <v>0</v>
      </c>
      <c r="BP39">
        <f>IFERROR(SUM(BN5:BN39),"")</f>
        <v>0</v>
      </c>
      <c r="BQ39">
        <f>IF(INDIRECT(ADDRESS($D39+2,BQ$2+1,,,"Instances"))="","",INDIRECT(ADDRESS($D39+2,BQ$2+1,,,"Instances")))</f>
        <v>0</v>
      </c>
      <c r="BR39">
        <f>IFERROR(SMALL(BQ5:BQ64,ROW()-ROW($BR$5)+1),"")</f>
        <v>0</v>
      </c>
      <c r="BT39">
        <f>IFERROR(SUM(BR5:BR39),"")</f>
        <v>0</v>
      </c>
      <c r="BU39">
        <f>IF(INDIRECT(ADDRESS($D39+2,BU$2+1,,,"Instances"))="","",INDIRECT(ADDRESS($D39+2,BU$2+1,,,"Instances")))</f>
        <v>0</v>
      </c>
      <c r="BV39">
        <f>IFERROR(SMALL(BU5:BU64,ROW()-ROW($BV$5)+1),"")</f>
        <v>0</v>
      </c>
      <c r="BX39">
        <f>IFERROR(SUM(BV5:BV39),"")</f>
        <v>0</v>
      </c>
      <c r="BY39">
        <f>IF(INDIRECT(ADDRESS($D39+2,BY$2+1,,,"Instances"))="","",INDIRECT(ADDRESS($D39+2,BY$2+1,,,"Instances")))</f>
        <v>0</v>
      </c>
      <c r="BZ39">
        <f>IFERROR(SMALL(BY5:BY64,ROW()-ROW($BZ$5)+1),"")</f>
        <v>0</v>
      </c>
      <c r="CB39">
        <f>IFERROR(SUM(BZ5:BZ39),"")</f>
        <v>0</v>
      </c>
      <c r="CC39">
        <f>IF(INDIRECT(ADDRESS($D39+2,CC$2+1,,,"Instances"))="","",INDIRECT(ADDRESS($D39+2,CC$2+1,,,"Instances")))</f>
        <v>0</v>
      </c>
      <c r="CD39">
        <f>IFERROR(SMALL(CC5:CC64,ROW()-ROW($CD$5)+1),"")</f>
        <v>0</v>
      </c>
      <c r="CF39">
        <f>IFERROR(SUM(CD5:CD39),"")</f>
        <v>0</v>
      </c>
      <c r="CG39">
        <f>IF(INDIRECT(ADDRESS($D39+2,CG$2+1,,,"Instances"))="","",INDIRECT(ADDRESS($D39+2,CG$2+1,,,"Instances")))</f>
        <v>0</v>
      </c>
      <c r="CH39">
        <f>IFERROR(SMALL(CG5:CG64,ROW()-ROW($CH$5)+1),"")</f>
        <v>0</v>
      </c>
      <c r="CJ39">
        <f>IFERROR(SUM(CH5:CH39),"")</f>
        <v>0</v>
      </c>
      <c r="CK39">
        <f>IF(INDIRECT(ADDRESS($D39+2,CK$2+1,,,"Instances"))="","",INDIRECT(ADDRESS($D39+2,CK$2+1,,,"Instances")))</f>
        <v>0</v>
      </c>
      <c r="CL39">
        <f>IFERROR(SMALL(CK5:CK64,ROW()-ROW($CL$5)+1),"")</f>
        <v>0</v>
      </c>
      <c r="CN39">
        <f>IFERROR(SUM(CL5:CL39),"")</f>
        <v>0</v>
      </c>
      <c r="CO39">
        <f>IF(INDIRECT(ADDRESS($D39+2,CO$2+1,,,"Instances"))="","",INDIRECT(ADDRESS($D39+2,CO$2+1,,,"Instances")))</f>
        <v>0</v>
      </c>
      <c r="CP39">
        <f>IFERROR(SMALL(CO5:CO64,ROW()-ROW($CP$5)+1),"")</f>
        <v>0</v>
      </c>
      <c r="CR39">
        <f>IFERROR(SUM(CP5:CP39),"")</f>
        <v>0</v>
      </c>
      <c r="CS39">
        <f>IF(INDIRECT(ADDRESS($D39+2,CS$2+1,,,"Instances"))="","",INDIRECT(ADDRESS($D39+2,CS$2+1,,,"Instances")))</f>
        <v>0</v>
      </c>
      <c r="CT39">
        <f>IFERROR(SMALL(CS5:CS64,ROW()-ROW($CT$5)+1),"")</f>
        <v>0</v>
      </c>
      <c r="CV39">
        <f>IFERROR(SUM(CT5:CT39),"")</f>
        <v>0</v>
      </c>
      <c r="CW39">
        <f>IF(INDIRECT(ADDRESS($D39+2,CW$2+1,,,"Instances"))="","",INDIRECT(ADDRESS($D39+2,CW$2+1,,,"Instances")))</f>
        <v>0</v>
      </c>
      <c r="CX39">
        <f>IFERROR(SMALL(CW5:CW64,ROW()-ROW($CX$5)+1),"")</f>
        <v>0</v>
      </c>
      <c r="CZ39">
        <f>IFERROR(SUM(CX5:CX39),"")</f>
        <v>0</v>
      </c>
      <c r="DA39">
        <f>IF(INDIRECT(ADDRESS($D39+2,DA$2+1,,,"Instances"))="","",INDIRECT(ADDRESS($D39+2,DA$2+1,,,"Instances")))</f>
        <v>0</v>
      </c>
      <c r="DB39">
        <f>IFERROR(SMALL(DA5:DA64,ROW()-ROW($DB$5)+1),"")</f>
        <v>0</v>
      </c>
      <c r="DD39">
        <f>IFERROR(SUM(DB5:DB39),"")</f>
        <v>0</v>
      </c>
      <c r="DE39">
        <f>IF(INDIRECT(ADDRESS($D39+2,DE$2+1,,,"Instances"))="","",INDIRECT(ADDRESS($D39+2,DE$2+1,,,"Instances")))</f>
        <v>0</v>
      </c>
      <c r="DF39">
        <f>IFERROR(SMALL(DE5:DE64,ROW()-ROW($DF$5)+1),"")</f>
        <v>0</v>
      </c>
      <c r="DH39">
        <f>IFERROR(SUM(DF5:DF39),"")</f>
        <v>0</v>
      </c>
      <c r="DI39">
        <f>IF(INDIRECT(ADDRESS($D39+2,DI$2+1,,,"Instances"))="","",INDIRECT(ADDRESS($D39+2,DI$2+1,,,"Instances")))</f>
        <v>0</v>
      </c>
      <c r="DJ39">
        <f>IFERROR(SMALL(DI5:DI64,ROW()-ROW($DJ$5)+1),"")</f>
        <v>0</v>
      </c>
      <c r="DL39">
        <f>IFERROR(SUM(DJ5:DJ39),"")</f>
        <v>0</v>
      </c>
      <c r="DM39">
        <f>IF(INDIRECT(ADDRESS($D39+2,DM$2+1,,,"Instances"))="","",INDIRECT(ADDRESS($D39+2,DM$2+1,,,"Instances")))</f>
        <v>0</v>
      </c>
      <c r="DN39">
        <f>IFERROR(SMALL(DM5:DM64,ROW()-ROW($DN$5)+1),"")</f>
        <v>0</v>
      </c>
      <c r="DP39">
        <f>IFERROR(SUM(DN5:DN39),"")</f>
        <v>0</v>
      </c>
      <c r="DQ39">
        <f>IF(INDIRECT(ADDRESS($D39+2,DQ$2+1,,,"Instances"))="","",INDIRECT(ADDRESS($D39+2,DQ$2+1,,,"Instances")))</f>
        <v>0</v>
      </c>
      <c r="DR39">
        <f>IFERROR(SMALL(DQ5:DQ64,ROW()-ROW($DR$5)+1),"")</f>
        <v>0</v>
      </c>
      <c r="DT39">
        <f>IFERROR(SUM(DR5:DR39),"")</f>
        <v>0</v>
      </c>
      <c r="DU39">
        <f>IF(INDIRECT(ADDRESS($D39+2,DU$2+1,,,"Instances"))="","",INDIRECT(ADDRESS($D39+2,DU$2+1,,,"Instances")))</f>
        <v>0</v>
      </c>
      <c r="DV39">
        <f>IFERROR(SMALL(DU5:DU64,ROW()-ROW($DV$5)+1),"")</f>
        <v>0</v>
      </c>
      <c r="DX39">
        <f>IFERROR(SUM(DV5:DV39),"")</f>
        <v>0</v>
      </c>
      <c r="DY39">
        <f>IF(INDIRECT(ADDRESS($D39+2,DY$2+1,,,"Instances"))="","",INDIRECT(ADDRESS($D39+2,DY$2+1,,,"Instances")))</f>
        <v>0</v>
      </c>
      <c r="DZ39">
        <f>IFERROR(SMALL(DY5:DY64,ROW()-ROW($DZ$5)+1),"")</f>
        <v>0</v>
      </c>
      <c r="EB39">
        <f>IFERROR(SUM(DZ5:DZ39),"")</f>
        <v>0</v>
      </c>
      <c r="EC39">
        <f>IF(INDIRECT(ADDRESS($D39+2,EC$2+1,,,"Instances"))="","",INDIRECT(ADDRESS($D39+2,EC$2+1,,,"Instances")))</f>
        <v>0</v>
      </c>
      <c r="ED39">
        <f>IFERROR(SMALL(EC5:EC64,ROW()-ROW($ED$5)+1),"")</f>
        <v>0</v>
      </c>
      <c r="EF39">
        <f>IFERROR(SUM(ED5:ED39),"")</f>
        <v>0</v>
      </c>
      <c r="EH39">
        <v>35</v>
      </c>
      <c r="EI39" cm="1">
        <f t="array" ref="EI39">_xlfn.SWITCH(Charts!$B$3,"average", AVERAGE(INDIRECT(ADDRESS(34+3,EI$2+1,,,"Instances") &amp; ":" &amp; ADDRESS(34+3,EI$2+1))),"median", MEDIAN(INDIRECT(ADDRESS(34+3,EI$2+1,,,"Instances") &amp; ":" &amp; ADDRESS(34+3,EI$2+1))),"min", MIN(INDIRECT(ADDRESS(34+3,EI$2+1,,,"Instances") &amp; ":" &amp; ADDRESS(34+3,EI$2+1))),"max", MAX(INDIRECT(ADDRESS(34+3,EI$2+1,,,"Instances") &amp; ":" &amp; ADDRESS(34+3,EI$2+1))),"diff", MAX(INDIRECT(ADDRESS(34+3,EI$2+1,,,"Instances") &amp; ":" &amp; ADDRESS(34+3,EI$2+1)))-MIN(INDIRECT(ADDRESS(34+3,EI$2+1,,,"Instances") &amp; ":" &amp; ADDRESS(34+3,EI$2+1))))</f>
        <v>0</v>
      </c>
      <c r="EJ39">
        <f>IFERROR(SMALL(EI5:EI64,ROW()-ROW($EJ$5)+1),"")</f>
        <v>0</v>
      </c>
      <c r="EL39">
        <f>IFERROR(SUM(EJ5:EJ39),"")</f>
        <v>0</v>
      </c>
      <c r="EM39" cm="1">
        <f t="array" ref="EM39">_xlfn.SWITCH(Charts!$B$3,"average", AVERAGE(INDIRECT(ADDRESS(34+3,EM$2+1,,,"Instances") &amp; ":" &amp; ADDRESS(34+3,EM$2+1))),"median", MEDIAN(INDIRECT(ADDRESS(34+3,EM$2+1,,,"Instances") &amp; ":" &amp; ADDRESS(34+3,EM$2+1))),"min", MIN(INDIRECT(ADDRESS(34+3,EM$2+1,,,"Instances") &amp; ":" &amp; ADDRESS(34+3,EM$2+1))),"max", MAX(INDIRECT(ADDRESS(34+3,EM$2+1,,,"Instances") &amp; ":" &amp; ADDRESS(34+3,EM$2+1))),"diff", MAX(INDIRECT(ADDRESS(34+3,EM$2+1,,,"Instances") &amp; ":" &amp; ADDRESS(34+3,EM$2+1)))-MIN(INDIRECT(ADDRESS(34+3,EM$2+1,,,"Instances") &amp; ":" &amp; ADDRESS(34+3,EM$2+1))))</f>
        <v>0</v>
      </c>
      <c r="EN39">
        <f>IFERROR(SMALL(EM5:EM64,ROW()-ROW($EN$5)+1),"")</f>
        <v>0</v>
      </c>
      <c r="EP39">
        <f>IFERROR(SUM(EN5:EN39),"")</f>
        <v>0</v>
      </c>
      <c r="EQ39" cm="1">
        <f t="array" ref="EQ39">_xlfn.SWITCH(Charts!$B$3,"average", AVERAGE(INDIRECT(ADDRESS(34+3,EQ$2+1,,,"Instances") &amp; ":" &amp; ADDRESS(34+3,EQ$2+1))),"median", MEDIAN(INDIRECT(ADDRESS(34+3,EQ$2+1,,,"Instances") &amp; ":" &amp; ADDRESS(34+3,EQ$2+1))),"min", MIN(INDIRECT(ADDRESS(34+3,EQ$2+1,,,"Instances") &amp; ":" &amp; ADDRESS(34+3,EQ$2+1))),"max", MAX(INDIRECT(ADDRESS(34+3,EQ$2+1,,,"Instances") &amp; ":" &amp; ADDRESS(34+3,EQ$2+1))),"diff", MAX(INDIRECT(ADDRESS(34+3,EQ$2+1,,,"Instances") &amp; ":" &amp; ADDRESS(34+3,EQ$2+1)))-MIN(INDIRECT(ADDRESS(34+3,EQ$2+1,,,"Instances") &amp; ":" &amp; ADDRESS(34+3,EQ$2+1))))</f>
        <v>0</v>
      </c>
      <c r="ER39">
        <f>IFERROR(SMALL(EQ5:EQ64,ROW()-ROW($ER$5)+1),"")</f>
        <v>0</v>
      </c>
      <c r="ET39">
        <f>IFERROR(SUM(ER5:ER39),"")</f>
        <v>0</v>
      </c>
      <c r="EU39" cm="1">
        <f t="array" ref="EU39">_xlfn.SWITCH(Charts!$B$3,"average", AVERAGE(INDIRECT(ADDRESS(34+3,EU$2+1,,,"Instances") &amp; ":" &amp; ADDRESS(34+3,EU$2+1))),"median", MEDIAN(INDIRECT(ADDRESS(34+3,EU$2+1,,,"Instances") &amp; ":" &amp; ADDRESS(34+3,EU$2+1))),"min", MIN(INDIRECT(ADDRESS(34+3,EU$2+1,,,"Instances") &amp; ":" &amp; ADDRESS(34+3,EU$2+1))),"max", MAX(INDIRECT(ADDRESS(34+3,EU$2+1,,,"Instances") &amp; ":" &amp; ADDRESS(34+3,EU$2+1))),"diff", MAX(INDIRECT(ADDRESS(34+3,EU$2+1,,,"Instances") &amp; ":" &amp; ADDRESS(34+3,EU$2+1)))-MIN(INDIRECT(ADDRESS(34+3,EU$2+1,,,"Instances") &amp; ":" &amp; ADDRESS(34+3,EU$2+1))))</f>
        <v>0</v>
      </c>
      <c r="EV39">
        <f>IFERROR(SMALL(EU5:EU64,ROW()-ROW($EV$5)+1),"")</f>
        <v>0</v>
      </c>
      <c r="EX39">
        <f>IFERROR(SUM(EV5:EV39),"")</f>
        <v>0</v>
      </c>
      <c r="EY39" cm="1">
        <f t="array" ref="EY39">_xlfn.SWITCH(Charts!$B$3,"average", AVERAGE(INDIRECT(ADDRESS(34+3,EY$2+1,,,"Instances") &amp; ":" &amp; ADDRESS(34+3,EY$2+1))),"median", MEDIAN(INDIRECT(ADDRESS(34+3,EY$2+1,,,"Instances") &amp; ":" &amp; ADDRESS(34+3,EY$2+1))),"min", MIN(INDIRECT(ADDRESS(34+3,EY$2+1,,,"Instances") &amp; ":" &amp; ADDRESS(34+3,EY$2+1))),"max", MAX(INDIRECT(ADDRESS(34+3,EY$2+1,,,"Instances") &amp; ":" &amp; ADDRESS(34+3,EY$2+1))),"diff", MAX(INDIRECT(ADDRESS(34+3,EY$2+1,,,"Instances") &amp; ":" &amp; ADDRESS(34+3,EY$2+1)))-MIN(INDIRECT(ADDRESS(34+3,EY$2+1,,,"Instances") &amp; ":" &amp; ADDRESS(34+3,EY$2+1))))</f>
        <v>0</v>
      </c>
      <c r="EZ39">
        <f>IFERROR(SMALL(EY5:EY64,ROW()-ROW($EZ$5)+1),"")</f>
        <v>0</v>
      </c>
      <c r="FB39">
        <f>IFERROR(SUM(EZ5:EZ39),"")</f>
        <v>0</v>
      </c>
      <c r="FC39" cm="1">
        <f t="array" ref="FC39">_xlfn.SWITCH(Charts!$B$3,"average", AVERAGE(INDIRECT(ADDRESS(34+3,FC$2+1,,,"Instances") &amp; ":" &amp; ADDRESS(34+3,FC$2+1))),"median", MEDIAN(INDIRECT(ADDRESS(34+3,FC$2+1,,,"Instances") &amp; ":" &amp; ADDRESS(34+3,FC$2+1))),"min", MIN(INDIRECT(ADDRESS(34+3,FC$2+1,,,"Instances") &amp; ":" &amp; ADDRESS(34+3,FC$2+1))),"max", MAX(INDIRECT(ADDRESS(34+3,FC$2+1,,,"Instances") &amp; ":" &amp; ADDRESS(34+3,FC$2+1))),"diff", MAX(INDIRECT(ADDRESS(34+3,FC$2+1,,,"Instances") &amp; ":" &amp; ADDRESS(34+3,FC$2+1)))-MIN(INDIRECT(ADDRESS(34+3,FC$2+1,,,"Instances") &amp; ":" &amp; ADDRESS(34+3,FC$2+1))))</f>
        <v>0</v>
      </c>
      <c r="FD39">
        <f>IFERROR(SMALL(FC5:FC64,ROW()-ROW($FD$5)+1),"")</f>
        <v>0</v>
      </c>
      <c r="FF39">
        <f>IFERROR(SUM(FD5:FD39),"")</f>
        <v>0</v>
      </c>
      <c r="FG39" cm="1">
        <f t="array" ref="FG39">_xlfn.SWITCH(Charts!$B$3,"average", AVERAGE(INDIRECT(ADDRESS(34+3,FG$2+1,,,"Instances") &amp; ":" &amp; ADDRESS(34+3,FG$2+1))),"median", MEDIAN(INDIRECT(ADDRESS(34+3,FG$2+1,,,"Instances") &amp; ":" &amp; ADDRESS(34+3,FG$2+1))),"min", MIN(INDIRECT(ADDRESS(34+3,FG$2+1,,,"Instances") &amp; ":" &amp; ADDRESS(34+3,FG$2+1))),"max", MAX(INDIRECT(ADDRESS(34+3,FG$2+1,,,"Instances") &amp; ":" &amp; ADDRESS(34+3,FG$2+1))),"diff", MAX(INDIRECT(ADDRESS(34+3,FG$2+1,,,"Instances") &amp; ":" &amp; ADDRESS(34+3,FG$2+1)))-MIN(INDIRECT(ADDRESS(34+3,FG$2+1,,,"Instances") &amp; ":" &amp; ADDRESS(34+3,FG$2+1))))</f>
        <v>0</v>
      </c>
      <c r="FH39">
        <f>IFERROR(SMALL(FG5:FG64,ROW()-ROW($FH$5)+1),"")</f>
        <v>0</v>
      </c>
      <c r="FJ39">
        <f>IFERROR(SUM(FH5:FH39),"")</f>
        <v>0</v>
      </c>
      <c r="FK39" cm="1">
        <f t="array" ref="FK39">_xlfn.SWITCH(Charts!$B$3,"average", AVERAGE(INDIRECT(ADDRESS(34+3,FK$2+1,,,"Instances") &amp; ":" &amp; ADDRESS(34+3,FK$2+1))),"median", MEDIAN(INDIRECT(ADDRESS(34+3,FK$2+1,,,"Instances") &amp; ":" &amp; ADDRESS(34+3,FK$2+1))),"min", MIN(INDIRECT(ADDRESS(34+3,FK$2+1,,,"Instances") &amp; ":" &amp; ADDRESS(34+3,FK$2+1))),"max", MAX(INDIRECT(ADDRESS(34+3,FK$2+1,,,"Instances") &amp; ":" &amp; ADDRESS(34+3,FK$2+1))),"diff", MAX(INDIRECT(ADDRESS(34+3,FK$2+1,,,"Instances") &amp; ":" &amp; ADDRESS(34+3,FK$2+1)))-MIN(INDIRECT(ADDRESS(34+3,FK$2+1,,,"Instances") &amp; ":" &amp; ADDRESS(34+3,FK$2+1))))</f>
        <v>0</v>
      </c>
      <c r="FL39">
        <f>IFERROR(SMALL(FK5:FK64,ROW()-ROW($FL$5)+1),"")</f>
        <v>0</v>
      </c>
      <c r="FN39">
        <f>IFERROR(SUM(FL5:FL39),"")</f>
        <v>0</v>
      </c>
      <c r="FO39" cm="1">
        <f t="array" ref="FO39">_xlfn.SWITCH(Charts!$B$3,"average", AVERAGE(INDIRECT(ADDRESS(34+3,FO$2+1,,,"Instances") &amp; ":" &amp; ADDRESS(34+3,FO$2+1))),"median", MEDIAN(INDIRECT(ADDRESS(34+3,FO$2+1,,,"Instances") &amp; ":" &amp; ADDRESS(34+3,FO$2+1))),"min", MIN(INDIRECT(ADDRESS(34+3,FO$2+1,,,"Instances") &amp; ":" &amp; ADDRESS(34+3,FO$2+1))),"max", MAX(INDIRECT(ADDRESS(34+3,FO$2+1,,,"Instances") &amp; ":" &amp; ADDRESS(34+3,FO$2+1))),"diff", MAX(INDIRECT(ADDRESS(34+3,FO$2+1,,,"Instances") &amp; ":" &amp; ADDRESS(34+3,FO$2+1)))-MIN(INDIRECT(ADDRESS(34+3,FO$2+1,,,"Instances") &amp; ":" &amp; ADDRESS(34+3,FO$2+1))))</f>
        <v>0</v>
      </c>
      <c r="FP39">
        <f>IFERROR(SMALL(FO5:FO64,ROW()-ROW($FP$5)+1),"")</f>
        <v>0</v>
      </c>
      <c r="FR39">
        <f>IFERROR(SUM(FP5:FP39),"")</f>
        <v>0</v>
      </c>
      <c r="FS39" cm="1">
        <f t="array" ref="FS39">_xlfn.SWITCH(Charts!$B$3,"average", AVERAGE(INDIRECT(ADDRESS(34+3,FS$2+1,,,"Instances") &amp; ":" &amp; ADDRESS(34+3,FS$2+1))),"median", MEDIAN(INDIRECT(ADDRESS(34+3,FS$2+1,,,"Instances") &amp; ":" &amp; ADDRESS(34+3,FS$2+1))),"min", MIN(INDIRECT(ADDRESS(34+3,FS$2+1,,,"Instances") &amp; ":" &amp; ADDRESS(34+3,FS$2+1))),"max", MAX(INDIRECT(ADDRESS(34+3,FS$2+1,,,"Instances") &amp; ":" &amp; ADDRESS(34+3,FS$2+1))),"diff", MAX(INDIRECT(ADDRESS(34+3,FS$2+1,,,"Instances") &amp; ":" &amp; ADDRESS(34+3,FS$2+1)))-MIN(INDIRECT(ADDRESS(34+3,FS$2+1,,,"Instances") &amp; ":" &amp; ADDRESS(34+3,FS$2+1))))</f>
        <v>0</v>
      </c>
      <c r="FT39">
        <f>IFERROR(SMALL(FS5:FS64,ROW()-ROW($FT$5)+1),"")</f>
        <v>0</v>
      </c>
      <c r="FV39">
        <f>IFERROR(SUM(FT5:FT39),"")</f>
        <v>0</v>
      </c>
      <c r="FW39" cm="1">
        <f t="array" ref="FW39">_xlfn.SWITCH(Charts!$B$3,"average", AVERAGE(INDIRECT(ADDRESS(34+3,FW$2+1,,,"Instances") &amp; ":" &amp; ADDRESS(34+3,FW$2+1))),"median", MEDIAN(INDIRECT(ADDRESS(34+3,FW$2+1,,,"Instances") &amp; ":" &amp; ADDRESS(34+3,FW$2+1))),"min", MIN(INDIRECT(ADDRESS(34+3,FW$2+1,,,"Instances") &amp; ":" &amp; ADDRESS(34+3,FW$2+1))),"max", MAX(INDIRECT(ADDRESS(34+3,FW$2+1,,,"Instances") &amp; ":" &amp; ADDRESS(34+3,FW$2+1))),"diff", MAX(INDIRECT(ADDRESS(34+3,FW$2+1,,,"Instances") &amp; ":" &amp; ADDRESS(34+3,FW$2+1)))-MIN(INDIRECT(ADDRESS(34+3,FW$2+1,,,"Instances") &amp; ":" &amp; ADDRESS(34+3,FW$2+1))))</f>
        <v>0</v>
      </c>
      <c r="FX39">
        <f>IFERROR(SMALL(FW5:FW64,ROW()-ROW($FX$5)+1),"")</f>
        <v>0</v>
      </c>
      <c r="FZ39">
        <f>IFERROR(SUM(FX5:FX39),"")</f>
        <v>0</v>
      </c>
      <c r="GA39" cm="1">
        <f t="array" ref="GA39">_xlfn.SWITCH(Charts!$B$3,"average", AVERAGE(INDIRECT(ADDRESS(34+3,GA$2+1,,,"Instances") &amp; ":" &amp; ADDRESS(34+3,GA$2+1))),"median", MEDIAN(INDIRECT(ADDRESS(34+3,GA$2+1,,,"Instances") &amp; ":" &amp; ADDRESS(34+3,GA$2+1))),"min", MIN(INDIRECT(ADDRESS(34+3,GA$2+1,,,"Instances") &amp; ":" &amp; ADDRESS(34+3,GA$2+1))),"max", MAX(INDIRECT(ADDRESS(34+3,GA$2+1,,,"Instances") &amp; ":" &amp; ADDRESS(34+3,GA$2+1))),"diff", MAX(INDIRECT(ADDRESS(34+3,GA$2+1,,,"Instances") &amp; ":" &amp; ADDRESS(34+3,GA$2+1)))-MIN(INDIRECT(ADDRESS(34+3,GA$2+1,,,"Instances") &amp; ":" &amp; ADDRESS(34+3,GA$2+1))))</f>
        <v>0</v>
      </c>
      <c r="GB39">
        <f>IFERROR(SMALL(GA5:GA64,ROW()-ROW($GB$5)+1),"")</f>
        <v>0</v>
      </c>
      <c r="GD39">
        <f>IFERROR(SUM(GB5:GB39),"")</f>
        <v>0</v>
      </c>
      <c r="GE39" cm="1">
        <f t="array" ref="GE39">_xlfn.SWITCH(Charts!$B$3,"average", AVERAGE(INDIRECT(ADDRESS(34+3,GE$2+1,,,"Instances") &amp; ":" &amp; ADDRESS(34+3,GE$2+1))),"median", MEDIAN(INDIRECT(ADDRESS(34+3,GE$2+1,,,"Instances") &amp; ":" &amp; ADDRESS(34+3,GE$2+1))),"min", MIN(INDIRECT(ADDRESS(34+3,GE$2+1,,,"Instances") &amp; ":" &amp; ADDRESS(34+3,GE$2+1))),"max", MAX(INDIRECT(ADDRESS(34+3,GE$2+1,,,"Instances") &amp; ":" &amp; ADDRESS(34+3,GE$2+1))),"diff", MAX(INDIRECT(ADDRESS(34+3,GE$2+1,,,"Instances") &amp; ":" &amp; ADDRESS(34+3,GE$2+1)))-MIN(INDIRECT(ADDRESS(34+3,GE$2+1,,,"Instances") &amp; ":" &amp; ADDRESS(34+3,GE$2+1))))</f>
        <v>0</v>
      </c>
      <c r="GF39">
        <f>IFERROR(SMALL(GE5:GE64,ROW()-ROW($GF$5)+1),"")</f>
        <v>0</v>
      </c>
      <c r="GH39">
        <f>IFERROR(SUM(GF5:GF39),"")</f>
        <v>0</v>
      </c>
      <c r="GI39" cm="1">
        <f t="array" ref="GI39">_xlfn.SWITCH(Charts!$B$3,"average", AVERAGE(INDIRECT(ADDRESS(34+3,GI$2+1,,,"Instances") &amp; ":" &amp; ADDRESS(34+3,GI$2+1))),"median", MEDIAN(INDIRECT(ADDRESS(34+3,GI$2+1,,,"Instances") &amp; ":" &amp; ADDRESS(34+3,GI$2+1))),"min", MIN(INDIRECT(ADDRESS(34+3,GI$2+1,,,"Instances") &amp; ":" &amp; ADDRESS(34+3,GI$2+1))),"max", MAX(INDIRECT(ADDRESS(34+3,GI$2+1,,,"Instances") &amp; ":" &amp; ADDRESS(34+3,GI$2+1))),"diff", MAX(INDIRECT(ADDRESS(34+3,GI$2+1,,,"Instances") &amp; ":" &amp; ADDRESS(34+3,GI$2+1)))-MIN(INDIRECT(ADDRESS(34+3,GI$2+1,,,"Instances") &amp; ":" &amp; ADDRESS(34+3,GI$2+1))))</f>
        <v>0</v>
      </c>
      <c r="GJ39">
        <f>IFERROR(SMALL(GI5:GI64,ROW()-ROW($GJ$5)+1),"")</f>
        <v>0</v>
      </c>
      <c r="GL39">
        <f>IFERROR(SUM(GJ5:GJ39),"")</f>
        <v>0</v>
      </c>
      <c r="GM39" cm="1">
        <f t="array" ref="GM39">_xlfn.SWITCH(Charts!$B$3,"average", AVERAGE(INDIRECT(ADDRESS(34+3,GM$2+1,,,"Instances") &amp; ":" &amp; ADDRESS(34+3,GM$2+1))),"median", MEDIAN(INDIRECT(ADDRESS(34+3,GM$2+1,,,"Instances") &amp; ":" &amp; ADDRESS(34+3,GM$2+1))),"min", MIN(INDIRECT(ADDRESS(34+3,GM$2+1,,,"Instances") &amp; ":" &amp; ADDRESS(34+3,GM$2+1))),"max", MAX(INDIRECT(ADDRESS(34+3,GM$2+1,,,"Instances") &amp; ":" &amp; ADDRESS(34+3,GM$2+1))),"diff", MAX(INDIRECT(ADDRESS(34+3,GM$2+1,,,"Instances") &amp; ":" &amp; ADDRESS(34+3,GM$2+1)))-MIN(INDIRECT(ADDRESS(34+3,GM$2+1,,,"Instances") &amp; ":" &amp; ADDRESS(34+3,GM$2+1))))</f>
        <v>0</v>
      </c>
      <c r="GN39">
        <f>IFERROR(SMALL(GM5:GM64,ROW()-ROW($GN$5)+1),"")</f>
        <v>0</v>
      </c>
      <c r="GP39">
        <f>IFERROR(SUM(GN5:GN39),"")</f>
        <v>0</v>
      </c>
      <c r="GQ39" cm="1">
        <f t="array" ref="GQ39">_xlfn.SWITCH(Charts!$B$3,"average", AVERAGE(INDIRECT(ADDRESS(34+3,GQ$2+1,,,"Instances") &amp; ":" &amp; ADDRESS(34+3,GQ$2+1))),"median", MEDIAN(INDIRECT(ADDRESS(34+3,GQ$2+1,,,"Instances") &amp; ":" &amp; ADDRESS(34+3,GQ$2+1))),"min", MIN(INDIRECT(ADDRESS(34+3,GQ$2+1,,,"Instances") &amp; ":" &amp; ADDRESS(34+3,GQ$2+1))),"max", MAX(INDIRECT(ADDRESS(34+3,GQ$2+1,,,"Instances") &amp; ":" &amp; ADDRESS(34+3,GQ$2+1))),"diff", MAX(INDIRECT(ADDRESS(34+3,GQ$2+1,,,"Instances") &amp; ":" &amp; ADDRESS(34+3,GQ$2+1)))-MIN(INDIRECT(ADDRESS(34+3,GQ$2+1,,,"Instances") &amp; ":" &amp; ADDRESS(34+3,GQ$2+1))))</f>
        <v>0</v>
      </c>
      <c r="GR39">
        <f>IFERROR(SMALL(GQ5:GQ64,ROW()-ROW($GR$5)+1),"")</f>
        <v>0</v>
      </c>
      <c r="GT39">
        <f>IFERROR(SUM(GR5:GR39),"")</f>
        <v>0</v>
      </c>
      <c r="GU39" cm="1">
        <f t="array" ref="GU39">_xlfn.SWITCH(Charts!$B$3,"average", AVERAGE(INDIRECT(ADDRESS(34+3,GU$2+1,,,"Instances") &amp; ":" &amp; ADDRESS(34+3,GU$2+1))),"median", MEDIAN(INDIRECT(ADDRESS(34+3,GU$2+1,,,"Instances") &amp; ":" &amp; ADDRESS(34+3,GU$2+1))),"min", MIN(INDIRECT(ADDRESS(34+3,GU$2+1,,,"Instances") &amp; ":" &amp; ADDRESS(34+3,GU$2+1))),"max", MAX(INDIRECT(ADDRESS(34+3,GU$2+1,,,"Instances") &amp; ":" &amp; ADDRESS(34+3,GU$2+1))),"diff", MAX(INDIRECT(ADDRESS(34+3,GU$2+1,,,"Instances") &amp; ":" &amp; ADDRESS(34+3,GU$2+1)))-MIN(INDIRECT(ADDRESS(34+3,GU$2+1,,,"Instances") &amp; ":" &amp; ADDRESS(34+3,GU$2+1))))</f>
        <v>0</v>
      </c>
      <c r="GV39">
        <f>IFERROR(SMALL(GU5:GU64,ROW()-ROW($GV$5)+1),"")</f>
        <v>0</v>
      </c>
      <c r="GX39">
        <f>IFERROR(SUM(GV5:GV39),"")</f>
        <v>0</v>
      </c>
      <c r="GY39" cm="1">
        <f t="array" ref="GY39">_xlfn.SWITCH(Charts!$B$3,"average", AVERAGE(INDIRECT(ADDRESS(34+3,GY$2+1,,,"Instances") &amp; ":" &amp; ADDRESS(34+3,GY$2+1))),"median", MEDIAN(INDIRECT(ADDRESS(34+3,GY$2+1,,,"Instances") &amp; ":" &amp; ADDRESS(34+3,GY$2+1))),"min", MIN(INDIRECT(ADDRESS(34+3,GY$2+1,,,"Instances") &amp; ":" &amp; ADDRESS(34+3,GY$2+1))),"max", MAX(INDIRECT(ADDRESS(34+3,GY$2+1,,,"Instances") &amp; ":" &amp; ADDRESS(34+3,GY$2+1))),"diff", MAX(INDIRECT(ADDRESS(34+3,GY$2+1,,,"Instances") &amp; ":" &amp; ADDRESS(34+3,GY$2+1)))-MIN(INDIRECT(ADDRESS(34+3,GY$2+1,,,"Instances") &amp; ":" &amp; ADDRESS(34+3,GY$2+1))))</f>
        <v>0</v>
      </c>
      <c r="GZ39">
        <f>IFERROR(SMALL(GY5:GY64,ROW()-ROW($GZ$5)+1),"")</f>
        <v>0</v>
      </c>
      <c r="HB39">
        <f>IFERROR(SUM(GZ5:GZ39),"")</f>
        <v>0</v>
      </c>
      <c r="HC39" cm="1">
        <f t="array" ref="HC39">_xlfn.SWITCH(Charts!$B$3,"average", AVERAGE(INDIRECT(ADDRESS(34+3,HC$2+1,,,"Instances") &amp; ":" &amp; ADDRESS(34+3,HC$2+1))),"median", MEDIAN(INDIRECT(ADDRESS(34+3,HC$2+1,,,"Instances") &amp; ":" &amp; ADDRESS(34+3,HC$2+1))),"min", MIN(INDIRECT(ADDRESS(34+3,HC$2+1,,,"Instances") &amp; ":" &amp; ADDRESS(34+3,HC$2+1))),"max", MAX(INDIRECT(ADDRESS(34+3,HC$2+1,,,"Instances") &amp; ":" &amp; ADDRESS(34+3,HC$2+1))),"diff", MAX(INDIRECT(ADDRESS(34+3,HC$2+1,,,"Instances") &amp; ":" &amp; ADDRESS(34+3,HC$2+1)))-MIN(INDIRECT(ADDRESS(34+3,HC$2+1,,,"Instances") &amp; ":" &amp; ADDRESS(34+3,HC$2+1))))</f>
        <v>0</v>
      </c>
      <c r="HD39">
        <f>IFERROR(SMALL(HC5:HC64,ROW()-ROW($HD$5)+1),"")</f>
        <v>0</v>
      </c>
      <c r="HF39">
        <f>IFERROR(SUM(HD5:HD39),"")</f>
        <v>0</v>
      </c>
      <c r="HG39" cm="1">
        <f t="array" ref="HG39">_xlfn.SWITCH(Charts!$B$3,"average", AVERAGE(INDIRECT(ADDRESS(34+3,HG$2+1,,,"Instances") &amp; ":" &amp; ADDRESS(34+3,HG$2+1))),"median", MEDIAN(INDIRECT(ADDRESS(34+3,HG$2+1,,,"Instances") &amp; ":" &amp; ADDRESS(34+3,HG$2+1))),"min", MIN(INDIRECT(ADDRESS(34+3,HG$2+1,,,"Instances") &amp; ":" &amp; ADDRESS(34+3,HG$2+1))),"max", MAX(INDIRECT(ADDRESS(34+3,HG$2+1,,,"Instances") &amp; ":" &amp; ADDRESS(34+3,HG$2+1))),"diff", MAX(INDIRECT(ADDRESS(34+3,HG$2+1,,,"Instances") &amp; ":" &amp; ADDRESS(34+3,HG$2+1)))-MIN(INDIRECT(ADDRESS(34+3,HG$2+1,,,"Instances") &amp; ":" &amp; ADDRESS(34+3,HG$2+1))))</f>
        <v>0</v>
      </c>
      <c r="HH39">
        <f>IFERROR(SMALL(HG5:HG64,ROW()-ROW($HH$5)+1),"")</f>
        <v>0</v>
      </c>
      <c r="HJ39">
        <f>IFERROR(SUM(HH5:HH39),"")</f>
        <v>0</v>
      </c>
      <c r="HK39" cm="1">
        <f t="array" ref="HK39">_xlfn.SWITCH(Charts!$B$3,"average", AVERAGE(INDIRECT(ADDRESS(34+3,HK$2+1,,,"Instances") &amp; ":" &amp; ADDRESS(34+3,HK$2+1))),"median", MEDIAN(INDIRECT(ADDRESS(34+3,HK$2+1,,,"Instances") &amp; ":" &amp; ADDRESS(34+3,HK$2+1))),"min", MIN(INDIRECT(ADDRESS(34+3,HK$2+1,,,"Instances") &amp; ":" &amp; ADDRESS(34+3,HK$2+1))),"max", MAX(INDIRECT(ADDRESS(34+3,HK$2+1,,,"Instances") &amp; ":" &amp; ADDRESS(34+3,HK$2+1))),"diff", MAX(INDIRECT(ADDRESS(34+3,HK$2+1,,,"Instances") &amp; ":" &amp; ADDRESS(34+3,HK$2+1)))-MIN(INDIRECT(ADDRESS(34+3,HK$2+1,,,"Instances") &amp; ":" &amp; ADDRESS(34+3,HK$2+1))))</f>
        <v>0</v>
      </c>
      <c r="HL39">
        <f>IFERROR(SMALL(HK5:HK64,ROW()-ROW($HL$5)+1),"")</f>
        <v>0</v>
      </c>
      <c r="HN39">
        <f>IFERROR(SUM(HL5:HL39),"")</f>
        <v>0</v>
      </c>
      <c r="HO39" cm="1">
        <f t="array" ref="HO39">_xlfn.SWITCH(Charts!$B$3,"average", AVERAGE(INDIRECT(ADDRESS(34+3,HO$2+1,,,"Instances") &amp; ":" &amp; ADDRESS(34+3,HO$2+1))),"median", MEDIAN(INDIRECT(ADDRESS(34+3,HO$2+1,,,"Instances") &amp; ":" &amp; ADDRESS(34+3,HO$2+1))),"min", MIN(INDIRECT(ADDRESS(34+3,HO$2+1,,,"Instances") &amp; ":" &amp; ADDRESS(34+3,HO$2+1))),"max", MAX(INDIRECT(ADDRESS(34+3,HO$2+1,,,"Instances") &amp; ":" &amp; ADDRESS(34+3,HO$2+1))),"diff", MAX(INDIRECT(ADDRESS(34+3,HO$2+1,,,"Instances") &amp; ":" &amp; ADDRESS(34+3,HO$2+1)))-MIN(INDIRECT(ADDRESS(34+3,HO$2+1,,,"Instances") &amp; ":" &amp; ADDRESS(34+3,HO$2+1))))</f>
        <v>0</v>
      </c>
      <c r="HP39">
        <f>IFERROR(SMALL(HO5:HO64,ROW()-ROW($HP$5)+1),"")</f>
        <v>0</v>
      </c>
      <c r="HR39">
        <f>IFERROR(SUM(HP5:HP39),"")</f>
        <v>0</v>
      </c>
      <c r="HS39" cm="1">
        <f t="array" ref="HS39">_xlfn.SWITCH(Charts!$B$3,"average", AVERAGE(INDIRECT(ADDRESS(34+3,HS$2+1,,,"Instances") &amp; ":" &amp; ADDRESS(34+3,HS$2+1))),"median", MEDIAN(INDIRECT(ADDRESS(34+3,HS$2+1,,,"Instances") &amp; ":" &amp; ADDRESS(34+3,HS$2+1))),"min", MIN(INDIRECT(ADDRESS(34+3,HS$2+1,,,"Instances") &amp; ":" &amp; ADDRESS(34+3,HS$2+1))),"max", MAX(INDIRECT(ADDRESS(34+3,HS$2+1,,,"Instances") &amp; ":" &amp; ADDRESS(34+3,HS$2+1))),"diff", MAX(INDIRECT(ADDRESS(34+3,HS$2+1,,,"Instances") &amp; ":" &amp; ADDRESS(34+3,HS$2+1)))-MIN(INDIRECT(ADDRESS(34+3,HS$2+1,,,"Instances") &amp; ":" &amp; ADDRESS(34+3,HS$2+1))))</f>
        <v>0</v>
      </c>
      <c r="HT39">
        <f>IFERROR(SMALL(HS5:HS64,ROW()-ROW($HT$5)+1),"")</f>
        <v>0</v>
      </c>
      <c r="HV39">
        <f>IFERROR(SUM(HT5:HT39),"")</f>
        <v>0</v>
      </c>
      <c r="HW39" cm="1">
        <f t="array" ref="HW39">_xlfn.SWITCH(Charts!$B$3,"average", AVERAGE(INDIRECT(ADDRESS(34+3,HW$2+1,,,"Instances") &amp; ":" &amp; ADDRESS(34+3,HW$2+1))),"median", MEDIAN(INDIRECT(ADDRESS(34+3,HW$2+1,,,"Instances") &amp; ":" &amp; ADDRESS(34+3,HW$2+1))),"min", MIN(INDIRECT(ADDRESS(34+3,HW$2+1,,,"Instances") &amp; ":" &amp; ADDRESS(34+3,HW$2+1))),"max", MAX(INDIRECT(ADDRESS(34+3,HW$2+1,,,"Instances") &amp; ":" &amp; ADDRESS(34+3,HW$2+1))),"diff", MAX(INDIRECT(ADDRESS(34+3,HW$2+1,,,"Instances") &amp; ":" &amp; ADDRESS(34+3,HW$2+1)))-MIN(INDIRECT(ADDRESS(34+3,HW$2+1,,,"Instances") &amp; ":" &amp; ADDRESS(34+3,HW$2+1))))</f>
        <v>0</v>
      </c>
      <c r="HX39">
        <f>IFERROR(SMALL(HW5:HW64,ROW()-ROW($HX$5)+1),"")</f>
        <v>0</v>
      </c>
      <c r="HZ39">
        <f>IFERROR(SUM(HX5:HX39),"")</f>
        <v>0</v>
      </c>
      <c r="IA39" cm="1">
        <f t="array" ref="IA39">_xlfn.SWITCH(Charts!$B$3,"average", AVERAGE(INDIRECT(ADDRESS(34+3,IA$2+1,,,"Instances") &amp; ":" &amp; ADDRESS(34+3,IA$2+1))),"median", MEDIAN(INDIRECT(ADDRESS(34+3,IA$2+1,,,"Instances") &amp; ":" &amp; ADDRESS(34+3,IA$2+1))),"min", MIN(INDIRECT(ADDRESS(34+3,IA$2+1,,,"Instances") &amp; ":" &amp; ADDRESS(34+3,IA$2+1))),"max", MAX(INDIRECT(ADDRESS(34+3,IA$2+1,,,"Instances") &amp; ":" &amp; ADDRESS(34+3,IA$2+1))),"diff", MAX(INDIRECT(ADDRESS(34+3,IA$2+1,,,"Instances") &amp; ":" &amp; ADDRESS(34+3,IA$2+1)))-MIN(INDIRECT(ADDRESS(34+3,IA$2+1,,,"Instances") &amp; ":" &amp; ADDRESS(34+3,IA$2+1))))</f>
        <v>0</v>
      </c>
      <c r="IB39">
        <f>IFERROR(SMALL(IA5:IA64,ROW()-ROW($IB$5)+1),"")</f>
        <v>0</v>
      </c>
      <c r="ID39">
        <f>IFERROR(SUM(IB5:IB39),"")</f>
        <v>0</v>
      </c>
      <c r="IE39" cm="1">
        <f t="array" ref="IE39">_xlfn.SWITCH(Charts!$B$3,"average", AVERAGE(INDIRECT(ADDRESS(34+3,IE$2+1,,,"Instances") &amp; ":" &amp; ADDRESS(34+3,IE$2+1))),"median", MEDIAN(INDIRECT(ADDRESS(34+3,IE$2+1,,,"Instances") &amp; ":" &amp; ADDRESS(34+3,IE$2+1))),"min", MIN(INDIRECT(ADDRESS(34+3,IE$2+1,,,"Instances") &amp; ":" &amp; ADDRESS(34+3,IE$2+1))),"max", MAX(INDIRECT(ADDRESS(34+3,IE$2+1,,,"Instances") &amp; ":" &amp; ADDRESS(34+3,IE$2+1))),"diff", MAX(INDIRECT(ADDRESS(34+3,IE$2+1,,,"Instances") &amp; ":" &amp; ADDRESS(34+3,IE$2+1)))-MIN(INDIRECT(ADDRESS(34+3,IE$2+1,,,"Instances") &amp; ":" &amp; ADDRESS(34+3,IE$2+1))))</f>
        <v>0</v>
      </c>
      <c r="IF39">
        <f>IFERROR(SMALL(IE5:IE64,ROW()-ROW($IF$5)+1),"")</f>
        <v>0</v>
      </c>
      <c r="IH39">
        <f>IFERROR(SUM(IF5:IF39),"")</f>
        <v>0</v>
      </c>
      <c r="II39" cm="1">
        <f t="array" ref="II39">_xlfn.SWITCH(Charts!$B$3,"average", AVERAGE(INDIRECT(ADDRESS(34+3,II$2+1,,,"Instances") &amp; ":" &amp; ADDRESS(34+3,II$2+1))),"median", MEDIAN(INDIRECT(ADDRESS(34+3,II$2+1,,,"Instances") &amp; ":" &amp; ADDRESS(34+3,II$2+1))),"min", MIN(INDIRECT(ADDRESS(34+3,II$2+1,,,"Instances") &amp; ":" &amp; ADDRESS(34+3,II$2+1))),"max", MAX(INDIRECT(ADDRESS(34+3,II$2+1,,,"Instances") &amp; ":" &amp; ADDRESS(34+3,II$2+1))),"diff", MAX(INDIRECT(ADDRESS(34+3,II$2+1,,,"Instances") &amp; ":" &amp; ADDRESS(34+3,II$2+1)))-MIN(INDIRECT(ADDRESS(34+3,II$2+1,,,"Instances") &amp; ":" &amp; ADDRESS(34+3,II$2+1))))</f>
        <v>0</v>
      </c>
      <c r="IJ39">
        <f>IFERROR(SMALL(II5:II64,ROW()-ROW($IJ$5)+1),"")</f>
        <v>0</v>
      </c>
      <c r="IL39">
        <f>IFERROR(SUM(IJ5:IJ39),"")</f>
        <v>0</v>
      </c>
      <c r="IM39" cm="1">
        <f t="array" ref="IM39">_xlfn.SWITCH(Charts!$B$3,"average", AVERAGE(INDIRECT(ADDRESS(34+3,IM$2+1,,,"Instances") &amp; ":" &amp; ADDRESS(34+3,IM$2+1))),"median", MEDIAN(INDIRECT(ADDRESS(34+3,IM$2+1,,,"Instances") &amp; ":" &amp; ADDRESS(34+3,IM$2+1))),"min", MIN(INDIRECT(ADDRESS(34+3,IM$2+1,,,"Instances") &amp; ":" &amp; ADDRESS(34+3,IM$2+1))),"max", MAX(INDIRECT(ADDRESS(34+3,IM$2+1,,,"Instances") &amp; ":" &amp; ADDRESS(34+3,IM$2+1))),"diff", MAX(INDIRECT(ADDRESS(34+3,IM$2+1,,,"Instances") &amp; ":" &amp; ADDRESS(34+3,IM$2+1)))-MIN(INDIRECT(ADDRESS(34+3,IM$2+1,,,"Instances") &amp; ":" &amp; ADDRESS(34+3,IM$2+1))))</f>
        <v>0</v>
      </c>
      <c r="IN39">
        <f>IFERROR(SMALL(IM5:IM64,ROW()-ROW($IN$5)+1),"")</f>
        <v>0</v>
      </c>
      <c r="IP39">
        <f>IFERROR(SUM(IN5:IN39),"")</f>
        <v>0</v>
      </c>
      <c r="IQ39" cm="1">
        <f t="array" ref="IQ39">_xlfn.SWITCH(Charts!$B$3,"average", AVERAGE(INDIRECT(ADDRESS(34+3,IQ$2+1,,,"Instances") &amp; ":" &amp; ADDRESS(34+3,IQ$2+1))),"median", MEDIAN(INDIRECT(ADDRESS(34+3,IQ$2+1,,,"Instances") &amp; ":" &amp; ADDRESS(34+3,IQ$2+1))),"min", MIN(INDIRECT(ADDRESS(34+3,IQ$2+1,,,"Instances") &amp; ":" &amp; ADDRESS(34+3,IQ$2+1))),"max", MAX(INDIRECT(ADDRESS(34+3,IQ$2+1,,,"Instances") &amp; ":" &amp; ADDRESS(34+3,IQ$2+1))),"diff", MAX(INDIRECT(ADDRESS(34+3,IQ$2+1,,,"Instances") &amp; ":" &amp; ADDRESS(34+3,IQ$2+1)))-MIN(INDIRECT(ADDRESS(34+3,IQ$2+1,,,"Instances") &amp; ":" &amp; ADDRESS(34+3,IQ$2+1))))</f>
        <v>0</v>
      </c>
      <c r="IR39">
        <f>IFERROR(SMALL(IQ5:IQ64,ROW()-ROW($IR$5)+1),"")</f>
        <v>0</v>
      </c>
      <c r="IT39">
        <f>IFERROR(SUM(IR5:IR39),"")</f>
        <v>0</v>
      </c>
      <c r="IU39" cm="1">
        <f t="array" ref="IU39">_xlfn.SWITCH(Charts!$B$3,"average", AVERAGE(INDIRECT(ADDRESS(34+3,IU$2+1,,,"Instances") &amp; ":" &amp; ADDRESS(34+3,IU$2+1))),"median", MEDIAN(INDIRECT(ADDRESS(34+3,IU$2+1,,,"Instances") &amp; ":" &amp; ADDRESS(34+3,IU$2+1))),"min", MIN(INDIRECT(ADDRESS(34+3,IU$2+1,,,"Instances") &amp; ":" &amp; ADDRESS(34+3,IU$2+1))),"max", MAX(INDIRECT(ADDRESS(34+3,IU$2+1,,,"Instances") &amp; ":" &amp; ADDRESS(34+3,IU$2+1))),"diff", MAX(INDIRECT(ADDRESS(34+3,IU$2+1,,,"Instances") &amp; ":" &amp; ADDRESS(34+3,IU$2+1)))-MIN(INDIRECT(ADDRESS(34+3,IU$2+1,,,"Instances") &amp; ":" &amp; ADDRESS(34+3,IU$2+1))))</f>
        <v>0</v>
      </c>
      <c r="IV39">
        <f>IFERROR(SMALL(IU5:IU64,ROW()-ROW($IV$5)+1),"")</f>
        <v>0</v>
      </c>
      <c r="IX39">
        <f>IFERROR(SUM(IV5:IV39),"")</f>
        <v>0</v>
      </c>
      <c r="IY39" cm="1">
        <f t="array" ref="IY39">_xlfn.SWITCH(Charts!$B$3,"average", AVERAGE(INDIRECT(ADDRESS(34+3,IY$2+1,,,"Instances") &amp; ":" &amp; ADDRESS(34+3,IY$2+1))),"median", MEDIAN(INDIRECT(ADDRESS(34+3,IY$2+1,,,"Instances") &amp; ":" &amp; ADDRESS(34+3,IY$2+1))),"min", MIN(INDIRECT(ADDRESS(34+3,IY$2+1,,,"Instances") &amp; ":" &amp; ADDRESS(34+3,IY$2+1))),"max", MAX(INDIRECT(ADDRESS(34+3,IY$2+1,,,"Instances") &amp; ":" &amp; ADDRESS(34+3,IY$2+1))),"diff", MAX(INDIRECT(ADDRESS(34+3,IY$2+1,,,"Instances") &amp; ":" &amp; ADDRESS(34+3,IY$2+1)))-MIN(INDIRECT(ADDRESS(34+3,IY$2+1,,,"Instances") &amp; ":" &amp; ADDRESS(34+3,IY$2+1))))</f>
        <v>0</v>
      </c>
      <c r="IZ39">
        <f>IFERROR(SMALL(IY5:IY64,ROW()-ROW($IZ$5)+1),"")</f>
        <v>0</v>
      </c>
      <c r="JB39">
        <f>IFERROR(SUM(IZ5:IZ39),"")</f>
        <v>0</v>
      </c>
      <c r="JC39" cm="1">
        <f t="array" ref="JC39">_xlfn.SWITCH(Charts!$B$3,"average", AVERAGE(INDIRECT(ADDRESS(34+3,JC$2+1,,,"Instances") &amp; ":" &amp; ADDRESS(34+3,JC$2+1))),"median", MEDIAN(INDIRECT(ADDRESS(34+3,JC$2+1,,,"Instances") &amp; ":" &amp; ADDRESS(34+3,JC$2+1))),"min", MIN(INDIRECT(ADDRESS(34+3,JC$2+1,,,"Instances") &amp; ":" &amp; ADDRESS(34+3,JC$2+1))),"max", MAX(INDIRECT(ADDRESS(34+3,JC$2+1,,,"Instances") &amp; ":" &amp; ADDRESS(34+3,JC$2+1))),"diff", MAX(INDIRECT(ADDRESS(34+3,JC$2+1,,,"Instances") &amp; ":" &amp; ADDRESS(34+3,JC$2+1)))-MIN(INDIRECT(ADDRESS(34+3,JC$2+1,,,"Instances") &amp; ":" &amp; ADDRESS(34+3,JC$2+1))))</f>
        <v>0</v>
      </c>
      <c r="JD39">
        <f>IFERROR(SMALL(JC5:JC64,ROW()-ROW($JD$5)+1),"")</f>
        <v>0</v>
      </c>
      <c r="JF39">
        <f>IFERROR(SUM(JD5:JD39),"")</f>
        <v>0</v>
      </c>
      <c r="JG39" cm="1">
        <f t="array" ref="JG39">_xlfn.SWITCH(Charts!$B$3,"average", AVERAGE(INDIRECT(ADDRESS(34+3,JG$2+1,,,"Instances") &amp; ":" &amp; ADDRESS(34+3,JG$2+1))),"median", MEDIAN(INDIRECT(ADDRESS(34+3,JG$2+1,,,"Instances") &amp; ":" &amp; ADDRESS(34+3,JG$2+1))),"min", MIN(INDIRECT(ADDRESS(34+3,JG$2+1,,,"Instances") &amp; ":" &amp; ADDRESS(34+3,JG$2+1))),"max", MAX(INDIRECT(ADDRESS(34+3,JG$2+1,,,"Instances") &amp; ":" &amp; ADDRESS(34+3,JG$2+1))),"diff", MAX(INDIRECT(ADDRESS(34+3,JG$2+1,,,"Instances") &amp; ":" &amp; ADDRESS(34+3,JG$2+1)))-MIN(INDIRECT(ADDRESS(34+3,JG$2+1,,,"Instances") &amp; ":" &amp; ADDRESS(34+3,JG$2+1))))</f>
        <v>0</v>
      </c>
      <c r="JH39">
        <f>IFERROR(SMALL(JG5:JG64,ROW()-ROW($JH$5)+1),"")</f>
        <v>0</v>
      </c>
      <c r="JJ39">
        <f>IFERROR(SUM(JH5:JH39),"")</f>
        <v>0</v>
      </c>
      <c r="JM39">
        <f>IF(Charts!$B$3="none",E346,IF(EI346="",NA(),EI346))</f>
        <v>0</v>
      </c>
      <c r="JN39">
        <f>IF(Charts!$B$3="none",F346,IF(EJ346="",NA(),EJ346))</f>
        <v>0</v>
      </c>
      <c r="JO39">
        <f>IF(Charts!$B$3="none",G346,IF(EK346="",NA(),EK346))</f>
        <v>0</v>
      </c>
      <c r="JP39">
        <f>IF(Charts!$B$3="none",H346,IF(EL346="",NA(),EL346))</f>
        <v>0</v>
      </c>
      <c r="JQ39">
        <f>IF(Charts!$B$3="none",I346,IF(EM346="",NA(),EM346))</f>
        <v>0</v>
      </c>
      <c r="JR39">
        <f>IF(Charts!$B$3="none",J346,IF(EN346="",NA(),EN346))</f>
        <v>0</v>
      </c>
      <c r="JS39">
        <f>IF(Charts!$B$3="none",K346,IF(EO346="",NA(),EO346))</f>
        <v>0</v>
      </c>
      <c r="JT39">
        <f>IF(Charts!$B$3="none",L346,IF(EP346="",NA(),EP346))</f>
        <v>0</v>
      </c>
      <c r="JU39">
        <f>IF(Charts!$B$3="none",M346,IF(EQ346="",NA(),EQ346))</f>
        <v>0</v>
      </c>
      <c r="JV39">
        <f>IF(Charts!$B$3="none",N346,IF(ER346="",NA(),ER346))</f>
        <v>0</v>
      </c>
      <c r="JW39">
        <f>IF(Charts!$B$3="none",O346,IF(ES346="",NA(),ES346))</f>
        <v>0</v>
      </c>
      <c r="JX39">
        <f>IF(Charts!$B$3="none",P346,IF(ET346="",NA(),ET346))</f>
        <v>0</v>
      </c>
      <c r="JY39">
        <f>IF(Charts!$B$3="none",Q346,IF(EU346="",NA(),EU346))</f>
        <v>0</v>
      </c>
      <c r="JZ39">
        <f>IF(Charts!$B$3="none",R346,IF(EV346="",NA(),EV346))</f>
        <v>0</v>
      </c>
      <c r="KA39">
        <f>IF(Charts!$B$3="none",S346,IF(EW346="",NA(),EW346))</f>
        <v>0</v>
      </c>
      <c r="KB39">
        <f>IF(Charts!$B$3="none",T346,IF(EX346="",NA(),EX346))</f>
        <v>0</v>
      </c>
      <c r="KC39">
        <f>IF(Charts!$B$3="none",U346,IF(EY346="",NA(),EY346))</f>
        <v>0</v>
      </c>
      <c r="KD39">
        <f>IF(Charts!$B$3="none",V346,IF(EZ346="",NA(),EZ346))</f>
        <v>0</v>
      </c>
      <c r="KE39">
        <f>IF(Charts!$B$3="none",W346,IF(FA346="",NA(),FA346))</f>
        <v>0</v>
      </c>
      <c r="KF39">
        <f>IF(Charts!$B$3="none",X346,IF(FB346="",NA(),FB346))</f>
        <v>0</v>
      </c>
      <c r="KG39">
        <f>IF(Charts!$B$3="none",Y346,IF(FC346="",NA(),FC346))</f>
        <v>0</v>
      </c>
      <c r="KH39">
        <f>IF(Charts!$B$3="none",Z346,IF(FD346="",NA(),FD346))</f>
        <v>0</v>
      </c>
      <c r="KI39">
        <f>IF(Charts!$B$3="none",AA346,IF(FE346="",NA(),FE346))</f>
        <v>0</v>
      </c>
      <c r="KJ39">
        <f>IF(Charts!$B$3="none",AB346,IF(FF346="",NA(),FF346))</f>
        <v>0</v>
      </c>
      <c r="KK39">
        <f>IF(Charts!$B$3="none",AC346,IF(FG346="",NA(),FG346))</f>
        <v>0</v>
      </c>
      <c r="KL39">
        <f>IF(Charts!$B$3="none",AD346,IF(FH346="",NA(),FH346))</f>
        <v>0</v>
      </c>
      <c r="KM39">
        <f>IF(Charts!$B$3="none",AE346,IF(FI346="",NA(),FI346))</f>
        <v>0</v>
      </c>
      <c r="KN39">
        <f>IF(Charts!$B$3="none",AF346,IF(FJ346="",NA(),FJ346))</f>
        <v>0</v>
      </c>
      <c r="KO39">
        <f>IF(Charts!$B$3="none",AG346,IF(FK346="",NA(),FK346))</f>
        <v>0</v>
      </c>
      <c r="KP39">
        <f>IF(Charts!$B$3="none",AH346,IF(FL346="",NA(),FL346))</f>
        <v>0</v>
      </c>
      <c r="KQ39">
        <f>IF(Charts!$B$3="none",AI346,IF(FM346="",NA(),FM346))</f>
        <v>0</v>
      </c>
      <c r="KR39">
        <f>IF(Charts!$B$3="none",AJ346,IF(FN346="",NA(),FN346))</f>
        <v>0</v>
      </c>
      <c r="KS39">
        <f>IF(Charts!$B$3="none",AK346,IF(FO346="",NA(),FO346))</f>
        <v>0</v>
      </c>
      <c r="KT39">
        <f>IF(Charts!$B$3="none",AL346,IF(FP346="",NA(),FP346))</f>
        <v>0</v>
      </c>
      <c r="KU39">
        <f>IF(Charts!$B$3="none",AM346,IF(FQ346="",NA(),FQ346))</f>
        <v>0</v>
      </c>
      <c r="KV39">
        <f>IF(Charts!$B$3="none",AN346,IF(FR346="",NA(),FR346))</f>
        <v>0</v>
      </c>
      <c r="KW39">
        <f>IF(Charts!$B$3="none",AO346,IF(FS346="",NA(),FS346))</f>
        <v>0</v>
      </c>
      <c r="KX39">
        <f>IF(Charts!$B$3="none",AP346,IF(FT346="",NA(),FT346))</f>
        <v>0</v>
      </c>
      <c r="KY39">
        <f>IF(Charts!$B$3="none",AQ346,IF(FU346="",NA(),FU346))</f>
        <v>0</v>
      </c>
      <c r="KZ39">
        <f>IF(Charts!$B$3="none",AR346,IF(FV346="",NA(),FV346))</f>
        <v>0</v>
      </c>
      <c r="LA39">
        <f>IF(Charts!$B$3="none",AS346,IF(FW346="",NA(),FW346))</f>
        <v>0</v>
      </c>
      <c r="LB39">
        <f>IF(Charts!$B$3="none",AT346,IF(FX346="",NA(),FX346))</f>
        <v>0</v>
      </c>
      <c r="LC39">
        <f>IF(Charts!$B$3="none",AU346,IF(FY346="",NA(),FY346))</f>
        <v>0</v>
      </c>
      <c r="LD39">
        <f>IF(Charts!$B$3="none",AV346,IF(FZ346="",NA(),FZ346))</f>
        <v>0</v>
      </c>
      <c r="LE39">
        <f>IF(Charts!$B$3="none",AW346,IF(GA346="",NA(),GA346))</f>
        <v>0</v>
      </c>
      <c r="LF39">
        <f>IF(Charts!$B$3="none",AX346,IF(GB346="",NA(),GB346))</f>
        <v>0</v>
      </c>
      <c r="LG39">
        <f>IF(Charts!$B$3="none",AY346,IF(GC346="",NA(),GC346))</f>
        <v>0</v>
      </c>
      <c r="LH39">
        <f>IF(Charts!$B$3="none",AZ346,IF(GD346="",NA(),GD346))</f>
        <v>0</v>
      </c>
      <c r="LI39">
        <f>IF(Charts!$B$3="none",BA346,IF(GE346="",NA(),GE346))</f>
        <v>0</v>
      </c>
      <c r="LJ39">
        <f>IF(Charts!$B$3="none",BB346,IF(GF346="",NA(),GF346))</f>
        <v>0</v>
      </c>
      <c r="LK39">
        <f>IF(Charts!$B$3="none",BC346,IF(GG346="",NA(),GG346))</f>
        <v>0</v>
      </c>
      <c r="LL39">
        <f>IF(Charts!$B$3="none",BD346,IF(GH346="",NA(),GH346))</f>
        <v>0</v>
      </c>
      <c r="LM39">
        <f>IF(Charts!$B$3="none",BE346,IF(GI346="",NA(),GI346))</f>
        <v>0</v>
      </c>
      <c r="LN39">
        <f>IF(Charts!$B$3="none",BF346,IF(GJ346="",NA(),GJ346))</f>
        <v>0</v>
      </c>
      <c r="LO39">
        <f>IF(Charts!$B$3="none",BG346,IF(GK346="",NA(),GK346))</f>
        <v>0</v>
      </c>
      <c r="LP39">
        <f>IF(Charts!$B$3="none",BH346,IF(GL346="",NA(),GL346))</f>
        <v>0</v>
      </c>
      <c r="LQ39">
        <f>IF(Charts!$B$3="none",BI346,IF(GM346="",NA(),GM346))</f>
        <v>0</v>
      </c>
      <c r="LR39">
        <f>IF(Charts!$B$3="none",BJ346,IF(GN346="",NA(),GN346))</f>
        <v>0</v>
      </c>
      <c r="LS39">
        <f>IF(Charts!$B$3="none",BK346,IF(GO346="",NA(),GO346))</f>
        <v>0</v>
      </c>
      <c r="LT39">
        <f>IF(Charts!$B$3="none",BL346,IF(GP346="",NA(),GP346))</f>
        <v>0</v>
      </c>
      <c r="LU39">
        <f>IF(Charts!$B$3="none",BM346,IF(GQ346="",NA(),GQ346))</f>
        <v>0</v>
      </c>
      <c r="LV39">
        <f>IF(Charts!$B$3="none",BN346,IF(GR346="",NA(),GR346))</f>
        <v>0</v>
      </c>
      <c r="LW39">
        <f>IF(Charts!$B$3="none",BO346,IF(GS346="",NA(),GS346))</f>
        <v>0</v>
      </c>
      <c r="LX39">
        <f>IF(Charts!$B$3="none",BP346,IF(GT346="",NA(),GT346))</f>
        <v>0</v>
      </c>
      <c r="LY39">
        <f>IF(Charts!$B$3="none",BQ346,IF(GU346="",NA(),GU346))</f>
        <v>0</v>
      </c>
      <c r="LZ39">
        <f>IF(Charts!$B$3="none",BR346,IF(GV346="",NA(),GV346))</f>
        <v>0</v>
      </c>
      <c r="MA39">
        <f>IF(Charts!$B$3="none",BS346,IF(GW346="",NA(),GW346))</f>
        <v>0</v>
      </c>
      <c r="MB39">
        <f>IF(Charts!$B$3="none",BT346,IF(GX346="",NA(),GX346))</f>
        <v>0</v>
      </c>
      <c r="MC39">
        <f>IF(Charts!$B$3="none",BU346,IF(GY346="",NA(),GY346))</f>
        <v>0</v>
      </c>
      <c r="MD39">
        <f>IF(Charts!$B$3="none",BV346,IF(GZ346="",NA(),GZ346))</f>
        <v>0</v>
      </c>
      <c r="ME39">
        <f>IF(Charts!$B$3="none",BW346,IF(HA346="",NA(),HA346))</f>
        <v>0</v>
      </c>
      <c r="MF39">
        <f>IF(Charts!$B$3="none",BX346,IF(HB346="",NA(),HB346))</f>
        <v>0</v>
      </c>
      <c r="MG39">
        <f>IF(Charts!$B$3="none",BY346,IF(HC346="",NA(),HC346))</f>
        <v>0</v>
      </c>
      <c r="MH39">
        <f>IF(Charts!$B$3="none",BZ346,IF(HD346="",NA(),HD346))</f>
        <v>0</v>
      </c>
      <c r="MI39">
        <f>IF(Charts!$B$3="none",CA346,IF(HE346="",NA(),HE346))</f>
        <v>0</v>
      </c>
      <c r="MJ39">
        <f>IF(Charts!$B$3="none",CB346,IF(HF346="",NA(),HF346))</f>
        <v>0</v>
      </c>
      <c r="MK39">
        <f>IF(Charts!$B$3="none",CC346,IF(HG346="",NA(),HG346))</f>
        <v>0</v>
      </c>
      <c r="ML39">
        <f>IF(Charts!$B$3="none",CD346,IF(HH346="",NA(),HH346))</f>
        <v>0</v>
      </c>
      <c r="MM39">
        <f>IF(Charts!$B$3="none",CE346,IF(HI346="",NA(),HI346))</f>
        <v>0</v>
      </c>
      <c r="MN39">
        <f>IF(Charts!$B$3="none",CF346,IF(HJ346="",NA(),HJ346))</f>
        <v>0</v>
      </c>
      <c r="MO39">
        <f>IF(Charts!$B$3="none",CG346,IF(HK346="",NA(),HK346))</f>
        <v>0</v>
      </c>
      <c r="MP39">
        <f>IF(Charts!$B$3="none",CH346,IF(HL346="",NA(),HL346))</f>
        <v>0</v>
      </c>
      <c r="MQ39">
        <f>IF(Charts!$B$3="none",CI346,IF(HM346="",NA(),HM346))</f>
        <v>0</v>
      </c>
      <c r="MR39">
        <f>IF(Charts!$B$3="none",CJ346,IF(HN346="",NA(),HN346))</f>
        <v>0</v>
      </c>
      <c r="MS39">
        <f>IF(Charts!$B$3="none",CK346,IF(HO346="",NA(),HO346))</f>
        <v>0</v>
      </c>
      <c r="MT39">
        <f>IF(Charts!$B$3="none",CL346,IF(HP346="",NA(),HP346))</f>
        <v>0</v>
      </c>
      <c r="MU39">
        <f>IF(Charts!$B$3="none",CM346,IF(HQ346="",NA(),HQ346))</f>
        <v>0</v>
      </c>
      <c r="MV39">
        <f>IF(Charts!$B$3="none",CN346,IF(HR346="",NA(),HR346))</f>
        <v>0</v>
      </c>
      <c r="MW39">
        <f>IF(Charts!$B$3="none",CO346,IF(HS346="",NA(),HS346))</f>
        <v>0</v>
      </c>
      <c r="MX39">
        <f>IF(Charts!$B$3="none",CP346,IF(HT346="",NA(),HT346))</f>
        <v>0</v>
      </c>
      <c r="MY39">
        <f>IF(Charts!$B$3="none",CQ346,IF(HU346="",NA(),HU346))</f>
        <v>0</v>
      </c>
      <c r="MZ39">
        <f>IF(Charts!$B$3="none",CR346,IF(HV346="",NA(),HV346))</f>
        <v>0</v>
      </c>
      <c r="NA39">
        <f>IF(Charts!$B$3="none",CS346,IF(HW346="",NA(),HW346))</f>
        <v>0</v>
      </c>
      <c r="NB39">
        <f>IF(Charts!$B$3="none",CT346,IF(HX346="",NA(),HX346))</f>
        <v>0</v>
      </c>
      <c r="NC39">
        <f>IF(Charts!$B$3="none",CU346,IF(HY346="",NA(),HY346))</f>
        <v>0</v>
      </c>
      <c r="ND39">
        <f>IF(Charts!$B$3="none",CV346,IF(HZ346="",NA(),HZ346))</f>
        <v>0</v>
      </c>
      <c r="NE39">
        <f>IF(Charts!$B$3="none",CW346,IF(IA346="",NA(),IA346))</f>
        <v>0</v>
      </c>
      <c r="NF39">
        <f>IF(Charts!$B$3="none",CX346,IF(IB346="",NA(),IB346))</f>
        <v>0</v>
      </c>
      <c r="NG39">
        <f>IF(Charts!$B$3="none",CY346,IF(IC346="",NA(),IC346))</f>
        <v>0</v>
      </c>
      <c r="NH39">
        <f>IF(Charts!$B$3="none",CZ346,IF(ID346="",NA(),ID346))</f>
        <v>0</v>
      </c>
      <c r="NI39">
        <f>IF(Charts!$B$3="none",DA346,IF(IE346="",NA(),IE346))</f>
        <v>0</v>
      </c>
      <c r="NJ39">
        <f>IF(Charts!$B$3="none",DB346,IF(IF346="",NA(),IF346))</f>
        <v>0</v>
      </c>
      <c r="NK39">
        <f>IF(Charts!$B$3="none",DC346,IF(IG346="",NA(),IG346))</f>
        <v>0</v>
      </c>
      <c r="NL39">
        <f>IF(Charts!$B$3="none",DD346,IF(IH346="",NA(),IH346))</f>
        <v>0</v>
      </c>
      <c r="NM39">
        <f>IF(Charts!$B$3="none",DE346,IF(II346="",NA(),II346))</f>
        <v>0</v>
      </c>
      <c r="NN39">
        <f>IF(Charts!$B$3="none",DF346,IF(IJ346="",NA(),IJ346))</f>
        <v>0</v>
      </c>
      <c r="NO39">
        <f>IF(Charts!$B$3="none",DG346,IF(IK346="",NA(),IK346))</f>
        <v>0</v>
      </c>
      <c r="NP39">
        <f>IF(Charts!$B$3="none",DH346,IF(IL346="",NA(),IL346))</f>
        <v>0</v>
      </c>
      <c r="NQ39">
        <f>IF(Charts!$B$3="none",DI346,IF(IM346="",NA(),IM346))</f>
        <v>0</v>
      </c>
      <c r="NR39">
        <f>IF(Charts!$B$3="none",DJ346,IF(IN346="",NA(),IN346))</f>
        <v>0</v>
      </c>
      <c r="NS39">
        <f>IF(Charts!$B$3="none",DK346,IF(IO346="",NA(),IO346))</f>
        <v>0</v>
      </c>
      <c r="NT39">
        <f>IF(Charts!$B$3="none",DL346,IF(IP346="",NA(),IP346))</f>
        <v>0</v>
      </c>
      <c r="NU39">
        <f>IF(Charts!$B$3="none",DM346,IF(IQ346="",NA(),IQ346))</f>
        <v>0</v>
      </c>
      <c r="NV39">
        <f>IF(Charts!$B$3="none",DN346,IF(IR346="",NA(),IR346))</f>
        <v>0</v>
      </c>
      <c r="NW39">
        <f>IF(Charts!$B$3="none",DO346,IF(IS346="",NA(),IS346))</f>
        <v>0</v>
      </c>
      <c r="NX39">
        <f>IF(Charts!$B$3="none",DP346,IF(IT346="",NA(),IT346))</f>
        <v>0</v>
      </c>
      <c r="NY39">
        <f>IF(Charts!$B$3="none",DQ346,IF(IU346="",NA(),IU346))</f>
        <v>0</v>
      </c>
      <c r="NZ39">
        <f>IF(Charts!$B$3="none",DR346,IF(IV346="",NA(),IV346))</f>
        <v>0</v>
      </c>
      <c r="OA39">
        <f>IF(Charts!$B$3="none",DS346,IF(IW346="",NA(),IW346))</f>
        <v>0</v>
      </c>
      <c r="OB39">
        <f>IF(Charts!$B$3="none",DT346,IF(IX346="",NA(),IX346))</f>
        <v>0</v>
      </c>
      <c r="OC39">
        <f>IF(Charts!$B$3="none",DU346,IF(IY346="",NA(),IY346))</f>
        <v>0</v>
      </c>
      <c r="OD39">
        <f>IF(Charts!$B$3="none",DV346,IF(IZ346="",NA(),IZ346))</f>
        <v>0</v>
      </c>
      <c r="OE39">
        <f>IF(Charts!$B$3="none",DW346,IF(JA346="",NA(),JA346))</f>
        <v>0</v>
      </c>
      <c r="OF39">
        <f>IF(Charts!$B$3="none",DX346,IF(JB346="",NA(),JB346))</f>
        <v>0</v>
      </c>
      <c r="OG39">
        <f>IF(Charts!$B$3="none",DY346,IF(JC346="",NA(),JC346))</f>
        <v>0</v>
      </c>
      <c r="OH39">
        <f>IF(Charts!$B$3="none",DZ346,IF(JD346="",NA(),JD346))</f>
        <v>0</v>
      </c>
      <c r="OI39">
        <f>IF(Charts!$B$3="none",EA346,IF(JE346="",NA(),JE346))</f>
        <v>0</v>
      </c>
      <c r="OJ39">
        <f>IF(Charts!$B$3="none",EB346,IF(JF346="",NA(),JF346))</f>
        <v>0</v>
      </c>
      <c r="OK39">
        <f>IF(Charts!$B$3="none",EC346,IF(JG346="",NA(),JG346))</f>
        <v>0</v>
      </c>
      <c r="OL39">
        <f>IF(Charts!$B$3="none",ED346,IF(JH346="",NA(),JH346))</f>
        <v>0</v>
      </c>
      <c r="OM39">
        <f>IF(Charts!$B$3="none",EE346,IF(JI346="",NA(),JI346))</f>
        <v>0</v>
      </c>
      <c r="ON39">
        <f>IF(Charts!$B$3="none",EF346,IF(JJ346="",NA(),JJ346))</f>
        <v>0</v>
      </c>
    </row>
    <row r="40" spans="4:404">
      <c r="D40">
        <v>36</v>
      </c>
      <c r="E40">
        <f>IF(INDIRECT(ADDRESS($D40+2,E$2+1,,,"Instances"))="","",INDIRECT(ADDRESS($D40+2,E$2+1,,,"Instances")))</f>
        <v>0</v>
      </c>
      <c r="F40">
        <f>IFERROR(SMALL(E5:E64,ROW()-ROW($F$5)+1),"")</f>
        <v>0</v>
      </c>
      <c r="H40">
        <f>IFERROR(SUM(F5:F40),"")</f>
        <v>0</v>
      </c>
      <c r="I40">
        <f>IF(INDIRECT(ADDRESS($D40+2,I$2+1,,,"Instances"))="","",INDIRECT(ADDRESS($D40+2,I$2+1,,,"Instances")))</f>
        <v>0</v>
      </c>
      <c r="J40">
        <f>IFERROR(SMALL(I5:I64,ROW()-ROW($J$5)+1),"")</f>
        <v>0</v>
      </c>
      <c r="L40">
        <f>IFERROR(SUM(J5:J40),"")</f>
        <v>0</v>
      </c>
      <c r="M40">
        <f>IF(INDIRECT(ADDRESS($D40+2,M$2+1,,,"Instances"))="","",INDIRECT(ADDRESS($D40+2,M$2+1,,,"Instances")))</f>
        <v>0</v>
      </c>
      <c r="N40">
        <f>IFERROR(SMALL(M5:M64,ROW()-ROW($N$5)+1),"")</f>
        <v>0</v>
      </c>
      <c r="P40">
        <f>IFERROR(SUM(N5:N40),"")</f>
        <v>0</v>
      </c>
      <c r="Q40">
        <f>IF(INDIRECT(ADDRESS($D40+2,Q$2+1,,,"Instances"))="","",INDIRECT(ADDRESS($D40+2,Q$2+1,,,"Instances")))</f>
        <v>0</v>
      </c>
      <c r="R40">
        <f>IFERROR(SMALL(Q5:Q64,ROW()-ROW($R$5)+1),"")</f>
        <v>0</v>
      </c>
      <c r="T40">
        <f>IFERROR(SUM(R5:R40),"")</f>
        <v>0</v>
      </c>
      <c r="U40">
        <f>IF(INDIRECT(ADDRESS($D40+2,U$2+1,,,"Instances"))="","",INDIRECT(ADDRESS($D40+2,U$2+1,,,"Instances")))</f>
        <v>0</v>
      </c>
      <c r="V40">
        <f>IFERROR(SMALL(U5:U64,ROW()-ROW($V$5)+1),"")</f>
        <v>0</v>
      </c>
      <c r="X40">
        <f>IFERROR(SUM(V5:V40),"")</f>
        <v>0</v>
      </c>
      <c r="Y40">
        <f>IF(INDIRECT(ADDRESS($D40+2,Y$2+1,,,"Instances"))="","",INDIRECT(ADDRESS($D40+2,Y$2+1,,,"Instances")))</f>
        <v>0</v>
      </c>
      <c r="Z40">
        <f>IFERROR(SMALL(Y5:Y64,ROW()-ROW($Z$5)+1),"")</f>
        <v>0</v>
      </c>
      <c r="AB40">
        <f>IFERROR(SUM(Z5:Z40),"")</f>
        <v>0</v>
      </c>
      <c r="AC40">
        <f>IF(INDIRECT(ADDRESS($D40+2,AC$2+1,,,"Instances"))="","",INDIRECT(ADDRESS($D40+2,AC$2+1,,,"Instances")))</f>
        <v>0</v>
      </c>
      <c r="AD40">
        <f>IFERROR(SMALL(AC5:AC64,ROW()-ROW($AD$5)+1),"")</f>
        <v>0</v>
      </c>
      <c r="AF40">
        <f>IFERROR(SUM(AD5:AD40),"")</f>
        <v>0</v>
      </c>
      <c r="AG40">
        <f>IF(INDIRECT(ADDRESS($D40+2,AG$2+1,,,"Instances"))="","",INDIRECT(ADDRESS($D40+2,AG$2+1,,,"Instances")))</f>
        <v>0</v>
      </c>
      <c r="AH40">
        <f>IFERROR(SMALL(AG5:AG64,ROW()-ROW($AH$5)+1),"")</f>
        <v>0</v>
      </c>
      <c r="AJ40">
        <f>IFERROR(SUM(AH5:AH40),"")</f>
        <v>0</v>
      </c>
      <c r="AK40">
        <f>IF(INDIRECT(ADDRESS($D40+2,AK$2+1,,,"Instances"))="","",INDIRECT(ADDRESS($D40+2,AK$2+1,,,"Instances")))</f>
        <v>0</v>
      </c>
      <c r="AL40">
        <f>IFERROR(SMALL(AK5:AK64,ROW()-ROW($AL$5)+1),"")</f>
        <v>0</v>
      </c>
      <c r="AN40">
        <f>IFERROR(SUM(AL5:AL40),"")</f>
        <v>0</v>
      </c>
      <c r="AO40">
        <f>IF(INDIRECT(ADDRESS($D40+2,AO$2+1,,,"Instances"))="","",INDIRECT(ADDRESS($D40+2,AO$2+1,,,"Instances")))</f>
        <v>0</v>
      </c>
      <c r="AP40">
        <f>IFERROR(SMALL(AO5:AO64,ROW()-ROW($AP$5)+1),"")</f>
        <v>0</v>
      </c>
      <c r="AR40">
        <f>IFERROR(SUM(AP5:AP40),"")</f>
        <v>0</v>
      </c>
      <c r="AS40">
        <f>IF(INDIRECT(ADDRESS($D40+2,AS$2+1,,,"Instances"))="","",INDIRECT(ADDRESS($D40+2,AS$2+1,,,"Instances")))</f>
        <v>0</v>
      </c>
      <c r="AT40">
        <f>IFERROR(SMALL(AS5:AS64,ROW()-ROW($AT$5)+1),"")</f>
        <v>0</v>
      </c>
      <c r="AV40">
        <f>IFERROR(SUM(AT5:AT40),"")</f>
        <v>0</v>
      </c>
      <c r="AW40">
        <f>IF(INDIRECT(ADDRESS($D40+2,AW$2+1,,,"Instances"))="","",INDIRECT(ADDRESS($D40+2,AW$2+1,,,"Instances")))</f>
        <v>0</v>
      </c>
      <c r="AX40">
        <f>IFERROR(SMALL(AW5:AW64,ROW()-ROW($AX$5)+1),"")</f>
        <v>0</v>
      </c>
      <c r="AZ40">
        <f>IFERROR(SUM(AX5:AX40),"")</f>
        <v>0</v>
      </c>
      <c r="BA40">
        <f>IF(INDIRECT(ADDRESS($D40+2,BA$2+1,,,"Instances"))="","",INDIRECT(ADDRESS($D40+2,BA$2+1,,,"Instances")))</f>
        <v>0</v>
      </c>
      <c r="BB40">
        <f>IFERROR(SMALL(BA5:BA64,ROW()-ROW($BB$5)+1),"")</f>
        <v>0</v>
      </c>
      <c r="BD40">
        <f>IFERROR(SUM(BB5:BB40),"")</f>
        <v>0</v>
      </c>
      <c r="BE40">
        <f>IF(INDIRECT(ADDRESS($D40+2,BE$2+1,,,"Instances"))="","",INDIRECT(ADDRESS($D40+2,BE$2+1,,,"Instances")))</f>
        <v>0</v>
      </c>
      <c r="BF40">
        <f>IFERROR(SMALL(BE5:BE64,ROW()-ROW($BF$5)+1),"")</f>
        <v>0</v>
      </c>
      <c r="BH40">
        <f>IFERROR(SUM(BF5:BF40),"")</f>
        <v>0</v>
      </c>
      <c r="BI40">
        <f>IF(INDIRECT(ADDRESS($D40+2,BI$2+1,,,"Instances"))="","",INDIRECT(ADDRESS($D40+2,BI$2+1,,,"Instances")))</f>
        <v>0</v>
      </c>
      <c r="BJ40">
        <f>IFERROR(SMALL(BI5:BI64,ROW()-ROW($BJ$5)+1),"")</f>
        <v>0</v>
      </c>
      <c r="BL40">
        <f>IFERROR(SUM(BJ5:BJ40),"")</f>
        <v>0</v>
      </c>
      <c r="BM40">
        <f>IF(INDIRECT(ADDRESS($D40+2,BM$2+1,,,"Instances"))="","",INDIRECT(ADDRESS($D40+2,BM$2+1,,,"Instances")))</f>
        <v>0</v>
      </c>
      <c r="BN40">
        <f>IFERROR(SMALL(BM5:BM64,ROW()-ROW($BN$5)+1),"")</f>
        <v>0</v>
      </c>
      <c r="BP40">
        <f>IFERROR(SUM(BN5:BN40),"")</f>
        <v>0</v>
      </c>
      <c r="BQ40">
        <f>IF(INDIRECT(ADDRESS($D40+2,BQ$2+1,,,"Instances"))="","",INDIRECT(ADDRESS($D40+2,BQ$2+1,,,"Instances")))</f>
        <v>0</v>
      </c>
      <c r="BR40">
        <f>IFERROR(SMALL(BQ5:BQ64,ROW()-ROW($BR$5)+1),"")</f>
        <v>0</v>
      </c>
      <c r="BT40">
        <f>IFERROR(SUM(BR5:BR40),"")</f>
        <v>0</v>
      </c>
      <c r="BU40">
        <f>IF(INDIRECT(ADDRESS($D40+2,BU$2+1,,,"Instances"))="","",INDIRECT(ADDRESS($D40+2,BU$2+1,,,"Instances")))</f>
        <v>0</v>
      </c>
      <c r="BV40">
        <f>IFERROR(SMALL(BU5:BU64,ROW()-ROW($BV$5)+1),"")</f>
        <v>0</v>
      </c>
      <c r="BX40">
        <f>IFERROR(SUM(BV5:BV40),"")</f>
        <v>0</v>
      </c>
      <c r="BY40">
        <f>IF(INDIRECT(ADDRESS($D40+2,BY$2+1,,,"Instances"))="","",INDIRECT(ADDRESS($D40+2,BY$2+1,,,"Instances")))</f>
        <v>0</v>
      </c>
      <c r="BZ40">
        <f>IFERROR(SMALL(BY5:BY64,ROW()-ROW($BZ$5)+1),"")</f>
        <v>0</v>
      </c>
      <c r="CB40">
        <f>IFERROR(SUM(BZ5:BZ40),"")</f>
        <v>0</v>
      </c>
      <c r="CC40">
        <f>IF(INDIRECT(ADDRESS($D40+2,CC$2+1,,,"Instances"))="","",INDIRECT(ADDRESS($D40+2,CC$2+1,,,"Instances")))</f>
        <v>0</v>
      </c>
      <c r="CD40">
        <f>IFERROR(SMALL(CC5:CC64,ROW()-ROW($CD$5)+1),"")</f>
        <v>0</v>
      </c>
      <c r="CF40">
        <f>IFERROR(SUM(CD5:CD40),"")</f>
        <v>0</v>
      </c>
      <c r="CG40">
        <f>IF(INDIRECT(ADDRESS($D40+2,CG$2+1,,,"Instances"))="","",INDIRECT(ADDRESS($D40+2,CG$2+1,,,"Instances")))</f>
        <v>0</v>
      </c>
      <c r="CH40">
        <f>IFERROR(SMALL(CG5:CG64,ROW()-ROW($CH$5)+1),"")</f>
        <v>0</v>
      </c>
      <c r="CJ40">
        <f>IFERROR(SUM(CH5:CH40),"")</f>
        <v>0</v>
      </c>
      <c r="CK40">
        <f>IF(INDIRECT(ADDRESS($D40+2,CK$2+1,,,"Instances"))="","",INDIRECT(ADDRESS($D40+2,CK$2+1,,,"Instances")))</f>
        <v>0</v>
      </c>
      <c r="CL40">
        <f>IFERROR(SMALL(CK5:CK64,ROW()-ROW($CL$5)+1),"")</f>
        <v>0</v>
      </c>
      <c r="CN40">
        <f>IFERROR(SUM(CL5:CL40),"")</f>
        <v>0</v>
      </c>
      <c r="CO40">
        <f>IF(INDIRECT(ADDRESS($D40+2,CO$2+1,,,"Instances"))="","",INDIRECT(ADDRESS($D40+2,CO$2+1,,,"Instances")))</f>
        <v>0</v>
      </c>
      <c r="CP40">
        <f>IFERROR(SMALL(CO5:CO64,ROW()-ROW($CP$5)+1),"")</f>
        <v>0</v>
      </c>
      <c r="CR40">
        <f>IFERROR(SUM(CP5:CP40),"")</f>
        <v>0</v>
      </c>
      <c r="CS40">
        <f>IF(INDIRECT(ADDRESS($D40+2,CS$2+1,,,"Instances"))="","",INDIRECT(ADDRESS($D40+2,CS$2+1,,,"Instances")))</f>
        <v>0</v>
      </c>
      <c r="CT40">
        <f>IFERROR(SMALL(CS5:CS64,ROW()-ROW($CT$5)+1),"")</f>
        <v>0</v>
      </c>
      <c r="CV40">
        <f>IFERROR(SUM(CT5:CT40),"")</f>
        <v>0</v>
      </c>
      <c r="CW40">
        <f>IF(INDIRECT(ADDRESS($D40+2,CW$2+1,,,"Instances"))="","",INDIRECT(ADDRESS($D40+2,CW$2+1,,,"Instances")))</f>
        <v>0</v>
      </c>
      <c r="CX40">
        <f>IFERROR(SMALL(CW5:CW64,ROW()-ROW($CX$5)+1),"")</f>
        <v>0</v>
      </c>
      <c r="CZ40">
        <f>IFERROR(SUM(CX5:CX40),"")</f>
        <v>0</v>
      </c>
      <c r="DA40">
        <f>IF(INDIRECT(ADDRESS($D40+2,DA$2+1,,,"Instances"))="","",INDIRECT(ADDRESS($D40+2,DA$2+1,,,"Instances")))</f>
        <v>0</v>
      </c>
      <c r="DB40">
        <f>IFERROR(SMALL(DA5:DA64,ROW()-ROW($DB$5)+1),"")</f>
        <v>0</v>
      </c>
      <c r="DD40">
        <f>IFERROR(SUM(DB5:DB40),"")</f>
        <v>0</v>
      </c>
      <c r="DE40">
        <f>IF(INDIRECT(ADDRESS($D40+2,DE$2+1,,,"Instances"))="","",INDIRECT(ADDRESS($D40+2,DE$2+1,,,"Instances")))</f>
        <v>0</v>
      </c>
      <c r="DF40">
        <f>IFERROR(SMALL(DE5:DE64,ROW()-ROW($DF$5)+1),"")</f>
        <v>0</v>
      </c>
      <c r="DH40">
        <f>IFERROR(SUM(DF5:DF40),"")</f>
        <v>0</v>
      </c>
      <c r="DI40">
        <f>IF(INDIRECT(ADDRESS($D40+2,DI$2+1,,,"Instances"))="","",INDIRECT(ADDRESS($D40+2,DI$2+1,,,"Instances")))</f>
        <v>0</v>
      </c>
      <c r="DJ40">
        <f>IFERROR(SMALL(DI5:DI64,ROW()-ROW($DJ$5)+1),"")</f>
        <v>0</v>
      </c>
      <c r="DL40">
        <f>IFERROR(SUM(DJ5:DJ40),"")</f>
        <v>0</v>
      </c>
      <c r="DM40">
        <f>IF(INDIRECT(ADDRESS($D40+2,DM$2+1,,,"Instances"))="","",INDIRECT(ADDRESS($D40+2,DM$2+1,,,"Instances")))</f>
        <v>0</v>
      </c>
      <c r="DN40">
        <f>IFERROR(SMALL(DM5:DM64,ROW()-ROW($DN$5)+1),"")</f>
        <v>0</v>
      </c>
      <c r="DP40">
        <f>IFERROR(SUM(DN5:DN40),"")</f>
        <v>0</v>
      </c>
      <c r="DQ40">
        <f>IF(INDIRECT(ADDRESS($D40+2,DQ$2+1,,,"Instances"))="","",INDIRECT(ADDRESS($D40+2,DQ$2+1,,,"Instances")))</f>
        <v>0</v>
      </c>
      <c r="DR40">
        <f>IFERROR(SMALL(DQ5:DQ64,ROW()-ROW($DR$5)+1),"")</f>
        <v>0</v>
      </c>
      <c r="DT40">
        <f>IFERROR(SUM(DR5:DR40),"")</f>
        <v>0</v>
      </c>
      <c r="DU40">
        <f>IF(INDIRECT(ADDRESS($D40+2,DU$2+1,,,"Instances"))="","",INDIRECT(ADDRESS($D40+2,DU$2+1,,,"Instances")))</f>
        <v>0</v>
      </c>
      <c r="DV40">
        <f>IFERROR(SMALL(DU5:DU64,ROW()-ROW($DV$5)+1),"")</f>
        <v>0</v>
      </c>
      <c r="DX40">
        <f>IFERROR(SUM(DV5:DV40),"")</f>
        <v>0</v>
      </c>
      <c r="DY40">
        <f>IF(INDIRECT(ADDRESS($D40+2,DY$2+1,,,"Instances"))="","",INDIRECT(ADDRESS($D40+2,DY$2+1,,,"Instances")))</f>
        <v>0</v>
      </c>
      <c r="DZ40">
        <f>IFERROR(SMALL(DY5:DY64,ROW()-ROW($DZ$5)+1),"")</f>
        <v>0</v>
      </c>
      <c r="EB40">
        <f>IFERROR(SUM(DZ5:DZ40),"")</f>
        <v>0</v>
      </c>
      <c r="EC40">
        <f>IF(INDIRECT(ADDRESS($D40+2,EC$2+1,,,"Instances"))="","",INDIRECT(ADDRESS($D40+2,EC$2+1,,,"Instances")))</f>
        <v>0</v>
      </c>
      <c r="ED40">
        <f>IFERROR(SMALL(EC5:EC64,ROW()-ROW($ED$5)+1),"")</f>
        <v>0</v>
      </c>
      <c r="EF40">
        <f>IFERROR(SUM(ED5:ED40),"")</f>
        <v>0</v>
      </c>
      <c r="EH40">
        <v>36</v>
      </c>
      <c r="EI40" cm="1">
        <f t="array" ref="EI40">_xlfn.SWITCH(Charts!$B$3,"average", AVERAGE(INDIRECT(ADDRESS(35+3,EI$2+1,,,"Instances") &amp; ":" &amp; ADDRESS(35+3,EI$2+1))),"median", MEDIAN(INDIRECT(ADDRESS(35+3,EI$2+1,,,"Instances") &amp; ":" &amp; ADDRESS(35+3,EI$2+1))),"min", MIN(INDIRECT(ADDRESS(35+3,EI$2+1,,,"Instances") &amp; ":" &amp; ADDRESS(35+3,EI$2+1))),"max", MAX(INDIRECT(ADDRESS(35+3,EI$2+1,,,"Instances") &amp; ":" &amp; ADDRESS(35+3,EI$2+1))),"diff", MAX(INDIRECT(ADDRESS(35+3,EI$2+1,,,"Instances") &amp; ":" &amp; ADDRESS(35+3,EI$2+1)))-MIN(INDIRECT(ADDRESS(35+3,EI$2+1,,,"Instances") &amp; ":" &amp; ADDRESS(35+3,EI$2+1))))</f>
        <v>0</v>
      </c>
      <c r="EJ40">
        <f>IFERROR(SMALL(EI5:EI64,ROW()-ROW($EJ$5)+1),"")</f>
        <v>0</v>
      </c>
      <c r="EL40">
        <f>IFERROR(SUM(EJ5:EJ40),"")</f>
        <v>0</v>
      </c>
      <c r="EM40" cm="1">
        <f t="array" ref="EM40">_xlfn.SWITCH(Charts!$B$3,"average", AVERAGE(INDIRECT(ADDRESS(35+3,EM$2+1,,,"Instances") &amp; ":" &amp; ADDRESS(35+3,EM$2+1))),"median", MEDIAN(INDIRECT(ADDRESS(35+3,EM$2+1,,,"Instances") &amp; ":" &amp; ADDRESS(35+3,EM$2+1))),"min", MIN(INDIRECT(ADDRESS(35+3,EM$2+1,,,"Instances") &amp; ":" &amp; ADDRESS(35+3,EM$2+1))),"max", MAX(INDIRECT(ADDRESS(35+3,EM$2+1,,,"Instances") &amp; ":" &amp; ADDRESS(35+3,EM$2+1))),"diff", MAX(INDIRECT(ADDRESS(35+3,EM$2+1,,,"Instances") &amp; ":" &amp; ADDRESS(35+3,EM$2+1)))-MIN(INDIRECT(ADDRESS(35+3,EM$2+1,,,"Instances") &amp; ":" &amp; ADDRESS(35+3,EM$2+1))))</f>
        <v>0</v>
      </c>
      <c r="EN40">
        <f>IFERROR(SMALL(EM5:EM64,ROW()-ROW($EN$5)+1),"")</f>
        <v>0</v>
      </c>
      <c r="EP40">
        <f>IFERROR(SUM(EN5:EN40),"")</f>
        <v>0</v>
      </c>
      <c r="EQ40" cm="1">
        <f t="array" ref="EQ40">_xlfn.SWITCH(Charts!$B$3,"average", AVERAGE(INDIRECT(ADDRESS(35+3,EQ$2+1,,,"Instances") &amp; ":" &amp; ADDRESS(35+3,EQ$2+1))),"median", MEDIAN(INDIRECT(ADDRESS(35+3,EQ$2+1,,,"Instances") &amp; ":" &amp; ADDRESS(35+3,EQ$2+1))),"min", MIN(INDIRECT(ADDRESS(35+3,EQ$2+1,,,"Instances") &amp; ":" &amp; ADDRESS(35+3,EQ$2+1))),"max", MAX(INDIRECT(ADDRESS(35+3,EQ$2+1,,,"Instances") &amp; ":" &amp; ADDRESS(35+3,EQ$2+1))),"diff", MAX(INDIRECT(ADDRESS(35+3,EQ$2+1,,,"Instances") &amp; ":" &amp; ADDRESS(35+3,EQ$2+1)))-MIN(INDIRECT(ADDRESS(35+3,EQ$2+1,,,"Instances") &amp; ":" &amp; ADDRESS(35+3,EQ$2+1))))</f>
        <v>0</v>
      </c>
      <c r="ER40">
        <f>IFERROR(SMALL(EQ5:EQ64,ROW()-ROW($ER$5)+1),"")</f>
        <v>0</v>
      </c>
      <c r="ET40">
        <f>IFERROR(SUM(ER5:ER40),"")</f>
        <v>0</v>
      </c>
      <c r="EU40" cm="1">
        <f t="array" ref="EU40">_xlfn.SWITCH(Charts!$B$3,"average", AVERAGE(INDIRECT(ADDRESS(35+3,EU$2+1,,,"Instances") &amp; ":" &amp; ADDRESS(35+3,EU$2+1))),"median", MEDIAN(INDIRECT(ADDRESS(35+3,EU$2+1,,,"Instances") &amp; ":" &amp; ADDRESS(35+3,EU$2+1))),"min", MIN(INDIRECT(ADDRESS(35+3,EU$2+1,,,"Instances") &amp; ":" &amp; ADDRESS(35+3,EU$2+1))),"max", MAX(INDIRECT(ADDRESS(35+3,EU$2+1,,,"Instances") &amp; ":" &amp; ADDRESS(35+3,EU$2+1))),"diff", MAX(INDIRECT(ADDRESS(35+3,EU$2+1,,,"Instances") &amp; ":" &amp; ADDRESS(35+3,EU$2+1)))-MIN(INDIRECT(ADDRESS(35+3,EU$2+1,,,"Instances") &amp; ":" &amp; ADDRESS(35+3,EU$2+1))))</f>
        <v>0</v>
      </c>
      <c r="EV40">
        <f>IFERROR(SMALL(EU5:EU64,ROW()-ROW($EV$5)+1),"")</f>
        <v>0</v>
      </c>
      <c r="EX40">
        <f>IFERROR(SUM(EV5:EV40),"")</f>
        <v>0</v>
      </c>
      <c r="EY40" cm="1">
        <f t="array" ref="EY40">_xlfn.SWITCH(Charts!$B$3,"average", AVERAGE(INDIRECT(ADDRESS(35+3,EY$2+1,,,"Instances") &amp; ":" &amp; ADDRESS(35+3,EY$2+1))),"median", MEDIAN(INDIRECT(ADDRESS(35+3,EY$2+1,,,"Instances") &amp; ":" &amp; ADDRESS(35+3,EY$2+1))),"min", MIN(INDIRECT(ADDRESS(35+3,EY$2+1,,,"Instances") &amp; ":" &amp; ADDRESS(35+3,EY$2+1))),"max", MAX(INDIRECT(ADDRESS(35+3,EY$2+1,,,"Instances") &amp; ":" &amp; ADDRESS(35+3,EY$2+1))),"diff", MAX(INDIRECT(ADDRESS(35+3,EY$2+1,,,"Instances") &amp; ":" &amp; ADDRESS(35+3,EY$2+1)))-MIN(INDIRECT(ADDRESS(35+3,EY$2+1,,,"Instances") &amp; ":" &amp; ADDRESS(35+3,EY$2+1))))</f>
        <v>0</v>
      </c>
      <c r="EZ40">
        <f>IFERROR(SMALL(EY5:EY64,ROW()-ROW($EZ$5)+1),"")</f>
        <v>0</v>
      </c>
      <c r="FB40">
        <f>IFERROR(SUM(EZ5:EZ40),"")</f>
        <v>0</v>
      </c>
      <c r="FC40" cm="1">
        <f t="array" ref="FC40">_xlfn.SWITCH(Charts!$B$3,"average", AVERAGE(INDIRECT(ADDRESS(35+3,FC$2+1,,,"Instances") &amp; ":" &amp; ADDRESS(35+3,FC$2+1))),"median", MEDIAN(INDIRECT(ADDRESS(35+3,FC$2+1,,,"Instances") &amp; ":" &amp; ADDRESS(35+3,FC$2+1))),"min", MIN(INDIRECT(ADDRESS(35+3,FC$2+1,,,"Instances") &amp; ":" &amp; ADDRESS(35+3,FC$2+1))),"max", MAX(INDIRECT(ADDRESS(35+3,FC$2+1,,,"Instances") &amp; ":" &amp; ADDRESS(35+3,FC$2+1))),"diff", MAX(INDIRECT(ADDRESS(35+3,FC$2+1,,,"Instances") &amp; ":" &amp; ADDRESS(35+3,FC$2+1)))-MIN(INDIRECT(ADDRESS(35+3,FC$2+1,,,"Instances") &amp; ":" &amp; ADDRESS(35+3,FC$2+1))))</f>
        <v>0</v>
      </c>
      <c r="FD40">
        <f>IFERROR(SMALL(FC5:FC64,ROW()-ROW($FD$5)+1),"")</f>
        <v>0</v>
      </c>
      <c r="FF40">
        <f>IFERROR(SUM(FD5:FD40),"")</f>
        <v>0</v>
      </c>
      <c r="FG40" cm="1">
        <f t="array" ref="FG40">_xlfn.SWITCH(Charts!$B$3,"average", AVERAGE(INDIRECT(ADDRESS(35+3,FG$2+1,,,"Instances") &amp; ":" &amp; ADDRESS(35+3,FG$2+1))),"median", MEDIAN(INDIRECT(ADDRESS(35+3,FG$2+1,,,"Instances") &amp; ":" &amp; ADDRESS(35+3,FG$2+1))),"min", MIN(INDIRECT(ADDRESS(35+3,FG$2+1,,,"Instances") &amp; ":" &amp; ADDRESS(35+3,FG$2+1))),"max", MAX(INDIRECT(ADDRESS(35+3,FG$2+1,,,"Instances") &amp; ":" &amp; ADDRESS(35+3,FG$2+1))),"diff", MAX(INDIRECT(ADDRESS(35+3,FG$2+1,,,"Instances") &amp; ":" &amp; ADDRESS(35+3,FG$2+1)))-MIN(INDIRECT(ADDRESS(35+3,FG$2+1,,,"Instances") &amp; ":" &amp; ADDRESS(35+3,FG$2+1))))</f>
        <v>0</v>
      </c>
      <c r="FH40">
        <f>IFERROR(SMALL(FG5:FG64,ROW()-ROW($FH$5)+1),"")</f>
        <v>0</v>
      </c>
      <c r="FJ40">
        <f>IFERROR(SUM(FH5:FH40),"")</f>
        <v>0</v>
      </c>
      <c r="FK40" cm="1">
        <f t="array" ref="FK40">_xlfn.SWITCH(Charts!$B$3,"average", AVERAGE(INDIRECT(ADDRESS(35+3,FK$2+1,,,"Instances") &amp; ":" &amp; ADDRESS(35+3,FK$2+1))),"median", MEDIAN(INDIRECT(ADDRESS(35+3,FK$2+1,,,"Instances") &amp; ":" &amp; ADDRESS(35+3,FK$2+1))),"min", MIN(INDIRECT(ADDRESS(35+3,FK$2+1,,,"Instances") &amp; ":" &amp; ADDRESS(35+3,FK$2+1))),"max", MAX(INDIRECT(ADDRESS(35+3,FK$2+1,,,"Instances") &amp; ":" &amp; ADDRESS(35+3,FK$2+1))),"diff", MAX(INDIRECT(ADDRESS(35+3,FK$2+1,,,"Instances") &amp; ":" &amp; ADDRESS(35+3,FK$2+1)))-MIN(INDIRECT(ADDRESS(35+3,FK$2+1,,,"Instances") &amp; ":" &amp; ADDRESS(35+3,FK$2+1))))</f>
        <v>0</v>
      </c>
      <c r="FL40">
        <f>IFERROR(SMALL(FK5:FK64,ROW()-ROW($FL$5)+1),"")</f>
        <v>0</v>
      </c>
      <c r="FN40">
        <f>IFERROR(SUM(FL5:FL40),"")</f>
        <v>0</v>
      </c>
      <c r="FO40" cm="1">
        <f t="array" ref="FO40">_xlfn.SWITCH(Charts!$B$3,"average", AVERAGE(INDIRECT(ADDRESS(35+3,FO$2+1,,,"Instances") &amp; ":" &amp; ADDRESS(35+3,FO$2+1))),"median", MEDIAN(INDIRECT(ADDRESS(35+3,FO$2+1,,,"Instances") &amp; ":" &amp; ADDRESS(35+3,FO$2+1))),"min", MIN(INDIRECT(ADDRESS(35+3,FO$2+1,,,"Instances") &amp; ":" &amp; ADDRESS(35+3,FO$2+1))),"max", MAX(INDIRECT(ADDRESS(35+3,FO$2+1,,,"Instances") &amp; ":" &amp; ADDRESS(35+3,FO$2+1))),"diff", MAX(INDIRECT(ADDRESS(35+3,FO$2+1,,,"Instances") &amp; ":" &amp; ADDRESS(35+3,FO$2+1)))-MIN(INDIRECT(ADDRESS(35+3,FO$2+1,,,"Instances") &amp; ":" &amp; ADDRESS(35+3,FO$2+1))))</f>
        <v>0</v>
      </c>
      <c r="FP40">
        <f>IFERROR(SMALL(FO5:FO64,ROW()-ROW($FP$5)+1),"")</f>
        <v>0</v>
      </c>
      <c r="FR40">
        <f>IFERROR(SUM(FP5:FP40),"")</f>
        <v>0</v>
      </c>
      <c r="FS40" cm="1">
        <f t="array" ref="FS40">_xlfn.SWITCH(Charts!$B$3,"average", AVERAGE(INDIRECT(ADDRESS(35+3,FS$2+1,,,"Instances") &amp; ":" &amp; ADDRESS(35+3,FS$2+1))),"median", MEDIAN(INDIRECT(ADDRESS(35+3,FS$2+1,,,"Instances") &amp; ":" &amp; ADDRESS(35+3,FS$2+1))),"min", MIN(INDIRECT(ADDRESS(35+3,FS$2+1,,,"Instances") &amp; ":" &amp; ADDRESS(35+3,FS$2+1))),"max", MAX(INDIRECT(ADDRESS(35+3,FS$2+1,,,"Instances") &amp; ":" &amp; ADDRESS(35+3,FS$2+1))),"diff", MAX(INDIRECT(ADDRESS(35+3,FS$2+1,,,"Instances") &amp; ":" &amp; ADDRESS(35+3,FS$2+1)))-MIN(INDIRECT(ADDRESS(35+3,FS$2+1,,,"Instances") &amp; ":" &amp; ADDRESS(35+3,FS$2+1))))</f>
        <v>0</v>
      </c>
      <c r="FT40">
        <f>IFERROR(SMALL(FS5:FS64,ROW()-ROW($FT$5)+1),"")</f>
        <v>0</v>
      </c>
      <c r="FV40">
        <f>IFERROR(SUM(FT5:FT40),"")</f>
        <v>0</v>
      </c>
      <c r="FW40" cm="1">
        <f t="array" ref="FW40">_xlfn.SWITCH(Charts!$B$3,"average", AVERAGE(INDIRECT(ADDRESS(35+3,FW$2+1,,,"Instances") &amp; ":" &amp; ADDRESS(35+3,FW$2+1))),"median", MEDIAN(INDIRECT(ADDRESS(35+3,FW$2+1,,,"Instances") &amp; ":" &amp; ADDRESS(35+3,FW$2+1))),"min", MIN(INDIRECT(ADDRESS(35+3,FW$2+1,,,"Instances") &amp; ":" &amp; ADDRESS(35+3,FW$2+1))),"max", MAX(INDIRECT(ADDRESS(35+3,FW$2+1,,,"Instances") &amp; ":" &amp; ADDRESS(35+3,FW$2+1))),"diff", MAX(INDIRECT(ADDRESS(35+3,FW$2+1,,,"Instances") &amp; ":" &amp; ADDRESS(35+3,FW$2+1)))-MIN(INDIRECT(ADDRESS(35+3,FW$2+1,,,"Instances") &amp; ":" &amp; ADDRESS(35+3,FW$2+1))))</f>
        <v>0</v>
      </c>
      <c r="FX40">
        <f>IFERROR(SMALL(FW5:FW64,ROW()-ROW($FX$5)+1),"")</f>
        <v>0</v>
      </c>
      <c r="FZ40">
        <f>IFERROR(SUM(FX5:FX40),"")</f>
        <v>0</v>
      </c>
      <c r="GA40" cm="1">
        <f t="array" ref="GA40">_xlfn.SWITCH(Charts!$B$3,"average", AVERAGE(INDIRECT(ADDRESS(35+3,GA$2+1,,,"Instances") &amp; ":" &amp; ADDRESS(35+3,GA$2+1))),"median", MEDIAN(INDIRECT(ADDRESS(35+3,GA$2+1,,,"Instances") &amp; ":" &amp; ADDRESS(35+3,GA$2+1))),"min", MIN(INDIRECT(ADDRESS(35+3,GA$2+1,,,"Instances") &amp; ":" &amp; ADDRESS(35+3,GA$2+1))),"max", MAX(INDIRECT(ADDRESS(35+3,GA$2+1,,,"Instances") &amp; ":" &amp; ADDRESS(35+3,GA$2+1))),"diff", MAX(INDIRECT(ADDRESS(35+3,GA$2+1,,,"Instances") &amp; ":" &amp; ADDRESS(35+3,GA$2+1)))-MIN(INDIRECT(ADDRESS(35+3,GA$2+1,,,"Instances") &amp; ":" &amp; ADDRESS(35+3,GA$2+1))))</f>
        <v>0</v>
      </c>
      <c r="GB40">
        <f>IFERROR(SMALL(GA5:GA64,ROW()-ROW($GB$5)+1),"")</f>
        <v>0</v>
      </c>
      <c r="GD40">
        <f>IFERROR(SUM(GB5:GB40),"")</f>
        <v>0</v>
      </c>
      <c r="GE40" cm="1">
        <f t="array" ref="GE40">_xlfn.SWITCH(Charts!$B$3,"average", AVERAGE(INDIRECT(ADDRESS(35+3,GE$2+1,,,"Instances") &amp; ":" &amp; ADDRESS(35+3,GE$2+1))),"median", MEDIAN(INDIRECT(ADDRESS(35+3,GE$2+1,,,"Instances") &amp; ":" &amp; ADDRESS(35+3,GE$2+1))),"min", MIN(INDIRECT(ADDRESS(35+3,GE$2+1,,,"Instances") &amp; ":" &amp; ADDRESS(35+3,GE$2+1))),"max", MAX(INDIRECT(ADDRESS(35+3,GE$2+1,,,"Instances") &amp; ":" &amp; ADDRESS(35+3,GE$2+1))),"diff", MAX(INDIRECT(ADDRESS(35+3,GE$2+1,,,"Instances") &amp; ":" &amp; ADDRESS(35+3,GE$2+1)))-MIN(INDIRECT(ADDRESS(35+3,GE$2+1,,,"Instances") &amp; ":" &amp; ADDRESS(35+3,GE$2+1))))</f>
        <v>0</v>
      </c>
      <c r="GF40">
        <f>IFERROR(SMALL(GE5:GE64,ROW()-ROW($GF$5)+1),"")</f>
        <v>0</v>
      </c>
      <c r="GH40">
        <f>IFERROR(SUM(GF5:GF40),"")</f>
        <v>0</v>
      </c>
      <c r="GI40" cm="1">
        <f t="array" ref="GI40">_xlfn.SWITCH(Charts!$B$3,"average", AVERAGE(INDIRECT(ADDRESS(35+3,GI$2+1,,,"Instances") &amp; ":" &amp; ADDRESS(35+3,GI$2+1))),"median", MEDIAN(INDIRECT(ADDRESS(35+3,GI$2+1,,,"Instances") &amp; ":" &amp; ADDRESS(35+3,GI$2+1))),"min", MIN(INDIRECT(ADDRESS(35+3,GI$2+1,,,"Instances") &amp; ":" &amp; ADDRESS(35+3,GI$2+1))),"max", MAX(INDIRECT(ADDRESS(35+3,GI$2+1,,,"Instances") &amp; ":" &amp; ADDRESS(35+3,GI$2+1))),"diff", MAX(INDIRECT(ADDRESS(35+3,GI$2+1,,,"Instances") &amp; ":" &amp; ADDRESS(35+3,GI$2+1)))-MIN(INDIRECT(ADDRESS(35+3,GI$2+1,,,"Instances") &amp; ":" &amp; ADDRESS(35+3,GI$2+1))))</f>
        <v>0</v>
      </c>
      <c r="GJ40">
        <f>IFERROR(SMALL(GI5:GI64,ROW()-ROW($GJ$5)+1),"")</f>
        <v>0</v>
      </c>
      <c r="GL40">
        <f>IFERROR(SUM(GJ5:GJ40),"")</f>
        <v>0</v>
      </c>
      <c r="GM40" cm="1">
        <f t="array" ref="GM40">_xlfn.SWITCH(Charts!$B$3,"average", AVERAGE(INDIRECT(ADDRESS(35+3,GM$2+1,,,"Instances") &amp; ":" &amp; ADDRESS(35+3,GM$2+1))),"median", MEDIAN(INDIRECT(ADDRESS(35+3,GM$2+1,,,"Instances") &amp; ":" &amp; ADDRESS(35+3,GM$2+1))),"min", MIN(INDIRECT(ADDRESS(35+3,GM$2+1,,,"Instances") &amp; ":" &amp; ADDRESS(35+3,GM$2+1))),"max", MAX(INDIRECT(ADDRESS(35+3,GM$2+1,,,"Instances") &amp; ":" &amp; ADDRESS(35+3,GM$2+1))),"diff", MAX(INDIRECT(ADDRESS(35+3,GM$2+1,,,"Instances") &amp; ":" &amp; ADDRESS(35+3,GM$2+1)))-MIN(INDIRECT(ADDRESS(35+3,GM$2+1,,,"Instances") &amp; ":" &amp; ADDRESS(35+3,GM$2+1))))</f>
        <v>0</v>
      </c>
      <c r="GN40">
        <f>IFERROR(SMALL(GM5:GM64,ROW()-ROW($GN$5)+1),"")</f>
        <v>0</v>
      </c>
      <c r="GP40">
        <f>IFERROR(SUM(GN5:GN40),"")</f>
        <v>0</v>
      </c>
      <c r="GQ40" cm="1">
        <f t="array" ref="GQ40">_xlfn.SWITCH(Charts!$B$3,"average", AVERAGE(INDIRECT(ADDRESS(35+3,GQ$2+1,,,"Instances") &amp; ":" &amp; ADDRESS(35+3,GQ$2+1))),"median", MEDIAN(INDIRECT(ADDRESS(35+3,GQ$2+1,,,"Instances") &amp; ":" &amp; ADDRESS(35+3,GQ$2+1))),"min", MIN(INDIRECT(ADDRESS(35+3,GQ$2+1,,,"Instances") &amp; ":" &amp; ADDRESS(35+3,GQ$2+1))),"max", MAX(INDIRECT(ADDRESS(35+3,GQ$2+1,,,"Instances") &amp; ":" &amp; ADDRESS(35+3,GQ$2+1))),"diff", MAX(INDIRECT(ADDRESS(35+3,GQ$2+1,,,"Instances") &amp; ":" &amp; ADDRESS(35+3,GQ$2+1)))-MIN(INDIRECT(ADDRESS(35+3,GQ$2+1,,,"Instances") &amp; ":" &amp; ADDRESS(35+3,GQ$2+1))))</f>
        <v>0</v>
      </c>
      <c r="GR40">
        <f>IFERROR(SMALL(GQ5:GQ64,ROW()-ROW($GR$5)+1),"")</f>
        <v>0</v>
      </c>
      <c r="GT40">
        <f>IFERROR(SUM(GR5:GR40),"")</f>
        <v>0</v>
      </c>
      <c r="GU40" cm="1">
        <f t="array" ref="GU40">_xlfn.SWITCH(Charts!$B$3,"average", AVERAGE(INDIRECT(ADDRESS(35+3,GU$2+1,,,"Instances") &amp; ":" &amp; ADDRESS(35+3,GU$2+1))),"median", MEDIAN(INDIRECT(ADDRESS(35+3,GU$2+1,,,"Instances") &amp; ":" &amp; ADDRESS(35+3,GU$2+1))),"min", MIN(INDIRECT(ADDRESS(35+3,GU$2+1,,,"Instances") &amp; ":" &amp; ADDRESS(35+3,GU$2+1))),"max", MAX(INDIRECT(ADDRESS(35+3,GU$2+1,,,"Instances") &amp; ":" &amp; ADDRESS(35+3,GU$2+1))),"diff", MAX(INDIRECT(ADDRESS(35+3,GU$2+1,,,"Instances") &amp; ":" &amp; ADDRESS(35+3,GU$2+1)))-MIN(INDIRECT(ADDRESS(35+3,GU$2+1,,,"Instances") &amp; ":" &amp; ADDRESS(35+3,GU$2+1))))</f>
        <v>0</v>
      </c>
      <c r="GV40">
        <f>IFERROR(SMALL(GU5:GU64,ROW()-ROW($GV$5)+1),"")</f>
        <v>0</v>
      </c>
      <c r="GX40">
        <f>IFERROR(SUM(GV5:GV40),"")</f>
        <v>0</v>
      </c>
      <c r="GY40" cm="1">
        <f t="array" ref="GY40">_xlfn.SWITCH(Charts!$B$3,"average", AVERAGE(INDIRECT(ADDRESS(35+3,GY$2+1,,,"Instances") &amp; ":" &amp; ADDRESS(35+3,GY$2+1))),"median", MEDIAN(INDIRECT(ADDRESS(35+3,GY$2+1,,,"Instances") &amp; ":" &amp; ADDRESS(35+3,GY$2+1))),"min", MIN(INDIRECT(ADDRESS(35+3,GY$2+1,,,"Instances") &amp; ":" &amp; ADDRESS(35+3,GY$2+1))),"max", MAX(INDIRECT(ADDRESS(35+3,GY$2+1,,,"Instances") &amp; ":" &amp; ADDRESS(35+3,GY$2+1))),"diff", MAX(INDIRECT(ADDRESS(35+3,GY$2+1,,,"Instances") &amp; ":" &amp; ADDRESS(35+3,GY$2+1)))-MIN(INDIRECT(ADDRESS(35+3,GY$2+1,,,"Instances") &amp; ":" &amp; ADDRESS(35+3,GY$2+1))))</f>
        <v>0</v>
      </c>
      <c r="GZ40">
        <f>IFERROR(SMALL(GY5:GY64,ROW()-ROW($GZ$5)+1),"")</f>
        <v>0</v>
      </c>
      <c r="HB40">
        <f>IFERROR(SUM(GZ5:GZ40),"")</f>
        <v>0</v>
      </c>
      <c r="HC40" cm="1">
        <f t="array" ref="HC40">_xlfn.SWITCH(Charts!$B$3,"average", AVERAGE(INDIRECT(ADDRESS(35+3,HC$2+1,,,"Instances") &amp; ":" &amp; ADDRESS(35+3,HC$2+1))),"median", MEDIAN(INDIRECT(ADDRESS(35+3,HC$2+1,,,"Instances") &amp; ":" &amp; ADDRESS(35+3,HC$2+1))),"min", MIN(INDIRECT(ADDRESS(35+3,HC$2+1,,,"Instances") &amp; ":" &amp; ADDRESS(35+3,HC$2+1))),"max", MAX(INDIRECT(ADDRESS(35+3,HC$2+1,,,"Instances") &amp; ":" &amp; ADDRESS(35+3,HC$2+1))),"diff", MAX(INDIRECT(ADDRESS(35+3,HC$2+1,,,"Instances") &amp; ":" &amp; ADDRESS(35+3,HC$2+1)))-MIN(INDIRECT(ADDRESS(35+3,HC$2+1,,,"Instances") &amp; ":" &amp; ADDRESS(35+3,HC$2+1))))</f>
        <v>0</v>
      </c>
      <c r="HD40">
        <f>IFERROR(SMALL(HC5:HC64,ROW()-ROW($HD$5)+1),"")</f>
        <v>0</v>
      </c>
      <c r="HF40">
        <f>IFERROR(SUM(HD5:HD40),"")</f>
        <v>0</v>
      </c>
      <c r="HG40" cm="1">
        <f t="array" ref="HG40">_xlfn.SWITCH(Charts!$B$3,"average", AVERAGE(INDIRECT(ADDRESS(35+3,HG$2+1,,,"Instances") &amp; ":" &amp; ADDRESS(35+3,HG$2+1))),"median", MEDIAN(INDIRECT(ADDRESS(35+3,HG$2+1,,,"Instances") &amp; ":" &amp; ADDRESS(35+3,HG$2+1))),"min", MIN(INDIRECT(ADDRESS(35+3,HG$2+1,,,"Instances") &amp; ":" &amp; ADDRESS(35+3,HG$2+1))),"max", MAX(INDIRECT(ADDRESS(35+3,HG$2+1,,,"Instances") &amp; ":" &amp; ADDRESS(35+3,HG$2+1))),"diff", MAX(INDIRECT(ADDRESS(35+3,HG$2+1,,,"Instances") &amp; ":" &amp; ADDRESS(35+3,HG$2+1)))-MIN(INDIRECT(ADDRESS(35+3,HG$2+1,,,"Instances") &amp; ":" &amp; ADDRESS(35+3,HG$2+1))))</f>
        <v>0</v>
      </c>
      <c r="HH40">
        <f>IFERROR(SMALL(HG5:HG64,ROW()-ROW($HH$5)+1),"")</f>
        <v>0</v>
      </c>
      <c r="HJ40">
        <f>IFERROR(SUM(HH5:HH40),"")</f>
        <v>0</v>
      </c>
      <c r="HK40" cm="1">
        <f t="array" ref="HK40">_xlfn.SWITCH(Charts!$B$3,"average", AVERAGE(INDIRECT(ADDRESS(35+3,HK$2+1,,,"Instances") &amp; ":" &amp; ADDRESS(35+3,HK$2+1))),"median", MEDIAN(INDIRECT(ADDRESS(35+3,HK$2+1,,,"Instances") &amp; ":" &amp; ADDRESS(35+3,HK$2+1))),"min", MIN(INDIRECT(ADDRESS(35+3,HK$2+1,,,"Instances") &amp; ":" &amp; ADDRESS(35+3,HK$2+1))),"max", MAX(INDIRECT(ADDRESS(35+3,HK$2+1,,,"Instances") &amp; ":" &amp; ADDRESS(35+3,HK$2+1))),"diff", MAX(INDIRECT(ADDRESS(35+3,HK$2+1,,,"Instances") &amp; ":" &amp; ADDRESS(35+3,HK$2+1)))-MIN(INDIRECT(ADDRESS(35+3,HK$2+1,,,"Instances") &amp; ":" &amp; ADDRESS(35+3,HK$2+1))))</f>
        <v>0</v>
      </c>
      <c r="HL40">
        <f>IFERROR(SMALL(HK5:HK64,ROW()-ROW($HL$5)+1),"")</f>
        <v>0</v>
      </c>
      <c r="HN40">
        <f>IFERROR(SUM(HL5:HL40),"")</f>
        <v>0</v>
      </c>
      <c r="HO40" cm="1">
        <f t="array" ref="HO40">_xlfn.SWITCH(Charts!$B$3,"average", AVERAGE(INDIRECT(ADDRESS(35+3,HO$2+1,,,"Instances") &amp; ":" &amp; ADDRESS(35+3,HO$2+1))),"median", MEDIAN(INDIRECT(ADDRESS(35+3,HO$2+1,,,"Instances") &amp; ":" &amp; ADDRESS(35+3,HO$2+1))),"min", MIN(INDIRECT(ADDRESS(35+3,HO$2+1,,,"Instances") &amp; ":" &amp; ADDRESS(35+3,HO$2+1))),"max", MAX(INDIRECT(ADDRESS(35+3,HO$2+1,,,"Instances") &amp; ":" &amp; ADDRESS(35+3,HO$2+1))),"diff", MAX(INDIRECT(ADDRESS(35+3,HO$2+1,,,"Instances") &amp; ":" &amp; ADDRESS(35+3,HO$2+1)))-MIN(INDIRECT(ADDRESS(35+3,HO$2+1,,,"Instances") &amp; ":" &amp; ADDRESS(35+3,HO$2+1))))</f>
        <v>0</v>
      </c>
      <c r="HP40">
        <f>IFERROR(SMALL(HO5:HO64,ROW()-ROW($HP$5)+1),"")</f>
        <v>0</v>
      </c>
      <c r="HR40">
        <f>IFERROR(SUM(HP5:HP40),"")</f>
        <v>0</v>
      </c>
      <c r="HS40" cm="1">
        <f t="array" ref="HS40">_xlfn.SWITCH(Charts!$B$3,"average", AVERAGE(INDIRECT(ADDRESS(35+3,HS$2+1,,,"Instances") &amp; ":" &amp; ADDRESS(35+3,HS$2+1))),"median", MEDIAN(INDIRECT(ADDRESS(35+3,HS$2+1,,,"Instances") &amp; ":" &amp; ADDRESS(35+3,HS$2+1))),"min", MIN(INDIRECT(ADDRESS(35+3,HS$2+1,,,"Instances") &amp; ":" &amp; ADDRESS(35+3,HS$2+1))),"max", MAX(INDIRECT(ADDRESS(35+3,HS$2+1,,,"Instances") &amp; ":" &amp; ADDRESS(35+3,HS$2+1))),"diff", MAX(INDIRECT(ADDRESS(35+3,HS$2+1,,,"Instances") &amp; ":" &amp; ADDRESS(35+3,HS$2+1)))-MIN(INDIRECT(ADDRESS(35+3,HS$2+1,,,"Instances") &amp; ":" &amp; ADDRESS(35+3,HS$2+1))))</f>
        <v>0</v>
      </c>
      <c r="HT40">
        <f>IFERROR(SMALL(HS5:HS64,ROW()-ROW($HT$5)+1),"")</f>
        <v>0</v>
      </c>
      <c r="HV40">
        <f>IFERROR(SUM(HT5:HT40),"")</f>
        <v>0</v>
      </c>
      <c r="HW40" cm="1">
        <f t="array" ref="HW40">_xlfn.SWITCH(Charts!$B$3,"average", AVERAGE(INDIRECT(ADDRESS(35+3,HW$2+1,,,"Instances") &amp; ":" &amp; ADDRESS(35+3,HW$2+1))),"median", MEDIAN(INDIRECT(ADDRESS(35+3,HW$2+1,,,"Instances") &amp; ":" &amp; ADDRESS(35+3,HW$2+1))),"min", MIN(INDIRECT(ADDRESS(35+3,HW$2+1,,,"Instances") &amp; ":" &amp; ADDRESS(35+3,HW$2+1))),"max", MAX(INDIRECT(ADDRESS(35+3,HW$2+1,,,"Instances") &amp; ":" &amp; ADDRESS(35+3,HW$2+1))),"diff", MAX(INDIRECT(ADDRESS(35+3,HW$2+1,,,"Instances") &amp; ":" &amp; ADDRESS(35+3,HW$2+1)))-MIN(INDIRECT(ADDRESS(35+3,HW$2+1,,,"Instances") &amp; ":" &amp; ADDRESS(35+3,HW$2+1))))</f>
        <v>0</v>
      </c>
      <c r="HX40">
        <f>IFERROR(SMALL(HW5:HW64,ROW()-ROW($HX$5)+1),"")</f>
        <v>0</v>
      </c>
      <c r="HZ40">
        <f>IFERROR(SUM(HX5:HX40),"")</f>
        <v>0</v>
      </c>
      <c r="IA40" cm="1">
        <f t="array" ref="IA40">_xlfn.SWITCH(Charts!$B$3,"average", AVERAGE(INDIRECT(ADDRESS(35+3,IA$2+1,,,"Instances") &amp; ":" &amp; ADDRESS(35+3,IA$2+1))),"median", MEDIAN(INDIRECT(ADDRESS(35+3,IA$2+1,,,"Instances") &amp; ":" &amp; ADDRESS(35+3,IA$2+1))),"min", MIN(INDIRECT(ADDRESS(35+3,IA$2+1,,,"Instances") &amp; ":" &amp; ADDRESS(35+3,IA$2+1))),"max", MAX(INDIRECT(ADDRESS(35+3,IA$2+1,,,"Instances") &amp; ":" &amp; ADDRESS(35+3,IA$2+1))),"diff", MAX(INDIRECT(ADDRESS(35+3,IA$2+1,,,"Instances") &amp; ":" &amp; ADDRESS(35+3,IA$2+1)))-MIN(INDIRECT(ADDRESS(35+3,IA$2+1,,,"Instances") &amp; ":" &amp; ADDRESS(35+3,IA$2+1))))</f>
        <v>0</v>
      </c>
      <c r="IB40">
        <f>IFERROR(SMALL(IA5:IA64,ROW()-ROW($IB$5)+1),"")</f>
        <v>0</v>
      </c>
      <c r="ID40">
        <f>IFERROR(SUM(IB5:IB40),"")</f>
        <v>0</v>
      </c>
      <c r="IE40" cm="1">
        <f t="array" ref="IE40">_xlfn.SWITCH(Charts!$B$3,"average", AVERAGE(INDIRECT(ADDRESS(35+3,IE$2+1,,,"Instances") &amp; ":" &amp; ADDRESS(35+3,IE$2+1))),"median", MEDIAN(INDIRECT(ADDRESS(35+3,IE$2+1,,,"Instances") &amp; ":" &amp; ADDRESS(35+3,IE$2+1))),"min", MIN(INDIRECT(ADDRESS(35+3,IE$2+1,,,"Instances") &amp; ":" &amp; ADDRESS(35+3,IE$2+1))),"max", MAX(INDIRECT(ADDRESS(35+3,IE$2+1,,,"Instances") &amp; ":" &amp; ADDRESS(35+3,IE$2+1))),"diff", MAX(INDIRECT(ADDRESS(35+3,IE$2+1,,,"Instances") &amp; ":" &amp; ADDRESS(35+3,IE$2+1)))-MIN(INDIRECT(ADDRESS(35+3,IE$2+1,,,"Instances") &amp; ":" &amp; ADDRESS(35+3,IE$2+1))))</f>
        <v>0</v>
      </c>
      <c r="IF40">
        <f>IFERROR(SMALL(IE5:IE64,ROW()-ROW($IF$5)+1),"")</f>
        <v>0</v>
      </c>
      <c r="IH40">
        <f>IFERROR(SUM(IF5:IF40),"")</f>
        <v>0</v>
      </c>
      <c r="II40" cm="1">
        <f t="array" ref="II40">_xlfn.SWITCH(Charts!$B$3,"average", AVERAGE(INDIRECT(ADDRESS(35+3,II$2+1,,,"Instances") &amp; ":" &amp; ADDRESS(35+3,II$2+1))),"median", MEDIAN(INDIRECT(ADDRESS(35+3,II$2+1,,,"Instances") &amp; ":" &amp; ADDRESS(35+3,II$2+1))),"min", MIN(INDIRECT(ADDRESS(35+3,II$2+1,,,"Instances") &amp; ":" &amp; ADDRESS(35+3,II$2+1))),"max", MAX(INDIRECT(ADDRESS(35+3,II$2+1,,,"Instances") &amp; ":" &amp; ADDRESS(35+3,II$2+1))),"diff", MAX(INDIRECT(ADDRESS(35+3,II$2+1,,,"Instances") &amp; ":" &amp; ADDRESS(35+3,II$2+1)))-MIN(INDIRECT(ADDRESS(35+3,II$2+1,,,"Instances") &amp; ":" &amp; ADDRESS(35+3,II$2+1))))</f>
        <v>0</v>
      </c>
      <c r="IJ40">
        <f>IFERROR(SMALL(II5:II64,ROW()-ROW($IJ$5)+1),"")</f>
        <v>0</v>
      </c>
      <c r="IL40">
        <f>IFERROR(SUM(IJ5:IJ40),"")</f>
        <v>0</v>
      </c>
      <c r="IM40" cm="1">
        <f t="array" ref="IM40">_xlfn.SWITCH(Charts!$B$3,"average", AVERAGE(INDIRECT(ADDRESS(35+3,IM$2+1,,,"Instances") &amp; ":" &amp; ADDRESS(35+3,IM$2+1))),"median", MEDIAN(INDIRECT(ADDRESS(35+3,IM$2+1,,,"Instances") &amp; ":" &amp; ADDRESS(35+3,IM$2+1))),"min", MIN(INDIRECT(ADDRESS(35+3,IM$2+1,,,"Instances") &amp; ":" &amp; ADDRESS(35+3,IM$2+1))),"max", MAX(INDIRECT(ADDRESS(35+3,IM$2+1,,,"Instances") &amp; ":" &amp; ADDRESS(35+3,IM$2+1))),"diff", MAX(INDIRECT(ADDRESS(35+3,IM$2+1,,,"Instances") &amp; ":" &amp; ADDRESS(35+3,IM$2+1)))-MIN(INDIRECT(ADDRESS(35+3,IM$2+1,,,"Instances") &amp; ":" &amp; ADDRESS(35+3,IM$2+1))))</f>
        <v>0</v>
      </c>
      <c r="IN40">
        <f>IFERROR(SMALL(IM5:IM64,ROW()-ROW($IN$5)+1),"")</f>
        <v>0</v>
      </c>
      <c r="IP40">
        <f>IFERROR(SUM(IN5:IN40),"")</f>
        <v>0</v>
      </c>
      <c r="IQ40" cm="1">
        <f t="array" ref="IQ40">_xlfn.SWITCH(Charts!$B$3,"average", AVERAGE(INDIRECT(ADDRESS(35+3,IQ$2+1,,,"Instances") &amp; ":" &amp; ADDRESS(35+3,IQ$2+1))),"median", MEDIAN(INDIRECT(ADDRESS(35+3,IQ$2+1,,,"Instances") &amp; ":" &amp; ADDRESS(35+3,IQ$2+1))),"min", MIN(INDIRECT(ADDRESS(35+3,IQ$2+1,,,"Instances") &amp; ":" &amp; ADDRESS(35+3,IQ$2+1))),"max", MAX(INDIRECT(ADDRESS(35+3,IQ$2+1,,,"Instances") &amp; ":" &amp; ADDRESS(35+3,IQ$2+1))),"diff", MAX(INDIRECT(ADDRESS(35+3,IQ$2+1,,,"Instances") &amp; ":" &amp; ADDRESS(35+3,IQ$2+1)))-MIN(INDIRECT(ADDRESS(35+3,IQ$2+1,,,"Instances") &amp; ":" &amp; ADDRESS(35+3,IQ$2+1))))</f>
        <v>0</v>
      </c>
      <c r="IR40">
        <f>IFERROR(SMALL(IQ5:IQ64,ROW()-ROW($IR$5)+1),"")</f>
        <v>0</v>
      </c>
      <c r="IT40">
        <f>IFERROR(SUM(IR5:IR40),"")</f>
        <v>0</v>
      </c>
      <c r="IU40" cm="1">
        <f t="array" ref="IU40">_xlfn.SWITCH(Charts!$B$3,"average", AVERAGE(INDIRECT(ADDRESS(35+3,IU$2+1,,,"Instances") &amp; ":" &amp; ADDRESS(35+3,IU$2+1))),"median", MEDIAN(INDIRECT(ADDRESS(35+3,IU$2+1,,,"Instances") &amp; ":" &amp; ADDRESS(35+3,IU$2+1))),"min", MIN(INDIRECT(ADDRESS(35+3,IU$2+1,,,"Instances") &amp; ":" &amp; ADDRESS(35+3,IU$2+1))),"max", MAX(INDIRECT(ADDRESS(35+3,IU$2+1,,,"Instances") &amp; ":" &amp; ADDRESS(35+3,IU$2+1))),"diff", MAX(INDIRECT(ADDRESS(35+3,IU$2+1,,,"Instances") &amp; ":" &amp; ADDRESS(35+3,IU$2+1)))-MIN(INDIRECT(ADDRESS(35+3,IU$2+1,,,"Instances") &amp; ":" &amp; ADDRESS(35+3,IU$2+1))))</f>
        <v>0</v>
      </c>
      <c r="IV40">
        <f>IFERROR(SMALL(IU5:IU64,ROW()-ROW($IV$5)+1),"")</f>
        <v>0</v>
      </c>
      <c r="IX40">
        <f>IFERROR(SUM(IV5:IV40),"")</f>
        <v>0</v>
      </c>
      <c r="IY40" cm="1">
        <f t="array" ref="IY40">_xlfn.SWITCH(Charts!$B$3,"average", AVERAGE(INDIRECT(ADDRESS(35+3,IY$2+1,,,"Instances") &amp; ":" &amp; ADDRESS(35+3,IY$2+1))),"median", MEDIAN(INDIRECT(ADDRESS(35+3,IY$2+1,,,"Instances") &amp; ":" &amp; ADDRESS(35+3,IY$2+1))),"min", MIN(INDIRECT(ADDRESS(35+3,IY$2+1,,,"Instances") &amp; ":" &amp; ADDRESS(35+3,IY$2+1))),"max", MAX(INDIRECT(ADDRESS(35+3,IY$2+1,,,"Instances") &amp; ":" &amp; ADDRESS(35+3,IY$2+1))),"diff", MAX(INDIRECT(ADDRESS(35+3,IY$2+1,,,"Instances") &amp; ":" &amp; ADDRESS(35+3,IY$2+1)))-MIN(INDIRECT(ADDRESS(35+3,IY$2+1,,,"Instances") &amp; ":" &amp; ADDRESS(35+3,IY$2+1))))</f>
        <v>0</v>
      </c>
      <c r="IZ40">
        <f>IFERROR(SMALL(IY5:IY64,ROW()-ROW($IZ$5)+1),"")</f>
        <v>0</v>
      </c>
      <c r="JB40">
        <f>IFERROR(SUM(IZ5:IZ40),"")</f>
        <v>0</v>
      </c>
      <c r="JC40" cm="1">
        <f t="array" ref="JC40">_xlfn.SWITCH(Charts!$B$3,"average", AVERAGE(INDIRECT(ADDRESS(35+3,JC$2+1,,,"Instances") &amp; ":" &amp; ADDRESS(35+3,JC$2+1))),"median", MEDIAN(INDIRECT(ADDRESS(35+3,JC$2+1,,,"Instances") &amp; ":" &amp; ADDRESS(35+3,JC$2+1))),"min", MIN(INDIRECT(ADDRESS(35+3,JC$2+1,,,"Instances") &amp; ":" &amp; ADDRESS(35+3,JC$2+1))),"max", MAX(INDIRECT(ADDRESS(35+3,JC$2+1,,,"Instances") &amp; ":" &amp; ADDRESS(35+3,JC$2+1))),"diff", MAX(INDIRECT(ADDRESS(35+3,JC$2+1,,,"Instances") &amp; ":" &amp; ADDRESS(35+3,JC$2+1)))-MIN(INDIRECT(ADDRESS(35+3,JC$2+1,,,"Instances") &amp; ":" &amp; ADDRESS(35+3,JC$2+1))))</f>
        <v>0</v>
      </c>
      <c r="JD40">
        <f>IFERROR(SMALL(JC5:JC64,ROW()-ROW($JD$5)+1),"")</f>
        <v>0</v>
      </c>
      <c r="JF40">
        <f>IFERROR(SUM(JD5:JD40),"")</f>
        <v>0</v>
      </c>
      <c r="JG40" cm="1">
        <f t="array" ref="JG40">_xlfn.SWITCH(Charts!$B$3,"average", AVERAGE(INDIRECT(ADDRESS(35+3,JG$2+1,,,"Instances") &amp; ":" &amp; ADDRESS(35+3,JG$2+1))),"median", MEDIAN(INDIRECT(ADDRESS(35+3,JG$2+1,,,"Instances") &amp; ":" &amp; ADDRESS(35+3,JG$2+1))),"min", MIN(INDIRECT(ADDRESS(35+3,JG$2+1,,,"Instances") &amp; ":" &amp; ADDRESS(35+3,JG$2+1))),"max", MAX(INDIRECT(ADDRESS(35+3,JG$2+1,,,"Instances") &amp; ":" &amp; ADDRESS(35+3,JG$2+1))),"diff", MAX(INDIRECT(ADDRESS(35+3,JG$2+1,,,"Instances") &amp; ":" &amp; ADDRESS(35+3,JG$2+1)))-MIN(INDIRECT(ADDRESS(35+3,JG$2+1,,,"Instances") &amp; ":" &amp; ADDRESS(35+3,JG$2+1))))</f>
        <v>0</v>
      </c>
      <c r="JH40">
        <f>IFERROR(SMALL(JG5:JG64,ROW()-ROW($JH$5)+1),"")</f>
        <v>0</v>
      </c>
      <c r="JJ40">
        <f>IFERROR(SUM(JH5:JH40),"")</f>
        <v>0</v>
      </c>
      <c r="JM40">
        <f>IF(Charts!$B$3="none",E347,IF(EI347="",NA(),EI347))</f>
        <v>0</v>
      </c>
      <c r="JN40">
        <f>IF(Charts!$B$3="none",F347,IF(EJ347="",NA(),EJ347))</f>
        <v>0</v>
      </c>
      <c r="JO40">
        <f>IF(Charts!$B$3="none",G347,IF(EK347="",NA(),EK347))</f>
        <v>0</v>
      </c>
      <c r="JP40">
        <f>IF(Charts!$B$3="none",H347,IF(EL347="",NA(),EL347))</f>
        <v>0</v>
      </c>
      <c r="JQ40">
        <f>IF(Charts!$B$3="none",I347,IF(EM347="",NA(),EM347))</f>
        <v>0</v>
      </c>
      <c r="JR40">
        <f>IF(Charts!$B$3="none",J347,IF(EN347="",NA(),EN347))</f>
        <v>0</v>
      </c>
      <c r="JS40">
        <f>IF(Charts!$B$3="none",K347,IF(EO347="",NA(),EO347))</f>
        <v>0</v>
      </c>
      <c r="JT40">
        <f>IF(Charts!$B$3="none",L347,IF(EP347="",NA(),EP347))</f>
        <v>0</v>
      </c>
      <c r="JU40">
        <f>IF(Charts!$B$3="none",M347,IF(EQ347="",NA(),EQ347))</f>
        <v>0</v>
      </c>
      <c r="JV40">
        <f>IF(Charts!$B$3="none",N347,IF(ER347="",NA(),ER347))</f>
        <v>0</v>
      </c>
      <c r="JW40">
        <f>IF(Charts!$B$3="none",O347,IF(ES347="",NA(),ES347))</f>
        <v>0</v>
      </c>
      <c r="JX40">
        <f>IF(Charts!$B$3="none",P347,IF(ET347="",NA(),ET347))</f>
        <v>0</v>
      </c>
      <c r="JY40">
        <f>IF(Charts!$B$3="none",Q347,IF(EU347="",NA(),EU347))</f>
        <v>0</v>
      </c>
      <c r="JZ40">
        <f>IF(Charts!$B$3="none",R347,IF(EV347="",NA(),EV347))</f>
        <v>0</v>
      </c>
      <c r="KA40">
        <f>IF(Charts!$B$3="none",S347,IF(EW347="",NA(),EW347))</f>
        <v>0</v>
      </c>
      <c r="KB40">
        <f>IF(Charts!$B$3="none",T347,IF(EX347="",NA(),EX347))</f>
        <v>0</v>
      </c>
      <c r="KC40">
        <f>IF(Charts!$B$3="none",U347,IF(EY347="",NA(),EY347))</f>
        <v>0</v>
      </c>
      <c r="KD40">
        <f>IF(Charts!$B$3="none",V347,IF(EZ347="",NA(),EZ347))</f>
        <v>0</v>
      </c>
      <c r="KE40">
        <f>IF(Charts!$B$3="none",W347,IF(FA347="",NA(),FA347))</f>
        <v>0</v>
      </c>
      <c r="KF40">
        <f>IF(Charts!$B$3="none",X347,IF(FB347="",NA(),FB347))</f>
        <v>0</v>
      </c>
      <c r="KG40">
        <f>IF(Charts!$B$3="none",Y347,IF(FC347="",NA(),FC347))</f>
        <v>0</v>
      </c>
      <c r="KH40">
        <f>IF(Charts!$B$3="none",Z347,IF(FD347="",NA(),FD347))</f>
        <v>0</v>
      </c>
      <c r="KI40">
        <f>IF(Charts!$B$3="none",AA347,IF(FE347="",NA(),FE347))</f>
        <v>0</v>
      </c>
      <c r="KJ40">
        <f>IF(Charts!$B$3="none",AB347,IF(FF347="",NA(),FF347))</f>
        <v>0</v>
      </c>
      <c r="KK40">
        <f>IF(Charts!$B$3="none",AC347,IF(FG347="",NA(),FG347))</f>
        <v>0</v>
      </c>
      <c r="KL40">
        <f>IF(Charts!$B$3="none",AD347,IF(FH347="",NA(),FH347))</f>
        <v>0</v>
      </c>
      <c r="KM40">
        <f>IF(Charts!$B$3="none",AE347,IF(FI347="",NA(),FI347))</f>
        <v>0</v>
      </c>
      <c r="KN40">
        <f>IF(Charts!$B$3="none",AF347,IF(FJ347="",NA(),FJ347))</f>
        <v>0</v>
      </c>
      <c r="KO40">
        <f>IF(Charts!$B$3="none",AG347,IF(FK347="",NA(),FK347))</f>
        <v>0</v>
      </c>
      <c r="KP40">
        <f>IF(Charts!$B$3="none",AH347,IF(FL347="",NA(),FL347))</f>
        <v>0</v>
      </c>
      <c r="KQ40">
        <f>IF(Charts!$B$3="none",AI347,IF(FM347="",NA(),FM347))</f>
        <v>0</v>
      </c>
      <c r="KR40">
        <f>IF(Charts!$B$3="none",AJ347,IF(FN347="",NA(),FN347))</f>
        <v>0</v>
      </c>
      <c r="KS40">
        <f>IF(Charts!$B$3="none",AK347,IF(FO347="",NA(),FO347))</f>
        <v>0</v>
      </c>
      <c r="KT40">
        <f>IF(Charts!$B$3="none",AL347,IF(FP347="",NA(),FP347))</f>
        <v>0</v>
      </c>
      <c r="KU40">
        <f>IF(Charts!$B$3="none",AM347,IF(FQ347="",NA(),FQ347))</f>
        <v>0</v>
      </c>
      <c r="KV40">
        <f>IF(Charts!$B$3="none",AN347,IF(FR347="",NA(),FR347))</f>
        <v>0</v>
      </c>
      <c r="KW40">
        <f>IF(Charts!$B$3="none",AO347,IF(FS347="",NA(),FS347))</f>
        <v>0</v>
      </c>
      <c r="KX40">
        <f>IF(Charts!$B$3="none",AP347,IF(FT347="",NA(),FT347))</f>
        <v>0</v>
      </c>
      <c r="KY40">
        <f>IF(Charts!$B$3="none",AQ347,IF(FU347="",NA(),FU347))</f>
        <v>0</v>
      </c>
      <c r="KZ40">
        <f>IF(Charts!$B$3="none",AR347,IF(FV347="",NA(),FV347))</f>
        <v>0</v>
      </c>
      <c r="LA40">
        <f>IF(Charts!$B$3="none",AS347,IF(FW347="",NA(),FW347))</f>
        <v>0</v>
      </c>
      <c r="LB40">
        <f>IF(Charts!$B$3="none",AT347,IF(FX347="",NA(),FX347))</f>
        <v>0</v>
      </c>
      <c r="LC40">
        <f>IF(Charts!$B$3="none",AU347,IF(FY347="",NA(),FY347))</f>
        <v>0</v>
      </c>
      <c r="LD40">
        <f>IF(Charts!$B$3="none",AV347,IF(FZ347="",NA(),FZ347))</f>
        <v>0</v>
      </c>
      <c r="LE40">
        <f>IF(Charts!$B$3="none",AW347,IF(GA347="",NA(),GA347))</f>
        <v>0</v>
      </c>
      <c r="LF40">
        <f>IF(Charts!$B$3="none",AX347,IF(GB347="",NA(),GB347))</f>
        <v>0</v>
      </c>
      <c r="LG40">
        <f>IF(Charts!$B$3="none",AY347,IF(GC347="",NA(),GC347))</f>
        <v>0</v>
      </c>
      <c r="LH40">
        <f>IF(Charts!$B$3="none",AZ347,IF(GD347="",NA(),GD347))</f>
        <v>0</v>
      </c>
      <c r="LI40">
        <f>IF(Charts!$B$3="none",BA347,IF(GE347="",NA(),GE347))</f>
        <v>0</v>
      </c>
      <c r="LJ40">
        <f>IF(Charts!$B$3="none",BB347,IF(GF347="",NA(),GF347))</f>
        <v>0</v>
      </c>
      <c r="LK40">
        <f>IF(Charts!$B$3="none",BC347,IF(GG347="",NA(),GG347))</f>
        <v>0</v>
      </c>
      <c r="LL40">
        <f>IF(Charts!$B$3="none",BD347,IF(GH347="",NA(),GH347))</f>
        <v>0</v>
      </c>
      <c r="LM40">
        <f>IF(Charts!$B$3="none",BE347,IF(GI347="",NA(),GI347))</f>
        <v>0</v>
      </c>
      <c r="LN40">
        <f>IF(Charts!$B$3="none",BF347,IF(GJ347="",NA(),GJ347))</f>
        <v>0</v>
      </c>
      <c r="LO40">
        <f>IF(Charts!$B$3="none",BG347,IF(GK347="",NA(),GK347))</f>
        <v>0</v>
      </c>
      <c r="LP40">
        <f>IF(Charts!$B$3="none",BH347,IF(GL347="",NA(),GL347))</f>
        <v>0</v>
      </c>
      <c r="LQ40">
        <f>IF(Charts!$B$3="none",BI347,IF(GM347="",NA(),GM347))</f>
        <v>0</v>
      </c>
      <c r="LR40">
        <f>IF(Charts!$B$3="none",BJ347,IF(GN347="",NA(),GN347))</f>
        <v>0</v>
      </c>
      <c r="LS40">
        <f>IF(Charts!$B$3="none",BK347,IF(GO347="",NA(),GO347))</f>
        <v>0</v>
      </c>
      <c r="LT40">
        <f>IF(Charts!$B$3="none",BL347,IF(GP347="",NA(),GP347))</f>
        <v>0</v>
      </c>
      <c r="LU40">
        <f>IF(Charts!$B$3="none",BM347,IF(GQ347="",NA(),GQ347))</f>
        <v>0</v>
      </c>
      <c r="LV40">
        <f>IF(Charts!$B$3="none",BN347,IF(GR347="",NA(),GR347))</f>
        <v>0</v>
      </c>
      <c r="LW40">
        <f>IF(Charts!$B$3="none",BO347,IF(GS347="",NA(),GS347))</f>
        <v>0</v>
      </c>
      <c r="LX40">
        <f>IF(Charts!$B$3="none",BP347,IF(GT347="",NA(),GT347))</f>
        <v>0</v>
      </c>
      <c r="LY40">
        <f>IF(Charts!$B$3="none",BQ347,IF(GU347="",NA(),GU347))</f>
        <v>0</v>
      </c>
      <c r="LZ40">
        <f>IF(Charts!$B$3="none",BR347,IF(GV347="",NA(),GV347))</f>
        <v>0</v>
      </c>
      <c r="MA40">
        <f>IF(Charts!$B$3="none",BS347,IF(GW347="",NA(),GW347))</f>
        <v>0</v>
      </c>
      <c r="MB40">
        <f>IF(Charts!$B$3="none",BT347,IF(GX347="",NA(),GX347))</f>
        <v>0</v>
      </c>
      <c r="MC40">
        <f>IF(Charts!$B$3="none",BU347,IF(GY347="",NA(),GY347))</f>
        <v>0</v>
      </c>
      <c r="MD40">
        <f>IF(Charts!$B$3="none",BV347,IF(GZ347="",NA(),GZ347))</f>
        <v>0</v>
      </c>
      <c r="ME40">
        <f>IF(Charts!$B$3="none",BW347,IF(HA347="",NA(),HA347))</f>
        <v>0</v>
      </c>
      <c r="MF40">
        <f>IF(Charts!$B$3="none",BX347,IF(HB347="",NA(),HB347))</f>
        <v>0</v>
      </c>
      <c r="MG40">
        <f>IF(Charts!$B$3="none",BY347,IF(HC347="",NA(),HC347))</f>
        <v>0</v>
      </c>
      <c r="MH40">
        <f>IF(Charts!$B$3="none",BZ347,IF(HD347="",NA(),HD347))</f>
        <v>0</v>
      </c>
      <c r="MI40">
        <f>IF(Charts!$B$3="none",CA347,IF(HE347="",NA(),HE347))</f>
        <v>0</v>
      </c>
      <c r="MJ40">
        <f>IF(Charts!$B$3="none",CB347,IF(HF347="",NA(),HF347))</f>
        <v>0</v>
      </c>
      <c r="MK40">
        <f>IF(Charts!$B$3="none",CC347,IF(HG347="",NA(),HG347))</f>
        <v>0</v>
      </c>
      <c r="ML40">
        <f>IF(Charts!$B$3="none",CD347,IF(HH347="",NA(),HH347))</f>
        <v>0</v>
      </c>
      <c r="MM40">
        <f>IF(Charts!$B$3="none",CE347,IF(HI347="",NA(),HI347))</f>
        <v>0</v>
      </c>
      <c r="MN40">
        <f>IF(Charts!$B$3="none",CF347,IF(HJ347="",NA(),HJ347))</f>
        <v>0</v>
      </c>
      <c r="MO40">
        <f>IF(Charts!$B$3="none",CG347,IF(HK347="",NA(),HK347))</f>
        <v>0</v>
      </c>
      <c r="MP40">
        <f>IF(Charts!$B$3="none",CH347,IF(HL347="",NA(),HL347))</f>
        <v>0</v>
      </c>
      <c r="MQ40">
        <f>IF(Charts!$B$3="none",CI347,IF(HM347="",NA(),HM347))</f>
        <v>0</v>
      </c>
      <c r="MR40">
        <f>IF(Charts!$B$3="none",CJ347,IF(HN347="",NA(),HN347))</f>
        <v>0</v>
      </c>
      <c r="MS40">
        <f>IF(Charts!$B$3="none",CK347,IF(HO347="",NA(),HO347))</f>
        <v>0</v>
      </c>
      <c r="MT40">
        <f>IF(Charts!$B$3="none",CL347,IF(HP347="",NA(),HP347))</f>
        <v>0</v>
      </c>
      <c r="MU40">
        <f>IF(Charts!$B$3="none",CM347,IF(HQ347="",NA(),HQ347))</f>
        <v>0</v>
      </c>
      <c r="MV40">
        <f>IF(Charts!$B$3="none",CN347,IF(HR347="",NA(),HR347))</f>
        <v>0</v>
      </c>
      <c r="MW40">
        <f>IF(Charts!$B$3="none",CO347,IF(HS347="",NA(),HS347))</f>
        <v>0</v>
      </c>
      <c r="MX40">
        <f>IF(Charts!$B$3="none",CP347,IF(HT347="",NA(),HT347))</f>
        <v>0</v>
      </c>
      <c r="MY40">
        <f>IF(Charts!$B$3="none",CQ347,IF(HU347="",NA(),HU347))</f>
        <v>0</v>
      </c>
      <c r="MZ40">
        <f>IF(Charts!$B$3="none",CR347,IF(HV347="",NA(),HV347))</f>
        <v>0</v>
      </c>
      <c r="NA40">
        <f>IF(Charts!$B$3="none",CS347,IF(HW347="",NA(),HW347))</f>
        <v>0</v>
      </c>
      <c r="NB40">
        <f>IF(Charts!$B$3="none",CT347,IF(HX347="",NA(),HX347))</f>
        <v>0</v>
      </c>
      <c r="NC40">
        <f>IF(Charts!$B$3="none",CU347,IF(HY347="",NA(),HY347))</f>
        <v>0</v>
      </c>
      <c r="ND40">
        <f>IF(Charts!$B$3="none",CV347,IF(HZ347="",NA(),HZ347))</f>
        <v>0</v>
      </c>
      <c r="NE40">
        <f>IF(Charts!$B$3="none",CW347,IF(IA347="",NA(),IA347))</f>
        <v>0</v>
      </c>
      <c r="NF40">
        <f>IF(Charts!$B$3="none",CX347,IF(IB347="",NA(),IB347))</f>
        <v>0</v>
      </c>
      <c r="NG40">
        <f>IF(Charts!$B$3="none",CY347,IF(IC347="",NA(),IC347))</f>
        <v>0</v>
      </c>
      <c r="NH40">
        <f>IF(Charts!$B$3="none",CZ347,IF(ID347="",NA(),ID347))</f>
        <v>0</v>
      </c>
      <c r="NI40">
        <f>IF(Charts!$B$3="none",DA347,IF(IE347="",NA(),IE347))</f>
        <v>0</v>
      </c>
      <c r="NJ40">
        <f>IF(Charts!$B$3="none",DB347,IF(IF347="",NA(),IF347))</f>
        <v>0</v>
      </c>
      <c r="NK40">
        <f>IF(Charts!$B$3="none",DC347,IF(IG347="",NA(),IG347))</f>
        <v>0</v>
      </c>
      <c r="NL40">
        <f>IF(Charts!$B$3="none",DD347,IF(IH347="",NA(),IH347))</f>
        <v>0</v>
      </c>
      <c r="NM40">
        <f>IF(Charts!$B$3="none",DE347,IF(II347="",NA(),II347))</f>
        <v>0</v>
      </c>
      <c r="NN40">
        <f>IF(Charts!$B$3="none",DF347,IF(IJ347="",NA(),IJ347))</f>
        <v>0</v>
      </c>
      <c r="NO40">
        <f>IF(Charts!$B$3="none",DG347,IF(IK347="",NA(),IK347))</f>
        <v>0</v>
      </c>
      <c r="NP40">
        <f>IF(Charts!$B$3="none",DH347,IF(IL347="",NA(),IL347))</f>
        <v>0</v>
      </c>
      <c r="NQ40">
        <f>IF(Charts!$B$3="none",DI347,IF(IM347="",NA(),IM347))</f>
        <v>0</v>
      </c>
      <c r="NR40">
        <f>IF(Charts!$B$3="none",DJ347,IF(IN347="",NA(),IN347))</f>
        <v>0</v>
      </c>
      <c r="NS40">
        <f>IF(Charts!$B$3="none",DK347,IF(IO347="",NA(),IO347))</f>
        <v>0</v>
      </c>
      <c r="NT40">
        <f>IF(Charts!$B$3="none",DL347,IF(IP347="",NA(),IP347))</f>
        <v>0</v>
      </c>
      <c r="NU40">
        <f>IF(Charts!$B$3="none",DM347,IF(IQ347="",NA(),IQ347))</f>
        <v>0</v>
      </c>
      <c r="NV40">
        <f>IF(Charts!$B$3="none",DN347,IF(IR347="",NA(),IR347))</f>
        <v>0</v>
      </c>
      <c r="NW40">
        <f>IF(Charts!$B$3="none",DO347,IF(IS347="",NA(),IS347))</f>
        <v>0</v>
      </c>
      <c r="NX40">
        <f>IF(Charts!$B$3="none",DP347,IF(IT347="",NA(),IT347))</f>
        <v>0</v>
      </c>
      <c r="NY40">
        <f>IF(Charts!$B$3="none",DQ347,IF(IU347="",NA(),IU347))</f>
        <v>0</v>
      </c>
      <c r="NZ40">
        <f>IF(Charts!$B$3="none",DR347,IF(IV347="",NA(),IV347))</f>
        <v>0</v>
      </c>
      <c r="OA40">
        <f>IF(Charts!$B$3="none",DS347,IF(IW347="",NA(),IW347))</f>
        <v>0</v>
      </c>
      <c r="OB40">
        <f>IF(Charts!$B$3="none",DT347,IF(IX347="",NA(),IX347))</f>
        <v>0</v>
      </c>
      <c r="OC40">
        <f>IF(Charts!$B$3="none",DU347,IF(IY347="",NA(),IY347))</f>
        <v>0</v>
      </c>
      <c r="OD40">
        <f>IF(Charts!$B$3="none",DV347,IF(IZ347="",NA(),IZ347))</f>
        <v>0</v>
      </c>
      <c r="OE40">
        <f>IF(Charts!$B$3="none",DW347,IF(JA347="",NA(),JA347))</f>
        <v>0</v>
      </c>
      <c r="OF40">
        <f>IF(Charts!$B$3="none",DX347,IF(JB347="",NA(),JB347))</f>
        <v>0</v>
      </c>
      <c r="OG40">
        <f>IF(Charts!$B$3="none",DY347,IF(JC347="",NA(),JC347))</f>
        <v>0</v>
      </c>
      <c r="OH40">
        <f>IF(Charts!$B$3="none",DZ347,IF(JD347="",NA(),JD347))</f>
        <v>0</v>
      </c>
      <c r="OI40">
        <f>IF(Charts!$B$3="none",EA347,IF(JE347="",NA(),JE347))</f>
        <v>0</v>
      </c>
      <c r="OJ40">
        <f>IF(Charts!$B$3="none",EB347,IF(JF347="",NA(),JF347))</f>
        <v>0</v>
      </c>
      <c r="OK40">
        <f>IF(Charts!$B$3="none",EC347,IF(JG347="",NA(),JG347))</f>
        <v>0</v>
      </c>
      <c r="OL40">
        <f>IF(Charts!$B$3="none",ED347,IF(JH347="",NA(),JH347))</f>
        <v>0</v>
      </c>
      <c r="OM40">
        <f>IF(Charts!$B$3="none",EE347,IF(JI347="",NA(),JI347))</f>
        <v>0</v>
      </c>
      <c r="ON40">
        <f>IF(Charts!$B$3="none",EF347,IF(JJ347="",NA(),JJ347))</f>
        <v>0</v>
      </c>
    </row>
    <row r="41" spans="4:404">
      <c r="D41">
        <v>37</v>
      </c>
      <c r="E41">
        <f>IF(INDIRECT(ADDRESS($D41+2,E$2+1,,,"Instances"))="","",INDIRECT(ADDRESS($D41+2,E$2+1,,,"Instances")))</f>
        <v>0</v>
      </c>
      <c r="F41">
        <f>IFERROR(SMALL(E5:E64,ROW()-ROW($F$5)+1),"")</f>
        <v>0</v>
      </c>
      <c r="H41">
        <f>IFERROR(SUM(F5:F41),"")</f>
        <v>0</v>
      </c>
      <c r="I41">
        <f>IF(INDIRECT(ADDRESS($D41+2,I$2+1,,,"Instances"))="","",INDIRECT(ADDRESS($D41+2,I$2+1,,,"Instances")))</f>
        <v>0</v>
      </c>
      <c r="J41">
        <f>IFERROR(SMALL(I5:I64,ROW()-ROW($J$5)+1),"")</f>
        <v>0</v>
      </c>
      <c r="L41">
        <f>IFERROR(SUM(J5:J41),"")</f>
        <v>0</v>
      </c>
      <c r="M41">
        <f>IF(INDIRECT(ADDRESS($D41+2,M$2+1,,,"Instances"))="","",INDIRECT(ADDRESS($D41+2,M$2+1,,,"Instances")))</f>
        <v>0</v>
      </c>
      <c r="N41">
        <f>IFERROR(SMALL(M5:M64,ROW()-ROW($N$5)+1),"")</f>
        <v>0</v>
      </c>
      <c r="P41">
        <f>IFERROR(SUM(N5:N41),"")</f>
        <v>0</v>
      </c>
      <c r="Q41">
        <f>IF(INDIRECT(ADDRESS($D41+2,Q$2+1,,,"Instances"))="","",INDIRECT(ADDRESS($D41+2,Q$2+1,,,"Instances")))</f>
        <v>0</v>
      </c>
      <c r="R41">
        <f>IFERROR(SMALL(Q5:Q64,ROW()-ROW($R$5)+1),"")</f>
        <v>0</v>
      </c>
      <c r="T41">
        <f>IFERROR(SUM(R5:R41),"")</f>
        <v>0</v>
      </c>
      <c r="U41">
        <f>IF(INDIRECT(ADDRESS($D41+2,U$2+1,,,"Instances"))="","",INDIRECT(ADDRESS($D41+2,U$2+1,,,"Instances")))</f>
        <v>0</v>
      </c>
      <c r="V41">
        <f>IFERROR(SMALL(U5:U64,ROW()-ROW($V$5)+1),"")</f>
        <v>0</v>
      </c>
      <c r="X41">
        <f>IFERROR(SUM(V5:V41),"")</f>
        <v>0</v>
      </c>
      <c r="Y41">
        <f>IF(INDIRECT(ADDRESS($D41+2,Y$2+1,,,"Instances"))="","",INDIRECT(ADDRESS($D41+2,Y$2+1,,,"Instances")))</f>
        <v>0</v>
      </c>
      <c r="Z41">
        <f>IFERROR(SMALL(Y5:Y64,ROW()-ROW($Z$5)+1),"")</f>
        <v>0</v>
      </c>
      <c r="AB41">
        <f>IFERROR(SUM(Z5:Z41),"")</f>
        <v>0</v>
      </c>
      <c r="AC41">
        <f>IF(INDIRECT(ADDRESS($D41+2,AC$2+1,,,"Instances"))="","",INDIRECT(ADDRESS($D41+2,AC$2+1,,,"Instances")))</f>
        <v>0</v>
      </c>
      <c r="AD41">
        <f>IFERROR(SMALL(AC5:AC64,ROW()-ROW($AD$5)+1),"")</f>
        <v>0</v>
      </c>
      <c r="AF41">
        <f>IFERROR(SUM(AD5:AD41),"")</f>
        <v>0</v>
      </c>
      <c r="AG41">
        <f>IF(INDIRECT(ADDRESS($D41+2,AG$2+1,,,"Instances"))="","",INDIRECT(ADDRESS($D41+2,AG$2+1,,,"Instances")))</f>
        <v>0</v>
      </c>
      <c r="AH41">
        <f>IFERROR(SMALL(AG5:AG64,ROW()-ROW($AH$5)+1),"")</f>
        <v>0</v>
      </c>
      <c r="AJ41">
        <f>IFERROR(SUM(AH5:AH41),"")</f>
        <v>0</v>
      </c>
      <c r="AK41">
        <f>IF(INDIRECT(ADDRESS($D41+2,AK$2+1,,,"Instances"))="","",INDIRECT(ADDRESS($D41+2,AK$2+1,,,"Instances")))</f>
        <v>0</v>
      </c>
      <c r="AL41">
        <f>IFERROR(SMALL(AK5:AK64,ROW()-ROW($AL$5)+1),"")</f>
        <v>0</v>
      </c>
      <c r="AN41">
        <f>IFERROR(SUM(AL5:AL41),"")</f>
        <v>0</v>
      </c>
      <c r="AO41">
        <f>IF(INDIRECT(ADDRESS($D41+2,AO$2+1,,,"Instances"))="","",INDIRECT(ADDRESS($D41+2,AO$2+1,,,"Instances")))</f>
        <v>0</v>
      </c>
      <c r="AP41">
        <f>IFERROR(SMALL(AO5:AO64,ROW()-ROW($AP$5)+1),"")</f>
        <v>0</v>
      </c>
      <c r="AR41">
        <f>IFERROR(SUM(AP5:AP41),"")</f>
        <v>0</v>
      </c>
      <c r="AS41">
        <f>IF(INDIRECT(ADDRESS($D41+2,AS$2+1,,,"Instances"))="","",INDIRECT(ADDRESS($D41+2,AS$2+1,,,"Instances")))</f>
        <v>0</v>
      </c>
      <c r="AT41">
        <f>IFERROR(SMALL(AS5:AS64,ROW()-ROW($AT$5)+1),"")</f>
        <v>0</v>
      </c>
      <c r="AV41">
        <f>IFERROR(SUM(AT5:AT41),"")</f>
        <v>0</v>
      </c>
      <c r="AW41">
        <f>IF(INDIRECT(ADDRESS($D41+2,AW$2+1,,,"Instances"))="","",INDIRECT(ADDRESS($D41+2,AW$2+1,,,"Instances")))</f>
        <v>0</v>
      </c>
      <c r="AX41">
        <f>IFERROR(SMALL(AW5:AW64,ROW()-ROW($AX$5)+1),"")</f>
        <v>0</v>
      </c>
      <c r="AZ41">
        <f>IFERROR(SUM(AX5:AX41),"")</f>
        <v>0</v>
      </c>
      <c r="BA41">
        <f>IF(INDIRECT(ADDRESS($D41+2,BA$2+1,,,"Instances"))="","",INDIRECT(ADDRESS($D41+2,BA$2+1,,,"Instances")))</f>
        <v>0</v>
      </c>
      <c r="BB41">
        <f>IFERROR(SMALL(BA5:BA64,ROW()-ROW($BB$5)+1),"")</f>
        <v>0</v>
      </c>
      <c r="BD41">
        <f>IFERROR(SUM(BB5:BB41),"")</f>
        <v>0</v>
      </c>
      <c r="BE41">
        <f>IF(INDIRECT(ADDRESS($D41+2,BE$2+1,,,"Instances"))="","",INDIRECT(ADDRESS($D41+2,BE$2+1,,,"Instances")))</f>
        <v>0</v>
      </c>
      <c r="BF41">
        <f>IFERROR(SMALL(BE5:BE64,ROW()-ROW($BF$5)+1),"")</f>
        <v>0</v>
      </c>
      <c r="BH41">
        <f>IFERROR(SUM(BF5:BF41),"")</f>
        <v>0</v>
      </c>
      <c r="BI41">
        <f>IF(INDIRECT(ADDRESS($D41+2,BI$2+1,,,"Instances"))="","",INDIRECT(ADDRESS($D41+2,BI$2+1,,,"Instances")))</f>
        <v>0</v>
      </c>
      <c r="BJ41">
        <f>IFERROR(SMALL(BI5:BI64,ROW()-ROW($BJ$5)+1),"")</f>
        <v>0</v>
      </c>
      <c r="BL41">
        <f>IFERROR(SUM(BJ5:BJ41),"")</f>
        <v>0</v>
      </c>
      <c r="BM41">
        <f>IF(INDIRECT(ADDRESS($D41+2,BM$2+1,,,"Instances"))="","",INDIRECT(ADDRESS($D41+2,BM$2+1,,,"Instances")))</f>
        <v>0</v>
      </c>
      <c r="BN41">
        <f>IFERROR(SMALL(BM5:BM64,ROW()-ROW($BN$5)+1),"")</f>
        <v>0</v>
      </c>
      <c r="BP41">
        <f>IFERROR(SUM(BN5:BN41),"")</f>
        <v>0</v>
      </c>
      <c r="BQ41">
        <f>IF(INDIRECT(ADDRESS($D41+2,BQ$2+1,,,"Instances"))="","",INDIRECT(ADDRESS($D41+2,BQ$2+1,,,"Instances")))</f>
        <v>0</v>
      </c>
      <c r="BR41">
        <f>IFERROR(SMALL(BQ5:BQ64,ROW()-ROW($BR$5)+1),"")</f>
        <v>0</v>
      </c>
      <c r="BT41">
        <f>IFERROR(SUM(BR5:BR41),"")</f>
        <v>0</v>
      </c>
      <c r="BU41">
        <f>IF(INDIRECT(ADDRESS($D41+2,BU$2+1,,,"Instances"))="","",INDIRECT(ADDRESS($D41+2,BU$2+1,,,"Instances")))</f>
        <v>0</v>
      </c>
      <c r="BV41">
        <f>IFERROR(SMALL(BU5:BU64,ROW()-ROW($BV$5)+1),"")</f>
        <v>0</v>
      </c>
      <c r="BX41">
        <f>IFERROR(SUM(BV5:BV41),"")</f>
        <v>0</v>
      </c>
      <c r="BY41">
        <f>IF(INDIRECT(ADDRESS($D41+2,BY$2+1,,,"Instances"))="","",INDIRECT(ADDRESS($D41+2,BY$2+1,,,"Instances")))</f>
        <v>0</v>
      </c>
      <c r="BZ41">
        <f>IFERROR(SMALL(BY5:BY64,ROW()-ROW($BZ$5)+1),"")</f>
        <v>0</v>
      </c>
      <c r="CB41">
        <f>IFERROR(SUM(BZ5:BZ41),"")</f>
        <v>0</v>
      </c>
      <c r="CC41">
        <f>IF(INDIRECT(ADDRESS($D41+2,CC$2+1,,,"Instances"))="","",INDIRECT(ADDRESS($D41+2,CC$2+1,,,"Instances")))</f>
        <v>0</v>
      </c>
      <c r="CD41">
        <f>IFERROR(SMALL(CC5:CC64,ROW()-ROW($CD$5)+1),"")</f>
        <v>0</v>
      </c>
      <c r="CF41">
        <f>IFERROR(SUM(CD5:CD41),"")</f>
        <v>0</v>
      </c>
      <c r="CG41">
        <f>IF(INDIRECT(ADDRESS($D41+2,CG$2+1,,,"Instances"))="","",INDIRECT(ADDRESS($D41+2,CG$2+1,,,"Instances")))</f>
        <v>0</v>
      </c>
      <c r="CH41">
        <f>IFERROR(SMALL(CG5:CG64,ROW()-ROW($CH$5)+1),"")</f>
        <v>0</v>
      </c>
      <c r="CJ41">
        <f>IFERROR(SUM(CH5:CH41),"")</f>
        <v>0</v>
      </c>
      <c r="CK41">
        <f>IF(INDIRECT(ADDRESS($D41+2,CK$2+1,,,"Instances"))="","",INDIRECT(ADDRESS($D41+2,CK$2+1,,,"Instances")))</f>
        <v>0</v>
      </c>
      <c r="CL41">
        <f>IFERROR(SMALL(CK5:CK64,ROW()-ROW($CL$5)+1),"")</f>
        <v>0</v>
      </c>
      <c r="CN41">
        <f>IFERROR(SUM(CL5:CL41),"")</f>
        <v>0</v>
      </c>
      <c r="CO41">
        <f>IF(INDIRECT(ADDRESS($D41+2,CO$2+1,,,"Instances"))="","",INDIRECT(ADDRESS($D41+2,CO$2+1,,,"Instances")))</f>
        <v>0</v>
      </c>
      <c r="CP41">
        <f>IFERROR(SMALL(CO5:CO64,ROW()-ROW($CP$5)+1),"")</f>
        <v>0</v>
      </c>
      <c r="CR41">
        <f>IFERROR(SUM(CP5:CP41),"")</f>
        <v>0</v>
      </c>
      <c r="CS41">
        <f>IF(INDIRECT(ADDRESS($D41+2,CS$2+1,,,"Instances"))="","",INDIRECT(ADDRESS($D41+2,CS$2+1,,,"Instances")))</f>
        <v>0</v>
      </c>
      <c r="CT41">
        <f>IFERROR(SMALL(CS5:CS64,ROW()-ROW($CT$5)+1),"")</f>
        <v>0</v>
      </c>
      <c r="CV41">
        <f>IFERROR(SUM(CT5:CT41),"")</f>
        <v>0</v>
      </c>
      <c r="CW41">
        <f>IF(INDIRECT(ADDRESS($D41+2,CW$2+1,,,"Instances"))="","",INDIRECT(ADDRESS($D41+2,CW$2+1,,,"Instances")))</f>
        <v>0</v>
      </c>
      <c r="CX41">
        <f>IFERROR(SMALL(CW5:CW64,ROW()-ROW($CX$5)+1),"")</f>
        <v>0</v>
      </c>
      <c r="CZ41">
        <f>IFERROR(SUM(CX5:CX41),"")</f>
        <v>0</v>
      </c>
      <c r="DA41">
        <f>IF(INDIRECT(ADDRESS($D41+2,DA$2+1,,,"Instances"))="","",INDIRECT(ADDRESS($D41+2,DA$2+1,,,"Instances")))</f>
        <v>0</v>
      </c>
      <c r="DB41">
        <f>IFERROR(SMALL(DA5:DA64,ROW()-ROW($DB$5)+1),"")</f>
        <v>0</v>
      </c>
      <c r="DD41">
        <f>IFERROR(SUM(DB5:DB41),"")</f>
        <v>0</v>
      </c>
      <c r="DE41">
        <f>IF(INDIRECT(ADDRESS($D41+2,DE$2+1,,,"Instances"))="","",INDIRECT(ADDRESS($D41+2,DE$2+1,,,"Instances")))</f>
        <v>0</v>
      </c>
      <c r="DF41">
        <f>IFERROR(SMALL(DE5:DE64,ROW()-ROW($DF$5)+1),"")</f>
        <v>0</v>
      </c>
      <c r="DH41">
        <f>IFERROR(SUM(DF5:DF41),"")</f>
        <v>0</v>
      </c>
      <c r="DI41">
        <f>IF(INDIRECT(ADDRESS($D41+2,DI$2+1,,,"Instances"))="","",INDIRECT(ADDRESS($D41+2,DI$2+1,,,"Instances")))</f>
        <v>0</v>
      </c>
      <c r="DJ41">
        <f>IFERROR(SMALL(DI5:DI64,ROW()-ROW($DJ$5)+1),"")</f>
        <v>0</v>
      </c>
      <c r="DL41">
        <f>IFERROR(SUM(DJ5:DJ41),"")</f>
        <v>0</v>
      </c>
      <c r="DM41">
        <f>IF(INDIRECT(ADDRESS($D41+2,DM$2+1,,,"Instances"))="","",INDIRECT(ADDRESS($D41+2,DM$2+1,,,"Instances")))</f>
        <v>0</v>
      </c>
      <c r="DN41">
        <f>IFERROR(SMALL(DM5:DM64,ROW()-ROW($DN$5)+1),"")</f>
        <v>0</v>
      </c>
      <c r="DP41">
        <f>IFERROR(SUM(DN5:DN41),"")</f>
        <v>0</v>
      </c>
      <c r="DQ41">
        <f>IF(INDIRECT(ADDRESS($D41+2,DQ$2+1,,,"Instances"))="","",INDIRECT(ADDRESS($D41+2,DQ$2+1,,,"Instances")))</f>
        <v>0</v>
      </c>
      <c r="DR41">
        <f>IFERROR(SMALL(DQ5:DQ64,ROW()-ROW($DR$5)+1),"")</f>
        <v>0</v>
      </c>
      <c r="DT41">
        <f>IFERROR(SUM(DR5:DR41),"")</f>
        <v>0</v>
      </c>
      <c r="DU41">
        <f>IF(INDIRECT(ADDRESS($D41+2,DU$2+1,,,"Instances"))="","",INDIRECT(ADDRESS($D41+2,DU$2+1,,,"Instances")))</f>
        <v>0</v>
      </c>
      <c r="DV41">
        <f>IFERROR(SMALL(DU5:DU64,ROW()-ROW($DV$5)+1),"")</f>
        <v>0</v>
      </c>
      <c r="DX41">
        <f>IFERROR(SUM(DV5:DV41),"")</f>
        <v>0</v>
      </c>
      <c r="DY41">
        <f>IF(INDIRECT(ADDRESS($D41+2,DY$2+1,,,"Instances"))="","",INDIRECT(ADDRESS($D41+2,DY$2+1,,,"Instances")))</f>
        <v>0</v>
      </c>
      <c r="DZ41">
        <f>IFERROR(SMALL(DY5:DY64,ROW()-ROW($DZ$5)+1),"")</f>
        <v>0</v>
      </c>
      <c r="EB41">
        <f>IFERROR(SUM(DZ5:DZ41),"")</f>
        <v>0</v>
      </c>
      <c r="EC41">
        <f>IF(INDIRECT(ADDRESS($D41+2,EC$2+1,,,"Instances"))="","",INDIRECT(ADDRESS($D41+2,EC$2+1,,,"Instances")))</f>
        <v>0</v>
      </c>
      <c r="ED41">
        <f>IFERROR(SMALL(EC5:EC64,ROW()-ROW($ED$5)+1),"")</f>
        <v>0</v>
      </c>
      <c r="EF41">
        <f>IFERROR(SUM(ED5:ED41),"")</f>
        <v>0</v>
      </c>
      <c r="EH41">
        <v>37</v>
      </c>
      <c r="EI41" cm="1">
        <f t="array" ref="EI41">_xlfn.SWITCH(Charts!$B$3,"average", AVERAGE(INDIRECT(ADDRESS(36+3,EI$2+1,,,"Instances") &amp; ":" &amp; ADDRESS(36+3,EI$2+1))),"median", MEDIAN(INDIRECT(ADDRESS(36+3,EI$2+1,,,"Instances") &amp; ":" &amp; ADDRESS(36+3,EI$2+1))),"min", MIN(INDIRECT(ADDRESS(36+3,EI$2+1,,,"Instances") &amp; ":" &amp; ADDRESS(36+3,EI$2+1))),"max", MAX(INDIRECT(ADDRESS(36+3,EI$2+1,,,"Instances") &amp; ":" &amp; ADDRESS(36+3,EI$2+1))),"diff", MAX(INDIRECT(ADDRESS(36+3,EI$2+1,,,"Instances") &amp; ":" &amp; ADDRESS(36+3,EI$2+1)))-MIN(INDIRECT(ADDRESS(36+3,EI$2+1,,,"Instances") &amp; ":" &amp; ADDRESS(36+3,EI$2+1))))</f>
        <v>0</v>
      </c>
      <c r="EJ41">
        <f>IFERROR(SMALL(EI5:EI64,ROW()-ROW($EJ$5)+1),"")</f>
        <v>0</v>
      </c>
      <c r="EL41">
        <f>IFERROR(SUM(EJ5:EJ41),"")</f>
        <v>0</v>
      </c>
      <c r="EM41" cm="1">
        <f t="array" ref="EM41">_xlfn.SWITCH(Charts!$B$3,"average", AVERAGE(INDIRECT(ADDRESS(36+3,EM$2+1,,,"Instances") &amp; ":" &amp; ADDRESS(36+3,EM$2+1))),"median", MEDIAN(INDIRECT(ADDRESS(36+3,EM$2+1,,,"Instances") &amp; ":" &amp; ADDRESS(36+3,EM$2+1))),"min", MIN(INDIRECT(ADDRESS(36+3,EM$2+1,,,"Instances") &amp; ":" &amp; ADDRESS(36+3,EM$2+1))),"max", MAX(INDIRECT(ADDRESS(36+3,EM$2+1,,,"Instances") &amp; ":" &amp; ADDRESS(36+3,EM$2+1))),"diff", MAX(INDIRECT(ADDRESS(36+3,EM$2+1,,,"Instances") &amp; ":" &amp; ADDRESS(36+3,EM$2+1)))-MIN(INDIRECT(ADDRESS(36+3,EM$2+1,,,"Instances") &amp; ":" &amp; ADDRESS(36+3,EM$2+1))))</f>
        <v>0</v>
      </c>
      <c r="EN41">
        <f>IFERROR(SMALL(EM5:EM64,ROW()-ROW($EN$5)+1),"")</f>
        <v>0</v>
      </c>
      <c r="EP41">
        <f>IFERROR(SUM(EN5:EN41),"")</f>
        <v>0</v>
      </c>
      <c r="EQ41" cm="1">
        <f t="array" ref="EQ41">_xlfn.SWITCH(Charts!$B$3,"average", AVERAGE(INDIRECT(ADDRESS(36+3,EQ$2+1,,,"Instances") &amp; ":" &amp; ADDRESS(36+3,EQ$2+1))),"median", MEDIAN(INDIRECT(ADDRESS(36+3,EQ$2+1,,,"Instances") &amp; ":" &amp; ADDRESS(36+3,EQ$2+1))),"min", MIN(INDIRECT(ADDRESS(36+3,EQ$2+1,,,"Instances") &amp; ":" &amp; ADDRESS(36+3,EQ$2+1))),"max", MAX(INDIRECT(ADDRESS(36+3,EQ$2+1,,,"Instances") &amp; ":" &amp; ADDRESS(36+3,EQ$2+1))),"diff", MAX(INDIRECT(ADDRESS(36+3,EQ$2+1,,,"Instances") &amp; ":" &amp; ADDRESS(36+3,EQ$2+1)))-MIN(INDIRECT(ADDRESS(36+3,EQ$2+1,,,"Instances") &amp; ":" &amp; ADDRESS(36+3,EQ$2+1))))</f>
        <v>0</v>
      </c>
      <c r="ER41">
        <f>IFERROR(SMALL(EQ5:EQ64,ROW()-ROW($ER$5)+1),"")</f>
        <v>0</v>
      </c>
      <c r="ET41">
        <f>IFERROR(SUM(ER5:ER41),"")</f>
        <v>0</v>
      </c>
      <c r="EU41" cm="1">
        <f t="array" ref="EU41">_xlfn.SWITCH(Charts!$B$3,"average", AVERAGE(INDIRECT(ADDRESS(36+3,EU$2+1,,,"Instances") &amp; ":" &amp; ADDRESS(36+3,EU$2+1))),"median", MEDIAN(INDIRECT(ADDRESS(36+3,EU$2+1,,,"Instances") &amp; ":" &amp; ADDRESS(36+3,EU$2+1))),"min", MIN(INDIRECT(ADDRESS(36+3,EU$2+1,,,"Instances") &amp; ":" &amp; ADDRESS(36+3,EU$2+1))),"max", MAX(INDIRECT(ADDRESS(36+3,EU$2+1,,,"Instances") &amp; ":" &amp; ADDRESS(36+3,EU$2+1))),"diff", MAX(INDIRECT(ADDRESS(36+3,EU$2+1,,,"Instances") &amp; ":" &amp; ADDRESS(36+3,EU$2+1)))-MIN(INDIRECT(ADDRESS(36+3,EU$2+1,,,"Instances") &amp; ":" &amp; ADDRESS(36+3,EU$2+1))))</f>
        <v>0</v>
      </c>
      <c r="EV41">
        <f>IFERROR(SMALL(EU5:EU64,ROW()-ROW($EV$5)+1),"")</f>
        <v>0</v>
      </c>
      <c r="EX41">
        <f>IFERROR(SUM(EV5:EV41),"")</f>
        <v>0</v>
      </c>
      <c r="EY41" cm="1">
        <f t="array" ref="EY41">_xlfn.SWITCH(Charts!$B$3,"average", AVERAGE(INDIRECT(ADDRESS(36+3,EY$2+1,,,"Instances") &amp; ":" &amp; ADDRESS(36+3,EY$2+1))),"median", MEDIAN(INDIRECT(ADDRESS(36+3,EY$2+1,,,"Instances") &amp; ":" &amp; ADDRESS(36+3,EY$2+1))),"min", MIN(INDIRECT(ADDRESS(36+3,EY$2+1,,,"Instances") &amp; ":" &amp; ADDRESS(36+3,EY$2+1))),"max", MAX(INDIRECT(ADDRESS(36+3,EY$2+1,,,"Instances") &amp; ":" &amp; ADDRESS(36+3,EY$2+1))),"diff", MAX(INDIRECT(ADDRESS(36+3,EY$2+1,,,"Instances") &amp; ":" &amp; ADDRESS(36+3,EY$2+1)))-MIN(INDIRECT(ADDRESS(36+3,EY$2+1,,,"Instances") &amp; ":" &amp; ADDRESS(36+3,EY$2+1))))</f>
        <v>0</v>
      </c>
      <c r="EZ41">
        <f>IFERROR(SMALL(EY5:EY64,ROW()-ROW($EZ$5)+1),"")</f>
        <v>0</v>
      </c>
      <c r="FB41">
        <f>IFERROR(SUM(EZ5:EZ41),"")</f>
        <v>0</v>
      </c>
      <c r="FC41" cm="1">
        <f t="array" ref="FC41">_xlfn.SWITCH(Charts!$B$3,"average", AVERAGE(INDIRECT(ADDRESS(36+3,FC$2+1,,,"Instances") &amp; ":" &amp; ADDRESS(36+3,FC$2+1))),"median", MEDIAN(INDIRECT(ADDRESS(36+3,FC$2+1,,,"Instances") &amp; ":" &amp; ADDRESS(36+3,FC$2+1))),"min", MIN(INDIRECT(ADDRESS(36+3,FC$2+1,,,"Instances") &amp; ":" &amp; ADDRESS(36+3,FC$2+1))),"max", MAX(INDIRECT(ADDRESS(36+3,FC$2+1,,,"Instances") &amp; ":" &amp; ADDRESS(36+3,FC$2+1))),"diff", MAX(INDIRECT(ADDRESS(36+3,FC$2+1,,,"Instances") &amp; ":" &amp; ADDRESS(36+3,FC$2+1)))-MIN(INDIRECT(ADDRESS(36+3,FC$2+1,,,"Instances") &amp; ":" &amp; ADDRESS(36+3,FC$2+1))))</f>
        <v>0</v>
      </c>
      <c r="FD41">
        <f>IFERROR(SMALL(FC5:FC64,ROW()-ROW($FD$5)+1),"")</f>
        <v>0</v>
      </c>
      <c r="FF41">
        <f>IFERROR(SUM(FD5:FD41),"")</f>
        <v>0</v>
      </c>
      <c r="FG41" cm="1">
        <f t="array" ref="FG41">_xlfn.SWITCH(Charts!$B$3,"average", AVERAGE(INDIRECT(ADDRESS(36+3,FG$2+1,,,"Instances") &amp; ":" &amp; ADDRESS(36+3,FG$2+1))),"median", MEDIAN(INDIRECT(ADDRESS(36+3,FG$2+1,,,"Instances") &amp; ":" &amp; ADDRESS(36+3,FG$2+1))),"min", MIN(INDIRECT(ADDRESS(36+3,FG$2+1,,,"Instances") &amp; ":" &amp; ADDRESS(36+3,FG$2+1))),"max", MAX(INDIRECT(ADDRESS(36+3,FG$2+1,,,"Instances") &amp; ":" &amp; ADDRESS(36+3,FG$2+1))),"diff", MAX(INDIRECT(ADDRESS(36+3,FG$2+1,,,"Instances") &amp; ":" &amp; ADDRESS(36+3,FG$2+1)))-MIN(INDIRECT(ADDRESS(36+3,FG$2+1,,,"Instances") &amp; ":" &amp; ADDRESS(36+3,FG$2+1))))</f>
        <v>0</v>
      </c>
      <c r="FH41">
        <f>IFERROR(SMALL(FG5:FG64,ROW()-ROW($FH$5)+1),"")</f>
        <v>0</v>
      </c>
      <c r="FJ41">
        <f>IFERROR(SUM(FH5:FH41),"")</f>
        <v>0</v>
      </c>
      <c r="FK41" cm="1">
        <f t="array" ref="FK41">_xlfn.SWITCH(Charts!$B$3,"average", AVERAGE(INDIRECT(ADDRESS(36+3,FK$2+1,,,"Instances") &amp; ":" &amp; ADDRESS(36+3,FK$2+1))),"median", MEDIAN(INDIRECT(ADDRESS(36+3,FK$2+1,,,"Instances") &amp; ":" &amp; ADDRESS(36+3,FK$2+1))),"min", MIN(INDIRECT(ADDRESS(36+3,FK$2+1,,,"Instances") &amp; ":" &amp; ADDRESS(36+3,FK$2+1))),"max", MAX(INDIRECT(ADDRESS(36+3,FK$2+1,,,"Instances") &amp; ":" &amp; ADDRESS(36+3,FK$2+1))),"diff", MAX(INDIRECT(ADDRESS(36+3,FK$2+1,,,"Instances") &amp; ":" &amp; ADDRESS(36+3,FK$2+1)))-MIN(INDIRECT(ADDRESS(36+3,FK$2+1,,,"Instances") &amp; ":" &amp; ADDRESS(36+3,FK$2+1))))</f>
        <v>0</v>
      </c>
      <c r="FL41">
        <f>IFERROR(SMALL(FK5:FK64,ROW()-ROW($FL$5)+1),"")</f>
        <v>0</v>
      </c>
      <c r="FN41">
        <f>IFERROR(SUM(FL5:FL41),"")</f>
        <v>0</v>
      </c>
      <c r="FO41" cm="1">
        <f t="array" ref="FO41">_xlfn.SWITCH(Charts!$B$3,"average", AVERAGE(INDIRECT(ADDRESS(36+3,FO$2+1,,,"Instances") &amp; ":" &amp; ADDRESS(36+3,FO$2+1))),"median", MEDIAN(INDIRECT(ADDRESS(36+3,FO$2+1,,,"Instances") &amp; ":" &amp; ADDRESS(36+3,FO$2+1))),"min", MIN(INDIRECT(ADDRESS(36+3,FO$2+1,,,"Instances") &amp; ":" &amp; ADDRESS(36+3,FO$2+1))),"max", MAX(INDIRECT(ADDRESS(36+3,FO$2+1,,,"Instances") &amp; ":" &amp; ADDRESS(36+3,FO$2+1))),"diff", MAX(INDIRECT(ADDRESS(36+3,FO$2+1,,,"Instances") &amp; ":" &amp; ADDRESS(36+3,FO$2+1)))-MIN(INDIRECT(ADDRESS(36+3,FO$2+1,,,"Instances") &amp; ":" &amp; ADDRESS(36+3,FO$2+1))))</f>
        <v>0</v>
      </c>
      <c r="FP41">
        <f>IFERROR(SMALL(FO5:FO64,ROW()-ROW($FP$5)+1),"")</f>
        <v>0</v>
      </c>
      <c r="FR41">
        <f>IFERROR(SUM(FP5:FP41),"")</f>
        <v>0</v>
      </c>
      <c r="FS41" cm="1">
        <f t="array" ref="FS41">_xlfn.SWITCH(Charts!$B$3,"average", AVERAGE(INDIRECT(ADDRESS(36+3,FS$2+1,,,"Instances") &amp; ":" &amp; ADDRESS(36+3,FS$2+1))),"median", MEDIAN(INDIRECT(ADDRESS(36+3,FS$2+1,,,"Instances") &amp; ":" &amp; ADDRESS(36+3,FS$2+1))),"min", MIN(INDIRECT(ADDRESS(36+3,FS$2+1,,,"Instances") &amp; ":" &amp; ADDRESS(36+3,FS$2+1))),"max", MAX(INDIRECT(ADDRESS(36+3,FS$2+1,,,"Instances") &amp; ":" &amp; ADDRESS(36+3,FS$2+1))),"diff", MAX(INDIRECT(ADDRESS(36+3,FS$2+1,,,"Instances") &amp; ":" &amp; ADDRESS(36+3,FS$2+1)))-MIN(INDIRECT(ADDRESS(36+3,FS$2+1,,,"Instances") &amp; ":" &amp; ADDRESS(36+3,FS$2+1))))</f>
        <v>0</v>
      </c>
      <c r="FT41">
        <f>IFERROR(SMALL(FS5:FS64,ROW()-ROW($FT$5)+1),"")</f>
        <v>0</v>
      </c>
      <c r="FV41">
        <f>IFERROR(SUM(FT5:FT41),"")</f>
        <v>0</v>
      </c>
      <c r="FW41" cm="1">
        <f t="array" ref="FW41">_xlfn.SWITCH(Charts!$B$3,"average", AVERAGE(INDIRECT(ADDRESS(36+3,FW$2+1,,,"Instances") &amp; ":" &amp; ADDRESS(36+3,FW$2+1))),"median", MEDIAN(INDIRECT(ADDRESS(36+3,FW$2+1,,,"Instances") &amp; ":" &amp; ADDRESS(36+3,FW$2+1))),"min", MIN(INDIRECT(ADDRESS(36+3,FW$2+1,,,"Instances") &amp; ":" &amp; ADDRESS(36+3,FW$2+1))),"max", MAX(INDIRECT(ADDRESS(36+3,FW$2+1,,,"Instances") &amp; ":" &amp; ADDRESS(36+3,FW$2+1))),"diff", MAX(INDIRECT(ADDRESS(36+3,FW$2+1,,,"Instances") &amp; ":" &amp; ADDRESS(36+3,FW$2+1)))-MIN(INDIRECT(ADDRESS(36+3,FW$2+1,,,"Instances") &amp; ":" &amp; ADDRESS(36+3,FW$2+1))))</f>
        <v>0</v>
      </c>
      <c r="FX41">
        <f>IFERROR(SMALL(FW5:FW64,ROW()-ROW($FX$5)+1),"")</f>
        <v>0</v>
      </c>
      <c r="FZ41">
        <f>IFERROR(SUM(FX5:FX41),"")</f>
        <v>0</v>
      </c>
      <c r="GA41" cm="1">
        <f t="array" ref="GA41">_xlfn.SWITCH(Charts!$B$3,"average", AVERAGE(INDIRECT(ADDRESS(36+3,GA$2+1,,,"Instances") &amp; ":" &amp; ADDRESS(36+3,GA$2+1))),"median", MEDIAN(INDIRECT(ADDRESS(36+3,GA$2+1,,,"Instances") &amp; ":" &amp; ADDRESS(36+3,GA$2+1))),"min", MIN(INDIRECT(ADDRESS(36+3,GA$2+1,,,"Instances") &amp; ":" &amp; ADDRESS(36+3,GA$2+1))),"max", MAX(INDIRECT(ADDRESS(36+3,GA$2+1,,,"Instances") &amp; ":" &amp; ADDRESS(36+3,GA$2+1))),"diff", MAX(INDIRECT(ADDRESS(36+3,GA$2+1,,,"Instances") &amp; ":" &amp; ADDRESS(36+3,GA$2+1)))-MIN(INDIRECT(ADDRESS(36+3,GA$2+1,,,"Instances") &amp; ":" &amp; ADDRESS(36+3,GA$2+1))))</f>
        <v>0</v>
      </c>
      <c r="GB41">
        <f>IFERROR(SMALL(GA5:GA64,ROW()-ROW($GB$5)+1),"")</f>
        <v>0</v>
      </c>
      <c r="GD41">
        <f>IFERROR(SUM(GB5:GB41),"")</f>
        <v>0</v>
      </c>
      <c r="GE41" cm="1">
        <f t="array" ref="GE41">_xlfn.SWITCH(Charts!$B$3,"average", AVERAGE(INDIRECT(ADDRESS(36+3,GE$2+1,,,"Instances") &amp; ":" &amp; ADDRESS(36+3,GE$2+1))),"median", MEDIAN(INDIRECT(ADDRESS(36+3,GE$2+1,,,"Instances") &amp; ":" &amp; ADDRESS(36+3,GE$2+1))),"min", MIN(INDIRECT(ADDRESS(36+3,GE$2+1,,,"Instances") &amp; ":" &amp; ADDRESS(36+3,GE$2+1))),"max", MAX(INDIRECT(ADDRESS(36+3,GE$2+1,,,"Instances") &amp; ":" &amp; ADDRESS(36+3,GE$2+1))),"diff", MAX(INDIRECT(ADDRESS(36+3,GE$2+1,,,"Instances") &amp; ":" &amp; ADDRESS(36+3,GE$2+1)))-MIN(INDIRECT(ADDRESS(36+3,GE$2+1,,,"Instances") &amp; ":" &amp; ADDRESS(36+3,GE$2+1))))</f>
        <v>0</v>
      </c>
      <c r="GF41">
        <f>IFERROR(SMALL(GE5:GE64,ROW()-ROW($GF$5)+1),"")</f>
        <v>0</v>
      </c>
      <c r="GH41">
        <f>IFERROR(SUM(GF5:GF41),"")</f>
        <v>0</v>
      </c>
      <c r="GI41" cm="1">
        <f t="array" ref="GI41">_xlfn.SWITCH(Charts!$B$3,"average", AVERAGE(INDIRECT(ADDRESS(36+3,GI$2+1,,,"Instances") &amp; ":" &amp; ADDRESS(36+3,GI$2+1))),"median", MEDIAN(INDIRECT(ADDRESS(36+3,GI$2+1,,,"Instances") &amp; ":" &amp; ADDRESS(36+3,GI$2+1))),"min", MIN(INDIRECT(ADDRESS(36+3,GI$2+1,,,"Instances") &amp; ":" &amp; ADDRESS(36+3,GI$2+1))),"max", MAX(INDIRECT(ADDRESS(36+3,GI$2+1,,,"Instances") &amp; ":" &amp; ADDRESS(36+3,GI$2+1))),"diff", MAX(INDIRECT(ADDRESS(36+3,GI$2+1,,,"Instances") &amp; ":" &amp; ADDRESS(36+3,GI$2+1)))-MIN(INDIRECT(ADDRESS(36+3,GI$2+1,,,"Instances") &amp; ":" &amp; ADDRESS(36+3,GI$2+1))))</f>
        <v>0</v>
      </c>
      <c r="GJ41">
        <f>IFERROR(SMALL(GI5:GI64,ROW()-ROW($GJ$5)+1),"")</f>
        <v>0</v>
      </c>
      <c r="GL41">
        <f>IFERROR(SUM(GJ5:GJ41),"")</f>
        <v>0</v>
      </c>
      <c r="GM41" cm="1">
        <f t="array" ref="GM41">_xlfn.SWITCH(Charts!$B$3,"average", AVERAGE(INDIRECT(ADDRESS(36+3,GM$2+1,,,"Instances") &amp; ":" &amp; ADDRESS(36+3,GM$2+1))),"median", MEDIAN(INDIRECT(ADDRESS(36+3,GM$2+1,,,"Instances") &amp; ":" &amp; ADDRESS(36+3,GM$2+1))),"min", MIN(INDIRECT(ADDRESS(36+3,GM$2+1,,,"Instances") &amp; ":" &amp; ADDRESS(36+3,GM$2+1))),"max", MAX(INDIRECT(ADDRESS(36+3,GM$2+1,,,"Instances") &amp; ":" &amp; ADDRESS(36+3,GM$2+1))),"diff", MAX(INDIRECT(ADDRESS(36+3,GM$2+1,,,"Instances") &amp; ":" &amp; ADDRESS(36+3,GM$2+1)))-MIN(INDIRECT(ADDRESS(36+3,GM$2+1,,,"Instances") &amp; ":" &amp; ADDRESS(36+3,GM$2+1))))</f>
        <v>0</v>
      </c>
      <c r="GN41">
        <f>IFERROR(SMALL(GM5:GM64,ROW()-ROW($GN$5)+1),"")</f>
        <v>0</v>
      </c>
      <c r="GP41">
        <f>IFERROR(SUM(GN5:GN41),"")</f>
        <v>0</v>
      </c>
      <c r="GQ41" cm="1">
        <f t="array" ref="GQ41">_xlfn.SWITCH(Charts!$B$3,"average", AVERAGE(INDIRECT(ADDRESS(36+3,GQ$2+1,,,"Instances") &amp; ":" &amp; ADDRESS(36+3,GQ$2+1))),"median", MEDIAN(INDIRECT(ADDRESS(36+3,GQ$2+1,,,"Instances") &amp; ":" &amp; ADDRESS(36+3,GQ$2+1))),"min", MIN(INDIRECT(ADDRESS(36+3,GQ$2+1,,,"Instances") &amp; ":" &amp; ADDRESS(36+3,GQ$2+1))),"max", MAX(INDIRECT(ADDRESS(36+3,GQ$2+1,,,"Instances") &amp; ":" &amp; ADDRESS(36+3,GQ$2+1))),"diff", MAX(INDIRECT(ADDRESS(36+3,GQ$2+1,,,"Instances") &amp; ":" &amp; ADDRESS(36+3,GQ$2+1)))-MIN(INDIRECT(ADDRESS(36+3,GQ$2+1,,,"Instances") &amp; ":" &amp; ADDRESS(36+3,GQ$2+1))))</f>
        <v>0</v>
      </c>
      <c r="GR41">
        <f>IFERROR(SMALL(GQ5:GQ64,ROW()-ROW($GR$5)+1),"")</f>
        <v>0</v>
      </c>
      <c r="GT41">
        <f>IFERROR(SUM(GR5:GR41),"")</f>
        <v>0</v>
      </c>
      <c r="GU41" cm="1">
        <f t="array" ref="GU41">_xlfn.SWITCH(Charts!$B$3,"average", AVERAGE(INDIRECT(ADDRESS(36+3,GU$2+1,,,"Instances") &amp; ":" &amp; ADDRESS(36+3,GU$2+1))),"median", MEDIAN(INDIRECT(ADDRESS(36+3,GU$2+1,,,"Instances") &amp; ":" &amp; ADDRESS(36+3,GU$2+1))),"min", MIN(INDIRECT(ADDRESS(36+3,GU$2+1,,,"Instances") &amp; ":" &amp; ADDRESS(36+3,GU$2+1))),"max", MAX(INDIRECT(ADDRESS(36+3,GU$2+1,,,"Instances") &amp; ":" &amp; ADDRESS(36+3,GU$2+1))),"diff", MAX(INDIRECT(ADDRESS(36+3,GU$2+1,,,"Instances") &amp; ":" &amp; ADDRESS(36+3,GU$2+1)))-MIN(INDIRECT(ADDRESS(36+3,GU$2+1,,,"Instances") &amp; ":" &amp; ADDRESS(36+3,GU$2+1))))</f>
        <v>0</v>
      </c>
      <c r="GV41">
        <f>IFERROR(SMALL(GU5:GU64,ROW()-ROW($GV$5)+1),"")</f>
        <v>0</v>
      </c>
      <c r="GX41">
        <f>IFERROR(SUM(GV5:GV41),"")</f>
        <v>0</v>
      </c>
      <c r="GY41" cm="1">
        <f t="array" ref="GY41">_xlfn.SWITCH(Charts!$B$3,"average", AVERAGE(INDIRECT(ADDRESS(36+3,GY$2+1,,,"Instances") &amp; ":" &amp; ADDRESS(36+3,GY$2+1))),"median", MEDIAN(INDIRECT(ADDRESS(36+3,GY$2+1,,,"Instances") &amp; ":" &amp; ADDRESS(36+3,GY$2+1))),"min", MIN(INDIRECT(ADDRESS(36+3,GY$2+1,,,"Instances") &amp; ":" &amp; ADDRESS(36+3,GY$2+1))),"max", MAX(INDIRECT(ADDRESS(36+3,GY$2+1,,,"Instances") &amp; ":" &amp; ADDRESS(36+3,GY$2+1))),"diff", MAX(INDIRECT(ADDRESS(36+3,GY$2+1,,,"Instances") &amp; ":" &amp; ADDRESS(36+3,GY$2+1)))-MIN(INDIRECT(ADDRESS(36+3,GY$2+1,,,"Instances") &amp; ":" &amp; ADDRESS(36+3,GY$2+1))))</f>
        <v>0</v>
      </c>
      <c r="GZ41">
        <f>IFERROR(SMALL(GY5:GY64,ROW()-ROW($GZ$5)+1),"")</f>
        <v>0</v>
      </c>
      <c r="HB41">
        <f>IFERROR(SUM(GZ5:GZ41),"")</f>
        <v>0</v>
      </c>
      <c r="HC41" cm="1">
        <f t="array" ref="HC41">_xlfn.SWITCH(Charts!$B$3,"average", AVERAGE(INDIRECT(ADDRESS(36+3,HC$2+1,,,"Instances") &amp; ":" &amp; ADDRESS(36+3,HC$2+1))),"median", MEDIAN(INDIRECT(ADDRESS(36+3,HC$2+1,,,"Instances") &amp; ":" &amp; ADDRESS(36+3,HC$2+1))),"min", MIN(INDIRECT(ADDRESS(36+3,HC$2+1,,,"Instances") &amp; ":" &amp; ADDRESS(36+3,HC$2+1))),"max", MAX(INDIRECT(ADDRESS(36+3,HC$2+1,,,"Instances") &amp; ":" &amp; ADDRESS(36+3,HC$2+1))),"diff", MAX(INDIRECT(ADDRESS(36+3,HC$2+1,,,"Instances") &amp; ":" &amp; ADDRESS(36+3,HC$2+1)))-MIN(INDIRECT(ADDRESS(36+3,HC$2+1,,,"Instances") &amp; ":" &amp; ADDRESS(36+3,HC$2+1))))</f>
        <v>0</v>
      </c>
      <c r="HD41">
        <f>IFERROR(SMALL(HC5:HC64,ROW()-ROW($HD$5)+1),"")</f>
        <v>0</v>
      </c>
      <c r="HF41">
        <f>IFERROR(SUM(HD5:HD41),"")</f>
        <v>0</v>
      </c>
      <c r="HG41" cm="1">
        <f t="array" ref="HG41">_xlfn.SWITCH(Charts!$B$3,"average", AVERAGE(INDIRECT(ADDRESS(36+3,HG$2+1,,,"Instances") &amp; ":" &amp; ADDRESS(36+3,HG$2+1))),"median", MEDIAN(INDIRECT(ADDRESS(36+3,HG$2+1,,,"Instances") &amp; ":" &amp; ADDRESS(36+3,HG$2+1))),"min", MIN(INDIRECT(ADDRESS(36+3,HG$2+1,,,"Instances") &amp; ":" &amp; ADDRESS(36+3,HG$2+1))),"max", MAX(INDIRECT(ADDRESS(36+3,HG$2+1,,,"Instances") &amp; ":" &amp; ADDRESS(36+3,HG$2+1))),"diff", MAX(INDIRECT(ADDRESS(36+3,HG$2+1,,,"Instances") &amp; ":" &amp; ADDRESS(36+3,HG$2+1)))-MIN(INDIRECT(ADDRESS(36+3,HG$2+1,,,"Instances") &amp; ":" &amp; ADDRESS(36+3,HG$2+1))))</f>
        <v>0</v>
      </c>
      <c r="HH41">
        <f>IFERROR(SMALL(HG5:HG64,ROW()-ROW($HH$5)+1),"")</f>
        <v>0</v>
      </c>
      <c r="HJ41">
        <f>IFERROR(SUM(HH5:HH41),"")</f>
        <v>0</v>
      </c>
      <c r="HK41" cm="1">
        <f t="array" ref="HK41">_xlfn.SWITCH(Charts!$B$3,"average", AVERAGE(INDIRECT(ADDRESS(36+3,HK$2+1,,,"Instances") &amp; ":" &amp; ADDRESS(36+3,HK$2+1))),"median", MEDIAN(INDIRECT(ADDRESS(36+3,HK$2+1,,,"Instances") &amp; ":" &amp; ADDRESS(36+3,HK$2+1))),"min", MIN(INDIRECT(ADDRESS(36+3,HK$2+1,,,"Instances") &amp; ":" &amp; ADDRESS(36+3,HK$2+1))),"max", MAX(INDIRECT(ADDRESS(36+3,HK$2+1,,,"Instances") &amp; ":" &amp; ADDRESS(36+3,HK$2+1))),"diff", MAX(INDIRECT(ADDRESS(36+3,HK$2+1,,,"Instances") &amp; ":" &amp; ADDRESS(36+3,HK$2+1)))-MIN(INDIRECT(ADDRESS(36+3,HK$2+1,,,"Instances") &amp; ":" &amp; ADDRESS(36+3,HK$2+1))))</f>
        <v>0</v>
      </c>
      <c r="HL41">
        <f>IFERROR(SMALL(HK5:HK64,ROW()-ROW($HL$5)+1),"")</f>
        <v>0</v>
      </c>
      <c r="HN41">
        <f>IFERROR(SUM(HL5:HL41),"")</f>
        <v>0</v>
      </c>
      <c r="HO41" cm="1">
        <f t="array" ref="HO41">_xlfn.SWITCH(Charts!$B$3,"average", AVERAGE(INDIRECT(ADDRESS(36+3,HO$2+1,,,"Instances") &amp; ":" &amp; ADDRESS(36+3,HO$2+1))),"median", MEDIAN(INDIRECT(ADDRESS(36+3,HO$2+1,,,"Instances") &amp; ":" &amp; ADDRESS(36+3,HO$2+1))),"min", MIN(INDIRECT(ADDRESS(36+3,HO$2+1,,,"Instances") &amp; ":" &amp; ADDRESS(36+3,HO$2+1))),"max", MAX(INDIRECT(ADDRESS(36+3,HO$2+1,,,"Instances") &amp; ":" &amp; ADDRESS(36+3,HO$2+1))),"diff", MAX(INDIRECT(ADDRESS(36+3,HO$2+1,,,"Instances") &amp; ":" &amp; ADDRESS(36+3,HO$2+1)))-MIN(INDIRECT(ADDRESS(36+3,HO$2+1,,,"Instances") &amp; ":" &amp; ADDRESS(36+3,HO$2+1))))</f>
        <v>0</v>
      </c>
      <c r="HP41">
        <f>IFERROR(SMALL(HO5:HO64,ROW()-ROW($HP$5)+1),"")</f>
        <v>0</v>
      </c>
      <c r="HR41">
        <f>IFERROR(SUM(HP5:HP41),"")</f>
        <v>0</v>
      </c>
      <c r="HS41" cm="1">
        <f t="array" ref="HS41">_xlfn.SWITCH(Charts!$B$3,"average", AVERAGE(INDIRECT(ADDRESS(36+3,HS$2+1,,,"Instances") &amp; ":" &amp; ADDRESS(36+3,HS$2+1))),"median", MEDIAN(INDIRECT(ADDRESS(36+3,HS$2+1,,,"Instances") &amp; ":" &amp; ADDRESS(36+3,HS$2+1))),"min", MIN(INDIRECT(ADDRESS(36+3,HS$2+1,,,"Instances") &amp; ":" &amp; ADDRESS(36+3,HS$2+1))),"max", MAX(INDIRECT(ADDRESS(36+3,HS$2+1,,,"Instances") &amp; ":" &amp; ADDRESS(36+3,HS$2+1))),"diff", MAX(INDIRECT(ADDRESS(36+3,HS$2+1,,,"Instances") &amp; ":" &amp; ADDRESS(36+3,HS$2+1)))-MIN(INDIRECT(ADDRESS(36+3,HS$2+1,,,"Instances") &amp; ":" &amp; ADDRESS(36+3,HS$2+1))))</f>
        <v>0</v>
      </c>
      <c r="HT41">
        <f>IFERROR(SMALL(HS5:HS64,ROW()-ROW($HT$5)+1),"")</f>
        <v>0</v>
      </c>
      <c r="HV41">
        <f>IFERROR(SUM(HT5:HT41),"")</f>
        <v>0</v>
      </c>
      <c r="HW41" cm="1">
        <f t="array" ref="HW41">_xlfn.SWITCH(Charts!$B$3,"average", AVERAGE(INDIRECT(ADDRESS(36+3,HW$2+1,,,"Instances") &amp; ":" &amp; ADDRESS(36+3,HW$2+1))),"median", MEDIAN(INDIRECT(ADDRESS(36+3,HW$2+1,,,"Instances") &amp; ":" &amp; ADDRESS(36+3,HW$2+1))),"min", MIN(INDIRECT(ADDRESS(36+3,HW$2+1,,,"Instances") &amp; ":" &amp; ADDRESS(36+3,HW$2+1))),"max", MAX(INDIRECT(ADDRESS(36+3,HW$2+1,,,"Instances") &amp; ":" &amp; ADDRESS(36+3,HW$2+1))),"diff", MAX(INDIRECT(ADDRESS(36+3,HW$2+1,,,"Instances") &amp; ":" &amp; ADDRESS(36+3,HW$2+1)))-MIN(INDIRECT(ADDRESS(36+3,HW$2+1,,,"Instances") &amp; ":" &amp; ADDRESS(36+3,HW$2+1))))</f>
        <v>0</v>
      </c>
      <c r="HX41">
        <f>IFERROR(SMALL(HW5:HW64,ROW()-ROW($HX$5)+1),"")</f>
        <v>0</v>
      </c>
      <c r="HZ41">
        <f>IFERROR(SUM(HX5:HX41),"")</f>
        <v>0</v>
      </c>
      <c r="IA41" cm="1">
        <f t="array" ref="IA41">_xlfn.SWITCH(Charts!$B$3,"average", AVERAGE(INDIRECT(ADDRESS(36+3,IA$2+1,,,"Instances") &amp; ":" &amp; ADDRESS(36+3,IA$2+1))),"median", MEDIAN(INDIRECT(ADDRESS(36+3,IA$2+1,,,"Instances") &amp; ":" &amp; ADDRESS(36+3,IA$2+1))),"min", MIN(INDIRECT(ADDRESS(36+3,IA$2+1,,,"Instances") &amp; ":" &amp; ADDRESS(36+3,IA$2+1))),"max", MAX(INDIRECT(ADDRESS(36+3,IA$2+1,,,"Instances") &amp; ":" &amp; ADDRESS(36+3,IA$2+1))),"diff", MAX(INDIRECT(ADDRESS(36+3,IA$2+1,,,"Instances") &amp; ":" &amp; ADDRESS(36+3,IA$2+1)))-MIN(INDIRECT(ADDRESS(36+3,IA$2+1,,,"Instances") &amp; ":" &amp; ADDRESS(36+3,IA$2+1))))</f>
        <v>0</v>
      </c>
      <c r="IB41">
        <f>IFERROR(SMALL(IA5:IA64,ROW()-ROW($IB$5)+1),"")</f>
        <v>0</v>
      </c>
      <c r="ID41">
        <f>IFERROR(SUM(IB5:IB41),"")</f>
        <v>0</v>
      </c>
      <c r="IE41" cm="1">
        <f t="array" ref="IE41">_xlfn.SWITCH(Charts!$B$3,"average", AVERAGE(INDIRECT(ADDRESS(36+3,IE$2+1,,,"Instances") &amp; ":" &amp; ADDRESS(36+3,IE$2+1))),"median", MEDIAN(INDIRECT(ADDRESS(36+3,IE$2+1,,,"Instances") &amp; ":" &amp; ADDRESS(36+3,IE$2+1))),"min", MIN(INDIRECT(ADDRESS(36+3,IE$2+1,,,"Instances") &amp; ":" &amp; ADDRESS(36+3,IE$2+1))),"max", MAX(INDIRECT(ADDRESS(36+3,IE$2+1,,,"Instances") &amp; ":" &amp; ADDRESS(36+3,IE$2+1))),"diff", MAX(INDIRECT(ADDRESS(36+3,IE$2+1,,,"Instances") &amp; ":" &amp; ADDRESS(36+3,IE$2+1)))-MIN(INDIRECT(ADDRESS(36+3,IE$2+1,,,"Instances") &amp; ":" &amp; ADDRESS(36+3,IE$2+1))))</f>
        <v>0</v>
      </c>
      <c r="IF41">
        <f>IFERROR(SMALL(IE5:IE64,ROW()-ROW($IF$5)+1),"")</f>
        <v>0</v>
      </c>
      <c r="IH41">
        <f>IFERROR(SUM(IF5:IF41),"")</f>
        <v>0</v>
      </c>
      <c r="II41" cm="1">
        <f t="array" ref="II41">_xlfn.SWITCH(Charts!$B$3,"average", AVERAGE(INDIRECT(ADDRESS(36+3,II$2+1,,,"Instances") &amp; ":" &amp; ADDRESS(36+3,II$2+1))),"median", MEDIAN(INDIRECT(ADDRESS(36+3,II$2+1,,,"Instances") &amp; ":" &amp; ADDRESS(36+3,II$2+1))),"min", MIN(INDIRECT(ADDRESS(36+3,II$2+1,,,"Instances") &amp; ":" &amp; ADDRESS(36+3,II$2+1))),"max", MAX(INDIRECT(ADDRESS(36+3,II$2+1,,,"Instances") &amp; ":" &amp; ADDRESS(36+3,II$2+1))),"diff", MAX(INDIRECT(ADDRESS(36+3,II$2+1,,,"Instances") &amp; ":" &amp; ADDRESS(36+3,II$2+1)))-MIN(INDIRECT(ADDRESS(36+3,II$2+1,,,"Instances") &amp; ":" &amp; ADDRESS(36+3,II$2+1))))</f>
        <v>0</v>
      </c>
      <c r="IJ41">
        <f>IFERROR(SMALL(II5:II64,ROW()-ROW($IJ$5)+1),"")</f>
        <v>0</v>
      </c>
      <c r="IL41">
        <f>IFERROR(SUM(IJ5:IJ41),"")</f>
        <v>0</v>
      </c>
      <c r="IM41" cm="1">
        <f t="array" ref="IM41">_xlfn.SWITCH(Charts!$B$3,"average", AVERAGE(INDIRECT(ADDRESS(36+3,IM$2+1,,,"Instances") &amp; ":" &amp; ADDRESS(36+3,IM$2+1))),"median", MEDIAN(INDIRECT(ADDRESS(36+3,IM$2+1,,,"Instances") &amp; ":" &amp; ADDRESS(36+3,IM$2+1))),"min", MIN(INDIRECT(ADDRESS(36+3,IM$2+1,,,"Instances") &amp; ":" &amp; ADDRESS(36+3,IM$2+1))),"max", MAX(INDIRECT(ADDRESS(36+3,IM$2+1,,,"Instances") &amp; ":" &amp; ADDRESS(36+3,IM$2+1))),"diff", MAX(INDIRECT(ADDRESS(36+3,IM$2+1,,,"Instances") &amp; ":" &amp; ADDRESS(36+3,IM$2+1)))-MIN(INDIRECT(ADDRESS(36+3,IM$2+1,,,"Instances") &amp; ":" &amp; ADDRESS(36+3,IM$2+1))))</f>
        <v>0</v>
      </c>
      <c r="IN41">
        <f>IFERROR(SMALL(IM5:IM64,ROW()-ROW($IN$5)+1),"")</f>
        <v>0</v>
      </c>
      <c r="IP41">
        <f>IFERROR(SUM(IN5:IN41),"")</f>
        <v>0</v>
      </c>
      <c r="IQ41" cm="1">
        <f t="array" ref="IQ41">_xlfn.SWITCH(Charts!$B$3,"average", AVERAGE(INDIRECT(ADDRESS(36+3,IQ$2+1,,,"Instances") &amp; ":" &amp; ADDRESS(36+3,IQ$2+1))),"median", MEDIAN(INDIRECT(ADDRESS(36+3,IQ$2+1,,,"Instances") &amp; ":" &amp; ADDRESS(36+3,IQ$2+1))),"min", MIN(INDIRECT(ADDRESS(36+3,IQ$2+1,,,"Instances") &amp; ":" &amp; ADDRESS(36+3,IQ$2+1))),"max", MAX(INDIRECT(ADDRESS(36+3,IQ$2+1,,,"Instances") &amp; ":" &amp; ADDRESS(36+3,IQ$2+1))),"diff", MAX(INDIRECT(ADDRESS(36+3,IQ$2+1,,,"Instances") &amp; ":" &amp; ADDRESS(36+3,IQ$2+1)))-MIN(INDIRECT(ADDRESS(36+3,IQ$2+1,,,"Instances") &amp; ":" &amp; ADDRESS(36+3,IQ$2+1))))</f>
        <v>0</v>
      </c>
      <c r="IR41">
        <f>IFERROR(SMALL(IQ5:IQ64,ROW()-ROW($IR$5)+1),"")</f>
        <v>0</v>
      </c>
      <c r="IT41">
        <f>IFERROR(SUM(IR5:IR41),"")</f>
        <v>0</v>
      </c>
      <c r="IU41" cm="1">
        <f t="array" ref="IU41">_xlfn.SWITCH(Charts!$B$3,"average", AVERAGE(INDIRECT(ADDRESS(36+3,IU$2+1,,,"Instances") &amp; ":" &amp; ADDRESS(36+3,IU$2+1))),"median", MEDIAN(INDIRECT(ADDRESS(36+3,IU$2+1,,,"Instances") &amp; ":" &amp; ADDRESS(36+3,IU$2+1))),"min", MIN(INDIRECT(ADDRESS(36+3,IU$2+1,,,"Instances") &amp; ":" &amp; ADDRESS(36+3,IU$2+1))),"max", MAX(INDIRECT(ADDRESS(36+3,IU$2+1,,,"Instances") &amp; ":" &amp; ADDRESS(36+3,IU$2+1))),"diff", MAX(INDIRECT(ADDRESS(36+3,IU$2+1,,,"Instances") &amp; ":" &amp; ADDRESS(36+3,IU$2+1)))-MIN(INDIRECT(ADDRESS(36+3,IU$2+1,,,"Instances") &amp; ":" &amp; ADDRESS(36+3,IU$2+1))))</f>
        <v>0</v>
      </c>
      <c r="IV41">
        <f>IFERROR(SMALL(IU5:IU64,ROW()-ROW($IV$5)+1),"")</f>
        <v>0</v>
      </c>
      <c r="IX41">
        <f>IFERROR(SUM(IV5:IV41),"")</f>
        <v>0</v>
      </c>
      <c r="IY41" cm="1">
        <f t="array" ref="IY41">_xlfn.SWITCH(Charts!$B$3,"average", AVERAGE(INDIRECT(ADDRESS(36+3,IY$2+1,,,"Instances") &amp; ":" &amp; ADDRESS(36+3,IY$2+1))),"median", MEDIAN(INDIRECT(ADDRESS(36+3,IY$2+1,,,"Instances") &amp; ":" &amp; ADDRESS(36+3,IY$2+1))),"min", MIN(INDIRECT(ADDRESS(36+3,IY$2+1,,,"Instances") &amp; ":" &amp; ADDRESS(36+3,IY$2+1))),"max", MAX(INDIRECT(ADDRESS(36+3,IY$2+1,,,"Instances") &amp; ":" &amp; ADDRESS(36+3,IY$2+1))),"diff", MAX(INDIRECT(ADDRESS(36+3,IY$2+1,,,"Instances") &amp; ":" &amp; ADDRESS(36+3,IY$2+1)))-MIN(INDIRECT(ADDRESS(36+3,IY$2+1,,,"Instances") &amp; ":" &amp; ADDRESS(36+3,IY$2+1))))</f>
        <v>0</v>
      </c>
      <c r="IZ41">
        <f>IFERROR(SMALL(IY5:IY64,ROW()-ROW($IZ$5)+1),"")</f>
        <v>0</v>
      </c>
      <c r="JB41">
        <f>IFERROR(SUM(IZ5:IZ41),"")</f>
        <v>0</v>
      </c>
      <c r="JC41" cm="1">
        <f t="array" ref="JC41">_xlfn.SWITCH(Charts!$B$3,"average", AVERAGE(INDIRECT(ADDRESS(36+3,JC$2+1,,,"Instances") &amp; ":" &amp; ADDRESS(36+3,JC$2+1))),"median", MEDIAN(INDIRECT(ADDRESS(36+3,JC$2+1,,,"Instances") &amp; ":" &amp; ADDRESS(36+3,JC$2+1))),"min", MIN(INDIRECT(ADDRESS(36+3,JC$2+1,,,"Instances") &amp; ":" &amp; ADDRESS(36+3,JC$2+1))),"max", MAX(INDIRECT(ADDRESS(36+3,JC$2+1,,,"Instances") &amp; ":" &amp; ADDRESS(36+3,JC$2+1))),"diff", MAX(INDIRECT(ADDRESS(36+3,JC$2+1,,,"Instances") &amp; ":" &amp; ADDRESS(36+3,JC$2+1)))-MIN(INDIRECT(ADDRESS(36+3,JC$2+1,,,"Instances") &amp; ":" &amp; ADDRESS(36+3,JC$2+1))))</f>
        <v>0</v>
      </c>
      <c r="JD41">
        <f>IFERROR(SMALL(JC5:JC64,ROW()-ROW($JD$5)+1),"")</f>
        <v>0</v>
      </c>
      <c r="JF41">
        <f>IFERROR(SUM(JD5:JD41),"")</f>
        <v>0</v>
      </c>
      <c r="JG41" cm="1">
        <f t="array" ref="JG41">_xlfn.SWITCH(Charts!$B$3,"average", AVERAGE(INDIRECT(ADDRESS(36+3,JG$2+1,,,"Instances") &amp; ":" &amp; ADDRESS(36+3,JG$2+1))),"median", MEDIAN(INDIRECT(ADDRESS(36+3,JG$2+1,,,"Instances") &amp; ":" &amp; ADDRESS(36+3,JG$2+1))),"min", MIN(INDIRECT(ADDRESS(36+3,JG$2+1,,,"Instances") &amp; ":" &amp; ADDRESS(36+3,JG$2+1))),"max", MAX(INDIRECT(ADDRESS(36+3,JG$2+1,,,"Instances") &amp; ":" &amp; ADDRESS(36+3,JG$2+1))),"diff", MAX(INDIRECT(ADDRESS(36+3,JG$2+1,,,"Instances") &amp; ":" &amp; ADDRESS(36+3,JG$2+1)))-MIN(INDIRECT(ADDRESS(36+3,JG$2+1,,,"Instances") &amp; ":" &amp; ADDRESS(36+3,JG$2+1))))</f>
        <v>0</v>
      </c>
      <c r="JH41">
        <f>IFERROR(SMALL(JG5:JG64,ROW()-ROW($JH$5)+1),"")</f>
        <v>0</v>
      </c>
      <c r="JJ41">
        <f>IFERROR(SUM(JH5:JH41),"")</f>
        <v>0</v>
      </c>
      <c r="JM41">
        <f>IF(Charts!$B$3="none",E348,IF(EI348="",NA(),EI348))</f>
        <v>0</v>
      </c>
      <c r="JN41">
        <f>IF(Charts!$B$3="none",F348,IF(EJ348="",NA(),EJ348))</f>
        <v>0</v>
      </c>
      <c r="JO41">
        <f>IF(Charts!$B$3="none",G348,IF(EK348="",NA(),EK348))</f>
        <v>0</v>
      </c>
      <c r="JP41">
        <f>IF(Charts!$B$3="none",H348,IF(EL348="",NA(),EL348))</f>
        <v>0</v>
      </c>
      <c r="JQ41">
        <f>IF(Charts!$B$3="none",I348,IF(EM348="",NA(),EM348))</f>
        <v>0</v>
      </c>
      <c r="JR41">
        <f>IF(Charts!$B$3="none",J348,IF(EN348="",NA(),EN348))</f>
        <v>0</v>
      </c>
      <c r="JS41">
        <f>IF(Charts!$B$3="none",K348,IF(EO348="",NA(),EO348))</f>
        <v>0</v>
      </c>
      <c r="JT41">
        <f>IF(Charts!$B$3="none",L348,IF(EP348="",NA(),EP348))</f>
        <v>0</v>
      </c>
      <c r="JU41">
        <f>IF(Charts!$B$3="none",M348,IF(EQ348="",NA(),EQ348))</f>
        <v>0</v>
      </c>
      <c r="JV41">
        <f>IF(Charts!$B$3="none",N348,IF(ER348="",NA(),ER348))</f>
        <v>0</v>
      </c>
      <c r="JW41">
        <f>IF(Charts!$B$3="none",O348,IF(ES348="",NA(),ES348))</f>
        <v>0</v>
      </c>
      <c r="JX41">
        <f>IF(Charts!$B$3="none",P348,IF(ET348="",NA(),ET348))</f>
        <v>0</v>
      </c>
      <c r="JY41">
        <f>IF(Charts!$B$3="none",Q348,IF(EU348="",NA(),EU348))</f>
        <v>0</v>
      </c>
      <c r="JZ41">
        <f>IF(Charts!$B$3="none",R348,IF(EV348="",NA(),EV348))</f>
        <v>0</v>
      </c>
      <c r="KA41">
        <f>IF(Charts!$B$3="none",S348,IF(EW348="",NA(),EW348))</f>
        <v>0</v>
      </c>
      <c r="KB41">
        <f>IF(Charts!$B$3="none",T348,IF(EX348="",NA(),EX348))</f>
        <v>0</v>
      </c>
      <c r="KC41">
        <f>IF(Charts!$B$3="none",U348,IF(EY348="",NA(),EY348))</f>
        <v>0</v>
      </c>
      <c r="KD41">
        <f>IF(Charts!$B$3="none",V348,IF(EZ348="",NA(),EZ348))</f>
        <v>0</v>
      </c>
      <c r="KE41">
        <f>IF(Charts!$B$3="none",W348,IF(FA348="",NA(),FA348))</f>
        <v>0</v>
      </c>
      <c r="KF41">
        <f>IF(Charts!$B$3="none",X348,IF(FB348="",NA(),FB348))</f>
        <v>0</v>
      </c>
      <c r="KG41">
        <f>IF(Charts!$B$3="none",Y348,IF(FC348="",NA(),FC348))</f>
        <v>0</v>
      </c>
      <c r="KH41">
        <f>IF(Charts!$B$3="none",Z348,IF(FD348="",NA(),FD348))</f>
        <v>0</v>
      </c>
      <c r="KI41">
        <f>IF(Charts!$B$3="none",AA348,IF(FE348="",NA(),FE348))</f>
        <v>0</v>
      </c>
      <c r="KJ41">
        <f>IF(Charts!$B$3="none",AB348,IF(FF348="",NA(),FF348))</f>
        <v>0</v>
      </c>
      <c r="KK41">
        <f>IF(Charts!$B$3="none",AC348,IF(FG348="",NA(),FG348))</f>
        <v>0</v>
      </c>
      <c r="KL41">
        <f>IF(Charts!$B$3="none",AD348,IF(FH348="",NA(),FH348))</f>
        <v>0</v>
      </c>
      <c r="KM41">
        <f>IF(Charts!$B$3="none",AE348,IF(FI348="",NA(),FI348))</f>
        <v>0</v>
      </c>
      <c r="KN41">
        <f>IF(Charts!$B$3="none",AF348,IF(FJ348="",NA(),FJ348))</f>
        <v>0</v>
      </c>
      <c r="KO41">
        <f>IF(Charts!$B$3="none",AG348,IF(FK348="",NA(),FK348))</f>
        <v>0</v>
      </c>
      <c r="KP41">
        <f>IF(Charts!$B$3="none",AH348,IF(FL348="",NA(),FL348))</f>
        <v>0</v>
      </c>
      <c r="KQ41">
        <f>IF(Charts!$B$3="none",AI348,IF(FM348="",NA(),FM348))</f>
        <v>0</v>
      </c>
      <c r="KR41">
        <f>IF(Charts!$B$3="none",AJ348,IF(FN348="",NA(),FN348))</f>
        <v>0</v>
      </c>
      <c r="KS41">
        <f>IF(Charts!$B$3="none",AK348,IF(FO348="",NA(),FO348))</f>
        <v>0</v>
      </c>
      <c r="KT41">
        <f>IF(Charts!$B$3="none",AL348,IF(FP348="",NA(),FP348))</f>
        <v>0</v>
      </c>
      <c r="KU41">
        <f>IF(Charts!$B$3="none",AM348,IF(FQ348="",NA(),FQ348))</f>
        <v>0</v>
      </c>
      <c r="KV41">
        <f>IF(Charts!$B$3="none",AN348,IF(FR348="",NA(),FR348))</f>
        <v>0</v>
      </c>
      <c r="KW41">
        <f>IF(Charts!$B$3="none",AO348,IF(FS348="",NA(),FS348))</f>
        <v>0</v>
      </c>
      <c r="KX41">
        <f>IF(Charts!$B$3="none",AP348,IF(FT348="",NA(),FT348))</f>
        <v>0</v>
      </c>
      <c r="KY41">
        <f>IF(Charts!$B$3="none",AQ348,IF(FU348="",NA(),FU348))</f>
        <v>0</v>
      </c>
      <c r="KZ41">
        <f>IF(Charts!$B$3="none",AR348,IF(FV348="",NA(),FV348))</f>
        <v>0</v>
      </c>
      <c r="LA41">
        <f>IF(Charts!$B$3="none",AS348,IF(FW348="",NA(),FW348))</f>
        <v>0</v>
      </c>
      <c r="LB41">
        <f>IF(Charts!$B$3="none",AT348,IF(FX348="",NA(),FX348))</f>
        <v>0</v>
      </c>
      <c r="LC41">
        <f>IF(Charts!$B$3="none",AU348,IF(FY348="",NA(),FY348))</f>
        <v>0</v>
      </c>
      <c r="LD41">
        <f>IF(Charts!$B$3="none",AV348,IF(FZ348="",NA(),FZ348))</f>
        <v>0</v>
      </c>
      <c r="LE41">
        <f>IF(Charts!$B$3="none",AW348,IF(GA348="",NA(),GA348))</f>
        <v>0</v>
      </c>
      <c r="LF41">
        <f>IF(Charts!$B$3="none",AX348,IF(GB348="",NA(),GB348))</f>
        <v>0</v>
      </c>
      <c r="LG41">
        <f>IF(Charts!$B$3="none",AY348,IF(GC348="",NA(),GC348))</f>
        <v>0</v>
      </c>
      <c r="LH41">
        <f>IF(Charts!$B$3="none",AZ348,IF(GD348="",NA(),GD348))</f>
        <v>0</v>
      </c>
      <c r="LI41">
        <f>IF(Charts!$B$3="none",BA348,IF(GE348="",NA(),GE348))</f>
        <v>0</v>
      </c>
      <c r="LJ41">
        <f>IF(Charts!$B$3="none",BB348,IF(GF348="",NA(),GF348))</f>
        <v>0</v>
      </c>
      <c r="LK41">
        <f>IF(Charts!$B$3="none",BC348,IF(GG348="",NA(),GG348))</f>
        <v>0</v>
      </c>
      <c r="LL41">
        <f>IF(Charts!$B$3="none",BD348,IF(GH348="",NA(),GH348))</f>
        <v>0</v>
      </c>
      <c r="LM41">
        <f>IF(Charts!$B$3="none",BE348,IF(GI348="",NA(),GI348))</f>
        <v>0</v>
      </c>
      <c r="LN41">
        <f>IF(Charts!$B$3="none",BF348,IF(GJ348="",NA(),GJ348))</f>
        <v>0</v>
      </c>
      <c r="LO41">
        <f>IF(Charts!$B$3="none",BG348,IF(GK348="",NA(),GK348))</f>
        <v>0</v>
      </c>
      <c r="LP41">
        <f>IF(Charts!$B$3="none",BH348,IF(GL348="",NA(),GL348))</f>
        <v>0</v>
      </c>
      <c r="LQ41">
        <f>IF(Charts!$B$3="none",BI348,IF(GM348="",NA(),GM348))</f>
        <v>0</v>
      </c>
      <c r="LR41">
        <f>IF(Charts!$B$3="none",BJ348,IF(GN348="",NA(),GN348))</f>
        <v>0</v>
      </c>
      <c r="LS41">
        <f>IF(Charts!$B$3="none",BK348,IF(GO348="",NA(),GO348))</f>
        <v>0</v>
      </c>
      <c r="LT41">
        <f>IF(Charts!$B$3="none",BL348,IF(GP348="",NA(),GP348))</f>
        <v>0</v>
      </c>
      <c r="LU41">
        <f>IF(Charts!$B$3="none",BM348,IF(GQ348="",NA(),GQ348))</f>
        <v>0</v>
      </c>
      <c r="LV41">
        <f>IF(Charts!$B$3="none",BN348,IF(GR348="",NA(),GR348))</f>
        <v>0</v>
      </c>
      <c r="LW41">
        <f>IF(Charts!$B$3="none",BO348,IF(GS348="",NA(),GS348))</f>
        <v>0</v>
      </c>
      <c r="LX41">
        <f>IF(Charts!$B$3="none",BP348,IF(GT348="",NA(),GT348))</f>
        <v>0</v>
      </c>
      <c r="LY41">
        <f>IF(Charts!$B$3="none",BQ348,IF(GU348="",NA(),GU348))</f>
        <v>0</v>
      </c>
      <c r="LZ41">
        <f>IF(Charts!$B$3="none",BR348,IF(GV348="",NA(),GV348))</f>
        <v>0</v>
      </c>
      <c r="MA41">
        <f>IF(Charts!$B$3="none",BS348,IF(GW348="",NA(),GW348))</f>
        <v>0</v>
      </c>
      <c r="MB41">
        <f>IF(Charts!$B$3="none",BT348,IF(GX348="",NA(),GX348))</f>
        <v>0</v>
      </c>
      <c r="MC41">
        <f>IF(Charts!$B$3="none",BU348,IF(GY348="",NA(),GY348))</f>
        <v>0</v>
      </c>
      <c r="MD41">
        <f>IF(Charts!$B$3="none",BV348,IF(GZ348="",NA(),GZ348))</f>
        <v>0</v>
      </c>
      <c r="ME41">
        <f>IF(Charts!$B$3="none",BW348,IF(HA348="",NA(),HA348))</f>
        <v>0</v>
      </c>
      <c r="MF41">
        <f>IF(Charts!$B$3="none",BX348,IF(HB348="",NA(),HB348))</f>
        <v>0</v>
      </c>
      <c r="MG41">
        <f>IF(Charts!$B$3="none",BY348,IF(HC348="",NA(),HC348))</f>
        <v>0</v>
      </c>
      <c r="MH41">
        <f>IF(Charts!$B$3="none",BZ348,IF(HD348="",NA(),HD348))</f>
        <v>0</v>
      </c>
      <c r="MI41">
        <f>IF(Charts!$B$3="none",CA348,IF(HE348="",NA(),HE348))</f>
        <v>0</v>
      </c>
      <c r="MJ41">
        <f>IF(Charts!$B$3="none",CB348,IF(HF348="",NA(),HF348))</f>
        <v>0</v>
      </c>
      <c r="MK41">
        <f>IF(Charts!$B$3="none",CC348,IF(HG348="",NA(),HG348))</f>
        <v>0</v>
      </c>
      <c r="ML41">
        <f>IF(Charts!$B$3="none",CD348,IF(HH348="",NA(),HH348))</f>
        <v>0</v>
      </c>
      <c r="MM41">
        <f>IF(Charts!$B$3="none",CE348,IF(HI348="",NA(),HI348))</f>
        <v>0</v>
      </c>
      <c r="MN41">
        <f>IF(Charts!$B$3="none",CF348,IF(HJ348="",NA(),HJ348))</f>
        <v>0</v>
      </c>
      <c r="MO41">
        <f>IF(Charts!$B$3="none",CG348,IF(HK348="",NA(),HK348))</f>
        <v>0</v>
      </c>
      <c r="MP41">
        <f>IF(Charts!$B$3="none",CH348,IF(HL348="",NA(),HL348))</f>
        <v>0</v>
      </c>
      <c r="MQ41">
        <f>IF(Charts!$B$3="none",CI348,IF(HM348="",NA(),HM348))</f>
        <v>0</v>
      </c>
      <c r="MR41">
        <f>IF(Charts!$B$3="none",CJ348,IF(HN348="",NA(),HN348))</f>
        <v>0</v>
      </c>
      <c r="MS41">
        <f>IF(Charts!$B$3="none",CK348,IF(HO348="",NA(),HO348))</f>
        <v>0</v>
      </c>
      <c r="MT41">
        <f>IF(Charts!$B$3="none",CL348,IF(HP348="",NA(),HP348))</f>
        <v>0</v>
      </c>
      <c r="MU41">
        <f>IF(Charts!$B$3="none",CM348,IF(HQ348="",NA(),HQ348))</f>
        <v>0</v>
      </c>
      <c r="MV41">
        <f>IF(Charts!$B$3="none",CN348,IF(HR348="",NA(),HR348))</f>
        <v>0</v>
      </c>
      <c r="MW41">
        <f>IF(Charts!$B$3="none",CO348,IF(HS348="",NA(),HS348))</f>
        <v>0</v>
      </c>
      <c r="MX41">
        <f>IF(Charts!$B$3="none",CP348,IF(HT348="",NA(),HT348))</f>
        <v>0</v>
      </c>
      <c r="MY41">
        <f>IF(Charts!$B$3="none",CQ348,IF(HU348="",NA(),HU348))</f>
        <v>0</v>
      </c>
      <c r="MZ41">
        <f>IF(Charts!$B$3="none",CR348,IF(HV348="",NA(),HV348))</f>
        <v>0</v>
      </c>
      <c r="NA41">
        <f>IF(Charts!$B$3="none",CS348,IF(HW348="",NA(),HW348))</f>
        <v>0</v>
      </c>
      <c r="NB41">
        <f>IF(Charts!$B$3="none",CT348,IF(HX348="",NA(),HX348))</f>
        <v>0</v>
      </c>
      <c r="NC41">
        <f>IF(Charts!$B$3="none",CU348,IF(HY348="",NA(),HY348))</f>
        <v>0</v>
      </c>
      <c r="ND41">
        <f>IF(Charts!$B$3="none",CV348,IF(HZ348="",NA(),HZ348))</f>
        <v>0</v>
      </c>
      <c r="NE41">
        <f>IF(Charts!$B$3="none",CW348,IF(IA348="",NA(),IA348))</f>
        <v>0</v>
      </c>
      <c r="NF41">
        <f>IF(Charts!$B$3="none",CX348,IF(IB348="",NA(),IB348))</f>
        <v>0</v>
      </c>
      <c r="NG41">
        <f>IF(Charts!$B$3="none",CY348,IF(IC348="",NA(),IC348))</f>
        <v>0</v>
      </c>
      <c r="NH41">
        <f>IF(Charts!$B$3="none",CZ348,IF(ID348="",NA(),ID348))</f>
        <v>0</v>
      </c>
      <c r="NI41">
        <f>IF(Charts!$B$3="none",DA348,IF(IE348="",NA(),IE348))</f>
        <v>0</v>
      </c>
      <c r="NJ41">
        <f>IF(Charts!$B$3="none",DB348,IF(IF348="",NA(),IF348))</f>
        <v>0</v>
      </c>
      <c r="NK41">
        <f>IF(Charts!$B$3="none",DC348,IF(IG348="",NA(),IG348))</f>
        <v>0</v>
      </c>
      <c r="NL41">
        <f>IF(Charts!$B$3="none",DD348,IF(IH348="",NA(),IH348))</f>
        <v>0</v>
      </c>
      <c r="NM41">
        <f>IF(Charts!$B$3="none",DE348,IF(II348="",NA(),II348))</f>
        <v>0</v>
      </c>
      <c r="NN41">
        <f>IF(Charts!$B$3="none",DF348,IF(IJ348="",NA(),IJ348))</f>
        <v>0</v>
      </c>
      <c r="NO41">
        <f>IF(Charts!$B$3="none",DG348,IF(IK348="",NA(),IK348))</f>
        <v>0</v>
      </c>
      <c r="NP41">
        <f>IF(Charts!$B$3="none",DH348,IF(IL348="",NA(),IL348))</f>
        <v>0</v>
      </c>
      <c r="NQ41">
        <f>IF(Charts!$B$3="none",DI348,IF(IM348="",NA(),IM348))</f>
        <v>0</v>
      </c>
      <c r="NR41">
        <f>IF(Charts!$B$3="none",DJ348,IF(IN348="",NA(),IN348))</f>
        <v>0</v>
      </c>
      <c r="NS41">
        <f>IF(Charts!$B$3="none",DK348,IF(IO348="",NA(),IO348))</f>
        <v>0</v>
      </c>
      <c r="NT41">
        <f>IF(Charts!$B$3="none",DL348,IF(IP348="",NA(),IP348))</f>
        <v>0</v>
      </c>
      <c r="NU41">
        <f>IF(Charts!$B$3="none",DM348,IF(IQ348="",NA(),IQ348))</f>
        <v>0</v>
      </c>
      <c r="NV41">
        <f>IF(Charts!$B$3="none",DN348,IF(IR348="",NA(),IR348))</f>
        <v>0</v>
      </c>
      <c r="NW41">
        <f>IF(Charts!$B$3="none",DO348,IF(IS348="",NA(),IS348))</f>
        <v>0</v>
      </c>
      <c r="NX41">
        <f>IF(Charts!$B$3="none",DP348,IF(IT348="",NA(),IT348))</f>
        <v>0</v>
      </c>
      <c r="NY41">
        <f>IF(Charts!$B$3="none",DQ348,IF(IU348="",NA(),IU348))</f>
        <v>0</v>
      </c>
      <c r="NZ41">
        <f>IF(Charts!$B$3="none",DR348,IF(IV348="",NA(),IV348))</f>
        <v>0</v>
      </c>
      <c r="OA41">
        <f>IF(Charts!$B$3="none",DS348,IF(IW348="",NA(),IW348))</f>
        <v>0</v>
      </c>
      <c r="OB41">
        <f>IF(Charts!$B$3="none",DT348,IF(IX348="",NA(),IX348))</f>
        <v>0</v>
      </c>
      <c r="OC41">
        <f>IF(Charts!$B$3="none",DU348,IF(IY348="",NA(),IY348))</f>
        <v>0</v>
      </c>
      <c r="OD41">
        <f>IF(Charts!$B$3="none",DV348,IF(IZ348="",NA(),IZ348))</f>
        <v>0</v>
      </c>
      <c r="OE41">
        <f>IF(Charts!$B$3="none",DW348,IF(JA348="",NA(),JA348))</f>
        <v>0</v>
      </c>
      <c r="OF41">
        <f>IF(Charts!$B$3="none",DX348,IF(JB348="",NA(),JB348))</f>
        <v>0</v>
      </c>
      <c r="OG41">
        <f>IF(Charts!$B$3="none",DY348,IF(JC348="",NA(),JC348))</f>
        <v>0</v>
      </c>
      <c r="OH41">
        <f>IF(Charts!$B$3="none",DZ348,IF(JD348="",NA(),JD348))</f>
        <v>0</v>
      </c>
      <c r="OI41">
        <f>IF(Charts!$B$3="none",EA348,IF(JE348="",NA(),JE348))</f>
        <v>0</v>
      </c>
      <c r="OJ41">
        <f>IF(Charts!$B$3="none",EB348,IF(JF348="",NA(),JF348))</f>
        <v>0</v>
      </c>
      <c r="OK41">
        <f>IF(Charts!$B$3="none",EC348,IF(JG348="",NA(),JG348))</f>
        <v>0</v>
      </c>
      <c r="OL41">
        <f>IF(Charts!$B$3="none",ED348,IF(JH348="",NA(),JH348))</f>
        <v>0</v>
      </c>
      <c r="OM41">
        <f>IF(Charts!$B$3="none",EE348,IF(JI348="",NA(),JI348))</f>
        <v>0</v>
      </c>
      <c r="ON41">
        <f>IF(Charts!$B$3="none",EF348,IF(JJ348="",NA(),JJ348))</f>
        <v>0</v>
      </c>
    </row>
    <row r="42" spans="4:404">
      <c r="D42">
        <v>38</v>
      </c>
      <c r="E42">
        <f>IF(INDIRECT(ADDRESS($D42+2,E$2+1,,,"Instances"))="","",INDIRECT(ADDRESS($D42+2,E$2+1,,,"Instances")))</f>
        <v>0</v>
      </c>
      <c r="F42">
        <f>IFERROR(SMALL(E5:E64,ROW()-ROW($F$5)+1),"")</f>
        <v>0</v>
      </c>
      <c r="H42">
        <f>IFERROR(SUM(F5:F42),"")</f>
        <v>0</v>
      </c>
      <c r="I42">
        <f>IF(INDIRECT(ADDRESS($D42+2,I$2+1,,,"Instances"))="","",INDIRECT(ADDRESS($D42+2,I$2+1,,,"Instances")))</f>
        <v>0</v>
      </c>
      <c r="J42">
        <f>IFERROR(SMALL(I5:I64,ROW()-ROW($J$5)+1),"")</f>
        <v>0</v>
      </c>
      <c r="L42">
        <f>IFERROR(SUM(J5:J42),"")</f>
        <v>0</v>
      </c>
      <c r="M42">
        <f>IF(INDIRECT(ADDRESS($D42+2,M$2+1,,,"Instances"))="","",INDIRECT(ADDRESS($D42+2,M$2+1,,,"Instances")))</f>
        <v>0</v>
      </c>
      <c r="N42">
        <f>IFERROR(SMALL(M5:M64,ROW()-ROW($N$5)+1),"")</f>
        <v>0</v>
      </c>
      <c r="P42">
        <f>IFERROR(SUM(N5:N42),"")</f>
        <v>0</v>
      </c>
      <c r="Q42">
        <f>IF(INDIRECT(ADDRESS($D42+2,Q$2+1,,,"Instances"))="","",INDIRECT(ADDRESS($D42+2,Q$2+1,,,"Instances")))</f>
        <v>0</v>
      </c>
      <c r="R42">
        <f>IFERROR(SMALL(Q5:Q64,ROW()-ROW($R$5)+1),"")</f>
        <v>0</v>
      </c>
      <c r="T42">
        <f>IFERROR(SUM(R5:R42),"")</f>
        <v>0</v>
      </c>
      <c r="U42">
        <f>IF(INDIRECT(ADDRESS($D42+2,U$2+1,,,"Instances"))="","",INDIRECT(ADDRESS($D42+2,U$2+1,,,"Instances")))</f>
        <v>0</v>
      </c>
      <c r="V42">
        <f>IFERROR(SMALL(U5:U64,ROW()-ROW($V$5)+1),"")</f>
        <v>0</v>
      </c>
      <c r="X42">
        <f>IFERROR(SUM(V5:V42),"")</f>
        <v>0</v>
      </c>
      <c r="Y42">
        <f>IF(INDIRECT(ADDRESS($D42+2,Y$2+1,,,"Instances"))="","",INDIRECT(ADDRESS($D42+2,Y$2+1,,,"Instances")))</f>
        <v>0</v>
      </c>
      <c r="Z42">
        <f>IFERROR(SMALL(Y5:Y64,ROW()-ROW($Z$5)+1),"")</f>
        <v>0</v>
      </c>
      <c r="AB42">
        <f>IFERROR(SUM(Z5:Z42),"")</f>
        <v>0</v>
      </c>
      <c r="AC42">
        <f>IF(INDIRECT(ADDRESS($D42+2,AC$2+1,,,"Instances"))="","",INDIRECT(ADDRESS($D42+2,AC$2+1,,,"Instances")))</f>
        <v>0</v>
      </c>
      <c r="AD42">
        <f>IFERROR(SMALL(AC5:AC64,ROW()-ROW($AD$5)+1),"")</f>
        <v>0</v>
      </c>
      <c r="AF42">
        <f>IFERROR(SUM(AD5:AD42),"")</f>
        <v>0</v>
      </c>
      <c r="AG42">
        <f>IF(INDIRECT(ADDRESS($D42+2,AG$2+1,,,"Instances"))="","",INDIRECT(ADDRESS($D42+2,AG$2+1,,,"Instances")))</f>
        <v>0</v>
      </c>
      <c r="AH42">
        <f>IFERROR(SMALL(AG5:AG64,ROW()-ROW($AH$5)+1),"")</f>
        <v>0</v>
      </c>
      <c r="AJ42">
        <f>IFERROR(SUM(AH5:AH42),"")</f>
        <v>0</v>
      </c>
      <c r="AK42">
        <f>IF(INDIRECT(ADDRESS($D42+2,AK$2+1,,,"Instances"))="","",INDIRECT(ADDRESS($D42+2,AK$2+1,,,"Instances")))</f>
        <v>0</v>
      </c>
      <c r="AL42">
        <f>IFERROR(SMALL(AK5:AK64,ROW()-ROW($AL$5)+1),"")</f>
        <v>0</v>
      </c>
      <c r="AN42">
        <f>IFERROR(SUM(AL5:AL42),"")</f>
        <v>0</v>
      </c>
      <c r="AO42">
        <f>IF(INDIRECT(ADDRESS($D42+2,AO$2+1,,,"Instances"))="","",INDIRECT(ADDRESS($D42+2,AO$2+1,,,"Instances")))</f>
        <v>0</v>
      </c>
      <c r="AP42">
        <f>IFERROR(SMALL(AO5:AO64,ROW()-ROW($AP$5)+1),"")</f>
        <v>0</v>
      </c>
      <c r="AR42">
        <f>IFERROR(SUM(AP5:AP42),"")</f>
        <v>0</v>
      </c>
      <c r="AS42">
        <f>IF(INDIRECT(ADDRESS($D42+2,AS$2+1,,,"Instances"))="","",INDIRECT(ADDRESS($D42+2,AS$2+1,,,"Instances")))</f>
        <v>0</v>
      </c>
      <c r="AT42">
        <f>IFERROR(SMALL(AS5:AS64,ROW()-ROW($AT$5)+1),"")</f>
        <v>0</v>
      </c>
      <c r="AV42">
        <f>IFERROR(SUM(AT5:AT42),"")</f>
        <v>0</v>
      </c>
      <c r="AW42">
        <f>IF(INDIRECT(ADDRESS($D42+2,AW$2+1,,,"Instances"))="","",INDIRECT(ADDRESS($D42+2,AW$2+1,,,"Instances")))</f>
        <v>0</v>
      </c>
      <c r="AX42">
        <f>IFERROR(SMALL(AW5:AW64,ROW()-ROW($AX$5)+1),"")</f>
        <v>0</v>
      </c>
      <c r="AZ42">
        <f>IFERROR(SUM(AX5:AX42),"")</f>
        <v>0</v>
      </c>
      <c r="BA42">
        <f>IF(INDIRECT(ADDRESS($D42+2,BA$2+1,,,"Instances"))="","",INDIRECT(ADDRESS($D42+2,BA$2+1,,,"Instances")))</f>
        <v>0</v>
      </c>
      <c r="BB42">
        <f>IFERROR(SMALL(BA5:BA64,ROW()-ROW($BB$5)+1),"")</f>
        <v>0</v>
      </c>
      <c r="BD42">
        <f>IFERROR(SUM(BB5:BB42),"")</f>
        <v>0</v>
      </c>
      <c r="BE42">
        <f>IF(INDIRECT(ADDRESS($D42+2,BE$2+1,,,"Instances"))="","",INDIRECT(ADDRESS($D42+2,BE$2+1,,,"Instances")))</f>
        <v>0</v>
      </c>
      <c r="BF42">
        <f>IFERROR(SMALL(BE5:BE64,ROW()-ROW($BF$5)+1),"")</f>
        <v>0</v>
      </c>
      <c r="BH42">
        <f>IFERROR(SUM(BF5:BF42),"")</f>
        <v>0</v>
      </c>
      <c r="BI42">
        <f>IF(INDIRECT(ADDRESS($D42+2,BI$2+1,,,"Instances"))="","",INDIRECT(ADDRESS($D42+2,BI$2+1,,,"Instances")))</f>
        <v>0</v>
      </c>
      <c r="BJ42">
        <f>IFERROR(SMALL(BI5:BI64,ROW()-ROW($BJ$5)+1),"")</f>
        <v>0</v>
      </c>
      <c r="BL42">
        <f>IFERROR(SUM(BJ5:BJ42),"")</f>
        <v>0</v>
      </c>
      <c r="BM42">
        <f>IF(INDIRECT(ADDRESS($D42+2,BM$2+1,,,"Instances"))="","",INDIRECT(ADDRESS($D42+2,BM$2+1,,,"Instances")))</f>
        <v>0</v>
      </c>
      <c r="BN42">
        <f>IFERROR(SMALL(BM5:BM64,ROW()-ROW($BN$5)+1),"")</f>
        <v>0</v>
      </c>
      <c r="BP42">
        <f>IFERROR(SUM(BN5:BN42),"")</f>
        <v>0</v>
      </c>
      <c r="BQ42">
        <f>IF(INDIRECT(ADDRESS($D42+2,BQ$2+1,,,"Instances"))="","",INDIRECT(ADDRESS($D42+2,BQ$2+1,,,"Instances")))</f>
        <v>0</v>
      </c>
      <c r="BR42">
        <f>IFERROR(SMALL(BQ5:BQ64,ROW()-ROW($BR$5)+1),"")</f>
        <v>0</v>
      </c>
      <c r="BT42">
        <f>IFERROR(SUM(BR5:BR42),"")</f>
        <v>0</v>
      </c>
      <c r="BU42">
        <f>IF(INDIRECT(ADDRESS($D42+2,BU$2+1,,,"Instances"))="","",INDIRECT(ADDRESS($D42+2,BU$2+1,,,"Instances")))</f>
        <v>0</v>
      </c>
      <c r="BV42">
        <f>IFERROR(SMALL(BU5:BU64,ROW()-ROW($BV$5)+1),"")</f>
        <v>0</v>
      </c>
      <c r="BX42">
        <f>IFERROR(SUM(BV5:BV42),"")</f>
        <v>0</v>
      </c>
      <c r="BY42">
        <f>IF(INDIRECT(ADDRESS($D42+2,BY$2+1,,,"Instances"))="","",INDIRECT(ADDRESS($D42+2,BY$2+1,,,"Instances")))</f>
        <v>0</v>
      </c>
      <c r="BZ42">
        <f>IFERROR(SMALL(BY5:BY64,ROW()-ROW($BZ$5)+1),"")</f>
        <v>0</v>
      </c>
      <c r="CB42">
        <f>IFERROR(SUM(BZ5:BZ42),"")</f>
        <v>0</v>
      </c>
      <c r="CC42">
        <f>IF(INDIRECT(ADDRESS($D42+2,CC$2+1,,,"Instances"))="","",INDIRECT(ADDRESS($D42+2,CC$2+1,,,"Instances")))</f>
        <v>0</v>
      </c>
      <c r="CD42">
        <f>IFERROR(SMALL(CC5:CC64,ROW()-ROW($CD$5)+1),"")</f>
        <v>0</v>
      </c>
      <c r="CF42">
        <f>IFERROR(SUM(CD5:CD42),"")</f>
        <v>0</v>
      </c>
      <c r="CG42">
        <f>IF(INDIRECT(ADDRESS($D42+2,CG$2+1,,,"Instances"))="","",INDIRECT(ADDRESS($D42+2,CG$2+1,,,"Instances")))</f>
        <v>0</v>
      </c>
      <c r="CH42">
        <f>IFERROR(SMALL(CG5:CG64,ROW()-ROW($CH$5)+1),"")</f>
        <v>0</v>
      </c>
      <c r="CJ42">
        <f>IFERROR(SUM(CH5:CH42),"")</f>
        <v>0</v>
      </c>
      <c r="CK42">
        <f>IF(INDIRECT(ADDRESS($D42+2,CK$2+1,,,"Instances"))="","",INDIRECT(ADDRESS($D42+2,CK$2+1,,,"Instances")))</f>
        <v>0</v>
      </c>
      <c r="CL42">
        <f>IFERROR(SMALL(CK5:CK64,ROW()-ROW($CL$5)+1),"")</f>
        <v>0</v>
      </c>
      <c r="CN42">
        <f>IFERROR(SUM(CL5:CL42),"")</f>
        <v>0</v>
      </c>
      <c r="CO42">
        <f>IF(INDIRECT(ADDRESS($D42+2,CO$2+1,,,"Instances"))="","",INDIRECT(ADDRESS($D42+2,CO$2+1,,,"Instances")))</f>
        <v>0</v>
      </c>
      <c r="CP42">
        <f>IFERROR(SMALL(CO5:CO64,ROW()-ROW($CP$5)+1),"")</f>
        <v>0</v>
      </c>
      <c r="CR42">
        <f>IFERROR(SUM(CP5:CP42),"")</f>
        <v>0</v>
      </c>
      <c r="CS42">
        <f>IF(INDIRECT(ADDRESS($D42+2,CS$2+1,,,"Instances"))="","",INDIRECT(ADDRESS($D42+2,CS$2+1,,,"Instances")))</f>
        <v>0</v>
      </c>
      <c r="CT42">
        <f>IFERROR(SMALL(CS5:CS64,ROW()-ROW($CT$5)+1),"")</f>
        <v>0</v>
      </c>
      <c r="CV42">
        <f>IFERROR(SUM(CT5:CT42),"")</f>
        <v>0</v>
      </c>
      <c r="CW42">
        <f>IF(INDIRECT(ADDRESS($D42+2,CW$2+1,,,"Instances"))="","",INDIRECT(ADDRESS($D42+2,CW$2+1,,,"Instances")))</f>
        <v>0</v>
      </c>
      <c r="CX42">
        <f>IFERROR(SMALL(CW5:CW64,ROW()-ROW($CX$5)+1),"")</f>
        <v>0</v>
      </c>
      <c r="CZ42">
        <f>IFERROR(SUM(CX5:CX42),"")</f>
        <v>0</v>
      </c>
      <c r="DA42">
        <f>IF(INDIRECT(ADDRESS($D42+2,DA$2+1,,,"Instances"))="","",INDIRECT(ADDRESS($D42+2,DA$2+1,,,"Instances")))</f>
        <v>0</v>
      </c>
      <c r="DB42">
        <f>IFERROR(SMALL(DA5:DA64,ROW()-ROW($DB$5)+1),"")</f>
        <v>0</v>
      </c>
      <c r="DD42">
        <f>IFERROR(SUM(DB5:DB42),"")</f>
        <v>0</v>
      </c>
      <c r="DE42">
        <f>IF(INDIRECT(ADDRESS($D42+2,DE$2+1,,,"Instances"))="","",INDIRECT(ADDRESS($D42+2,DE$2+1,,,"Instances")))</f>
        <v>0</v>
      </c>
      <c r="DF42">
        <f>IFERROR(SMALL(DE5:DE64,ROW()-ROW($DF$5)+1),"")</f>
        <v>0</v>
      </c>
      <c r="DH42">
        <f>IFERROR(SUM(DF5:DF42),"")</f>
        <v>0</v>
      </c>
      <c r="DI42">
        <f>IF(INDIRECT(ADDRESS($D42+2,DI$2+1,,,"Instances"))="","",INDIRECT(ADDRESS($D42+2,DI$2+1,,,"Instances")))</f>
        <v>0</v>
      </c>
      <c r="DJ42">
        <f>IFERROR(SMALL(DI5:DI64,ROW()-ROW($DJ$5)+1),"")</f>
        <v>0</v>
      </c>
      <c r="DL42">
        <f>IFERROR(SUM(DJ5:DJ42),"")</f>
        <v>0</v>
      </c>
      <c r="DM42">
        <f>IF(INDIRECT(ADDRESS($D42+2,DM$2+1,,,"Instances"))="","",INDIRECT(ADDRESS($D42+2,DM$2+1,,,"Instances")))</f>
        <v>0</v>
      </c>
      <c r="DN42">
        <f>IFERROR(SMALL(DM5:DM64,ROW()-ROW($DN$5)+1),"")</f>
        <v>0</v>
      </c>
      <c r="DP42">
        <f>IFERROR(SUM(DN5:DN42),"")</f>
        <v>0</v>
      </c>
      <c r="DQ42">
        <f>IF(INDIRECT(ADDRESS($D42+2,DQ$2+1,,,"Instances"))="","",INDIRECT(ADDRESS($D42+2,DQ$2+1,,,"Instances")))</f>
        <v>0</v>
      </c>
      <c r="DR42">
        <f>IFERROR(SMALL(DQ5:DQ64,ROW()-ROW($DR$5)+1),"")</f>
        <v>0</v>
      </c>
      <c r="DT42">
        <f>IFERROR(SUM(DR5:DR42),"")</f>
        <v>0</v>
      </c>
      <c r="DU42">
        <f>IF(INDIRECT(ADDRESS($D42+2,DU$2+1,,,"Instances"))="","",INDIRECT(ADDRESS($D42+2,DU$2+1,,,"Instances")))</f>
        <v>0</v>
      </c>
      <c r="DV42">
        <f>IFERROR(SMALL(DU5:DU64,ROW()-ROW($DV$5)+1),"")</f>
        <v>0</v>
      </c>
      <c r="DX42">
        <f>IFERROR(SUM(DV5:DV42),"")</f>
        <v>0</v>
      </c>
      <c r="DY42">
        <f>IF(INDIRECT(ADDRESS($D42+2,DY$2+1,,,"Instances"))="","",INDIRECT(ADDRESS($D42+2,DY$2+1,,,"Instances")))</f>
        <v>0</v>
      </c>
      <c r="DZ42">
        <f>IFERROR(SMALL(DY5:DY64,ROW()-ROW($DZ$5)+1),"")</f>
        <v>0</v>
      </c>
      <c r="EB42">
        <f>IFERROR(SUM(DZ5:DZ42),"")</f>
        <v>0</v>
      </c>
      <c r="EC42">
        <f>IF(INDIRECT(ADDRESS($D42+2,EC$2+1,,,"Instances"))="","",INDIRECT(ADDRESS($D42+2,EC$2+1,,,"Instances")))</f>
        <v>0</v>
      </c>
      <c r="ED42">
        <f>IFERROR(SMALL(EC5:EC64,ROW()-ROW($ED$5)+1),"")</f>
        <v>0</v>
      </c>
      <c r="EF42">
        <f>IFERROR(SUM(ED5:ED42),"")</f>
        <v>0</v>
      </c>
      <c r="EH42">
        <v>38</v>
      </c>
      <c r="EI42" cm="1">
        <f t="array" ref="EI42">_xlfn.SWITCH(Charts!$B$3,"average", AVERAGE(INDIRECT(ADDRESS(37+3,EI$2+1,,,"Instances") &amp; ":" &amp; ADDRESS(37+3,EI$2+1))),"median", MEDIAN(INDIRECT(ADDRESS(37+3,EI$2+1,,,"Instances") &amp; ":" &amp; ADDRESS(37+3,EI$2+1))),"min", MIN(INDIRECT(ADDRESS(37+3,EI$2+1,,,"Instances") &amp; ":" &amp; ADDRESS(37+3,EI$2+1))),"max", MAX(INDIRECT(ADDRESS(37+3,EI$2+1,,,"Instances") &amp; ":" &amp; ADDRESS(37+3,EI$2+1))),"diff", MAX(INDIRECT(ADDRESS(37+3,EI$2+1,,,"Instances") &amp; ":" &amp; ADDRESS(37+3,EI$2+1)))-MIN(INDIRECT(ADDRESS(37+3,EI$2+1,,,"Instances") &amp; ":" &amp; ADDRESS(37+3,EI$2+1))))</f>
        <v>0</v>
      </c>
      <c r="EJ42">
        <f>IFERROR(SMALL(EI5:EI64,ROW()-ROW($EJ$5)+1),"")</f>
        <v>0</v>
      </c>
      <c r="EL42">
        <f>IFERROR(SUM(EJ5:EJ42),"")</f>
        <v>0</v>
      </c>
      <c r="EM42" cm="1">
        <f t="array" ref="EM42">_xlfn.SWITCH(Charts!$B$3,"average", AVERAGE(INDIRECT(ADDRESS(37+3,EM$2+1,,,"Instances") &amp; ":" &amp; ADDRESS(37+3,EM$2+1))),"median", MEDIAN(INDIRECT(ADDRESS(37+3,EM$2+1,,,"Instances") &amp; ":" &amp; ADDRESS(37+3,EM$2+1))),"min", MIN(INDIRECT(ADDRESS(37+3,EM$2+1,,,"Instances") &amp; ":" &amp; ADDRESS(37+3,EM$2+1))),"max", MAX(INDIRECT(ADDRESS(37+3,EM$2+1,,,"Instances") &amp; ":" &amp; ADDRESS(37+3,EM$2+1))),"diff", MAX(INDIRECT(ADDRESS(37+3,EM$2+1,,,"Instances") &amp; ":" &amp; ADDRESS(37+3,EM$2+1)))-MIN(INDIRECT(ADDRESS(37+3,EM$2+1,,,"Instances") &amp; ":" &amp; ADDRESS(37+3,EM$2+1))))</f>
        <v>0</v>
      </c>
      <c r="EN42">
        <f>IFERROR(SMALL(EM5:EM64,ROW()-ROW($EN$5)+1),"")</f>
        <v>0</v>
      </c>
      <c r="EP42">
        <f>IFERROR(SUM(EN5:EN42),"")</f>
        <v>0</v>
      </c>
      <c r="EQ42" cm="1">
        <f t="array" ref="EQ42">_xlfn.SWITCH(Charts!$B$3,"average", AVERAGE(INDIRECT(ADDRESS(37+3,EQ$2+1,,,"Instances") &amp; ":" &amp; ADDRESS(37+3,EQ$2+1))),"median", MEDIAN(INDIRECT(ADDRESS(37+3,EQ$2+1,,,"Instances") &amp; ":" &amp; ADDRESS(37+3,EQ$2+1))),"min", MIN(INDIRECT(ADDRESS(37+3,EQ$2+1,,,"Instances") &amp; ":" &amp; ADDRESS(37+3,EQ$2+1))),"max", MAX(INDIRECT(ADDRESS(37+3,EQ$2+1,,,"Instances") &amp; ":" &amp; ADDRESS(37+3,EQ$2+1))),"diff", MAX(INDIRECT(ADDRESS(37+3,EQ$2+1,,,"Instances") &amp; ":" &amp; ADDRESS(37+3,EQ$2+1)))-MIN(INDIRECT(ADDRESS(37+3,EQ$2+1,,,"Instances") &amp; ":" &amp; ADDRESS(37+3,EQ$2+1))))</f>
        <v>0</v>
      </c>
      <c r="ER42">
        <f>IFERROR(SMALL(EQ5:EQ64,ROW()-ROW($ER$5)+1),"")</f>
        <v>0</v>
      </c>
      <c r="ET42">
        <f>IFERROR(SUM(ER5:ER42),"")</f>
        <v>0</v>
      </c>
      <c r="EU42" cm="1">
        <f t="array" ref="EU42">_xlfn.SWITCH(Charts!$B$3,"average", AVERAGE(INDIRECT(ADDRESS(37+3,EU$2+1,,,"Instances") &amp; ":" &amp; ADDRESS(37+3,EU$2+1))),"median", MEDIAN(INDIRECT(ADDRESS(37+3,EU$2+1,,,"Instances") &amp; ":" &amp; ADDRESS(37+3,EU$2+1))),"min", MIN(INDIRECT(ADDRESS(37+3,EU$2+1,,,"Instances") &amp; ":" &amp; ADDRESS(37+3,EU$2+1))),"max", MAX(INDIRECT(ADDRESS(37+3,EU$2+1,,,"Instances") &amp; ":" &amp; ADDRESS(37+3,EU$2+1))),"diff", MAX(INDIRECT(ADDRESS(37+3,EU$2+1,,,"Instances") &amp; ":" &amp; ADDRESS(37+3,EU$2+1)))-MIN(INDIRECT(ADDRESS(37+3,EU$2+1,,,"Instances") &amp; ":" &amp; ADDRESS(37+3,EU$2+1))))</f>
        <v>0</v>
      </c>
      <c r="EV42">
        <f>IFERROR(SMALL(EU5:EU64,ROW()-ROW($EV$5)+1),"")</f>
        <v>0</v>
      </c>
      <c r="EX42">
        <f>IFERROR(SUM(EV5:EV42),"")</f>
        <v>0</v>
      </c>
      <c r="EY42" cm="1">
        <f t="array" ref="EY42">_xlfn.SWITCH(Charts!$B$3,"average", AVERAGE(INDIRECT(ADDRESS(37+3,EY$2+1,,,"Instances") &amp; ":" &amp; ADDRESS(37+3,EY$2+1))),"median", MEDIAN(INDIRECT(ADDRESS(37+3,EY$2+1,,,"Instances") &amp; ":" &amp; ADDRESS(37+3,EY$2+1))),"min", MIN(INDIRECT(ADDRESS(37+3,EY$2+1,,,"Instances") &amp; ":" &amp; ADDRESS(37+3,EY$2+1))),"max", MAX(INDIRECT(ADDRESS(37+3,EY$2+1,,,"Instances") &amp; ":" &amp; ADDRESS(37+3,EY$2+1))),"diff", MAX(INDIRECT(ADDRESS(37+3,EY$2+1,,,"Instances") &amp; ":" &amp; ADDRESS(37+3,EY$2+1)))-MIN(INDIRECT(ADDRESS(37+3,EY$2+1,,,"Instances") &amp; ":" &amp; ADDRESS(37+3,EY$2+1))))</f>
        <v>0</v>
      </c>
      <c r="EZ42">
        <f>IFERROR(SMALL(EY5:EY64,ROW()-ROW($EZ$5)+1),"")</f>
        <v>0</v>
      </c>
      <c r="FB42">
        <f>IFERROR(SUM(EZ5:EZ42),"")</f>
        <v>0</v>
      </c>
      <c r="FC42" cm="1">
        <f t="array" ref="FC42">_xlfn.SWITCH(Charts!$B$3,"average", AVERAGE(INDIRECT(ADDRESS(37+3,FC$2+1,,,"Instances") &amp; ":" &amp; ADDRESS(37+3,FC$2+1))),"median", MEDIAN(INDIRECT(ADDRESS(37+3,FC$2+1,,,"Instances") &amp; ":" &amp; ADDRESS(37+3,FC$2+1))),"min", MIN(INDIRECT(ADDRESS(37+3,FC$2+1,,,"Instances") &amp; ":" &amp; ADDRESS(37+3,FC$2+1))),"max", MAX(INDIRECT(ADDRESS(37+3,FC$2+1,,,"Instances") &amp; ":" &amp; ADDRESS(37+3,FC$2+1))),"diff", MAX(INDIRECT(ADDRESS(37+3,FC$2+1,,,"Instances") &amp; ":" &amp; ADDRESS(37+3,FC$2+1)))-MIN(INDIRECT(ADDRESS(37+3,FC$2+1,,,"Instances") &amp; ":" &amp; ADDRESS(37+3,FC$2+1))))</f>
        <v>0</v>
      </c>
      <c r="FD42">
        <f>IFERROR(SMALL(FC5:FC64,ROW()-ROW($FD$5)+1),"")</f>
        <v>0</v>
      </c>
      <c r="FF42">
        <f>IFERROR(SUM(FD5:FD42),"")</f>
        <v>0</v>
      </c>
      <c r="FG42" cm="1">
        <f t="array" ref="FG42">_xlfn.SWITCH(Charts!$B$3,"average", AVERAGE(INDIRECT(ADDRESS(37+3,FG$2+1,,,"Instances") &amp; ":" &amp; ADDRESS(37+3,FG$2+1))),"median", MEDIAN(INDIRECT(ADDRESS(37+3,FG$2+1,,,"Instances") &amp; ":" &amp; ADDRESS(37+3,FG$2+1))),"min", MIN(INDIRECT(ADDRESS(37+3,FG$2+1,,,"Instances") &amp; ":" &amp; ADDRESS(37+3,FG$2+1))),"max", MAX(INDIRECT(ADDRESS(37+3,FG$2+1,,,"Instances") &amp; ":" &amp; ADDRESS(37+3,FG$2+1))),"diff", MAX(INDIRECT(ADDRESS(37+3,FG$2+1,,,"Instances") &amp; ":" &amp; ADDRESS(37+3,FG$2+1)))-MIN(INDIRECT(ADDRESS(37+3,FG$2+1,,,"Instances") &amp; ":" &amp; ADDRESS(37+3,FG$2+1))))</f>
        <v>0</v>
      </c>
      <c r="FH42">
        <f>IFERROR(SMALL(FG5:FG64,ROW()-ROW($FH$5)+1),"")</f>
        <v>0</v>
      </c>
      <c r="FJ42">
        <f>IFERROR(SUM(FH5:FH42),"")</f>
        <v>0</v>
      </c>
      <c r="FK42" cm="1">
        <f t="array" ref="FK42">_xlfn.SWITCH(Charts!$B$3,"average", AVERAGE(INDIRECT(ADDRESS(37+3,FK$2+1,,,"Instances") &amp; ":" &amp; ADDRESS(37+3,FK$2+1))),"median", MEDIAN(INDIRECT(ADDRESS(37+3,FK$2+1,,,"Instances") &amp; ":" &amp; ADDRESS(37+3,FK$2+1))),"min", MIN(INDIRECT(ADDRESS(37+3,FK$2+1,,,"Instances") &amp; ":" &amp; ADDRESS(37+3,FK$2+1))),"max", MAX(INDIRECT(ADDRESS(37+3,FK$2+1,,,"Instances") &amp; ":" &amp; ADDRESS(37+3,FK$2+1))),"diff", MAX(INDIRECT(ADDRESS(37+3,FK$2+1,,,"Instances") &amp; ":" &amp; ADDRESS(37+3,FK$2+1)))-MIN(INDIRECT(ADDRESS(37+3,FK$2+1,,,"Instances") &amp; ":" &amp; ADDRESS(37+3,FK$2+1))))</f>
        <v>0</v>
      </c>
      <c r="FL42">
        <f>IFERROR(SMALL(FK5:FK64,ROW()-ROW($FL$5)+1),"")</f>
        <v>0</v>
      </c>
      <c r="FN42">
        <f>IFERROR(SUM(FL5:FL42),"")</f>
        <v>0</v>
      </c>
      <c r="FO42" cm="1">
        <f t="array" ref="FO42">_xlfn.SWITCH(Charts!$B$3,"average", AVERAGE(INDIRECT(ADDRESS(37+3,FO$2+1,,,"Instances") &amp; ":" &amp; ADDRESS(37+3,FO$2+1))),"median", MEDIAN(INDIRECT(ADDRESS(37+3,FO$2+1,,,"Instances") &amp; ":" &amp; ADDRESS(37+3,FO$2+1))),"min", MIN(INDIRECT(ADDRESS(37+3,FO$2+1,,,"Instances") &amp; ":" &amp; ADDRESS(37+3,FO$2+1))),"max", MAX(INDIRECT(ADDRESS(37+3,FO$2+1,,,"Instances") &amp; ":" &amp; ADDRESS(37+3,FO$2+1))),"diff", MAX(INDIRECT(ADDRESS(37+3,FO$2+1,,,"Instances") &amp; ":" &amp; ADDRESS(37+3,FO$2+1)))-MIN(INDIRECT(ADDRESS(37+3,FO$2+1,,,"Instances") &amp; ":" &amp; ADDRESS(37+3,FO$2+1))))</f>
        <v>0</v>
      </c>
      <c r="FP42">
        <f>IFERROR(SMALL(FO5:FO64,ROW()-ROW($FP$5)+1),"")</f>
        <v>0</v>
      </c>
      <c r="FR42">
        <f>IFERROR(SUM(FP5:FP42),"")</f>
        <v>0</v>
      </c>
      <c r="FS42" cm="1">
        <f t="array" ref="FS42">_xlfn.SWITCH(Charts!$B$3,"average", AVERAGE(INDIRECT(ADDRESS(37+3,FS$2+1,,,"Instances") &amp; ":" &amp; ADDRESS(37+3,FS$2+1))),"median", MEDIAN(INDIRECT(ADDRESS(37+3,FS$2+1,,,"Instances") &amp; ":" &amp; ADDRESS(37+3,FS$2+1))),"min", MIN(INDIRECT(ADDRESS(37+3,FS$2+1,,,"Instances") &amp; ":" &amp; ADDRESS(37+3,FS$2+1))),"max", MAX(INDIRECT(ADDRESS(37+3,FS$2+1,,,"Instances") &amp; ":" &amp; ADDRESS(37+3,FS$2+1))),"diff", MAX(INDIRECT(ADDRESS(37+3,FS$2+1,,,"Instances") &amp; ":" &amp; ADDRESS(37+3,FS$2+1)))-MIN(INDIRECT(ADDRESS(37+3,FS$2+1,,,"Instances") &amp; ":" &amp; ADDRESS(37+3,FS$2+1))))</f>
        <v>0</v>
      </c>
      <c r="FT42">
        <f>IFERROR(SMALL(FS5:FS64,ROW()-ROW($FT$5)+1),"")</f>
        <v>0</v>
      </c>
      <c r="FV42">
        <f>IFERROR(SUM(FT5:FT42),"")</f>
        <v>0</v>
      </c>
      <c r="FW42" cm="1">
        <f t="array" ref="FW42">_xlfn.SWITCH(Charts!$B$3,"average", AVERAGE(INDIRECT(ADDRESS(37+3,FW$2+1,,,"Instances") &amp; ":" &amp; ADDRESS(37+3,FW$2+1))),"median", MEDIAN(INDIRECT(ADDRESS(37+3,FW$2+1,,,"Instances") &amp; ":" &amp; ADDRESS(37+3,FW$2+1))),"min", MIN(INDIRECT(ADDRESS(37+3,FW$2+1,,,"Instances") &amp; ":" &amp; ADDRESS(37+3,FW$2+1))),"max", MAX(INDIRECT(ADDRESS(37+3,FW$2+1,,,"Instances") &amp; ":" &amp; ADDRESS(37+3,FW$2+1))),"diff", MAX(INDIRECT(ADDRESS(37+3,FW$2+1,,,"Instances") &amp; ":" &amp; ADDRESS(37+3,FW$2+1)))-MIN(INDIRECT(ADDRESS(37+3,FW$2+1,,,"Instances") &amp; ":" &amp; ADDRESS(37+3,FW$2+1))))</f>
        <v>0</v>
      </c>
      <c r="FX42">
        <f>IFERROR(SMALL(FW5:FW64,ROW()-ROW($FX$5)+1),"")</f>
        <v>0</v>
      </c>
      <c r="FZ42">
        <f>IFERROR(SUM(FX5:FX42),"")</f>
        <v>0</v>
      </c>
      <c r="GA42" cm="1">
        <f t="array" ref="GA42">_xlfn.SWITCH(Charts!$B$3,"average", AVERAGE(INDIRECT(ADDRESS(37+3,GA$2+1,,,"Instances") &amp; ":" &amp; ADDRESS(37+3,GA$2+1))),"median", MEDIAN(INDIRECT(ADDRESS(37+3,GA$2+1,,,"Instances") &amp; ":" &amp; ADDRESS(37+3,GA$2+1))),"min", MIN(INDIRECT(ADDRESS(37+3,GA$2+1,,,"Instances") &amp; ":" &amp; ADDRESS(37+3,GA$2+1))),"max", MAX(INDIRECT(ADDRESS(37+3,GA$2+1,,,"Instances") &amp; ":" &amp; ADDRESS(37+3,GA$2+1))),"diff", MAX(INDIRECT(ADDRESS(37+3,GA$2+1,,,"Instances") &amp; ":" &amp; ADDRESS(37+3,GA$2+1)))-MIN(INDIRECT(ADDRESS(37+3,GA$2+1,,,"Instances") &amp; ":" &amp; ADDRESS(37+3,GA$2+1))))</f>
        <v>0</v>
      </c>
      <c r="GB42">
        <f>IFERROR(SMALL(GA5:GA64,ROW()-ROW($GB$5)+1),"")</f>
        <v>0</v>
      </c>
      <c r="GD42">
        <f>IFERROR(SUM(GB5:GB42),"")</f>
        <v>0</v>
      </c>
      <c r="GE42" cm="1">
        <f t="array" ref="GE42">_xlfn.SWITCH(Charts!$B$3,"average", AVERAGE(INDIRECT(ADDRESS(37+3,GE$2+1,,,"Instances") &amp; ":" &amp; ADDRESS(37+3,GE$2+1))),"median", MEDIAN(INDIRECT(ADDRESS(37+3,GE$2+1,,,"Instances") &amp; ":" &amp; ADDRESS(37+3,GE$2+1))),"min", MIN(INDIRECT(ADDRESS(37+3,GE$2+1,,,"Instances") &amp; ":" &amp; ADDRESS(37+3,GE$2+1))),"max", MAX(INDIRECT(ADDRESS(37+3,GE$2+1,,,"Instances") &amp; ":" &amp; ADDRESS(37+3,GE$2+1))),"diff", MAX(INDIRECT(ADDRESS(37+3,GE$2+1,,,"Instances") &amp; ":" &amp; ADDRESS(37+3,GE$2+1)))-MIN(INDIRECT(ADDRESS(37+3,GE$2+1,,,"Instances") &amp; ":" &amp; ADDRESS(37+3,GE$2+1))))</f>
        <v>0</v>
      </c>
      <c r="GF42">
        <f>IFERROR(SMALL(GE5:GE64,ROW()-ROW($GF$5)+1),"")</f>
        <v>0</v>
      </c>
      <c r="GH42">
        <f>IFERROR(SUM(GF5:GF42),"")</f>
        <v>0</v>
      </c>
      <c r="GI42" cm="1">
        <f t="array" ref="GI42">_xlfn.SWITCH(Charts!$B$3,"average", AVERAGE(INDIRECT(ADDRESS(37+3,GI$2+1,,,"Instances") &amp; ":" &amp; ADDRESS(37+3,GI$2+1))),"median", MEDIAN(INDIRECT(ADDRESS(37+3,GI$2+1,,,"Instances") &amp; ":" &amp; ADDRESS(37+3,GI$2+1))),"min", MIN(INDIRECT(ADDRESS(37+3,GI$2+1,,,"Instances") &amp; ":" &amp; ADDRESS(37+3,GI$2+1))),"max", MAX(INDIRECT(ADDRESS(37+3,GI$2+1,,,"Instances") &amp; ":" &amp; ADDRESS(37+3,GI$2+1))),"diff", MAX(INDIRECT(ADDRESS(37+3,GI$2+1,,,"Instances") &amp; ":" &amp; ADDRESS(37+3,GI$2+1)))-MIN(INDIRECT(ADDRESS(37+3,GI$2+1,,,"Instances") &amp; ":" &amp; ADDRESS(37+3,GI$2+1))))</f>
        <v>0</v>
      </c>
      <c r="GJ42">
        <f>IFERROR(SMALL(GI5:GI64,ROW()-ROW($GJ$5)+1),"")</f>
        <v>0</v>
      </c>
      <c r="GL42">
        <f>IFERROR(SUM(GJ5:GJ42),"")</f>
        <v>0</v>
      </c>
      <c r="GM42" cm="1">
        <f t="array" ref="GM42">_xlfn.SWITCH(Charts!$B$3,"average", AVERAGE(INDIRECT(ADDRESS(37+3,GM$2+1,,,"Instances") &amp; ":" &amp; ADDRESS(37+3,GM$2+1))),"median", MEDIAN(INDIRECT(ADDRESS(37+3,GM$2+1,,,"Instances") &amp; ":" &amp; ADDRESS(37+3,GM$2+1))),"min", MIN(INDIRECT(ADDRESS(37+3,GM$2+1,,,"Instances") &amp; ":" &amp; ADDRESS(37+3,GM$2+1))),"max", MAX(INDIRECT(ADDRESS(37+3,GM$2+1,,,"Instances") &amp; ":" &amp; ADDRESS(37+3,GM$2+1))),"diff", MAX(INDIRECT(ADDRESS(37+3,GM$2+1,,,"Instances") &amp; ":" &amp; ADDRESS(37+3,GM$2+1)))-MIN(INDIRECT(ADDRESS(37+3,GM$2+1,,,"Instances") &amp; ":" &amp; ADDRESS(37+3,GM$2+1))))</f>
        <v>0</v>
      </c>
      <c r="GN42">
        <f>IFERROR(SMALL(GM5:GM64,ROW()-ROW($GN$5)+1),"")</f>
        <v>0</v>
      </c>
      <c r="GP42">
        <f>IFERROR(SUM(GN5:GN42),"")</f>
        <v>0</v>
      </c>
      <c r="GQ42" cm="1">
        <f t="array" ref="GQ42">_xlfn.SWITCH(Charts!$B$3,"average", AVERAGE(INDIRECT(ADDRESS(37+3,GQ$2+1,,,"Instances") &amp; ":" &amp; ADDRESS(37+3,GQ$2+1))),"median", MEDIAN(INDIRECT(ADDRESS(37+3,GQ$2+1,,,"Instances") &amp; ":" &amp; ADDRESS(37+3,GQ$2+1))),"min", MIN(INDIRECT(ADDRESS(37+3,GQ$2+1,,,"Instances") &amp; ":" &amp; ADDRESS(37+3,GQ$2+1))),"max", MAX(INDIRECT(ADDRESS(37+3,GQ$2+1,,,"Instances") &amp; ":" &amp; ADDRESS(37+3,GQ$2+1))),"diff", MAX(INDIRECT(ADDRESS(37+3,GQ$2+1,,,"Instances") &amp; ":" &amp; ADDRESS(37+3,GQ$2+1)))-MIN(INDIRECT(ADDRESS(37+3,GQ$2+1,,,"Instances") &amp; ":" &amp; ADDRESS(37+3,GQ$2+1))))</f>
        <v>0</v>
      </c>
      <c r="GR42">
        <f>IFERROR(SMALL(GQ5:GQ64,ROW()-ROW($GR$5)+1),"")</f>
        <v>0</v>
      </c>
      <c r="GT42">
        <f>IFERROR(SUM(GR5:GR42),"")</f>
        <v>0</v>
      </c>
      <c r="GU42" cm="1">
        <f t="array" ref="GU42">_xlfn.SWITCH(Charts!$B$3,"average", AVERAGE(INDIRECT(ADDRESS(37+3,GU$2+1,,,"Instances") &amp; ":" &amp; ADDRESS(37+3,GU$2+1))),"median", MEDIAN(INDIRECT(ADDRESS(37+3,GU$2+1,,,"Instances") &amp; ":" &amp; ADDRESS(37+3,GU$2+1))),"min", MIN(INDIRECT(ADDRESS(37+3,GU$2+1,,,"Instances") &amp; ":" &amp; ADDRESS(37+3,GU$2+1))),"max", MAX(INDIRECT(ADDRESS(37+3,GU$2+1,,,"Instances") &amp; ":" &amp; ADDRESS(37+3,GU$2+1))),"diff", MAX(INDIRECT(ADDRESS(37+3,GU$2+1,,,"Instances") &amp; ":" &amp; ADDRESS(37+3,GU$2+1)))-MIN(INDIRECT(ADDRESS(37+3,GU$2+1,,,"Instances") &amp; ":" &amp; ADDRESS(37+3,GU$2+1))))</f>
        <v>0</v>
      </c>
      <c r="GV42">
        <f>IFERROR(SMALL(GU5:GU64,ROW()-ROW($GV$5)+1),"")</f>
        <v>0</v>
      </c>
      <c r="GX42">
        <f>IFERROR(SUM(GV5:GV42),"")</f>
        <v>0</v>
      </c>
      <c r="GY42" cm="1">
        <f t="array" ref="GY42">_xlfn.SWITCH(Charts!$B$3,"average", AVERAGE(INDIRECT(ADDRESS(37+3,GY$2+1,,,"Instances") &amp; ":" &amp; ADDRESS(37+3,GY$2+1))),"median", MEDIAN(INDIRECT(ADDRESS(37+3,GY$2+1,,,"Instances") &amp; ":" &amp; ADDRESS(37+3,GY$2+1))),"min", MIN(INDIRECT(ADDRESS(37+3,GY$2+1,,,"Instances") &amp; ":" &amp; ADDRESS(37+3,GY$2+1))),"max", MAX(INDIRECT(ADDRESS(37+3,GY$2+1,,,"Instances") &amp; ":" &amp; ADDRESS(37+3,GY$2+1))),"diff", MAX(INDIRECT(ADDRESS(37+3,GY$2+1,,,"Instances") &amp; ":" &amp; ADDRESS(37+3,GY$2+1)))-MIN(INDIRECT(ADDRESS(37+3,GY$2+1,,,"Instances") &amp; ":" &amp; ADDRESS(37+3,GY$2+1))))</f>
        <v>0</v>
      </c>
      <c r="GZ42">
        <f>IFERROR(SMALL(GY5:GY64,ROW()-ROW($GZ$5)+1),"")</f>
        <v>0</v>
      </c>
      <c r="HB42">
        <f>IFERROR(SUM(GZ5:GZ42),"")</f>
        <v>0</v>
      </c>
      <c r="HC42" cm="1">
        <f t="array" ref="HC42">_xlfn.SWITCH(Charts!$B$3,"average", AVERAGE(INDIRECT(ADDRESS(37+3,HC$2+1,,,"Instances") &amp; ":" &amp; ADDRESS(37+3,HC$2+1))),"median", MEDIAN(INDIRECT(ADDRESS(37+3,HC$2+1,,,"Instances") &amp; ":" &amp; ADDRESS(37+3,HC$2+1))),"min", MIN(INDIRECT(ADDRESS(37+3,HC$2+1,,,"Instances") &amp; ":" &amp; ADDRESS(37+3,HC$2+1))),"max", MAX(INDIRECT(ADDRESS(37+3,HC$2+1,,,"Instances") &amp; ":" &amp; ADDRESS(37+3,HC$2+1))),"diff", MAX(INDIRECT(ADDRESS(37+3,HC$2+1,,,"Instances") &amp; ":" &amp; ADDRESS(37+3,HC$2+1)))-MIN(INDIRECT(ADDRESS(37+3,HC$2+1,,,"Instances") &amp; ":" &amp; ADDRESS(37+3,HC$2+1))))</f>
        <v>0</v>
      </c>
      <c r="HD42">
        <f>IFERROR(SMALL(HC5:HC64,ROW()-ROW($HD$5)+1),"")</f>
        <v>0</v>
      </c>
      <c r="HF42">
        <f>IFERROR(SUM(HD5:HD42),"")</f>
        <v>0</v>
      </c>
      <c r="HG42" cm="1">
        <f t="array" ref="HG42">_xlfn.SWITCH(Charts!$B$3,"average", AVERAGE(INDIRECT(ADDRESS(37+3,HG$2+1,,,"Instances") &amp; ":" &amp; ADDRESS(37+3,HG$2+1))),"median", MEDIAN(INDIRECT(ADDRESS(37+3,HG$2+1,,,"Instances") &amp; ":" &amp; ADDRESS(37+3,HG$2+1))),"min", MIN(INDIRECT(ADDRESS(37+3,HG$2+1,,,"Instances") &amp; ":" &amp; ADDRESS(37+3,HG$2+1))),"max", MAX(INDIRECT(ADDRESS(37+3,HG$2+1,,,"Instances") &amp; ":" &amp; ADDRESS(37+3,HG$2+1))),"diff", MAX(INDIRECT(ADDRESS(37+3,HG$2+1,,,"Instances") &amp; ":" &amp; ADDRESS(37+3,HG$2+1)))-MIN(INDIRECT(ADDRESS(37+3,HG$2+1,,,"Instances") &amp; ":" &amp; ADDRESS(37+3,HG$2+1))))</f>
        <v>0</v>
      </c>
      <c r="HH42">
        <f>IFERROR(SMALL(HG5:HG64,ROW()-ROW($HH$5)+1),"")</f>
        <v>0</v>
      </c>
      <c r="HJ42">
        <f>IFERROR(SUM(HH5:HH42),"")</f>
        <v>0</v>
      </c>
      <c r="HK42" cm="1">
        <f t="array" ref="HK42">_xlfn.SWITCH(Charts!$B$3,"average", AVERAGE(INDIRECT(ADDRESS(37+3,HK$2+1,,,"Instances") &amp; ":" &amp; ADDRESS(37+3,HK$2+1))),"median", MEDIAN(INDIRECT(ADDRESS(37+3,HK$2+1,,,"Instances") &amp; ":" &amp; ADDRESS(37+3,HK$2+1))),"min", MIN(INDIRECT(ADDRESS(37+3,HK$2+1,,,"Instances") &amp; ":" &amp; ADDRESS(37+3,HK$2+1))),"max", MAX(INDIRECT(ADDRESS(37+3,HK$2+1,,,"Instances") &amp; ":" &amp; ADDRESS(37+3,HK$2+1))),"diff", MAX(INDIRECT(ADDRESS(37+3,HK$2+1,,,"Instances") &amp; ":" &amp; ADDRESS(37+3,HK$2+1)))-MIN(INDIRECT(ADDRESS(37+3,HK$2+1,,,"Instances") &amp; ":" &amp; ADDRESS(37+3,HK$2+1))))</f>
        <v>0</v>
      </c>
      <c r="HL42">
        <f>IFERROR(SMALL(HK5:HK64,ROW()-ROW($HL$5)+1),"")</f>
        <v>0</v>
      </c>
      <c r="HN42">
        <f>IFERROR(SUM(HL5:HL42),"")</f>
        <v>0</v>
      </c>
      <c r="HO42" cm="1">
        <f t="array" ref="HO42">_xlfn.SWITCH(Charts!$B$3,"average", AVERAGE(INDIRECT(ADDRESS(37+3,HO$2+1,,,"Instances") &amp; ":" &amp; ADDRESS(37+3,HO$2+1))),"median", MEDIAN(INDIRECT(ADDRESS(37+3,HO$2+1,,,"Instances") &amp; ":" &amp; ADDRESS(37+3,HO$2+1))),"min", MIN(INDIRECT(ADDRESS(37+3,HO$2+1,,,"Instances") &amp; ":" &amp; ADDRESS(37+3,HO$2+1))),"max", MAX(INDIRECT(ADDRESS(37+3,HO$2+1,,,"Instances") &amp; ":" &amp; ADDRESS(37+3,HO$2+1))),"diff", MAX(INDIRECT(ADDRESS(37+3,HO$2+1,,,"Instances") &amp; ":" &amp; ADDRESS(37+3,HO$2+1)))-MIN(INDIRECT(ADDRESS(37+3,HO$2+1,,,"Instances") &amp; ":" &amp; ADDRESS(37+3,HO$2+1))))</f>
        <v>0</v>
      </c>
      <c r="HP42">
        <f>IFERROR(SMALL(HO5:HO64,ROW()-ROW($HP$5)+1),"")</f>
        <v>0</v>
      </c>
      <c r="HR42">
        <f>IFERROR(SUM(HP5:HP42),"")</f>
        <v>0</v>
      </c>
      <c r="HS42" cm="1">
        <f t="array" ref="HS42">_xlfn.SWITCH(Charts!$B$3,"average", AVERAGE(INDIRECT(ADDRESS(37+3,HS$2+1,,,"Instances") &amp; ":" &amp; ADDRESS(37+3,HS$2+1))),"median", MEDIAN(INDIRECT(ADDRESS(37+3,HS$2+1,,,"Instances") &amp; ":" &amp; ADDRESS(37+3,HS$2+1))),"min", MIN(INDIRECT(ADDRESS(37+3,HS$2+1,,,"Instances") &amp; ":" &amp; ADDRESS(37+3,HS$2+1))),"max", MAX(INDIRECT(ADDRESS(37+3,HS$2+1,,,"Instances") &amp; ":" &amp; ADDRESS(37+3,HS$2+1))),"diff", MAX(INDIRECT(ADDRESS(37+3,HS$2+1,,,"Instances") &amp; ":" &amp; ADDRESS(37+3,HS$2+1)))-MIN(INDIRECT(ADDRESS(37+3,HS$2+1,,,"Instances") &amp; ":" &amp; ADDRESS(37+3,HS$2+1))))</f>
        <v>0</v>
      </c>
      <c r="HT42">
        <f>IFERROR(SMALL(HS5:HS64,ROW()-ROW($HT$5)+1),"")</f>
        <v>0</v>
      </c>
      <c r="HV42">
        <f>IFERROR(SUM(HT5:HT42),"")</f>
        <v>0</v>
      </c>
      <c r="HW42" cm="1">
        <f t="array" ref="HW42">_xlfn.SWITCH(Charts!$B$3,"average", AVERAGE(INDIRECT(ADDRESS(37+3,HW$2+1,,,"Instances") &amp; ":" &amp; ADDRESS(37+3,HW$2+1))),"median", MEDIAN(INDIRECT(ADDRESS(37+3,HW$2+1,,,"Instances") &amp; ":" &amp; ADDRESS(37+3,HW$2+1))),"min", MIN(INDIRECT(ADDRESS(37+3,HW$2+1,,,"Instances") &amp; ":" &amp; ADDRESS(37+3,HW$2+1))),"max", MAX(INDIRECT(ADDRESS(37+3,HW$2+1,,,"Instances") &amp; ":" &amp; ADDRESS(37+3,HW$2+1))),"diff", MAX(INDIRECT(ADDRESS(37+3,HW$2+1,,,"Instances") &amp; ":" &amp; ADDRESS(37+3,HW$2+1)))-MIN(INDIRECT(ADDRESS(37+3,HW$2+1,,,"Instances") &amp; ":" &amp; ADDRESS(37+3,HW$2+1))))</f>
        <v>0</v>
      </c>
      <c r="HX42">
        <f>IFERROR(SMALL(HW5:HW64,ROW()-ROW($HX$5)+1),"")</f>
        <v>0</v>
      </c>
      <c r="HZ42">
        <f>IFERROR(SUM(HX5:HX42),"")</f>
        <v>0</v>
      </c>
      <c r="IA42" cm="1">
        <f t="array" ref="IA42">_xlfn.SWITCH(Charts!$B$3,"average", AVERAGE(INDIRECT(ADDRESS(37+3,IA$2+1,,,"Instances") &amp; ":" &amp; ADDRESS(37+3,IA$2+1))),"median", MEDIAN(INDIRECT(ADDRESS(37+3,IA$2+1,,,"Instances") &amp; ":" &amp; ADDRESS(37+3,IA$2+1))),"min", MIN(INDIRECT(ADDRESS(37+3,IA$2+1,,,"Instances") &amp; ":" &amp; ADDRESS(37+3,IA$2+1))),"max", MAX(INDIRECT(ADDRESS(37+3,IA$2+1,,,"Instances") &amp; ":" &amp; ADDRESS(37+3,IA$2+1))),"diff", MAX(INDIRECT(ADDRESS(37+3,IA$2+1,,,"Instances") &amp; ":" &amp; ADDRESS(37+3,IA$2+1)))-MIN(INDIRECT(ADDRESS(37+3,IA$2+1,,,"Instances") &amp; ":" &amp; ADDRESS(37+3,IA$2+1))))</f>
        <v>0</v>
      </c>
      <c r="IB42">
        <f>IFERROR(SMALL(IA5:IA64,ROW()-ROW($IB$5)+1),"")</f>
        <v>0</v>
      </c>
      <c r="ID42">
        <f>IFERROR(SUM(IB5:IB42),"")</f>
        <v>0</v>
      </c>
      <c r="IE42" cm="1">
        <f t="array" ref="IE42">_xlfn.SWITCH(Charts!$B$3,"average", AVERAGE(INDIRECT(ADDRESS(37+3,IE$2+1,,,"Instances") &amp; ":" &amp; ADDRESS(37+3,IE$2+1))),"median", MEDIAN(INDIRECT(ADDRESS(37+3,IE$2+1,,,"Instances") &amp; ":" &amp; ADDRESS(37+3,IE$2+1))),"min", MIN(INDIRECT(ADDRESS(37+3,IE$2+1,,,"Instances") &amp; ":" &amp; ADDRESS(37+3,IE$2+1))),"max", MAX(INDIRECT(ADDRESS(37+3,IE$2+1,,,"Instances") &amp; ":" &amp; ADDRESS(37+3,IE$2+1))),"diff", MAX(INDIRECT(ADDRESS(37+3,IE$2+1,,,"Instances") &amp; ":" &amp; ADDRESS(37+3,IE$2+1)))-MIN(INDIRECT(ADDRESS(37+3,IE$2+1,,,"Instances") &amp; ":" &amp; ADDRESS(37+3,IE$2+1))))</f>
        <v>0</v>
      </c>
      <c r="IF42">
        <f>IFERROR(SMALL(IE5:IE64,ROW()-ROW($IF$5)+1),"")</f>
        <v>0</v>
      </c>
      <c r="IH42">
        <f>IFERROR(SUM(IF5:IF42),"")</f>
        <v>0</v>
      </c>
      <c r="II42" cm="1">
        <f t="array" ref="II42">_xlfn.SWITCH(Charts!$B$3,"average", AVERAGE(INDIRECT(ADDRESS(37+3,II$2+1,,,"Instances") &amp; ":" &amp; ADDRESS(37+3,II$2+1))),"median", MEDIAN(INDIRECT(ADDRESS(37+3,II$2+1,,,"Instances") &amp; ":" &amp; ADDRESS(37+3,II$2+1))),"min", MIN(INDIRECT(ADDRESS(37+3,II$2+1,,,"Instances") &amp; ":" &amp; ADDRESS(37+3,II$2+1))),"max", MAX(INDIRECT(ADDRESS(37+3,II$2+1,,,"Instances") &amp; ":" &amp; ADDRESS(37+3,II$2+1))),"diff", MAX(INDIRECT(ADDRESS(37+3,II$2+1,,,"Instances") &amp; ":" &amp; ADDRESS(37+3,II$2+1)))-MIN(INDIRECT(ADDRESS(37+3,II$2+1,,,"Instances") &amp; ":" &amp; ADDRESS(37+3,II$2+1))))</f>
        <v>0</v>
      </c>
      <c r="IJ42">
        <f>IFERROR(SMALL(II5:II64,ROW()-ROW($IJ$5)+1),"")</f>
        <v>0</v>
      </c>
      <c r="IL42">
        <f>IFERROR(SUM(IJ5:IJ42),"")</f>
        <v>0</v>
      </c>
      <c r="IM42" cm="1">
        <f t="array" ref="IM42">_xlfn.SWITCH(Charts!$B$3,"average", AVERAGE(INDIRECT(ADDRESS(37+3,IM$2+1,,,"Instances") &amp; ":" &amp; ADDRESS(37+3,IM$2+1))),"median", MEDIAN(INDIRECT(ADDRESS(37+3,IM$2+1,,,"Instances") &amp; ":" &amp; ADDRESS(37+3,IM$2+1))),"min", MIN(INDIRECT(ADDRESS(37+3,IM$2+1,,,"Instances") &amp; ":" &amp; ADDRESS(37+3,IM$2+1))),"max", MAX(INDIRECT(ADDRESS(37+3,IM$2+1,,,"Instances") &amp; ":" &amp; ADDRESS(37+3,IM$2+1))),"diff", MAX(INDIRECT(ADDRESS(37+3,IM$2+1,,,"Instances") &amp; ":" &amp; ADDRESS(37+3,IM$2+1)))-MIN(INDIRECT(ADDRESS(37+3,IM$2+1,,,"Instances") &amp; ":" &amp; ADDRESS(37+3,IM$2+1))))</f>
        <v>0</v>
      </c>
      <c r="IN42">
        <f>IFERROR(SMALL(IM5:IM64,ROW()-ROW($IN$5)+1),"")</f>
        <v>0</v>
      </c>
      <c r="IP42">
        <f>IFERROR(SUM(IN5:IN42),"")</f>
        <v>0</v>
      </c>
      <c r="IQ42" cm="1">
        <f t="array" ref="IQ42">_xlfn.SWITCH(Charts!$B$3,"average", AVERAGE(INDIRECT(ADDRESS(37+3,IQ$2+1,,,"Instances") &amp; ":" &amp; ADDRESS(37+3,IQ$2+1))),"median", MEDIAN(INDIRECT(ADDRESS(37+3,IQ$2+1,,,"Instances") &amp; ":" &amp; ADDRESS(37+3,IQ$2+1))),"min", MIN(INDIRECT(ADDRESS(37+3,IQ$2+1,,,"Instances") &amp; ":" &amp; ADDRESS(37+3,IQ$2+1))),"max", MAX(INDIRECT(ADDRESS(37+3,IQ$2+1,,,"Instances") &amp; ":" &amp; ADDRESS(37+3,IQ$2+1))),"diff", MAX(INDIRECT(ADDRESS(37+3,IQ$2+1,,,"Instances") &amp; ":" &amp; ADDRESS(37+3,IQ$2+1)))-MIN(INDIRECT(ADDRESS(37+3,IQ$2+1,,,"Instances") &amp; ":" &amp; ADDRESS(37+3,IQ$2+1))))</f>
        <v>0</v>
      </c>
      <c r="IR42">
        <f>IFERROR(SMALL(IQ5:IQ64,ROW()-ROW($IR$5)+1),"")</f>
        <v>0</v>
      </c>
      <c r="IT42">
        <f>IFERROR(SUM(IR5:IR42),"")</f>
        <v>0</v>
      </c>
      <c r="IU42" cm="1">
        <f t="array" ref="IU42">_xlfn.SWITCH(Charts!$B$3,"average", AVERAGE(INDIRECT(ADDRESS(37+3,IU$2+1,,,"Instances") &amp; ":" &amp; ADDRESS(37+3,IU$2+1))),"median", MEDIAN(INDIRECT(ADDRESS(37+3,IU$2+1,,,"Instances") &amp; ":" &amp; ADDRESS(37+3,IU$2+1))),"min", MIN(INDIRECT(ADDRESS(37+3,IU$2+1,,,"Instances") &amp; ":" &amp; ADDRESS(37+3,IU$2+1))),"max", MAX(INDIRECT(ADDRESS(37+3,IU$2+1,,,"Instances") &amp; ":" &amp; ADDRESS(37+3,IU$2+1))),"diff", MAX(INDIRECT(ADDRESS(37+3,IU$2+1,,,"Instances") &amp; ":" &amp; ADDRESS(37+3,IU$2+1)))-MIN(INDIRECT(ADDRESS(37+3,IU$2+1,,,"Instances") &amp; ":" &amp; ADDRESS(37+3,IU$2+1))))</f>
        <v>0</v>
      </c>
      <c r="IV42">
        <f>IFERROR(SMALL(IU5:IU64,ROW()-ROW($IV$5)+1),"")</f>
        <v>0</v>
      </c>
      <c r="IX42">
        <f>IFERROR(SUM(IV5:IV42),"")</f>
        <v>0</v>
      </c>
      <c r="IY42" cm="1">
        <f t="array" ref="IY42">_xlfn.SWITCH(Charts!$B$3,"average", AVERAGE(INDIRECT(ADDRESS(37+3,IY$2+1,,,"Instances") &amp; ":" &amp; ADDRESS(37+3,IY$2+1))),"median", MEDIAN(INDIRECT(ADDRESS(37+3,IY$2+1,,,"Instances") &amp; ":" &amp; ADDRESS(37+3,IY$2+1))),"min", MIN(INDIRECT(ADDRESS(37+3,IY$2+1,,,"Instances") &amp; ":" &amp; ADDRESS(37+3,IY$2+1))),"max", MAX(INDIRECT(ADDRESS(37+3,IY$2+1,,,"Instances") &amp; ":" &amp; ADDRESS(37+3,IY$2+1))),"diff", MAX(INDIRECT(ADDRESS(37+3,IY$2+1,,,"Instances") &amp; ":" &amp; ADDRESS(37+3,IY$2+1)))-MIN(INDIRECT(ADDRESS(37+3,IY$2+1,,,"Instances") &amp; ":" &amp; ADDRESS(37+3,IY$2+1))))</f>
        <v>0</v>
      </c>
      <c r="IZ42">
        <f>IFERROR(SMALL(IY5:IY64,ROW()-ROW($IZ$5)+1),"")</f>
        <v>0</v>
      </c>
      <c r="JB42">
        <f>IFERROR(SUM(IZ5:IZ42),"")</f>
        <v>0</v>
      </c>
      <c r="JC42" cm="1">
        <f t="array" ref="JC42">_xlfn.SWITCH(Charts!$B$3,"average", AVERAGE(INDIRECT(ADDRESS(37+3,JC$2+1,,,"Instances") &amp; ":" &amp; ADDRESS(37+3,JC$2+1))),"median", MEDIAN(INDIRECT(ADDRESS(37+3,JC$2+1,,,"Instances") &amp; ":" &amp; ADDRESS(37+3,JC$2+1))),"min", MIN(INDIRECT(ADDRESS(37+3,JC$2+1,,,"Instances") &amp; ":" &amp; ADDRESS(37+3,JC$2+1))),"max", MAX(INDIRECT(ADDRESS(37+3,JC$2+1,,,"Instances") &amp; ":" &amp; ADDRESS(37+3,JC$2+1))),"diff", MAX(INDIRECT(ADDRESS(37+3,JC$2+1,,,"Instances") &amp; ":" &amp; ADDRESS(37+3,JC$2+1)))-MIN(INDIRECT(ADDRESS(37+3,JC$2+1,,,"Instances") &amp; ":" &amp; ADDRESS(37+3,JC$2+1))))</f>
        <v>0</v>
      </c>
      <c r="JD42">
        <f>IFERROR(SMALL(JC5:JC64,ROW()-ROW($JD$5)+1),"")</f>
        <v>0</v>
      </c>
      <c r="JF42">
        <f>IFERROR(SUM(JD5:JD42),"")</f>
        <v>0</v>
      </c>
      <c r="JG42" cm="1">
        <f t="array" ref="JG42">_xlfn.SWITCH(Charts!$B$3,"average", AVERAGE(INDIRECT(ADDRESS(37+3,JG$2+1,,,"Instances") &amp; ":" &amp; ADDRESS(37+3,JG$2+1))),"median", MEDIAN(INDIRECT(ADDRESS(37+3,JG$2+1,,,"Instances") &amp; ":" &amp; ADDRESS(37+3,JG$2+1))),"min", MIN(INDIRECT(ADDRESS(37+3,JG$2+1,,,"Instances") &amp; ":" &amp; ADDRESS(37+3,JG$2+1))),"max", MAX(INDIRECT(ADDRESS(37+3,JG$2+1,,,"Instances") &amp; ":" &amp; ADDRESS(37+3,JG$2+1))),"diff", MAX(INDIRECT(ADDRESS(37+3,JG$2+1,,,"Instances") &amp; ":" &amp; ADDRESS(37+3,JG$2+1)))-MIN(INDIRECT(ADDRESS(37+3,JG$2+1,,,"Instances") &amp; ":" &amp; ADDRESS(37+3,JG$2+1))))</f>
        <v>0</v>
      </c>
      <c r="JH42">
        <f>IFERROR(SMALL(JG5:JG64,ROW()-ROW($JH$5)+1),"")</f>
        <v>0</v>
      </c>
      <c r="JJ42">
        <f>IFERROR(SUM(JH5:JH42),"")</f>
        <v>0</v>
      </c>
      <c r="JM42">
        <f>IF(Charts!$B$3="none",E349,IF(EI349="",NA(),EI349))</f>
        <v>0</v>
      </c>
      <c r="JN42">
        <f>IF(Charts!$B$3="none",F349,IF(EJ349="",NA(),EJ349))</f>
        <v>0</v>
      </c>
      <c r="JO42">
        <f>IF(Charts!$B$3="none",G349,IF(EK349="",NA(),EK349))</f>
        <v>0</v>
      </c>
      <c r="JP42">
        <f>IF(Charts!$B$3="none",H349,IF(EL349="",NA(),EL349))</f>
        <v>0</v>
      </c>
      <c r="JQ42">
        <f>IF(Charts!$B$3="none",I349,IF(EM349="",NA(),EM349))</f>
        <v>0</v>
      </c>
      <c r="JR42">
        <f>IF(Charts!$B$3="none",J349,IF(EN349="",NA(),EN349))</f>
        <v>0</v>
      </c>
      <c r="JS42">
        <f>IF(Charts!$B$3="none",K349,IF(EO349="",NA(),EO349))</f>
        <v>0</v>
      </c>
      <c r="JT42">
        <f>IF(Charts!$B$3="none",L349,IF(EP349="",NA(),EP349))</f>
        <v>0</v>
      </c>
      <c r="JU42">
        <f>IF(Charts!$B$3="none",M349,IF(EQ349="",NA(),EQ349))</f>
        <v>0</v>
      </c>
      <c r="JV42">
        <f>IF(Charts!$B$3="none",N349,IF(ER349="",NA(),ER349))</f>
        <v>0</v>
      </c>
      <c r="JW42">
        <f>IF(Charts!$B$3="none",O349,IF(ES349="",NA(),ES349))</f>
        <v>0</v>
      </c>
      <c r="JX42">
        <f>IF(Charts!$B$3="none",P349,IF(ET349="",NA(),ET349))</f>
        <v>0</v>
      </c>
      <c r="JY42">
        <f>IF(Charts!$B$3="none",Q349,IF(EU349="",NA(),EU349))</f>
        <v>0</v>
      </c>
      <c r="JZ42">
        <f>IF(Charts!$B$3="none",R349,IF(EV349="",NA(),EV349))</f>
        <v>0</v>
      </c>
      <c r="KA42">
        <f>IF(Charts!$B$3="none",S349,IF(EW349="",NA(),EW349))</f>
        <v>0</v>
      </c>
      <c r="KB42">
        <f>IF(Charts!$B$3="none",T349,IF(EX349="",NA(),EX349))</f>
        <v>0</v>
      </c>
      <c r="KC42">
        <f>IF(Charts!$B$3="none",U349,IF(EY349="",NA(),EY349))</f>
        <v>0</v>
      </c>
      <c r="KD42">
        <f>IF(Charts!$B$3="none",V349,IF(EZ349="",NA(),EZ349))</f>
        <v>0</v>
      </c>
      <c r="KE42">
        <f>IF(Charts!$B$3="none",W349,IF(FA349="",NA(),FA349))</f>
        <v>0</v>
      </c>
      <c r="KF42">
        <f>IF(Charts!$B$3="none",X349,IF(FB349="",NA(),FB349))</f>
        <v>0</v>
      </c>
      <c r="KG42">
        <f>IF(Charts!$B$3="none",Y349,IF(FC349="",NA(),FC349))</f>
        <v>0</v>
      </c>
      <c r="KH42">
        <f>IF(Charts!$B$3="none",Z349,IF(FD349="",NA(),FD349))</f>
        <v>0</v>
      </c>
      <c r="KI42">
        <f>IF(Charts!$B$3="none",AA349,IF(FE349="",NA(),FE349))</f>
        <v>0</v>
      </c>
      <c r="KJ42">
        <f>IF(Charts!$B$3="none",AB349,IF(FF349="",NA(),FF349))</f>
        <v>0</v>
      </c>
      <c r="KK42">
        <f>IF(Charts!$B$3="none",AC349,IF(FG349="",NA(),FG349))</f>
        <v>0</v>
      </c>
      <c r="KL42">
        <f>IF(Charts!$B$3="none",AD349,IF(FH349="",NA(),FH349))</f>
        <v>0</v>
      </c>
      <c r="KM42">
        <f>IF(Charts!$B$3="none",AE349,IF(FI349="",NA(),FI349))</f>
        <v>0</v>
      </c>
      <c r="KN42">
        <f>IF(Charts!$B$3="none",AF349,IF(FJ349="",NA(),FJ349))</f>
        <v>0</v>
      </c>
      <c r="KO42">
        <f>IF(Charts!$B$3="none",AG349,IF(FK349="",NA(),FK349))</f>
        <v>0</v>
      </c>
      <c r="KP42">
        <f>IF(Charts!$B$3="none",AH349,IF(FL349="",NA(),FL349))</f>
        <v>0</v>
      </c>
      <c r="KQ42">
        <f>IF(Charts!$B$3="none",AI349,IF(FM349="",NA(),FM349))</f>
        <v>0</v>
      </c>
      <c r="KR42">
        <f>IF(Charts!$B$3="none",AJ349,IF(FN349="",NA(),FN349))</f>
        <v>0</v>
      </c>
      <c r="KS42">
        <f>IF(Charts!$B$3="none",AK349,IF(FO349="",NA(),FO349))</f>
        <v>0</v>
      </c>
      <c r="KT42">
        <f>IF(Charts!$B$3="none",AL349,IF(FP349="",NA(),FP349))</f>
        <v>0</v>
      </c>
      <c r="KU42">
        <f>IF(Charts!$B$3="none",AM349,IF(FQ349="",NA(),FQ349))</f>
        <v>0</v>
      </c>
      <c r="KV42">
        <f>IF(Charts!$B$3="none",AN349,IF(FR349="",NA(),FR349))</f>
        <v>0</v>
      </c>
      <c r="KW42">
        <f>IF(Charts!$B$3="none",AO349,IF(FS349="",NA(),FS349))</f>
        <v>0</v>
      </c>
      <c r="KX42">
        <f>IF(Charts!$B$3="none",AP349,IF(FT349="",NA(),FT349))</f>
        <v>0</v>
      </c>
      <c r="KY42">
        <f>IF(Charts!$B$3="none",AQ349,IF(FU349="",NA(),FU349))</f>
        <v>0</v>
      </c>
      <c r="KZ42">
        <f>IF(Charts!$B$3="none",AR349,IF(FV349="",NA(),FV349))</f>
        <v>0</v>
      </c>
      <c r="LA42">
        <f>IF(Charts!$B$3="none",AS349,IF(FW349="",NA(),FW349))</f>
        <v>0</v>
      </c>
      <c r="LB42">
        <f>IF(Charts!$B$3="none",AT349,IF(FX349="",NA(),FX349))</f>
        <v>0</v>
      </c>
      <c r="LC42">
        <f>IF(Charts!$B$3="none",AU349,IF(FY349="",NA(),FY349))</f>
        <v>0</v>
      </c>
      <c r="LD42">
        <f>IF(Charts!$B$3="none",AV349,IF(FZ349="",NA(),FZ349))</f>
        <v>0</v>
      </c>
      <c r="LE42">
        <f>IF(Charts!$B$3="none",AW349,IF(GA349="",NA(),GA349))</f>
        <v>0</v>
      </c>
      <c r="LF42">
        <f>IF(Charts!$B$3="none",AX349,IF(GB349="",NA(),GB349))</f>
        <v>0</v>
      </c>
      <c r="LG42">
        <f>IF(Charts!$B$3="none",AY349,IF(GC349="",NA(),GC349))</f>
        <v>0</v>
      </c>
      <c r="LH42">
        <f>IF(Charts!$B$3="none",AZ349,IF(GD349="",NA(),GD349))</f>
        <v>0</v>
      </c>
      <c r="LI42">
        <f>IF(Charts!$B$3="none",BA349,IF(GE349="",NA(),GE349))</f>
        <v>0</v>
      </c>
      <c r="LJ42">
        <f>IF(Charts!$B$3="none",BB349,IF(GF349="",NA(),GF349))</f>
        <v>0</v>
      </c>
      <c r="LK42">
        <f>IF(Charts!$B$3="none",BC349,IF(GG349="",NA(),GG349))</f>
        <v>0</v>
      </c>
      <c r="LL42">
        <f>IF(Charts!$B$3="none",BD349,IF(GH349="",NA(),GH349))</f>
        <v>0</v>
      </c>
      <c r="LM42">
        <f>IF(Charts!$B$3="none",BE349,IF(GI349="",NA(),GI349))</f>
        <v>0</v>
      </c>
      <c r="LN42">
        <f>IF(Charts!$B$3="none",BF349,IF(GJ349="",NA(),GJ349))</f>
        <v>0</v>
      </c>
      <c r="LO42">
        <f>IF(Charts!$B$3="none",BG349,IF(GK349="",NA(),GK349))</f>
        <v>0</v>
      </c>
      <c r="LP42">
        <f>IF(Charts!$B$3="none",BH349,IF(GL349="",NA(),GL349))</f>
        <v>0</v>
      </c>
      <c r="LQ42">
        <f>IF(Charts!$B$3="none",BI349,IF(GM349="",NA(),GM349))</f>
        <v>0</v>
      </c>
      <c r="LR42">
        <f>IF(Charts!$B$3="none",BJ349,IF(GN349="",NA(),GN349))</f>
        <v>0</v>
      </c>
      <c r="LS42">
        <f>IF(Charts!$B$3="none",BK349,IF(GO349="",NA(),GO349))</f>
        <v>0</v>
      </c>
      <c r="LT42">
        <f>IF(Charts!$B$3="none",BL349,IF(GP349="",NA(),GP349))</f>
        <v>0</v>
      </c>
      <c r="LU42">
        <f>IF(Charts!$B$3="none",BM349,IF(GQ349="",NA(),GQ349))</f>
        <v>0</v>
      </c>
      <c r="LV42">
        <f>IF(Charts!$B$3="none",BN349,IF(GR349="",NA(),GR349))</f>
        <v>0</v>
      </c>
      <c r="LW42">
        <f>IF(Charts!$B$3="none",BO349,IF(GS349="",NA(),GS349))</f>
        <v>0</v>
      </c>
      <c r="LX42">
        <f>IF(Charts!$B$3="none",BP349,IF(GT349="",NA(),GT349))</f>
        <v>0</v>
      </c>
      <c r="LY42">
        <f>IF(Charts!$B$3="none",BQ349,IF(GU349="",NA(),GU349))</f>
        <v>0</v>
      </c>
      <c r="LZ42">
        <f>IF(Charts!$B$3="none",BR349,IF(GV349="",NA(),GV349))</f>
        <v>0</v>
      </c>
      <c r="MA42">
        <f>IF(Charts!$B$3="none",BS349,IF(GW349="",NA(),GW349))</f>
        <v>0</v>
      </c>
      <c r="MB42">
        <f>IF(Charts!$B$3="none",BT349,IF(GX349="",NA(),GX349))</f>
        <v>0</v>
      </c>
      <c r="MC42">
        <f>IF(Charts!$B$3="none",BU349,IF(GY349="",NA(),GY349))</f>
        <v>0</v>
      </c>
      <c r="MD42">
        <f>IF(Charts!$B$3="none",BV349,IF(GZ349="",NA(),GZ349))</f>
        <v>0</v>
      </c>
      <c r="ME42">
        <f>IF(Charts!$B$3="none",BW349,IF(HA349="",NA(),HA349))</f>
        <v>0</v>
      </c>
      <c r="MF42">
        <f>IF(Charts!$B$3="none",BX349,IF(HB349="",NA(),HB349))</f>
        <v>0</v>
      </c>
      <c r="MG42">
        <f>IF(Charts!$B$3="none",BY349,IF(HC349="",NA(),HC349))</f>
        <v>0</v>
      </c>
      <c r="MH42">
        <f>IF(Charts!$B$3="none",BZ349,IF(HD349="",NA(),HD349))</f>
        <v>0</v>
      </c>
      <c r="MI42">
        <f>IF(Charts!$B$3="none",CA349,IF(HE349="",NA(),HE349))</f>
        <v>0</v>
      </c>
      <c r="MJ42">
        <f>IF(Charts!$B$3="none",CB349,IF(HF349="",NA(),HF349))</f>
        <v>0</v>
      </c>
      <c r="MK42">
        <f>IF(Charts!$B$3="none",CC349,IF(HG349="",NA(),HG349))</f>
        <v>0</v>
      </c>
      <c r="ML42">
        <f>IF(Charts!$B$3="none",CD349,IF(HH349="",NA(),HH349))</f>
        <v>0</v>
      </c>
      <c r="MM42">
        <f>IF(Charts!$B$3="none",CE349,IF(HI349="",NA(),HI349))</f>
        <v>0</v>
      </c>
      <c r="MN42">
        <f>IF(Charts!$B$3="none",CF349,IF(HJ349="",NA(),HJ349))</f>
        <v>0</v>
      </c>
      <c r="MO42">
        <f>IF(Charts!$B$3="none",CG349,IF(HK349="",NA(),HK349))</f>
        <v>0</v>
      </c>
      <c r="MP42">
        <f>IF(Charts!$B$3="none",CH349,IF(HL349="",NA(),HL349))</f>
        <v>0</v>
      </c>
      <c r="MQ42">
        <f>IF(Charts!$B$3="none",CI349,IF(HM349="",NA(),HM349))</f>
        <v>0</v>
      </c>
      <c r="MR42">
        <f>IF(Charts!$B$3="none",CJ349,IF(HN349="",NA(),HN349))</f>
        <v>0</v>
      </c>
      <c r="MS42">
        <f>IF(Charts!$B$3="none",CK349,IF(HO349="",NA(),HO349))</f>
        <v>0</v>
      </c>
      <c r="MT42">
        <f>IF(Charts!$B$3="none",CL349,IF(HP349="",NA(),HP349))</f>
        <v>0</v>
      </c>
      <c r="MU42">
        <f>IF(Charts!$B$3="none",CM349,IF(HQ349="",NA(),HQ349))</f>
        <v>0</v>
      </c>
      <c r="MV42">
        <f>IF(Charts!$B$3="none",CN349,IF(HR349="",NA(),HR349))</f>
        <v>0</v>
      </c>
      <c r="MW42">
        <f>IF(Charts!$B$3="none",CO349,IF(HS349="",NA(),HS349))</f>
        <v>0</v>
      </c>
      <c r="MX42">
        <f>IF(Charts!$B$3="none",CP349,IF(HT349="",NA(),HT349))</f>
        <v>0</v>
      </c>
      <c r="MY42">
        <f>IF(Charts!$B$3="none",CQ349,IF(HU349="",NA(),HU349))</f>
        <v>0</v>
      </c>
      <c r="MZ42">
        <f>IF(Charts!$B$3="none",CR349,IF(HV349="",NA(),HV349))</f>
        <v>0</v>
      </c>
      <c r="NA42">
        <f>IF(Charts!$B$3="none",CS349,IF(HW349="",NA(),HW349))</f>
        <v>0</v>
      </c>
      <c r="NB42">
        <f>IF(Charts!$B$3="none",CT349,IF(HX349="",NA(),HX349))</f>
        <v>0</v>
      </c>
      <c r="NC42">
        <f>IF(Charts!$B$3="none",CU349,IF(HY349="",NA(),HY349))</f>
        <v>0</v>
      </c>
      <c r="ND42">
        <f>IF(Charts!$B$3="none",CV349,IF(HZ349="",NA(),HZ349))</f>
        <v>0</v>
      </c>
      <c r="NE42">
        <f>IF(Charts!$B$3="none",CW349,IF(IA349="",NA(),IA349))</f>
        <v>0</v>
      </c>
      <c r="NF42">
        <f>IF(Charts!$B$3="none",CX349,IF(IB349="",NA(),IB349))</f>
        <v>0</v>
      </c>
      <c r="NG42">
        <f>IF(Charts!$B$3="none",CY349,IF(IC349="",NA(),IC349))</f>
        <v>0</v>
      </c>
      <c r="NH42">
        <f>IF(Charts!$B$3="none",CZ349,IF(ID349="",NA(),ID349))</f>
        <v>0</v>
      </c>
      <c r="NI42">
        <f>IF(Charts!$B$3="none",DA349,IF(IE349="",NA(),IE349))</f>
        <v>0</v>
      </c>
      <c r="NJ42">
        <f>IF(Charts!$B$3="none",DB349,IF(IF349="",NA(),IF349))</f>
        <v>0</v>
      </c>
      <c r="NK42">
        <f>IF(Charts!$B$3="none",DC349,IF(IG349="",NA(),IG349))</f>
        <v>0</v>
      </c>
      <c r="NL42">
        <f>IF(Charts!$B$3="none",DD349,IF(IH349="",NA(),IH349))</f>
        <v>0</v>
      </c>
      <c r="NM42">
        <f>IF(Charts!$B$3="none",DE349,IF(II349="",NA(),II349))</f>
        <v>0</v>
      </c>
      <c r="NN42">
        <f>IF(Charts!$B$3="none",DF349,IF(IJ349="",NA(),IJ349))</f>
        <v>0</v>
      </c>
      <c r="NO42">
        <f>IF(Charts!$B$3="none",DG349,IF(IK349="",NA(),IK349))</f>
        <v>0</v>
      </c>
      <c r="NP42">
        <f>IF(Charts!$B$3="none",DH349,IF(IL349="",NA(),IL349))</f>
        <v>0</v>
      </c>
      <c r="NQ42">
        <f>IF(Charts!$B$3="none",DI349,IF(IM349="",NA(),IM349))</f>
        <v>0</v>
      </c>
      <c r="NR42">
        <f>IF(Charts!$B$3="none",DJ349,IF(IN349="",NA(),IN349))</f>
        <v>0</v>
      </c>
      <c r="NS42">
        <f>IF(Charts!$B$3="none",DK349,IF(IO349="",NA(),IO349))</f>
        <v>0</v>
      </c>
      <c r="NT42">
        <f>IF(Charts!$B$3="none",DL349,IF(IP349="",NA(),IP349))</f>
        <v>0</v>
      </c>
      <c r="NU42">
        <f>IF(Charts!$B$3="none",DM349,IF(IQ349="",NA(),IQ349))</f>
        <v>0</v>
      </c>
      <c r="NV42">
        <f>IF(Charts!$B$3="none",DN349,IF(IR349="",NA(),IR349))</f>
        <v>0</v>
      </c>
      <c r="NW42">
        <f>IF(Charts!$B$3="none",DO349,IF(IS349="",NA(),IS349))</f>
        <v>0</v>
      </c>
      <c r="NX42">
        <f>IF(Charts!$B$3="none",DP349,IF(IT349="",NA(),IT349))</f>
        <v>0</v>
      </c>
      <c r="NY42">
        <f>IF(Charts!$B$3="none",DQ349,IF(IU349="",NA(),IU349))</f>
        <v>0</v>
      </c>
      <c r="NZ42">
        <f>IF(Charts!$B$3="none",DR349,IF(IV349="",NA(),IV349))</f>
        <v>0</v>
      </c>
      <c r="OA42">
        <f>IF(Charts!$B$3="none",DS349,IF(IW349="",NA(),IW349))</f>
        <v>0</v>
      </c>
      <c r="OB42">
        <f>IF(Charts!$B$3="none",DT349,IF(IX349="",NA(),IX349))</f>
        <v>0</v>
      </c>
      <c r="OC42">
        <f>IF(Charts!$B$3="none",DU349,IF(IY349="",NA(),IY349))</f>
        <v>0</v>
      </c>
      <c r="OD42">
        <f>IF(Charts!$B$3="none",DV349,IF(IZ349="",NA(),IZ349))</f>
        <v>0</v>
      </c>
      <c r="OE42">
        <f>IF(Charts!$B$3="none",DW349,IF(JA349="",NA(),JA349))</f>
        <v>0</v>
      </c>
      <c r="OF42">
        <f>IF(Charts!$B$3="none",DX349,IF(JB349="",NA(),JB349))</f>
        <v>0</v>
      </c>
      <c r="OG42">
        <f>IF(Charts!$B$3="none",DY349,IF(JC349="",NA(),JC349))</f>
        <v>0</v>
      </c>
      <c r="OH42">
        <f>IF(Charts!$B$3="none",DZ349,IF(JD349="",NA(),JD349))</f>
        <v>0</v>
      </c>
      <c r="OI42">
        <f>IF(Charts!$B$3="none",EA349,IF(JE349="",NA(),JE349))</f>
        <v>0</v>
      </c>
      <c r="OJ42">
        <f>IF(Charts!$B$3="none",EB349,IF(JF349="",NA(),JF349))</f>
        <v>0</v>
      </c>
      <c r="OK42">
        <f>IF(Charts!$B$3="none",EC349,IF(JG349="",NA(),JG349))</f>
        <v>0</v>
      </c>
      <c r="OL42">
        <f>IF(Charts!$B$3="none",ED349,IF(JH349="",NA(),JH349))</f>
        <v>0</v>
      </c>
      <c r="OM42">
        <f>IF(Charts!$B$3="none",EE349,IF(JI349="",NA(),JI349))</f>
        <v>0</v>
      </c>
      <c r="ON42">
        <f>IF(Charts!$B$3="none",EF349,IF(JJ349="",NA(),JJ349))</f>
        <v>0</v>
      </c>
    </row>
    <row r="43" spans="4:404">
      <c r="D43">
        <v>39</v>
      </c>
      <c r="E43">
        <f>IF(INDIRECT(ADDRESS($D43+2,E$2+1,,,"Instances"))="","",INDIRECT(ADDRESS($D43+2,E$2+1,,,"Instances")))</f>
        <v>0</v>
      </c>
      <c r="F43">
        <f>IFERROR(SMALL(E5:E64,ROW()-ROW($F$5)+1),"")</f>
        <v>0</v>
      </c>
      <c r="H43">
        <f>IFERROR(SUM(F5:F43),"")</f>
        <v>0</v>
      </c>
      <c r="I43">
        <f>IF(INDIRECT(ADDRESS($D43+2,I$2+1,,,"Instances"))="","",INDIRECT(ADDRESS($D43+2,I$2+1,,,"Instances")))</f>
        <v>0</v>
      </c>
      <c r="J43">
        <f>IFERROR(SMALL(I5:I64,ROW()-ROW($J$5)+1),"")</f>
        <v>0</v>
      </c>
      <c r="L43">
        <f>IFERROR(SUM(J5:J43),"")</f>
        <v>0</v>
      </c>
      <c r="M43">
        <f>IF(INDIRECT(ADDRESS($D43+2,M$2+1,,,"Instances"))="","",INDIRECT(ADDRESS($D43+2,M$2+1,,,"Instances")))</f>
        <v>0</v>
      </c>
      <c r="N43">
        <f>IFERROR(SMALL(M5:M64,ROW()-ROW($N$5)+1),"")</f>
        <v>0</v>
      </c>
      <c r="P43">
        <f>IFERROR(SUM(N5:N43),"")</f>
        <v>0</v>
      </c>
      <c r="Q43">
        <f>IF(INDIRECT(ADDRESS($D43+2,Q$2+1,,,"Instances"))="","",INDIRECT(ADDRESS($D43+2,Q$2+1,,,"Instances")))</f>
        <v>0</v>
      </c>
      <c r="R43">
        <f>IFERROR(SMALL(Q5:Q64,ROW()-ROW($R$5)+1),"")</f>
        <v>0</v>
      </c>
      <c r="T43">
        <f>IFERROR(SUM(R5:R43),"")</f>
        <v>0</v>
      </c>
      <c r="U43">
        <f>IF(INDIRECT(ADDRESS($D43+2,U$2+1,,,"Instances"))="","",INDIRECT(ADDRESS($D43+2,U$2+1,,,"Instances")))</f>
        <v>0</v>
      </c>
      <c r="V43">
        <f>IFERROR(SMALL(U5:U64,ROW()-ROW($V$5)+1),"")</f>
        <v>0</v>
      </c>
      <c r="X43">
        <f>IFERROR(SUM(V5:V43),"")</f>
        <v>0</v>
      </c>
      <c r="Y43">
        <f>IF(INDIRECT(ADDRESS($D43+2,Y$2+1,,,"Instances"))="","",INDIRECT(ADDRESS($D43+2,Y$2+1,,,"Instances")))</f>
        <v>0</v>
      </c>
      <c r="Z43">
        <f>IFERROR(SMALL(Y5:Y64,ROW()-ROW($Z$5)+1),"")</f>
        <v>0</v>
      </c>
      <c r="AB43">
        <f>IFERROR(SUM(Z5:Z43),"")</f>
        <v>0</v>
      </c>
      <c r="AC43">
        <f>IF(INDIRECT(ADDRESS($D43+2,AC$2+1,,,"Instances"))="","",INDIRECT(ADDRESS($D43+2,AC$2+1,,,"Instances")))</f>
        <v>0</v>
      </c>
      <c r="AD43">
        <f>IFERROR(SMALL(AC5:AC64,ROW()-ROW($AD$5)+1),"")</f>
        <v>0</v>
      </c>
      <c r="AF43">
        <f>IFERROR(SUM(AD5:AD43),"")</f>
        <v>0</v>
      </c>
      <c r="AG43">
        <f>IF(INDIRECT(ADDRESS($D43+2,AG$2+1,,,"Instances"))="","",INDIRECT(ADDRESS($D43+2,AG$2+1,,,"Instances")))</f>
        <v>0</v>
      </c>
      <c r="AH43">
        <f>IFERROR(SMALL(AG5:AG64,ROW()-ROW($AH$5)+1),"")</f>
        <v>0</v>
      </c>
      <c r="AJ43">
        <f>IFERROR(SUM(AH5:AH43),"")</f>
        <v>0</v>
      </c>
      <c r="AK43">
        <f>IF(INDIRECT(ADDRESS($D43+2,AK$2+1,,,"Instances"))="","",INDIRECT(ADDRESS($D43+2,AK$2+1,,,"Instances")))</f>
        <v>0</v>
      </c>
      <c r="AL43">
        <f>IFERROR(SMALL(AK5:AK64,ROW()-ROW($AL$5)+1),"")</f>
        <v>0</v>
      </c>
      <c r="AN43">
        <f>IFERROR(SUM(AL5:AL43),"")</f>
        <v>0</v>
      </c>
      <c r="AO43">
        <f>IF(INDIRECT(ADDRESS($D43+2,AO$2+1,,,"Instances"))="","",INDIRECT(ADDRESS($D43+2,AO$2+1,,,"Instances")))</f>
        <v>0</v>
      </c>
      <c r="AP43">
        <f>IFERROR(SMALL(AO5:AO64,ROW()-ROW($AP$5)+1),"")</f>
        <v>0</v>
      </c>
      <c r="AR43">
        <f>IFERROR(SUM(AP5:AP43),"")</f>
        <v>0</v>
      </c>
      <c r="AS43">
        <f>IF(INDIRECT(ADDRESS($D43+2,AS$2+1,,,"Instances"))="","",INDIRECT(ADDRESS($D43+2,AS$2+1,,,"Instances")))</f>
        <v>0</v>
      </c>
      <c r="AT43">
        <f>IFERROR(SMALL(AS5:AS64,ROW()-ROW($AT$5)+1),"")</f>
        <v>0</v>
      </c>
      <c r="AV43">
        <f>IFERROR(SUM(AT5:AT43),"")</f>
        <v>0</v>
      </c>
      <c r="AW43">
        <f>IF(INDIRECT(ADDRESS($D43+2,AW$2+1,,,"Instances"))="","",INDIRECT(ADDRESS($D43+2,AW$2+1,,,"Instances")))</f>
        <v>0</v>
      </c>
      <c r="AX43">
        <f>IFERROR(SMALL(AW5:AW64,ROW()-ROW($AX$5)+1),"")</f>
        <v>0</v>
      </c>
      <c r="AZ43">
        <f>IFERROR(SUM(AX5:AX43),"")</f>
        <v>0</v>
      </c>
      <c r="BA43">
        <f>IF(INDIRECT(ADDRESS($D43+2,BA$2+1,,,"Instances"))="","",INDIRECT(ADDRESS($D43+2,BA$2+1,,,"Instances")))</f>
        <v>0</v>
      </c>
      <c r="BB43">
        <f>IFERROR(SMALL(BA5:BA64,ROW()-ROW($BB$5)+1),"")</f>
        <v>0</v>
      </c>
      <c r="BD43">
        <f>IFERROR(SUM(BB5:BB43),"")</f>
        <v>0</v>
      </c>
      <c r="BE43">
        <f>IF(INDIRECT(ADDRESS($D43+2,BE$2+1,,,"Instances"))="","",INDIRECT(ADDRESS($D43+2,BE$2+1,,,"Instances")))</f>
        <v>0</v>
      </c>
      <c r="BF43">
        <f>IFERROR(SMALL(BE5:BE64,ROW()-ROW($BF$5)+1),"")</f>
        <v>0</v>
      </c>
      <c r="BH43">
        <f>IFERROR(SUM(BF5:BF43),"")</f>
        <v>0</v>
      </c>
      <c r="BI43">
        <f>IF(INDIRECT(ADDRESS($D43+2,BI$2+1,,,"Instances"))="","",INDIRECT(ADDRESS($D43+2,BI$2+1,,,"Instances")))</f>
        <v>0</v>
      </c>
      <c r="BJ43">
        <f>IFERROR(SMALL(BI5:BI64,ROW()-ROW($BJ$5)+1),"")</f>
        <v>0</v>
      </c>
      <c r="BL43">
        <f>IFERROR(SUM(BJ5:BJ43),"")</f>
        <v>0</v>
      </c>
      <c r="BM43">
        <f>IF(INDIRECT(ADDRESS($D43+2,BM$2+1,,,"Instances"))="","",INDIRECT(ADDRESS($D43+2,BM$2+1,,,"Instances")))</f>
        <v>0</v>
      </c>
      <c r="BN43">
        <f>IFERROR(SMALL(BM5:BM64,ROW()-ROW($BN$5)+1),"")</f>
        <v>0</v>
      </c>
      <c r="BP43">
        <f>IFERROR(SUM(BN5:BN43),"")</f>
        <v>0</v>
      </c>
      <c r="BQ43">
        <f>IF(INDIRECT(ADDRESS($D43+2,BQ$2+1,,,"Instances"))="","",INDIRECT(ADDRESS($D43+2,BQ$2+1,,,"Instances")))</f>
        <v>0</v>
      </c>
      <c r="BR43">
        <f>IFERROR(SMALL(BQ5:BQ64,ROW()-ROW($BR$5)+1),"")</f>
        <v>0</v>
      </c>
      <c r="BT43">
        <f>IFERROR(SUM(BR5:BR43),"")</f>
        <v>0</v>
      </c>
      <c r="BU43">
        <f>IF(INDIRECT(ADDRESS($D43+2,BU$2+1,,,"Instances"))="","",INDIRECT(ADDRESS($D43+2,BU$2+1,,,"Instances")))</f>
        <v>0</v>
      </c>
      <c r="BV43">
        <f>IFERROR(SMALL(BU5:BU64,ROW()-ROW($BV$5)+1),"")</f>
        <v>0</v>
      </c>
      <c r="BX43">
        <f>IFERROR(SUM(BV5:BV43),"")</f>
        <v>0</v>
      </c>
      <c r="BY43">
        <f>IF(INDIRECT(ADDRESS($D43+2,BY$2+1,,,"Instances"))="","",INDIRECT(ADDRESS($D43+2,BY$2+1,,,"Instances")))</f>
        <v>0</v>
      </c>
      <c r="BZ43">
        <f>IFERROR(SMALL(BY5:BY64,ROW()-ROW($BZ$5)+1),"")</f>
        <v>0</v>
      </c>
      <c r="CB43">
        <f>IFERROR(SUM(BZ5:BZ43),"")</f>
        <v>0</v>
      </c>
      <c r="CC43">
        <f>IF(INDIRECT(ADDRESS($D43+2,CC$2+1,,,"Instances"))="","",INDIRECT(ADDRESS($D43+2,CC$2+1,,,"Instances")))</f>
        <v>0</v>
      </c>
      <c r="CD43">
        <f>IFERROR(SMALL(CC5:CC64,ROW()-ROW($CD$5)+1),"")</f>
        <v>0</v>
      </c>
      <c r="CF43">
        <f>IFERROR(SUM(CD5:CD43),"")</f>
        <v>0</v>
      </c>
      <c r="CG43">
        <f>IF(INDIRECT(ADDRESS($D43+2,CG$2+1,,,"Instances"))="","",INDIRECT(ADDRESS($D43+2,CG$2+1,,,"Instances")))</f>
        <v>0</v>
      </c>
      <c r="CH43">
        <f>IFERROR(SMALL(CG5:CG64,ROW()-ROW($CH$5)+1),"")</f>
        <v>0</v>
      </c>
      <c r="CJ43">
        <f>IFERROR(SUM(CH5:CH43),"")</f>
        <v>0</v>
      </c>
      <c r="CK43">
        <f>IF(INDIRECT(ADDRESS($D43+2,CK$2+1,,,"Instances"))="","",INDIRECT(ADDRESS($D43+2,CK$2+1,,,"Instances")))</f>
        <v>0</v>
      </c>
      <c r="CL43">
        <f>IFERROR(SMALL(CK5:CK64,ROW()-ROW($CL$5)+1),"")</f>
        <v>0</v>
      </c>
      <c r="CN43">
        <f>IFERROR(SUM(CL5:CL43),"")</f>
        <v>0</v>
      </c>
      <c r="CO43">
        <f>IF(INDIRECT(ADDRESS($D43+2,CO$2+1,,,"Instances"))="","",INDIRECT(ADDRESS($D43+2,CO$2+1,,,"Instances")))</f>
        <v>0</v>
      </c>
      <c r="CP43">
        <f>IFERROR(SMALL(CO5:CO64,ROW()-ROW($CP$5)+1),"")</f>
        <v>0</v>
      </c>
      <c r="CR43">
        <f>IFERROR(SUM(CP5:CP43),"")</f>
        <v>0</v>
      </c>
      <c r="CS43">
        <f>IF(INDIRECT(ADDRESS($D43+2,CS$2+1,,,"Instances"))="","",INDIRECT(ADDRESS($D43+2,CS$2+1,,,"Instances")))</f>
        <v>0</v>
      </c>
      <c r="CT43">
        <f>IFERROR(SMALL(CS5:CS64,ROW()-ROW($CT$5)+1),"")</f>
        <v>0</v>
      </c>
      <c r="CV43">
        <f>IFERROR(SUM(CT5:CT43),"")</f>
        <v>0</v>
      </c>
      <c r="CW43">
        <f>IF(INDIRECT(ADDRESS($D43+2,CW$2+1,,,"Instances"))="","",INDIRECT(ADDRESS($D43+2,CW$2+1,,,"Instances")))</f>
        <v>0</v>
      </c>
      <c r="CX43">
        <f>IFERROR(SMALL(CW5:CW64,ROW()-ROW($CX$5)+1),"")</f>
        <v>0</v>
      </c>
      <c r="CZ43">
        <f>IFERROR(SUM(CX5:CX43),"")</f>
        <v>0</v>
      </c>
      <c r="DA43">
        <f>IF(INDIRECT(ADDRESS($D43+2,DA$2+1,,,"Instances"))="","",INDIRECT(ADDRESS($D43+2,DA$2+1,,,"Instances")))</f>
        <v>0</v>
      </c>
      <c r="DB43">
        <f>IFERROR(SMALL(DA5:DA64,ROW()-ROW($DB$5)+1),"")</f>
        <v>0</v>
      </c>
      <c r="DD43">
        <f>IFERROR(SUM(DB5:DB43),"")</f>
        <v>0</v>
      </c>
      <c r="DE43">
        <f>IF(INDIRECT(ADDRESS($D43+2,DE$2+1,,,"Instances"))="","",INDIRECT(ADDRESS($D43+2,DE$2+1,,,"Instances")))</f>
        <v>0</v>
      </c>
      <c r="DF43">
        <f>IFERROR(SMALL(DE5:DE64,ROW()-ROW($DF$5)+1),"")</f>
        <v>0</v>
      </c>
      <c r="DH43">
        <f>IFERROR(SUM(DF5:DF43),"")</f>
        <v>0</v>
      </c>
      <c r="DI43">
        <f>IF(INDIRECT(ADDRESS($D43+2,DI$2+1,,,"Instances"))="","",INDIRECT(ADDRESS($D43+2,DI$2+1,,,"Instances")))</f>
        <v>0</v>
      </c>
      <c r="DJ43">
        <f>IFERROR(SMALL(DI5:DI64,ROW()-ROW($DJ$5)+1),"")</f>
        <v>0</v>
      </c>
      <c r="DL43">
        <f>IFERROR(SUM(DJ5:DJ43),"")</f>
        <v>0</v>
      </c>
      <c r="DM43">
        <f>IF(INDIRECT(ADDRESS($D43+2,DM$2+1,,,"Instances"))="","",INDIRECT(ADDRESS($D43+2,DM$2+1,,,"Instances")))</f>
        <v>0</v>
      </c>
      <c r="DN43">
        <f>IFERROR(SMALL(DM5:DM64,ROW()-ROW($DN$5)+1),"")</f>
        <v>0</v>
      </c>
      <c r="DP43">
        <f>IFERROR(SUM(DN5:DN43),"")</f>
        <v>0</v>
      </c>
      <c r="DQ43">
        <f>IF(INDIRECT(ADDRESS($D43+2,DQ$2+1,,,"Instances"))="","",INDIRECT(ADDRESS($D43+2,DQ$2+1,,,"Instances")))</f>
        <v>0</v>
      </c>
      <c r="DR43">
        <f>IFERROR(SMALL(DQ5:DQ64,ROW()-ROW($DR$5)+1),"")</f>
        <v>0</v>
      </c>
      <c r="DT43">
        <f>IFERROR(SUM(DR5:DR43),"")</f>
        <v>0</v>
      </c>
      <c r="DU43">
        <f>IF(INDIRECT(ADDRESS($D43+2,DU$2+1,,,"Instances"))="","",INDIRECT(ADDRESS($D43+2,DU$2+1,,,"Instances")))</f>
        <v>0</v>
      </c>
      <c r="DV43">
        <f>IFERROR(SMALL(DU5:DU64,ROW()-ROW($DV$5)+1),"")</f>
        <v>0</v>
      </c>
      <c r="DX43">
        <f>IFERROR(SUM(DV5:DV43),"")</f>
        <v>0</v>
      </c>
      <c r="DY43">
        <f>IF(INDIRECT(ADDRESS($D43+2,DY$2+1,,,"Instances"))="","",INDIRECT(ADDRESS($D43+2,DY$2+1,,,"Instances")))</f>
        <v>0</v>
      </c>
      <c r="DZ43">
        <f>IFERROR(SMALL(DY5:DY64,ROW()-ROW($DZ$5)+1),"")</f>
        <v>0</v>
      </c>
      <c r="EB43">
        <f>IFERROR(SUM(DZ5:DZ43),"")</f>
        <v>0</v>
      </c>
      <c r="EC43">
        <f>IF(INDIRECT(ADDRESS($D43+2,EC$2+1,,,"Instances"))="","",INDIRECT(ADDRESS($D43+2,EC$2+1,,,"Instances")))</f>
        <v>0</v>
      </c>
      <c r="ED43">
        <f>IFERROR(SMALL(EC5:EC64,ROW()-ROW($ED$5)+1),"")</f>
        <v>0</v>
      </c>
      <c r="EF43">
        <f>IFERROR(SUM(ED5:ED43),"")</f>
        <v>0</v>
      </c>
      <c r="EH43">
        <v>39</v>
      </c>
      <c r="EI43" cm="1">
        <f t="array" ref="EI43">_xlfn.SWITCH(Charts!$B$3,"average", AVERAGE(INDIRECT(ADDRESS(38+3,EI$2+1,,,"Instances") &amp; ":" &amp; ADDRESS(38+3,EI$2+1))),"median", MEDIAN(INDIRECT(ADDRESS(38+3,EI$2+1,,,"Instances") &amp; ":" &amp; ADDRESS(38+3,EI$2+1))),"min", MIN(INDIRECT(ADDRESS(38+3,EI$2+1,,,"Instances") &amp; ":" &amp; ADDRESS(38+3,EI$2+1))),"max", MAX(INDIRECT(ADDRESS(38+3,EI$2+1,,,"Instances") &amp; ":" &amp; ADDRESS(38+3,EI$2+1))),"diff", MAX(INDIRECT(ADDRESS(38+3,EI$2+1,,,"Instances") &amp; ":" &amp; ADDRESS(38+3,EI$2+1)))-MIN(INDIRECT(ADDRESS(38+3,EI$2+1,,,"Instances") &amp; ":" &amp; ADDRESS(38+3,EI$2+1))))</f>
        <v>0</v>
      </c>
      <c r="EJ43">
        <f>IFERROR(SMALL(EI5:EI64,ROW()-ROW($EJ$5)+1),"")</f>
        <v>0</v>
      </c>
      <c r="EL43">
        <f>IFERROR(SUM(EJ5:EJ43),"")</f>
        <v>0</v>
      </c>
      <c r="EM43" cm="1">
        <f t="array" ref="EM43">_xlfn.SWITCH(Charts!$B$3,"average", AVERAGE(INDIRECT(ADDRESS(38+3,EM$2+1,,,"Instances") &amp; ":" &amp; ADDRESS(38+3,EM$2+1))),"median", MEDIAN(INDIRECT(ADDRESS(38+3,EM$2+1,,,"Instances") &amp; ":" &amp; ADDRESS(38+3,EM$2+1))),"min", MIN(INDIRECT(ADDRESS(38+3,EM$2+1,,,"Instances") &amp; ":" &amp; ADDRESS(38+3,EM$2+1))),"max", MAX(INDIRECT(ADDRESS(38+3,EM$2+1,,,"Instances") &amp; ":" &amp; ADDRESS(38+3,EM$2+1))),"diff", MAX(INDIRECT(ADDRESS(38+3,EM$2+1,,,"Instances") &amp; ":" &amp; ADDRESS(38+3,EM$2+1)))-MIN(INDIRECT(ADDRESS(38+3,EM$2+1,,,"Instances") &amp; ":" &amp; ADDRESS(38+3,EM$2+1))))</f>
        <v>0</v>
      </c>
      <c r="EN43">
        <f>IFERROR(SMALL(EM5:EM64,ROW()-ROW($EN$5)+1),"")</f>
        <v>0</v>
      </c>
      <c r="EP43">
        <f>IFERROR(SUM(EN5:EN43),"")</f>
        <v>0</v>
      </c>
      <c r="EQ43" cm="1">
        <f t="array" ref="EQ43">_xlfn.SWITCH(Charts!$B$3,"average", AVERAGE(INDIRECT(ADDRESS(38+3,EQ$2+1,,,"Instances") &amp; ":" &amp; ADDRESS(38+3,EQ$2+1))),"median", MEDIAN(INDIRECT(ADDRESS(38+3,EQ$2+1,,,"Instances") &amp; ":" &amp; ADDRESS(38+3,EQ$2+1))),"min", MIN(INDIRECT(ADDRESS(38+3,EQ$2+1,,,"Instances") &amp; ":" &amp; ADDRESS(38+3,EQ$2+1))),"max", MAX(INDIRECT(ADDRESS(38+3,EQ$2+1,,,"Instances") &amp; ":" &amp; ADDRESS(38+3,EQ$2+1))),"diff", MAX(INDIRECT(ADDRESS(38+3,EQ$2+1,,,"Instances") &amp; ":" &amp; ADDRESS(38+3,EQ$2+1)))-MIN(INDIRECT(ADDRESS(38+3,EQ$2+1,,,"Instances") &amp; ":" &amp; ADDRESS(38+3,EQ$2+1))))</f>
        <v>0</v>
      </c>
      <c r="ER43">
        <f>IFERROR(SMALL(EQ5:EQ64,ROW()-ROW($ER$5)+1),"")</f>
        <v>0</v>
      </c>
      <c r="ET43">
        <f>IFERROR(SUM(ER5:ER43),"")</f>
        <v>0</v>
      </c>
      <c r="EU43" cm="1">
        <f t="array" ref="EU43">_xlfn.SWITCH(Charts!$B$3,"average", AVERAGE(INDIRECT(ADDRESS(38+3,EU$2+1,,,"Instances") &amp; ":" &amp; ADDRESS(38+3,EU$2+1))),"median", MEDIAN(INDIRECT(ADDRESS(38+3,EU$2+1,,,"Instances") &amp; ":" &amp; ADDRESS(38+3,EU$2+1))),"min", MIN(INDIRECT(ADDRESS(38+3,EU$2+1,,,"Instances") &amp; ":" &amp; ADDRESS(38+3,EU$2+1))),"max", MAX(INDIRECT(ADDRESS(38+3,EU$2+1,,,"Instances") &amp; ":" &amp; ADDRESS(38+3,EU$2+1))),"diff", MAX(INDIRECT(ADDRESS(38+3,EU$2+1,,,"Instances") &amp; ":" &amp; ADDRESS(38+3,EU$2+1)))-MIN(INDIRECT(ADDRESS(38+3,EU$2+1,,,"Instances") &amp; ":" &amp; ADDRESS(38+3,EU$2+1))))</f>
        <v>0</v>
      </c>
      <c r="EV43">
        <f>IFERROR(SMALL(EU5:EU64,ROW()-ROW($EV$5)+1),"")</f>
        <v>0</v>
      </c>
      <c r="EX43">
        <f>IFERROR(SUM(EV5:EV43),"")</f>
        <v>0</v>
      </c>
      <c r="EY43" cm="1">
        <f t="array" ref="EY43">_xlfn.SWITCH(Charts!$B$3,"average", AVERAGE(INDIRECT(ADDRESS(38+3,EY$2+1,,,"Instances") &amp; ":" &amp; ADDRESS(38+3,EY$2+1))),"median", MEDIAN(INDIRECT(ADDRESS(38+3,EY$2+1,,,"Instances") &amp; ":" &amp; ADDRESS(38+3,EY$2+1))),"min", MIN(INDIRECT(ADDRESS(38+3,EY$2+1,,,"Instances") &amp; ":" &amp; ADDRESS(38+3,EY$2+1))),"max", MAX(INDIRECT(ADDRESS(38+3,EY$2+1,,,"Instances") &amp; ":" &amp; ADDRESS(38+3,EY$2+1))),"diff", MAX(INDIRECT(ADDRESS(38+3,EY$2+1,,,"Instances") &amp; ":" &amp; ADDRESS(38+3,EY$2+1)))-MIN(INDIRECT(ADDRESS(38+3,EY$2+1,,,"Instances") &amp; ":" &amp; ADDRESS(38+3,EY$2+1))))</f>
        <v>0</v>
      </c>
      <c r="EZ43">
        <f>IFERROR(SMALL(EY5:EY64,ROW()-ROW($EZ$5)+1),"")</f>
        <v>0</v>
      </c>
      <c r="FB43">
        <f>IFERROR(SUM(EZ5:EZ43),"")</f>
        <v>0</v>
      </c>
      <c r="FC43" cm="1">
        <f t="array" ref="FC43">_xlfn.SWITCH(Charts!$B$3,"average", AVERAGE(INDIRECT(ADDRESS(38+3,FC$2+1,,,"Instances") &amp; ":" &amp; ADDRESS(38+3,FC$2+1))),"median", MEDIAN(INDIRECT(ADDRESS(38+3,FC$2+1,,,"Instances") &amp; ":" &amp; ADDRESS(38+3,FC$2+1))),"min", MIN(INDIRECT(ADDRESS(38+3,FC$2+1,,,"Instances") &amp; ":" &amp; ADDRESS(38+3,FC$2+1))),"max", MAX(INDIRECT(ADDRESS(38+3,FC$2+1,,,"Instances") &amp; ":" &amp; ADDRESS(38+3,FC$2+1))),"diff", MAX(INDIRECT(ADDRESS(38+3,FC$2+1,,,"Instances") &amp; ":" &amp; ADDRESS(38+3,FC$2+1)))-MIN(INDIRECT(ADDRESS(38+3,FC$2+1,,,"Instances") &amp; ":" &amp; ADDRESS(38+3,FC$2+1))))</f>
        <v>0</v>
      </c>
      <c r="FD43">
        <f>IFERROR(SMALL(FC5:FC64,ROW()-ROW($FD$5)+1),"")</f>
        <v>0</v>
      </c>
      <c r="FF43">
        <f>IFERROR(SUM(FD5:FD43),"")</f>
        <v>0</v>
      </c>
      <c r="FG43" cm="1">
        <f t="array" ref="FG43">_xlfn.SWITCH(Charts!$B$3,"average", AVERAGE(INDIRECT(ADDRESS(38+3,FG$2+1,,,"Instances") &amp; ":" &amp; ADDRESS(38+3,FG$2+1))),"median", MEDIAN(INDIRECT(ADDRESS(38+3,FG$2+1,,,"Instances") &amp; ":" &amp; ADDRESS(38+3,FG$2+1))),"min", MIN(INDIRECT(ADDRESS(38+3,FG$2+1,,,"Instances") &amp; ":" &amp; ADDRESS(38+3,FG$2+1))),"max", MAX(INDIRECT(ADDRESS(38+3,FG$2+1,,,"Instances") &amp; ":" &amp; ADDRESS(38+3,FG$2+1))),"diff", MAX(INDIRECT(ADDRESS(38+3,FG$2+1,,,"Instances") &amp; ":" &amp; ADDRESS(38+3,FG$2+1)))-MIN(INDIRECT(ADDRESS(38+3,FG$2+1,,,"Instances") &amp; ":" &amp; ADDRESS(38+3,FG$2+1))))</f>
        <v>0</v>
      </c>
      <c r="FH43">
        <f>IFERROR(SMALL(FG5:FG64,ROW()-ROW($FH$5)+1),"")</f>
        <v>0</v>
      </c>
      <c r="FJ43">
        <f>IFERROR(SUM(FH5:FH43),"")</f>
        <v>0</v>
      </c>
      <c r="FK43" cm="1">
        <f t="array" ref="FK43">_xlfn.SWITCH(Charts!$B$3,"average", AVERAGE(INDIRECT(ADDRESS(38+3,FK$2+1,,,"Instances") &amp; ":" &amp; ADDRESS(38+3,FK$2+1))),"median", MEDIAN(INDIRECT(ADDRESS(38+3,FK$2+1,,,"Instances") &amp; ":" &amp; ADDRESS(38+3,FK$2+1))),"min", MIN(INDIRECT(ADDRESS(38+3,FK$2+1,,,"Instances") &amp; ":" &amp; ADDRESS(38+3,FK$2+1))),"max", MAX(INDIRECT(ADDRESS(38+3,FK$2+1,,,"Instances") &amp; ":" &amp; ADDRESS(38+3,FK$2+1))),"diff", MAX(INDIRECT(ADDRESS(38+3,FK$2+1,,,"Instances") &amp; ":" &amp; ADDRESS(38+3,FK$2+1)))-MIN(INDIRECT(ADDRESS(38+3,FK$2+1,,,"Instances") &amp; ":" &amp; ADDRESS(38+3,FK$2+1))))</f>
        <v>0</v>
      </c>
      <c r="FL43">
        <f>IFERROR(SMALL(FK5:FK64,ROW()-ROW($FL$5)+1),"")</f>
        <v>0</v>
      </c>
      <c r="FN43">
        <f>IFERROR(SUM(FL5:FL43),"")</f>
        <v>0</v>
      </c>
      <c r="FO43" cm="1">
        <f t="array" ref="FO43">_xlfn.SWITCH(Charts!$B$3,"average", AVERAGE(INDIRECT(ADDRESS(38+3,FO$2+1,,,"Instances") &amp; ":" &amp; ADDRESS(38+3,FO$2+1))),"median", MEDIAN(INDIRECT(ADDRESS(38+3,FO$2+1,,,"Instances") &amp; ":" &amp; ADDRESS(38+3,FO$2+1))),"min", MIN(INDIRECT(ADDRESS(38+3,FO$2+1,,,"Instances") &amp; ":" &amp; ADDRESS(38+3,FO$2+1))),"max", MAX(INDIRECT(ADDRESS(38+3,FO$2+1,,,"Instances") &amp; ":" &amp; ADDRESS(38+3,FO$2+1))),"diff", MAX(INDIRECT(ADDRESS(38+3,FO$2+1,,,"Instances") &amp; ":" &amp; ADDRESS(38+3,FO$2+1)))-MIN(INDIRECT(ADDRESS(38+3,FO$2+1,,,"Instances") &amp; ":" &amp; ADDRESS(38+3,FO$2+1))))</f>
        <v>0</v>
      </c>
      <c r="FP43">
        <f>IFERROR(SMALL(FO5:FO64,ROW()-ROW($FP$5)+1),"")</f>
        <v>0</v>
      </c>
      <c r="FR43">
        <f>IFERROR(SUM(FP5:FP43),"")</f>
        <v>0</v>
      </c>
      <c r="FS43" cm="1">
        <f t="array" ref="FS43">_xlfn.SWITCH(Charts!$B$3,"average", AVERAGE(INDIRECT(ADDRESS(38+3,FS$2+1,,,"Instances") &amp; ":" &amp; ADDRESS(38+3,FS$2+1))),"median", MEDIAN(INDIRECT(ADDRESS(38+3,FS$2+1,,,"Instances") &amp; ":" &amp; ADDRESS(38+3,FS$2+1))),"min", MIN(INDIRECT(ADDRESS(38+3,FS$2+1,,,"Instances") &amp; ":" &amp; ADDRESS(38+3,FS$2+1))),"max", MAX(INDIRECT(ADDRESS(38+3,FS$2+1,,,"Instances") &amp; ":" &amp; ADDRESS(38+3,FS$2+1))),"diff", MAX(INDIRECT(ADDRESS(38+3,FS$2+1,,,"Instances") &amp; ":" &amp; ADDRESS(38+3,FS$2+1)))-MIN(INDIRECT(ADDRESS(38+3,FS$2+1,,,"Instances") &amp; ":" &amp; ADDRESS(38+3,FS$2+1))))</f>
        <v>0</v>
      </c>
      <c r="FT43">
        <f>IFERROR(SMALL(FS5:FS64,ROW()-ROW($FT$5)+1),"")</f>
        <v>0</v>
      </c>
      <c r="FV43">
        <f>IFERROR(SUM(FT5:FT43),"")</f>
        <v>0</v>
      </c>
      <c r="FW43" cm="1">
        <f t="array" ref="FW43">_xlfn.SWITCH(Charts!$B$3,"average", AVERAGE(INDIRECT(ADDRESS(38+3,FW$2+1,,,"Instances") &amp; ":" &amp; ADDRESS(38+3,FW$2+1))),"median", MEDIAN(INDIRECT(ADDRESS(38+3,FW$2+1,,,"Instances") &amp; ":" &amp; ADDRESS(38+3,FW$2+1))),"min", MIN(INDIRECT(ADDRESS(38+3,FW$2+1,,,"Instances") &amp; ":" &amp; ADDRESS(38+3,FW$2+1))),"max", MAX(INDIRECT(ADDRESS(38+3,FW$2+1,,,"Instances") &amp; ":" &amp; ADDRESS(38+3,FW$2+1))),"diff", MAX(INDIRECT(ADDRESS(38+3,FW$2+1,,,"Instances") &amp; ":" &amp; ADDRESS(38+3,FW$2+1)))-MIN(INDIRECT(ADDRESS(38+3,FW$2+1,,,"Instances") &amp; ":" &amp; ADDRESS(38+3,FW$2+1))))</f>
        <v>0</v>
      </c>
      <c r="FX43">
        <f>IFERROR(SMALL(FW5:FW64,ROW()-ROW($FX$5)+1),"")</f>
        <v>0</v>
      </c>
      <c r="FZ43">
        <f>IFERROR(SUM(FX5:FX43),"")</f>
        <v>0</v>
      </c>
      <c r="GA43" cm="1">
        <f t="array" ref="GA43">_xlfn.SWITCH(Charts!$B$3,"average", AVERAGE(INDIRECT(ADDRESS(38+3,GA$2+1,,,"Instances") &amp; ":" &amp; ADDRESS(38+3,GA$2+1))),"median", MEDIAN(INDIRECT(ADDRESS(38+3,GA$2+1,,,"Instances") &amp; ":" &amp; ADDRESS(38+3,GA$2+1))),"min", MIN(INDIRECT(ADDRESS(38+3,GA$2+1,,,"Instances") &amp; ":" &amp; ADDRESS(38+3,GA$2+1))),"max", MAX(INDIRECT(ADDRESS(38+3,GA$2+1,,,"Instances") &amp; ":" &amp; ADDRESS(38+3,GA$2+1))),"diff", MAX(INDIRECT(ADDRESS(38+3,GA$2+1,,,"Instances") &amp; ":" &amp; ADDRESS(38+3,GA$2+1)))-MIN(INDIRECT(ADDRESS(38+3,GA$2+1,,,"Instances") &amp; ":" &amp; ADDRESS(38+3,GA$2+1))))</f>
        <v>0</v>
      </c>
      <c r="GB43">
        <f>IFERROR(SMALL(GA5:GA64,ROW()-ROW($GB$5)+1),"")</f>
        <v>0</v>
      </c>
      <c r="GD43">
        <f>IFERROR(SUM(GB5:GB43),"")</f>
        <v>0</v>
      </c>
      <c r="GE43" cm="1">
        <f t="array" ref="GE43">_xlfn.SWITCH(Charts!$B$3,"average", AVERAGE(INDIRECT(ADDRESS(38+3,GE$2+1,,,"Instances") &amp; ":" &amp; ADDRESS(38+3,GE$2+1))),"median", MEDIAN(INDIRECT(ADDRESS(38+3,GE$2+1,,,"Instances") &amp; ":" &amp; ADDRESS(38+3,GE$2+1))),"min", MIN(INDIRECT(ADDRESS(38+3,GE$2+1,,,"Instances") &amp; ":" &amp; ADDRESS(38+3,GE$2+1))),"max", MAX(INDIRECT(ADDRESS(38+3,GE$2+1,,,"Instances") &amp; ":" &amp; ADDRESS(38+3,GE$2+1))),"diff", MAX(INDIRECT(ADDRESS(38+3,GE$2+1,,,"Instances") &amp; ":" &amp; ADDRESS(38+3,GE$2+1)))-MIN(INDIRECT(ADDRESS(38+3,GE$2+1,,,"Instances") &amp; ":" &amp; ADDRESS(38+3,GE$2+1))))</f>
        <v>0</v>
      </c>
      <c r="GF43">
        <f>IFERROR(SMALL(GE5:GE64,ROW()-ROW($GF$5)+1),"")</f>
        <v>0</v>
      </c>
      <c r="GH43">
        <f>IFERROR(SUM(GF5:GF43),"")</f>
        <v>0</v>
      </c>
      <c r="GI43" cm="1">
        <f t="array" ref="GI43">_xlfn.SWITCH(Charts!$B$3,"average", AVERAGE(INDIRECT(ADDRESS(38+3,GI$2+1,,,"Instances") &amp; ":" &amp; ADDRESS(38+3,GI$2+1))),"median", MEDIAN(INDIRECT(ADDRESS(38+3,GI$2+1,,,"Instances") &amp; ":" &amp; ADDRESS(38+3,GI$2+1))),"min", MIN(INDIRECT(ADDRESS(38+3,GI$2+1,,,"Instances") &amp; ":" &amp; ADDRESS(38+3,GI$2+1))),"max", MAX(INDIRECT(ADDRESS(38+3,GI$2+1,,,"Instances") &amp; ":" &amp; ADDRESS(38+3,GI$2+1))),"diff", MAX(INDIRECT(ADDRESS(38+3,GI$2+1,,,"Instances") &amp; ":" &amp; ADDRESS(38+3,GI$2+1)))-MIN(INDIRECT(ADDRESS(38+3,GI$2+1,,,"Instances") &amp; ":" &amp; ADDRESS(38+3,GI$2+1))))</f>
        <v>0</v>
      </c>
      <c r="GJ43">
        <f>IFERROR(SMALL(GI5:GI64,ROW()-ROW($GJ$5)+1),"")</f>
        <v>0</v>
      </c>
      <c r="GL43">
        <f>IFERROR(SUM(GJ5:GJ43),"")</f>
        <v>0</v>
      </c>
      <c r="GM43" cm="1">
        <f t="array" ref="GM43">_xlfn.SWITCH(Charts!$B$3,"average", AVERAGE(INDIRECT(ADDRESS(38+3,GM$2+1,,,"Instances") &amp; ":" &amp; ADDRESS(38+3,GM$2+1))),"median", MEDIAN(INDIRECT(ADDRESS(38+3,GM$2+1,,,"Instances") &amp; ":" &amp; ADDRESS(38+3,GM$2+1))),"min", MIN(INDIRECT(ADDRESS(38+3,GM$2+1,,,"Instances") &amp; ":" &amp; ADDRESS(38+3,GM$2+1))),"max", MAX(INDIRECT(ADDRESS(38+3,GM$2+1,,,"Instances") &amp; ":" &amp; ADDRESS(38+3,GM$2+1))),"diff", MAX(INDIRECT(ADDRESS(38+3,GM$2+1,,,"Instances") &amp; ":" &amp; ADDRESS(38+3,GM$2+1)))-MIN(INDIRECT(ADDRESS(38+3,GM$2+1,,,"Instances") &amp; ":" &amp; ADDRESS(38+3,GM$2+1))))</f>
        <v>0</v>
      </c>
      <c r="GN43">
        <f>IFERROR(SMALL(GM5:GM64,ROW()-ROW($GN$5)+1),"")</f>
        <v>0</v>
      </c>
      <c r="GP43">
        <f>IFERROR(SUM(GN5:GN43),"")</f>
        <v>0</v>
      </c>
      <c r="GQ43" cm="1">
        <f t="array" ref="GQ43">_xlfn.SWITCH(Charts!$B$3,"average", AVERAGE(INDIRECT(ADDRESS(38+3,GQ$2+1,,,"Instances") &amp; ":" &amp; ADDRESS(38+3,GQ$2+1))),"median", MEDIAN(INDIRECT(ADDRESS(38+3,GQ$2+1,,,"Instances") &amp; ":" &amp; ADDRESS(38+3,GQ$2+1))),"min", MIN(INDIRECT(ADDRESS(38+3,GQ$2+1,,,"Instances") &amp; ":" &amp; ADDRESS(38+3,GQ$2+1))),"max", MAX(INDIRECT(ADDRESS(38+3,GQ$2+1,,,"Instances") &amp; ":" &amp; ADDRESS(38+3,GQ$2+1))),"diff", MAX(INDIRECT(ADDRESS(38+3,GQ$2+1,,,"Instances") &amp; ":" &amp; ADDRESS(38+3,GQ$2+1)))-MIN(INDIRECT(ADDRESS(38+3,GQ$2+1,,,"Instances") &amp; ":" &amp; ADDRESS(38+3,GQ$2+1))))</f>
        <v>0</v>
      </c>
      <c r="GR43">
        <f>IFERROR(SMALL(GQ5:GQ64,ROW()-ROW($GR$5)+1),"")</f>
        <v>0</v>
      </c>
      <c r="GT43">
        <f>IFERROR(SUM(GR5:GR43),"")</f>
        <v>0</v>
      </c>
      <c r="GU43" cm="1">
        <f t="array" ref="GU43">_xlfn.SWITCH(Charts!$B$3,"average", AVERAGE(INDIRECT(ADDRESS(38+3,GU$2+1,,,"Instances") &amp; ":" &amp; ADDRESS(38+3,GU$2+1))),"median", MEDIAN(INDIRECT(ADDRESS(38+3,GU$2+1,,,"Instances") &amp; ":" &amp; ADDRESS(38+3,GU$2+1))),"min", MIN(INDIRECT(ADDRESS(38+3,GU$2+1,,,"Instances") &amp; ":" &amp; ADDRESS(38+3,GU$2+1))),"max", MAX(INDIRECT(ADDRESS(38+3,GU$2+1,,,"Instances") &amp; ":" &amp; ADDRESS(38+3,GU$2+1))),"diff", MAX(INDIRECT(ADDRESS(38+3,GU$2+1,,,"Instances") &amp; ":" &amp; ADDRESS(38+3,GU$2+1)))-MIN(INDIRECT(ADDRESS(38+3,GU$2+1,,,"Instances") &amp; ":" &amp; ADDRESS(38+3,GU$2+1))))</f>
        <v>0</v>
      </c>
      <c r="GV43">
        <f>IFERROR(SMALL(GU5:GU64,ROW()-ROW($GV$5)+1),"")</f>
        <v>0</v>
      </c>
      <c r="GX43">
        <f>IFERROR(SUM(GV5:GV43),"")</f>
        <v>0</v>
      </c>
      <c r="GY43" cm="1">
        <f t="array" ref="GY43">_xlfn.SWITCH(Charts!$B$3,"average", AVERAGE(INDIRECT(ADDRESS(38+3,GY$2+1,,,"Instances") &amp; ":" &amp; ADDRESS(38+3,GY$2+1))),"median", MEDIAN(INDIRECT(ADDRESS(38+3,GY$2+1,,,"Instances") &amp; ":" &amp; ADDRESS(38+3,GY$2+1))),"min", MIN(INDIRECT(ADDRESS(38+3,GY$2+1,,,"Instances") &amp; ":" &amp; ADDRESS(38+3,GY$2+1))),"max", MAX(INDIRECT(ADDRESS(38+3,GY$2+1,,,"Instances") &amp; ":" &amp; ADDRESS(38+3,GY$2+1))),"diff", MAX(INDIRECT(ADDRESS(38+3,GY$2+1,,,"Instances") &amp; ":" &amp; ADDRESS(38+3,GY$2+1)))-MIN(INDIRECT(ADDRESS(38+3,GY$2+1,,,"Instances") &amp; ":" &amp; ADDRESS(38+3,GY$2+1))))</f>
        <v>0</v>
      </c>
      <c r="GZ43">
        <f>IFERROR(SMALL(GY5:GY64,ROW()-ROW($GZ$5)+1),"")</f>
        <v>0</v>
      </c>
      <c r="HB43">
        <f>IFERROR(SUM(GZ5:GZ43),"")</f>
        <v>0</v>
      </c>
      <c r="HC43" cm="1">
        <f t="array" ref="HC43">_xlfn.SWITCH(Charts!$B$3,"average", AVERAGE(INDIRECT(ADDRESS(38+3,HC$2+1,,,"Instances") &amp; ":" &amp; ADDRESS(38+3,HC$2+1))),"median", MEDIAN(INDIRECT(ADDRESS(38+3,HC$2+1,,,"Instances") &amp; ":" &amp; ADDRESS(38+3,HC$2+1))),"min", MIN(INDIRECT(ADDRESS(38+3,HC$2+1,,,"Instances") &amp; ":" &amp; ADDRESS(38+3,HC$2+1))),"max", MAX(INDIRECT(ADDRESS(38+3,HC$2+1,,,"Instances") &amp; ":" &amp; ADDRESS(38+3,HC$2+1))),"diff", MAX(INDIRECT(ADDRESS(38+3,HC$2+1,,,"Instances") &amp; ":" &amp; ADDRESS(38+3,HC$2+1)))-MIN(INDIRECT(ADDRESS(38+3,HC$2+1,,,"Instances") &amp; ":" &amp; ADDRESS(38+3,HC$2+1))))</f>
        <v>0</v>
      </c>
      <c r="HD43">
        <f>IFERROR(SMALL(HC5:HC64,ROW()-ROW($HD$5)+1),"")</f>
        <v>0</v>
      </c>
      <c r="HF43">
        <f>IFERROR(SUM(HD5:HD43),"")</f>
        <v>0</v>
      </c>
      <c r="HG43" cm="1">
        <f t="array" ref="HG43">_xlfn.SWITCH(Charts!$B$3,"average", AVERAGE(INDIRECT(ADDRESS(38+3,HG$2+1,,,"Instances") &amp; ":" &amp; ADDRESS(38+3,HG$2+1))),"median", MEDIAN(INDIRECT(ADDRESS(38+3,HG$2+1,,,"Instances") &amp; ":" &amp; ADDRESS(38+3,HG$2+1))),"min", MIN(INDIRECT(ADDRESS(38+3,HG$2+1,,,"Instances") &amp; ":" &amp; ADDRESS(38+3,HG$2+1))),"max", MAX(INDIRECT(ADDRESS(38+3,HG$2+1,,,"Instances") &amp; ":" &amp; ADDRESS(38+3,HG$2+1))),"diff", MAX(INDIRECT(ADDRESS(38+3,HG$2+1,,,"Instances") &amp; ":" &amp; ADDRESS(38+3,HG$2+1)))-MIN(INDIRECT(ADDRESS(38+3,HG$2+1,,,"Instances") &amp; ":" &amp; ADDRESS(38+3,HG$2+1))))</f>
        <v>0</v>
      </c>
      <c r="HH43">
        <f>IFERROR(SMALL(HG5:HG64,ROW()-ROW($HH$5)+1),"")</f>
        <v>0</v>
      </c>
      <c r="HJ43">
        <f>IFERROR(SUM(HH5:HH43),"")</f>
        <v>0</v>
      </c>
      <c r="HK43" cm="1">
        <f t="array" ref="HK43">_xlfn.SWITCH(Charts!$B$3,"average", AVERAGE(INDIRECT(ADDRESS(38+3,HK$2+1,,,"Instances") &amp; ":" &amp; ADDRESS(38+3,HK$2+1))),"median", MEDIAN(INDIRECT(ADDRESS(38+3,HK$2+1,,,"Instances") &amp; ":" &amp; ADDRESS(38+3,HK$2+1))),"min", MIN(INDIRECT(ADDRESS(38+3,HK$2+1,,,"Instances") &amp; ":" &amp; ADDRESS(38+3,HK$2+1))),"max", MAX(INDIRECT(ADDRESS(38+3,HK$2+1,,,"Instances") &amp; ":" &amp; ADDRESS(38+3,HK$2+1))),"diff", MAX(INDIRECT(ADDRESS(38+3,HK$2+1,,,"Instances") &amp; ":" &amp; ADDRESS(38+3,HK$2+1)))-MIN(INDIRECT(ADDRESS(38+3,HK$2+1,,,"Instances") &amp; ":" &amp; ADDRESS(38+3,HK$2+1))))</f>
        <v>0</v>
      </c>
      <c r="HL43">
        <f>IFERROR(SMALL(HK5:HK64,ROW()-ROW($HL$5)+1),"")</f>
        <v>0</v>
      </c>
      <c r="HN43">
        <f>IFERROR(SUM(HL5:HL43),"")</f>
        <v>0</v>
      </c>
      <c r="HO43" cm="1">
        <f t="array" ref="HO43">_xlfn.SWITCH(Charts!$B$3,"average", AVERAGE(INDIRECT(ADDRESS(38+3,HO$2+1,,,"Instances") &amp; ":" &amp; ADDRESS(38+3,HO$2+1))),"median", MEDIAN(INDIRECT(ADDRESS(38+3,HO$2+1,,,"Instances") &amp; ":" &amp; ADDRESS(38+3,HO$2+1))),"min", MIN(INDIRECT(ADDRESS(38+3,HO$2+1,,,"Instances") &amp; ":" &amp; ADDRESS(38+3,HO$2+1))),"max", MAX(INDIRECT(ADDRESS(38+3,HO$2+1,,,"Instances") &amp; ":" &amp; ADDRESS(38+3,HO$2+1))),"diff", MAX(INDIRECT(ADDRESS(38+3,HO$2+1,,,"Instances") &amp; ":" &amp; ADDRESS(38+3,HO$2+1)))-MIN(INDIRECT(ADDRESS(38+3,HO$2+1,,,"Instances") &amp; ":" &amp; ADDRESS(38+3,HO$2+1))))</f>
        <v>0</v>
      </c>
      <c r="HP43">
        <f>IFERROR(SMALL(HO5:HO64,ROW()-ROW($HP$5)+1),"")</f>
        <v>0</v>
      </c>
      <c r="HR43">
        <f>IFERROR(SUM(HP5:HP43),"")</f>
        <v>0</v>
      </c>
      <c r="HS43" cm="1">
        <f t="array" ref="HS43">_xlfn.SWITCH(Charts!$B$3,"average", AVERAGE(INDIRECT(ADDRESS(38+3,HS$2+1,,,"Instances") &amp; ":" &amp; ADDRESS(38+3,HS$2+1))),"median", MEDIAN(INDIRECT(ADDRESS(38+3,HS$2+1,,,"Instances") &amp; ":" &amp; ADDRESS(38+3,HS$2+1))),"min", MIN(INDIRECT(ADDRESS(38+3,HS$2+1,,,"Instances") &amp; ":" &amp; ADDRESS(38+3,HS$2+1))),"max", MAX(INDIRECT(ADDRESS(38+3,HS$2+1,,,"Instances") &amp; ":" &amp; ADDRESS(38+3,HS$2+1))),"diff", MAX(INDIRECT(ADDRESS(38+3,HS$2+1,,,"Instances") &amp; ":" &amp; ADDRESS(38+3,HS$2+1)))-MIN(INDIRECT(ADDRESS(38+3,HS$2+1,,,"Instances") &amp; ":" &amp; ADDRESS(38+3,HS$2+1))))</f>
        <v>0</v>
      </c>
      <c r="HT43">
        <f>IFERROR(SMALL(HS5:HS64,ROW()-ROW($HT$5)+1),"")</f>
        <v>0</v>
      </c>
      <c r="HV43">
        <f>IFERROR(SUM(HT5:HT43),"")</f>
        <v>0</v>
      </c>
      <c r="HW43" cm="1">
        <f t="array" ref="HW43">_xlfn.SWITCH(Charts!$B$3,"average", AVERAGE(INDIRECT(ADDRESS(38+3,HW$2+1,,,"Instances") &amp; ":" &amp; ADDRESS(38+3,HW$2+1))),"median", MEDIAN(INDIRECT(ADDRESS(38+3,HW$2+1,,,"Instances") &amp; ":" &amp; ADDRESS(38+3,HW$2+1))),"min", MIN(INDIRECT(ADDRESS(38+3,HW$2+1,,,"Instances") &amp; ":" &amp; ADDRESS(38+3,HW$2+1))),"max", MAX(INDIRECT(ADDRESS(38+3,HW$2+1,,,"Instances") &amp; ":" &amp; ADDRESS(38+3,HW$2+1))),"diff", MAX(INDIRECT(ADDRESS(38+3,HW$2+1,,,"Instances") &amp; ":" &amp; ADDRESS(38+3,HW$2+1)))-MIN(INDIRECT(ADDRESS(38+3,HW$2+1,,,"Instances") &amp; ":" &amp; ADDRESS(38+3,HW$2+1))))</f>
        <v>0</v>
      </c>
      <c r="HX43">
        <f>IFERROR(SMALL(HW5:HW64,ROW()-ROW($HX$5)+1),"")</f>
        <v>0</v>
      </c>
      <c r="HZ43">
        <f>IFERROR(SUM(HX5:HX43),"")</f>
        <v>0</v>
      </c>
      <c r="IA43" cm="1">
        <f t="array" ref="IA43">_xlfn.SWITCH(Charts!$B$3,"average", AVERAGE(INDIRECT(ADDRESS(38+3,IA$2+1,,,"Instances") &amp; ":" &amp; ADDRESS(38+3,IA$2+1))),"median", MEDIAN(INDIRECT(ADDRESS(38+3,IA$2+1,,,"Instances") &amp; ":" &amp; ADDRESS(38+3,IA$2+1))),"min", MIN(INDIRECT(ADDRESS(38+3,IA$2+1,,,"Instances") &amp; ":" &amp; ADDRESS(38+3,IA$2+1))),"max", MAX(INDIRECT(ADDRESS(38+3,IA$2+1,,,"Instances") &amp; ":" &amp; ADDRESS(38+3,IA$2+1))),"diff", MAX(INDIRECT(ADDRESS(38+3,IA$2+1,,,"Instances") &amp; ":" &amp; ADDRESS(38+3,IA$2+1)))-MIN(INDIRECT(ADDRESS(38+3,IA$2+1,,,"Instances") &amp; ":" &amp; ADDRESS(38+3,IA$2+1))))</f>
        <v>0</v>
      </c>
      <c r="IB43">
        <f>IFERROR(SMALL(IA5:IA64,ROW()-ROW($IB$5)+1),"")</f>
        <v>0</v>
      </c>
      <c r="ID43">
        <f>IFERROR(SUM(IB5:IB43),"")</f>
        <v>0</v>
      </c>
      <c r="IE43" cm="1">
        <f t="array" ref="IE43">_xlfn.SWITCH(Charts!$B$3,"average", AVERAGE(INDIRECT(ADDRESS(38+3,IE$2+1,,,"Instances") &amp; ":" &amp; ADDRESS(38+3,IE$2+1))),"median", MEDIAN(INDIRECT(ADDRESS(38+3,IE$2+1,,,"Instances") &amp; ":" &amp; ADDRESS(38+3,IE$2+1))),"min", MIN(INDIRECT(ADDRESS(38+3,IE$2+1,,,"Instances") &amp; ":" &amp; ADDRESS(38+3,IE$2+1))),"max", MAX(INDIRECT(ADDRESS(38+3,IE$2+1,,,"Instances") &amp; ":" &amp; ADDRESS(38+3,IE$2+1))),"diff", MAX(INDIRECT(ADDRESS(38+3,IE$2+1,,,"Instances") &amp; ":" &amp; ADDRESS(38+3,IE$2+1)))-MIN(INDIRECT(ADDRESS(38+3,IE$2+1,,,"Instances") &amp; ":" &amp; ADDRESS(38+3,IE$2+1))))</f>
        <v>0</v>
      </c>
      <c r="IF43">
        <f>IFERROR(SMALL(IE5:IE64,ROW()-ROW($IF$5)+1),"")</f>
        <v>0</v>
      </c>
      <c r="IH43">
        <f>IFERROR(SUM(IF5:IF43),"")</f>
        <v>0</v>
      </c>
      <c r="II43" cm="1">
        <f t="array" ref="II43">_xlfn.SWITCH(Charts!$B$3,"average", AVERAGE(INDIRECT(ADDRESS(38+3,II$2+1,,,"Instances") &amp; ":" &amp; ADDRESS(38+3,II$2+1))),"median", MEDIAN(INDIRECT(ADDRESS(38+3,II$2+1,,,"Instances") &amp; ":" &amp; ADDRESS(38+3,II$2+1))),"min", MIN(INDIRECT(ADDRESS(38+3,II$2+1,,,"Instances") &amp; ":" &amp; ADDRESS(38+3,II$2+1))),"max", MAX(INDIRECT(ADDRESS(38+3,II$2+1,,,"Instances") &amp; ":" &amp; ADDRESS(38+3,II$2+1))),"diff", MAX(INDIRECT(ADDRESS(38+3,II$2+1,,,"Instances") &amp; ":" &amp; ADDRESS(38+3,II$2+1)))-MIN(INDIRECT(ADDRESS(38+3,II$2+1,,,"Instances") &amp; ":" &amp; ADDRESS(38+3,II$2+1))))</f>
        <v>0</v>
      </c>
      <c r="IJ43">
        <f>IFERROR(SMALL(II5:II64,ROW()-ROW($IJ$5)+1),"")</f>
        <v>0</v>
      </c>
      <c r="IL43">
        <f>IFERROR(SUM(IJ5:IJ43),"")</f>
        <v>0</v>
      </c>
      <c r="IM43" cm="1">
        <f t="array" ref="IM43">_xlfn.SWITCH(Charts!$B$3,"average", AVERAGE(INDIRECT(ADDRESS(38+3,IM$2+1,,,"Instances") &amp; ":" &amp; ADDRESS(38+3,IM$2+1))),"median", MEDIAN(INDIRECT(ADDRESS(38+3,IM$2+1,,,"Instances") &amp; ":" &amp; ADDRESS(38+3,IM$2+1))),"min", MIN(INDIRECT(ADDRESS(38+3,IM$2+1,,,"Instances") &amp; ":" &amp; ADDRESS(38+3,IM$2+1))),"max", MAX(INDIRECT(ADDRESS(38+3,IM$2+1,,,"Instances") &amp; ":" &amp; ADDRESS(38+3,IM$2+1))),"diff", MAX(INDIRECT(ADDRESS(38+3,IM$2+1,,,"Instances") &amp; ":" &amp; ADDRESS(38+3,IM$2+1)))-MIN(INDIRECT(ADDRESS(38+3,IM$2+1,,,"Instances") &amp; ":" &amp; ADDRESS(38+3,IM$2+1))))</f>
        <v>0</v>
      </c>
      <c r="IN43">
        <f>IFERROR(SMALL(IM5:IM64,ROW()-ROW($IN$5)+1),"")</f>
        <v>0</v>
      </c>
      <c r="IP43">
        <f>IFERROR(SUM(IN5:IN43),"")</f>
        <v>0</v>
      </c>
      <c r="IQ43" cm="1">
        <f t="array" ref="IQ43">_xlfn.SWITCH(Charts!$B$3,"average", AVERAGE(INDIRECT(ADDRESS(38+3,IQ$2+1,,,"Instances") &amp; ":" &amp; ADDRESS(38+3,IQ$2+1))),"median", MEDIAN(INDIRECT(ADDRESS(38+3,IQ$2+1,,,"Instances") &amp; ":" &amp; ADDRESS(38+3,IQ$2+1))),"min", MIN(INDIRECT(ADDRESS(38+3,IQ$2+1,,,"Instances") &amp; ":" &amp; ADDRESS(38+3,IQ$2+1))),"max", MAX(INDIRECT(ADDRESS(38+3,IQ$2+1,,,"Instances") &amp; ":" &amp; ADDRESS(38+3,IQ$2+1))),"diff", MAX(INDIRECT(ADDRESS(38+3,IQ$2+1,,,"Instances") &amp; ":" &amp; ADDRESS(38+3,IQ$2+1)))-MIN(INDIRECT(ADDRESS(38+3,IQ$2+1,,,"Instances") &amp; ":" &amp; ADDRESS(38+3,IQ$2+1))))</f>
        <v>0</v>
      </c>
      <c r="IR43">
        <f>IFERROR(SMALL(IQ5:IQ64,ROW()-ROW($IR$5)+1),"")</f>
        <v>0</v>
      </c>
      <c r="IT43">
        <f>IFERROR(SUM(IR5:IR43),"")</f>
        <v>0</v>
      </c>
      <c r="IU43" cm="1">
        <f t="array" ref="IU43">_xlfn.SWITCH(Charts!$B$3,"average", AVERAGE(INDIRECT(ADDRESS(38+3,IU$2+1,,,"Instances") &amp; ":" &amp; ADDRESS(38+3,IU$2+1))),"median", MEDIAN(INDIRECT(ADDRESS(38+3,IU$2+1,,,"Instances") &amp; ":" &amp; ADDRESS(38+3,IU$2+1))),"min", MIN(INDIRECT(ADDRESS(38+3,IU$2+1,,,"Instances") &amp; ":" &amp; ADDRESS(38+3,IU$2+1))),"max", MAX(INDIRECT(ADDRESS(38+3,IU$2+1,,,"Instances") &amp; ":" &amp; ADDRESS(38+3,IU$2+1))),"diff", MAX(INDIRECT(ADDRESS(38+3,IU$2+1,,,"Instances") &amp; ":" &amp; ADDRESS(38+3,IU$2+1)))-MIN(INDIRECT(ADDRESS(38+3,IU$2+1,,,"Instances") &amp; ":" &amp; ADDRESS(38+3,IU$2+1))))</f>
        <v>0</v>
      </c>
      <c r="IV43">
        <f>IFERROR(SMALL(IU5:IU64,ROW()-ROW($IV$5)+1),"")</f>
        <v>0</v>
      </c>
      <c r="IX43">
        <f>IFERROR(SUM(IV5:IV43),"")</f>
        <v>0</v>
      </c>
      <c r="IY43" cm="1">
        <f t="array" ref="IY43">_xlfn.SWITCH(Charts!$B$3,"average", AVERAGE(INDIRECT(ADDRESS(38+3,IY$2+1,,,"Instances") &amp; ":" &amp; ADDRESS(38+3,IY$2+1))),"median", MEDIAN(INDIRECT(ADDRESS(38+3,IY$2+1,,,"Instances") &amp; ":" &amp; ADDRESS(38+3,IY$2+1))),"min", MIN(INDIRECT(ADDRESS(38+3,IY$2+1,,,"Instances") &amp; ":" &amp; ADDRESS(38+3,IY$2+1))),"max", MAX(INDIRECT(ADDRESS(38+3,IY$2+1,,,"Instances") &amp; ":" &amp; ADDRESS(38+3,IY$2+1))),"diff", MAX(INDIRECT(ADDRESS(38+3,IY$2+1,,,"Instances") &amp; ":" &amp; ADDRESS(38+3,IY$2+1)))-MIN(INDIRECT(ADDRESS(38+3,IY$2+1,,,"Instances") &amp; ":" &amp; ADDRESS(38+3,IY$2+1))))</f>
        <v>0</v>
      </c>
      <c r="IZ43">
        <f>IFERROR(SMALL(IY5:IY64,ROW()-ROW($IZ$5)+1),"")</f>
        <v>0</v>
      </c>
      <c r="JB43">
        <f>IFERROR(SUM(IZ5:IZ43),"")</f>
        <v>0</v>
      </c>
      <c r="JC43" cm="1">
        <f t="array" ref="JC43">_xlfn.SWITCH(Charts!$B$3,"average", AVERAGE(INDIRECT(ADDRESS(38+3,JC$2+1,,,"Instances") &amp; ":" &amp; ADDRESS(38+3,JC$2+1))),"median", MEDIAN(INDIRECT(ADDRESS(38+3,JC$2+1,,,"Instances") &amp; ":" &amp; ADDRESS(38+3,JC$2+1))),"min", MIN(INDIRECT(ADDRESS(38+3,JC$2+1,,,"Instances") &amp; ":" &amp; ADDRESS(38+3,JC$2+1))),"max", MAX(INDIRECT(ADDRESS(38+3,JC$2+1,,,"Instances") &amp; ":" &amp; ADDRESS(38+3,JC$2+1))),"diff", MAX(INDIRECT(ADDRESS(38+3,JC$2+1,,,"Instances") &amp; ":" &amp; ADDRESS(38+3,JC$2+1)))-MIN(INDIRECT(ADDRESS(38+3,JC$2+1,,,"Instances") &amp; ":" &amp; ADDRESS(38+3,JC$2+1))))</f>
        <v>0</v>
      </c>
      <c r="JD43">
        <f>IFERROR(SMALL(JC5:JC64,ROW()-ROW($JD$5)+1),"")</f>
        <v>0</v>
      </c>
      <c r="JF43">
        <f>IFERROR(SUM(JD5:JD43),"")</f>
        <v>0</v>
      </c>
      <c r="JG43" cm="1">
        <f t="array" ref="JG43">_xlfn.SWITCH(Charts!$B$3,"average", AVERAGE(INDIRECT(ADDRESS(38+3,JG$2+1,,,"Instances") &amp; ":" &amp; ADDRESS(38+3,JG$2+1))),"median", MEDIAN(INDIRECT(ADDRESS(38+3,JG$2+1,,,"Instances") &amp; ":" &amp; ADDRESS(38+3,JG$2+1))),"min", MIN(INDIRECT(ADDRESS(38+3,JG$2+1,,,"Instances") &amp; ":" &amp; ADDRESS(38+3,JG$2+1))),"max", MAX(INDIRECT(ADDRESS(38+3,JG$2+1,,,"Instances") &amp; ":" &amp; ADDRESS(38+3,JG$2+1))),"diff", MAX(INDIRECT(ADDRESS(38+3,JG$2+1,,,"Instances") &amp; ":" &amp; ADDRESS(38+3,JG$2+1)))-MIN(INDIRECT(ADDRESS(38+3,JG$2+1,,,"Instances") &amp; ":" &amp; ADDRESS(38+3,JG$2+1))))</f>
        <v>0</v>
      </c>
      <c r="JH43">
        <f>IFERROR(SMALL(JG5:JG64,ROW()-ROW($JH$5)+1),"")</f>
        <v>0</v>
      </c>
      <c r="JJ43">
        <f>IFERROR(SUM(JH5:JH43),"")</f>
        <v>0</v>
      </c>
      <c r="JM43">
        <f>IF(Charts!$B$3="none",E350,IF(EI350="",NA(),EI350))</f>
        <v>0</v>
      </c>
      <c r="JN43">
        <f>IF(Charts!$B$3="none",F350,IF(EJ350="",NA(),EJ350))</f>
        <v>0</v>
      </c>
      <c r="JO43">
        <f>IF(Charts!$B$3="none",G350,IF(EK350="",NA(),EK350))</f>
        <v>0</v>
      </c>
      <c r="JP43">
        <f>IF(Charts!$B$3="none",H350,IF(EL350="",NA(),EL350))</f>
        <v>0</v>
      </c>
      <c r="JQ43">
        <f>IF(Charts!$B$3="none",I350,IF(EM350="",NA(),EM350))</f>
        <v>0</v>
      </c>
      <c r="JR43">
        <f>IF(Charts!$B$3="none",J350,IF(EN350="",NA(),EN350))</f>
        <v>0</v>
      </c>
      <c r="JS43">
        <f>IF(Charts!$B$3="none",K350,IF(EO350="",NA(),EO350))</f>
        <v>0</v>
      </c>
      <c r="JT43">
        <f>IF(Charts!$B$3="none",L350,IF(EP350="",NA(),EP350))</f>
        <v>0</v>
      </c>
      <c r="JU43">
        <f>IF(Charts!$B$3="none",M350,IF(EQ350="",NA(),EQ350))</f>
        <v>0</v>
      </c>
      <c r="JV43">
        <f>IF(Charts!$B$3="none",N350,IF(ER350="",NA(),ER350))</f>
        <v>0</v>
      </c>
      <c r="JW43">
        <f>IF(Charts!$B$3="none",O350,IF(ES350="",NA(),ES350))</f>
        <v>0</v>
      </c>
      <c r="JX43">
        <f>IF(Charts!$B$3="none",P350,IF(ET350="",NA(),ET350))</f>
        <v>0</v>
      </c>
      <c r="JY43">
        <f>IF(Charts!$B$3="none",Q350,IF(EU350="",NA(),EU350))</f>
        <v>0</v>
      </c>
      <c r="JZ43">
        <f>IF(Charts!$B$3="none",R350,IF(EV350="",NA(),EV350))</f>
        <v>0</v>
      </c>
      <c r="KA43">
        <f>IF(Charts!$B$3="none",S350,IF(EW350="",NA(),EW350))</f>
        <v>0</v>
      </c>
      <c r="KB43">
        <f>IF(Charts!$B$3="none",T350,IF(EX350="",NA(),EX350))</f>
        <v>0</v>
      </c>
      <c r="KC43">
        <f>IF(Charts!$B$3="none",U350,IF(EY350="",NA(),EY350))</f>
        <v>0</v>
      </c>
      <c r="KD43">
        <f>IF(Charts!$B$3="none",V350,IF(EZ350="",NA(),EZ350))</f>
        <v>0</v>
      </c>
      <c r="KE43">
        <f>IF(Charts!$B$3="none",W350,IF(FA350="",NA(),FA350))</f>
        <v>0</v>
      </c>
      <c r="KF43">
        <f>IF(Charts!$B$3="none",X350,IF(FB350="",NA(),FB350))</f>
        <v>0</v>
      </c>
      <c r="KG43">
        <f>IF(Charts!$B$3="none",Y350,IF(FC350="",NA(),FC350))</f>
        <v>0</v>
      </c>
      <c r="KH43">
        <f>IF(Charts!$B$3="none",Z350,IF(FD350="",NA(),FD350))</f>
        <v>0</v>
      </c>
      <c r="KI43">
        <f>IF(Charts!$B$3="none",AA350,IF(FE350="",NA(),FE350))</f>
        <v>0</v>
      </c>
      <c r="KJ43">
        <f>IF(Charts!$B$3="none",AB350,IF(FF350="",NA(),FF350))</f>
        <v>0</v>
      </c>
      <c r="KK43">
        <f>IF(Charts!$B$3="none",AC350,IF(FG350="",NA(),FG350))</f>
        <v>0</v>
      </c>
      <c r="KL43">
        <f>IF(Charts!$B$3="none",AD350,IF(FH350="",NA(),FH350))</f>
        <v>0</v>
      </c>
      <c r="KM43">
        <f>IF(Charts!$B$3="none",AE350,IF(FI350="",NA(),FI350))</f>
        <v>0</v>
      </c>
      <c r="KN43">
        <f>IF(Charts!$B$3="none",AF350,IF(FJ350="",NA(),FJ350))</f>
        <v>0</v>
      </c>
      <c r="KO43">
        <f>IF(Charts!$B$3="none",AG350,IF(FK350="",NA(),FK350))</f>
        <v>0</v>
      </c>
      <c r="KP43">
        <f>IF(Charts!$B$3="none",AH350,IF(FL350="",NA(),FL350))</f>
        <v>0</v>
      </c>
      <c r="KQ43">
        <f>IF(Charts!$B$3="none",AI350,IF(FM350="",NA(),FM350))</f>
        <v>0</v>
      </c>
      <c r="KR43">
        <f>IF(Charts!$B$3="none",AJ350,IF(FN350="",NA(),FN350))</f>
        <v>0</v>
      </c>
      <c r="KS43">
        <f>IF(Charts!$B$3="none",AK350,IF(FO350="",NA(),FO350))</f>
        <v>0</v>
      </c>
      <c r="KT43">
        <f>IF(Charts!$B$3="none",AL350,IF(FP350="",NA(),FP350))</f>
        <v>0</v>
      </c>
      <c r="KU43">
        <f>IF(Charts!$B$3="none",AM350,IF(FQ350="",NA(),FQ350))</f>
        <v>0</v>
      </c>
      <c r="KV43">
        <f>IF(Charts!$B$3="none",AN350,IF(FR350="",NA(),FR350))</f>
        <v>0</v>
      </c>
      <c r="KW43">
        <f>IF(Charts!$B$3="none",AO350,IF(FS350="",NA(),FS350))</f>
        <v>0</v>
      </c>
      <c r="KX43">
        <f>IF(Charts!$B$3="none",AP350,IF(FT350="",NA(),FT350))</f>
        <v>0</v>
      </c>
      <c r="KY43">
        <f>IF(Charts!$B$3="none",AQ350,IF(FU350="",NA(),FU350))</f>
        <v>0</v>
      </c>
      <c r="KZ43">
        <f>IF(Charts!$B$3="none",AR350,IF(FV350="",NA(),FV350))</f>
        <v>0</v>
      </c>
      <c r="LA43">
        <f>IF(Charts!$B$3="none",AS350,IF(FW350="",NA(),FW350))</f>
        <v>0</v>
      </c>
      <c r="LB43">
        <f>IF(Charts!$B$3="none",AT350,IF(FX350="",NA(),FX350))</f>
        <v>0</v>
      </c>
      <c r="LC43">
        <f>IF(Charts!$B$3="none",AU350,IF(FY350="",NA(),FY350))</f>
        <v>0</v>
      </c>
      <c r="LD43">
        <f>IF(Charts!$B$3="none",AV350,IF(FZ350="",NA(),FZ350))</f>
        <v>0</v>
      </c>
      <c r="LE43">
        <f>IF(Charts!$B$3="none",AW350,IF(GA350="",NA(),GA350))</f>
        <v>0</v>
      </c>
      <c r="LF43">
        <f>IF(Charts!$B$3="none",AX350,IF(GB350="",NA(),GB350))</f>
        <v>0</v>
      </c>
      <c r="LG43">
        <f>IF(Charts!$B$3="none",AY350,IF(GC350="",NA(),GC350))</f>
        <v>0</v>
      </c>
      <c r="LH43">
        <f>IF(Charts!$B$3="none",AZ350,IF(GD350="",NA(),GD350))</f>
        <v>0</v>
      </c>
      <c r="LI43">
        <f>IF(Charts!$B$3="none",BA350,IF(GE350="",NA(),GE350))</f>
        <v>0</v>
      </c>
      <c r="LJ43">
        <f>IF(Charts!$B$3="none",BB350,IF(GF350="",NA(),GF350))</f>
        <v>0</v>
      </c>
      <c r="LK43">
        <f>IF(Charts!$B$3="none",BC350,IF(GG350="",NA(),GG350))</f>
        <v>0</v>
      </c>
      <c r="LL43">
        <f>IF(Charts!$B$3="none",BD350,IF(GH350="",NA(),GH350))</f>
        <v>0</v>
      </c>
      <c r="LM43">
        <f>IF(Charts!$B$3="none",BE350,IF(GI350="",NA(),GI350))</f>
        <v>0</v>
      </c>
      <c r="LN43">
        <f>IF(Charts!$B$3="none",BF350,IF(GJ350="",NA(),GJ350))</f>
        <v>0</v>
      </c>
      <c r="LO43">
        <f>IF(Charts!$B$3="none",BG350,IF(GK350="",NA(),GK350))</f>
        <v>0</v>
      </c>
      <c r="LP43">
        <f>IF(Charts!$B$3="none",BH350,IF(GL350="",NA(),GL350))</f>
        <v>0</v>
      </c>
      <c r="LQ43">
        <f>IF(Charts!$B$3="none",BI350,IF(GM350="",NA(),GM350))</f>
        <v>0</v>
      </c>
      <c r="LR43">
        <f>IF(Charts!$B$3="none",BJ350,IF(GN350="",NA(),GN350))</f>
        <v>0</v>
      </c>
      <c r="LS43">
        <f>IF(Charts!$B$3="none",BK350,IF(GO350="",NA(),GO350))</f>
        <v>0</v>
      </c>
      <c r="LT43">
        <f>IF(Charts!$B$3="none",BL350,IF(GP350="",NA(),GP350))</f>
        <v>0</v>
      </c>
      <c r="LU43">
        <f>IF(Charts!$B$3="none",BM350,IF(GQ350="",NA(),GQ350))</f>
        <v>0</v>
      </c>
      <c r="LV43">
        <f>IF(Charts!$B$3="none",BN350,IF(GR350="",NA(),GR350))</f>
        <v>0</v>
      </c>
      <c r="LW43">
        <f>IF(Charts!$B$3="none",BO350,IF(GS350="",NA(),GS350))</f>
        <v>0</v>
      </c>
      <c r="LX43">
        <f>IF(Charts!$B$3="none",BP350,IF(GT350="",NA(),GT350))</f>
        <v>0</v>
      </c>
      <c r="LY43">
        <f>IF(Charts!$B$3="none",BQ350,IF(GU350="",NA(),GU350))</f>
        <v>0</v>
      </c>
      <c r="LZ43">
        <f>IF(Charts!$B$3="none",BR350,IF(GV350="",NA(),GV350))</f>
        <v>0</v>
      </c>
      <c r="MA43">
        <f>IF(Charts!$B$3="none",BS350,IF(GW350="",NA(),GW350))</f>
        <v>0</v>
      </c>
      <c r="MB43">
        <f>IF(Charts!$B$3="none",BT350,IF(GX350="",NA(),GX350))</f>
        <v>0</v>
      </c>
      <c r="MC43">
        <f>IF(Charts!$B$3="none",BU350,IF(GY350="",NA(),GY350))</f>
        <v>0</v>
      </c>
      <c r="MD43">
        <f>IF(Charts!$B$3="none",BV350,IF(GZ350="",NA(),GZ350))</f>
        <v>0</v>
      </c>
      <c r="ME43">
        <f>IF(Charts!$B$3="none",BW350,IF(HA350="",NA(),HA350))</f>
        <v>0</v>
      </c>
      <c r="MF43">
        <f>IF(Charts!$B$3="none",BX350,IF(HB350="",NA(),HB350))</f>
        <v>0</v>
      </c>
      <c r="MG43">
        <f>IF(Charts!$B$3="none",BY350,IF(HC350="",NA(),HC350))</f>
        <v>0</v>
      </c>
      <c r="MH43">
        <f>IF(Charts!$B$3="none",BZ350,IF(HD350="",NA(),HD350))</f>
        <v>0</v>
      </c>
      <c r="MI43">
        <f>IF(Charts!$B$3="none",CA350,IF(HE350="",NA(),HE350))</f>
        <v>0</v>
      </c>
      <c r="MJ43">
        <f>IF(Charts!$B$3="none",CB350,IF(HF350="",NA(),HF350))</f>
        <v>0</v>
      </c>
      <c r="MK43">
        <f>IF(Charts!$B$3="none",CC350,IF(HG350="",NA(),HG350))</f>
        <v>0</v>
      </c>
      <c r="ML43">
        <f>IF(Charts!$B$3="none",CD350,IF(HH350="",NA(),HH350))</f>
        <v>0</v>
      </c>
      <c r="MM43">
        <f>IF(Charts!$B$3="none",CE350,IF(HI350="",NA(),HI350))</f>
        <v>0</v>
      </c>
      <c r="MN43">
        <f>IF(Charts!$B$3="none",CF350,IF(HJ350="",NA(),HJ350))</f>
        <v>0</v>
      </c>
      <c r="MO43">
        <f>IF(Charts!$B$3="none",CG350,IF(HK350="",NA(),HK350))</f>
        <v>0</v>
      </c>
      <c r="MP43">
        <f>IF(Charts!$B$3="none",CH350,IF(HL350="",NA(),HL350))</f>
        <v>0</v>
      </c>
      <c r="MQ43">
        <f>IF(Charts!$B$3="none",CI350,IF(HM350="",NA(),HM350))</f>
        <v>0</v>
      </c>
      <c r="MR43">
        <f>IF(Charts!$B$3="none",CJ350,IF(HN350="",NA(),HN350))</f>
        <v>0</v>
      </c>
      <c r="MS43">
        <f>IF(Charts!$B$3="none",CK350,IF(HO350="",NA(),HO350))</f>
        <v>0</v>
      </c>
      <c r="MT43">
        <f>IF(Charts!$B$3="none",CL350,IF(HP350="",NA(),HP350))</f>
        <v>0</v>
      </c>
      <c r="MU43">
        <f>IF(Charts!$B$3="none",CM350,IF(HQ350="",NA(),HQ350))</f>
        <v>0</v>
      </c>
      <c r="MV43">
        <f>IF(Charts!$B$3="none",CN350,IF(HR350="",NA(),HR350))</f>
        <v>0</v>
      </c>
      <c r="MW43">
        <f>IF(Charts!$B$3="none",CO350,IF(HS350="",NA(),HS350))</f>
        <v>0</v>
      </c>
      <c r="MX43">
        <f>IF(Charts!$B$3="none",CP350,IF(HT350="",NA(),HT350))</f>
        <v>0</v>
      </c>
      <c r="MY43">
        <f>IF(Charts!$B$3="none",CQ350,IF(HU350="",NA(),HU350))</f>
        <v>0</v>
      </c>
      <c r="MZ43">
        <f>IF(Charts!$B$3="none",CR350,IF(HV350="",NA(),HV350))</f>
        <v>0</v>
      </c>
      <c r="NA43">
        <f>IF(Charts!$B$3="none",CS350,IF(HW350="",NA(),HW350))</f>
        <v>0</v>
      </c>
      <c r="NB43">
        <f>IF(Charts!$B$3="none",CT350,IF(HX350="",NA(),HX350))</f>
        <v>0</v>
      </c>
      <c r="NC43">
        <f>IF(Charts!$B$3="none",CU350,IF(HY350="",NA(),HY350))</f>
        <v>0</v>
      </c>
      <c r="ND43">
        <f>IF(Charts!$B$3="none",CV350,IF(HZ350="",NA(),HZ350))</f>
        <v>0</v>
      </c>
      <c r="NE43">
        <f>IF(Charts!$B$3="none",CW350,IF(IA350="",NA(),IA350))</f>
        <v>0</v>
      </c>
      <c r="NF43">
        <f>IF(Charts!$B$3="none",CX350,IF(IB350="",NA(),IB350))</f>
        <v>0</v>
      </c>
      <c r="NG43">
        <f>IF(Charts!$B$3="none",CY350,IF(IC350="",NA(),IC350))</f>
        <v>0</v>
      </c>
      <c r="NH43">
        <f>IF(Charts!$B$3="none",CZ350,IF(ID350="",NA(),ID350))</f>
        <v>0</v>
      </c>
      <c r="NI43">
        <f>IF(Charts!$B$3="none",DA350,IF(IE350="",NA(),IE350))</f>
        <v>0</v>
      </c>
      <c r="NJ43">
        <f>IF(Charts!$B$3="none",DB350,IF(IF350="",NA(),IF350))</f>
        <v>0</v>
      </c>
      <c r="NK43">
        <f>IF(Charts!$B$3="none",DC350,IF(IG350="",NA(),IG350))</f>
        <v>0</v>
      </c>
      <c r="NL43">
        <f>IF(Charts!$B$3="none",DD350,IF(IH350="",NA(),IH350))</f>
        <v>0</v>
      </c>
      <c r="NM43">
        <f>IF(Charts!$B$3="none",DE350,IF(II350="",NA(),II350))</f>
        <v>0</v>
      </c>
      <c r="NN43">
        <f>IF(Charts!$B$3="none",DF350,IF(IJ350="",NA(),IJ350))</f>
        <v>0</v>
      </c>
      <c r="NO43">
        <f>IF(Charts!$B$3="none",DG350,IF(IK350="",NA(),IK350))</f>
        <v>0</v>
      </c>
      <c r="NP43">
        <f>IF(Charts!$B$3="none",DH350,IF(IL350="",NA(),IL350))</f>
        <v>0</v>
      </c>
      <c r="NQ43">
        <f>IF(Charts!$B$3="none",DI350,IF(IM350="",NA(),IM350))</f>
        <v>0</v>
      </c>
      <c r="NR43">
        <f>IF(Charts!$B$3="none",DJ350,IF(IN350="",NA(),IN350))</f>
        <v>0</v>
      </c>
      <c r="NS43">
        <f>IF(Charts!$B$3="none",DK350,IF(IO350="",NA(),IO350))</f>
        <v>0</v>
      </c>
      <c r="NT43">
        <f>IF(Charts!$B$3="none",DL350,IF(IP350="",NA(),IP350))</f>
        <v>0</v>
      </c>
      <c r="NU43">
        <f>IF(Charts!$B$3="none",DM350,IF(IQ350="",NA(),IQ350))</f>
        <v>0</v>
      </c>
      <c r="NV43">
        <f>IF(Charts!$B$3="none",DN350,IF(IR350="",NA(),IR350))</f>
        <v>0</v>
      </c>
      <c r="NW43">
        <f>IF(Charts!$B$3="none",DO350,IF(IS350="",NA(),IS350))</f>
        <v>0</v>
      </c>
      <c r="NX43">
        <f>IF(Charts!$B$3="none",DP350,IF(IT350="",NA(),IT350))</f>
        <v>0</v>
      </c>
      <c r="NY43">
        <f>IF(Charts!$B$3="none",DQ350,IF(IU350="",NA(),IU350))</f>
        <v>0</v>
      </c>
      <c r="NZ43">
        <f>IF(Charts!$B$3="none",DR350,IF(IV350="",NA(),IV350))</f>
        <v>0</v>
      </c>
      <c r="OA43">
        <f>IF(Charts!$B$3="none",DS350,IF(IW350="",NA(),IW350))</f>
        <v>0</v>
      </c>
      <c r="OB43">
        <f>IF(Charts!$B$3="none",DT350,IF(IX350="",NA(),IX350))</f>
        <v>0</v>
      </c>
      <c r="OC43">
        <f>IF(Charts!$B$3="none",DU350,IF(IY350="",NA(),IY350))</f>
        <v>0</v>
      </c>
      <c r="OD43">
        <f>IF(Charts!$B$3="none",DV350,IF(IZ350="",NA(),IZ350))</f>
        <v>0</v>
      </c>
      <c r="OE43">
        <f>IF(Charts!$B$3="none",DW350,IF(JA350="",NA(),JA350))</f>
        <v>0</v>
      </c>
      <c r="OF43">
        <f>IF(Charts!$B$3="none",DX350,IF(JB350="",NA(),JB350))</f>
        <v>0</v>
      </c>
      <c r="OG43">
        <f>IF(Charts!$B$3="none",DY350,IF(JC350="",NA(),JC350))</f>
        <v>0</v>
      </c>
      <c r="OH43">
        <f>IF(Charts!$B$3="none",DZ350,IF(JD350="",NA(),JD350))</f>
        <v>0</v>
      </c>
      <c r="OI43">
        <f>IF(Charts!$B$3="none",EA350,IF(JE350="",NA(),JE350))</f>
        <v>0</v>
      </c>
      <c r="OJ43">
        <f>IF(Charts!$B$3="none",EB350,IF(JF350="",NA(),JF350))</f>
        <v>0</v>
      </c>
      <c r="OK43">
        <f>IF(Charts!$B$3="none",EC350,IF(JG350="",NA(),JG350))</f>
        <v>0</v>
      </c>
      <c r="OL43">
        <f>IF(Charts!$B$3="none",ED350,IF(JH350="",NA(),JH350))</f>
        <v>0</v>
      </c>
      <c r="OM43">
        <f>IF(Charts!$B$3="none",EE350,IF(JI350="",NA(),JI350))</f>
        <v>0</v>
      </c>
      <c r="ON43">
        <f>IF(Charts!$B$3="none",EF350,IF(JJ350="",NA(),JJ350))</f>
        <v>0</v>
      </c>
    </row>
    <row r="44" spans="4:404">
      <c r="D44">
        <v>40</v>
      </c>
      <c r="E44">
        <f>IF(INDIRECT(ADDRESS($D44+2,E$2+1,,,"Instances"))="","",INDIRECT(ADDRESS($D44+2,E$2+1,,,"Instances")))</f>
        <v>0</v>
      </c>
      <c r="F44">
        <f>IFERROR(SMALL(E5:E64,ROW()-ROW($F$5)+1),"")</f>
        <v>0</v>
      </c>
      <c r="H44">
        <f>IFERROR(SUM(F5:F44),"")</f>
        <v>0</v>
      </c>
      <c r="I44">
        <f>IF(INDIRECT(ADDRESS($D44+2,I$2+1,,,"Instances"))="","",INDIRECT(ADDRESS($D44+2,I$2+1,,,"Instances")))</f>
        <v>0</v>
      </c>
      <c r="J44">
        <f>IFERROR(SMALL(I5:I64,ROW()-ROW($J$5)+1),"")</f>
        <v>0</v>
      </c>
      <c r="L44">
        <f>IFERROR(SUM(J5:J44),"")</f>
        <v>0</v>
      </c>
      <c r="M44">
        <f>IF(INDIRECT(ADDRESS($D44+2,M$2+1,,,"Instances"))="","",INDIRECT(ADDRESS($D44+2,M$2+1,,,"Instances")))</f>
        <v>0</v>
      </c>
      <c r="N44">
        <f>IFERROR(SMALL(M5:M64,ROW()-ROW($N$5)+1),"")</f>
        <v>0</v>
      </c>
      <c r="P44">
        <f>IFERROR(SUM(N5:N44),"")</f>
        <v>0</v>
      </c>
      <c r="Q44">
        <f>IF(INDIRECT(ADDRESS($D44+2,Q$2+1,,,"Instances"))="","",INDIRECT(ADDRESS($D44+2,Q$2+1,,,"Instances")))</f>
        <v>0</v>
      </c>
      <c r="R44">
        <f>IFERROR(SMALL(Q5:Q64,ROW()-ROW($R$5)+1),"")</f>
        <v>0</v>
      </c>
      <c r="T44">
        <f>IFERROR(SUM(R5:R44),"")</f>
        <v>0</v>
      </c>
      <c r="U44">
        <f>IF(INDIRECT(ADDRESS($D44+2,U$2+1,,,"Instances"))="","",INDIRECT(ADDRESS($D44+2,U$2+1,,,"Instances")))</f>
        <v>0</v>
      </c>
      <c r="V44">
        <f>IFERROR(SMALL(U5:U64,ROW()-ROW($V$5)+1),"")</f>
        <v>0</v>
      </c>
      <c r="X44">
        <f>IFERROR(SUM(V5:V44),"")</f>
        <v>0</v>
      </c>
      <c r="Y44">
        <f>IF(INDIRECT(ADDRESS($D44+2,Y$2+1,,,"Instances"))="","",INDIRECT(ADDRESS($D44+2,Y$2+1,,,"Instances")))</f>
        <v>0</v>
      </c>
      <c r="Z44">
        <f>IFERROR(SMALL(Y5:Y64,ROW()-ROW($Z$5)+1),"")</f>
        <v>0</v>
      </c>
      <c r="AB44">
        <f>IFERROR(SUM(Z5:Z44),"")</f>
        <v>0</v>
      </c>
      <c r="AC44">
        <f>IF(INDIRECT(ADDRESS($D44+2,AC$2+1,,,"Instances"))="","",INDIRECT(ADDRESS($D44+2,AC$2+1,,,"Instances")))</f>
        <v>0</v>
      </c>
      <c r="AD44">
        <f>IFERROR(SMALL(AC5:AC64,ROW()-ROW($AD$5)+1),"")</f>
        <v>0</v>
      </c>
      <c r="AF44">
        <f>IFERROR(SUM(AD5:AD44),"")</f>
        <v>0</v>
      </c>
      <c r="AG44">
        <f>IF(INDIRECT(ADDRESS($D44+2,AG$2+1,,,"Instances"))="","",INDIRECT(ADDRESS($D44+2,AG$2+1,,,"Instances")))</f>
        <v>0</v>
      </c>
      <c r="AH44">
        <f>IFERROR(SMALL(AG5:AG64,ROW()-ROW($AH$5)+1),"")</f>
        <v>0</v>
      </c>
      <c r="AJ44">
        <f>IFERROR(SUM(AH5:AH44),"")</f>
        <v>0</v>
      </c>
      <c r="AK44">
        <f>IF(INDIRECT(ADDRESS($D44+2,AK$2+1,,,"Instances"))="","",INDIRECT(ADDRESS($D44+2,AK$2+1,,,"Instances")))</f>
        <v>0</v>
      </c>
      <c r="AL44">
        <f>IFERROR(SMALL(AK5:AK64,ROW()-ROW($AL$5)+1),"")</f>
        <v>0</v>
      </c>
      <c r="AN44">
        <f>IFERROR(SUM(AL5:AL44),"")</f>
        <v>0</v>
      </c>
      <c r="AO44">
        <f>IF(INDIRECT(ADDRESS($D44+2,AO$2+1,,,"Instances"))="","",INDIRECT(ADDRESS($D44+2,AO$2+1,,,"Instances")))</f>
        <v>0</v>
      </c>
      <c r="AP44">
        <f>IFERROR(SMALL(AO5:AO64,ROW()-ROW($AP$5)+1),"")</f>
        <v>0</v>
      </c>
      <c r="AR44">
        <f>IFERROR(SUM(AP5:AP44),"")</f>
        <v>0</v>
      </c>
      <c r="AS44">
        <f>IF(INDIRECT(ADDRESS($D44+2,AS$2+1,,,"Instances"))="","",INDIRECT(ADDRESS($D44+2,AS$2+1,,,"Instances")))</f>
        <v>0</v>
      </c>
      <c r="AT44">
        <f>IFERROR(SMALL(AS5:AS64,ROW()-ROW($AT$5)+1),"")</f>
        <v>0</v>
      </c>
      <c r="AV44">
        <f>IFERROR(SUM(AT5:AT44),"")</f>
        <v>0</v>
      </c>
      <c r="AW44">
        <f>IF(INDIRECT(ADDRESS($D44+2,AW$2+1,,,"Instances"))="","",INDIRECT(ADDRESS($D44+2,AW$2+1,,,"Instances")))</f>
        <v>0</v>
      </c>
      <c r="AX44">
        <f>IFERROR(SMALL(AW5:AW64,ROW()-ROW($AX$5)+1),"")</f>
        <v>0</v>
      </c>
      <c r="AZ44">
        <f>IFERROR(SUM(AX5:AX44),"")</f>
        <v>0</v>
      </c>
      <c r="BA44">
        <f>IF(INDIRECT(ADDRESS($D44+2,BA$2+1,,,"Instances"))="","",INDIRECT(ADDRESS($D44+2,BA$2+1,,,"Instances")))</f>
        <v>0</v>
      </c>
      <c r="BB44">
        <f>IFERROR(SMALL(BA5:BA64,ROW()-ROW($BB$5)+1),"")</f>
        <v>0</v>
      </c>
      <c r="BD44">
        <f>IFERROR(SUM(BB5:BB44),"")</f>
        <v>0</v>
      </c>
      <c r="BE44">
        <f>IF(INDIRECT(ADDRESS($D44+2,BE$2+1,,,"Instances"))="","",INDIRECT(ADDRESS($D44+2,BE$2+1,,,"Instances")))</f>
        <v>0</v>
      </c>
      <c r="BF44">
        <f>IFERROR(SMALL(BE5:BE64,ROW()-ROW($BF$5)+1),"")</f>
        <v>0</v>
      </c>
      <c r="BH44">
        <f>IFERROR(SUM(BF5:BF44),"")</f>
        <v>0</v>
      </c>
      <c r="BI44">
        <f>IF(INDIRECT(ADDRESS($D44+2,BI$2+1,,,"Instances"))="","",INDIRECT(ADDRESS($D44+2,BI$2+1,,,"Instances")))</f>
        <v>0</v>
      </c>
      <c r="BJ44">
        <f>IFERROR(SMALL(BI5:BI64,ROW()-ROW($BJ$5)+1),"")</f>
        <v>0</v>
      </c>
      <c r="BL44">
        <f>IFERROR(SUM(BJ5:BJ44),"")</f>
        <v>0</v>
      </c>
      <c r="BM44">
        <f>IF(INDIRECT(ADDRESS($D44+2,BM$2+1,,,"Instances"))="","",INDIRECT(ADDRESS($D44+2,BM$2+1,,,"Instances")))</f>
        <v>0</v>
      </c>
      <c r="BN44">
        <f>IFERROR(SMALL(BM5:BM64,ROW()-ROW($BN$5)+1),"")</f>
        <v>0</v>
      </c>
      <c r="BP44">
        <f>IFERROR(SUM(BN5:BN44),"")</f>
        <v>0</v>
      </c>
      <c r="BQ44">
        <f>IF(INDIRECT(ADDRESS($D44+2,BQ$2+1,,,"Instances"))="","",INDIRECT(ADDRESS($D44+2,BQ$2+1,,,"Instances")))</f>
        <v>0</v>
      </c>
      <c r="BR44">
        <f>IFERROR(SMALL(BQ5:BQ64,ROW()-ROW($BR$5)+1),"")</f>
        <v>0</v>
      </c>
      <c r="BT44">
        <f>IFERROR(SUM(BR5:BR44),"")</f>
        <v>0</v>
      </c>
      <c r="BU44">
        <f>IF(INDIRECT(ADDRESS($D44+2,BU$2+1,,,"Instances"))="","",INDIRECT(ADDRESS($D44+2,BU$2+1,,,"Instances")))</f>
        <v>0</v>
      </c>
      <c r="BV44">
        <f>IFERROR(SMALL(BU5:BU64,ROW()-ROW($BV$5)+1),"")</f>
        <v>0</v>
      </c>
      <c r="BX44">
        <f>IFERROR(SUM(BV5:BV44),"")</f>
        <v>0</v>
      </c>
      <c r="BY44">
        <f>IF(INDIRECT(ADDRESS($D44+2,BY$2+1,,,"Instances"))="","",INDIRECT(ADDRESS($D44+2,BY$2+1,,,"Instances")))</f>
        <v>0</v>
      </c>
      <c r="BZ44">
        <f>IFERROR(SMALL(BY5:BY64,ROW()-ROW($BZ$5)+1),"")</f>
        <v>0</v>
      </c>
      <c r="CB44">
        <f>IFERROR(SUM(BZ5:BZ44),"")</f>
        <v>0</v>
      </c>
      <c r="CC44">
        <f>IF(INDIRECT(ADDRESS($D44+2,CC$2+1,,,"Instances"))="","",INDIRECT(ADDRESS($D44+2,CC$2+1,,,"Instances")))</f>
        <v>0</v>
      </c>
      <c r="CD44">
        <f>IFERROR(SMALL(CC5:CC64,ROW()-ROW($CD$5)+1),"")</f>
        <v>0</v>
      </c>
      <c r="CF44">
        <f>IFERROR(SUM(CD5:CD44),"")</f>
        <v>0</v>
      </c>
      <c r="CG44">
        <f>IF(INDIRECT(ADDRESS($D44+2,CG$2+1,,,"Instances"))="","",INDIRECT(ADDRESS($D44+2,CG$2+1,,,"Instances")))</f>
        <v>0</v>
      </c>
      <c r="CH44">
        <f>IFERROR(SMALL(CG5:CG64,ROW()-ROW($CH$5)+1),"")</f>
        <v>0</v>
      </c>
      <c r="CJ44">
        <f>IFERROR(SUM(CH5:CH44),"")</f>
        <v>0</v>
      </c>
      <c r="CK44">
        <f>IF(INDIRECT(ADDRESS($D44+2,CK$2+1,,,"Instances"))="","",INDIRECT(ADDRESS($D44+2,CK$2+1,,,"Instances")))</f>
        <v>0</v>
      </c>
      <c r="CL44">
        <f>IFERROR(SMALL(CK5:CK64,ROW()-ROW($CL$5)+1),"")</f>
        <v>0</v>
      </c>
      <c r="CN44">
        <f>IFERROR(SUM(CL5:CL44),"")</f>
        <v>0</v>
      </c>
      <c r="CO44">
        <f>IF(INDIRECT(ADDRESS($D44+2,CO$2+1,,,"Instances"))="","",INDIRECT(ADDRESS($D44+2,CO$2+1,,,"Instances")))</f>
        <v>0</v>
      </c>
      <c r="CP44">
        <f>IFERROR(SMALL(CO5:CO64,ROW()-ROW($CP$5)+1),"")</f>
        <v>0</v>
      </c>
      <c r="CR44">
        <f>IFERROR(SUM(CP5:CP44),"")</f>
        <v>0</v>
      </c>
      <c r="CS44">
        <f>IF(INDIRECT(ADDRESS($D44+2,CS$2+1,,,"Instances"))="","",INDIRECT(ADDRESS($D44+2,CS$2+1,,,"Instances")))</f>
        <v>0</v>
      </c>
      <c r="CT44">
        <f>IFERROR(SMALL(CS5:CS64,ROW()-ROW($CT$5)+1),"")</f>
        <v>0</v>
      </c>
      <c r="CV44">
        <f>IFERROR(SUM(CT5:CT44),"")</f>
        <v>0</v>
      </c>
      <c r="CW44">
        <f>IF(INDIRECT(ADDRESS($D44+2,CW$2+1,,,"Instances"))="","",INDIRECT(ADDRESS($D44+2,CW$2+1,,,"Instances")))</f>
        <v>0</v>
      </c>
      <c r="CX44">
        <f>IFERROR(SMALL(CW5:CW64,ROW()-ROW($CX$5)+1),"")</f>
        <v>0</v>
      </c>
      <c r="CZ44">
        <f>IFERROR(SUM(CX5:CX44),"")</f>
        <v>0</v>
      </c>
      <c r="DA44">
        <f>IF(INDIRECT(ADDRESS($D44+2,DA$2+1,,,"Instances"))="","",INDIRECT(ADDRESS($D44+2,DA$2+1,,,"Instances")))</f>
        <v>0</v>
      </c>
      <c r="DB44">
        <f>IFERROR(SMALL(DA5:DA64,ROW()-ROW($DB$5)+1),"")</f>
        <v>0</v>
      </c>
      <c r="DD44">
        <f>IFERROR(SUM(DB5:DB44),"")</f>
        <v>0</v>
      </c>
      <c r="DE44">
        <f>IF(INDIRECT(ADDRESS($D44+2,DE$2+1,,,"Instances"))="","",INDIRECT(ADDRESS($D44+2,DE$2+1,,,"Instances")))</f>
        <v>0</v>
      </c>
      <c r="DF44">
        <f>IFERROR(SMALL(DE5:DE64,ROW()-ROW($DF$5)+1),"")</f>
        <v>0</v>
      </c>
      <c r="DH44">
        <f>IFERROR(SUM(DF5:DF44),"")</f>
        <v>0</v>
      </c>
      <c r="DI44">
        <f>IF(INDIRECT(ADDRESS($D44+2,DI$2+1,,,"Instances"))="","",INDIRECT(ADDRESS($D44+2,DI$2+1,,,"Instances")))</f>
        <v>0</v>
      </c>
      <c r="DJ44">
        <f>IFERROR(SMALL(DI5:DI64,ROW()-ROW($DJ$5)+1),"")</f>
        <v>0</v>
      </c>
      <c r="DL44">
        <f>IFERROR(SUM(DJ5:DJ44),"")</f>
        <v>0</v>
      </c>
      <c r="DM44">
        <f>IF(INDIRECT(ADDRESS($D44+2,DM$2+1,,,"Instances"))="","",INDIRECT(ADDRESS($D44+2,DM$2+1,,,"Instances")))</f>
        <v>0</v>
      </c>
      <c r="DN44">
        <f>IFERROR(SMALL(DM5:DM64,ROW()-ROW($DN$5)+1),"")</f>
        <v>0</v>
      </c>
      <c r="DP44">
        <f>IFERROR(SUM(DN5:DN44),"")</f>
        <v>0</v>
      </c>
      <c r="DQ44">
        <f>IF(INDIRECT(ADDRESS($D44+2,DQ$2+1,,,"Instances"))="","",INDIRECT(ADDRESS($D44+2,DQ$2+1,,,"Instances")))</f>
        <v>0</v>
      </c>
      <c r="DR44">
        <f>IFERROR(SMALL(DQ5:DQ64,ROW()-ROW($DR$5)+1),"")</f>
        <v>0</v>
      </c>
      <c r="DT44">
        <f>IFERROR(SUM(DR5:DR44),"")</f>
        <v>0</v>
      </c>
      <c r="DU44">
        <f>IF(INDIRECT(ADDRESS($D44+2,DU$2+1,,,"Instances"))="","",INDIRECT(ADDRESS($D44+2,DU$2+1,,,"Instances")))</f>
        <v>0</v>
      </c>
      <c r="DV44">
        <f>IFERROR(SMALL(DU5:DU64,ROW()-ROW($DV$5)+1),"")</f>
        <v>0</v>
      </c>
      <c r="DX44">
        <f>IFERROR(SUM(DV5:DV44),"")</f>
        <v>0</v>
      </c>
      <c r="DY44">
        <f>IF(INDIRECT(ADDRESS($D44+2,DY$2+1,,,"Instances"))="","",INDIRECT(ADDRESS($D44+2,DY$2+1,,,"Instances")))</f>
        <v>0</v>
      </c>
      <c r="DZ44">
        <f>IFERROR(SMALL(DY5:DY64,ROW()-ROW($DZ$5)+1),"")</f>
        <v>0</v>
      </c>
      <c r="EB44">
        <f>IFERROR(SUM(DZ5:DZ44),"")</f>
        <v>0</v>
      </c>
      <c r="EC44">
        <f>IF(INDIRECT(ADDRESS($D44+2,EC$2+1,,,"Instances"))="","",INDIRECT(ADDRESS($D44+2,EC$2+1,,,"Instances")))</f>
        <v>0</v>
      </c>
      <c r="ED44">
        <f>IFERROR(SMALL(EC5:EC64,ROW()-ROW($ED$5)+1),"")</f>
        <v>0</v>
      </c>
      <c r="EF44">
        <f>IFERROR(SUM(ED5:ED44),"")</f>
        <v>0</v>
      </c>
      <c r="EH44">
        <v>40</v>
      </c>
      <c r="EI44" cm="1">
        <f t="array" ref="EI44">_xlfn.SWITCH(Charts!$B$3,"average", AVERAGE(INDIRECT(ADDRESS(39+3,EI$2+1,,,"Instances") &amp; ":" &amp; ADDRESS(39+3,EI$2+1))),"median", MEDIAN(INDIRECT(ADDRESS(39+3,EI$2+1,,,"Instances") &amp; ":" &amp; ADDRESS(39+3,EI$2+1))),"min", MIN(INDIRECT(ADDRESS(39+3,EI$2+1,,,"Instances") &amp; ":" &amp; ADDRESS(39+3,EI$2+1))),"max", MAX(INDIRECT(ADDRESS(39+3,EI$2+1,,,"Instances") &amp; ":" &amp; ADDRESS(39+3,EI$2+1))),"diff", MAX(INDIRECT(ADDRESS(39+3,EI$2+1,,,"Instances") &amp; ":" &amp; ADDRESS(39+3,EI$2+1)))-MIN(INDIRECT(ADDRESS(39+3,EI$2+1,,,"Instances") &amp; ":" &amp; ADDRESS(39+3,EI$2+1))))</f>
        <v>0</v>
      </c>
      <c r="EJ44">
        <f>IFERROR(SMALL(EI5:EI64,ROW()-ROW($EJ$5)+1),"")</f>
        <v>0</v>
      </c>
      <c r="EL44">
        <f>IFERROR(SUM(EJ5:EJ44),"")</f>
        <v>0</v>
      </c>
      <c r="EM44" cm="1">
        <f t="array" ref="EM44">_xlfn.SWITCH(Charts!$B$3,"average", AVERAGE(INDIRECT(ADDRESS(39+3,EM$2+1,,,"Instances") &amp; ":" &amp; ADDRESS(39+3,EM$2+1))),"median", MEDIAN(INDIRECT(ADDRESS(39+3,EM$2+1,,,"Instances") &amp; ":" &amp; ADDRESS(39+3,EM$2+1))),"min", MIN(INDIRECT(ADDRESS(39+3,EM$2+1,,,"Instances") &amp; ":" &amp; ADDRESS(39+3,EM$2+1))),"max", MAX(INDIRECT(ADDRESS(39+3,EM$2+1,,,"Instances") &amp; ":" &amp; ADDRESS(39+3,EM$2+1))),"diff", MAX(INDIRECT(ADDRESS(39+3,EM$2+1,,,"Instances") &amp; ":" &amp; ADDRESS(39+3,EM$2+1)))-MIN(INDIRECT(ADDRESS(39+3,EM$2+1,,,"Instances") &amp; ":" &amp; ADDRESS(39+3,EM$2+1))))</f>
        <v>0</v>
      </c>
      <c r="EN44">
        <f>IFERROR(SMALL(EM5:EM64,ROW()-ROW($EN$5)+1),"")</f>
        <v>0</v>
      </c>
      <c r="EP44">
        <f>IFERROR(SUM(EN5:EN44),"")</f>
        <v>0</v>
      </c>
      <c r="EQ44" cm="1">
        <f t="array" ref="EQ44">_xlfn.SWITCH(Charts!$B$3,"average", AVERAGE(INDIRECT(ADDRESS(39+3,EQ$2+1,,,"Instances") &amp; ":" &amp; ADDRESS(39+3,EQ$2+1))),"median", MEDIAN(INDIRECT(ADDRESS(39+3,EQ$2+1,,,"Instances") &amp; ":" &amp; ADDRESS(39+3,EQ$2+1))),"min", MIN(INDIRECT(ADDRESS(39+3,EQ$2+1,,,"Instances") &amp; ":" &amp; ADDRESS(39+3,EQ$2+1))),"max", MAX(INDIRECT(ADDRESS(39+3,EQ$2+1,,,"Instances") &amp; ":" &amp; ADDRESS(39+3,EQ$2+1))),"diff", MAX(INDIRECT(ADDRESS(39+3,EQ$2+1,,,"Instances") &amp; ":" &amp; ADDRESS(39+3,EQ$2+1)))-MIN(INDIRECT(ADDRESS(39+3,EQ$2+1,,,"Instances") &amp; ":" &amp; ADDRESS(39+3,EQ$2+1))))</f>
        <v>0</v>
      </c>
      <c r="ER44">
        <f>IFERROR(SMALL(EQ5:EQ64,ROW()-ROW($ER$5)+1),"")</f>
        <v>0</v>
      </c>
      <c r="ET44">
        <f>IFERROR(SUM(ER5:ER44),"")</f>
        <v>0</v>
      </c>
      <c r="EU44" cm="1">
        <f t="array" ref="EU44">_xlfn.SWITCH(Charts!$B$3,"average", AVERAGE(INDIRECT(ADDRESS(39+3,EU$2+1,,,"Instances") &amp; ":" &amp; ADDRESS(39+3,EU$2+1))),"median", MEDIAN(INDIRECT(ADDRESS(39+3,EU$2+1,,,"Instances") &amp; ":" &amp; ADDRESS(39+3,EU$2+1))),"min", MIN(INDIRECT(ADDRESS(39+3,EU$2+1,,,"Instances") &amp; ":" &amp; ADDRESS(39+3,EU$2+1))),"max", MAX(INDIRECT(ADDRESS(39+3,EU$2+1,,,"Instances") &amp; ":" &amp; ADDRESS(39+3,EU$2+1))),"diff", MAX(INDIRECT(ADDRESS(39+3,EU$2+1,,,"Instances") &amp; ":" &amp; ADDRESS(39+3,EU$2+1)))-MIN(INDIRECT(ADDRESS(39+3,EU$2+1,,,"Instances") &amp; ":" &amp; ADDRESS(39+3,EU$2+1))))</f>
        <v>0</v>
      </c>
      <c r="EV44">
        <f>IFERROR(SMALL(EU5:EU64,ROW()-ROW($EV$5)+1),"")</f>
        <v>0</v>
      </c>
      <c r="EX44">
        <f>IFERROR(SUM(EV5:EV44),"")</f>
        <v>0</v>
      </c>
      <c r="EY44" cm="1">
        <f t="array" ref="EY44">_xlfn.SWITCH(Charts!$B$3,"average", AVERAGE(INDIRECT(ADDRESS(39+3,EY$2+1,,,"Instances") &amp; ":" &amp; ADDRESS(39+3,EY$2+1))),"median", MEDIAN(INDIRECT(ADDRESS(39+3,EY$2+1,,,"Instances") &amp; ":" &amp; ADDRESS(39+3,EY$2+1))),"min", MIN(INDIRECT(ADDRESS(39+3,EY$2+1,,,"Instances") &amp; ":" &amp; ADDRESS(39+3,EY$2+1))),"max", MAX(INDIRECT(ADDRESS(39+3,EY$2+1,,,"Instances") &amp; ":" &amp; ADDRESS(39+3,EY$2+1))),"diff", MAX(INDIRECT(ADDRESS(39+3,EY$2+1,,,"Instances") &amp; ":" &amp; ADDRESS(39+3,EY$2+1)))-MIN(INDIRECT(ADDRESS(39+3,EY$2+1,,,"Instances") &amp; ":" &amp; ADDRESS(39+3,EY$2+1))))</f>
        <v>0</v>
      </c>
      <c r="EZ44">
        <f>IFERROR(SMALL(EY5:EY64,ROW()-ROW($EZ$5)+1),"")</f>
        <v>0</v>
      </c>
      <c r="FB44">
        <f>IFERROR(SUM(EZ5:EZ44),"")</f>
        <v>0</v>
      </c>
      <c r="FC44" cm="1">
        <f t="array" ref="FC44">_xlfn.SWITCH(Charts!$B$3,"average", AVERAGE(INDIRECT(ADDRESS(39+3,FC$2+1,,,"Instances") &amp; ":" &amp; ADDRESS(39+3,FC$2+1))),"median", MEDIAN(INDIRECT(ADDRESS(39+3,FC$2+1,,,"Instances") &amp; ":" &amp; ADDRESS(39+3,FC$2+1))),"min", MIN(INDIRECT(ADDRESS(39+3,FC$2+1,,,"Instances") &amp; ":" &amp; ADDRESS(39+3,FC$2+1))),"max", MAX(INDIRECT(ADDRESS(39+3,FC$2+1,,,"Instances") &amp; ":" &amp; ADDRESS(39+3,FC$2+1))),"diff", MAX(INDIRECT(ADDRESS(39+3,FC$2+1,,,"Instances") &amp; ":" &amp; ADDRESS(39+3,FC$2+1)))-MIN(INDIRECT(ADDRESS(39+3,FC$2+1,,,"Instances") &amp; ":" &amp; ADDRESS(39+3,FC$2+1))))</f>
        <v>0</v>
      </c>
      <c r="FD44">
        <f>IFERROR(SMALL(FC5:FC64,ROW()-ROW($FD$5)+1),"")</f>
        <v>0</v>
      </c>
      <c r="FF44">
        <f>IFERROR(SUM(FD5:FD44),"")</f>
        <v>0</v>
      </c>
      <c r="FG44" cm="1">
        <f t="array" ref="FG44">_xlfn.SWITCH(Charts!$B$3,"average", AVERAGE(INDIRECT(ADDRESS(39+3,FG$2+1,,,"Instances") &amp; ":" &amp; ADDRESS(39+3,FG$2+1))),"median", MEDIAN(INDIRECT(ADDRESS(39+3,FG$2+1,,,"Instances") &amp; ":" &amp; ADDRESS(39+3,FG$2+1))),"min", MIN(INDIRECT(ADDRESS(39+3,FG$2+1,,,"Instances") &amp; ":" &amp; ADDRESS(39+3,FG$2+1))),"max", MAX(INDIRECT(ADDRESS(39+3,FG$2+1,,,"Instances") &amp; ":" &amp; ADDRESS(39+3,FG$2+1))),"diff", MAX(INDIRECT(ADDRESS(39+3,FG$2+1,,,"Instances") &amp; ":" &amp; ADDRESS(39+3,FG$2+1)))-MIN(INDIRECT(ADDRESS(39+3,FG$2+1,,,"Instances") &amp; ":" &amp; ADDRESS(39+3,FG$2+1))))</f>
        <v>0</v>
      </c>
      <c r="FH44">
        <f>IFERROR(SMALL(FG5:FG64,ROW()-ROW($FH$5)+1),"")</f>
        <v>0</v>
      </c>
      <c r="FJ44">
        <f>IFERROR(SUM(FH5:FH44),"")</f>
        <v>0</v>
      </c>
      <c r="FK44" cm="1">
        <f t="array" ref="FK44">_xlfn.SWITCH(Charts!$B$3,"average", AVERAGE(INDIRECT(ADDRESS(39+3,FK$2+1,,,"Instances") &amp; ":" &amp; ADDRESS(39+3,FK$2+1))),"median", MEDIAN(INDIRECT(ADDRESS(39+3,FK$2+1,,,"Instances") &amp; ":" &amp; ADDRESS(39+3,FK$2+1))),"min", MIN(INDIRECT(ADDRESS(39+3,FK$2+1,,,"Instances") &amp; ":" &amp; ADDRESS(39+3,FK$2+1))),"max", MAX(INDIRECT(ADDRESS(39+3,FK$2+1,,,"Instances") &amp; ":" &amp; ADDRESS(39+3,FK$2+1))),"diff", MAX(INDIRECT(ADDRESS(39+3,FK$2+1,,,"Instances") &amp; ":" &amp; ADDRESS(39+3,FK$2+1)))-MIN(INDIRECT(ADDRESS(39+3,FK$2+1,,,"Instances") &amp; ":" &amp; ADDRESS(39+3,FK$2+1))))</f>
        <v>0</v>
      </c>
      <c r="FL44">
        <f>IFERROR(SMALL(FK5:FK64,ROW()-ROW($FL$5)+1),"")</f>
        <v>0</v>
      </c>
      <c r="FN44">
        <f>IFERROR(SUM(FL5:FL44),"")</f>
        <v>0</v>
      </c>
      <c r="FO44" cm="1">
        <f t="array" ref="FO44">_xlfn.SWITCH(Charts!$B$3,"average", AVERAGE(INDIRECT(ADDRESS(39+3,FO$2+1,,,"Instances") &amp; ":" &amp; ADDRESS(39+3,FO$2+1))),"median", MEDIAN(INDIRECT(ADDRESS(39+3,FO$2+1,,,"Instances") &amp; ":" &amp; ADDRESS(39+3,FO$2+1))),"min", MIN(INDIRECT(ADDRESS(39+3,FO$2+1,,,"Instances") &amp; ":" &amp; ADDRESS(39+3,FO$2+1))),"max", MAX(INDIRECT(ADDRESS(39+3,FO$2+1,,,"Instances") &amp; ":" &amp; ADDRESS(39+3,FO$2+1))),"diff", MAX(INDIRECT(ADDRESS(39+3,FO$2+1,,,"Instances") &amp; ":" &amp; ADDRESS(39+3,FO$2+1)))-MIN(INDIRECT(ADDRESS(39+3,FO$2+1,,,"Instances") &amp; ":" &amp; ADDRESS(39+3,FO$2+1))))</f>
        <v>0</v>
      </c>
      <c r="FP44">
        <f>IFERROR(SMALL(FO5:FO64,ROW()-ROW($FP$5)+1),"")</f>
        <v>0</v>
      </c>
      <c r="FR44">
        <f>IFERROR(SUM(FP5:FP44),"")</f>
        <v>0</v>
      </c>
      <c r="FS44" cm="1">
        <f t="array" ref="FS44">_xlfn.SWITCH(Charts!$B$3,"average", AVERAGE(INDIRECT(ADDRESS(39+3,FS$2+1,,,"Instances") &amp; ":" &amp; ADDRESS(39+3,FS$2+1))),"median", MEDIAN(INDIRECT(ADDRESS(39+3,FS$2+1,,,"Instances") &amp; ":" &amp; ADDRESS(39+3,FS$2+1))),"min", MIN(INDIRECT(ADDRESS(39+3,FS$2+1,,,"Instances") &amp; ":" &amp; ADDRESS(39+3,FS$2+1))),"max", MAX(INDIRECT(ADDRESS(39+3,FS$2+1,,,"Instances") &amp; ":" &amp; ADDRESS(39+3,FS$2+1))),"diff", MAX(INDIRECT(ADDRESS(39+3,FS$2+1,,,"Instances") &amp; ":" &amp; ADDRESS(39+3,FS$2+1)))-MIN(INDIRECT(ADDRESS(39+3,FS$2+1,,,"Instances") &amp; ":" &amp; ADDRESS(39+3,FS$2+1))))</f>
        <v>0</v>
      </c>
      <c r="FT44">
        <f>IFERROR(SMALL(FS5:FS64,ROW()-ROW($FT$5)+1),"")</f>
        <v>0</v>
      </c>
      <c r="FV44">
        <f>IFERROR(SUM(FT5:FT44),"")</f>
        <v>0</v>
      </c>
      <c r="FW44" cm="1">
        <f t="array" ref="FW44">_xlfn.SWITCH(Charts!$B$3,"average", AVERAGE(INDIRECT(ADDRESS(39+3,FW$2+1,,,"Instances") &amp; ":" &amp; ADDRESS(39+3,FW$2+1))),"median", MEDIAN(INDIRECT(ADDRESS(39+3,FW$2+1,,,"Instances") &amp; ":" &amp; ADDRESS(39+3,FW$2+1))),"min", MIN(INDIRECT(ADDRESS(39+3,FW$2+1,,,"Instances") &amp; ":" &amp; ADDRESS(39+3,FW$2+1))),"max", MAX(INDIRECT(ADDRESS(39+3,FW$2+1,,,"Instances") &amp; ":" &amp; ADDRESS(39+3,FW$2+1))),"diff", MAX(INDIRECT(ADDRESS(39+3,FW$2+1,,,"Instances") &amp; ":" &amp; ADDRESS(39+3,FW$2+1)))-MIN(INDIRECT(ADDRESS(39+3,FW$2+1,,,"Instances") &amp; ":" &amp; ADDRESS(39+3,FW$2+1))))</f>
        <v>0</v>
      </c>
      <c r="FX44">
        <f>IFERROR(SMALL(FW5:FW64,ROW()-ROW($FX$5)+1),"")</f>
        <v>0</v>
      </c>
      <c r="FZ44">
        <f>IFERROR(SUM(FX5:FX44),"")</f>
        <v>0</v>
      </c>
      <c r="GA44" cm="1">
        <f t="array" ref="GA44">_xlfn.SWITCH(Charts!$B$3,"average", AVERAGE(INDIRECT(ADDRESS(39+3,GA$2+1,,,"Instances") &amp; ":" &amp; ADDRESS(39+3,GA$2+1))),"median", MEDIAN(INDIRECT(ADDRESS(39+3,GA$2+1,,,"Instances") &amp; ":" &amp; ADDRESS(39+3,GA$2+1))),"min", MIN(INDIRECT(ADDRESS(39+3,GA$2+1,,,"Instances") &amp; ":" &amp; ADDRESS(39+3,GA$2+1))),"max", MAX(INDIRECT(ADDRESS(39+3,GA$2+1,,,"Instances") &amp; ":" &amp; ADDRESS(39+3,GA$2+1))),"diff", MAX(INDIRECT(ADDRESS(39+3,GA$2+1,,,"Instances") &amp; ":" &amp; ADDRESS(39+3,GA$2+1)))-MIN(INDIRECT(ADDRESS(39+3,GA$2+1,,,"Instances") &amp; ":" &amp; ADDRESS(39+3,GA$2+1))))</f>
        <v>0</v>
      </c>
      <c r="GB44">
        <f>IFERROR(SMALL(GA5:GA64,ROW()-ROW($GB$5)+1),"")</f>
        <v>0</v>
      </c>
      <c r="GD44">
        <f>IFERROR(SUM(GB5:GB44),"")</f>
        <v>0</v>
      </c>
      <c r="GE44" cm="1">
        <f t="array" ref="GE44">_xlfn.SWITCH(Charts!$B$3,"average", AVERAGE(INDIRECT(ADDRESS(39+3,GE$2+1,,,"Instances") &amp; ":" &amp; ADDRESS(39+3,GE$2+1))),"median", MEDIAN(INDIRECT(ADDRESS(39+3,GE$2+1,,,"Instances") &amp; ":" &amp; ADDRESS(39+3,GE$2+1))),"min", MIN(INDIRECT(ADDRESS(39+3,GE$2+1,,,"Instances") &amp; ":" &amp; ADDRESS(39+3,GE$2+1))),"max", MAX(INDIRECT(ADDRESS(39+3,GE$2+1,,,"Instances") &amp; ":" &amp; ADDRESS(39+3,GE$2+1))),"diff", MAX(INDIRECT(ADDRESS(39+3,GE$2+1,,,"Instances") &amp; ":" &amp; ADDRESS(39+3,GE$2+1)))-MIN(INDIRECT(ADDRESS(39+3,GE$2+1,,,"Instances") &amp; ":" &amp; ADDRESS(39+3,GE$2+1))))</f>
        <v>0</v>
      </c>
      <c r="GF44">
        <f>IFERROR(SMALL(GE5:GE64,ROW()-ROW($GF$5)+1),"")</f>
        <v>0</v>
      </c>
      <c r="GH44">
        <f>IFERROR(SUM(GF5:GF44),"")</f>
        <v>0</v>
      </c>
      <c r="GI44" cm="1">
        <f t="array" ref="GI44">_xlfn.SWITCH(Charts!$B$3,"average", AVERAGE(INDIRECT(ADDRESS(39+3,GI$2+1,,,"Instances") &amp; ":" &amp; ADDRESS(39+3,GI$2+1))),"median", MEDIAN(INDIRECT(ADDRESS(39+3,GI$2+1,,,"Instances") &amp; ":" &amp; ADDRESS(39+3,GI$2+1))),"min", MIN(INDIRECT(ADDRESS(39+3,GI$2+1,,,"Instances") &amp; ":" &amp; ADDRESS(39+3,GI$2+1))),"max", MAX(INDIRECT(ADDRESS(39+3,GI$2+1,,,"Instances") &amp; ":" &amp; ADDRESS(39+3,GI$2+1))),"diff", MAX(INDIRECT(ADDRESS(39+3,GI$2+1,,,"Instances") &amp; ":" &amp; ADDRESS(39+3,GI$2+1)))-MIN(INDIRECT(ADDRESS(39+3,GI$2+1,,,"Instances") &amp; ":" &amp; ADDRESS(39+3,GI$2+1))))</f>
        <v>0</v>
      </c>
      <c r="GJ44">
        <f>IFERROR(SMALL(GI5:GI64,ROW()-ROW($GJ$5)+1),"")</f>
        <v>0</v>
      </c>
      <c r="GL44">
        <f>IFERROR(SUM(GJ5:GJ44),"")</f>
        <v>0</v>
      </c>
      <c r="GM44" cm="1">
        <f t="array" ref="GM44">_xlfn.SWITCH(Charts!$B$3,"average", AVERAGE(INDIRECT(ADDRESS(39+3,GM$2+1,,,"Instances") &amp; ":" &amp; ADDRESS(39+3,GM$2+1))),"median", MEDIAN(INDIRECT(ADDRESS(39+3,GM$2+1,,,"Instances") &amp; ":" &amp; ADDRESS(39+3,GM$2+1))),"min", MIN(INDIRECT(ADDRESS(39+3,GM$2+1,,,"Instances") &amp; ":" &amp; ADDRESS(39+3,GM$2+1))),"max", MAX(INDIRECT(ADDRESS(39+3,GM$2+1,,,"Instances") &amp; ":" &amp; ADDRESS(39+3,GM$2+1))),"diff", MAX(INDIRECT(ADDRESS(39+3,GM$2+1,,,"Instances") &amp; ":" &amp; ADDRESS(39+3,GM$2+1)))-MIN(INDIRECT(ADDRESS(39+3,GM$2+1,,,"Instances") &amp; ":" &amp; ADDRESS(39+3,GM$2+1))))</f>
        <v>0</v>
      </c>
      <c r="GN44">
        <f>IFERROR(SMALL(GM5:GM64,ROW()-ROW($GN$5)+1),"")</f>
        <v>0</v>
      </c>
      <c r="GP44">
        <f>IFERROR(SUM(GN5:GN44),"")</f>
        <v>0</v>
      </c>
      <c r="GQ44" cm="1">
        <f t="array" ref="GQ44">_xlfn.SWITCH(Charts!$B$3,"average", AVERAGE(INDIRECT(ADDRESS(39+3,GQ$2+1,,,"Instances") &amp; ":" &amp; ADDRESS(39+3,GQ$2+1))),"median", MEDIAN(INDIRECT(ADDRESS(39+3,GQ$2+1,,,"Instances") &amp; ":" &amp; ADDRESS(39+3,GQ$2+1))),"min", MIN(INDIRECT(ADDRESS(39+3,GQ$2+1,,,"Instances") &amp; ":" &amp; ADDRESS(39+3,GQ$2+1))),"max", MAX(INDIRECT(ADDRESS(39+3,GQ$2+1,,,"Instances") &amp; ":" &amp; ADDRESS(39+3,GQ$2+1))),"diff", MAX(INDIRECT(ADDRESS(39+3,GQ$2+1,,,"Instances") &amp; ":" &amp; ADDRESS(39+3,GQ$2+1)))-MIN(INDIRECT(ADDRESS(39+3,GQ$2+1,,,"Instances") &amp; ":" &amp; ADDRESS(39+3,GQ$2+1))))</f>
        <v>0</v>
      </c>
      <c r="GR44">
        <f>IFERROR(SMALL(GQ5:GQ64,ROW()-ROW($GR$5)+1),"")</f>
        <v>0</v>
      </c>
      <c r="GT44">
        <f>IFERROR(SUM(GR5:GR44),"")</f>
        <v>0</v>
      </c>
      <c r="GU44" cm="1">
        <f t="array" ref="GU44">_xlfn.SWITCH(Charts!$B$3,"average", AVERAGE(INDIRECT(ADDRESS(39+3,GU$2+1,,,"Instances") &amp; ":" &amp; ADDRESS(39+3,GU$2+1))),"median", MEDIAN(INDIRECT(ADDRESS(39+3,GU$2+1,,,"Instances") &amp; ":" &amp; ADDRESS(39+3,GU$2+1))),"min", MIN(INDIRECT(ADDRESS(39+3,GU$2+1,,,"Instances") &amp; ":" &amp; ADDRESS(39+3,GU$2+1))),"max", MAX(INDIRECT(ADDRESS(39+3,GU$2+1,,,"Instances") &amp; ":" &amp; ADDRESS(39+3,GU$2+1))),"diff", MAX(INDIRECT(ADDRESS(39+3,GU$2+1,,,"Instances") &amp; ":" &amp; ADDRESS(39+3,GU$2+1)))-MIN(INDIRECT(ADDRESS(39+3,GU$2+1,,,"Instances") &amp; ":" &amp; ADDRESS(39+3,GU$2+1))))</f>
        <v>0</v>
      </c>
      <c r="GV44">
        <f>IFERROR(SMALL(GU5:GU64,ROW()-ROW($GV$5)+1),"")</f>
        <v>0</v>
      </c>
      <c r="GX44">
        <f>IFERROR(SUM(GV5:GV44),"")</f>
        <v>0</v>
      </c>
      <c r="GY44" cm="1">
        <f t="array" ref="GY44">_xlfn.SWITCH(Charts!$B$3,"average", AVERAGE(INDIRECT(ADDRESS(39+3,GY$2+1,,,"Instances") &amp; ":" &amp; ADDRESS(39+3,GY$2+1))),"median", MEDIAN(INDIRECT(ADDRESS(39+3,GY$2+1,,,"Instances") &amp; ":" &amp; ADDRESS(39+3,GY$2+1))),"min", MIN(INDIRECT(ADDRESS(39+3,GY$2+1,,,"Instances") &amp; ":" &amp; ADDRESS(39+3,GY$2+1))),"max", MAX(INDIRECT(ADDRESS(39+3,GY$2+1,,,"Instances") &amp; ":" &amp; ADDRESS(39+3,GY$2+1))),"diff", MAX(INDIRECT(ADDRESS(39+3,GY$2+1,,,"Instances") &amp; ":" &amp; ADDRESS(39+3,GY$2+1)))-MIN(INDIRECT(ADDRESS(39+3,GY$2+1,,,"Instances") &amp; ":" &amp; ADDRESS(39+3,GY$2+1))))</f>
        <v>0</v>
      </c>
      <c r="GZ44">
        <f>IFERROR(SMALL(GY5:GY64,ROW()-ROW($GZ$5)+1),"")</f>
        <v>0</v>
      </c>
      <c r="HB44">
        <f>IFERROR(SUM(GZ5:GZ44),"")</f>
        <v>0</v>
      </c>
      <c r="HC44" cm="1">
        <f t="array" ref="HC44">_xlfn.SWITCH(Charts!$B$3,"average", AVERAGE(INDIRECT(ADDRESS(39+3,HC$2+1,,,"Instances") &amp; ":" &amp; ADDRESS(39+3,HC$2+1))),"median", MEDIAN(INDIRECT(ADDRESS(39+3,HC$2+1,,,"Instances") &amp; ":" &amp; ADDRESS(39+3,HC$2+1))),"min", MIN(INDIRECT(ADDRESS(39+3,HC$2+1,,,"Instances") &amp; ":" &amp; ADDRESS(39+3,HC$2+1))),"max", MAX(INDIRECT(ADDRESS(39+3,HC$2+1,,,"Instances") &amp; ":" &amp; ADDRESS(39+3,HC$2+1))),"diff", MAX(INDIRECT(ADDRESS(39+3,HC$2+1,,,"Instances") &amp; ":" &amp; ADDRESS(39+3,HC$2+1)))-MIN(INDIRECT(ADDRESS(39+3,HC$2+1,,,"Instances") &amp; ":" &amp; ADDRESS(39+3,HC$2+1))))</f>
        <v>0</v>
      </c>
      <c r="HD44">
        <f>IFERROR(SMALL(HC5:HC64,ROW()-ROW($HD$5)+1),"")</f>
        <v>0</v>
      </c>
      <c r="HF44">
        <f>IFERROR(SUM(HD5:HD44),"")</f>
        <v>0</v>
      </c>
      <c r="HG44" cm="1">
        <f t="array" ref="HG44">_xlfn.SWITCH(Charts!$B$3,"average", AVERAGE(INDIRECT(ADDRESS(39+3,HG$2+1,,,"Instances") &amp; ":" &amp; ADDRESS(39+3,HG$2+1))),"median", MEDIAN(INDIRECT(ADDRESS(39+3,HG$2+1,,,"Instances") &amp; ":" &amp; ADDRESS(39+3,HG$2+1))),"min", MIN(INDIRECT(ADDRESS(39+3,HG$2+1,,,"Instances") &amp; ":" &amp; ADDRESS(39+3,HG$2+1))),"max", MAX(INDIRECT(ADDRESS(39+3,HG$2+1,,,"Instances") &amp; ":" &amp; ADDRESS(39+3,HG$2+1))),"diff", MAX(INDIRECT(ADDRESS(39+3,HG$2+1,,,"Instances") &amp; ":" &amp; ADDRESS(39+3,HG$2+1)))-MIN(INDIRECT(ADDRESS(39+3,HG$2+1,,,"Instances") &amp; ":" &amp; ADDRESS(39+3,HG$2+1))))</f>
        <v>0</v>
      </c>
      <c r="HH44">
        <f>IFERROR(SMALL(HG5:HG64,ROW()-ROW($HH$5)+1),"")</f>
        <v>0</v>
      </c>
      <c r="HJ44">
        <f>IFERROR(SUM(HH5:HH44),"")</f>
        <v>0</v>
      </c>
      <c r="HK44" cm="1">
        <f t="array" ref="HK44">_xlfn.SWITCH(Charts!$B$3,"average", AVERAGE(INDIRECT(ADDRESS(39+3,HK$2+1,,,"Instances") &amp; ":" &amp; ADDRESS(39+3,HK$2+1))),"median", MEDIAN(INDIRECT(ADDRESS(39+3,HK$2+1,,,"Instances") &amp; ":" &amp; ADDRESS(39+3,HK$2+1))),"min", MIN(INDIRECT(ADDRESS(39+3,HK$2+1,,,"Instances") &amp; ":" &amp; ADDRESS(39+3,HK$2+1))),"max", MAX(INDIRECT(ADDRESS(39+3,HK$2+1,,,"Instances") &amp; ":" &amp; ADDRESS(39+3,HK$2+1))),"diff", MAX(INDIRECT(ADDRESS(39+3,HK$2+1,,,"Instances") &amp; ":" &amp; ADDRESS(39+3,HK$2+1)))-MIN(INDIRECT(ADDRESS(39+3,HK$2+1,,,"Instances") &amp; ":" &amp; ADDRESS(39+3,HK$2+1))))</f>
        <v>0</v>
      </c>
      <c r="HL44">
        <f>IFERROR(SMALL(HK5:HK64,ROW()-ROW($HL$5)+1),"")</f>
        <v>0</v>
      </c>
      <c r="HN44">
        <f>IFERROR(SUM(HL5:HL44),"")</f>
        <v>0</v>
      </c>
      <c r="HO44" cm="1">
        <f t="array" ref="HO44">_xlfn.SWITCH(Charts!$B$3,"average", AVERAGE(INDIRECT(ADDRESS(39+3,HO$2+1,,,"Instances") &amp; ":" &amp; ADDRESS(39+3,HO$2+1))),"median", MEDIAN(INDIRECT(ADDRESS(39+3,HO$2+1,,,"Instances") &amp; ":" &amp; ADDRESS(39+3,HO$2+1))),"min", MIN(INDIRECT(ADDRESS(39+3,HO$2+1,,,"Instances") &amp; ":" &amp; ADDRESS(39+3,HO$2+1))),"max", MAX(INDIRECT(ADDRESS(39+3,HO$2+1,,,"Instances") &amp; ":" &amp; ADDRESS(39+3,HO$2+1))),"diff", MAX(INDIRECT(ADDRESS(39+3,HO$2+1,,,"Instances") &amp; ":" &amp; ADDRESS(39+3,HO$2+1)))-MIN(INDIRECT(ADDRESS(39+3,HO$2+1,,,"Instances") &amp; ":" &amp; ADDRESS(39+3,HO$2+1))))</f>
        <v>0</v>
      </c>
      <c r="HP44">
        <f>IFERROR(SMALL(HO5:HO64,ROW()-ROW($HP$5)+1),"")</f>
        <v>0</v>
      </c>
      <c r="HR44">
        <f>IFERROR(SUM(HP5:HP44),"")</f>
        <v>0</v>
      </c>
      <c r="HS44" cm="1">
        <f t="array" ref="HS44">_xlfn.SWITCH(Charts!$B$3,"average", AVERAGE(INDIRECT(ADDRESS(39+3,HS$2+1,,,"Instances") &amp; ":" &amp; ADDRESS(39+3,HS$2+1))),"median", MEDIAN(INDIRECT(ADDRESS(39+3,HS$2+1,,,"Instances") &amp; ":" &amp; ADDRESS(39+3,HS$2+1))),"min", MIN(INDIRECT(ADDRESS(39+3,HS$2+1,,,"Instances") &amp; ":" &amp; ADDRESS(39+3,HS$2+1))),"max", MAX(INDIRECT(ADDRESS(39+3,HS$2+1,,,"Instances") &amp; ":" &amp; ADDRESS(39+3,HS$2+1))),"diff", MAX(INDIRECT(ADDRESS(39+3,HS$2+1,,,"Instances") &amp; ":" &amp; ADDRESS(39+3,HS$2+1)))-MIN(INDIRECT(ADDRESS(39+3,HS$2+1,,,"Instances") &amp; ":" &amp; ADDRESS(39+3,HS$2+1))))</f>
        <v>0</v>
      </c>
      <c r="HT44">
        <f>IFERROR(SMALL(HS5:HS64,ROW()-ROW($HT$5)+1),"")</f>
        <v>0</v>
      </c>
      <c r="HV44">
        <f>IFERROR(SUM(HT5:HT44),"")</f>
        <v>0</v>
      </c>
      <c r="HW44" cm="1">
        <f t="array" ref="HW44">_xlfn.SWITCH(Charts!$B$3,"average", AVERAGE(INDIRECT(ADDRESS(39+3,HW$2+1,,,"Instances") &amp; ":" &amp; ADDRESS(39+3,HW$2+1))),"median", MEDIAN(INDIRECT(ADDRESS(39+3,HW$2+1,,,"Instances") &amp; ":" &amp; ADDRESS(39+3,HW$2+1))),"min", MIN(INDIRECT(ADDRESS(39+3,HW$2+1,,,"Instances") &amp; ":" &amp; ADDRESS(39+3,HW$2+1))),"max", MAX(INDIRECT(ADDRESS(39+3,HW$2+1,,,"Instances") &amp; ":" &amp; ADDRESS(39+3,HW$2+1))),"diff", MAX(INDIRECT(ADDRESS(39+3,HW$2+1,,,"Instances") &amp; ":" &amp; ADDRESS(39+3,HW$2+1)))-MIN(INDIRECT(ADDRESS(39+3,HW$2+1,,,"Instances") &amp; ":" &amp; ADDRESS(39+3,HW$2+1))))</f>
        <v>0</v>
      </c>
      <c r="HX44">
        <f>IFERROR(SMALL(HW5:HW64,ROW()-ROW($HX$5)+1),"")</f>
        <v>0</v>
      </c>
      <c r="HZ44">
        <f>IFERROR(SUM(HX5:HX44),"")</f>
        <v>0</v>
      </c>
      <c r="IA44" cm="1">
        <f t="array" ref="IA44">_xlfn.SWITCH(Charts!$B$3,"average", AVERAGE(INDIRECT(ADDRESS(39+3,IA$2+1,,,"Instances") &amp; ":" &amp; ADDRESS(39+3,IA$2+1))),"median", MEDIAN(INDIRECT(ADDRESS(39+3,IA$2+1,,,"Instances") &amp; ":" &amp; ADDRESS(39+3,IA$2+1))),"min", MIN(INDIRECT(ADDRESS(39+3,IA$2+1,,,"Instances") &amp; ":" &amp; ADDRESS(39+3,IA$2+1))),"max", MAX(INDIRECT(ADDRESS(39+3,IA$2+1,,,"Instances") &amp; ":" &amp; ADDRESS(39+3,IA$2+1))),"diff", MAX(INDIRECT(ADDRESS(39+3,IA$2+1,,,"Instances") &amp; ":" &amp; ADDRESS(39+3,IA$2+1)))-MIN(INDIRECT(ADDRESS(39+3,IA$2+1,,,"Instances") &amp; ":" &amp; ADDRESS(39+3,IA$2+1))))</f>
        <v>0</v>
      </c>
      <c r="IB44">
        <f>IFERROR(SMALL(IA5:IA64,ROW()-ROW($IB$5)+1),"")</f>
        <v>0</v>
      </c>
      <c r="ID44">
        <f>IFERROR(SUM(IB5:IB44),"")</f>
        <v>0</v>
      </c>
      <c r="IE44" cm="1">
        <f t="array" ref="IE44">_xlfn.SWITCH(Charts!$B$3,"average", AVERAGE(INDIRECT(ADDRESS(39+3,IE$2+1,,,"Instances") &amp; ":" &amp; ADDRESS(39+3,IE$2+1))),"median", MEDIAN(INDIRECT(ADDRESS(39+3,IE$2+1,,,"Instances") &amp; ":" &amp; ADDRESS(39+3,IE$2+1))),"min", MIN(INDIRECT(ADDRESS(39+3,IE$2+1,,,"Instances") &amp; ":" &amp; ADDRESS(39+3,IE$2+1))),"max", MAX(INDIRECT(ADDRESS(39+3,IE$2+1,,,"Instances") &amp; ":" &amp; ADDRESS(39+3,IE$2+1))),"diff", MAX(INDIRECT(ADDRESS(39+3,IE$2+1,,,"Instances") &amp; ":" &amp; ADDRESS(39+3,IE$2+1)))-MIN(INDIRECT(ADDRESS(39+3,IE$2+1,,,"Instances") &amp; ":" &amp; ADDRESS(39+3,IE$2+1))))</f>
        <v>0</v>
      </c>
      <c r="IF44">
        <f>IFERROR(SMALL(IE5:IE64,ROW()-ROW($IF$5)+1),"")</f>
        <v>0</v>
      </c>
      <c r="IH44">
        <f>IFERROR(SUM(IF5:IF44),"")</f>
        <v>0</v>
      </c>
      <c r="II44" cm="1">
        <f t="array" ref="II44">_xlfn.SWITCH(Charts!$B$3,"average", AVERAGE(INDIRECT(ADDRESS(39+3,II$2+1,,,"Instances") &amp; ":" &amp; ADDRESS(39+3,II$2+1))),"median", MEDIAN(INDIRECT(ADDRESS(39+3,II$2+1,,,"Instances") &amp; ":" &amp; ADDRESS(39+3,II$2+1))),"min", MIN(INDIRECT(ADDRESS(39+3,II$2+1,,,"Instances") &amp; ":" &amp; ADDRESS(39+3,II$2+1))),"max", MAX(INDIRECT(ADDRESS(39+3,II$2+1,,,"Instances") &amp; ":" &amp; ADDRESS(39+3,II$2+1))),"diff", MAX(INDIRECT(ADDRESS(39+3,II$2+1,,,"Instances") &amp; ":" &amp; ADDRESS(39+3,II$2+1)))-MIN(INDIRECT(ADDRESS(39+3,II$2+1,,,"Instances") &amp; ":" &amp; ADDRESS(39+3,II$2+1))))</f>
        <v>0</v>
      </c>
      <c r="IJ44">
        <f>IFERROR(SMALL(II5:II64,ROW()-ROW($IJ$5)+1),"")</f>
        <v>0</v>
      </c>
      <c r="IL44">
        <f>IFERROR(SUM(IJ5:IJ44),"")</f>
        <v>0</v>
      </c>
      <c r="IM44" cm="1">
        <f t="array" ref="IM44">_xlfn.SWITCH(Charts!$B$3,"average", AVERAGE(INDIRECT(ADDRESS(39+3,IM$2+1,,,"Instances") &amp; ":" &amp; ADDRESS(39+3,IM$2+1))),"median", MEDIAN(INDIRECT(ADDRESS(39+3,IM$2+1,,,"Instances") &amp; ":" &amp; ADDRESS(39+3,IM$2+1))),"min", MIN(INDIRECT(ADDRESS(39+3,IM$2+1,,,"Instances") &amp; ":" &amp; ADDRESS(39+3,IM$2+1))),"max", MAX(INDIRECT(ADDRESS(39+3,IM$2+1,,,"Instances") &amp; ":" &amp; ADDRESS(39+3,IM$2+1))),"diff", MAX(INDIRECT(ADDRESS(39+3,IM$2+1,,,"Instances") &amp; ":" &amp; ADDRESS(39+3,IM$2+1)))-MIN(INDIRECT(ADDRESS(39+3,IM$2+1,,,"Instances") &amp; ":" &amp; ADDRESS(39+3,IM$2+1))))</f>
        <v>0</v>
      </c>
      <c r="IN44">
        <f>IFERROR(SMALL(IM5:IM64,ROW()-ROW($IN$5)+1),"")</f>
        <v>0</v>
      </c>
      <c r="IP44">
        <f>IFERROR(SUM(IN5:IN44),"")</f>
        <v>0</v>
      </c>
      <c r="IQ44" cm="1">
        <f t="array" ref="IQ44">_xlfn.SWITCH(Charts!$B$3,"average", AVERAGE(INDIRECT(ADDRESS(39+3,IQ$2+1,,,"Instances") &amp; ":" &amp; ADDRESS(39+3,IQ$2+1))),"median", MEDIAN(INDIRECT(ADDRESS(39+3,IQ$2+1,,,"Instances") &amp; ":" &amp; ADDRESS(39+3,IQ$2+1))),"min", MIN(INDIRECT(ADDRESS(39+3,IQ$2+1,,,"Instances") &amp; ":" &amp; ADDRESS(39+3,IQ$2+1))),"max", MAX(INDIRECT(ADDRESS(39+3,IQ$2+1,,,"Instances") &amp; ":" &amp; ADDRESS(39+3,IQ$2+1))),"diff", MAX(INDIRECT(ADDRESS(39+3,IQ$2+1,,,"Instances") &amp; ":" &amp; ADDRESS(39+3,IQ$2+1)))-MIN(INDIRECT(ADDRESS(39+3,IQ$2+1,,,"Instances") &amp; ":" &amp; ADDRESS(39+3,IQ$2+1))))</f>
        <v>0</v>
      </c>
      <c r="IR44">
        <f>IFERROR(SMALL(IQ5:IQ64,ROW()-ROW($IR$5)+1),"")</f>
        <v>0</v>
      </c>
      <c r="IT44">
        <f>IFERROR(SUM(IR5:IR44),"")</f>
        <v>0</v>
      </c>
      <c r="IU44" cm="1">
        <f t="array" ref="IU44">_xlfn.SWITCH(Charts!$B$3,"average", AVERAGE(INDIRECT(ADDRESS(39+3,IU$2+1,,,"Instances") &amp; ":" &amp; ADDRESS(39+3,IU$2+1))),"median", MEDIAN(INDIRECT(ADDRESS(39+3,IU$2+1,,,"Instances") &amp; ":" &amp; ADDRESS(39+3,IU$2+1))),"min", MIN(INDIRECT(ADDRESS(39+3,IU$2+1,,,"Instances") &amp; ":" &amp; ADDRESS(39+3,IU$2+1))),"max", MAX(INDIRECT(ADDRESS(39+3,IU$2+1,,,"Instances") &amp; ":" &amp; ADDRESS(39+3,IU$2+1))),"diff", MAX(INDIRECT(ADDRESS(39+3,IU$2+1,,,"Instances") &amp; ":" &amp; ADDRESS(39+3,IU$2+1)))-MIN(INDIRECT(ADDRESS(39+3,IU$2+1,,,"Instances") &amp; ":" &amp; ADDRESS(39+3,IU$2+1))))</f>
        <v>0</v>
      </c>
      <c r="IV44">
        <f>IFERROR(SMALL(IU5:IU64,ROW()-ROW($IV$5)+1),"")</f>
        <v>0</v>
      </c>
      <c r="IX44">
        <f>IFERROR(SUM(IV5:IV44),"")</f>
        <v>0</v>
      </c>
      <c r="IY44" cm="1">
        <f t="array" ref="IY44">_xlfn.SWITCH(Charts!$B$3,"average", AVERAGE(INDIRECT(ADDRESS(39+3,IY$2+1,,,"Instances") &amp; ":" &amp; ADDRESS(39+3,IY$2+1))),"median", MEDIAN(INDIRECT(ADDRESS(39+3,IY$2+1,,,"Instances") &amp; ":" &amp; ADDRESS(39+3,IY$2+1))),"min", MIN(INDIRECT(ADDRESS(39+3,IY$2+1,,,"Instances") &amp; ":" &amp; ADDRESS(39+3,IY$2+1))),"max", MAX(INDIRECT(ADDRESS(39+3,IY$2+1,,,"Instances") &amp; ":" &amp; ADDRESS(39+3,IY$2+1))),"diff", MAX(INDIRECT(ADDRESS(39+3,IY$2+1,,,"Instances") &amp; ":" &amp; ADDRESS(39+3,IY$2+1)))-MIN(INDIRECT(ADDRESS(39+3,IY$2+1,,,"Instances") &amp; ":" &amp; ADDRESS(39+3,IY$2+1))))</f>
        <v>0</v>
      </c>
      <c r="IZ44">
        <f>IFERROR(SMALL(IY5:IY64,ROW()-ROW($IZ$5)+1),"")</f>
        <v>0</v>
      </c>
      <c r="JB44">
        <f>IFERROR(SUM(IZ5:IZ44),"")</f>
        <v>0</v>
      </c>
      <c r="JC44" cm="1">
        <f t="array" ref="JC44">_xlfn.SWITCH(Charts!$B$3,"average", AVERAGE(INDIRECT(ADDRESS(39+3,JC$2+1,,,"Instances") &amp; ":" &amp; ADDRESS(39+3,JC$2+1))),"median", MEDIAN(INDIRECT(ADDRESS(39+3,JC$2+1,,,"Instances") &amp; ":" &amp; ADDRESS(39+3,JC$2+1))),"min", MIN(INDIRECT(ADDRESS(39+3,JC$2+1,,,"Instances") &amp; ":" &amp; ADDRESS(39+3,JC$2+1))),"max", MAX(INDIRECT(ADDRESS(39+3,JC$2+1,,,"Instances") &amp; ":" &amp; ADDRESS(39+3,JC$2+1))),"diff", MAX(INDIRECT(ADDRESS(39+3,JC$2+1,,,"Instances") &amp; ":" &amp; ADDRESS(39+3,JC$2+1)))-MIN(INDIRECT(ADDRESS(39+3,JC$2+1,,,"Instances") &amp; ":" &amp; ADDRESS(39+3,JC$2+1))))</f>
        <v>0</v>
      </c>
      <c r="JD44">
        <f>IFERROR(SMALL(JC5:JC64,ROW()-ROW($JD$5)+1),"")</f>
        <v>0</v>
      </c>
      <c r="JF44">
        <f>IFERROR(SUM(JD5:JD44),"")</f>
        <v>0</v>
      </c>
      <c r="JG44" cm="1">
        <f t="array" ref="JG44">_xlfn.SWITCH(Charts!$B$3,"average", AVERAGE(INDIRECT(ADDRESS(39+3,JG$2+1,,,"Instances") &amp; ":" &amp; ADDRESS(39+3,JG$2+1))),"median", MEDIAN(INDIRECT(ADDRESS(39+3,JG$2+1,,,"Instances") &amp; ":" &amp; ADDRESS(39+3,JG$2+1))),"min", MIN(INDIRECT(ADDRESS(39+3,JG$2+1,,,"Instances") &amp; ":" &amp; ADDRESS(39+3,JG$2+1))),"max", MAX(INDIRECT(ADDRESS(39+3,JG$2+1,,,"Instances") &amp; ":" &amp; ADDRESS(39+3,JG$2+1))),"diff", MAX(INDIRECT(ADDRESS(39+3,JG$2+1,,,"Instances") &amp; ":" &amp; ADDRESS(39+3,JG$2+1)))-MIN(INDIRECT(ADDRESS(39+3,JG$2+1,,,"Instances") &amp; ":" &amp; ADDRESS(39+3,JG$2+1))))</f>
        <v>0</v>
      </c>
      <c r="JH44">
        <f>IFERROR(SMALL(JG5:JG64,ROW()-ROW($JH$5)+1),"")</f>
        <v>0</v>
      </c>
      <c r="JJ44">
        <f>IFERROR(SUM(JH5:JH44),"")</f>
        <v>0</v>
      </c>
      <c r="JM44">
        <f>IF(Charts!$B$3="none",E351,IF(EI351="",NA(),EI351))</f>
        <v>0</v>
      </c>
      <c r="JN44">
        <f>IF(Charts!$B$3="none",F351,IF(EJ351="",NA(),EJ351))</f>
        <v>0</v>
      </c>
      <c r="JO44">
        <f>IF(Charts!$B$3="none",G351,IF(EK351="",NA(),EK351))</f>
        <v>0</v>
      </c>
      <c r="JP44">
        <f>IF(Charts!$B$3="none",H351,IF(EL351="",NA(),EL351))</f>
        <v>0</v>
      </c>
      <c r="JQ44">
        <f>IF(Charts!$B$3="none",I351,IF(EM351="",NA(),EM351))</f>
        <v>0</v>
      </c>
      <c r="JR44">
        <f>IF(Charts!$B$3="none",J351,IF(EN351="",NA(),EN351))</f>
        <v>0</v>
      </c>
      <c r="JS44">
        <f>IF(Charts!$B$3="none",K351,IF(EO351="",NA(),EO351))</f>
        <v>0</v>
      </c>
      <c r="JT44">
        <f>IF(Charts!$B$3="none",L351,IF(EP351="",NA(),EP351))</f>
        <v>0</v>
      </c>
      <c r="JU44">
        <f>IF(Charts!$B$3="none",M351,IF(EQ351="",NA(),EQ351))</f>
        <v>0</v>
      </c>
      <c r="JV44">
        <f>IF(Charts!$B$3="none",N351,IF(ER351="",NA(),ER351))</f>
        <v>0</v>
      </c>
      <c r="JW44">
        <f>IF(Charts!$B$3="none",O351,IF(ES351="",NA(),ES351))</f>
        <v>0</v>
      </c>
      <c r="JX44">
        <f>IF(Charts!$B$3="none",P351,IF(ET351="",NA(),ET351))</f>
        <v>0</v>
      </c>
      <c r="JY44">
        <f>IF(Charts!$B$3="none",Q351,IF(EU351="",NA(),EU351))</f>
        <v>0</v>
      </c>
      <c r="JZ44">
        <f>IF(Charts!$B$3="none",R351,IF(EV351="",NA(),EV351))</f>
        <v>0</v>
      </c>
      <c r="KA44">
        <f>IF(Charts!$B$3="none",S351,IF(EW351="",NA(),EW351))</f>
        <v>0</v>
      </c>
      <c r="KB44">
        <f>IF(Charts!$B$3="none",T351,IF(EX351="",NA(),EX351))</f>
        <v>0</v>
      </c>
      <c r="KC44">
        <f>IF(Charts!$B$3="none",U351,IF(EY351="",NA(),EY351))</f>
        <v>0</v>
      </c>
      <c r="KD44">
        <f>IF(Charts!$B$3="none",V351,IF(EZ351="",NA(),EZ351))</f>
        <v>0</v>
      </c>
      <c r="KE44">
        <f>IF(Charts!$B$3="none",W351,IF(FA351="",NA(),FA351))</f>
        <v>0</v>
      </c>
      <c r="KF44">
        <f>IF(Charts!$B$3="none",X351,IF(FB351="",NA(),FB351))</f>
        <v>0</v>
      </c>
      <c r="KG44">
        <f>IF(Charts!$B$3="none",Y351,IF(FC351="",NA(),FC351))</f>
        <v>0</v>
      </c>
      <c r="KH44">
        <f>IF(Charts!$B$3="none",Z351,IF(FD351="",NA(),FD351))</f>
        <v>0</v>
      </c>
      <c r="KI44">
        <f>IF(Charts!$B$3="none",AA351,IF(FE351="",NA(),FE351))</f>
        <v>0</v>
      </c>
      <c r="KJ44">
        <f>IF(Charts!$B$3="none",AB351,IF(FF351="",NA(),FF351))</f>
        <v>0</v>
      </c>
      <c r="KK44">
        <f>IF(Charts!$B$3="none",AC351,IF(FG351="",NA(),FG351))</f>
        <v>0</v>
      </c>
      <c r="KL44">
        <f>IF(Charts!$B$3="none",AD351,IF(FH351="",NA(),FH351))</f>
        <v>0</v>
      </c>
      <c r="KM44">
        <f>IF(Charts!$B$3="none",AE351,IF(FI351="",NA(),FI351))</f>
        <v>0</v>
      </c>
      <c r="KN44">
        <f>IF(Charts!$B$3="none",AF351,IF(FJ351="",NA(),FJ351))</f>
        <v>0</v>
      </c>
      <c r="KO44">
        <f>IF(Charts!$B$3="none",AG351,IF(FK351="",NA(),FK351))</f>
        <v>0</v>
      </c>
      <c r="KP44">
        <f>IF(Charts!$B$3="none",AH351,IF(FL351="",NA(),FL351))</f>
        <v>0</v>
      </c>
      <c r="KQ44">
        <f>IF(Charts!$B$3="none",AI351,IF(FM351="",NA(),FM351))</f>
        <v>0</v>
      </c>
      <c r="KR44">
        <f>IF(Charts!$B$3="none",AJ351,IF(FN351="",NA(),FN351))</f>
        <v>0</v>
      </c>
      <c r="KS44">
        <f>IF(Charts!$B$3="none",AK351,IF(FO351="",NA(),FO351))</f>
        <v>0</v>
      </c>
      <c r="KT44">
        <f>IF(Charts!$B$3="none",AL351,IF(FP351="",NA(),FP351))</f>
        <v>0</v>
      </c>
      <c r="KU44">
        <f>IF(Charts!$B$3="none",AM351,IF(FQ351="",NA(),FQ351))</f>
        <v>0</v>
      </c>
      <c r="KV44">
        <f>IF(Charts!$B$3="none",AN351,IF(FR351="",NA(),FR351))</f>
        <v>0</v>
      </c>
      <c r="KW44">
        <f>IF(Charts!$B$3="none",AO351,IF(FS351="",NA(),FS351))</f>
        <v>0</v>
      </c>
      <c r="KX44">
        <f>IF(Charts!$B$3="none",AP351,IF(FT351="",NA(),FT351))</f>
        <v>0</v>
      </c>
      <c r="KY44">
        <f>IF(Charts!$B$3="none",AQ351,IF(FU351="",NA(),FU351))</f>
        <v>0</v>
      </c>
      <c r="KZ44">
        <f>IF(Charts!$B$3="none",AR351,IF(FV351="",NA(),FV351))</f>
        <v>0</v>
      </c>
      <c r="LA44">
        <f>IF(Charts!$B$3="none",AS351,IF(FW351="",NA(),FW351))</f>
        <v>0</v>
      </c>
      <c r="LB44">
        <f>IF(Charts!$B$3="none",AT351,IF(FX351="",NA(),FX351))</f>
        <v>0</v>
      </c>
      <c r="LC44">
        <f>IF(Charts!$B$3="none",AU351,IF(FY351="",NA(),FY351))</f>
        <v>0</v>
      </c>
      <c r="LD44">
        <f>IF(Charts!$B$3="none",AV351,IF(FZ351="",NA(),FZ351))</f>
        <v>0</v>
      </c>
      <c r="LE44">
        <f>IF(Charts!$B$3="none",AW351,IF(GA351="",NA(),GA351))</f>
        <v>0</v>
      </c>
      <c r="LF44">
        <f>IF(Charts!$B$3="none",AX351,IF(GB351="",NA(),GB351))</f>
        <v>0</v>
      </c>
      <c r="LG44">
        <f>IF(Charts!$B$3="none",AY351,IF(GC351="",NA(),GC351))</f>
        <v>0</v>
      </c>
      <c r="LH44">
        <f>IF(Charts!$B$3="none",AZ351,IF(GD351="",NA(),GD351))</f>
        <v>0</v>
      </c>
      <c r="LI44">
        <f>IF(Charts!$B$3="none",BA351,IF(GE351="",NA(),GE351))</f>
        <v>0</v>
      </c>
      <c r="LJ44">
        <f>IF(Charts!$B$3="none",BB351,IF(GF351="",NA(),GF351))</f>
        <v>0</v>
      </c>
      <c r="LK44">
        <f>IF(Charts!$B$3="none",BC351,IF(GG351="",NA(),GG351))</f>
        <v>0</v>
      </c>
      <c r="LL44">
        <f>IF(Charts!$B$3="none",BD351,IF(GH351="",NA(),GH351))</f>
        <v>0</v>
      </c>
      <c r="LM44">
        <f>IF(Charts!$B$3="none",BE351,IF(GI351="",NA(),GI351))</f>
        <v>0</v>
      </c>
      <c r="LN44">
        <f>IF(Charts!$B$3="none",BF351,IF(GJ351="",NA(),GJ351))</f>
        <v>0</v>
      </c>
      <c r="LO44">
        <f>IF(Charts!$B$3="none",BG351,IF(GK351="",NA(),GK351))</f>
        <v>0</v>
      </c>
      <c r="LP44">
        <f>IF(Charts!$B$3="none",BH351,IF(GL351="",NA(),GL351))</f>
        <v>0</v>
      </c>
      <c r="LQ44">
        <f>IF(Charts!$B$3="none",BI351,IF(GM351="",NA(),GM351))</f>
        <v>0</v>
      </c>
      <c r="LR44">
        <f>IF(Charts!$B$3="none",BJ351,IF(GN351="",NA(),GN351))</f>
        <v>0</v>
      </c>
      <c r="LS44">
        <f>IF(Charts!$B$3="none",BK351,IF(GO351="",NA(),GO351))</f>
        <v>0</v>
      </c>
      <c r="LT44">
        <f>IF(Charts!$B$3="none",BL351,IF(GP351="",NA(),GP351))</f>
        <v>0</v>
      </c>
      <c r="LU44">
        <f>IF(Charts!$B$3="none",BM351,IF(GQ351="",NA(),GQ351))</f>
        <v>0</v>
      </c>
      <c r="LV44">
        <f>IF(Charts!$B$3="none",BN351,IF(GR351="",NA(),GR351))</f>
        <v>0</v>
      </c>
      <c r="LW44">
        <f>IF(Charts!$B$3="none",BO351,IF(GS351="",NA(),GS351))</f>
        <v>0</v>
      </c>
      <c r="LX44">
        <f>IF(Charts!$B$3="none",BP351,IF(GT351="",NA(),GT351))</f>
        <v>0</v>
      </c>
      <c r="LY44">
        <f>IF(Charts!$B$3="none",BQ351,IF(GU351="",NA(),GU351))</f>
        <v>0</v>
      </c>
      <c r="LZ44">
        <f>IF(Charts!$B$3="none",BR351,IF(GV351="",NA(),GV351))</f>
        <v>0</v>
      </c>
      <c r="MA44">
        <f>IF(Charts!$B$3="none",BS351,IF(GW351="",NA(),GW351))</f>
        <v>0</v>
      </c>
      <c r="MB44">
        <f>IF(Charts!$B$3="none",BT351,IF(GX351="",NA(),GX351))</f>
        <v>0</v>
      </c>
      <c r="MC44">
        <f>IF(Charts!$B$3="none",BU351,IF(GY351="",NA(),GY351))</f>
        <v>0</v>
      </c>
      <c r="MD44">
        <f>IF(Charts!$B$3="none",BV351,IF(GZ351="",NA(),GZ351))</f>
        <v>0</v>
      </c>
      <c r="ME44">
        <f>IF(Charts!$B$3="none",BW351,IF(HA351="",NA(),HA351))</f>
        <v>0</v>
      </c>
      <c r="MF44">
        <f>IF(Charts!$B$3="none",BX351,IF(HB351="",NA(),HB351))</f>
        <v>0</v>
      </c>
      <c r="MG44">
        <f>IF(Charts!$B$3="none",BY351,IF(HC351="",NA(),HC351))</f>
        <v>0</v>
      </c>
      <c r="MH44">
        <f>IF(Charts!$B$3="none",BZ351,IF(HD351="",NA(),HD351))</f>
        <v>0</v>
      </c>
      <c r="MI44">
        <f>IF(Charts!$B$3="none",CA351,IF(HE351="",NA(),HE351))</f>
        <v>0</v>
      </c>
      <c r="MJ44">
        <f>IF(Charts!$B$3="none",CB351,IF(HF351="",NA(),HF351))</f>
        <v>0</v>
      </c>
      <c r="MK44">
        <f>IF(Charts!$B$3="none",CC351,IF(HG351="",NA(),HG351))</f>
        <v>0</v>
      </c>
      <c r="ML44">
        <f>IF(Charts!$B$3="none",CD351,IF(HH351="",NA(),HH351))</f>
        <v>0</v>
      </c>
      <c r="MM44">
        <f>IF(Charts!$B$3="none",CE351,IF(HI351="",NA(),HI351))</f>
        <v>0</v>
      </c>
      <c r="MN44">
        <f>IF(Charts!$B$3="none",CF351,IF(HJ351="",NA(),HJ351))</f>
        <v>0</v>
      </c>
      <c r="MO44">
        <f>IF(Charts!$B$3="none",CG351,IF(HK351="",NA(),HK351))</f>
        <v>0</v>
      </c>
      <c r="MP44">
        <f>IF(Charts!$B$3="none",CH351,IF(HL351="",NA(),HL351))</f>
        <v>0</v>
      </c>
      <c r="MQ44">
        <f>IF(Charts!$B$3="none",CI351,IF(HM351="",NA(),HM351))</f>
        <v>0</v>
      </c>
      <c r="MR44">
        <f>IF(Charts!$B$3="none",CJ351,IF(HN351="",NA(),HN351))</f>
        <v>0</v>
      </c>
      <c r="MS44">
        <f>IF(Charts!$B$3="none",CK351,IF(HO351="",NA(),HO351))</f>
        <v>0</v>
      </c>
      <c r="MT44">
        <f>IF(Charts!$B$3="none",CL351,IF(HP351="",NA(),HP351))</f>
        <v>0</v>
      </c>
      <c r="MU44">
        <f>IF(Charts!$B$3="none",CM351,IF(HQ351="",NA(),HQ351))</f>
        <v>0</v>
      </c>
      <c r="MV44">
        <f>IF(Charts!$B$3="none",CN351,IF(HR351="",NA(),HR351))</f>
        <v>0</v>
      </c>
      <c r="MW44">
        <f>IF(Charts!$B$3="none",CO351,IF(HS351="",NA(),HS351))</f>
        <v>0</v>
      </c>
      <c r="MX44">
        <f>IF(Charts!$B$3="none",CP351,IF(HT351="",NA(),HT351))</f>
        <v>0</v>
      </c>
      <c r="MY44">
        <f>IF(Charts!$B$3="none",CQ351,IF(HU351="",NA(),HU351))</f>
        <v>0</v>
      </c>
      <c r="MZ44">
        <f>IF(Charts!$B$3="none",CR351,IF(HV351="",NA(),HV351))</f>
        <v>0</v>
      </c>
      <c r="NA44">
        <f>IF(Charts!$B$3="none",CS351,IF(HW351="",NA(),HW351))</f>
        <v>0</v>
      </c>
      <c r="NB44">
        <f>IF(Charts!$B$3="none",CT351,IF(HX351="",NA(),HX351))</f>
        <v>0</v>
      </c>
      <c r="NC44">
        <f>IF(Charts!$B$3="none",CU351,IF(HY351="",NA(),HY351))</f>
        <v>0</v>
      </c>
      <c r="ND44">
        <f>IF(Charts!$B$3="none",CV351,IF(HZ351="",NA(),HZ351))</f>
        <v>0</v>
      </c>
      <c r="NE44">
        <f>IF(Charts!$B$3="none",CW351,IF(IA351="",NA(),IA351))</f>
        <v>0</v>
      </c>
      <c r="NF44">
        <f>IF(Charts!$B$3="none",CX351,IF(IB351="",NA(),IB351))</f>
        <v>0</v>
      </c>
      <c r="NG44">
        <f>IF(Charts!$B$3="none",CY351,IF(IC351="",NA(),IC351))</f>
        <v>0</v>
      </c>
      <c r="NH44">
        <f>IF(Charts!$B$3="none",CZ351,IF(ID351="",NA(),ID351))</f>
        <v>0</v>
      </c>
      <c r="NI44">
        <f>IF(Charts!$B$3="none",DA351,IF(IE351="",NA(),IE351))</f>
        <v>0</v>
      </c>
      <c r="NJ44">
        <f>IF(Charts!$B$3="none",DB351,IF(IF351="",NA(),IF351))</f>
        <v>0</v>
      </c>
      <c r="NK44">
        <f>IF(Charts!$B$3="none",DC351,IF(IG351="",NA(),IG351))</f>
        <v>0</v>
      </c>
      <c r="NL44">
        <f>IF(Charts!$B$3="none",DD351,IF(IH351="",NA(),IH351))</f>
        <v>0</v>
      </c>
      <c r="NM44">
        <f>IF(Charts!$B$3="none",DE351,IF(II351="",NA(),II351))</f>
        <v>0</v>
      </c>
      <c r="NN44">
        <f>IF(Charts!$B$3="none",DF351,IF(IJ351="",NA(),IJ351))</f>
        <v>0</v>
      </c>
      <c r="NO44">
        <f>IF(Charts!$B$3="none",DG351,IF(IK351="",NA(),IK351))</f>
        <v>0</v>
      </c>
      <c r="NP44">
        <f>IF(Charts!$B$3="none",DH351,IF(IL351="",NA(),IL351))</f>
        <v>0</v>
      </c>
      <c r="NQ44">
        <f>IF(Charts!$B$3="none",DI351,IF(IM351="",NA(),IM351))</f>
        <v>0</v>
      </c>
      <c r="NR44">
        <f>IF(Charts!$B$3="none",DJ351,IF(IN351="",NA(),IN351))</f>
        <v>0</v>
      </c>
      <c r="NS44">
        <f>IF(Charts!$B$3="none",DK351,IF(IO351="",NA(),IO351))</f>
        <v>0</v>
      </c>
      <c r="NT44">
        <f>IF(Charts!$B$3="none",DL351,IF(IP351="",NA(),IP351))</f>
        <v>0</v>
      </c>
      <c r="NU44">
        <f>IF(Charts!$B$3="none",DM351,IF(IQ351="",NA(),IQ351))</f>
        <v>0</v>
      </c>
      <c r="NV44">
        <f>IF(Charts!$B$3="none",DN351,IF(IR351="",NA(),IR351))</f>
        <v>0</v>
      </c>
      <c r="NW44">
        <f>IF(Charts!$B$3="none",DO351,IF(IS351="",NA(),IS351))</f>
        <v>0</v>
      </c>
      <c r="NX44">
        <f>IF(Charts!$B$3="none",DP351,IF(IT351="",NA(),IT351))</f>
        <v>0</v>
      </c>
      <c r="NY44">
        <f>IF(Charts!$B$3="none",DQ351,IF(IU351="",NA(),IU351))</f>
        <v>0</v>
      </c>
      <c r="NZ44">
        <f>IF(Charts!$B$3="none",DR351,IF(IV351="",NA(),IV351))</f>
        <v>0</v>
      </c>
      <c r="OA44">
        <f>IF(Charts!$B$3="none",DS351,IF(IW351="",NA(),IW351))</f>
        <v>0</v>
      </c>
      <c r="OB44">
        <f>IF(Charts!$B$3="none",DT351,IF(IX351="",NA(),IX351))</f>
        <v>0</v>
      </c>
      <c r="OC44">
        <f>IF(Charts!$B$3="none",DU351,IF(IY351="",NA(),IY351))</f>
        <v>0</v>
      </c>
      <c r="OD44">
        <f>IF(Charts!$B$3="none",DV351,IF(IZ351="",NA(),IZ351))</f>
        <v>0</v>
      </c>
      <c r="OE44">
        <f>IF(Charts!$B$3="none",DW351,IF(JA351="",NA(),JA351))</f>
        <v>0</v>
      </c>
      <c r="OF44">
        <f>IF(Charts!$B$3="none",DX351,IF(JB351="",NA(),JB351))</f>
        <v>0</v>
      </c>
      <c r="OG44">
        <f>IF(Charts!$B$3="none",DY351,IF(JC351="",NA(),JC351))</f>
        <v>0</v>
      </c>
      <c r="OH44">
        <f>IF(Charts!$B$3="none",DZ351,IF(JD351="",NA(),JD351))</f>
        <v>0</v>
      </c>
      <c r="OI44">
        <f>IF(Charts!$B$3="none",EA351,IF(JE351="",NA(),JE351))</f>
        <v>0</v>
      </c>
      <c r="OJ44">
        <f>IF(Charts!$B$3="none",EB351,IF(JF351="",NA(),JF351))</f>
        <v>0</v>
      </c>
      <c r="OK44">
        <f>IF(Charts!$B$3="none",EC351,IF(JG351="",NA(),JG351))</f>
        <v>0</v>
      </c>
      <c r="OL44">
        <f>IF(Charts!$B$3="none",ED351,IF(JH351="",NA(),JH351))</f>
        <v>0</v>
      </c>
      <c r="OM44">
        <f>IF(Charts!$B$3="none",EE351,IF(JI351="",NA(),JI351))</f>
        <v>0</v>
      </c>
      <c r="ON44">
        <f>IF(Charts!$B$3="none",EF351,IF(JJ351="",NA(),JJ351))</f>
        <v>0</v>
      </c>
    </row>
    <row r="45" spans="4:404">
      <c r="D45">
        <v>41</v>
      </c>
      <c r="E45">
        <f>IF(INDIRECT(ADDRESS($D45+2,E$2+1,,,"Instances"))="","",INDIRECT(ADDRESS($D45+2,E$2+1,,,"Instances")))</f>
        <v>0</v>
      </c>
      <c r="F45">
        <f>IFERROR(SMALL(E5:E64,ROW()-ROW($F$5)+1),"")</f>
        <v>0</v>
      </c>
      <c r="H45">
        <f>IFERROR(SUM(F5:F45),"")</f>
        <v>0</v>
      </c>
      <c r="I45">
        <f>IF(INDIRECT(ADDRESS($D45+2,I$2+1,,,"Instances"))="","",INDIRECT(ADDRESS($D45+2,I$2+1,,,"Instances")))</f>
        <v>0</v>
      </c>
      <c r="J45">
        <f>IFERROR(SMALL(I5:I64,ROW()-ROW($J$5)+1),"")</f>
        <v>0</v>
      </c>
      <c r="L45">
        <f>IFERROR(SUM(J5:J45),"")</f>
        <v>0</v>
      </c>
      <c r="M45">
        <f>IF(INDIRECT(ADDRESS($D45+2,M$2+1,,,"Instances"))="","",INDIRECT(ADDRESS($D45+2,M$2+1,,,"Instances")))</f>
        <v>0</v>
      </c>
      <c r="N45">
        <f>IFERROR(SMALL(M5:M64,ROW()-ROW($N$5)+1),"")</f>
        <v>0</v>
      </c>
      <c r="P45">
        <f>IFERROR(SUM(N5:N45),"")</f>
        <v>0</v>
      </c>
      <c r="Q45">
        <f>IF(INDIRECT(ADDRESS($D45+2,Q$2+1,,,"Instances"))="","",INDIRECT(ADDRESS($D45+2,Q$2+1,,,"Instances")))</f>
        <v>0</v>
      </c>
      <c r="R45">
        <f>IFERROR(SMALL(Q5:Q64,ROW()-ROW($R$5)+1),"")</f>
        <v>0</v>
      </c>
      <c r="T45">
        <f>IFERROR(SUM(R5:R45),"")</f>
        <v>0</v>
      </c>
      <c r="U45">
        <f>IF(INDIRECT(ADDRESS($D45+2,U$2+1,,,"Instances"))="","",INDIRECT(ADDRESS($D45+2,U$2+1,,,"Instances")))</f>
        <v>0</v>
      </c>
      <c r="V45">
        <f>IFERROR(SMALL(U5:U64,ROW()-ROW($V$5)+1),"")</f>
        <v>0</v>
      </c>
      <c r="X45">
        <f>IFERROR(SUM(V5:V45),"")</f>
        <v>0</v>
      </c>
      <c r="Y45">
        <f>IF(INDIRECT(ADDRESS($D45+2,Y$2+1,,,"Instances"))="","",INDIRECT(ADDRESS($D45+2,Y$2+1,,,"Instances")))</f>
        <v>0</v>
      </c>
      <c r="Z45">
        <f>IFERROR(SMALL(Y5:Y64,ROW()-ROW($Z$5)+1),"")</f>
        <v>0</v>
      </c>
      <c r="AB45">
        <f>IFERROR(SUM(Z5:Z45),"")</f>
        <v>0</v>
      </c>
      <c r="AC45">
        <f>IF(INDIRECT(ADDRESS($D45+2,AC$2+1,,,"Instances"))="","",INDIRECT(ADDRESS($D45+2,AC$2+1,,,"Instances")))</f>
        <v>0</v>
      </c>
      <c r="AD45">
        <f>IFERROR(SMALL(AC5:AC64,ROW()-ROW($AD$5)+1),"")</f>
        <v>0</v>
      </c>
      <c r="AF45">
        <f>IFERROR(SUM(AD5:AD45),"")</f>
        <v>0</v>
      </c>
      <c r="AG45">
        <f>IF(INDIRECT(ADDRESS($D45+2,AG$2+1,,,"Instances"))="","",INDIRECT(ADDRESS($D45+2,AG$2+1,,,"Instances")))</f>
        <v>0</v>
      </c>
      <c r="AH45">
        <f>IFERROR(SMALL(AG5:AG64,ROW()-ROW($AH$5)+1),"")</f>
        <v>0</v>
      </c>
      <c r="AJ45">
        <f>IFERROR(SUM(AH5:AH45),"")</f>
        <v>0</v>
      </c>
      <c r="AK45">
        <f>IF(INDIRECT(ADDRESS($D45+2,AK$2+1,,,"Instances"))="","",INDIRECT(ADDRESS($D45+2,AK$2+1,,,"Instances")))</f>
        <v>0</v>
      </c>
      <c r="AL45">
        <f>IFERROR(SMALL(AK5:AK64,ROW()-ROW($AL$5)+1),"")</f>
        <v>0</v>
      </c>
      <c r="AN45">
        <f>IFERROR(SUM(AL5:AL45),"")</f>
        <v>0</v>
      </c>
      <c r="AO45">
        <f>IF(INDIRECT(ADDRESS($D45+2,AO$2+1,,,"Instances"))="","",INDIRECT(ADDRESS($D45+2,AO$2+1,,,"Instances")))</f>
        <v>0</v>
      </c>
      <c r="AP45">
        <f>IFERROR(SMALL(AO5:AO64,ROW()-ROW($AP$5)+1),"")</f>
        <v>0</v>
      </c>
      <c r="AR45">
        <f>IFERROR(SUM(AP5:AP45),"")</f>
        <v>0</v>
      </c>
      <c r="AS45">
        <f>IF(INDIRECT(ADDRESS($D45+2,AS$2+1,,,"Instances"))="","",INDIRECT(ADDRESS($D45+2,AS$2+1,,,"Instances")))</f>
        <v>0</v>
      </c>
      <c r="AT45">
        <f>IFERROR(SMALL(AS5:AS64,ROW()-ROW($AT$5)+1),"")</f>
        <v>0</v>
      </c>
      <c r="AV45">
        <f>IFERROR(SUM(AT5:AT45),"")</f>
        <v>0</v>
      </c>
      <c r="AW45">
        <f>IF(INDIRECT(ADDRESS($D45+2,AW$2+1,,,"Instances"))="","",INDIRECT(ADDRESS($D45+2,AW$2+1,,,"Instances")))</f>
        <v>0</v>
      </c>
      <c r="AX45">
        <f>IFERROR(SMALL(AW5:AW64,ROW()-ROW($AX$5)+1),"")</f>
        <v>0</v>
      </c>
      <c r="AZ45">
        <f>IFERROR(SUM(AX5:AX45),"")</f>
        <v>0</v>
      </c>
      <c r="BA45">
        <f>IF(INDIRECT(ADDRESS($D45+2,BA$2+1,,,"Instances"))="","",INDIRECT(ADDRESS($D45+2,BA$2+1,,,"Instances")))</f>
        <v>0</v>
      </c>
      <c r="BB45">
        <f>IFERROR(SMALL(BA5:BA64,ROW()-ROW($BB$5)+1),"")</f>
        <v>0</v>
      </c>
      <c r="BD45">
        <f>IFERROR(SUM(BB5:BB45),"")</f>
        <v>0</v>
      </c>
      <c r="BE45">
        <f>IF(INDIRECT(ADDRESS($D45+2,BE$2+1,,,"Instances"))="","",INDIRECT(ADDRESS($D45+2,BE$2+1,,,"Instances")))</f>
        <v>0</v>
      </c>
      <c r="BF45">
        <f>IFERROR(SMALL(BE5:BE64,ROW()-ROW($BF$5)+1),"")</f>
        <v>0</v>
      </c>
      <c r="BH45">
        <f>IFERROR(SUM(BF5:BF45),"")</f>
        <v>0</v>
      </c>
      <c r="BI45">
        <f>IF(INDIRECT(ADDRESS($D45+2,BI$2+1,,,"Instances"))="","",INDIRECT(ADDRESS($D45+2,BI$2+1,,,"Instances")))</f>
        <v>0</v>
      </c>
      <c r="BJ45">
        <f>IFERROR(SMALL(BI5:BI64,ROW()-ROW($BJ$5)+1),"")</f>
        <v>0</v>
      </c>
      <c r="BL45">
        <f>IFERROR(SUM(BJ5:BJ45),"")</f>
        <v>0</v>
      </c>
      <c r="BM45">
        <f>IF(INDIRECT(ADDRESS($D45+2,BM$2+1,,,"Instances"))="","",INDIRECT(ADDRESS($D45+2,BM$2+1,,,"Instances")))</f>
        <v>0</v>
      </c>
      <c r="BN45">
        <f>IFERROR(SMALL(BM5:BM64,ROW()-ROW($BN$5)+1),"")</f>
        <v>0</v>
      </c>
      <c r="BP45">
        <f>IFERROR(SUM(BN5:BN45),"")</f>
        <v>0</v>
      </c>
      <c r="BQ45">
        <f>IF(INDIRECT(ADDRESS($D45+2,BQ$2+1,,,"Instances"))="","",INDIRECT(ADDRESS($D45+2,BQ$2+1,,,"Instances")))</f>
        <v>0</v>
      </c>
      <c r="BR45">
        <f>IFERROR(SMALL(BQ5:BQ64,ROW()-ROW($BR$5)+1),"")</f>
        <v>0</v>
      </c>
      <c r="BT45">
        <f>IFERROR(SUM(BR5:BR45),"")</f>
        <v>0</v>
      </c>
      <c r="BU45">
        <f>IF(INDIRECT(ADDRESS($D45+2,BU$2+1,,,"Instances"))="","",INDIRECT(ADDRESS($D45+2,BU$2+1,,,"Instances")))</f>
        <v>0</v>
      </c>
      <c r="BV45">
        <f>IFERROR(SMALL(BU5:BU64,ROW()-ROW($BV$5)+1),"")</f>
        <v>0</v>
      </c>
      <c r="BX45">
        <f>IFERROR(SUM(BV5:BV45),"")</f>
        <v>0</v>
      </c>
      <c r="BY45">
        <f>IF(INDIRECT(ADDRESS($D45+2,BY$2+1,,,"Instances"))="","",INDIRECT(ADDRESS($D45+2,BY$2+1,,,"Instances")))</f>
        <v>0</v>
      </c>
      <c r="BZ45">
        <f>IFERROR(SMALL(BY5:BY64,ROW()-ROW($BZ$5)+1),"")</f>
        <v>0</v>
      </c>
      <c r="CB45">
        <f>IFERROR(SUM(BZ5:BZ45),"")</f>
        <v>0</v>
      </c>
      <c r="CC45">
        <f>IF(INDIRECT(ADDRESS($D45+2,CC$2+1,,,"Instances"))="","",INDIRECT(ADDRESS($D45+2,CC$2+1,,,"Instances")))</f>
        <v>0</v>
      </c>
      <c r="CD45">
        <f>IFERROR(SMALL(CC5:CC64,ROW()-ROW($CD$5)+1),"")</f>
        <v>0</v>
      </c>
      <c r="CF45">
        <f>IFERROR(SUM(CD5:CD45),"")</f>
        <v>0</v>
      </c>
      <c r="CG45">
        <f>IF(INDIRECT(ADDRESS($D45+2,CG$2+1,,,"Instances"))="","",INDIRECT(ADDRESS($D45+2,CG$2+1,,,"Instances")))</f>
        <v>0</v>
      </c>
      <c r="CH45">
        <f>IFERROR(SMALL(CG5:CG64,ROW()-ROW($CH$5)+1),"")</f>
        <v>0</v>
      </c>
      <c r="CJ45">
        <f>IFERROR(SUM(CH5:CH45),"")</f>
        <v>0</v>
      </c>
      <c r="CK45">
        <f>IF(INDIRECT(ADDRESS($D45+2,CK$2+1,,,"Instances"))="","",INDIRECT(ADDRESS($D45+2,CK$2+1,,,"Instances")))</f>
        <v>0</v>
      </c>
      <c r="CL45">
        <f>IFERROR(SMALL(CK5:CK64,ROW()-ROW($CL$5)+1),"")</f>
        <v>0</v>
      </c>
      <c r="CN45">
        <f>IFERROR(SUM(CL5:CL45),"")</f>
        <v>0</v>
      </c>
      <c r="CO45">
        <f>IF(INDIRECT(ADDRESS($D45+2,CO$2+1,,,"Instances"))="","",INDIRECT(ADDRESS($D45+2,CO$2+1,,,"Instances")))</f>
        <v>0</v>
      </c>
      <c r="CP45">
        <f>IFERROR(SMALL(CO5:CO64,ROW()-ROW($CP$5)+1),"")</f>
        <v>0</v>
      </c>
      <c r="CR45">
        <f>IFERROR(SUM(CP5:CP45),"")</f>
        <v>0</v>
      </c>
      <c r="CS45">
        <f>IF(INDIRECT(ADDRESS($D45+2,CS$2+1,,,"Instances"))="","",INDIRECT(ADDRESS($D45+2,CS$2+1,,,"Instances")))</f>
        <v>0</v>
      </c>
      <c r="CT45">
        <f>IFERROR(SMALL(CS5:CS64,ROW()-ROW($CT$5)+1),"")</f>
        <v>0</v>
      </c>
      <c r="CV45">
        <f>IFERROR(SUM(CT5:CT45),"")</f>
        <v>0</v>
      </c>
      <c r="CW45">
        <f>IF(INDIRECT(ADDRESS($D45+2,CW$2+1,,,"Instances"))="","",INDIRECT(ADDRESS($D45+2,CW$2+1,,,"Instances")))</f>
        <v>0</v>
      </c>
      <c r="CX45">
        <f>IFERROR(SMALL(CW5:CW64,ROW()-ROW($CX$5)+1),"")</f>
        <v>0</v>
      </c>
      <c r="CZ45">
        <f>IFERROR(SUM(CX5:CX45),"")</f>
        <v>0</v>
      </c>
      <c r="DA45">
        <f>IF(INDIRECT(ADDRESS($D45+2,DA$2+1,,,"Instances"))="","",INDIRECT(ADDRESS($D45+2,DA$2+1,,,"Instances")))</f>
        <v>0</v>
      </c>
      <c r="DB45">
        <f>IFERROR(SMALL(DA5:DA64,ROW()-ROW($DB$5)+1),"")</f>
        <v>0</v>
      </c>
      <c r="DD45">
        <f>IFERROR(SUM(DB5:DB45),"")</f>
        <v>0</v>
      </c>
      <c r="DE45">
        <f>IF(INDIRECT(ADDRESS($D45+2,DE$2+1,,,"Instances"))="","",INDIRECT(ADDRESS($D45+2,DE$2+1,,,"Instances")))</f>
        <v>0</v>
      </c>
      <c r="DF45">
        <f>IFERROR(SMALL(DE5:DE64,ROW()-ROW($DF$5)+1),"")</f>
        <v>0</v>
      </c>
      <c r="DH45">
        <f>IFERROR(SUM(DF5:DF45),"")</f>
        <v>0</v>
      </c>
      <c r="DI45">
        <f>IF(INDIRECT(ADDRESS($D45+2,DI$2+1,,,"Instances"))="","",INDIRECT(ADDRESS($D45+2,DI$2+1,,,"Instances")))</f>
        <v>0</v>
      </c>
      <c r="DJ45">
        <f>IFERROR(SMALL(DI5:DI64,ROW()-ROW($DJ$5)+1),"")</f>
        <v>0</v>
      </c>
      <c r="DL45">
        <f>IFERROR(SUM(DJ5:DJ45),"")</f>
        <v>0</v>
      </c>
      <c r="DM45">
        <f>IF(INDIRECT(ADDRESS($D45+2,DM$2+1,,,"Instances"))="","",INDIRECT(ADDRESS($D45+2,DM$2+1,,,"Instances")))</f>
        <v>0</v>
      </c>
      <c r="DN45">
        <f>IFERROR(SMALL(DM5:DM64,ROW()-ROW($DN$5)+1),"")</f>
        <v>0</v>
      </c>
      <c r="DP45">
        <f>IFERROR(SUM(DN5:DN45),"")</f>
        <v>0</v>
      </c>
      <c r="DQ45">
        <f>IF(INDIRECT(ADDRESS($D45+2,DQ$2+1,,,"Instances"))="","",INDIRECT(ADDRESS($D45+2,DQ$2+1,,,"Instances")))</f>
        <v>0</v>
      </c>
      <c r="DR45">
        <f>IFERROR(SMALL(DQ5:DQ64,ROW()-ROW($DR$5)+1),"")</f>
        <v>0</v>
      </c>
      <c r="DT45">
        <f>IFERROR(SUM(DR5:DR45),"")</f>
        <v>0</v>
      </c>
      <c r="DU45">
        <f>IF(INDIRECT(ADDRESS($D45+2,DU$2+1,,,"Instances"))="","",INDIRECT(ADDRESS($D45+2,DU$2+1,,,"Instances")))</f>
        <v>0</v>
      </c>
      <c r="DV45">
        <f>IFERROR(SMALL(DU5:DU64,ROW()-ROW($DV$5)+1),"")</f>
        <v>0</v>
      </c>
      <c r="DX45">
        <f>IFERROR(SUM(DV5:DV45),"")</f>
        <v>0</v>
      </c>
      <c r="DY45">
        <f>IF(INDIRECT(ADDRESS($D45+2,DY$2+1,,,"Instances"))="","",INDIRECT(ADDRESS($D45+2,DY$2+1,,,"Instances")))</f>
        <v>0</v>
      </c>
      <c r="DZ45">
        <f>IFERROR(SMALL(DY5:DY64,ROW()-ROW($DZ$5)+1),"")</f>
        <v>0</v>
      </c>
      <c r="EB45">
        <f>IFERROR(SUM(DZ5:DZ45),"")</f>
        <v>0</v>
      </c>
      <c r="EC45">
        <f>IF(INDIRECT(ADDRESS($D45+2,EC$2+1,,,"Instances"))="","",INDIRECT(ADDRESS($D45+2,EC$2+1,,,"Instances")))</f>
        <v>0</v>
      </c>
      <c r="ED45">
        <f>IFERROR(SMALL(EC5:EC64,ROW()-ROW($ED$5)+1),"")</f>
        <v>0</v>
      </c>
      <c r="EF45">
        <f>IFERROR(SUM(ED5:ED45),"")</f>
        <v>0</v>
      </c>
      <c r="EH45">
        <v>41</v>
      </c>
      <c r="EI45" cm="1">
        <f t="array" ref="EI45">_xlfn.SWITCH(Charts!$B$3,"average", AVERAGE(INDIRECT(ADDRESS(40+3,EI$2+1,,,"Instances") &amp; ":" &amp; ADDRESS(40+3,EI$2+1))),"median", MEDIAN(INDIRECT(ADDRESS(40+3,EI$2+1,,,"Instances") &amp; ":" &amp; ADDRESS(40+3,EI$2+1))),"min", MIN(INDIRECT(ADDRESS(40+3,EI$2+1,,,"Instances") &amp; ":" &amp; ADDRESS(40+3,EI$2+1))),"max", MAX(INDIRECT(ADDRESS(40+3,EI$2+1,,,"Instances") &amp; ":" &amp; ADDRESS(40+3,EI$2+1))),"diff", MAX(INDIRECT(ADDRESS(40+3,EI$2+1,,,"Instances") &amp; ":" &amp; ADDRESS(40+3,EI$2+1)))-MIN(INDIRECT(ADDRESS(40+3,EI$2+1,,,"Instances") &amp; ":" &amp; ADDRESS(40+3,EI$2+1))))</f>
        <v>0</v>
      </c>
      <c r="EJ45">
        <f>IFERROR(SMALL(EI5:EI64,ROW()-ROW($EJ$5)+1),"")</f>
        <v>0</v>
      </c>
      <c r="EL45">
        <f>IFERROR(SUM(EJ5:EJ45),"")</f>
        <v>0</v>
      </c>
      <c r="EM45" cm="1">
        <f t="array" ref="EM45">_xlfn.SWITCH(Charts!$B$3,"average", AVERAGE(INDIRECT(ADDRESS(40+3,EM$2+1,,,"Instances") &amp; ":" &amp; ADDRESS(40+3,EM$2+1))),"median", MEDIAN(INDIRECT(ADDRESS(40+3,EM$2+1,,,"Instances") &amp; ":" &amp; ADDRESS(40+3,EM$2+1))),"min", MIN(INDIRECT(ADDRESS(40+3,EM$2+1,,,"Instances") &amp; ":" &amp; ADDRESS(40+3,EM$2+1))),"max", MAX(INDIRECT(ADDRESS(40+3,EM$2+1,,,"Instances") &amp; ":" &amp; ADDRESS(40+3,EM$2+1))),"diff", MAX(INDIRECT(ADDRESS(40+3,EM$2+1,,,"Instances") &amp; ":" &amp; ADDRESS(40+3,EM$2+1)))-MIN(INDIRECT(ADDRESS(40+3,EM$2+1,,,"Instances") &amp; ":" &amp; ADDRESS(40+3,EM$2+1))))</f>
        <v>0</v>
      </c>
      <c r="EN45">
        <f>IFERROR(SMALL(EM5:EM64,ROW()-ROW($EN$5)+1),"")</f>
        <v>0</v>
      </c>
      <c r="EP45">
        <f>IFERROR(SUM(EN5:EN45),"")</f>
        <v>0</v>
      </c>
      <c r="EQ45" cm="1">
        <f t="array" ref="EQ45">_xlfn.SWITCH(Charts!$B$3,"average", AVERAGE(INDIRECT(ADDRESS(40+3,EQ$2+1,,,"Instances") &amp; ":" &amp; ADDRESS(40+3,EQ$2+1))),"median", MEDIAN(INDIRECT(ADDRESS(40+3,EQ$2+1,,,"Instances") &amp; ":" &amp; ADDRESS(40+3,EQ$2+1))),"min", MIN(INDIRECT(ADDRESS(40+3,EQ$2+1,,,"Instances") &amp; ":" &amp; ADDRESS(40+3,EQ$2+1))),"max", MAX(INDIRECT(ADDRESS(40+3,EQ$2+1,,,"Instances") &amp; ":" &amp; ADDRESS(40+3,EQ$2+1))),"diff", MAX(INDIRECT(ADDRESS(40+3,EQ$2+1,,,"Instances") &amp; ":" &amp; ADDRESS(40+3,EQ$2+1)))-MIN(INDIRECT(ADDRESS(40+3,EQ$2+1,,,"Instances") &amp; ":" &amp; ADDRESS(40+3,EQ$2+1))))</f>
        <v>0</v>
      </c>
      <c r="ER45">
        <f>IFERROR(SMALL(EQ5:EQ64,ROW()-ROW($ER$5)+1),"")</f>
        <v>0</v>
      </c>
      <c r="ET45">
        <f>IFERROR(SUM(ER5:ER45),"")</f>
        <v>0</v>
      </c>
      <c r="EU45" cm="1">
        <f t="array" ref="EU45">_xlfn.SWITCH(Charts!$B$3,"average", AVERAGE(INDIRECT(ADDRESS(40+3,EU$2+1,,,"Instances") &amp; ":" &amp; ADDRESS(40+3,EU$2+1))),"median", MEDIAN(INDIRECT(ADDRESS(40+3,EU$2+1,,,"Instances") &amp; ":" &amp; ADDRESS(40+3,EU$2+1))),"min", MIN(INDIRECT(ADDRESS(40+3,EU$2+1,,,"Instances") &amp; ":" &amp; ADDRESS(40+3,EU$2+1))),"max", MAX(INDIRECT(ADDRESS(40+3,EU$2+1,,,"Instances") &amp; ":" &amp; ADDRESS(40+3,EU$2+1))),"diff", MAX(INDIRECT(ADDRESS(40+3,EU$2+1,,,"Instances") &amp; ":" &amp; ADDRESS(40+3,EU$2+1)))-MIN(INDIRECT(ADDRESS(40+3,EU$2+1,,,"Instances") &amp; ":" &amp; ADDRESS(40+3,EU$2+1))))</f>
        <v>0</v>
      </c>
      <c r="EV45">
        <f>IFERROR(SMALL(EU5:EU64,ROW()-ROW($EV$5)+1),"")</f>
        <v>0</v>
      </c>
      <c r="EX45">
        <f>IFERROR(SUM(EV5:EV45),"")</f>
        <v>0</v>
      </c>
      <c r="EY45" cm="1">
        <f t="array" ref="EY45">_xlfn.SWITCH(Charts!$B$3,"average", AVERAGE(INDIRECT(ADDRESS(40+3,EY$2+1,,,"Instances") &amp; ":" &amp; ADDRESS(40+3,EY$2+1))),"median", MEDIAN(INDIRECT(ADDRESS(40+3,EY$2+1,,,"Instances") &amp; ":" &amp; ADDRESS(40+3,EY$2+1))),"min", MIN(INDIRECT(ADDRESS(40+3,EY$2+1,,,"Instances") &amp; ":" &amp; ADDRESS(40+3,EY$2+1))),"max", MAX(INDIRECT(ADDRESS(40+3,EY$2+1,,,"Instances") &amp; ":" &amp; ADDRESS(40+3,EY$2+1))),"diff", MAX(INDIRECT(ADDRESS(40+3,EY$2+1,,,"Instances") &amp; ":" &amp; ADDRESS(40+3,EY$2+1)))-MIN(INDIRECT(ADDRESS(40+3,EY$2+1,,,"Instances") &amp; ":" &amp; ADDRESS(40+3,EY$2+1))))</f>
        <v>0</v>
      </c>
      <c r="EZ45">
        <f>IFERROR(SMALL(EY5:EY64,ROW()-ROW($EZ$5)+1),"")</f>
        <v>0</v>
      </c>
      <c r="FB45">
        <f>IFERROR(SUM(EZ5:EZ45),"")</f>
        <v>0</v>
      </c>
      <c r="FC45" cm="1">
        <f t="array" ref="FC45">_xlfn.SWITCH(Charts!$B$3,"average", AVERAGE(INDIRECT(ADDRESS(40+3,FC$2+1,,,"Instances") &amp; ":" &amp; ADDRESS(40+3,FC$2+1))),"median", MEDIAN(INDIRECT(ADDRESS(40+3,FC$2+1,,,"Instances") &amp; ":" &amp; ADDRESS(40+3,FC$2+1))),"min", MIN(INDIRECT(ADDRESS(40+3,FC$2+1,,,"Instances") &amp; ":" &amp; ADDRESS(40+3,FC$2+1))),"max", MAX(INDIRECT(ADDRESS(40+3,FC$2+1,,,"Instances") &amp; ":" &amp; ADDRESS(40+3,FC$2+1))),"diff", MAX(INDIRECT(ADDRESS(40+3,FC$2+1,,,"Instances") &amp; ":" &amp; ADDRESS(40+3,FC$2+1)))-MIN(INDIRECT(ADDRESS(40+3,FC$2+1,,,"Instances") &amp; ":" &amp; ADDRESS(40+3,FC$2+1))))</f>
        <v>0</v>
      </c>
      <c r="FD45">
        <f>IFERROR(SMALL(FC5:FC64,ROW()-ROW($FD$5)+1),"")</f>
        <v>0</v>
      </c>
      <c r="FF45">
        <f>IFERROR(SUM(FD5:FD45),"")</f>
        <v>0</v>
      </c>
      <c r="FG45" cm="1">
        <f t="array" ref="FG45">_xlfn.SWITCH(Charts!$B$3,"average", AVERAGE(INDIRECT(ADDRESS(40+3,FG$2+1,,,"Instances") &amp; ":" &amp; ADDRESS(40+3,FG$2+1))),"median", MEDIAN(INDIRECT(ADDRESS(40+3,FG$2+1,,,"Instances") &amp; ":" &amp; ADDRESS(40+3,FG$2+1))),"min", MIN(INDIRECT(ADDRESS(40+3,FG$2+1,,,"Instances") &amp; ":" &amp; ADDRESS(40+3,FG$2+1))),"max", MAX(INDIRECT(ADDRESS(40+3,FG$2+1,,,"Instances") &amp; ":" &amp; ADDRESS(40+3,FG$2+1))),"diff", MAX(INDIRECT(ADDRESS(40+3,FG$2+1,,,"Instances") &amp; ":" &amp; ADDRESS(40+3,FG$2+1)))-MIN(INDIRECT(ADDRESS(40+3,FG$2+1,,,"Instances") &amp; ":" &amp; ADDRESS(40+3,FG$2+1))))</f>
        <v>0</v>
      </c>
      <c r="FH45">
        <f>IFERROR(SMALL(FG5:FG64,ROW()-ROW($FH$5)+1),"")</f>
        <v>0</v>
      </c>
      <c r="FJ45">
        <f>IFERROR(SUM(FH5:FH45),"")</f>
        <v>0</v>
      </c>
      <c r="FK45" cm="1">
        <f t="array" ref="FK45">_xlfn.SWITCH(Charts!$B$3,"average", AVERAGE(INDIRECT(ADDRESS(40+3,FK$2+1,,,"Instances") &amp; ":" &amp; ADDRESS(40+3,FK$2+1))),"median", MEDIAN(INDIRECT(ADDRESS(40+3,FK$2+1,,,"Instances") &amp; ":" &amp; ADDRESS(40+3,FK$2+1))),"min", MIN(INDIRECT(ADDRESS(40+3,FK$2+1,,,"Instances") &amp; ":" &amp; ADDRESS(40+3,FK$2+1))),"max", MAX(INDIRECT(ADDRESS(40+3,FK$2+1,,,"Instances") &amp; ":" &amp; ADDRESS(40+3,FK$2+1))),"diff", MAX(INDIRECT(ADDRESS(40+3,FK$2+1,,,"Instances") &amp; ":" &amp; ADDRESS(40+3,FK$2+1)))-MIN(INDIRECT(ADDRESS(40+3,FK$2+1,,,"Instances") &amp; ":" &amp; ADDRESS(40+3,FK$2+1))))</f>
        <v>0</v>
      </c>
      <c r="FL45">
        <f>IFERROR(SMALL(FK5:FK64,ROW()-ROW($FL$5)+1),"")</f>
        <v>0</v>
      </c>
      <c r="FN45">
        <f>IFERROR(SUM(FL5:FL45),"")</f>
        <v>0</v>
      </c>
      <c r="FO45" cm="1">
        <f t="array" ref="FO45">_xlfn.SWITCH(Charts!$B$3,"average", AVERAGE(INDIRECT(ADDRESS(40+3,FO$2+1,,,"Instances") &amp; ":" &amp; ADDRESS(40+3,FO$2+1))),"median", MEDIAN(INDIRECT(ADDRESS(40+3,FO$2+1,,,"Instances") &amp; ":" &amp; ADDRESS(40+3,FO$2+1))),"min", MIN(INDIRECT(ADDRESS(40+3,FO$2+1,,,"Instances") &amp; ":" &amp; ADDRESS(40+3,FO$2+1))),"max", MAX(INDIRECT(ADDRESS(40+3,FO$2+1,,,"Instances") &amp; ":" &amp; ADDRESS(40+3,FO$2+1))),"diff", MAX(INDIRECT(ADDRESS(40+3,FO$2+1,,,"Instances") &amp; ":" &amp; ADDRESS(40+3,FO$2+1)))-MIN(INDIRECT(ADDRESS(40+3,FO$2+1,,,"Instances") &amp; ":" &amp; ADDRESS(40+3,FO$2+1))))</f>
        <v>0</v>
      </c>
      <c r="FP45">
        <f>IFERROR(SMALL(FO5:FO64,ROW()-ROW($FP$5)+1),"")</f>
        <v>0</v>
      </c>
      <c r="FR45">
        <f>IFERROR(SUM(FP5:FP45),"")</f>
        <v>0</v>
      </c>
      <c r="FS45" cm="1">
        <f t="array" ref="FS45">_xlfn.SWITCH(Charts!$B$3,"average", AVERAGE(INDIRECT(ADDRESS(40+3,FS$2+1,,,"Instances") &amp; ":" &amp; ADDRESS(40+3,FS$2+1))),"median", MEDIAN(INDIRECT(ADDRESS(40+3,FS$2+1,,,"Instances") &amp; ":" &amp; ADDRESS(40+3,FS$2+1))),"min", MIN(INDIRECT(ADDRESS(40+3,FS$2+1,,,"Instances") &amp; ":" &amp; ADDRESS(40+3,FS$2+1))),"max", MAX(INDIRECT(ADDRESS(40+3,FS$2+1,,,"Instances") &amp; ":" &amp; ADDRESS(40+3,FS$2+1))),"diff", MAX(INDIRECT(ADDRESS(40+3,FS$2+1,,,"Instances") &amp; ":" &amp; ADDRESS(40+3,FS$2+1)))-MIN(INDIRECT(ADDRESS(40+3,FS$2+1,,,"Instances") &amp; ":" &amp; ADDRESS(40+3,FS$2+1))))</f>
        <v>0</v>
      </c>
      <c r="FT45">
        <f>IFERROR(SMALL(FS5:FS64,ROW()-ROW($FT$5)+1),"")</f>
        <v>0</v>
      </c>
      <c r="FV45">
        <f>IFERROR(SUM(FT5:FT45),"")</f>
        <v>0</v>
      </c>
      <c r="FW45" cm="1">
        <f t="array" ref="FW45">_xlfn.SWITCH(Charts!$B$3,"average", AVERAGE(INDIRECT(ADDRESS(40+3,FW$2+1,,,"Instances") &amp; ":" &amp; ADDRESS(40+3,FW$2+1))),"median", MEDIAN(INDIRECT(ADDRESS(40+3,FW$2+1,,,"Instances") &amp; ":" &amp; ADDRESS(40+3,FW$2+1))),"min", MIN(INDIRECT(ADDRESS(40+3,FW$2+1,,,"Instances") &amp; ":" &amp; ADDRESS(40+3,FW$2+1))),"max", MAX(INDIRECT(ADDRESS(40+3,FW$2+1,,,"Instances") &amp; ":" &amp; ADDRESS(40+3,FW$2+1))),"diff", MAX(INDIRECT(ADDRESS(40+3,FW$2+1,,,"Instances") &amp; ":" &amp; ADDRESS(40+3,FW$2+1)))-MIN(INDIRECT(ADDRESS(40+3,FW$2+1,,,"Instances") &amp; ":" &amp; ADDRESS(40+3,FW$2+1))))</f>
        <v>0</v>
      </c>
      <c r="FX45">
        <f>IFERROR(SMALL(FW5:FW64,ROW()-ROW($FX$5)+1),"")</f>
        <v>0</v>
      </c>
      <c r="FZ45">
        <f>IFERROR(SUM(FX5:FX45),"")</f>
        <v>0</v>
      </c>
      <c r="GA45" cm="1">
        <f t="array" ref="GA45">_xlfn.SWITCH(Charts!$B$3,"average", AVERAGE(INDIRECT(ADDRESS(40+3,GA$2+1,,,"Instances") &amp; ":" &amp; ADDRESS(40+3,GA$2+1))),"median", MEDIAN(INDIRECT(ADDRESS(40+3,GA$2+1,,,"Instances") &amp; ":" &amp; ADDRESS(40+3,GA$2+1))),"min", MIN(INDIRECT(ADDRESS(40+3,GA$2+1,,,"Instances") &amp; ":" &amp; ADDRESS(40+3,GA$2+1))),"max", MAX(INDIRECT(ADDRESS(40+3,GA$2+1,,,"Instances") &amp; ":" &amp; ADDRESS(40+3,GA$2+1))),"diff", MAX(INDIRECT(ADDRESS(40+3,GA$2+1,,,"Instances") &amp; ":" &amp; ADDRESS(40+3,GA$2+1)))-MIN(INDIRECT(ADDRESS(40+3,GA$2+1,,,"Instances") &amp; ":" &amp; ADDRESS(40+3,GA$2+1))))</f>
        <v>0</v>
      </c>
      <c r="GB45">
        <f>IFERROR(SMALL(GA5:GA64,ROW()-ROW($GB$5)+1),"")</f>
        <v>0</v>
      </c>
      <c r="GD45">
        <f>IFERROR(SUM(GB5:GB45),"")</f>
        <v>0</v>
      </c>
      <c r="GE45" cm="1">
        <f t="array" ref="GE45">_xlfn.SWITCH(Charts!$B$3,"average", AVERAGE(INDIRECT(ADDRESS(40+3,GE$2+1,,,"Instances") &amp; ":" &amp; ADDRESS(40+3,GE$2+1))),"median", MEDIAN(INDIRECT(ADDRESS(40+3,GE$2+1,,,"Instances") &amp; ":" &amp; ADDRESS(40+3,GE$2+1))),"min", MIN(INDIRECT(ADDRESS(40+3,GE$2+1,,,"Instances") &amp; ":" &amp; ADDRESS(40+3,GE$2+1))),"max", MAX(INDIRECT(ADDRESS(40+3,GE$2+1,,,"Instances") &amp; ":" &amp; ADDRESS(40+3,GE$2+1))),"diff", MAX(INDIRECT(ADDRESS(40+3,GE$2+1,,,"Instances") &amp; ":" &amp; ADDRESS(40+3,GE$2+1)))-MIN(INDIRECT(ADDRESS(40+3,GE$2+1,,,"Instances") &amp; ":" &amp; ADDRESS(40+3,GE$2+1))))</f>
        <v>0</v>
      </c>
      <c r="GF45">
        <f>IFERROR(SMALL(GE5:GE64,ROW()-ROW($GF$5)+1),"")</f>
        <v>0</v>
      </c>
      <c r="GH45">
        <f>IFERROR(SUM(GF5:GF45),"")</f>
        <v>0</v>
      </c>
      <c r="GI45" cm="1">
        <f t="array" ref="GI45">_xlfn.SWITCH(Charts!$B$3,"average", AVERAGE(INDIRECT(ADDRESS(40+3,GI$2+1,,,"Instances") &amp; ":" &amp; ADDRESS(40+3,GI$2+1))),"median", MEDIAN(INDIRECT(ADDRESS(40+3,GI$2+1,,,"Instances") &amp; ":" &amp; ADDRESS(40+3,GI$2+1))),"min", MIN(INDIRECT(ADDRESS(40+3,GI$2+1,,,"Instances") &amp; ":" &amp; ADDRESS(40+3,GI$2+1))),"max", MAX(INDIRECT(ADDRESS(40+3,GI$2+1,,,"Instances") &amp; ":" &amp; ADDRESS(40+3,GI$2+1))),"diff", MAX(INDIRECT(ADDRESS(40+3,GI$2+1,,,"Instances") &amp; ":" &amp; ADDRESS(40+3,GI$2+1)))-MIN(INDIRECT(ADDRESS(40+3,GI$2+1,,,"Instances") &amp; ":" &amp; ADDRESS(40+3,GI$2+1))))</f>
        <v>0</v>
      </c>
      <c r="GJ45">
        <f>IFERROR(SMALL(GI5:GI64,ROW()-ROW($GJ$5)+1),"")</f>
        <v>0</v>
      </c>
      <c r="GL45">
        <f>IFERROR(SUM(GJ5:GJ45),"")</f>
        <v>0</v>
      </c>
      <c r="GM45" cm="1">
        <f t="array" ref="GM45">_xlfn.SWITCH(Charts!$B$3,"average", AVERAGE(INDIRECT(ADDRESS(40+3,GM$2+1,,,"Instances") &amp; ":" &amp; ADDRESS(40+3,GM$2+1))),"median", MEDIAN(INDIRECT(ADDRESS(40+3,GM$2+1,,,"Instances") &amp; ":" &amp; ADDRESS(40+3,GM$2+1))),"min", MIN(INDIRECT(ADDRESS(40+3,GM$2+1,,,"Instances") &amp; ":" &amp; ADDRESS(40+3,GM$2+1))),"max", MAX(INDIRECT(ADDRESS(40+3,GM$2+1,,,"Instances") &amp; ":" &amp; ADDRESS(40+3,GM$2+1))),"diff", MAX(INDIRECT(ADDRESS(40+3,GM$2+1,,,"Instances") &amp; ":" &amp; ADDRESS(40+3,GM$2+1)))-MIN(INDIRECT(ADDRESS(40+3,GM$2+1,,,"Instances") &amp; ":" &amp; ADDRESS(40+3,GM$2+1))))</f>
        <v>0</v>
      </c>
      <c r="GN45">
        <f>IFERROR(SMALL(GM5:GM64,ROW()-ROW($GN$5)+1),"")</f>
        <v>0</v>
      </c>
      <c r="GP45">
        <f>IFERROR(SUM(GN5:GN45),"")</f>
        <v>0</v>
      </c>
      <c r="GQ45" cm="1">
        <f t="array" ref="GQ45">_xlfn.SWITCH(Charts!$B$3,"average", AVERAGE(INDIRECT(ADDRESS(40+3,GQ$2+1,,,"Instances") &amp; ":" &amp; ADDRESS(40+3,GQ$2+1))),"median", MEDIAN(INDIRECT(ADDRESS(40+3,GQ$2+1,,,"Instances") &amp; ":" &amp; ADDRESS(40+3,GQ$2+1))),"min", MIN(INDIRECT(ADDRESS(40+3,GQ$2+1,,,"Instances") &amp; ":" &amp; ADDRESS(40+3,GQ$2+1))),"max", MAX(INDIRECT(ADDRESS(40+3,GQ$2+1,,,"Instances") &amp; ":" &amp; ADDRESS(40+3,GQ$2+1))),"diff", MAX(INDIRECT(ADDRESS(40+3,GQ$2+1,,,"Instances") &amp; ":" &amp; ADDRESS(40+3,GQ$2+1)))-MIN(INDIRECT(ADDRESS(40+3,GQ$2+1,,,"Instances") &amp; ":" &amp; ADDRESS(40+3,GQ$2+1))))</f>
        <v>0</v>
      </c>
      <c r="GR45">
        <f>IFERROR(SMALL(GQ5:GQ64,ROW()-ROW($GR$5)+1),"")</f>
        <v>0</v>
      </c>
      <c r="GT45">
        <f>IFERROR(SUM(GR5:GR45),"")</f>
        <v>0</v>
      </c>
      <c r="GU45" cm="1">
        <f t="array" ref="GU45">_xlfn.SWITCH(Charts!$B$3,"average", AVERAGE(INDIRECT(ADDRESS(40+3,GU$2+1,,,"Instances") &amp; ":" &amp; ADDRESS(40+3,GU$2+1))),"median", MEDIAN(INDIRECT(ADDRESS(40+3,GU$2+1,,,"Instances") &amp; ":" &amp; ADDRESS(40+3,GU$2+1))),"min", MIN(INDIRECT(ADDRESS(40+3,GU$2+1,,,"Instances") &amp; ":" &amp; ADDRESS(40+3,GU$2+1))),"max", MAX(INDIRECT(ADDRESS(40+3,GU$2+1,,,"Instances") &amp; ":" &amp; ADDRESS(40+3,GU$2+1))),"diff", MAX(INDIRECT(ADDRESS(40+3,GU$2+1,,,"Instances") &amp; ":" &amp; ADDRESS(40+3,GU$2+1)))-MIN(INDIRECT(ADDRESS(40+3,GU$2+1,,,"Instances") &amp; ":" &amp; ADDRESS(40+3,GU$2+1))))</f>
        <v>0</v>
      </c>
      <c r="GV45">
        <f>IFERROR(SMALL(GU5:GU64,ROW()-ROW($GV$5)+1),"")</f>
        <v>0</v>
      </c>
      <c r="GX45">
        <f>IFERROR(SUM(GV5:GV45),"")</f>
        <v>0</v>
      </c>
      <c r="GY45" cm="1">
        <f t="array" ref="GY45">_xlfn.SWITCH(Charts!$B$3,"average", AVERAGE(INDIRECT(ADDRESS(40+3,GY$2+1,,,"Instances") &amp; ":" &amp; ADDRESS(40+3,GY$2+1))),"median", MEDIAN(INDIRECT(ADDRESS(40+3,GY$2+1,,,"Instances") &amp; ":" &amp; ADDRESS(40+3,GY$2+1))),"min", MIN(INDIRECT(ADDRESS(40+3,GY$2+1,,,"Instances") &amp; ":" &amp; ADDRESS(40+3,GY$2+1))),"max", MAX(INDIRECT(ADDRESS(40+3,GY$2+1,,,"Instances") &amp; ":" &amp; ADDRESS(40+3,GY$2+1))),"diff", MAX(INDIRECT(ADDRESS(40+3,GY$2+1,,,"Instances") &amp; ":" &amp; ADDRESS(40+3,GY$2+1)))-MIN(INDIRECT(ADDRESS(40+3,GY$2+1,,,"Instances") &amp; ":" &amp; ADDRESS(40+3,GY$2+1))))</f>
        <v>0</v>
      </c>
      <c r="GZ45">
        <f>IFERROR(SMALL(GY5:GY64,ROW()-ROW($GZ$5)+1),"")</f>
        <v>0</v>
      </c>
      <c r="HB45">
        <f>IFERROR(SUM(GZ5:GZ45),"")</f>
        <v>0</v>
      </c>
      <c r="HC45" cm="1">
        <f t="array" ref="HC45">_xlfn.SWITCH(Charts!$B$3,"average", AVERAGE(INDIRECT(ADDRESS(40+3,HC$2+1,,,"Instances") &amp; ":" &amp; ADDRESS(40+3,HC$2+1))),"median", MEDIAN(INDIRECT(ADDRESS(40+3,HC$2+1,,,"Instances") &amp; ":" &amp; ADDRESS(40+3,HC$2+1))),"min", MIN(INDIRECT(ADDRESS(40+3,HC$2+1,,,"Instances") &amp; ":" &amp; ADDRESS(40+3,HC$2+1))),"max", MAX(INDIRECT(ADDRESS(40+3,HC$2+1,,,"Instances") &amp; ":" &amp; ADDRESS(40+3,HC$2+1))),"diff", MAX(INDIRECT(ADDRESS(40+3,HC$2+1,,,"Instances") &amp; ":" &amp; ADDRESS(40+3,HC$2+1)))-MIN(INDIRECT(ADDRESS(40+3,HC$2+1,,,"Instances") &amp; ":" &amp; ADDRESS(40+3,HC$2+1))))</f>
        <v>0</v>
      </c>
      <c r="HD45">
        <f>IFERROR(SMALL(HC5:HC64,ROW()-ROW($HD$5)+1),"")</f>
        <v>0</v>
      </c>
      <c r="HF45">
        <f>IFERROR(SUM(HD5:HD45),"")</f>
        <v>0</v>
      </c>
      <c r="HG45" cm="1">
        <f t="array" ref="HG45">_xlfn.SWITCH(Charts!$B$3,"average", AVERAGE(INDIRECT(ADDRESS(40+3,HG$2+1,,,"Instances") &amp; ":" &amp; ADDRESS(40+3,HG$2+1))),"median", MEDIAN(INDIRECT(ADDRESS(40+3,HG$2+1,,,"Instances") &amp; ":" &amp; ADDRESS(40+3,HG$2+1))),"min", MIN(INDIRECT(ADDRESS(40+3,HG$2+1,,,"Instances") &amp; ":" &amp; ADDRESS(40+3,HG$2+1))),"max", MAX(INDIRECT(ADDRESS(40+3,HG$2+1,,,"Instances") &amp; ":" &amp; ADDRESS(40+3,HG$2+1))),"diff", MAX(INDIRECT(ADDRESS(40+3,HG$2+1,,,"Instances") &amp; ":" &amp; ADDRESS(40+3,HG$2+1)))-MIN(INDIRECT(ADDRESS(40+3,HG$2+1,,,"Instances") &amp; ":" &amp; ADDRESS(40+3,HG$2+1))))</f>
        <v>0</v>
      </c>
      <c r="HH45">
        <f>IFERROR(SMALL(HG5:HG64,ROW()-ROW($HH$5)+1),"")</f>
        <v>0</v>
      </c>
      <c r="HJ45">
        <f>IFERROR(SUM(HH5:HH45),"")</f>
        <v>0</v>
      </c>
      <c r="HK45" cm="1">
        <f t="array" ref="HK45">_xlfn.SWITCH(Charts!$B$3,"average", AVERAGE(INDIRECT(ADDRESS(40+3,HK$2+1,,,"Instances") &amp; ":" &amp; ADDRESS(40+3,HK$2+1))),"median", MEDIAN(INDIRECT(ADDRESS(40+3,HK$2+1,,,"Instances") &amp; ":" &amp; ADDRESS(40+3,HK$2+1))),"min", MIN(INDIRECT(ADDRESS(40+3,HK$2+1,,,"Instances") &amp; ":" &amp; ADDRESS(40+3,HK$2+1))),"max", MAX(INDIRECT(ADDRESS(40+3,HK$2+1,,,"Instances") &amp; ":" &amp; ADDRESS(40+3,HK$2+1))),"diff", MAX(INDIRECT(ADDRESS(40+3,HK$2+1,,,"Instances") &amp; ":" &amp; ADDRESS(40+3,HK$2+1)))-MIN(INDIRECT(ADDRESS(40+3,HK$2+1,,,"Instances") &amp; ":" &amp; ADDRESS(40+3,HK$2+1))))</f>
        <v>0</v>
      </c>
      <c r="HL45">
        <f>IFERROR(SMALL(HK5:HK64,ROW()-ROW($HL$5)+1),"")</f>
        <v>0</v>
      </c>
      <c r="HN45">
        <f>IFERROR(SUM(HL5:HL45),"")</f>
        <v>0</v>
      </c>
      <c r="HO45" cm="1">
        <f t="array" ref="HO45">_xlfn.SWITCH(Charts!$B$3,"average", AVERAGE(INDIRECT(ADDRESS(40+3,HO$2+1,,,"Instances") &amp; ":" &amp; ADDRESS(40+3,HO$2+1))),"median", MEDIAN(INDIRECT(ADDRESS(40+3,HO$2+1,,,"Instances") &amp; ":" &amp; ADDRESS(40+3,HO$2+1))),"min", MIN(INDIRECT(ADDRESS(40+3,HO$2+1,,,"Instances") &amp; ":" &amp; ADDRESS(40+3,HO$2+1))),"max", MAX(INDIRECT(ADDRESS(40+3,HO$2+1,,,"Instances") &amp; ":" &amp; ADDRESS(40+3,HO$2+1))),"diff", MAX(INDIRECT(ADDRESS(40+3,HO$2+1,,,"Instances") &amp; ":" &amp; ADDRESS(40+3,HO$2+1)))-MIN(INDIRECT(ADDRESS(40+3,HO$2+1,,,"Instances") &amp; ":" &amp; ADDRESS(40+3,HO$2+1))))</f>
        <v>0</v>
      </c>
      <c r="HP45">
        <f>IFERROR(SMALL(HO5:HO64,ROW()-ROW($HP$5)+1),"")</f>
        <v>0</v>
      </c>
      <c r="HR45">
        <f>IFERROR(SUM(HP5:HP45),"")</f>
        <v>0</v>
      </c>
      <c r="HS45" cm="1">
        <f t="array" ref="HS45">_xlfn.SWITCH(Charts!$B$3,"average", AVERAGE(INDIRECT(ADDRESS(40+3,HS$2+1,,,"Instances") &amp; ":" &amp; ADDRESS(40+3,HS$2+1))),"median", MEDIAN(INDIRECT(ADDRESS(40+3,HS$2+1,,,"Instances") &amp; ":" &amp; ADDRESS(40+3,HS$2+1))),"min", MIN(INDIRECT(ADDRESS(40+3,HS$2+1,,,"Instances") &amp; ":" &amp; ADDRESS(40+3,HS$2+1))),"max", MAX(INDIRECT(ADDRESS(40+3,HS$2+1,,,"Instances") &amp; ":" &amp; ADDRESS(40+3,HS$2+1))),"diff", MAX(INDIRECT(ADDRESS(40+3,HS$2+1,,,"Instances") &amp; ":" &amp; ADDRESS(40+3,HS$2+1)))-MIN(INDIRECT(ADDRESS(40+3,HS$2+1,,,"Instances") &amp; ":" &amp; ADDRESS(40+3,HS$2+1))))</f>
        <v>0</v>
      </c>
      <c r="HT45">
        <f>IFERROR(SMALL(HS5:HS64,ROW()-ROW($HT$5)+1),"")</f>
        <v>0</v>
      </c>
      <c r="HV45">
        <f>IFERROR(SUM(HT5:HT45),"")</f>
        <v>0</v>
      </c>
      <c r="HW45" cm="1">
        <f t="array" ref="HW45">_xlfn.SWITCH(Charts!$B$3,"average", AVERAGE(INDIRECT(ADDRESS(40+3,HW$2+1,,,"Instances") &amp; ":" &amp; ADDRESS(40+3,HW$2+1))),"median", MEDIAN(INDIRECT(ADDRESS(40+3,HW$2+1,,,"Instances") &amp; ":" &amp; ADDRESS(40+3,HW$2+1))),"min", MIN(INDIRECT(ADDRESS(40+3,HW$2+1,,,"Instances") &amp; ":" &amp; ADDRESS(40+3,HW$2+1))),"max", MAX(INDIRECT(ADDRESS(40+3,HW$2+1,,,"Instances") &amp; ":" &amp; ADDRESS(40+3,HW$2+1))),"diff", MAX(INDIRECT(ADDRESS(40+3,HW$2+1,,,"Instances") &amp; ":" &amp; ADDRESS(40+3,HW$2+1)))-MIN(INDIRECT(ADDRESS(40+3,HW$2+1,,,"Instances") &amp; ":" &amp; ADDRESS(40+3,HW$2+1))))</f>
        <v>0</v>
      </c>
      <c r="HX45">
        <f>IFERROR(SMALL(HW5:HW64,ROW()-ROW($HX$5)+1),"")</f>
        <v>0</v>
      </c>
      <c r="HZ45">
        <f>IFERROR(SUM(HX5:HX45),"")</f>
        <v>0</v>
      </c>
      <c r="IA45" cm="1">
        <f t="array" ref="IA45">_xlfn.SWITCH(Charts!$B$3,"average", AVERAGE(INDIRECT(ADDRESS(40+3,IA$2+1,,,"Instances") &amp; ":" &amp; ADDRESS(40+3,IA$2+1))),"median", MEDIAN(INDIRECT(ADDRESS(40+3,IA$2+1,,,"Instances") &amp; ":" &amp; ADDRESS(40+3,IA$2+1))),"min", MIN(INDIRECT(ADDRESS(40+3,IA$2+1,,,"Instances") &amp; ":" &amp; ADDRESS(40+3,IA$2+1))),"max", MAX(INDIRECT(ADDRESS(40+3,IA$2+1,,,"Instances") &amp; ":" &amp; ADDRESS(40+3,IA$2+1))),"diff", MAX(INDIRECT(ADDRESS(40+3,IA$2+1,,,"Instances") &amp; ":" &amp; ADDRESS(40+3,IA$2+1)))-MIN(INDIRECT(ADDRESS(40+3,IA$2+1,,,"Instances") &amp; ":" &amp; ADDRESS(40+3,IA$2+1))))</f>
        <v>0</v>
      </c>
      <c r="IB45">
        <f>IFERROR(SMALL(IA5:IA64,ROW()-ROW($IB$5)+1),"")</f>
        <v>0</v>
      </c>
      <c r="ID45">
        <f>IFERROR(SUM(IB5:IB45),"")</f>
        <v>0</v>
      </c>
      <c r="IE45" cm="1">
        <f t="array" ref="IE45">_xlfn.SWITCH(Charts!$B$3,"average", AVERAGE(INDIRECT(ADDRESS(40+3,IE$2+1,,,"Instances") &amp; ":" &amp; ADDRESS(40+3,IE$2+1))),"median", MEDIAN(INDIRECT(ADDRESS(40+3,IE$2+1,,,"Instances") &amp; ":" &amp; ADDRESS(40+3,IE$2+1))),"min", MIN(INDIRECT(ADDRESS(40+3,IE$2+1,,,"Instances") &amp; ":" &amp; ADDRESS(40+3,IE$2+1))),"max", MAX(INDIRECT(ADDRESS(40+3,IE$2+1,,,"Instances") &amp; ":" &amp; ADDRESS(40+3,IE$2+1))),"diff", MAX(INDIRECT(ADDRESS(40+3,IE$2+1,,,"Instances") &amp; ":" &amp; ADDRESS(40+3,IE$2+1)))-MIN(INDIRECT(ADDRESS(40+3,IE$2+1,,,"Instances") &amp; ":" &amp; ADDRESS(40+3,IE$2+1))))</f>
        <v>0</v>
      </c>
      <c r="IF45">
        <f>IFERROR(SMALL(IE5:IE64,ROW()-ROW($IF$5)+1),"")</f>
        <v>0</v>
      </c>
      <c r="IH45">
        <f>IFERROR(SUM(IF5:IF45),"")</f>
        <v>0</v>
      </c>
      <c r="II45" cm="1">
        <f t="array" ref="II45">_xlfn.SWITCH(Charts!$B$3,"average", AVERAGE(INDIRECT(ADDRESS(40+3,II$2+1,,,"Instances") &amp; ":" &amp; ADDRESS(40+3,II$2+1))),"median", MEDIAN(INDIRECT(ADDRESS(40+3,II$2+1,,,"Instances") &amp; ":" &amp; ADDRESS(40+3,II$2+1))),"min", MIN(INDIRECT(ADDRESS(40+3,II$2+1,,,"Instances") &amp; ":" &amp; ADDRESS(40+3,II$2+1))),"max", MAX(INDIRECT(ADDRESS(40+3,II$2+1,,,"Instances") &amp; ":" &amp; ADDRESS(40+3,II$2+1))),"diff", MAX(INDIRECT(ADDRESS(40+3,II$2+1,,,"Instances") &amp; ":" &amp; ADDRESS(40+3,II$2+1)))-MIN(INDIRECT(ADDRESS(40+3,II$2+1,,,"Instances") &amp; ":" &amp; ADDRESS(40+3,II$2+1))))</f>
        <v>0</v>
      </c>
      <c r="IJ45">
        <f>IFERROR(SMALL(II5:II64,ROW()-ROW($IJ$5)+1),"")</f>
        <v>0</v>
      </c>
      <c r="IL45">
        <f>IFERROR(SUM(IJ5:IJ45),"")</f>
        <v>0</v>
      </c>
      <c r="IM45" cm="1">
        <f t="array" ref="IM45">_xlfn.SWITCH(Charts!$B$3,"average", AVERAGE(INDIRECT(ADDRESS(40+3,IM$2+1,,,"Instances") &amp; ":" &amp; ADDRESS(40+3,IM$2+1))),"median", MEDIAN(INDIRECT(ADDRESS(40+3,IM$2+1,,,"Instances") &amp; ":" &amp; ADDRESS(40+3,IM$2+1))),"min", MIN(INDIRECT(ADDRESS(40+3,IM$2+1,,,"Instances") &amp; ":" &amp; ADDRESS(40+3,IM$2+1))),"max", MAX(INDIRECT(ADDRESS(40+3,IM$2+1,,,"Instances") &amp; ":" &amp; ADDRESS(40+3,IM$2+1))),"diff", MAX(INDIRECT(ADDRESS(40+3,IM$2+1,,,"Instances") &amp; ":" &amp; ADDRESS(40+3,IM$2+1)))-MIN(INDIRECT(ADDRESS(40+3,IM$2+1,,,"Instances") &amp; ":" &amp; ADDRESS(40+3,IM$2+1))))</f>
        <v>0</v>
      </c>
      <c r="IN45">
        <f>IFERROR(SMALL(IM5:IM64,ROW()-ROW($IN$5)+1),"")</f>
        <v>0</v>
      </c>
      <c r="IP45">
        <f>IFERROR(SUM(IN5:IN45),"")</f>
        <v>0</v>
      </c>
      <c r="IQ45" cm="1">
        <f t="array" ref="IQ45">_xlfn.SWITCH(Charts!$B$3,"average", AVERAGE(INDIRECT(ADDRESS(40+3,IQ$2+1,,,"Instances") &amp; ":" &amp; ADDRESS(40+3,IQ$2+1))),"median", MEDIAN(INDIRECT(ADDRESS(40+3,IQ$2+1,,,"Instances") &amp; ":" &amp; ADDRESS(40+3,IQ$2+1))),"min", MIN(INDIRECT(ADDRESS(40+3,IQ$2+1,,,"Instances") &amp; ":" &amp; ADDRESS(40+3,IQ$2+1))),"max", MAX(INDIRECT(ADDRESS(40+3,IQ$2+1,,,"Instances") &amp; ":" &amp; ADDRESS(40+3,IQ$2+1))),"diff", MAX(INDIRECT(ADDRESS(40+3,IQ$2+1,,,"Instances") &amp; ":" &amp; ADDRESS(40+3,IQ$2+1)))-MIN(INDIRECT(ADDRESS(40+3,IQ$2+1,,,"Instances") &amp; ":" &amp; ADDRESS(40+3,IQ$2+1))))</f>
        <v>0</v>
      </c>
      <c r="IR45">
        <f>IFERROR(SMALL(IQ5:IQ64,ROW()-ROW($IR$5)+1),"")</f>
        <v>0</v>
      </c>
      <c r="IT45">
        <f>IFERROR(SUM(IR5:IR45),"")</f>
        <v>0</v>
      </c>
      <c r="IU45" cm="1">
        <f t="array" ref="IU45">_xlfn.SWITCH(Charts!$B$3,"average", AVERAGE(INDIRECT(ADDRESS(40+3,IU$2+1,,,"Instances") &amp; ":" &amp; ADDRESS(40+3,IU$2+1))),"median", MEDIAN(INDIRECT(ADDRESS(40+3,IU$2+1,,,"Instances") &amp; ":" &amp; ADDRESS(40+3,IU$2+1))),"min", MIN(INDIRECT(ADDRESS(40+3,IU$2+1,,,"Instances") &amp; ":" &amp; ADDRESS(40+3,IU$2+1))),"max", MAX(INDIRECT(ADDRESS(40+3,IU$2+1,,,"Instances") &amp; ":" &amp; ADDRESS(40+3,IU$2+1))),"diff", MAX(INDIRECT(ADDRESS(40+3,IU$2+1,,,"Instances") &amp; ":" &amp; ADDRESS(40+3,IU$2+1)))-MIN(INDIRECT(ADDRESS(40+3,IU$2+1,,,"Instances") &amp; ":" &amp; ADDRESS(40+3,IU$2+1))))</f>
        <v>0</v>
      </c>
      <c r="IV45">
        <f>IFERROR(SMALL(IU5:IU64,ROW()-ROW($IV$5)+1),"")</f>
        <v>0</v>
      </c>
      <c r="IX45">
        <f>IFERROR(SUM(IV5:IV45),"")</f>
        <v>0</v>
      </c>
      <c r="IY45" cm="1">
        <f t="array" ref="IY45">_xlfn.SWITCH(Charts!$B$3,"average", AVERAGE(INDIRECT(ADDRESS(40+3,IY$2+1,,,"Instances") &amp; ":" &amp; ADDRESS(40+3,IY$2+1))),"median", MEDIAN(INDIRECT(ADDRESS(40+3,IY$2+1,,,"Instances") &amp; ":" &amp; ADDRESS(40+3,IY$2+1))),"min", MIN(INDIRECT(ADDRESS(40+3,IY$2+1,,,"Instances") &amp; ":" &amp; ADDRESS(40+3,IY$2+1))),"max", MAX(INDIRECT(ADDRESS(40+3,IY$2+1,,,"Instances") &amp; ":" &amp; ADDRESS(40+3,IY$2+1))),"diff", MAX(INDIRECT(ADDRESS(40+3,IY$2+1,,,"Instances") &amp; ":" &amp; ADDRESS(40+3,IY$2+1)))-MIN(INDIRECT(ADDRESS(40+3,IY$2+1,,,"Instances") &amp; ":" &amp; ADDRESS(40+3,IY$2+1))))</f>
        <v>0</v>
      </c>
      <c r="IZ45">
        <f>IFERROR(SMALL(IY5:IY64,ROW()-ROW($IZ$5)+1),"")</f>
        <v>0</v>
      </c>
      <c r="JB45">
        <f>IFERROR(SUM(IZ5:IZ45),"")</f>
        <v>0</v>
      </c>
      <c r="JC45" cm="1">
        <f t="array" ref="JC45">_xlfn.SWITCH(Charts!$B$3,"average", AVERAGE(INDIRECT(ADDRESS(40+3,JC$2+1,,,"Instances") &amp; ":" &amp; ADDRESS(40+3,JC$2+1))),"median", MEDIAN(INDIRECT(ADDRESS(40+3,JC$2+1,,,"Instances") &amp; ":" &amp; ADDRESS(40+3,JC$2+1))),"min", MIN(INDIRECT(ADDRESS(40+3,JC$2+1,,,"Instances") &amp; ":" &amp; ADDRESS(40+3,JC$2+1))),"max", MAX(INDIRECT(ADDRESS(40+3,JC$2+1,,,"Instances") &amp; ":" &amp; ADDRESS(40+3,JC$2+1))),"diff", MAX(INDIRECT(ADDRESS(40+3,JC$2+1,,,"Instances") &amp; ":" &amp; ADDRESS(40+3,JC$2+1)))-MIN(INDIRECT(ADDRESS(40+3,JC$2+1,,,"Instances") &amp; ":" &amp; ADDRESS(40+3,JC$2+1))))</f>
        <v>0</v>
      </c>
      <c r="JD45">
        <f>IFERROR(SMALL(JC5:JC64,ROW()-ROW($JD$5)+1),"")</f>
        <v>0</v>
      </c>
      <c r="JF45">
        <f>IFERROR(SUM(JD5:JD45),"")</f>
        <v>0</v>
      </c>
      <c r="JG45" cm="1">
        <f t="array" ref="JG45">_xlfn.SWITCH(Charts!$B$3,"average", AVERAGE(INDIRECT(ADDRESS(40+3,JG$2+1,,,"Instances") &amp; ":" &amp; ADDRESS(40+3,JG$2+1))),"median", MEDIAN(INDIRECT(ADDRESS(40+3,JG$2+1,,,"Instances") &amp; ":" &amp; ADDRESS(40+3,JG$2+1))),"min", MIN(INDIRECT(ADDRESS(40+3,JG$2+1,,,"Instances") &amp; ":" &amp; ADDRESS(40+3,JG$2+1))),"max", MAX(INDIRECT(ADDRESS(40+3,JG$2+1,,,"Instances") &amp; ":" &amp; ADDRESS(40+3,JG$2+1))),"diff", MAX(INDIRECT(ADDRESS(40+3,JG$2+1,,,"Instances") &amp; ":" &amp; ADDRESS(40+3,JG$2+1)))-MIN(INDIRECT(ADDRESS(40+3,JG$2+1,,,"Instances") &amp; ":" &amp; ADDRESS(40+3,JG$2+1))))</f>
        <v>0</v>
      </c>
      <c r="JH45">
        <f>IFERROR(SMALL(JG5:JG64,ROW()-ROW($JH$5)+1),"")</f>
        <v>0</v>
      </c>
      <c r="JJ45">
        <f>IFERROR(SUM(JH5:JH45),"")</f>
        <v>0</v>
      </c>
      <c r="JM45">
        <f>IF(Charts!$B$3="none",E352,IF(EI352="",NA(),EI352))</f>
        <v>0</v>
      </c>
      <c r="JN45">
        <f>IF(Charts!$B$3="none",F352,IF(EJ352="",NA(),EJ352))</f>
        <v>0</v>
      </c>
      <c r="JO45">
        <f>IF(Charts!$B$3="none",G352,IF(EK352="",NA(),EK352))</f>
        <v>0</v>
      </c>
      <c r="JP45">
        <f>IF(Charts!$B$3="none",H352,IF(EL352="",NA(),EL352))</f>
        <v>0</v>
      </c>
      <c r="JQ45">
        <f>IF(Charts!$B$3="none",I352,IF(EM352="",NA(),EM352))</f>
        <v>0</v>
      </c>
      <c r="JR45">
        <f>IF(Charts!$B$3="none",J352,IF(EN352="",NA(),EN352))</f>
        <v>0</v>
      </c>
      <c r="JS45">
        <f>IF(Charts!$B$3="none",K352,IF(EO352="",NA(),EO352))</f>
        <v>0</v>
      </c>
      <c r="JT45">
        <f>IF(Charts!$B$3="none",L352,IF(EP352="",NA(),EP352))</f>
        <v>0</v>
      </c>
      <c r="JU45">
        <f>IF(Charts!$B$3="none",M352,IF(EQ352="",NA(),EQ352))</f>
        <v>0</v>
      </c>
      <c r="JV45">
        <f>IF(Charts!$B$3="none",N352,IF(ER352="",NA(),ER352))</f>
        <v>0</v>
      </c>
      <c r="JW45">
        <f>IF(Charts!$B$3="none",O352,IF(ES352="",NA(),ES352))</f>
        <v>0</v>
      </c>
      <c r="JX45">
        <f>IF(Charts!$B$3="none",P352,IF(ET352="",NA(),ET352))</f>
        <v>0</v>
      </c>
      <c r="JY45">
        <f>IF(Charts!$B$3="none",Q352,IF(EU352="",NA(),EU352))</f>
        <v>0</v>
      </c>
      <c r="JZ45">
        <f>IF(Charts!$B$3="none",R352,IF(EV352="",NA(),EV352))</f>
        <v>0</v>
      </c>
      <c r="KA45">
        <f>IF(Charts!$B$3="none",S352,IF(EW352="",NA(),EW352))</f>
        <v>0</v>
      </c>
      <c r="KB45">
        <f>IF(Charts!$B$3="none",T352,IF(EX352="",NA(),EX352))</f>
        <v>0</v>
      </c>
      <c r="KC45">
        <f>IF(Charts!$B$3="none",U352,IF(EY352="",NA(),EY352))</f>
        <v>0</v>
      </c>
      <c r="KD45">
        <f>IF(Charts!$B$3="none",V352,IF(EZ352="",NA(),EZ352))</f>
        <v>0</v>
      </c>
      <c r="KE45">
        <f>IF(Charts!$B$3="none",W352,IF(FA352="",NA(),FA352))</f>
        <v>0</v>
      </c>
      <c r="KF45">
        <f>IF(Charts!$B$3="none",X352,IF(FB352="",NA(),FB352))</f>
        <v>0</v>
      </c>
      <c r="KG45">
        <f>IF(Charts!$B$3="none",Y352,IF(FC352="",NA(),FC352))</f>
        <v>0</v>
      </c>
      <c r="KH45">
        <f>IF(Charts!$B$3="none",Z352,IF(FD352="",NA(),FD352))</f>
        <v>0</v>
      </c>
      <c r="KI45">
        <f>IF(Charts!$B$3="none",AA352,IF(FE352="",NA(),FE352))</f>
        <v>0</v>
      </c>
      <c r="KJ45">
        <f>IF(Charts!$B$3="none",AB352,IF(FF352="",NA(),FF352))</f>
        <v>0</v>
      </c>
      <c r="KK45">
        <f>IF(Charts!$B$3="none",AC352,IF(FG352="",NA(),FG352))</f>
        <v>0</v>
      </c>
      <c r="KL45">
        <f>IF(Charts!$B$3="none",AD352,IF(FH352="",NA(),FH352))</f>
        <v>0</v>
      </c>
      <c r="KM45">
        <f>IF(Charts!$B$3="none",AE352,IF(FI352="",NA(),FI352))</f>
        <v>0</v>
      </c>
      <c r="KN45">
        <f>IF(Charts!$B$3="none",AF352,IF(FJ352="",NA(),FJ352))</f>
        <v>0</v>
      </c>
      <c r="KO45">
        <f>IF(Charts!$B$3="none",AG352,IF(FK352="",NA(),FK352))</f>
        <v>0</v>
      </c>
      <c r="KP45">
        <f>IF(Charts!$B$3="none",AH352,IF(FL352="",NA(),FL352))</f>
        <v>0</v>
      </c>
      <c r="KQ45">
        <f>IF(Charts!$B$3="none",AI352,IF(FM352="",NA(),FM352))</f>
        <v>0</v>
      </c>
      <c r="KR45">
        <f>IF(Charts!$B$3="none",AJ352,IF(FN352="",NA(),FN352))</f>
        <v>0</v>
      </c>
      <c r="KS45">
        <f>IF(Charts!$B$3="none",AK352,IF(FO352="",NA(),FO352))</f>
        <v>0</v>
      </c>
      <c r="KT45">
        <f>IF(Charts!$B$3="none",AL352,IF(FP352="",NA(),FP352))</f>
        <v>0</v>
      </c>
      <c r="KU45">
        <f>IF(Charts!$B$3="none",AM352,IF(FQ352="",NA(),FQ352))</f>
        <v>0</v>
      </c>
      <c r="KV45">
        <f>IF(Charts!$B$3="none",AN352,IF(FR352="",NA(),FR352))</f>
        <v>0</v>
      </c>
      <c r="KW45">
        <f>IF(Charts!$B$3="none",AO352,IF(FS352="",NA(),FS352))</f>
        <v>0</v>
      </c>
      <c r="KX45">
        <f>IF(Charts!$B$3="none",AP352,IF(FT352="",NA(),FT352))</f>
        <v>0</v>
      </c>
      <c r="KY45">
        <f>IF(Charts!$B$3="none",AQ352,IF(FU352="",NA(),FU352))</f>
        <v>0</v>
      </c>
      <c r="KZ45">
        <f>IF(Charts!$B$3="none",AR352,IF(FV352="",NA(),FV352))</f>
        <v>0</v>
      </c>
      <c r="LA45">
        <f>IF(Charts!$B$3="none",AS352,IF(FW352="",NA(),FW352))</f>
        <v>0</v>
      </c>
      <c r="LB45">
        <f>IF(Charts!$B$3="none",AT352,IF(FX352="",NA(),FX352))</f>
        <v>0</v>
      </c>
      <c r="LC45">
        <f>IF(Charts!$B$3="none",AU352,IF(FY352="",NA(),FY352))</f>
        <v>0</v>
      </c>
      <c r="LD45">
        <f>IF(Charts!$B$3="none",AV352,IF(FZ352="",NA(),FZ352))</f>
        <v>0</v>
      </c>
      <c r="LE45">
        <f>IF(Charts!$B$3="none",AW352,IF(GA352="",NA(),GA352))</f>
        <v>0</v>
      </c>
      <c r="LF45">
        <f>IF(Charts!$B$3="none",AX352,IF(GB352="",NA(),GB352))</f>
        <v>0</v>
      </c>
      <c r="LG45">
        <f>IF(Charts!$B$3="none",AY352,IF(GC352="",NA(),GC352))</f>
        <v>0</v>
      </c>
      <c r="LH45">
        <f>IF(Charts!$B$3="none",AZ352,IF(GD352="",NA(),GD352))</f>
        <v>0</v>
      </c>
      <c r="LI45">
        <f>IF(Charts!$B$3="none",BA352,IF(GE352="",NA(),GE352))</f>
        <v>0</v>
      </c>
      <c r="LJ45">
        <f>IF(Charts!$B$3="none",BB352,IF(GF352="",NA(),GF352))</f>
        <v>0</v>
      </c>
      <c r="LK45">
        <f>IF(Charts!$B$3="none",BC352,IF(GG352="",NA(),GG352))</f>
        <v>0</v>
      </c>
      <c r="LL45">
        <f>IF(Charts!$B$3="none",BD352,IF(GH352="",NA(),GH352))</f>
        <v>0</v>
      </c>
      <c r="LM45">
        <f>IF(Charts!$B$3="none",BE352,IF(GI352="",NA(),GI352))</f>
        <v>0</v>
      </c>
      <c r="LN45">
        <f>IF(Charts!$B$3="none",BF352,IF(GJ352="",NA(),GJ352))</f>
        <v>0</v>
      </c>
      <c r="LO45">
        <f>IF(Charts!$B$3="none",BG352,IF(GK352="",NA(),GK352))</f>
        <v>0</v>
      </c>
      <c r="LP45">
        <f>IF(Charts!$B$3="none",BH352,IF(GL352="",NA(),GL352))</f>
        <v>0</v>
      </c>
      <c r="LQ45">
        <f>IF(Charts!$B$3="none",BI352,IF(GM352="",NA(),GM352))</f>
        <v>0</v>
      </c>
      <c r="LR45">
        <f>IF(Charts!$B$3="none",BJ352,IF(GN352="",NA(),GN352))</f>
        <v>0</v>
      </c>
      <c r="LS45">
        <f>IF(Charts!$B$3="none",BK352,IF(GO352="",NA(),GO352))</f>
        <v>0</v>
      </c>
      <c r="LT45">
        <f>IF(Charts!$B$3="none",BL352,IF(GP352="",NA(),GP352))</f>
        <v>0</v>
      </c>
      <c r="LU45">
        <f>IF(Charts!$B$3="none",BM352,IF(GQ352="",NA(),GQ352))</f>
        <v>0</v>
      </c>
      <c r="LV45">
        <f>IF(Charts!$B$3="none",BN352,IF(GR352="",NA(),GR352))</f>
        <v>0</v>
      </c>
      <c r="LW45">
        <f>IF(Charts!$B$3="none",BO352,IF(GS352="",NA(),GS352))</f>
        <v>0</v>
      </c>
      <c r="LX45">
        <f>IF(Charts!$B$3="none",BP352,IF(GT352="",NA(),GT352))</f>
        <v>0</v>
      </c>
      <c r="LY45">
        <f>IF(Charts!$B$3="none",BQ352,IF(GU352="",NA(),GU352))</f>
        <v>0</v>
      </c>
      <c r="LZ45">
        <f>IF(Charts!$B$3="none",BR352,IF(GV352="",NA(),GV352))</f>
        <v>0</v>
      </c>
      <c r="MA45">
        <f>IF(Charts!$B$3="none",BS352,IF(GW352="",NA(),GW352))</f>
        <v>0</v>
      </c>
      <c r="MB45">
        <f>IF(Charts!$B$3="none",BT352,IF(GX352="",NA(),GX352))</f>
        <v>0</v>
      </c>
      <c r="MC45">
        <f>IF(Charts!$B$3="none",BU352,IF(GY352="",NA(),GY352))</f>
        <v>0</v>
      </c>
      <c r="MD45">
        <f>IF(Charts!$B$3="none",BV352,IF(GZ352="",NA(),GZ352))</f>
        <v>0</v>
      </c>
      <c r="ME45">
        <f>IF(Charts!$B$3="none",BW352,IF(HA352="",NA(),HA352))</f>
        <v>0</v>
      </c>
      <c r="MF45">
        <f>IF(Charts!$B$3="none",BX352,IF(HB352="",NA(),HB352))</f>
        <v>0</v>
      </c>
      <c r="MG45">
        <f>IF(Charts!$B$3="none",BY352,IF(HC352="",NA(),HC352))</f>
        <v>0</v>
      </c>
      <c r="MH45">
        <f>IF(Charts!$B$3="none",BZ352,IF(HD352="",NA(),HD352))</f>
        <v>0</v>
      </c>
      <c r="MI45">
        <f>IF(Charts!$B$3="none",CA352,IF(HE352="",NA(),HE352))</f>
        <v>0</v>
      </c>
      <c r="MJ45">
        <f>IF(Charts!$B$3="none",CB352,IF(HF352="",NA(),HF352))</f>
        <v>0</v>
      </c>
      <c r="MK45">
        <f>IF(Charts!$B$3="none",CC352,IF(HG352="",NA(),HG352))</f>
        <v>0</v>
      </c>
      <c r="ML45">
        <f>IF(Charts!$B$3="none",CD352,IF(HH352="",NA(),HH352))</f>
        <v>0</v>
      </c>
      <c r="MM45">
        <f>IF(Charts!$B$3="none",CE352,IF(HI352="",NA(),HI352))</f>
        <v>0</v>
      </c>
      <c r="MN45">
        <f>IF(Charts!$B$3="none",CF352,IF(HJ352="",NA(),HJ352))</f>
        <v>0</v>
      </c>
      <c r="MO45">
        <f>IF(Charts!$B$3="none",CG352,IF(HK352="",NA(),HK352))</f>
        <v>0</v>
      </c>
      <c r="MP45">
        <f>IF(Charts!$B$3="none",CH352,IF(HL352="",NA(),HL352))</f>
        <v>0</v>
      </c>
      <c r="MQ45">
        <f>IF(Charts!$B$3="none",CI352,IF(HM352="",NA(),HM352))</f>
        <v>0</v>
      </c>
      <c r="MR45">
        <f>IF(Charts!$B$3="none",CJ352,IF(HN352="",NA(),HN352))</f>
        <v>0</v>
      </c>
      <c r="MS45">
        <f>IF(Charts!$B$3="none",CK352,IF(HO352="",NA(),HO352))</f>
        <v>0</v>
      </c>
      <c r="MT45">
        <f>IF(Charts!$B$3="none",CL352,IF(HP352="",NA(),HP352))</f>
        <v>0</v>
      </c>
      <c r="MU45">
        <f>IF(Charts!$B$3="none",CM352,IF(HQ352="",NA(),HQ352))</f>
        <v>0</v>
      </c>
      <c r="MV45">
        <f>IF(Charts!$B$3="none",CN352,IF(HR352="",NA(),HR352))</f>
        <v>0</v>
      </c>
      <c r="MW45">
        <f>IF(Charts!$B$3="none",CO352,IF(HS352="",NA(),HS352))</f>
        <v>0</v>
      </c>
      <c r="MX45">
        <f>IF(Charts!$B$3="none",CP352,IF(HT352="",NA(),HT352))</f>
        <v>0</v>
      </c>
      <c r="MY45">
        <f>IF(Charts!$B$3="none",CQ352,IF(HU352="",NA(),HU352))</f>
        <v>0</v>
      </c>
      <c r="MZ45">
        <f>IF(Charts!$B$3="none",CR352,IF(HV352="",NA(),HV352))</f>
        <v>0</v>
      </c>
      <c r="NA45">
        <f>IF(Charts!$B$3="none",CS352,IF(HW352="",NA(),HW352))</f>
        <v>0</v>
      </c>
      <c r="NB45">
        <f>IF(Charts!$B$3="none",CT352,IF(HX352="",NA(),HX352))</f>
        <v>0</v>
      </c>
      <c r="NC45">
        <f>IF(Charts!$B$3="none",CU352,IF(HY352="",NA(),HY352))</f>
        <v>0</v>
      </c>
      <c r="ND45">
        <f>IF(Charts!$B$3="none",CV352,IF(HZ352="",NA(),HZ352))</f>
        <v>0</v>
      </c>
      <c r="NE45">
        <f>IF(Charts!$B$3="none",CW352,IF(IA352="",NA(),IA352))</f>
        <v>0</v>
      </c>
      <c r="NF45">
        <f>IF(Charts!$B$3="none",CX352,IF(IB352="",NA(),IB352))</f>
        <v>0</v>
      </c>
      <c r="NG45">
        <f>IF(Charts!$B$3="none",CY352,IF(IC352="",NA(),IC352))</f>
        <v>0</v>
      </c>
      <c r="NH45">
        <f>IF(Charts!$B$3="none",CZ352,IF(ID352="",NA(),ID352))</f>
        <v>0</v>
      </c>
      <c r="NI45">
        <f>IF(Charts!$B$3="none",DA352,IF(IE352="",NA(),IE352))</f>
        <v>0</v>
      </c>
      <c r="NJ45">
        <f>IF(Charts!$B$3="none",DB352,IF(IF352="",NA(),IF352))</f>
        <v>0</v>
      </c>
      <c r="NK45">
        <f>IF(Charts!$B$3="none",DC352,IF(IG352="",NA(),IG352))</f>
        <v>0</v>
      </c>
      <c r="NL45">
        <f>IF(Charts!$B$3="none",DD352,IF(IH352="",NA(),IH352))</f>
        <v>0</v>
      </c>
      <c r="NM45">
        <f>IF(Charts!$B$3="none",DE352,IF(II352="",NA(),II352))</f>
        <v>0</v>
      </c>
      <c r="NN45">
        <f>IF(Charts!$B$3="none",DF352,IF(IJ352="",NA(),IJ352))</f>
        <v>0</v>
      </c>
      <c r="NO45">
        <f>IF(Charts!$B$3="none",DG352,IF(IK352="",NA(),IK352))</f>
        <v>0</v>
      </c>
      <c r="NP45">
        <f>IF(Charts!$B$3="none",DH352,IF(IL352="",NA(),IL352))</f>
        <v>0</v>
      </c>
      <c r="NQ45">
        <f>IF(Charts!$B$3="none",DI352,IF(IM352="",NA(),IM352))</f>
        <v>0</v>
      </c>
      <c r="NR45">
        <f>IF(Charts!$B$3="none",DJ352,IF(IN352="",NA(),IN352))</f>
        <v>0</v>
      </c>
      <c r="NS45">
        <f>IF(Charts!$B$3="none",DK352,IF(IO352="",NA(),IO352))</f>
        <v>0</v>
      </c>
      <c r="NT45">
        <f>IF(Charts!$B$3="none",DL352,IF(IP352="",NA(),IP352))</f>
        <v>0</v>
      </c>
      <c r="NU45">
        <f>IF(Charts!$B$3="none",DM352,IF(IQ352="",NA(),IQ352))</f>
        <v>0</v>
      </c>
      <c r="NV45">
        <f>IF(Charts!$B$3="none",DN352,IF(IR352="",NA(),IR352))</f>
        <v>0</v>
      </c>
      <c r="NW45">
        <f>IF(Charts!$B$3="none",DO352,IF(IS352="",NA(),IS352))</f>
        <v>0</v>
      </c>
      <c r="NX45">
        <f>IF(Charts!$B$3="none",DP352,IF(IT352="",NA(),IT352))</f>
        <v>0</v>
      </c>
      <c r="NY45">
        <f>IF(Charts!$B$3="none",DQ352,IF(IU352="",NA(),IU352))</f>
        <v>0</v>
      </c>
      <c r="NZ45">
        <f>IF(Charts!$B$3="none",DR352,IF(IV352="",NA(),IV352))</f>
        <v>0</v>
      </c>
      <c r="OA45">
        <f>IF(Charts!$B$3="none",DS352,IF(IW352="",NA(),IW352))</f>
        <v>0</v>
      </c>
      <c r="OB45">
        <f>IF(Charts!$B$3="none",DT352,IF(IX352="",NA(),IX352))</f>
        <v>0</v>
      </c>
      <c r="OC45">
        <f>IF(Charts!$B$3="none",DU352,IF(IY352="",NA(),IY352))</f>
        <v>0</v>
      </c>
      <c r="OD45">
        <f>IF(Charts!$B$3="none",DV352,IF(IZ352="",NA(),IZ352))</f>
        <v>0</v>
      </c>
      <c r="OE45">
        <f>IF(Charts!$B$3="none",DW352,IF(JA352="",NA(),JA352))</f>
        <v>0</v>
      </c>
      <c r="OF45">
        <f>IF(Charts!$B$3="none",DX352,IF(JB352="",NA(),JB352))</f>
        <v>0</v>
      </c>
      <c r="OG45">
        <f>IF(Charts!$B$3="none",DY352,IF(JC352="",NA(),JC352))</f>
        <v>0</v>
      </c>
      <c r="OH45">
        <f>IF(Charts!$B$3="none",DZ352,IF(JD352="",NA(),JD352))</f>
        <v>0</v>
      </c>
      <c r="OI45">
        <f>IF(Charts!$B$3="none",EA352,IF(JE352="",NA(),JE352))</f>
        <v>0</v>
      </c>
      <c r="OJ45">
        <f>IF(Charts!$B$3="none",EB352,IF(JF352="",NA(),JF352))</f>
        <v>0</v>
      </c>
      <c r="OK45">
        <f>IF(Charts!$B$3="none",EC352,IF(JG352="",NA(),JG352))</f>
        <v>0</v>
      </c>
      <c r="OL45">
        <f>IF(Charts!$B$3="none",ED352,IF(JH352="",NA(),JH352))</f>
        <v>0</v>
      </c>
      <c r="OM45">
        <f>IF(Charts!$B$3="none",EE352,IF(JI352="",NA(),JI352))</f>
        <v>0</v>
      </c>
      <c r="ON45">
        <f>IF(Charts!$B$3="none",EF352,IF(JJ352="",NA(),JJ352))</f>
        <v>0</v>
      </c>
    </row>
    <row r="46" spans="4:404">
      <c r="D46">
        <v>42</v>
      </c>
      <c r="E46">
        <f>IF(INDIRECT(ADDRESS($D46+2,E$2+1,,,"Instances"))="","",INDIRECT(ADDRESS($D46+2,E$2+1,,,"Instances")))</f>
        <v>0</v>
      </c>
      <c r="F46">
        <f>IFERROR(SMALL(E5:E64,ROW()-ROW($F$5)+1),"")</f>
        <v>0</v>
      </c>
      <c r="H46">
        <f>IFERROR(SUM(F5:F46),"")</f>
        <v>0</v>
      </c>
      <c r="I46">
        <f>IF(INDIRECT(ADDRESS($D46+2,I$2+1,,,"Instances"))="","",INDIRECT(ADDRESS($D46+2,I$2+1,,,"Instances")))</f>
        <v>0</v>
      </c>
      <c r="J46">
        <f>IFERROR(SMALL(I5:I64,ROW()-ROW($J$5)+1),"")</f>
        <v>0</v>
      </c>
      <c r="L46">
        <f>IFERROR(SUM(J5:J46),"")</f>
        <v>0</v>
      </c>
      <c r="M46">
        <f>IF(INDIRECT(ADDRESS($D46+2,M$2+1,,,"Instances"))="","",INDIRECT(ADDRESS($D46+2,M$2+1,,,"Instances")))</f>
        <v>0</v>
      </c>
      <c r="N46">
        <f>IFERROR(SMALL(M5:M64,ROW()-ROW($N$5)+1),"")</f>
        <v>0</v>
      </c>
      <c r="P46">
        <f>IFERROR(SUM(N5:N46),"")</f>
        <v>0</v>
      </c>
      <c r="Q46">
        <f>IF(INDIRECT(ADDRESS($D46+2,Q$2+1,,,"Instances"))="","",INDIRECT(ADDRESS($D46+2,Q$2+1,,,"Instances")))</f>
        <v>0</v>
      </c>
      <c r="R46">
        <f>IFERROR(SMALL(Q5:Q64,ROW()-ROW($R$5)+1),"")</f>
        <v>0</v>
      </c>
      <c r="T46">
        <f>IFERROR(SUM(R5:R46),"")</f>
        <v>0</v>
      </c>
      <c r="U46">
        <f>IF(INDIRECT(ADDRESS($D46+2,U$2+1,,,"Instances"))="","",INDIRECT(ADDRESS($D46+2,U$2+1,,,"Instances")))</f>
        <v>0</v>
      </c>
      <c r="V46">
        <f>IFERROR(SMALL(U5:U64,ROW()-ROW($V$5)+1),"")</f>
        <v>0</v>
      </c>
      <c r="X46">
        <f>IFERROR(SUM(V5:V46),"")</f>
        <v>0</v>
      </c>
      <c r="Y46">
        <f>IF(INDIRECT(ADDRESS($D46+2,Y$2+1,,,"Instances"))="","",INDIRECT(ADDRESS($D46+2,Y$2+1,,,"Instances")))</f>
        <v>0</v>
      </c>
      <c r="Z46">
        <f>IFERROR(SMALL(Y5:Y64,ROW()-ROW($Z$5)+1),"")</f>
        <v>0</v>
      </c>
      <c r="AB46">
        <f>IFERROR(SUM(Z5:Z46),"")</f>
        <v>0</v>
      </c>
      <c r="AC46">
        <f>IF(INDIRECT(ADDRESS($D46+2,AC$2+1,,,"Instances"))="","",INDIRECT(ADDRESS($D46+2,AC$2+1,,,"Instances")))</f>
        <v>0</v>
      </c>
      <c r="AD46">
        <f>IFERROR(SMALL(AC5:AC64,ROW()-ROW($AD$5)+1),"")</f>
        <v>0</v>
      </c>
      <c r="AF46">
        <f>IFERROR(SUM(AD5:AD46),"")</f>
        <v>0</v>
      </c>
      <c r="AG46">
        <f>IF(INDIRECT(ADDRESS($D46+2,AG$2+1,,,"Instances"))="","",INDIRECT(ADDRESS($D46+2,AG$2+1,,,"Instances")))</f>
        <v>0</v>
      </c>
      <c r="AH46">
        <f>IFERROR(SMALL(AG5:AG64,ROW()-ROW($AH$5)+1),"")</f>
        <v>0</v>
      </c>
      <c r="AJ46">
        <f>IFERROR(SUM(AH5:AH46),"")</f>
        <v>0</v>
      </c>
      <c r="AK46">
        <f>IF(INDIRECT(ADDRESS($D46+2,AK$2+1,,,"Instances"))="","",INDIRECT(ADDRESS($D46+2,AK$2+1,,,"Instances")))</f>
        <v>0</v>
      </c>
      <c r="AL46">
        <f>IFERROR(SMALL(AK5:AK64,ROW()-ROW($AL$5)+1),"")</f>
        <v>0</v>
      </c>
      <c r="AN46">
        <f>IFERROR(SUM(AL5:AL46),"")</f>
        <v>0</v>
      </c>
      <c r="AO46">
        <f>IF(INDIRECT(ADDRESS($D46+2,AO$2+1,,,"Instances"))="","",INDIRECT(ADDRESS($D46+2,AO$2+1,,,"Instances")))</f>
        <v>0</v>
      </c>
      <c r="AP46">
        <f>IFERROR(SMALL(AO5:AO64,ROW()-ROW($AP$5)+1),"")</f>
        <v>0</v>
      </c>
      <c r="AR46">
        <f>IFERROR(SUM(AP5:AP46),"")</f>
        <v>0</v>
      </c>
      <c r="AS46">
        <f>IF(INDIRECT(ADDRESS($D46+2,AS$2+1,,,"Instances"))="","",INDIRECT(ADDRESS($D46+2,AS$2+1,,,"Instances")))</f>
        <v>0</v>
      </c>
      <c r="AT46">
        <f>IFERROR(SMALL(AS5:AS64,ROW()-ROW($AT$5)+1),"")</f>
        <v>0</v>
      </c>
      <c r="AV46">
        <f>IFERROR(SUM(AT5:AT46),"")</f>
        <v>0</v>
      </c>
      <c r="AW46">
        <f>IF(INDIRECT(ADDRESS($D46+2,AW$2+1,,,"Instances"))="","",INDIRECT(ADDRESS($D46+2,AW$2+1,,,"Instances")))</f>
        <v>0</v>
      </c>
      <c r="AX46">
        <f>IFERROR(SMALL(AW5:AW64,ROW()-ROW($AX$5)+1),"")</f>
        <v>0</v>
      </c>
      <c r="AZ46">
        <f>IFERROR(SUM(AX5:AX46),"")</f>
        <v>0</v>
      </c>
      <c r="BA46">
        <f>IF(INDIRECT(ADDRESS($D46+2,BA$2+1,,,"Instances"))="","",INDIRECT(ADDRESS($D46+2,BA$2+1,,,"Instances")))</f>
        <v>0</v>
      </c>
      <c r="BB46">
        <f>IFERROR(SMALL(BA5:BA64,ROW()-ROW($BB$5)+1),"")</f>
        <v>0</v>
      </c>
      <c r="BD46">
        <f>IFERROR(SUM(BB5:BB46),"")</f>
        <v>0</v>
      </c>
      <c r="BE46">
        <f>IF(INDIRECT(ADDRESS($D46+2,BE$2+1,,,"Instances"))="","",INDIRECT(ADDRESS($D46+2,BE$2+1,,,"Instances")))</f>
        <v>0</v>
      </c>
      <c r="BF46">
        <f>IFERROR(SMALL(BE5:BE64,ROW()-ROW($BF$5)+1),"")</f>
        <v>0</v>
      </c>
      <c r="BH46">
        <f>IFERROR(SUM(BF5:BF46),"")</f>
        <v>0</v>
      </c>
      <c r="BI46">
        <f>IF(INDIRECT(ADDRESS($D46+2,BI$2+1,,,"Instances"))="","",INDIRECT(ADDRESS($D46+2,BI$2+1,,,"Instances")))</f>
        <v>0</v>
      </c>
      <c r="BJ46">
        <f>IFERROR(SMALL(BI5:BI64,ROW()-ROW($BJ$5)+1),"")</f>
        <v>0</v>
      </c>
      <c r="BL46">
        <f>IFERROR(SUM(BJ5:BJ46),"")</f>
        <v>0</v>
      </c>
      <c r="BM46">
        <f>IF(INDIRECT(ADDRESS($D46+2,BM$2+1,,,"Instances"))="","",INDIRECT(ADDRESS($D46+2,BM$2+1,,,"Instances")))</f>
        <v>0</v>
      </c>
      <c r="BN46">
        <f>IFERROR(SMALL(BM5:BM64,ROW()-ROW($BN$5)+1),"")</f>
        <v>0</v>
      </c>
      <c r="BP46">
        <f>IFERROR(SUM(BN5:BN46),"")</f>
        <v>0</v>
      </c>
      <c r="BQ46">
        <f>IF(INDIRECT(ADDRESS($D46+2,BQ$2+1,,,"Instances"))="","",INDIRECT(ADDRESS($D46+2,BQ$2+1,,,"Instances")))</f>
        <v>0</v>
      </c>
      <c r="BR46">
        <f>IFERROR(SMALL(BQ5:BQ64,ROW()-ROW($BR$5)+1),"")</f>
        <v>0</v>
      </c>
      <c r="BT46">
        <f>IFERROR(SUM(BR5:BR46),"")</f>
        <v>0</v>
      </c>
      <c r="BU46">
        <f>IF(INDIRECT(ADDRESS($D46+2,BU$2+1,,,"Instances"))="","",INDIRECT(ADDRESS($D46+2,BU$2+1,,,"Instances")))</f>
        <v>0</v>
      </c>
      <c r="BV46">
        <f>IFERROR(SMALL(BU5:BU64,ROW()-ROW($BV$5)+1),"")</f>
        <v>0</v>
      </c>
      <c r="BX46">
        <f>IFERROR(SUM(BV5:BV46),"")</f>
        <v>0</v>
      </c>
      <c r="BY46">
        <f>IF(INDIRECT(ADDRESS($D46+2,BY$2+1,,,"Instances"))="","",INDIRECT(ADDRESS($D46+2,BY$2+1,,,"Instances")))</f>
        <v>0</v>
      </c>
      <c r="BZ46">
        <f>IFERROR(SMALL(BY5:BY64,ROW()-ROW($BZ$5)+1),"")</f>
        <v>0</v>
      </c>
      <c r="CB46">
        <f>IFERROR(SUM(BZ5:BZ46),"")</f>
        <v>0</v>
      </c>
      <c r="CC46">
        <f>IF(INDIRECT(ADDRESS($D46+2,CC$2+1,,,"Instances"))="","",INDIRECT(ADDRESS($D46+2,CC$2+1,,,"Instances")))</f>
        <v>0</v>
      </c>
      <c r="CD46">
        <f>IFERROR(SMALL(CC5:CC64,ROW()-ROW($CD$5)+1),"")</f>
        <v>0</v>
      </c>
      <c r="CF46">
        <f>IFERROR(SUM(CD5:CD46),"")</f>
        <v>0</v>
      </c>
      <c r="CG46">
        <f>IF(INDIRECT(ADDRESS($D46+2,CG$2+1,,,"Instances"))="","",INDIRECT(ADDRESS($D46+2,CG$2+1,,,"Instances")))</f>
        <v>0</v>
      </c>
      <c r="CH46">
        <f>IFERROR(SMALL(CG5:CG64,ROW()-ROW($CH$5)+1),"")</f>
        <v>0</v>
      </c>
      <c r="CJ46">
        <f>IFERROR(SUM(CH5:CH46),"")</f>
        <v>0</v>
      </c>
      <c r="CK46">
        <f>IF(INDIRECT(ADDRESS($D46+2,CK$2+1,,,"Instances"))="","",INDIRECT(ADDRESS($D46+2,CK$2+1,,,"Instances")))</f>
        <v>0</v>
      </c>
      <c r="CL46">
        <f>IFERROR(SMALL(CK5:CK64,ROW()-ROW($CL$5)+1),"")</f>
        <v>0</v>
      </c>
      <c r="CN46">
        <f>IFERROR(SUM(CL5:CL46),"")</f>
        <v>0</v>
      </c>
      <c r="CO46">
        <f>IF(INDIRECT(ADDRESS($D46+2,CO$2+1,,,"Instances"))="","",INDIRECT(ADDRESS($D46+2,CO$2+1,,,"Instances")))</f>
        <v>0</v>
      </c>
      <c r="CP46">
        <f>IFERROR(SMALL(CO5:CO64,ROW()-ROW($CP$5)+1),"")</f>
        <v>0</v>
      </c>
      <c r="CR46">
        <f>IFERROR(SUM(CP5:CP46),"")</f>
        <v>0</v>
      </c>
      <c r="CS46">
        <f>IF(INDIRECT(ADDRESS($D46+2,CS$2+1,,,"Instances"))="","",INDIRECT(ADDRESS($D46+2,CS$2+1,,,"Instances")))</f>
        <v>0</v>
      </c>
      <c r="CT46">
        <f>IFERROR(SMALL(CS5:CS64,ROW()-ROW($CT$5)+1),"")</f>
        <v>0</v>
      </c>
      <c r="CV46">
        <f>IFERROR(SUM(CT5:CT46),"")</f>
        <v>0</v>
      </c>
      <c r="CW46">
        <f>IF(INDIRECT(ADDRESS($D46+2,CW$2+1,,,"Instances"))="","",INDIRECT(ADDRESS($D46+2,CW$2+1,,,"Instances")))</f>
        <v>0</v>
      </c>
      <c r="CX46">
        <f>IFERROR(SMALL(CW5:CW64,ROW()-ROW($CX$5)+1),"")</f>
        <v>0</v>
      </c>
      <c r="CZ46">
        <f>IFERROR(SUM(CX5:CX46),"")</f>
        <v>0</v>
      </c>
      <c r="DA46">
        <f>IF(INDIRECT(ADDRESS($D46+2,DA$2+1,,,"Instances"))="","",INDIRECT(ADDRESS($D46+2,DA$2+1,,,"Instances")))</f>
        <v>0</v>
      </c>
      <c r="DB46">
        <f>IFERROR(SMALL(DA5:DA64,ROW()-ROW($DB$5)+1),"")</f>
        <v>0</v>
      </c>
      <c r="DD46">
        <f>IFERROR(SUM(DB5:DB46),"")</f>
        <v>0</v>
      </c>
      <c r="DE46">
        <f>IF(INDIRECT(ADDRESS($D46+2,DE$2+1,,,"Instances"))="","",INDIRECT(ADDRESS($D46+2,DE$2+1,,,"Instances")))</f>
        <v>0</v>
      </c>
      <c r="DF46">
        <f>IFERROR(SMALL(DE5:DE64,ROW()-ROW($DF$5)+1),"")</f>
        <v>0</v>
      </c>
      <c r="DH46">
        <f>IFERROR(SUM(DF5:DF46),"")</f>
        <v>0</v>
      </c>
      <c r="DI46">
        <f>IF(INDIRECT(ADDRESS($D46+2,DI$2+1,,,"Instances"))="","",INDIRECT(ADDRESS($D46+2,DI$2+1,,,"Instances")))</f>
        <v>0</v>
      </c>
      <c r="DJ46">
        <f>IFERROR(SMALL(DI5:DI64,ROW()-ROW($DJ$5)+1),"")</f>
        <v>0</v>
      </c>
      <c r="DL46">
        <f>IFERROR(SUM(DJ5:DJ46),"")</f>
        <v>0</v>
      </c>
      <c r="DM46">
        <f>IF(INDIRECT(ADDRESS($D46+2,DM$2+1,,,"Instances"))="","",INDIRECT(ADDRESS($D46+2,DM$2+1,,,"Instances")))</f>
        <v>0</v>
      </c>
      <c r="DN46">
        <f>IFERROR(SMALL(DM5:DM64,ROW()-ROW($DN$5)+1),"")</f>
        <v>0</v>
      </c>
      <c r="DP46">
        <f>IFERROR(SUM(DN5:DN46),"")</f>
        <v>0</v>
      </c>
      <c r="DQ46">
        <f>IF(INDIRECT(ADDRESS($D46+2,DQ$2+1,,,"Instances"))="","",INDIRECT(ADDRESS($D46+2,DQ$2+1,,,"Instances")))</f>
        <v>0</v>
      </c>
      <c r="DR46">
        <f>IFERROR(SMALL(DQ5:DQ64,ROW()-ROW($DR$5)+1),"")</f>
        <v>0</v>
      </c>
      <c r="DT46">
        <f>IFERROR(SUM(DR5:DR46),"")</f>
        <v>0</v>
      </c>
      <c r="DU46">
        <f>IF(INDIRECT(ADDRESS($D46+2,DU$2+1,,,"Instances"))="","",INDIRECT(ADDRESS($D46+2,DU$2+1,,,"Instances")))</f>
        <v>0</v>
      </c>
      <c r="DV46">
        <f>IFERROR(SMALL(DU5:DU64,ROW()-ROW($DV$5)+1),"")</f>
        <v>0</v>
      </c>
      <c r="DX46">
        <f>IFERROR(SUM(DV5:DV46),"")</f>
        <v>0</v>
      </c>
      <c r="DY46">
        <f>IF(INDIRECT(ADDRESS($D46+2,DY$2+1,,,"Instances"))="","",INDIRECT(ADDRESS($D46+2,DY$2+1,,,"Instances")))</f>
        <v>0</v>
      </c>
      <c r="DZ46">
        <f>IFERROR(SMALL(DY5:DY64,ROW()-ROW($DZ$5)+1),"")</f>
        <v>0</v>
      </c>
      <c r="EB46">
        <f>IFERROR(SUM(DZ5:DZ46),"")</f>
        <v>0</v>
      </c>
      <c r="EC46">
        <f>IF(INDIRECT(ADDRESS($D46+2,EC$2+1,,,"Instances"))="","",INDIRECT(ADDRESS($D46+2,EC$2+1,,,"Instances")))</f>
        <v>0</v>
      </c>
      <c r="ED46">
        <f>IFERROR(SMALL(EC5:EC64,ROW()-ROW($ED$5)+1),"")</f>
        <v>0</v>
      </c>
      <c r="EF46">
        <f>IFERROR(SUM(ED5:ED46),"")</f>
        <v>0</v>
      </c>
      <c r="EH46">
        <v>42</v>
      </c>
      <c r="EI46" cm="1">
        <f t="array" ref="EI46">_xlfn.SWITCH(Charts!$B$3,"average", AVERAGE(INDIRECT(ADDRESS(41+3,EI$2+1,,,"Instances") &amp; ":" &amp; ADDRESS(41+3,EI$2+1))),"median", MEDIAN(INDIRECT(ADDRESS(41+3,EI$2+1,,,"Instances") &amp; ":" &amp; ADDRESS(41+3,EI$2+1))),"min", MIN(INDIRECT(ADDRESS(41+3,EI$2+1,,,"Instances") &amp; ":" &amp; ADDRESS(41+3,EI$2+1))),"max", MAX(INDIRECT(ADDRESS(41+3,EI$2+1,,,"Instances") &amp; ":" &amp; ADDRESS(41+3,EI$2+1))),"diff", MAX(INDIRECT(ADDRESS(41+3,EI$2+1,,,"Instances") &amp; ":" &amp; ADDRESS(41+3,EI$2+1)))-MIN(INDIRECT(ADDRESS(41+3,EI$2+1,,,"Instances") &amp; ":" &amp; ADDRESS(41+3,EI$2+1))))</f>
        <v>0</v>
      </c>
      <c r="EJ46">
        <f>IFERROR(SMALL(EI5:EI64,ROW()-ROW($EJ$5)+1),"")</f>
        <v>0</v>
      </c>
      <c r="EL46">
        <f>IFERROR(SUM(EJ5:EJ46),"")</f>
        <v>0</v>
      </c>
      <c r="EM46" cm="1">
        <f t="array" ref="EM46">_xlfn.SWITCH(Charts!$B$3,"average", AVERAGE(INDIRECT(ADDRESS(41+3,EM$2+1,,,"Instances") &amp; ":" &amp; ADDRESS(41+3,EM$2+1))),"median", MEDIAN(INDIRECT(ADDRESS(41+3,EM$2+1,,,"Instances") &amp; ":" &amp; ADDRESS(41+3,EM$2+1))),"min", MIN(INDIRECT(ADDRESS(41+3,EM$2+1,,,"Instances") &amp; ":" &amp; ADDRESS(41+3,EM$2+1))),"max", MAX(INDIRECT(ADDRESS(41+3,EM$2+1,,,"Instances") &amp; ":" &amp; ADDRESS(41+3,EM$2+1))),"diff", MAX(INDIRECT(ADDRESS(41+3,EM$2+1,,,"Instances") &amp; ":" &amp; ADDRESS(41+3,EM$2+1)))-MIN(INDIRECT(ADDRESS(41+3,EM$2+1,,,"Instances") &amp; ":" &amp; ADDRESS(41+3,EM$2+1))))</f>
        <v>0</v>
      </c>
      <c r="EN46">
        <f>IFERROR(SMALL(EM5:EM64,ROW()-ROW($EN$5)+1),"")</f>
        <v>0</v>
      </c>
      <c r="EP46">
        <f>IFERROR(SUM(EN5:EN46),"")</f>
        <v>0</v>
      </c>
      <c r="EQ46" cm="1">
        <f t="array" ref="EQ46">_xlfn.SWITCH(Charts!$B$3,"average", AVERAGE(INDIRECT(ADDRESS(41+3,EQ$2+1,,,"Instances") &amp; ":" &amp; ADDRESS(41+3,EQ$2+1))),"median", MEDIAN(INDIRECT(ADDRESS(41+3,EQ$2+1,,,"Instances") &amp; ":" &amp; ADDRESS(41+3,EQ$2+1))),"min", MIN(INDIRECT(ADDRESS(41+3,EQ$2+1,,,"Instances") &amp; ":" &amp; ADDRESS(41+3,EQ$2+1))),"max", MAX(INDIRECT(ADDRESS(41+3,EQ$2+1,,,"Instances") &amp; ":" &amp; ADDRESS(41+3,EQ$2+1))),"diff", MAX(INDIRECT(ADDRESS(41+3,EQ$2+1,,,"Instances") &amp; ":" &amp; ADDRESS(41+3,EQ$2+1)))-MIN(INDIRECT(ADDRESS(41+3,EQ$2+1,,,"Instances") &amp; ":" &amp; ADDRESS(41+3,EQ$2+1))))</f>
        <v>0</v>
      </c>
      <c r="ER46">
        <f>IFERROR(SMALL(EQ5:EQ64,ROW()-ROW($ER$5)+1),"")</f>
        <v>0</v>
      </c>
      <c r="ET46">
        <f>IFERROR(SUM(ER5:ER46),"")</f>
        <v>0</v>
      </c>
      <c r="EU46" cm="1">
        <f t="array" ref="EU46">_xlfn.SWITCH(Charts!$B$3,"average", AVERAGE(INDIRECT(ADDRESS(41+3,EU$2+1,,,"Instances") &amp; ":" &amp; ADDRESS(41+3,EU$2+1))),"median", MEDIAN(INDIRECT(ADDRESS(41+3,EU$2+1,,,"Instances") &amp; ":" &amp; ADDRESS(41+3,EU$2+1))),"min", MIN(INDIRECT(ADDRESS(41+3,EU$2+1,,,"Instances") &amp; ":" &amp; ADDRESS(41+3,EU$2+1))),"max", MAX(INDIRECT(ADDRESS(41+3,EU$2+1,,,"Instances") &amp; ":" &amp; ADDRESS(41+3,EU$2+1))),"diff", MAX(INDIRECT(ADDRESS(41+3,EU$2+1,,,"Instances") &amp; ":" &amp; ADDRESS(41+3,EU$2+1)))-MIN(INDIRECT(ADDRESS(41+3,EU$2+1,,,"Instances") &amp; ":" &amp; ADDRESS(41+3,EU$2+1))))</f>
        <v>0</v>
      </c>
      <c r="EV46">
        <f>IFERROR(SMALL(EU5:EU64,ROW()-ROW($EV$5)+1),"")</f>
        <v>0</v>
      </c>
      <c r="EX46">
        <f>IFERROR(SUM(EV5:EV46),"")</f>
        <v>0</v>
      </c>
      <c r="EY46" cm="1">
        <f t="array" ref="EY46">_xlfn.SWITCH(Charts!$B$3,"average", AVERAGE(INDIRECT(ADDRESS(41+3,EY$2+1,,,"Instances") &amp; ":" &amp; ADDRESS(41+3,EY$2+1))),"median", MEDIAN(INDIRECT(ADDRESS(41+3,EY$2+1,,,"Instances") &amp; ":" &amp; ADDRESS(41+3,EY$2+1))),"min", MIN(INDIRECT(ADDRESS(41+3,EY$2+1,,,"Instances") &amp; ":" &amp; ADDRESS(41+3,EY$2+1))),"max", MAX(INDIRECT(ADDRESS(41+3,EY$2+1,,,"Instances") &amp; ":" &amp; ADDRESS(41+3,EY$2+1))),"diff", MAX(INDIRECT(ADDRESS(41+3,EY$2+1,,,"Instances") &amp; ":" &amp; ADDRESS(41+3,EY$2+1)))-MIN(INDIRECT(ADDRESS(41+3,EY$2+1,,,"Instances") &amp; ":" &amp; ADDRESS(41+3,EY$2+1))))</f>
        <v>0</v>
      </c>
      <c r="EZ46">
        <f>IFERROR(SMALL(EY5:EY64,ROW()-ROW($EZ$5)+1),"")</f>
        <v>0</v>
      </c>
      <c r="FB46">
        <f>IFERROR(SUM(EZ5:EZ46),"")</f>
        <v>0</v>
      </c>
      <c r="FC46" cm="1">
        <f t="array" ref="FC46">_xlfn.SWITCH(Charts!$B$3,"average", AVERAGE(INDIRECT(ADDRESS(41+3,FC$2+1,,,"Instances") &amp; ":" &amp; ADDRESS(41+3,FC$2+1))),"median", MEDIAN(INDIRECT(ADDRESS(41+3,FC$2+1,,,"Instances") &amp; ":" &amp; ADDRESS(41+3,FC$2+1))),"min", MIN(INDIRECT(ADDRESS(41+3,FC$2+1,,,"Instances") &amp; ":" &amp; ADDRESS(41+3,FC$2+1))),"max", MAX(INDIRECT(ADDRESS(41+3,FC$2+1,,,"Instances") &amp; ":" &amp; ADDRESS(41+3,FC$2+1))),"diff", MAX(INDIRECT(ADDRESS(41+3,FC$2+1,,,"Instances") &amp; ":" &amp; ADDRESS(41+3,FC$2+1)))-MIN(INDIRECT(ADDRESS(41+3,FC$2+1,,,"Instances") &amp; ":" &amp; ADDRESS(41+3,FC$2+1))))</f>
        <v>0</v>
      </c>
      <c r="FD46">
        <f>IFERROR(SMALL(FC5:FC64,ROW()-ROW($FD$5)+1),"")</f>
        <v>0</v>
      </c>
      <c r="FF46">
        <f>IFERROR(SUM(FD5:FD46),"")</f>
        <v>0</v>
      </c>
      <c r="FG46" cm="1">
        <f t="array" ref="FG46">_xlfn.SWITCH(Charts!$B$3,"average", AVERAGE(INDIRECT(ADDRESS(41+3,FG$2+1,,,"Instances") &amp; ":" &amp; ADDRESS(41+3,FG$2+1))),"median", MEDIAN(INDIRECT(ADDRESS(41+3,FG$2+1,,,"Instances") &amp; ":" &amp; ADDRESS(41+3,FG$2+1))),"min", MIN(INDIRECT(ADDRESS(41+3,FG$2+1,,,"Instances") &amp; ":" &amp; ADDRESS(41+3,FG$2+1))),"max", MAX(INDIRECT(ADDRESS(41+3,FG$2+1,,,"Instances") &amp; ":" &amp; ADDRESS(41+3,FG$2+1))),"diff", MAX(INDIRECT(ADDRESS(41+3,FG$2+1,,,"Instances") &amp; ":" &amp; ADDRESS(41+3,FG$2+1)))-MIN(INDIRECT(ADDRESS(41+3,FG$2+1,,,"Instances") &amp; ":" &amp; ADDRESS(41+3,FG$2+1))))</f>
        <v>0</v>
      </c>
      <c r="FH46">
        <f>IFERROR(SMALL(FG5:FG64,ROW()-ROW($FH$5)+1),"")</f>
        <v>0</v>
      </c>
      <c r="FJ46">
        <f>IFERROR(SUM(FH5:FH46),"")</f>
        <v>0</v>
      </c>
      <c r="FK46" cm="1">
        <f t="array" ref="FK46">_xlfn.SWITCH(Charts!$B$3,"average", AVERAGE(INDIRECT(ADDRESS(41+3,FK$2+1,,,"Instances") &amp; ":" &amp; ADDRESS(41+3,FK$2+1))),"median", MEDIAN(INDIRECT(ADDRESS(41+3,FK$2+1,,,"Instances") &amp; ":" &amp; ADDRESS(41+3,FK$2+1))),"min", MIN(INDIRECT(ADDRESS(41+3,FK$2+1,,,"Instances") &amp; ":" &amp; ADDRESS(41+3,FK$2+1))),"max", MAX(INDIRECT(ADDRESS(41+3,FK$2+1,,,"Instances") &amp; ":" &amp; ADDRESS(41+3,FK$2+1))),"diff", MAX(INDIRECT(ADDRESS(41+3,FK$2+1,,,"Instances") &amp; ":" &amp; ADDRESS(41+3,FK$2+1)))-MIN(INDIRECT(ADDRESS(41+3,FK$2+1,,,"Instances") &amp; ":" &amp; ADDRESS(41+3,FK$2+1))))</f>
        <v>0</v>
      </c>
      <c r="FL46">
        <f>IFERROR(SMALL(FK5:FK64,ROW()-ROW($FL$5)+1),"")</f>
        <v>0</v>
      </c>
      <c r="FN46">
        <f>IFERROR(SUM(FL5:FL46),"")</f>
        <v>0</v>
      </c>
      <c r="FO46" cm="1">
        <f t="array" ref="FO46">_xlfn.SWITCH(Charts!$B$3,"average", AVERAGE(INDIRECT(ADDRESS(41+3,FO$2+1,,,"Instances") &amp; ":" &amp; ADDRESS(41+3,FO$2+1))),"median", MEDIAN(INDIRECT(ADDRESS(41+3,FO$2+1,,,"Instances") &amp; ":" &amp; ADDRESS(41+3,FO$2+1))),"min", MIN(INDIRECT(ADDRESS(41+3,FO$2+1,,,"Instances") &amp; ":" &amp; ADDRESS(41+3,FO$2+1))),"max", MAX(INDIRECT(ADDRESS(41+3,FO$2+1,,,"Instances") &amp; ":" &amp; ADDRESS(41+3,FO$2+1))),"diff", MAX(INDIRECT(ADDRESS(41+3,FO$2+1,,,"Instances") &amp; ":" &amp; ADDRESS(41+3,FO$2+1)))-MIN(INDIRECT(ADDRESS(41+3,FO$2+1,,,"Instances") &amp; ":" &amp; ADDRESS(41+3,FO$2+1))))</f>
        <v>0</v>
      </c>
      <c r="FP46">
        <f>IFERROR(SMALL(FO5:FO64,ROW()-ROW($FP$5)+1),"")</f>
        <v>0</v>
      </c>
      <c r="FR46">
        <f>IFERROR(SUM(FP5:FP46),"")</f>
        <v>0</v>
      </c>
      <c r="FS46" cm="1">
        <f t="array" ref="FS46">_xlfn.SWITCH(Charts!$B$3,"average", AVERAGE(INDIRECT(ADDRESS(41+3,FS$2+1,,,"Instances") &amp; ":" &amp; ADDRESS(41+3,FS$2+1))),"median", MEDIAN(INDIRECT(ADDRESS(41+3,FS$2+1,,,"Instances") &amp; ":" &amp; ADDRESS(41+3,FS$2+1))),"min", MIN(INDIRECT(ADDRESS(41+3,FS$2+1,,,"Instances") &amp; ":" &amp; ADDRESS(41+3,FS$2+1))),"max", MAX(INDIRECT(ADDRESS(41+3,FS$2+1,,,"Instances") &amp; ":" &amp; ADDRESS(41+3,FS$2+1))),"diff", MAX(INDIRECT(ADDRESS(41+3,FS$2+1,,,"Instances") &amp; ":" &amp; ADDRESS(41+3,FS$2+1)))-MIN(INDIRECT(ADDRESS(41+3,FS$2+1,,,"Instances") &amp; ":" &amp; ADDRESS(41+3,FS$2+1))))</f>
        <v>0</v>
      </c>
      <c r="FT46">
        <f>IFERROR(SMALL(FS5:FS64,ROW()-ROW($FT$5)+1),"")</f>
        <v>0</v>
      </c>
      <c r="FV46">
        <f>IFERROR(SUM(FT5:FT46),"")</f>
        <v>0</v>
      </c>
      <c r="FW46" cm="1">
        <f t="array" ref="FW46">_xlfn.SWITCH(Charts!$B$3,"average", AVERAGE(INDIRECT(ADDRESS(41+3,FW$2+1,,,"Instances") &amp; ":" &amp; ADDRESS(41+3,FW$2+1))),"median", MEDIAN(INDIRECT(ADDRESS(41+3,FW$2+1,,,"Instances") &amp; ":" &amp; ADDRESS(41+3,FW$2+1))),"min", MIN(INDIRECT(ADDRESS(41+3,FW$2+1,,,"Instances") &amp; ":" &amp; ADDRESS(41+3,FW$2+1))),"max", MAX(INDIRECT(ADDRESS(41+3,FW$2+1,,,"Instances") &amp; ":" &amp; ADDRESS(41+3,FW$2+1))),"diff", MAX(INDIRECT(ADDRESS(41+3,FW$2+1,,,"Instances") &amp; ":" &amp; ADDRESS(41+3,FW$2+1)))-MIN(INDIRECT(ADDRESS(41+3,FW$2+1,,,"Instances") &amp; ":" &amp; ADDRESS(41+3,FW$2+1))))</f>
        <v>0</v>
      </c>
      <c r="FX46">
        <f>IFERROR(SMALL(FW5:FW64,ROW()-ROW($FX$5)+1),"")</f>
        <v>0</v>
      </c>
      <c r="FZ46">
        <f>IFERROR(SUM(FX5:FX46),"")</f>
        <v>0</v>
      </c>
      <c r="GA46" cm="1">
        <f t="array" ref="GA46">_xlfn.SWITCH(Charts!$B$3,"average", AVERAGE(INDIRECT(ADDRESS(41+3,GA$2+1,,,"Instances") &amp; ":" &amp; ADDRESS(41+3,GA$2+1))),"median", MEDIAN(INDIRECT(ADDRESS(41+3,GA$2+1,,,"Instances") &amp; ":" &amp; ADDRESS(41+3,GA$2+1))),"min", MIN(INDIRECT(ADDRESS(41+3,GA$2+1,,,"Instances") &amp; ":" &amp; ADDRESS(41+3,GA$2+1))),"max", MAX(INDIRECT(ADDRESS(41+3,GA$2+1,,,"Instances") &amp; ":" &amp; ADDRESS(41+3,GA$2+1))),"diff", MAX(INDIRECT(ADDRESS(41+3,GA$2+1,,,"Instances") &amp; ":" &amp; ADDRESS(41+3,GA$2+1)))-MIN(INDIRECT(ADDRESS(41+3,GA$2+1,,,"Instances") &amp; ":" &amp; ADDRESS(41+3,GA$2+1))))</f>
        <v>0</v>
      </c>
      <c r="GB46">
        <f>IFERROR(SMALL(GA5:GA64,ROW()-ROW($GB$5)+1),"")</f>
        <v>0</v>
      </c>
      <c r="GD46">
        <f>IFERROR(SUM(GB5:GB46),"")</f>
        <v>0</v>
      </c>
      <c r="GE46" cm="1">
        <f t="array" ref="GE46">_xlfn.SWITCH(Charts!$B$3,"average", AVERAGE(INDIRECT(ADDRESS(41+3,GE$2+1,,,"Instances") &amp; ":" &amp; ADDRESS(41+3,GE$2+1))),"median", MEDIAN(INDIRECT(ADDRESS(41+3,GE$2+1,,,"Instances") &amp; ":" &amp; ADDRESS(41+3,GE$2+1))),"min", MIN(INDIRECT(ADDRESS(41+3,GE$2+1,,,"Instances") &amp; ":" &amp; ADDRESS(41+3,GE$2+1))),"max", MAX(INDIRECT(ADDRESS(41+3,GE$2+1,,,"Instances") &amp; ":" &amp; ADDRESS(41+3,GE$2+1))),"diff", MAX(INDIRECT(ADDRESS(41+3,GE$2+1,,,"Instances") &amp; ":" &amp; ADDRESS(41+3,GE$2+1)))-MIN(INDIRECT(ADDRESS(41+3,GE$2+1,,,"Instances") &amp; ":" &amp; ADDRESS(41+3,GE$2+1))))</f>
        <v>0</v>
      </c>
      <c r="GF46">
        <f>IFERROR(SMALL(GE5:GE64,ROW()-ROW($GF$5)+1),"")</f>
        <v>0</v>
      </c>
      <c r="GH46">
        <f>IFERROR(SUM(GF5:GF46),"")</f>
        <v>0</v>
      </c>
      <c r="GI46" cm="1">
        <f t="array" ref="GI46">_xlfn.SWITCH(Charts!$B$3,"average", AVERAGE(INDIRECT(ADDRESS(41+3,GI$2+1,,,"Instances") &amp; ":" &amp; ADDRESS(41+3,GI$2+1))),"median", MEDIAN(INDIRECT(ADDRESS(41+3,GI$2+1,,,"Instances") &amp; ":" &amp; ADDRESS(41+3,GI$2+1))),"min", MIN(INDIRECT(ADDRESS(41+3,GI$2+1,,,"Instances") &amp; ":" &amp; ADDRESS(41+3,GI$2+1))),"max", MAX(INDIRECT(ADDRESS(41+3,GI$2+1,,,"Instances") &amp; ":" &amp; ADDRESS(41+3,GI$2+1))),"diff", MAX(INDIRECT(ADDRESS(41+3,GI$2+1,,,"Instances") &amp; ":" &amp; ADDRESS(41+3,GI$2+1)))-MIN(INDIRECT(ADDRESS(41+3,GI$2+1,,,"Instances") &amp; ":" &amp; ADDRESS(41+3,GI$2+1))))</f>
        <v>0</v>
      </c>
      <c r="GJ46">
        <f>IFERROR(SMALL(GI5:GI64,ROW()-ROW($GJ$5)+1),"")</f>
        <v>0</v>
      </c>
      <c r="GL46">
        <f>IFERROR(SUM(GJ5:GJ46),"")</f>
        <v>0</v>
      </c>
      <c r="GM46" cm="1">
        <f t="array" ref="GM46">_xlfn.SWITCH(Charts!$B$3,"average", AVERAGE(INDIRECT(ADDRESS(41+3,GM$2+1,,,"Instances") &amp; ":" &amp; ADDRESS(41+3,GM$2+1))),"median", MEDIAN(INDIRECT(ADDRESS(41+3,GM$2+1,,,"Instances") &amp; ":" &amp; ADDRESS(41+3,GM$2+1))),"min", MIN(INDIRECT(ADDRESS(41+3,GM$2+1,,,"Instances") &amp; ":" &amp; ADDRESS(41+3,GM$2+1))),"max", MAX(INDIRECT(ADDRESS(41+3,GM$2+1,,,"Instances") &amp; ":" &amp; ADDRESS(41+3,GM$2+1))),"diff", MAX(INDIRECT(ADDRESS(41+3,GM$2+1,,,"Instances") &amp; ":" &amp; ADDRESS(41+3,GM$2+1)))-MIN(INDIRECT(ADDRESS(41+3,GM$2+1,,,"Instances") &amp; ":" &amp; ADDRESS(41+3,GM$2+1))))</f>
        <v>0</v>
      </c>
      <c r="GN46">
        <f>IFERROR(SMALL(GM5:GM64,ROW()-ROW($GN$5)+1),"")</f>
        <v>0</v>
      </c>
      <c r="GP46">
        <f>IFERROR(SUM(GN5:GN46),"")</f>
        <v>0</v>
      </c>
      <c r="GQ46" cm="1">
        <f t="array" ref="GQ46">_xlfn.SWITCH(Charts!$B$3,"average", AVERAGE(INDIRECT(ADDRESS(41+3,GQ$2+1,,,"Instances") &amp; ":" &amp; ADDRESS(41+3,GQ$2+1))),"median", MEDIAN(INDIRECT(ADDRESS(41+3,GQ$2+1,,,"Instances") &amp; ":" &amp; ADDRESS(41+3,GQ$2+1))),"min", MIN(INDIRECT(ADDRESS(41+3,GQ$2+1,,,"Instances") &amp; ":" &amp; ADDRESS(41+3,GQ$2+1))),"max", MAX(INDIRECT(ADDRESS(41+3,GQ$2+1,,,"Instances") &amp; ":" &amp; ADDRESS(41+3,GQ$2+1))),"diff", MAX(INDIRECT(ADDRESS(41+3,GQ$2+1,,,"Instances") &amp; ":" &amp; ADDRESS(41+3,GQ$2+1)))-MIN(INDIRECT(ADDRESS(41+3,GQ$2+1,,,"Instances") &amp; ":" &amp; ADDRESS(41+3,GQ$2+1))))</f>
        <v>0</v>
      </c>
      <c r="GR46">
        <f>IFERROR(SMALL(GQ5:GQ64,ROW()-ROW($GR$5)+1),"")</f>
        <v>0</v>
      </c>
      <c r="GT46">
        <f>IFERROR(SUM(GR5:GR46),"")</f>
        <v>0</v>
      </c>
      <c r="GU46" cm="1">
        <f t="array" ref="GU46">_xlfn.SWITCH(Charts!$B$3,"average", AVERAGE(INDIRECT(ADDRESS(41+3,GU$2+1,,,"Instances") &amp; ":" &amp; ADDRESS(41+3,GU$2+1))),"median", MEDIAN(INDIRECT(ADDRESS(41+3,GU$2+1,,,"Instances") &amp; ":" &amp; ADDRESS(41+3,GU$2+1))),"min", MIN(INDIRECT(ADDRESS(41+3,GU$2+1,,,"Instances") &amp; ":" &amp; ADDRESS(41+3,GU$2+1))),"max", MAX(INDIRECT(ADDRESS(41+3,GU$2+1,,,"Instances") &amp; ":" &amp; ADDRESS(41+3,GU$2+1))),"diff", MAX(INDIRECT(ADDRESS(41+3,GU$2+1,,,"Instances") &amp; ":" &amp; ADDRESS(41+3,GU$2+1)))-MIN(INDIRECT(ADDRESS(41+3,GU$2+1,,,"Instances") &amp; ":" &amp; ADDRESS(41+3,GU$2+1))))</f>
        <v>0</v>
      </c>
      <c r="GV46">
        <f>IFERROR(SMALL(GU5:GU64,ROW()-ROW($GV$5)+1),"")</f>
        <v>0</v>
      </c>
      <c r="GX46">
        <f>IFERROR(SUM(GV5:GV46),"")</f>
        <v>0</v>
      </c>
      <c r="GY46" cm="1">
        <f t="array" ref="GY46">_xlfn.SWITCH(Charts!$B$3,"average", AVERAGE(INDIRECT(ADDRESS(41+3,GY$2+1,,,"Instances") &amp; ":" &amp; ADDRESS(41+3,GY$2+1))),"median", MEDIAN(INDIRECT(ADDRESS(41+3,GY$2+1,,,"Instances") &amp; ":" &amp; ADDRESS(41+3,GY$2+1))),"min", MIN(INDIRECT(ADDRESS(41+3,GY$2+1,,,"Instances") &amp; ":" &amp; ADDRESS(41+3,GY$2+1))),"max", MAX(INDIRECT(ADDRESS(41+3,GY$2+1,,,"Instances") &amp; ":" &amp; ADDRESS(41+3,GY$2+1))),"diff", MAX(INDIRECT(ADDRESS(41+3,GY$2+1,,,"Instances") &amp; ":" &amp; ADDRESS(41+3,GY$2+1)))-MIN(INDIRECT(ADDRESS(41+3,GY$2+1,,,"Instances") &amp; ":" &amp; ADDRESS(41+3,GY$2+1))))</f>
        <v>0</v>
      </c>
      <c r="GZ46">
        <f>IFERROR(SMALL(GY5:GY64,ROW()-ROW($GZ$5)+1),"")</f>
        <v>0</v>
      </c>
      <c r="HB46">
        <f>IFERROR(SUM(GZ5:GZ46),"")</f>
        <v>0</v>
      </c>
      <c r="HC46" cm="1">
        <f t="array" ref="HC46">_xlfn.SWITCH(Charts!$B$3,"average", AVERAGE(INDIRECT(ADDRESS(41+3,HC$2+1,,,"Instances") &amp; ":" &amp; ADDRESS(41+3,HC$2+1))),"median", MEDIAN(INDIRECT(ADDRESS(41+3,HC$2+1,,,"Instances") &amp; ":" &amp; ADDRESS(41+3,HC$2+1))),"min", MIN(INDIRECT(ADDRESS(41+3,HC$2+1,,,"Instances") &amp; ":" &amp; ADDRESS(41+3,HC$2+1))),"max", MAX(INDIRECT(ADDRESS(41+3,HC$2+1,,,"Instances") &amp; ":" &amp; ADDRESS(41+3,HC$2+1))),"diff", MAX(INDIRECT(ADDRESS(41+3,HC$2+1,,,"Instances") &amp; ":" &amp; ADDRESS(41+3,HC$2+1)))-MIN(INDIRECT(ADDRESS(41+3,HC$2+1,,,"Instances") &amp; ":" &amp; ADDRESS(41+3,HC$2+1))))</f>
        <v>0</v>
      </c>
      <c r="HD46">
        <f>IFERROR(SMALL(HC5:HC64,ROW()-ROW($HD$5)+1),"")</f>
        <v>0</v>
      </c>
      <c r="HF46">
        <f>IFERROR(SUM(HD5:HD46),"")</f>
        <v>0</v>
      </c>
      <c r="HG46" cm="1">
        <f t="array" ref="HG46">_xlfn.SWITCH(Charts!$B$3,"average", AVERAGE(INDIRECT(ADDRESS(41+3,HG$2+1,,,"Instances") &amp; ":" &amp; ADDRESS(41+3,HG$2+1))),"median", MEDIAN(INDIRECT(ADDRESS(41+3,HG$2+1,,,"Instances") &amp; ":" &amp; ADDRESS(41+3,HG$2+1))),"min", MIN(INDIRECT(ADDRESS(41+3,HG$2+1,,,"Instances") &amp; ":" &amp; ADDRESS(41+3,HG$2+1))),"max", MAX(INDIRECT(ADDRESS(41+3,HG$2+1,,,"Instances") &amp; ":" &amp; ADDRESS(41+3,HG$2+1))),"diff", MAX(INDIRECT(ADDRESS(41+3,HG$2+1,,,"Instances") &amp; ":" &amp; ADDRESS(41+3,HG$2+1)))-MIN(INDIRECT(ADDRESS(41+3,HG$2+1,,,"Instances") &amp; ":" &amp; ADDRESS(41+3,HG$2+1))))</f>
        <v>0</v>
      </c>
      <c r="HH46">
        <f>IFERROR(SMALL(HG5:HG64,ROW()-ROW($HH$5)+1),"")</f>
        <v>0</v>
      </c>
      <c r="HJ46">
        <f>IFERROR(SUM(HH5:HH46),"")</f>
        <v>0</v>
      </c>
      <c r="HK46" cm="1">
        <f t="array" ref="HK46">_xlfn.SWITCH(Charts!$B$3,"average", AVERAGE(INDIRECT(ADDRESS(41+3,HK$2+1,,,"Instances") &amp; ":" &amp; ADDRESS(41+3,HK$2+1))),"median", MEDIAN(INDIRECT(ADDRESS(41+3,HK$2+1,,,"Instances") &amp; ":" &amp; ADDRESS(41+3,HK$2+1))),"min", MIN(INDIRECT(ADDRESS(41+3,HK$2+1,,,"Instances") &amp; ":" &amp; ADDRESS(41+3,HK$2+1))),"max", MAX(INDIRECT(ADDRESS(41+3,HK$2+1,,,"Instances") &amp; ":" &amp; ADDRESS(41+3,HK$2+1))),"diff", MAX(INDIRECT(ADDRESS(41+3,HK$2+1,,,"Instances") &amp; ":" &amp; ADDRESS(41+3,HK$2+1)))-MIN(INDIRECT(ADDRESS(41+3,HK$2+1,,,"Instances") &amp; ":" &amp; ADDRESS(41+3,HK$2+1))))</f>
        <v>0</v>
      </c>
      <c r="HL46">
        <f>IFERROR(SMALL(HK5:HK64,ROW()-ROW($HL$5)+1),"")</f>
        <v>0</v>
      </c>
      <c r="HN46">
        <f>IFERROR(SUM(HL5:HL46),"")</f>
        <v>0</v>
      </c>
      <c r="HO46" cm="1">
        <f t="array" ref="HO46">_xlfn.SWITCH(Charts!$B$3,"average", AVERAGE(INDIRECT(ADDRESS(41+3,HO$2+1,,,"Instances") &amp; ":" &amp; ADDRESS(41+3,HO$2+1))),"median", MEDIAN(INDIRECT(ADDRESS(41+3,HO$2+1,,,"Instances") &amp; ":" &amp; ADDRESS(41+3,HO$2+1))),"min", MIN(INDIRECT(ADDRESS(41+3,HO$2+1,,,"Instances") &amp; ":" &amp; ADDRESS(41+3,HO$2+1))),"max", MAX(INDIRECT(ADDRESS(41+3,HO$2+1,,,"Instances") &amp; ":" &amp; ADDRESS(41+3,HO$2+1))),"diff", MAX(INDIRECT(ADDRESS(41+3,HO$2+1,,,"Instances") &amp; ":" &amp; ADDRESS(41+3,HO$2+1)))-MIN(INDIRECT(ADDRESS(41+3,HO$2+1,,,"Instances") &amp; ":" &amp; ADDRESS(41+3,HO$2+1))))</f>
        <v>0</v>
      </c>
      <c r="HP46">
        <f>IFERROR(SMALL(HO5:HO64,ROW()-ROW($HP$5)+1),"")</f>
        <v>0</v>
      </c>
      <c r="HR46">
        <f>IFERROR(SUM(HP5:HP46),"")</f>
        <v>0</v>
      </c>
      <c r="HS46" cm="1">
        <f t="array" ref="HS46">_xlfn.SWITCH(Charts!$B$3,"average", AVERAGE(INDIRECT(ADDRESS(41+3,HS$2+1,,,"Instances") &amp; ":" &amp; ADDRESS(41+3,HS$2+1))),"median", MEDIAN(INDIRECT(ADDRESS(41+3,HS$2+1,,,"Instances") &amp; ":" &amp; ADDRESS(41+3,HS$2+1))),"min", MIN(INDIRECT(ADDRESS(41+3,HS$2+1,,,"Instances") &amp; ":" &amp; ADDRESS(41+3,HS$2+1))),"max", MAX(INDIRECT(ADDRESS(41+3,HS$2+1,,,"Instances") &amp; ":" &amp; ADDRESS(41+3,HS$2+1))),"diff", MAX(INDIRECT(ADDRESS(41+3,HS$2+1,,,"Instances") &amp; ":" &amp; ADDRESS(41+3,HS$2+1)))-MIN(INDIRECT(ADDRESS(41+3,HS$2+1,,,"Instances") &amp; ":" &amp; ADDRESS(41+3,HS$2+1))))</f>
        <v>0</v>
      </c>
      <c r="HT46">
        <f>IFERROR(SMALL(HS5:HS64,ROW()-ROW($HT$5)+1),"")</f>
        <v>0</v>
      </c>
      <c r="HV46">
        <f>IFERROR(SUM(HT5:HT46),"")</f>
        <v>0</v>
      </c>
      <c r="HW46" cm="1">
        <f t="array" ref="HW46">_xlfn.SWITCH(Charts!$B$3,"average", AVERAGE(INDIRECT(ADDRESS(41+3,HW$2+1,,,"Instances") &amp; ":" &amp; ADDRESS(41+3,HW$2+1))),"median", MEDIAN(INDIRECT(ADDRESS(41+3,HW$2+1,,,"Instances") &amp; ":" &amp; ADDRESS(41+3,HW$2+1))),"min", MIN(INDIRECT(ADDRESS(41+3,HW$2+1,,,"Instances") &amp; ":" &amp; ADDRESS(41+3,HW$2+1))),"max", MAX(INDIRECT(ADDRESS(41+3,HW$2+1,,,"Instances") &amp; ":" &amp; ADDRESS(41+3,HW$2+1))),"diff", MAX(INDIRECT(ADDRESS(41+3,HW$2+1,,,"Instances") &amp; ":" &amp; ADDRESS(41+3,HW$2+1)))-MIN(INDIRECT(ADDRESS(41+3,HW$2+1,,,"Instances") &amp; ":" &amp; ADDRESS(41+3,HW$2+1))))</f>
        <v>0</v>
      </c>
      <c r="HX46">
        <f>IFERROR(SMALL(HW5:HW64,ROW()-ROW($HX$5)+1),"")</f>
        <v>0</v>
      </c>
      <c r="HZ46">
        <f>IFERROR(SUM(HX5:HX46),"")</f>
        <v>0</v>
      </c>
      <c r="IA46" cm="1">
        <f t="array" ref="IA46">_xlfn.SWITCH(Charts!$B$3,"average", AVERAGE(INDIRECT(ADDRESS(41+3,IA$2+1,,,"Instances") &amp; ":" &amp; ADDRESS(41+3,IA$2+1))),"median", MEDIAN(INDIRECT(ADDRESS(41+3,IA$2+1,,,"Instances") &amp; ":" &amp; ADDRESS(41+3,IA$2+1))),"min", MIN(INDIRECT(ADDRESS(41+3,IA$2+1,,,"Instances") &amp; ":" &amp; ADDRESS(41+3,IA$2+1))),"max", MAX(INDIRECT(ADDRESS(41+3,IA$2+1,,,"Instances") &amp; ":" &amp; ADDRESS(41+3,IA$2+1))),"diff", MAX(INDIRECT(ADDRESS(41+3,IA$2+1,,,"Instances") &amp; ":" &amp; ADDRESS(41+3,IA$2+1)))-MIN(INDIRECT(ADDRESS(41+3,IA$2+1,,,"Instances") &amp; ":" &amp; ADDRESS(41+3,IA$2+1))))</f>
        <v>0</v>
      </c>
      <c r="IB46">
        <f>IFERROR(SMALL(IA5:IA64,ROW()-ROW($IB$5)+1),"")</f>
        <v>0</v>
      </c>
      <c r="ID46">
        <f>IFERROR(SUM(IB5:IB46),"")</f>
        <v>0</v>
      </c>
      <c r="IE46" cm="1">
        <f t="array" ref="IE46">_xlfn.SWITCH(Charts!$B$3,"average", AVERAGE(INDIRECT(ADDRESS(41+3,IE$2+1,,,"Instances") &amp; ":" &amp; ADDRESS(41+3,IE$2+1))),"median", MEDIAN(INDIRECT(ADDRESS(41+3,IE$2+1,,,"Instances") &amp; ":" &amp; ADDRESS(41+3,IE$2+1))),"min", MIN(INDIRECT(ADDRESS(41+3,IE$2+1,,,"Instances") &amp; ":" &amp; ADDRESS(41+3,IE$2+1))),"max", MAX(INDIRECT(ADDRESS(41+3,IE$2+1,,,"Instances") &amp; ":" &amp; ADDRESS(41+3,IE$2+1))),"diff", MAX(INDIRECT(ADDRESS(41+3,IE$2+1,,,"Instances") &amp; ":" &amp; ADDRESS(41+3,IE$2+1)))-MIN(INDIRECT(ADDRESS(41+3,IE$2+1,,,"Instances") &amp; ":" &amp; ADDRESS(41+3,IE$2+1))))</f>
        <v>0</v>
      </c>
      <c r="IF46">
        <f>IFERROR(SMALL(IE5:IE64,ROW()-ROW($IF$5)+1),"")</f>
        <v>0</v>
      </c>
      <c r="IH46">
        <f>IFERROR(SUM(IF5:IF46),"")</f>
        <v>0</v>
      </c>
      <c r="II46" cm="1">
        <f t="array" ref="II46">_xlfn.SWITCH(Charts!$B$3,"average", AVERAGE(INDIRECT(ADDRESS(41+3,II$2+1,,,"Instances") &amp; ":" &amp; ADDRESS(41+3,II$2+1))),"median", MEDIAN(INDIRECT(ADDRESS(41+3,II$2+1,,,"Instances") &amp; ":" &amp; ADDRESS(41+3,II$2+1))),"min", MIN(INDIRECT(ADDRESS(41+3,II$2+1,,,"Instances") &amp; ":" &amp; ADDRESS(41+3,II$2+1))),"max", MAX(INDIRECT(ADDRESS(41+3,II$2+1,,,"Instances") &amp; ":" &amp; ADDRESS(41+3,II$2+1))),"diff", MAX(INDIRECT(ADDRESS(41+3,II$2+1,,,"Instances") &amp; ":" &amp; ADDRESS(41+3,II$2+1)))-MIN(INDIRECT(ADDRESS(41+3,II$2+1,,,"Instances") &amp; ":" &amp; ADDRESS(41+3,II$2+1))))</f>
        <v>0</v>
      </c>
      <c r="IJ46">
        <f>IFERROR(SMALL(II5:II64,ROW()-ROW($IJ$5)+1),"")</f>
        <v>0</v>
      </c>
      <c r="IL46">
        <f>IFERROR(SUM(IJ5:IJ46),"")</f>
        <v>0</v>
      </c>
      <c r="IM46" cm="1">
        <f t="array" ref="IM46">_xlfn.SWITCH(Charts!$B$3,"average", AVERAGE(INDIRECT(ADDRESS(41+3,IM$2+1,,,"Instances") &amp; ":" &amp; ADDRESS(41+3,IM$2+1))),"median", MEDIAN(INDIRECT(ADDRESS(41+3,IM$2+1,,,"Instances") &amp; ":" &amp; ADDRESS(41+3,IM$2+1))),"min", MIN(INDIRECT(ADDRESS(41+3,IM$2+1,,,"Instances") &amp; ":" &amp; ADDRESS(41+3,IM$2+1))),"max", MAX(INDIRECT(ADDRESS(41+3,IM$2+1,,,"Instances") &amp; ":" &amp; ADDRESS(41+3,IM$2+1))),"diff", MAX(INDIRECT(ADDRESS(41+3,IM$2+1,,,"Instances") &amp; ":" &amp; ADDRESS(41+3,IM$2+1)))-MIN(INDIRECT(ADDRESS(41+3,IM$2+1,,,"Instances") &amp; ":" &amp; ADDRESS(41+3,IM$2+1))))</f>
        <v>0</v>
      </c>
      <c r="IN46">
        <f>IFERROR(SMALL(IM5:IM64,ROW()-ROW($IN$5)+1),"")</f>
        <v>0</v>
      </c>
      <c r="IP46">
        <f>IFERROR(SUM(IN5:IN46),"")</f>
        <v>0</v>
      </c>
      <c r="IQ46" cm="1">
        <f t="array" ref="IQ46">_xlfn.SWITCH(Charts!$B$3,"average", AVERAGE(INDIRECT(ADDRESS(41+3,IQ$2+1,,,"Instances") &amp; ":" &amp; ADDRESS(41+3,IQ$2+1))),"median", MEDIAN(INDIRECT(ADDRESS(41+3,IQ$2+1,,,"Instances") &amp; ":" &amp; ADDRESS(41+3,IQ$2+1))),"min", MIN(INDIRECT(ADDRESS(41+3,IQ$2+1,,,"Instances") &amp; ":" &amp; ADDRESS(41+3,IQ$2+1))),"max", MAX(INDIRECT(ADDRESS(41+3,IQ$2+1,,,"Instances") &amp; ":" &amp; ADDRESS(41+3,IQ$2+1))),"diff", MAX(INDIRECT(ADDRESS(41+3,IQ$2+1,,,"Instances") &amp; ":" &amp; ADDRESS(41+3,IQ$2+1)))-MIN(INDIRECT(ADDRESS(41+3,IQ$2+1,,,"Instances") &amp; ":" &amp; ADDRESS(41+3,IQ$2+1))))</f>
        <v>0</v>
      </c>
      <c r="IR46">
        <f>IFERROR(SMALL(IQ5:IQ64,ROW()-ROW($IR$5)+1),"")</f>
        <v>0</v>
      </c>
      <c r="IT46">
        <f>IFERROR(SUM(IR5:IR46),"")</f>
        <v>0</v>
      </c>
      <c r="IU46" cm="1">
        <f t="array" ref="IU46">_xlfn.SWITCH(Charts!$B$3,"average", AVERAGE(INDIRECT(ADDRESS(41+3,IU$2+1,,,"Instances") &amp; ":" &amp; ADDRESS(41+3,IU$2+1))),"median", MEDIAN(INDIRECT(ADDRESS(41+3,IU$2+1,,,"Instances") &amp; ":" &amp; ADDRESS(41+3,IU$2+1))),"min", MIN(INDIRECT(ADDRESS(41+3,IU$2+1,,,"Instances") &amp; ":" &amp; ADDRESS(41+3,IU$2+1))),"max", MAX(INDIRECT(ADDRESS(41+3,IU$2+1,,,"Instances") &amp; ":" &amp; ADDRESS(41+3,IU$2+1))),"diff", MAX(INDIRECT(ADDRESS(41+3,IU$2+1,,,"Instances") &amp; ":" &amp; ADDRESS(41+3,IU$2+1)))-MIN(INDIRECT(ADDRESS(41+3,IU$2+1,,,"Instances") &amp; ":" &amp; ADDRESS(41+3,IU$2+1))))</f>
        <v>0</v>
      </c>
      <c r="IV46">
        <f>IFERROR(SMALL(IU5:IU64,ROW()-ROW($IV$5)+1),"")</f>
        <v>0</v>
      </c>
      <c r="IX46">
        <f>IFERROR(SUM(IV5:IV46),"")</f>
        <v>0</v>
      </c>
      <c r="IY46" cm="1">
        <f t="array" ref="IY46">_xlfn.SWITCH(Charts!$B$3,"average", AVERAGE(INDIRECT(ADDRESS(41+3,IY$2+1,,,"Instances") &amp; ":" &amp; ADDRESS(41+3,IY$2+1))),"median", MEDIAN(INDIRECT(ADDRESS(41+3,IY$2+1,,,"Instances") &amp; ":" &amp; ADDRESS(41+3,IY$2+1))),"min", MIN(INDIRECT(ADDRESS(41+3,IY$2+1,,,"Instances") &amp; ":" &amp; ADDRESS(41+3,IY$2+1))),"max", MAX(INDIRECT(ADDRESS(41+3,IY$2+1,,,"Instances") &amp; ":" &amp; ADDRESS(41+3,IY$2+1))),"diff", MAX(INDIRECT(ADDRESS(41+3,IY$2+1,,,"Instances") &amp; ":" &amp; ADDRESS(41+3,IY$2+1)))-MIN(INDIRECT(ADDRESS(41+3,IY$2+1,,,"Instances") &amp; ":" &amp; ADDRESS(41+3,IY$2+1))))</f>
        <v>0</v>
      </c>
      <c r="IZ46">
        <f>IFERROR(SMALL(IY5:IY64,ROW()-ROW($IZ$5)+1),"")</f>
        <v>0</v>
      </c>
      <c r="JB46">
        <f>IFERROR(SUM(IZ5:IZ46),"")</f>
        <v>0</v>
      </c>
      <c r="JC46" cm="1">
        <f t="array" ref="JC46">_xlfn.SWITCH(Charts!$B$3,"average", AVERAGE(INDIRECT(ADDRESS(41+3,JC$2+1,,,"Instances") &amp; ":" &amp; ADDRESS(41+3,JC$2+1))),"median", MEDIAN(INDIRECT(ADDRESS(41+3,JC$2+1,,,"Instances") &amp; ":" &amp; ADDRESS(41+3,JC$2+1))),"min", MIN(INDIRECT(ADDRESS(41+3,JC$2+1,,,"Instances") &amp; ":" &amp; ADDRESS(41+3,JC$2+1))),"max", MAX(INDIRECT(ADDRESS(41+3,JC$2+1,,,"Instances") &amp; ":" &amp; ADDRESS(41+3,JC$2+1))),"diff", MAX(INDIRECT(ADDRESS(41+3,JC$2+1,,,"Instances") &amp; ":" &amp; ADDRESS(41+3,JC$2+1)))-MIN(INDIRECT(ADDRESS(41+3,JC$2+1,,,"Instances") &amp; ":" &amp; ADDRESS(41+3,JC$2+1))))</f>
        <v>0</v>
      </c>
      <c r="JD46">
        <f>IFERROR(SMALL(JC5:JC64,ROW()-ROW($JD$5)+1),"")</f>
        <v>0</v>
      </c>
      <c r="JF46">
        <f>IFERROR(SUM(JD5:JD46),"")</f>
        <v>0</v>
      </c>
      <c r="JG46" cm="1">
        <f t="array" ref="JG46">_xlfn.SWITCH(Charts!$B$3,"average", AVERAGE(INDIRECT(ADDRESS(41+3,JG$2+1,,,"Instances") &amp; ":" &amp; ADDRESS(41+3,JG$2+1))),"median", MEDIAN(INDIRECT(ADDRESS(41+3,JG$2+1,,,"Instances") &amp; ":" &amp; ADDRESS(41+3,JG$2+1))),"min", MIN(INDIRECT(ADDRESS(41+3,JG$2+1,,,"Instances") &amp; ":" &amp; ADDRESS(41+3,JG$2+1))),"max", MAX(INDIRECT(ADDRESS(41+3,JG$2+1,,,"Instances") &amp; ":" &amp; ADDRESS(41+3,JG$2+1))),"diff", MAX(INDIRECT(ADDRESS(41+3,JG$2+1,,,"Instances") &amp; ":" &amp; ADDRESS(41+3,JG$2+1)))-MIN(INDIRECT(ADDRESS(41+3,JG$2+1,,,"Instances") &amp; ":" &amp; ADDRESS(41+3,JG$2+1))))</f>
        <v>0</v>
      </c>
      <c r="JH46">
        <f>IFERROR(SMALL(JG5:JG64,ROW()-ROW($JH$5)+1),"")</f>
        <v>0</v>
      </c>
      <c r="JJ46">
        <f>IFERROR(SUM(JH5:JH46),"")</f>
        <v>0</v>
      </c>
      <c r="JM46">
        <f>IF(Charts!$B$3="none",E353,IF(EI353="",NA(),EI353))</f>
        <v>0</v>
      </c>
      <c r="JN46">
        <f>IF(Charts!$B$3="none",F353,IF(EJ353="",NA(),EJ353))</f>
        <v>0</v>
      </c>
      <c r="JO46">
        <f>IF(Charts!$B$3="none",G353,IF(EK353="",NA(),EK353))</f>
        <v>0</v>
      </c>
      <c r="JP46">
        <f>IF(Charts!$B$3="none",H353,IF(EL353="",NA(),EL353))</f>
        <v>0</v>
      </c>
      <c r="JQ46">
        <f>IF(Charts!$B$3="none",I353,IF(EM353="",NA(),EM353))</f>
        <v>0</v>
      </c>
      <c r="JR46">
        <f>IF(Charts!$B$3="none",J353,IF(EN353="",NA(),EN353))</f>
        <v>0</v>
      </c>
      <c r="JS46">
        <f>IF(Charts!$B$3="none",K353,IF(EO353="",NA(),EO353))</f>
        <v>0</v>
      </c>
      <c r="JT46">
        <f>IF(Charts!$B$3="none",L353,IF(EP353="",NA(),EP353))</f>
        <v>0</v>
      </c>
      <c r="JU46">
        <f>IF(Charts!$B$3="none",M353,IF(EQ353="",NA(),EQ353))</f>
        <v>0</v>
      </c>
      <c r="JV46">
        <f>IF(Charts!$B$3="none",N353,IF(ER353="",NA(),ER353))</f>
        <v>0</v>
      </c>
      <c r="JW46">
        <f>IF(Charts!$B$3="none",O353,IF(ES353="",NA(),ES353))</f>
        <v>0</v>
      </c>
      <c r="JX46">
        <f>IF(Charts!$B$3="none",P353,IF(ET353="",NA(),ET353))</f>
        <v>0</v>
      </c>
      <c r="JY46">
        <f>IF(Charts!$B$3="none",Q353,IF(EU353="",NA(),EU353))</f>
        <v>0</v>
      </c>
      <c r="JZ46">
        <f>IF(Charts!$B$3="none",R353,IF(EV353="",NA(),EV353))</f>
        <v>0</v>
      </c>
      <c r="KA46">
        <f>IF(Charts!$B$3="none",S353,IF(EW353="",NA(),EW353))</f>
        <v>0</v>
      </c>
      <c r="KB46">
        <f>IF(Charts!$B$3="none",T353,IF(EX353="",NA(),EX353))</f>
        <v>0</v>
      </c>
      <c r="KC46">
        <f>IF(Charts!$B$3="none",U353,IF(EY353="",NA(),EY353))</f>
        <v>0</v>
      </c>
      <c r="KD46">
        <f>IF(Charts!$B$3="none",V353,IF(EZ353="",NA(),EZ353))</f>
        <v>0</v>
      </c>
      <c r="KE46">
        <f>IF(Charts!$B$3="none",W353,IF(FA353="",NA(),FA353))</f>
        <v>0</v>
      </c>
      <c r="KF46">
        <f>IF(Charts!$B$3="none",X353,IF(FB353="",NA(),FB353))</f>
        <v>0</v>
      </c>
      <c r="KG46">
        <f>IF(Charts!$B$3="none",Y353,IF(FC353="",NA(),FC353))</f>
        <v>0</v>
      </c>
      <c r="KH46">
        <f>IF(Charts!$B$3="none",Z353,IF(FD353="",NA(),FD353))</f>
        <v>0</v>
      </c>
      <c r="KI46">
        <f>IF(Charts!$B$3="none",AA353,IF(FE353="",NA(),FE353))</f>
        <v>0</v>
      </c>
      <c r="KJ46">
        <f>IF(Charts!$B$3="none",AB353,IF(FF353="",NA(),FF353))</f>
        <v>0</v>
      </c>
      <c r="KK46">
        <f>IF(Charts!$B$3="none",AC353,IF(FG353="",NA(),FG353))</f>
        <v>0</v>
      </c>
      <c r="KL46">
        <f>IF(Charts!$B$3="none",AD353,IF(FH353="",NA(),FH353))</f>
        <v>0</v>
      </c>
      <c r="KM46">
        <f>IF(Charts!$B$3="none",AE353,IF(FI353="",NA(),FI353))</f>
        <v>0</v>
      </c>
      <c r="KN46">
        <f>IF(Charts!$B$3="none",AF353,IF(FJ353="",NA(),FJ353))</f>
        <v>0</v>
      </c>
      <c r="KO46">
        <f>IF(Charts!$B$3="none",AG353,IF(FK353="",NA(),FK353))</f>
        <v>0</v>
      </c>
      <c r="KP46">
        <f>IF(Charts!$B$3="none",AH353,IF(FL353="",NA(),FL353))</f>
        <v>0</v>
      </c>
      <c r="KQ46">
        <f>IF(Charts!$B$3="none",AI353,IF(FM353="",NA(),FM353))</f>
        <v>0</v>
      </c>
      <c r="KR46">
        <f>IF(Charts!$B$3="none",AJ353,IF(FN353="",NA(),FN353))</f>
        <v>0</v>
      </c>
      <c r="KS46">
        <f>IF(Charts!$B$3="none",AK353,IF(FO353="",NA(),FO353))</f>
        <v>0</v>
      </c>
      <c r="KT46">
        <f>IF(Charts!$B$3="none",AL353,IF(FP353="",NA(),FP353))</f>
        <v>0</v>
      </c>
      <c r="KU46">
        <f>IF(Charts!$B$3="none",AM353,IF(FQ353="",NA(),FQ353))</f>
        <v>0</v>
      </c>
      <c r="KV46">
        <f>IF(Charts!$B$3="none",AN353,IF(FR353="",NA(),FR353))</f>
        <v>0</v>
      </c>
      <c r="KW46">
        <f>IF(Charts!$B$3="none",AO353,IF(FS353="",NA(),FS353))</f>
        <v>0</v>
      </c>
      <c r="KX46">
        <f>IF(Charts!$B$3="none",AP353,IF(FT353="",NA(),FT353))</f>
        <v>0</v>
      </c>
      <c r="KY46">
        <f>IF(Charts!$B$3="none",AQ353,IF(FU353="",NA(),FU353))</f>
        <v>0</v>
      </c>
      <c r="KZ46">
        <f>IF(Charts!$B$3="none",AR353,IF(FV353="",NA(),FV353))</f>
        <v>0</v>
      </c>
      <c r="LA46">
        <f>IF(Charts!$B$3="none",AS353,IF(FW353="",NA(),FW353))</f>
        <v>0</v>
      </c>
      <c r="LB46">
        <f>IF(Charts!$B$3="none",AT353,IF(FX353="",NA(),FX353))</f>
        <v>0</v>
      </c>
      <c r="LC46">
        <f>IF(Charts!$B$3="none",AU353,IF(FY353="",NA(),FY353))</f>
        <v>0</v>
      </c>
      <c r="LD46">
        <f>IF(Charts!$B$3="none",AV353,IF(FZ353="",NA(),FZ353))</f>
        <v>0</v>
      </c>
      <c r="LE46">
        <f>IF(Charts!$B$3="none",AW353,IF(GA353="",NA(),GA353))</f>
        <v>0</v>
      </c>
      <c r="LF46">
        <f>IF(Charts!$B$3="none",AX353,IF(GB353="",NA(),GB353))</f>
        <v>0</v>
      </c>
      <c r="LG46">
        <f>IF(Charts!$B$3="none",AY353,IF(GC353="",NA(),GC353))</f>
        <v>0</v>
      </c>
      <c r="LH46">
        <f>IF(Charts!$B$3="none",AZ353,IF(GD353="",NA(),GD353))</f>
        <v>0</v>
      </c>
      <c r="LI46">
        <f>IF(Charts!$B$3="none",BA353,IF(GE353="",NA(),GE353))</f>
        <v>0</v>
      </c>
      <c r="LJ46">
        <f>IF(Charts!$B$3="none",BB353,IF(GF353="",NA(),GF353))</f>
        <v>0</v>
      </c>
      <c r="LK46">
        <f>IF(Charts!$B$3="none",BC353,IF(GG353="",NA(),GG353))</f>
        <v>0</v>
      </c>
      <c r="LL46">
        <f>IF(Charts!$B$3="none",BD353,IF(GH353="",NA(),GH353))</f>
        <v>0</v>
      </c>
      <c r="LM46">
        <f>IF(Charts!$B$3="none",BE353,IF(GI353="",NA(),GI353))</f>
        <v>0</v>
      </c>
      <c r="LN46">
        <f>IF(Charts!$B$3="none",BF353,IF(GJ353="",NA(),GJ353))</f>
        <v>0</v>
      </c>
      <c r="LO46">
        <f>IF(Charts!$B$3="none",BG353,IF(GK353="",NA(),GK353))</f>
        <v>0</v>
      </c>
      <c r="LP46">
        <f>IF(Charts!$B$3="none",BH353,IF(GL353="",NA(),GL353))</f>
        <v>0</v>
      </c>
      <c r="LQ46">
        <f>IF(Charts!$B$3="none",BI353,IF(GM353="",NA(),GM353))</f>
        <v>0</v>
      </c>
      <c r="LR46">
        <f>IF(Charts!$B$3="none",BJ353,IF(GN353="",NA(),GN353))</f>
        <v>0</v>
      </c>
      <c r="LS46">
        <f>IF(Charts!$B$3="none",BK353,IF(GO353="",NA(),GO353))</f>
        <v>0</v>
      </c>
      <c r="LT46">
        <f>IF(Charts!$B$3="none",BL353,IF(GP353="",NA(),GP353))</f>
        <v>0</v>
      </c>
      <c r="LU46">
        <f>IF(Charts!$B$3="none",BM353,IF(GQ353="",NA(),GQ353))</f>
        <v>0</v>
      </c>
      <c r="LV46">
        <f>IF(Charts!$B$3="none",BN353,IF(GR353="",NA(),GR353))</f>
        <v>0</v>
      </c>
      <c r="LW46">
        <f>IF(Charts!$B$3="none",BO353,IF(GS353="",NA(),GS353))</f>
        <v>0</v>
      </c>
      <c r="LX46">
        <f>IF(Charts!$B$3="none",BP353,IF(GT353="",NA(),GT353))</f>
        <v>0</v>
      </c>
      <c r="LY46">
        <f>IF(Charts!$B$3="none",BQ353,IF(GU353="",NA(),GU353))</f>
        <v>0</v>
      </c>
      <c r="LZ46">
        <f>IF(Charts!$B$3="none",BR353,IF(GV353="",NA(),GV353))</f>
        <v>0</v>
      </c>
      <c r="MA46">
        <f>IF(Charts!$B$3="none",BS353,IF(GW353="",NA(),GW353))</f>
        <v>0</v>
      </c>
      <c r="MB46">
        <f>IF(Charts!$B$3="none",BT353,IF(GX353="",NA(),GX353))</f>
        <v>0</v>
      </c>
      <c r="MC46">
        <f>IF(Charts!$B$3="none",BU353,IF(GY353="",NA(),GY353))</f>
        <v>0</v>
      </c>
      <c r="MD46">
        <f>IF(Charts!$B$3="none",BV353,IF(GZ353="",NA(),GZ353))</f>
        <v>0</v>
      </c>
      <c r="ME46">
        <f>IF(Charts!$B$3="none",BW353,IF(HA353="",NA(),HA353))</f>
        <v>0</v>
      </c>
      <c r="MF46">
        <f>IF(Charts!$B$3="none",BX353,IF(HB353="",NA(),HB353))</f>
        <v>0</v>
      </c>
      <c r="MG46">
        <f>IF(Charts!$B$3="none",BY353,IF(HC353="",NA(),HC353))</f>
        <v>0</v>
      </c>
      <c r="MH46">
        <f>IF(Charts!$B$3="none",BZ353,IF(HD353="",NA(),HD353))</f>
        <v>0</v>
      </c>
      <c r="MI46">
        <f>IF(Charts!$B$3="none",CA353,IF(HE353="",NA(),HE353))</f>
        <v>0</v>
      </c>
      <c r="MJ46">
        <f>IF(Charts!$B$3="none",CB353,IF(HF353="",NA(),HF353))</f>
        <v>0</v>
      </c>
      <c r="MK46">
        <f>IF(Charts!$B$3="none",CC353,IF(HG353="",NA(),HG353))</f>
        <v>0</v>
      </c>
      <c r="ML46">
        <f>IF(Charts!$B$3="none",CD353,IF(HH353="",NA(),HH353))</f>
        <v>0</v>
      </c>
      <c r="MM46">
        <f>IF(Charts!$B$3="none",CE353,IF(HI353="",NA(),HI353))</f>
        <v>0</v>
      </c>
      <c r="MN46">
        <f>IF(Charts!$B$3="none",CF353,IF(HJ353="",NA(),HJ353))</f>
        <v>0</v>
      </c>
      <c r="MO46">
        <f>IF(Charts!$B$3="none",CG353,IF(HK353="",NA(),HK353))</f>
        <v>0</v>
      </c>
      <c r="MP46">
        <f>IF(Charts!$B$3="none",CH353,IF(HL353="",NA(),HL353))</f>
        <v>0</v>
      </c>
      <c r="MQ46">
        <f>IF(Charts!$B$3="none",CI353,IF(HM353="",NA(),HM353))</f>
        <v>0</v>
      </c>
      <c r="MR46">
        <f>IF(Charts!$B$3="none",CJ353,IF(HN353="",NA(),HN353))</f>
        <v>0</v>
      </c>
      <c r="MS46">
        <f>IF(Charts!$B$3="none",CK353,IF(HO353="",NA(),HO353))</f>
        <v>0</v>
      </c>
      <c r="MT46">
        <f>IF(Charts!$B$3="none",CL353,IF(HP353="",NA(),HP353))</f>
        <v>0</v>
      </c>
      <c r="MU46">
        <f>IF(Charts!$B$3="none",CM353,IF(HQ353="",NA(),HQ353))</f>
        <v>0</v>
      </c>
      <c r="MV46">
        <f>IF(Charts!$B$3="none",CN353,IF(HR353="",NA(),HR353))</f>
        <v>0</v>
      </c>
      <c r="MW46">
        <f>IF(Charts!$B$3="none",CO353,IF(HS353="",NA(),HS353))</f>
        <v>0</v>
      </c>
      <c r="MX46">
        <f>IF(Charts!$B$3="none",CP353,IF(HT353="",NA(),HT353))</f>
        <v>0</v>
      </c>
      <c r="MY46">
        <f>IF(Charts!$B$3="none",CQ353,IF(HU353="",NA(),HU353))</f>
        <v>0</v>
      </c>
      <c r="MZ46">
        <f>IF(Charts!$B$3="none",CR353,IF(HV353="",NA(),HV353))</f>
        <v>0</v>
      </c>
      <c r="NA46">
        <f>IF(Charts!$B$3="none",CS353,IF(HW353="",NA(),HW353))</f>
        <v>0</v>
      </c>
      <c r="NB46">
        <f>IF(Charts!$B$3="none",CT353,IF(HX353="",NA(),HX353))</f>
        <v>0</v>
      </c>
      <c r="NC46">
        <f>IF(Charts!$B$3="none",CU353,IF(HY353="",NA(),HY353))</f>
        <v>0</v>
      </c>
      <c r="ND46">
        <f>IF(Charts!$B$3="none",CV353,IF(HZ353="",NA(),HZ353))</f>
        <v>0</v>
      </c>
      <c r="NE46">
        <f>IF(Charts!$B$3="none",CW353,IF(IA353="",NA(),IA353))</f>
        <v>0</v>
      </c>
      <c r="NF46">
        <f>IF(Charts!$B$3="none",CX353,IF(IB353="",NA(),IB353))</f>
        <v>0</v>
      </c>
      <c r="NG46">
        <f>IF(Charts!$B$3="none",CY353,IF(IC353="",NA(),IC353))</f>
        <v>0</v>
      </c>
      <c r="NH46">
        <f>IF(Charts!$B$3="none",CZ353,IF(ID353="",NA(),ID353))</f>
        <v>0</v>
      </c>
      <c r="NI46">
        <f>IF(Charts!$B$3="none",DA353,IF(IE353="",NA(),IE353))</f>
        <v>0</v>
      </c>
      <c r="NJ46">
        <f>IF(Charts!$B$3="none",DB353,IF(IF353="",NA(),IF353))</f>
        <v>0</v>
      </c>
      <c r="NK46">
        <f>IF(Charts!$B$3="none",DC353,IF(IG353="",NA(),IG353))</f>
        <v>0</v>
      </c>
      <c r="NL46">
        <f>IF(Charts!$B$3="none",DD353,IF(IH353="",NA(),IH353))</f>
        <v>0</v>
      </c>
      <c r="NM46">
        <f>IF(Charts!$B$3="none",DE353,IF(II353="",NA(),II353))</f>
        <v>0</v>
      </c>
      <c r="NN46">
        <f>IF(Charts!$B$3="none",DF353,IF(IJ353="",NA(),IJ353))</f>
        <v>0</v>
      </c>
      <c r="NO46">
        <f>IF(Charts!$B$3="none",DG353,IF(IK353="",NA(),IK353))</f>
        <v>0</v>
      </c>
      <c r="NP46">
        <f>IF(Charts!$B$3="none",DH353,IF(IL353="",NA(),IL353))</f>
        <v>0</v>
      </c>
      <c r="NQ46">
        <f>IF(Charts!$B$3="none",DI353,IF(IM353="",NA(),IM353))</f>
        <v>0</v>
      </c>
      <c r="NR46">
        <f>IF(Charts!$B$3="none",DJ353,IF(IN353="",NA(),IN353))</f>
        <v>0</v>
      </c>
      <c r="NS46">
        <f>IF(Charts!$B$3="none",DK353,IF(IO353="",NA(),IO353))</f>
        <v>0</v>
      </c>
      <c r="NT46">
        <f>IF(Charts!$B$3="none",DL353,IF(IP353="",NA(),IP353))</f>
        <v>0</v>
      </c>
      <c r="NU46">
        <f>IF(Charts!$B$3="none",DM353,IF(IQ353="",NA(),IQ353))</f>
        <v>0</v>
      </c>
      <c r="NV46">
        <f>IF(Charts!$B$3="none",DN353,IF(IR353="",NA(),IR353))</f>
        <v>0</v>
      </c>
      <c r="NW46">
        <f>IF(Charts!$B$3="none",DO353,IF(IS353="",NA(),IS353))</f>
        <v>0</v>
      </c>
      <c r="NX46">
        <f>IF(Charts!$B$3="none",DP353,IF(IT353="",NA(),IT353))</f>
        <v>0</v>
      </c>
      <c r="NY46">
        <f>IF(Charts!$B$3="none",DQ353,IF(IU353="",NA(),IU353))</f>
        <v>0</v>
      </c>
      <c r="NZ46">
        <f>IF(Charts!$B$3="none",DR353,IF(IV353="",NA(),IV353))</f>
        <v>0</v>
      </c>
      <c r="OA46">
        <f>IF(Charts!$B$3="none",DS353,IF(IW353="",NA(),IW353))</f>
        <v>0</v>
      </c>
      <c r="OB46">
        <f>IF(Charts!$B$3="none",DT353,IF(IX353="",NA(),IX353))</f>
        <v>0</v>
      </c>
      <c r="OC46">
        <f>IF(Charts!$B$3="none",DU353,IF(IY353="",NA(),IY353))</f>
        <v>0</v>
      </c>
      <c r="OD46">
        <f>IF(Charts!$B$3="none",DV353,IF(IZ353="",NA(),IZ353))</f>
        <v>0</v>
      </c>
      <c r="OE46">
        <f>IF(Charts!$B$3="none",DW353,IF(JA353="",NA(),JA353))</f>
        <v>0</v>
      </c>
      <c r="OF46">
        <f>IF(Charts!$B$3="none",DX353,IF(JB353="",NA(),JB353))</f>
        <v>0</v>
      </c>
      <c r="OG46">
        <f>IF(Charts!$B$3="none",DY353,IF(JC353="",NA(),JC353))</f>
        <v>0</v>
      </c>
      <c r="OH46">
        <f>IF(Charts!$B$3="none",DZ353,IF(JD353="",NA(),JD353))</f>
        <v>0</v>
      </c>
      <c r="OI46">
        <f>IF(Charts!$B$3="none",EA353,IF(JE353="",NA(),JE353))</f>
        <v>0</v>
      </c>
      <c r="OJ46">
        <f>IF(Charts!$B$3="none",EB353,IF(JF353="",NA(),JF353))</f>
        <v>0</v>
      </c>
      <c r="OK46">
        <f>IF(Charts!$B$3="none",EC353,IF(JG353="",NA(),JG353))</f>
        <v>0</v>
      </c>
      <c r="OL46">
        <f>IF(Charts!$B$3="none",ED353,IF(JH353="",NA(),JH353))</f>
        <v>0</v>
      </c>
      <c r="OM46">
        <f>IF(Charts!$B$3="none",EE353,IF(JI353="",NA(),JI353))</f>
        <v>0</v>
      </c>
      <c r="ON46">
        <f>IF(Charts!$B$3="none",EF353,IF(JJ353="",NA(),JJ353))</f>
        <v>0</v>
      </c>
    </row>
    <row r="47" spans="4:404">
      <c r="D47">
        <v>43</v>
      </c>
      <c r="E47">
        <f>IF(INDIRECT(ADDRESS($D47+2,E$2+1,,,"Instances"))="","",INDIRECT(ADDRESS($D47+2,E$2+1,,,"Instances")))</f>
        <v>0</v>
      </c>
      <c r="F47">
        <f>IFERROR(SMALL(E5:E64,ROW()-ROW($F$5)+1),"")</f>
        <v>0</v>
      </c>
      <c r="H47">
        <f>IFERROR(SUM(F5:F47),"")</f>
        <v>0</v>
      </c>
      <c r="I47">
        <f>IF(INDIRECT(ADDRESS($D47+2,I$2+1,,,"Instances"))="","",INDIRECT(ADDRESS($D47+2,I$2+1,,,"Instances")))</f>
        <v>0</v>
      </c>
      <c r="J47">
        <f>IFERROR(SMALL(I5:I64,ROW()-ROW($J$5)+1),"")</f>
        <v>0</v>
      </c>
      <c r="L47">
        <f>IFERROR(SUM(J5:J47),"")</f>
        <v>0</v>
      </c>
      <c r="M47">
        <f>IF(INDIRECT(ADDRESS($D47+2,M$2+1,,,"Instances"))="","",INDIRECT(ADDRESS($D47+2,M$2+1,,,"Instances")))</f>
        <v>0</v>
      </c>
      <c r="N47">
        <f>IFERROR(SMALL(M5:M64,ROW()-ROW($N$5)+1),"")</f>
        <v>0</v>
      </c>
      <c r="P47">
        <f>IFERROR(SUM(N5:N47),"")</f>
        <v>0</v>
      </c>
      <c r="Q47">
        <f>IF(INDIRECT(ADDRESS($D47+2,Q$2+1,,,"Instances"))="","",INDIRECT(ADDRESS($D47+2,Q$2+1,,,"Instances")))</f>
        <v>0</v>
      </c>
      <c r="R47">
        <f>IFERROR(SMALL(Q5:Q64,ROW()-ROW($R$5)+1),"")</f>
        <v>0</v>
      </c>
      <c r="T47">
        <f>IFERROR(SUM(R5:R47),"")</f>
        <v>0</v>
      </c>
      <c r="U47">
        <f>IF(INDIRECT(ADDRESS($D47+2,U$2+1,,,"Instances"))="","",INDIRECT(ADDRESS($D47+2,U$2+1,,,"Instances")))</f>
        <v>0</v>
      </c>
      <c r="V47">
        <f>IFERROR(SMALL(U5:U64,ROW()-ROW($V$5)+1),"")</f>
        <v>0</v>
      </c>
      <c r="X47">
        <f>IFERROR(SUM(V5:V47),"")</f>
        <v>0</v>
      </c>
      <c r="Y47">
        <f>IF(INDIRECT(ADDRESS($D47+2,Y$2+1,,,"Instances"))="","",INDIRECT(ADDRESS($D47+2,Y$2+1,,,"Instances")))</f>
        <v>0</v>
      </c>
      <c r="Z47">
        <f>IFERROR(SMALL(Y5:Y64,ROW()-ROW($Z$5)+1),"")</f>
        <v>0</v>
      </c>
      <c r="AB47">
        <f>IFERROR(SUM(Z5:Z47),"")</f>
        <v>0</v>
      </c>
      <c r="AC47">
        <f>IF(INDIRECT(ADDRESS($D47+2,AC$2+1,,,"Instances"))="","",INDIRECT(ADDRESS($D47+2,AC$2+1,,,"Instances")))</f>
        <v>0</v>
      </c>
      <c r="AD47">
        <f>IFERROR(SMALL(AC5:AC64,ROW()-ROW($AD$5)+1),"")</f>
        <v>0</v>
      </c>
      <c r="AF47">
        <f>IFERROR(SUM(AD5:AD47),"")</f>
        <v>0</v>
      </c>
      <c r="AG47">
        <f>IF(INDIRECT(ADDRESS($D47+2,AG$2+1,,,"Instances"))="","",INDIRECT(ADDRESS($D47+2,AG$2+1,,,"Instances")))</f>
        <v>0</v>
      </c>
      <c r="AH47">
        <f>IFERROR(SMALL(AG5:AG64,ROW()-ROW($AH$5)+1),"")</f>
        <v>0</v>
      </c>
      <c r="AJ47">
        <f>IFERROR(SUM(AH5:AH47),"")</f>
        <v>0</v>
      </c>
      <c r="AK47">
        <f>IF(INDIRECT(ADDRESS($D47+2,AK$2+1,,,"Instances"))="","",INDIRECT(ADDRESS($D47+2,AK$2+1,,,"Instances")))</f>
        <v>0</v>
      </c>
      <c r="AL47">
        <f>IFERROR(SMALL(AK5:AK64,ROW()-ROW($AL$5)+1),"")</f>
        <v>0</v>
      </c>
      <c r="AN47">
        <f>IFERROR(SUM(AL5:AL47),"")</f>
        <v>0</v>
      </c>
      <c r="AO47">
        <f>IF(INDIRECT(ADDRESS($D47+2,AO$2+1,,,"Instances"))="","",INDIRECT(ADDRESS($D47+2,AO$2+1,,,"Instances")))</f>
        <v>0</v>
      </c>
      <c r="AP47">
        <f>IFERROR(SMALL(AO5:AO64,ROW()-ROW($AP$5)+1),"")</f>
        <v>0</v>
      </c>
      <c r="AR47">
        <f>IFERROR(SUM(AP5:AP47),"")</f>
        <v>0</v>
      </c>
      <c r="AS47">
        <f>IF(INDIRECT(ADDRESS($D47+2,AS$2+1,,,"Instances"))="","",INDIRECT(ADDRESS($D47+2,AS$2+1,,,"Instances")))</f>
        <v>0</v>
      </c>
      <c r="AT47">
        <f>IFERROR(SMALL(AS5:AS64,ROW()-ROW($AT$5)+1),"")</f>
        <v>0</v>
      </c>
      <c r="AV47">
        <f>IFERROR(SUM(AT5:AT47),"")</f>
        <v>0</v>
      </c>
      <c r="AW47">
        <f>IF(INDIRECT(ADDRESS($D47+2,AW$2+1,,,"Instances"))="","",INDIRECT(ADDRESS($D47+2,AW$2+1,,,"Instances")))</f>
        <v>0</v>
      </c>
      <c r="AX47">
        <f>IFERROR(SMALL(AW5:AW64,ROW()-ROW($AX$5)+1),"")</f>
        <v>0</v>
      </c>
      <c r="AZ47">
        <f>IFERROR(SUM(AX5:AX47),"")</f>
        <v>0</v>
      </c>
      <c r="BA47">
        <f>IF(INDIRECT(ADDRESS($D47+2,BA$2+1,,,"Instances"))="","",INDIRECT(ADDRESS($D47+2,BA$2+1,,,"Instances")))</f>
        <v>0</v>
      </c>
      <c r="BB47">
        <f>IFERROR(SMALL(BA5:BA64,ROW()-ROW($BB$5)+1),"")</f>
        <v>0</v>
      </c>
      <c r="BD47">
        <f>IFERROR(SUM(BB5:BB47),"")</f>
        <v>0</v>
      </c>
      <c r="BE47">
        <f>IF(INDIRECT(ADDRESS($D47+2,BE$2+1,,,"Instances"))="","",INDIRECT(ADDRESS($D47+2,BE$2+1,,,"Instances")))</f>
        <v>0</v>
      </c>
      <c r="BF47">
        <f>IFERROR(SMALL(BE5:BE64,ROW()-ROW($BF$5)+1),"")</f>
        <v>0</v>
      </c>
      <c r="BH47">
        <f>IFERROR(SUM(BF5:BF47),"")</f>
        <v>0</v>
      </c>
      <c r="BI47">
        <f>IF(INDIRECT(ADDRESS($D47+2,BI$2+1,,,"Instances"))="","",INDIRECT(ADDRESS($D47+2,BI$2+1,,,"Instances")))</f>
        <v>0</v>
      </c>
      <c r="BJ47">
        <f>IFERROR(SMALL(BI5:BI64,ROW()-ROW($BJ$5)+1),"")</f>
        <v>0</v>
      </c>
      <c r="BL47">
        <f>IFERROR(SUM(BJ5:BJ47),"")</f>
        <v>0</v>
      </c>
      <c r="BM47">
        <f>IF(INDIRECT(ADDRESS($D47+2,BM$2+1,,,"Instances"))="","",INDIRECT(ADDRESS($D47+2,BM$2+1,,,"Instances")))</f>
        <v>0</v>
      </c>
      <c r="BN47">
        <f>IFERROR(SMALL(BM5:BM64,ROW()-ROW($BN$5)+1),"")</f>
        <v>0</v>
      </c>
      <c r="BP47">
        <f>IFERROR(SUM(BN5:BN47),"")</f>
        <v>0</v>
      </c>
      <c r="BQ47">
        <f>IF(INDIRECT(ADDRESS($D47+2,BQ$2+1,,,"Instances"))="","",INDIRECT(ADDRESS($D47+2,BQ$2+1,,,"Instances")))</f>
        <v>0</v>
      </c>
      <c r="BR47">
        <f>IFERROR(SMALL(BQ5:BQ64,ROW()-ROW($BR$5)+1),"")</f>
        <v>0</v>
      </c>
      <c r="BT47">
        <f>IFERROR(SUM(BR5:BR47),"")</f>
        <v>0</v>
      </c>
      <c r="BU47">
        <f>IF(INDIRECT(ADDRESS($D47+2,BU$2+1,,,"Instances"))="","",INDIRECT(ADDRESS($D47+2,BU$2+1,,,"Instances")))</f>
        <v>0</v>
      </c>
      <c r="BV47">
        <f>IFERROR(SMALL(BU5:BU64,ROW()-ROW($BV$5)+1),"")</f>
        <v>0</v>
      </c>
      <c r="BX47">
        <f>IFERROR(SUM(BV5:BV47),"")</f>
        <v>0</v>
      </c>
      <c r="BY47">
        <f>IF(INDIRECT(ADDRESS($D47+2,BY$2+1,,,"Instances"))="","",INDIRECT(ADDRESS($D47+2,BY$2+1,,,"Instances")))</f>
        <v>0</v>
      </c>
      <c r="BZ47">
        <f>IFERROR(SMALL(BY5:BY64,ROW()-ROW($BZ$5)+1),"")</f>
        <v>0</v>
      </c>
      <c r="CB47">
        <f>IFERROR(SUM(BZ5:BZ47),"")</f>
        <v>0</v>
      </c>
      <c r="CC47">
        <f>IF(INDIRECT(ADDRESS($D47+2,CC$2+1,,,"Instances"))="","",INDIRECT(ADDRESS($D47+2,CC$2+1,,,"Instances")))</f>
        <v>0</v>
      </c>
      <c r="CD47">
        <f>IFERROR(SMALL(CC5:CC64,ROW()-ROW($CD$5)+1),"")</f>
        <v>0</v>
      </c>
      <c r="CF47">
        <f>IFERROR(SUM(CD5:CD47),"")</f>
        <v>0</v>
      </c>
      <c r="CG47">
        <f>IF(INDIRECT(ADDRESS($D47+2,CG$2+1,,,"Instances"))="","",INDIRECT(ADDRESS($D47+2,CG$2+1,,,"Instances")))</f>
        <v>0</v>
      </c>
      <c r="CH47">
        <f>IFERROR(SMALL(CG5:CG64,ROW()-ROW($CH$5)+1),"")</f>
        <v>0</v>
      </c>
      <c r="CJ47">
        <f>IFERROR(SUM(CH5:CH47),"")</f>
        <v>0</v>
      </c>
      <c r="CK47">
        <f>IF(INDIRECT(ADDRESS($D47+2,CK$2+1,,,"Instances"))="","",INDIRECT(ADDRESS($D47+2,CK$2+1,,,"Instances")))</f>
        <v>0</v>
      </c>
      <c r="CL47">
        <f>IFERROR(SMALL(CK5:CK64,ROW()-ROW($CL$5)+1),"")</f>
        <v>0</v>
      </c>
      <c r="CN47">
        <f>IFERROR(SUM(CL5:CL47),"")</f>
        <v>0</v>
      </c>
      <c r="CO47">
        <f>IF(INDIRECT(ADDRESS($D47+2,CO$2+1,,,"Instances"))="","",INDIRECT(ADDRESS($D47+2,CO$2+1,,,"Instances")))</f>
        <v>0</v>
      </c>
      <c r="CP47">
        <f>IFERROR(SMALL(CO5:CO64,ROW()-ROW($CP$5)+1),"")</f>
        <v>0</v>
      </c>
      <c r="CR47">
        <f>IFERROR(SUM(CP5:CP47),"")</f>
        <v>0</v>
      </c>
      <c r="CS47">
        <f>IF(INDIRECT(ADDRESS($D47+2,CS$2+1,,,"Instances"))="","",INDIRECT(ADDRESS($D47+2,CS$2+1,,,"Instances")))</f>
        <v>0</v>
      </c>
      <c r="CT47">
        <f>IFERROR(SMALL(CS5:CS64,ROW()-ROW($CT$5)+1),"")</f>
        <v>0</v>
      </c>
      <c r="CV47">
        <f>IFERROR(SUM(CT5:CT47),"")</f>
        <v>0</v>
      </c>
      <c r="CW47">
        <f>IF(INDIRECT(ADDRESS($D47+2,CW$2+1,,,"Instances"))="","",INDIRECT(ADDRESS($D47+2,CW$2+1,,,"Instances")))</f>
        <v>0</v>
      </c>
      <c r="CX47">
        <f>IFERROR(SMALL(CW5:CW64,ROW()-ROW($CX$5)+1),"")</f>
        <v>0</v>
      </c>
      <c r="CZ47">
        <f>IFERROR(SUM(CX5:CX47),"")</f>
        <v>0</v>
      </c>
      <c r="DA47">
        <f>IF(INDIRECT(ADDRESS($D47+2,DA$2+1,,,"Instances"))="","",INDIRECT(ADDRESS($D47+2,DA$2+1,,,"Instances")))</f>
        <v>0</v>
      </c>
      <c r="DB47">
        <f>IFERROR(SMALL(DA5:DA64,ROW()-ROW($DB$5)+1),"")</f>
        <v>0</v>
      </c>
      <c r="DD47">
        <f>IFERROR(SUM(DB5:DB47),"")</f>
        <v>0</v>
      </c>
      <c r="DE47">
        <f>IF(INDIRECT(ADDRESS($D47+2,DE$2+1,,,"Instances"))="","",INDIRECT(ADDRESS($D47+2,DE$2+1,,,"Instances")))</f>
        <v>0</v>
      </c>
      <c r="DF47">
        <f>IFERROR(SMALL(DE5:DE64,ROW()-ROW($DF$5)+1),"")</f>
        <v>0</v>
      </c>
      <c r="DH47">
        <f>IFERROR(SUM(DF5:DF47),"")</f>
        <v>0</v>
      </c>
      <c r="DI47">
        <f>IF(INDIRECT(ADDRESS($D47+2,DI$2+1,,,"Instances"))="","",INDIRECT(ADDRESS($D47+2,DI$2+1,,,"Instances")))</f>
        <v>0</v>
      </c>
      <c r="DJ47">
        <f>IFERROR(SMALL(DI5:DI64,ROW()-ROW($DJ$5)+1),"")</f>
        <v>0</v>
      </c>
      <c r="DL47">
        <f>IFERROR(SUM(DJ5:DJ47),"")</f>
        <v>0</v>
      </c>
      <c r="DM47">
        <f>IF(INDIRECT(ADDRESS($D47+2,DM$2+1,,,"Instances"))="","",INDIRECT(ADDRESS($D47+2,DM$2+1,,,"Instances")))</f>
        <v>0</v>
      </c>
      <c r="DN47">
        <f>IFERROR(SMALL(DM5:DM64,ROW()-ROW($DN$5)+1),"")</f>
        <v>0</v>
      </c>
      <c r="DP47">
        <f>IFERROR(SUM(DN5:DN47),"")</f>
        <v>0</v>
      </c>
      <c r="DQ47">
        <f>IF(INDIRECT(ADDRESS($D47+2,DQ$2+1,,,"Instances"))="","",INDIRECT(ADDRESS($D47+2,DQ$2+1,,,"Instances")))</f>
        <v>0</v>
      </c>
      <c r="DR47">
        <f>IFERROR(SMALL(DQ5:DQ64,ROW()-ROW($DR$5)+1),"")</f>
        <v>0</v>
      </c>
      <c r="DT47">
        <f>IFERROR(SUM(DR5:DR47),"")</f>
        <v>0</v>
      </c>
      <c r="DU47">
        <f>IF(INDIRECT(ADDRESS($D47+2,DU$2+1,,,"Instances"))="","",INDIRECT(ADDRESS($D47+2,DU$2+1,,,"Instances")))</f>
        <v>0</v>
      </c>
      <c r="DV47">
        <f>IFERROR(SMALL(DU5:DU64,ROW()-ROW($DV$5)+1),"")</f>
        <v>0</v>
      </c>
      <c r="DX47">
        <f>IFERROR(SUM(DV5:DV47),"")</f>
        <v>0</v>
      </c>
      <c r="DY47">
        <f>IF(INDIRECT(ADDRESS($D47+2,DY$2+1,,,"Instances"))="","",INDIRECT(ADDRESS($D47+2,DY$2+1,,,"Instances")))</f>
        <v>0</v>
      </c>
      <c r="DZ47">
        <f>IFERROR(SMALL(DY5:DY64,ROW()-ROW($DZ$5)+1),"")</f>
        <v>0</v>
      </c>
      <c r="EB47">
        <f>IFERROR(SUM(DZ5:DZ47),"")</f>
        <v>0</v>
      </c>
      <c r="EC47">
        <f>IF(INDIRECT(ADDRESS($D47+2,EC$2+1,,,"Instances"))="","",INDIRECT(ADDRESS($D47+2,EC$2+1,,,"Instances")))</f>
        <v>0</v>
      </c>
      <c r="ED47">
        <f>IFERROR(SMALL(EC5:EC64,ROW()-ROW($ED$5)+1),"")</f>
        <v>0</v>
      </c>
      <c r="EF47">
        <f>IFERROR(SUM(ED5:ED47),"")</f>
        <v>0</v>
      </c>
      <c r="EH47">
        <v>43</v>
      </c>
      <c r="EI47" cm="1">
        <f t="array" ref="EI47">_xlfn.SWITCH(Charts!$B$3,"average", AVERAGE(INDIRECT(ADDRESS(42+3,EI$2+1,,,"Instances") &amp; ":" &amp; ADDRESS(42+3,EI$2+1))),"median", MEDIAN(INDIRECT(ADDRESS(42+3,EI$2+1,,,"Instances") &amp; ":" &amp; ADDRESS(42+3,EI$2+1))),"min", MIN(INDIRECT(ADDRESS(42+3,EI$2+1,,,"Instances") &amp; ":" &amp; ADDRESS(42+3,EI$2+1))),"max", MAX(INDIRECT(ADDRESS(42+3,EI$2+1,,,"Instances") &amp; ":" &amp; ADDRESS(42+3,EI$2+1))),"diff", MAX(INDIRECT(ADDRESS(42+3,EI$2+1,,,"Instances") &amp; ":" &amp; ADDRESS(42+3,EI$2+1)))-MIN(INDIRECT(ADDRESS(42+3,EI$2+1,,,"Instances") &amp; ":" &amp; ADDRESS(42+3,EI$2+1))))</f>
        <v>0</v>
      </c>
      <c r="EJ47">
        <f>IFERROR(SMALL(EI5:EI64,ROW()-ROW($EJ$5)+1),"")</f>
        <v>0</v>
      </c>
      <c r="EL47">
        <f>IFERROR(SUM(EJ5:EJ47),"")</f>
        <v>0</v>
      </c>
      <c r="EM47" cm="1">
        <f t="array" ref="EM47">_xlfn.SWITCH(Charts!$B$3,"average", AVERAGE(INDIRECT(ADDRESS(42+3,EM$2+1,,,"Instances") &amp; ":" &amp; ADDRESS(42+3,EM$2+1))),"median", MEDIAN(INDIRECT(ADDRESS(42+3,EM$2+1,,,"Instances") &amp; ":" &amp; ADDRESS(42+3,EM$2+1))),"min", MIN(INDIRECT(ADDRESS(42+3,EM$2+1,,,"Instances") &amp; ":" &amp; ADDRESS(42+3,EM$2+1))),"max", MAX(INDIRECT(ADDRESS(42+3,EM$2+1,,,"Instances") &amp; ":" &amp; ADDRESS(42+3,EM$2+1))),"diff", MAX(INDIRECT(ADDRESS(42+3,EM$2+1,,,"Instances") &amp; ":" &amp; ADDRESS(42+3,EM$2+1)))-MIN(INDIRECT(ADDRESS(42+3,EM$2+1,,,"Instances") &amp; ":" &amp; ADDRESS(42+3,EM$2+1))))</f>
        <v>0</v>
      </c>
      <c r="EN47">
        <f>IFERROR(SMALL(EM5:EM64,ROW()-ROW($EN$5)+1),"")</f>
        <v>0</v>
      </c>
      <c r="EP47">
        <f>IFERROR(SUM(EN5:EN47),"")</f>
        <v>0</v>
      </c>
      <c r="EQ47" cm="1">
        <f t="array" ref="EQ47">_xlfn.SWITCH(Charts!$B$3,"average", AVERAGE(INDIRECT(ADDRESS(42+3,EQ$2+1,,,"Instances") &amp; ":" &amp; ADDRESS(42+3,EQ$2+1))),"median", MEDIAN(INDIRECT(ADDRESS(42+3,EQ$2+1,,,"Instances") &amp; ":" &amp; ADDRESS(42+3,EQ$2+1))),"min", MIN(INDIRECT(ADDRESS(42+3,EQ$2+1,,,"Instances") &amp; ":" &amp; ADDRESS(42+3,EQ$2+1))),"max", MAX(INDIRECT(ADDRESS(42+3,EQ$2+1,,,"Instances") &amp; ":" &amp; ADDRESS(42+3,EQ$2+1))),"diff", MAX(INDIRECT(ADDRESS(42+3,EQ$2+1,,,"Instances") &amp; ":" &amp; ADDRESS(42+3,EQ$2+1)))-MIN(INDIRECT(ADDRESS(42+3,EQ$2+1,,,"Instances") &amp; ":" &amp; ADDRESS(42+3,EQ$2+1))))</f>
        <v>0</v>
      </c>
      <c r="ER47">
        <f>IFERROR(SMALL(EQ5:EQ64,ROW()-ROW($ER$5)+1),"")</f>
        <v>0</v>
      </c>
      <c r="ET47">
        <f>IFERROR(SUM(ER5:ER47),"")</f>
        <v>0</v>
      </c>
      <c r="EU47" cm="1">
        <f t="array" ref="EU47">_xlfn.SWITCH(Charts!$B$3,"average", AVERAGE(INDIRECT(ADDRESS(42+3,EU$2+1,,,"Instances") &amp; ":" &amp; ADDRESS(42+3,EU$2+1))),"median", MEDIAN(INDIRECT(ADDRESS(42+3,EU$2+1,,,"Instances") &amp; ":" &amp; ADDRESS(42+3,EU$2+1))),"min", MIN(INDIRECT(ADDRESS(42+3,EU$2+1,,,"Instances") &amp; ":" &amp; ADDRESS(42+3,EU$2+1))),"max", MAX(INDIRECT(ADDRESS(42+3,EU$2+1,,,"Instances") &amp; ":" &amp; ADDRESS(42+3,EU$2+1))),"diff", MAX(INDIRECT(ADDRESS(42+3,EU$2+1,,,"Instances") &amp; ":" &amp; ADDRESS(42+3,EU$2+1)))-MIN(INDIRECT(ADDRESS(42+3,EU$2+1,,,"Instances") &amp; ":" &amp; ADDRESS(42+3,EU$2+1))))</f>
        <v>0</v>
      </c>
      <c r="EV47">
        <f>IFERROR(SMALL(EU5:EU64,ROW()-ROW($EV$5)+1),"")</f>
        <v>0</v>
      </c>
      <c r="EX47">
        <f>IFERROR(SUM(EV5:EV47),"")</f>
        <v>0</v>
      </c>
      <c r="EY47" cm="1">
        <f t="array" ref="EY47">_xlfn.SWITCH(Charts!$B$3,"average", AVERAGE(INDIRECT(ADDRESS(42+3,EY$2+1,,,"Instances") &amp; ":" &amp; ADDRESS(42+3,EY$2+1))),"median", MEDIAN(INDIRECT(ADDRESS(42+3,EY$2+1,,,"Instances") &amp; ":" &amp; ADDRESS(42+3,EY$2+1))),"min", MIN(INDIRECT(ADDRESS(42+3,EY$2+1,,,"Instances") &amp; ":" &amp; ADDRESS(42+3,EY$2+1))),"max", MAX(INDIRECT(ADDRESS(42+3,EY$2+1,,,"Instances") &amp; ":" &amp; ADDRESS(42+3,EY$2+1))),"diff", MAX(INDIRECT(ADDRESS(42+3,EY$2+1,,,"Instances") &amp; ":" &amp; ADDRESS(42+3,EY$2+1)))-MIN(INDIRECT(ADDRESS(42+3,EY$2+1,,,"Instances") &amp; ":" &amp; ADDRESS(42+3,EY$2+1))))</f>
        <v>0</v>
      </c>
      <c r="EZ47">
        <f>IFERROR(SMALL(EY5:EY64,ROW()-ROW($EZ$5)+1),"")</f>
        <v>0</v>
      </c>
      <c r="FB47">
        <f>IFERROR(SUM(EZ5:EZ47),"")</f>
        <v>0</v>
      </c>
      <c r="FC47" cm="1">
        <f t="array" ref="FC47">_xlfn.SWITCH(Charts!$B$3,"average", AVERAGE(INDIRECT(ADDRESS(42+3,FC$2+1,,,"Instances") &amp; ":" &amp; ADDRESS(42+3,FC$2+1))),"median", MEDIAN(INDIRECT(ADDRESS(42+3,FC$2+1,,,"Instances") &amp; ":" &amp; ADDRESS(42+3,FC$2+1))),"min", MIN(INDIRECT(ADDRESS(42+3,FC$2+1,,,"Instances") &amp; ":" &amp; ADDRESS(42+3,FC$2+1))),"max", MAX(INDIRECT(ADDRESS(42+3,FC$2+1,,,"Instances") &amp; ":" &amp; ADDRESS(42+3,FC$2+1))),"diff", MAX(INDIRECT(ADDRESS(42+3,FC$2+1,,,"Instances") &amp; ":" &amp; ADDRESS(42+3,FC$2+1)))-MIN(INDIRECT(ADDRESS(42+3,FC$2+1,,,"Instances") &amp; ":" &amp; ADDRESS(42+3,FC$2+1))))</f>
        <v>0</v>
      </c>
      <c r="FD47">
        <f>IFERROR(SMALL(FC5:FC64,ROW()-ROW($FD$5)+1),"")</f>
        <v>0</v>
      </c>
      <c r="FF47">
        <f>IFERROR(SUM(FD5:FD47),"")</f>
        <v>0</v>
      </c>
      <c r="FG47" cm="1">
        <f t="array" ref="FG47">_xlfn.SWITCH(Charts!$B$3,"average", AVERAGE(INDIRECT(ADDRESS(42+3,FG$2+1,,,"Instances") &amp; ":" &amp; ADDRESS(42+3,FG$2+1))),"median", MEDIAN(INDIRECT(ADDRESS(42+3,FG$2+1,,,"Instances") &amp; ":" &amp; ADDRESS(42+3,FG$2+1))),"min", MIN(INDIRECT(ADDRESS(42+3,FG$2+1,,,"Instances") &amp; ":" &amp; ADDRESS(42+3,FG$2+1))),"max", MAX(INDIRECT(ADDRESS(42+3,FG$2+1,,,"Instances") &amp; ":" &amp; ADDRESS(42+3,FG$2+1))),"diff", MAX(INDIRECT(ADDRESS(42+3,FG$2+1,,,"Instances") &amp; ":" &amp; ADDRESS(42+3,FG$2+1)))-MIN(INDIRECT(ADDRESS(42+3,FG$2+1,,,"Instances") &amp; ":" &amp; ADDRESS(42+3,FG$2+1))))</f>
        <v>0</v>
      </c>
      <c r="FH47">
        <f>IFERROR(SMALL(FG5:FG64,ROW()-ROW($FH$5)+1),"")</f>
        <v>0</v>
      </c>
      <c r="FJ47">
        <f>IFERROR(SUM(FH5:FH47),"")</f>
        <v>0</v>
      </c>
      <c r="FK47" cm="1">
        <f t="array" ref="FK47">_xlfn.SWITCH(Charts!$B$3,"average", AVERAGE(INDIRECT(ADDRESS(42+3,FK$2+1,,,"Instances") &amp; ":" &amp; ADDRESS(42+3,FK$2+1))),"median", MEDIAN(INDIRECT(ADDRESS(42+3,FK$2+1,,,"Instances") &amp; ":" &amp; ADDRESS(42+3,FK$2+1))),"min", MIN(INDIRECT(ADDRESS(42+3,FK$2+1,,,"Instances") &amp; ":" &amp; ADDRESS(42+3,FK$2+1))),"max", MAX(INDIRECT(ADDRESS(42+3,FK$2+1,,,"Instances") &amp; ":" &amp; ADDRESS(42+3,FK$2+1))),"diff", MAX(INDIRECT(ADDRESS(42+3,FK$2+1,,,"Instances") &amp; ":" &amp; ADDRESS(42+3,FK$2+1)))-MIN(INDIRECT(ADDRESS(42+3,FK$2+1,,,"Instances") &amp; ":" &amp; ADDRESS(42+3,FK$2+1))))</f>
        <v>0</v>
      </c>
      <c r="FL47">
        <f>IFERROR(SMALL(FK5:FK64,ROW()-ROW($FL$5)+1),"")</f>
        <v>0</v>
      </c>
      <c r="FN47">
        <f>IFERROR(SUM(FL5:FL47),"")</f>
        <v>0</v>
      </c>
      <c r="FO47" cm="1">
        <f t="array" ref="FO47">_xlfn.SWITCH(Charts!$B$3,"average", AVERAGE(INDIRECT(ADDRESS(42+3,FO$2+1,,,"Instances") &amp; ":" &amp; ADDRESS(42+3,FO$2+1))),"median", MEDIAN(INDIRECT(ADDRESS(42+3,FO$2+1,,,"Instances") &amp; ":" &amp; ADDRESS(42+3,FO$2+1))),"min", MIN(INDIRECT(ADDRESS(42+3,FO$2+1,,,"Instances") &amp; ":" &amp; ADDRESS(42+3,FO$2+1))),"max", MAX(INDIRECT(ADDRESS(42+3,FO$2+1,,,"Instances") &amp; ":" &amp; ADDRESS(42+3,FO$2+1))),"diff", MAX(INDIRECT(ADDRESS(42+3,FO$2+1,,,"Instances") &amp; ":" &amp; ADDRESS(42+3,FO$2+1)))-MIN(INDIRECT(ADDRESS(42+3,FO$2+1,,,"Instances") &amp; ":" &amp; ADDRESS(42+3,FO$2+1))))</f>
        <v>0</v>
      </c>
      <c r="FP47">
        <f>IFERROR(SMALL(FO5:FO64,ROW()-ROW($FP$5)+1),"")</f>
        <v>0</v>
      </c>
      <c r="FR47">
        <f>IFERROR(SUM(FP5:FP47),"")</f>
        <v>0</v>
      </c>
      <c r="FS47" cm="1">
        <f t="array" ref="FS47">_xlfn.SWITCH(Charts!$B$3,"average", AVERAGE(INDIRECT(ADDRESS(42+3,FS$2+1,,,"Instances") &amp; ":" &amp; ADDRESS(42+3,FS$2+1))),"median", MEDIAN(INDIRECT(ADDRESS(42+3,FS$2+1,,,"Instances") &amp; ":" &amp; ADDRESS(42+3,FS$2+1))),"min", MIN(INDIRECT(ADDRESS(42+3,FS$2+1,,,"Instances") &amp; ":" &amp; ADDRESS(42+3,FS$2+1))),"max", MAX(INDIRECT(ADDRESS(42+3,FS$2+1,,,"Instances") &amp; ":" &amp; ADDRESS(42+3,FS$2+1))),"diff", MAX(INDIRECT(ADDRESS(42+3,FS$2+1,,,"Instances") &amp; ":" &amp; ADDRESS(42+3,FS$2+1)))-MIN(INDIRECT(ADDRESS(42+3,FS$2+1,,,"Instances") &amp; ":" &amp; ADDRESS(42+3,FS$2+1))))</f>
        <v>0</v>
      </c>
      <c r="FT47">
        <f>IFERROR(SMALL(FS5:FS64,ROW()-ROW($FT$5)+1),"")</f>
        <v>0</v>
      </c>
      <c r="FV47">
        <f>IFERROR(SUM(FT5:FT47),"")</f>
        <v>0</v>
      </c>
      <c r="FW47" cm="1">
        <f t="array" ref="FW47">_xlfn.SWITCH(Charts!$B$3,"average", AVERAGE(INDIRECT(ADDRESS(42+3,FW$2+1,,,"Instances") &amp; ":" &amp; ADDRESS(42+3,FW$2+1))),"median", MEDIAN(INDIRECT(ADDRESS(42+3,FW$2+1,,,"Instances") &amp; ":" &amp; ADDRESS(42+3,FW$2+1))),"min", MIN(INDIRECT(ADDRESS(42+3,FW$2+1,,,"Instances") &amp; ":" &amp; ADDRESS(42+3,FW$2+1))),"max", MAX(INDIRECT(ADDRESS(42+3,FW$2+1,,,"Instances") &amp; ":" &amp; ADDRESS(42+3,FW$2+1))),"diff", MAX(INDIRECT(ADDRESS(42+3,FW$2+1,,,"Instances") &amp; ":" &amp; ADDRESS(42+3,FW$2+1)))-MIN(INDIRECT(ADDRESS(42+3,FW$2+1,,,"Instances") &amp; ":" &amp; ADDRESS(42+3,FW$2+1))))</f>
        <v>0</v>
      </c>
      <c r="FX47">
        <f>IFERROR(SMALL(FW5:FW64,ROW()-ROW($FX$5)+1),"")</f>
        <v>0</v>
      </c>
      <c r="FZ47">
        <f>IFERROR(SUM(FX5:FX47),"")</f>
        <v>0</v>
      </c>
      <c r="GA47" cm="1">
        <f t="array" ref="GA47">_xlfn.SWITCH(Charts!$B$3,"average", AVERAGE(INDIRECT(ADDRESS(42+3,GA$2+1,,,"Instances") &amp; ":" &amp; ADDRESS(42+3,GA$2+1))),"median", MEDIAN(INDIRECT(ADDRESS(42+3,GA$2+1,,,"Instances") &amp; ":" &amp; ADDRESS(42+3,GA$2+1))),"min", MIN(INDIRECT(ADDRESS(42+3,GA$2+1,,,"Instances") &amp; ":" &amp; ADDRESS(42+3,GA$2+1))),"max", MAX(INDIRECT(ADDRESS(42+3,GA$2+1,,,"Instances") &amp; ":" &amp; ADDRESS(42+3,GA$2+1))),"diff", MAX(INDIRECT(ADDRESS(42+3,GA$2+1,,,"Instances") &amp; ":" &amp; ADDRESS(42+3,GA$2+1)))-MIN(INDIRECT(ADDRESS(42+3,GA$2+1,,,"Instances") &amp; ":" &amp; ADDRESS(42+3,GA$2+1))))</f>
        <v>0</v>
      </c>
      <c r="GB47">
        <f>IFERROR(SMALL(GA5:GA64,ROW()-ROW($GB$5)+1),"")</f>
        <v>0</v>
      </c>
      <c r="GD47">
        <f>IFERROR(SUM(GB5:GB47),"")</f>
        <v>0</v>
      </c>
      <c r="GE47" cm="1">
        <f t="array" ref="GE47">_xlfn.SWITCH(Charts!$B$3,"average", AVERAGE(INDIRECT(ADDRESS(42+3,GE$2+1,,,"Instances") &amp; ":" &amp; ADDRESS(42+3,GE$2+1))),"median", MEDIAN(INDIRECT(ADDRESS(42+3,GE$2+1,,,"Instances") &amp; ":" &amp; ADDRESS(42+3,GE$2+1))),"min", MIN(INDIRECT(ADDRESS(42+3,GE$2+1,,,"Instances") &amp; ":" &amp; ADDRESS(42+3,GE$2+1))),"max", MAX(INDIRECT(ADDRESS(42+3,GE$2+1,,,"Instances") &amp; ":" &amp; ADDRESS(42+3,GE$2+1))),"diff", MAX(INDIRECT(ADDRESS(42+3,GE$2+1,,,"Instances") &amp; ":" &amp; ADDRESS(42+3,GE$2+1)))-MIN(INDIRECT(ADDRESS(42+3,GE$2+1,,,"Instances") &amp; ":" &amp; ADDRESS(42+3,GE$2+1))))</f>
        <v>0</v>
      </c>
      <c r="GF47">
        <f>IFERROR(SMALL(GE5:GE64,ROW()-ROW($GF$5)+1),"")</f>
        <v>0</v>
      </c>
      <c r="GH47">
        <f>IFERROR(SUM(GF5:GF47),"")</f>
        <v>0</v>
      </c>
      <c r="GI47" cm="1">
        <f t="array" ref="GI47">_xlfn.SWITCH(Charts!$B$3,"average", AVERAGE(INDIRECT(ADDRESS(42+3,GI$2+1,,,"Instances") &amp; ":" &amp; ADDRESS(42+3,GI$2+1))),"median", MEDIAN(INDIRECT(ADDRESS(42+3,GI$2+1,,,"Instances") &amp; ":" &amp; ADDRESS(42+3,GI$2+1))),"min", MIN(INDIRECT(ADDRESS(42+3,GI$2+1,,,"Instances") &amp; ":" &amp; ADDRESS(42+3,GI$2+1))),"max", MAX(INDIRECT(ADDRESS(42+3,GI$2+1,,,"Instances") &amp; ":" &amp; ADDRESS(42+3,GI$2+1))),"diff", MAX(INDIRECT(ADDRESS(42+3,GI$2+1,,,"Instances") &amp; ":" &amp; ADDRESS(42+3,GI$2+1)))-MIN(INDIRECT(ADDRESS(42+3,GI$2+1,,,"Instances") &amp; ":" &amp; ADDRESS(42+3,GI$2+1))))</f>
        <v>0</v>
      </c>
      <c r="GJ47">
        <f>IFERROR(SMALL(GI5:GI64,ROW()-ROW($GJ$5)+1),"")</f>
        <v>0</v>
      </c>
      <c r="GL47">
        <f>IFERROR(SUM(GJ5:GJ47),"")</f>
        <v>0</v>
      </c>
      <c r="GM47" cm="1">
        <f t="array" ref="GM47">_xlfn.SWITCH(Charts!$B$3,"average", AVERAGE(INDIRECT(ADDRESS(42+3,GM$2+1,,,"Instances") &amp; ":" &amp; ADDRESS(42+3,GM$2+1))),"median", MEDIAN(INDIRECT(ADDRESS(42+3,GM$2+1,,,"Instances") &amp; ":" &amp; ADDRESS(42+3,GM$2+1))),"min", MIN(INDIRECT(ADDRESS(42+3,GM$2+1,,,"Instances") &amp; ":" &amp; ADDRESS(42+3,GM$2+1))),"max", MAX(INDIRECT(ADDRESS(42+3,GM$2+1,,,"Instances") &amp; ":" &amp; ADDRESS(42+3,GM$2+1))),"diff", MAX(INDIRECT(ADDRESS(42+3,GM$2+1,,,"Instances") &amp; ":" &amp; ADDRESS(42+3,GM$2+1)))-MIN(INDIRECT(ADDRESS(42+3,GM$2+1,,,"Instances") &amp; ":" &amp; ADDRESS(42+3,GM$2+1))))</f>
        <v>0</v>
      </c>
      <c r="GN47">
        <f>IFERROR(SMALL(GM5:GM64,ROW()-ROW($GN$5)+1),"")</f>
        <v>0</v>
      </c>
      <c r="GP47">
        <f>IFERROR(SUM(GN5:GN47),"")</f>
        <v>0</v>
      </c>
      <c r="GQ47" cm="1">
        <f t="array" ref="GQ47">_xlfn.SWITCH(Charts!$B$3,"average", AVERAGE(INDIRECT(ADDRESS(42+3,GQ$2+1,,,"Instances") &amp; ":" &amp; ADDRESS(42+3,GQ$2+1))),"median", MEDIAN(INDIRECT(ADDRESS(42+3,GQ$2+1,,,"Instances") &amp; ":" &amp; ADDRESS(42+3,GQ$2+1))),"min", MIN(INDIRECT(ADDRESS(42+3,GQ$2+1,,,"Instances") &amp; ":" &amp; ADDRESS(42+3,GQ$2+1))),"max", MAX(INDIRECT(ADDRESS(42+3,GQ$2+1,,,"Instances") &amp; ":" &amp; ADDRESS(42+3,GQ$2+1))),"diff", MAX(INDIRECT(ADDRESS(42+3,GQ$2+1,,,"Instances") &amp; ":" &amp; ADDRESS(42+3,GQ$2+1)))-MIN(INDIRECT(ADDRESS(42+3,GQ$2+1,,,"Instances") &amp; ":" &amp; ADDRESS(42+3,GQ$2+1))))</f>
        <v>0</v>
      </c>
      <c r="GR47">
        <f>IFERROR(SMALL(GQ5:GQ64,ROW()-ROW($GR$5)+1),"")</f>
        <v>0</v>
      </c>
      <c r="GT47">
        <f>IFERROR(SUM(GR5:GR47),"")</f>
        <v>0</v>
      </c>
      <c r="GU47" cm="1">
        <f t="array" ref="GU47">_xlfn.SWITCH(Charts!$B$3,"average", AVERAGE(INDIRECT(ADDRESS(42+3,GU$2+1,,,"Instances") &amp; ":" &amp; ADDRESS(42+3,GU$2+1))),"median", MEDIAN(INDIRECT(ADDRESS(42+3,GU$2+1,,,"Instances") &amp; ":" &amp; ADDRESS(42+3,GU$2+1))),"min", MIN(INDIRECT(ADDRESS(42+3,GU$2+1,,,"Instances") &amp; ":" &amp; ADDRESS(42+3,GU$2+1))),"max", MAX(INDIRECT(ADDRESS(42+3,GU$2+1,,,"Instances") &amp; ":" &amp; ADDRESS(42+3,GU$2+1))),"diff", MAX(INDIRECT(ADDRESS(42+3,GU$2+1,,,"Instances") &amp; ":" &amp; ADDRESS(42+3,GU$2+1)))-MIN(INDIRECT(ADDRESS(42+3,GU$2+1,,,"Instances") &amp; ":" &amp; ADDRESS(42+3,GU$2+1))))</f>
        <v>0</v>
      </c>
      <c r="GV47">
        <f>IFERROR(SMALL(GU5:GU64,ROW()-ROW($GV$5)+1),"")</f>
        <v>0</v>
      </c>
      <c r="GX47">
        <f>IFERROR(SUM(GV5:GV47),"")</f>
        <v>0</v>
      </c>
      <c r="GY47" cm="1">
        <f t="array" ref="GY47">_xlfn.SWITCH(Charts!$B$3,"average", AVERAGE(INDIRECT(ADDRESS(42+3,GY$2+1,,,"Instances") &amp; ":" &amp; ADDRESS(42+3,GY$2+1))),"median", MEDIAN(INDIRECT(ADDRESS(42+3,GY$2+1,,,"Instances") &amp; ":" &amp; ADDRESS(42+3,GY$2+1))),"min", MIN(INDIRECT(ADDRESS(42+3,GY$2+1,,,"Instances") &amp; ":" &amp; ADDRESS(42+3,GY$2+1))),"max", MAX(INDIRECT(ADDRESS(42+3,GY$2+1,,,"Instances") &amp; ":" &amp; ADDRESS(42+3,GY$2+1))),"diff", MAX(INDIRECT(ADDRESS(42+3,GY$2+1,,,"Instances") &amp; ":" &amp; ADDRESS(42+3,GY$2+1)))-MIN(INDIRECT(ADDRESS(42+3,GY$2+1,,,"Instances") &amp; ":" &amp; ADDRESS(42+3,GY$2+1))))</f>
        <v>0</v>
      </c>
      <c r="GZ47">
        <f>IFERROR(SMALL(GY5:GY64,ROW()-ROW($GZ$5)+1),"")</f>
        <v>0</v>
      </c>
      <c r="HB47">
        <f>IFERROR(SUM(GZ5:GZ47),"")</f>
        <v>0</v>
      </c>
      <c r="HC47" cm="1">
        <f t="array" ref="HC47">_xlfn.SWITCH(Charts!$B$3,"average", AVERAGE(INDIRECT(ADDRESS(42+3,HC$2+1,,,"Instances") &amp; ":" &amp; ADDRESS(42+3,HC$2+1))),"median", MEDIAN(INDIRECT(ADDRESS(42+3,HC$2+1,,,"Instances") &amp; ":" &amp; ADDRESS(42+3,HC$2+1))),"min", MIN(INDIRECT(ADDRESS(42+3,HC$2+1,,,"Instances") &amp; ":" &amp; ADDRESS(42+3,HC$2+1))),"max", MAX(INDIRECT(ADDRESS(42+3,HC$2+1,,,"Instances") &amp; ":" &amp; ADDRESS(42+3,HC$2+1))),"diff", MAX(INDIRECT(ADDRESS(42+3,HC$2+1,,,"Instances") &amp; ":" &amp; ADDRESS(42+3,HC$2+1)))-MIN(INDIRECT(ADDRESS(42+3,HC$2+1,,,"Instances") &amp; ":" &amp; ADDRESS(42+3,HC$2+1))))</f>
        <v>0</v>
      </c>
      <c r="HD47">
        <f>IFERROR(SMALL(HC5:HC64,ROW()-ROW($HD$5)+1),"")</f>
        <v>0</v>
      </c>
      <c r="HF47">
        <f>IFERROR(SUM(HD5:HD47),"")</f>
        <v>0</v>
      </c>
      <c r="HG47" cm="1">
        <f t="array" ref="HG47">_xlfn.SWITCH(Charts!$B$3,"average", AVERAGE(INDIRECT(ADDRESS(42+3,HG$2+1,,,"Instances") &amp; ":" &amp; ADDRESS(42+3,HG$2+1))),"median", MEDIAN(INDIRECT(ADDRESS(42+3,HG$2+1,,,"Instances") &amp; ":" &amp; ADDRESS(42+3,HG$2+1))),"min", MIN(INDIRECT(ADDRESS(42+3,HG$2+1,,,"Instances") &amp; ":" &amp; ADDRESS(42+3,HG$2+1))),"max", MAX(INDIRECT(ADDRESS(42+3,HG$2+1,,,"Instances") &amp; ":" &amp; ADDRESS(42+3,HG$2+1))),"diff", MAX(INDIRECT(ADDRESS(42+3,HG$2+1,,,"Instances") &amp; ":" &amp; ADDRESS(42+3,HG$2+1)))-MIN(INDIRECT(ADDRESS(42+3,HG$2+1,,,"Instances") &amp; ":" &amp; ADDRESS(42+3,HG$2+1))))</f>
        <v>0</v>
      </c>
      <c r="HH47">
        <f>IFERROR(SMALL(HG5:HG64,ROW()-ROW($HH$5)+1),"")</f>
        <v>0</v>
      </c>
      <c r="HJ47">
        <f>IFERROR(SUM(HH5:HH47),"")</f>
        <v>0</v>
      </c>
      <c r="HK47" cm="1">
        <f t="array" ref="HK47">_xlfn.SWITCH(Charts!$B$3,"average", AVERAGE(INDIRECT(ADDRESS(42+3,HK$2+1,,,"Instances") &amp; ":" &amp; ADDRESS(42+3,HK$2+1))),"median", MEDIAN(INDIRECT(ADDRESS(42+3,HK$2+1,,,"Instances") &amp; ":" &amp; ADDRESS(42+3,HK$2+1))),"min", MIN(INDIRECT(ADDRESS(42+3,HK$2+1,,,"Instances") &amp; ":" &amp; ADDRESS(42+3,HK$2+1))),"max", MAX(INDIRECT(ADDRESS(42+3,HK$2+1,,,"Instances") &amp; ":" &amp; ADDRESS(42+3,HK$2+1))),"diff", MAX(INDIRECT(ADDRESS(42+3,HK$2+1,,,"Instances") &amp; ":" &amp; ADDRESS(42+3,HK$2+1)))-MIN(INDIRECT(ADDRESS(42+3,HK$2+1,,,"Instances") &amp; ":" &amp; ADDRESS(42+3,HK$2+1))))</f>
        <v>0</v>
      </c>
      <c r="HL47">
        <f>IFERROR(SMALL(HK5:HK64,ROW()-ROW($HL$5)+1),"")</f>
        <v>0</v>
      </c>
      <c r="HN47">
        <f>IFERROR(SUM(HL5:HL47),"")</f>
        <v>0</v>
      </c>
      <c r="HO47" cm="1">
        <f t="array" ref="HO47">_xlfn.SWITCH(Charts!$B$3,"average", AVERAGE(INDIRECT(ADDRESS(42+3,HO$2+1,,,"Instances") &amp; ":" &amp; ADDRESS(42+3,HO$2+1))),"median", MEDIAN(INDIRECT(ADDRESS(42+3,HO$2+1,,,"Instances") &amp; ":" &amp; ADDRESS(42+3,HO$2+1))),"min", MIN(INDIRECT(ADDRESS(42+3,HO$2+1,,,"Instances") &amp; ":" &amp; ADDRESS(42+3,HO$2+1))),"max", MAX(INDIRECT(ADDRESS(42+3,HO$2+1,,,"Instances") &amp; ":" &amp; ADDRESS(42+3,HO$2+1))),"diff", MAX(INDIRECT(ADDRESS(42+3,HO$2+1,,,"Instances") &amp; ":" &amp; ADDRESS(42+3,HO$2+1)))-MIN(INDIRECT(ADDRESS(42+3,HO$2+1,,,"Instances") &amp; ":" &amp; ADDRESS(42+3,HO$2+1))))</f>
        <v>0</v>
      </c>
      <c r="HP47">
        <f>IFERROR(SMALL(HO5:HO64,ROW()-ROW($HP$5)+1),"")</f>
        <v>0</v>
      </c>
      <c r="HR47">
        <f>IFERROR(SUM(HP5:HP47),"")</f>
        <v>0</v>
      </c>
      <c r="HS47" cm="1">
        <f t="array" ref="HS47">_xlfn.SWITCH(Charts!$B$3,"average", AVERAGE(INDIRECT(ADDRESS(42+3,HS$2+1,,,"Instances") &amp; ":" &amp; ADDRESS(42+3,HS$2+1))),"median", MEDIAN(INDIRECT(ADDRESS(42+3,HS$2+1,,,"Instances") &amp; ":" &amp; ADDRESS(42+3,HS$2+1))),"min", MIN(INDIRECT(ADDRESS(42+3,HS$2+1,,,"Instances") &amp; ":" &amp; ADDRESS(42+3,HS$2+1))),"max", MAX(INDIRECT(ADDRESS(42+3,HS$2+1,,,"Instances") &amp; ":" &amp; ADDRESS(42+3,HS$2+1))),"diff", MAX(INDIRECT(ADDRESS(42+3,HS$2+1,,,"Instances") &amp; ":" &amp; ADDRESS(42+3,HS$2+1)))-MIN(INDIRECT(ADDRESS(42+3,HS$2+1,,,"Instances") &amp; ":" &amp; ADDRESS(42+3,HS$2+1))))</f>
        <v>0</v>
      </c>
      <c r="HT47">
        <f>IFERROR(SMALL(HS5:HS64,ROW()-ROW($HT$5)+1),"")</f>
        <v>0</v>
      </c>
      <c r="HV47">
        <f>IFERROR(SUM(HT5:HT47),"")</f>
        <v>0</v>
      </c>
      <c r="HW47" cm="1">
        <f t="array" ref="HW47">_xlfn.SWITCH(Charts!$B$3,"average", AVERAGE(INDIRECT(ADDRESS(42+3,HW$2+1,,,"Instances") &amp; ":" &amp; ADDRESS(42+3,HW$2+1))),"median", MEDIAN(INDIRECT(ADDRESS(42+3,HW$2+1,,,"Instances") &amp; ":" &amp; ADDRESS(42+3,HW$2+1))),"min", MIN(INDIRECT(ADDRESS(42+3,HW$2+1,,,"Instances") &amp; ":" &amp; ADDRESS(42+3,HW$2+1))),"max", MAX(INDIRECT(ADDRESS(42+3,HW$2+1,,,"Instances") &amp; ":" &amp; ADDRESS(42+3,HW$2+1))),"diff", MAX(INDIRECT(ADDRESS(42+3,HW$2+1,,,"Instances") &amp; ":" &amp; ADDRESS(42+3,HW$2+1)))-MIN(INDIRECT(ADDRESS(42+3,HW$2+1,,,"Instances") &amp; ":" &amp; ADDRESS(42+3,HW$2+1))))</f>
        <v>0</v>
      </c>
      <c r="HX47">
        <f>IFERROR(SMALL(HW5:HW64,ROW()-ROW($HX$5)+1),"")</f>
        <v>0</v>
      </c>
      <c r="HZ47">
        <f>IFERROR(SUM(HX5:HX47),"")</f>
        <v>0</v>
      </c>
      <c r="IA47" cm="1">
        <f t="array" ref="IA47">_xlfn.SWITCH(Charts!$B$3,"average", AVERAGE(INDIRECT(ADDRESS(42+3,IA$2+1,,,"Instances") &amp; ":" &amp; ADDRESS(42+3,IA$2+1))),"median", MEDIAN(INDIRECT(ADDRESS(42+3,IA$2+1,,,"Instances") &amp; ":" &amp; ADDRESS(42+3,IA$2+1))),"min", MIN(INDIRECT(ADDRESS(42+3,IA$2+1,,,"Instances") &amp; ":" &amp; ADDRESS(42+3,IA$2+1))),"max", MAX(INDIRECT(ADDRESS(42+3,IA$2+1,,,"Instances") &amp; ":" &amp; ADDRESS(42+3,IA$2+1))),"diff", MAX(INDIRECT(ADDRESS(42+3,IA$2+1,,,"Instances") &amp; ":" &amp; ADDRESS(42+3,IA$2+1)))-MIN(INDIRECT(ADDRESS(42+3,IA$2+1,,,"Instances") &amp; ":" &amp; ADDRESS(42+3,IA$2+1))))</f>
        <v>0</v>
      </c>
      <c r="IB47">
        <f>IFERROR(SMALL(IA5:IA64,ROW()-ROW($IB$5)+1),"")</f>
        <v>0</v>
      </c>
      <c r="ID47">
        <f>IFERROR(SUM(IB5:IB47),"")</f>
        <v>0</v>
      </c>
      <c r="IE47" cm="1">
        <f t="array" ref="IE47">_xlfn.SWITCH(Charts!$B$3,"average", AVERAGE(INDIRECT(ADDRESS(42+3,IE$2+1,,,"Instances") &amp; ":" &amp; ADDRESS(42+3,IE$2+1))),"median", MEDIAN(INDIRECT(ADDRESS(42+3,IE$2+1,,,"Instances") &amp; ":" &amp; ADDRESS(42+3,IE$2+1))),"min", MIN(INDIRECT(ADDRESS(42+3,IE$2+1,,,"Instances") &amp; ":" &amp; ADDRESS(42+3,IE$2+1))),"max", MAX(INDIRECT(ADDRESS(42+3,IE$2+1,,,"Instances") &amp; ":" &amp; ADDRESS(42+3,IE$2+1))),"diff", MAX(INDIRECT(ADDRESS(42+3,IE$2+1,,,"Instances") &amp; ":" &amp; ADDRESS(42+3,IE$2+1)))-MIN(INDIRECT(ADDRESS(42+3,IE$2+1,,,"Instances") &amp; ":" &amp; ADDRESS(42+3,IE$2+1))))</f>
        <v>0</v>
      </c>
      <c r="IF47">
        <f>IFERROR(SMALL(IE5:IE64,ROW()-ROW($IF$5)+1),"")</f>
        <v>0</v>
      </c>
      <c r="IH47">
        <f>IFERROR(SUM(IF5:IF47),"")</f>
        <v>0</v>
      </c>
      <c r="II47" cm="1">
        <f t="array" ref="II47">_xlfn.SWITCH(Charts!$B$3,"average", AVERAGE(INDIRECT(ADDRESS(42+3,II$2+1,,,"Instances") &amp; ":" &amp; ADDRESS(42+3,II$2+1))),"median", MEDIAN(INDIRECT(ADDRESS(42+3,II$2+1,,,"Instances") &amp; ":" &amp; ADDRESS(42+3,II$2+1))),"min", MIN(INDIRECT(ADDRESS(42+3,II$2+1,,,"Instances") &amp; ":" &amp; ADDRESS(42+3,II$2+1))),"max", MAX(INDIRECT(ADDRESS(42+3,II$2+1,,,"Instances") &amp; ":" &amp; ADDRESS(42+3,II$2+1))),"diff", MAX(INDIRECT(ADDRESS(42+3,II$2+1,,,"Instances") &amp; ":" &amp; ADDRESS(42+3,II$2+1)))-MIN(INDIRECT(ADDRESS(42+3,II$2+1,,,"Instances") &amp; ":" &amp; ADDRESS(42+3,II$2+1))))</f>
        <v>0</v>
      </c>
      <c r="IJ47">
        <f>IFERROR(SMALL(II5:II64,ROW()-ROW($IJ$5)+1),"")</f>
        <v>0</v>
      </c>
      <c r="IL47">
        <f>IFERROR(SUM(IJ5:IJ47),"")</f>
        <v>0</v>
      </c>
      <c r="IM47" cm="1">
        <f t="array" ref="IM47">_xlfn.SWITCH(Charts!$B$3,"average", AVERAGE(INDIRECT(ADDRESS(42+3,IM$2+1,,,"Instances") &amp; ":" &amp; ADDRESS(42+3,IM$2+1))),"median", MEDIAN(INDIRECT(ADDRESS(42+3,IM$2+1,,,"Instances") &amp; ":" &amp; ADDRESS(42+3,IM$2+1))),"min", MIN(INDIRECT(ADDRESS(42+3,IM$2+1,,,"Instances") &amp; ":" &amp; ADDRESS(42+3,IM$2+1))),"max", MAX(INDIRECT(ADDRESS(42+3,IM$2+1,,,"Instances") &amp; ":" &amp; ADDRESS(42+3,IM$2+1))),"diff", MAX(INDIRECT(ADDRESS(42+3,IM$2+1,,,"Instances") &amp; ":" &amp; ADDRESS(42+3,IM$2+1)))-MIN(INDIRECT(ADDRESS(42+3,IM$2+1,,,"Instances") &amp; ":" &amp; ADDRESS(42+3,IM$2+1))))</f>
        <v>0</v>
      </c>
      <c r="IN47">
        <f>IFERROR(SMALL(IM5:IM64,ROW()-ROW($IN$5)+1),"")</f>
        <v>0</v>
      </c>
      <c r="IP47">
        <f>IFERROR(SUM(IN5:IN47),"")</f>
        <v>0</v>
      </c>
      <c r="IQ47" cm="1">
        <f t="array" ref="IQ47">_xlfn.SWITCH(Charts!$B$3,"average", AVERAGE(INDIRECT(ADDRESS(42+3,IQ$2+1,,,"Instances") &amp; ":" &amp; ADDRESS(42+3,IQ$2+1))),"median", MEDIAN(INDIRECT(ADDRESS(42+3,IQ$2+1,,,"Instances") &amp; ":" &amp; ADDRESS(42+3,IQ$2+1))),"min", MIN(INDIRECT(ADDRESS(42+3,IQ$2+1,,,"Instances") &amp; ":" &amp; ADDRESS(42+3,IQ$2+1))),"max", MAX(INDIRECT(ADDRESS(42+3,IQ$2+1,,,"Instances") &amp; ":" &amp; ADDRESS(42+3,IQ$2+1))),"diff", MAX(INDIRECT(ADDRESS(42+3,IQ$2+1,,,"Instances") &amp; ":" &amp; ADDRESS(42+3,IQ$2+1)))-MIN(INDIRECT(ADDRESS(42+3,IQ$2+1,,,"Instances") &amp; ":" &amp; ADDRESS(42+3,IQ$2+1))))</f>
        <v>0</v>
      </c>
      <c r="IR47">
        <f>IFERROR(SMALL(IQ5:IQ64,ROW()-ROW($IR$5)+1),"")</f>
        <v>0</v>
      </c>
      <c r="IT47">
        <f>IFERROR(SUM(IR5:IR47),"")</f>
        <v>0</v>
      </c>
      <c r="IU47" cm="1">
        <f t="array" ref="IU47">_xlfn.SWITCH(Charts!$B$3,"average", AVERAGE(INDIRECT(ADDRESS(42+3,IU$2+1,,,"Instances") &amp; ":" &amp; ADDRESS(42+3,IU$2+1))),"median", MEDIAN(INDIRECT(ADDRESS(42+3,IU$2+1,,,"Instances") &amp; ":" &amp; ADDRESS(42+3,IU$2+1))),"min", MIN(INDIRECT(ADDRESS(42+3,IU$2+1,,,"Instances") &amp; ":" &amp; ADDRESS(42+3,IU$2+1))),"max", MAX(INDIRECT(ADDRESS(42+3,IU$2+1,,,"Instances") &amp; ":" &amp; ADDRESS(42+3,IU$2+1))),"diff", MAX(INDIRECT(ADDRESS(42+3,IU$2+1,,,"Instances") &amp; ":" &amp; ADDRESS(42+3,IU$2+1)))-MIN(INDIRECT(ADDRESS(42+3,IU$2+1,,,"Instances") &amp; ":" &amp; ADDRESS(42+3,IU$2+1))))</f>
        <v>0</v>
      </c>
      <c r="IV47">
        <f>IFERROR(SMALL(IU5:IU64,ROW()-ROW($IV$5)+1),"")</f>
        <v>0</v>
      </c>
      <c r="IX47">
        <f>IFERROR(SUM(IV5:IV47),"")</f>
        <v>0</v>
      </c>
      <c r="IY47" cm="1">
        <f t="array" ref="IY47">_xlfn.SWITCH(Charts!$B$3,"average", AVERAGE(INDIRECT(ADDRESS(42+3,IY$2+1,,,"Instances") &amp; ":" &amp; ADDRESS(42+3,IY$2+1))),"median", MEDIAN(INDIRECT(ADDRESS(42+3,IY$2+1,,,"Instances") &amp; ":" &amp; ADDRESS(42+3,IY$2+1))),"min", MIN(INDIRECT(ADDRESS(42+3,IY$2+1,,,"Instances") &amp; ":" &amp; ADDRESS(42+3,IY$2+1))),"max", MAX(INDIRECT(ADDRESS(42+3,IY$2+1,,,"Instances") &amp; ":" &amp; ADDRESS(42+3,IY$2+1))),"diff", MAX(INDIRECT(ADDRESS(42+3,IY$2+1,,,"Instances") &amp; ":" &amp; ADDRESS(42+3,IY$2+1)))-MIN(INDIRECT(ADDRESS(42+3,IY$2+1,,,"Instances") &amp; ":" &amp; ADDRESS(42+3,IY$2+1))))</f>
        <v>0</v>
      </c>
      <c r="IZ47">
        <f>IFERROR(SMALL(IY5:IY64,ROW()-ROW($IZ$5)+1),"")</f>
        <v>0</v>
      </c>
      <c r="JB47">
        <f>IFERROR(SUM(IZ5:IZ47),"")</f>
        <v>0</v>
      </c>
      <c r="JC47" cm="1">
        <f t="array" ref="JC47">_xlfn.SWITCH(Charts!$B$3,"average", AVERAGE(INDIRECT(ADDRESS(42+3,JC$2+1,,,"Instances") &amp; ":" &amp; ADDRESS(42+3,JC$2+1))),"median", MEDIAN(INDIRECT(ADDRESS(42+3,JC$2+1,,,"Instances") &amp; ":" &amp; ADDRESS(42+3,JC$2+1))),"min", MIN(INDIRECT(ADDRESS(42+3,JC$2+1,,,"Instances") &amp; ":" &amp; ADDRESS(42+3,JC$2+1))),"max", MAX(INDIRECT(ADDRESS(42+3,JC$2+1,,,"Instances") &amp; ":" &amp; ADDRESS(42+3,JC$2+1))),"diff", MAX(INDIRECT(ADDRESS(42+3,JC$2+1,,,"Instances") &amp; ":" &amp; ADDRESS(42+3,JC$2+1)))-MIN(INDIRECT(ADDRESS(42+3,JC$2+1,,,"Instances") &amp; ":" &amp; ADDRESS(42+3,JC$2+1))))</f>
        <v>0</v>
      </c>
      <c r="JD47">
        <f>IFERROR(SMALL(JC5:JC64,ROW()-ROW($JD$5)+1),"")</f>
        <v>0</v>
      </c>
      <c r="JF47">
        <f>IFERROR(SUM(JD5:JD47),"")</f>
        <v>0</v>
      </c>
      <c r="JG47" cm="1">
        <f t="array" ref="JG47">_xlfn.SWITCH(Charts!$B$3,"average", AVERAGE(INDIRECT(ADDRESS(42+3,JG$2+1,,,"Instances") &amp; ":" &amp; ADDRESS(42+3,JG$2+1))),"median", MEDIAN(INDIRECT(ADDRESS(42+3,JG$2+1,,,"Instances") &amp; ":" &amp; ADDRESS(42+3,JG$2+1))),"min", MIN(INDIRECT(ADDRESS(42+3,JG$2+1,,,"Instances") &amp; ":" &amp; ADDRESS(42+3,JG$2+1))),"max", MAX(INDIRECT(ADDRESS(42+3,JG$2+1,,,"Instances") &amp; ":" &amp; ADDRESS(42+3,JG$2+1))),"diff", MAX(INDIRECT(ADDRESS(42+3,JG$2+1,,,"Instances") &amp; ":" &amp; ADDRESS(42+3,JG$2+1)))-MIN(INDIRECT(ADDRESS(42+3,JG$2+1,,,"Instances") &amp; ":" &amp; ADDRESS(42+3,JG$2+1))))</f>
        <v>0</v>
      </c>
      <c r="JH47">
        <f>IFERROR(SMALL(JG5:JG64,ROW()-ROW($JH$5)+1),"")</f>
        <v>0</v>
      </c>
      <c r="JJ47">
        <f>IFERROR(SUM(JH5:JH47),"")</f>
        <v>0</v>
      </c>
      <c r="JM47">
        <f>IF(Charts!$B$3="none",E354,IF(EI354="",NA(),EI354))</f>
        <v>0</v>
      </c>
      <c r="JN47">
        <f>IF(Charts!$B$3="none",F354,IF(EJ354="",NA(),EJ354))</f>
        <v>0</v>
      </c>
      <c r="JO47">
        <f>IF(Charts!$B$3="none",G354,IF(EK354="",NA(),EK354))</f>
        <v>0</v>
      </c>
      <c r="JP47">
        <f>IF(Charts!$B$3="none",H354,IF(EL354="",NA(),EL354))</f>
        <v>0</v>
      </c>
      <c r="JQ47">
        <f>IF(Charts!$B$3="none",I354,IF(EM354="",NA(),EM354))</f>
        <v>0</v>
      </c>
      <c r="JR47">
        <f>IF(Charts!$B$3="none",J354,IF(EN354="",NA(),EN354))</f>
        <v>0</v>
      </c>
      <c r="JS47">
        <f>IF(Charts!$B$3="none",K354,IF(EO354="",NA(),EO354))</f>
        <v>0</v>
      </c>
      <c r="JT47">
        <f>IF(Charts!$B$3="none",L354,IF(EP354="",NA(),EP354))</f>
        <v>0</v>
      </c>
      <c r="JU47">
        <f>IF(Charts!$B$3="none",M354,IF(EQ354="",NA(),EQ354))</f>
        <v>0</v>
      </c>
      <c r="JV47">
        <f>IF(Charts!$B$3="none",N354,IF(ER354="",NA(),ER354))</f>
        <v>0</v>
      </c>
      <c r="JW47">
        <f>IF(Charts!$B$3="none",O354,IF(ES354="",NA(),ES354))</f>
        <v>0</v>
      </c>
      <c r="JX47">
        <f>IF(Charts!$B$3="none",P354,IF(ET354="",NA(),ET354))</f>
        <v>0</v>
      </c>
      <c r="JY47">
        <f>IF(Charts!$B$3="none",Q354,IF(EU354="",NA(),EU354))</f>
        <v>0</v>
      </c>
      <c r="JZ47">
        <f>IF(Charts!$B$3="none",R354,IF(EV354="",NA(),EV354))</f>
        <v>0</v>
      </c>
      <c r="KA47">
        <f>IF(Charts!$B$3="none",S354,IF(EW354="",NA(),EW354))</f>
        <v>0</v>
      </c>
      <c r="KB47">
        <f>IF(Charts!$B$3="none",T354,IF(EX354="",NA(),EX354))</f>
        <v>0</v>
      </c>
      <c r="KC47">
        <f>IF(Charts!$B$3="none",U354,IF(EY354="",NA(),EY354))</f>
        <v>0</v>
      </c>
      <c r="KD47">
        <f>IF(Charts!$B$3="none",V354,IF(EZ354="",NA(),EZ354))</f>
        <v>0</v>
      </c>
      <c r="KE47">
        <f>IF(Charts!$B$3="none",W354,IF(FA354="",NA(),FA354))</f>
        <v>0</v>
      </c>
      <c r="KF47">
        <f>IF(Charts!$B$3="none",X354,IF(FB354="",NA(),FB354))</f>
        <v>0</v>
      </c>
      <c r="KG47">
        <f>IF(Charts!$B$3="none",Y354,IF(FC354="",NA(),FC354))</f>
        <v>0</v>
      </c>
      <c r="KH47">
        <f>IF(Charts!$B$3="none",Z354,IF(FD354="",NA(),FD354))</f>
        <v>0</v>
      </c>
      <c r="KI47">
        <f>IF(Charts!$B$3="none",AA354,IF(FE354="",NA(),FE354))</f>
        <v>0</v>
      </c>
      <c r="KJ47">
        <f>IF(Charts!$B$3="none",AB354,IF(FF354="",NA(),FF354))</f>
        <v>0</v>
      </c>
      <c r="KK47">
        <f>IF(Charts!$B$3="none",AC354,IF(FG354="",NA(),FG354))</f>
        <v>0</v>
      </c>
      <c r="KL47">
        <f>IF(Charts!$B$3="none",AD354,IF(FH354="",NA(),FH354))</f>
        <v>0</v>
      </c>
      <c r="KM47">
        <f>IF(Charts!$B$3="none",AE354,IF(FI354="",NA(),FI354))</f>
        <v>0</v>
      </c>
      <c r="KN47">
        <f>IF(Charts!$B$3="none",AF354,IF(FJ354="",NA(),FJ354))</f>
        <v>0</v>
      </c>
      <c r="KO47">
        <f>IF(Charts!$B$3="none",AG354,IF(FK354="",NA(),FK354))</f>
        <v>0</v>
      </c>
      <c r="KP47">
        <f>IF(Charts!$B$3="none",AH354,IF(FL354="",NA(),FL354))</f>
        <v>0</v>
      </c>
      <c r="KQ47">
        <f>IF(Charts!$B$3="none",AI354,IF(FM354="",NA(),FM354))</f>
        <v>0</v>
      </c>
      <c r="KR47">
        <f>IF(Charts!$B$3="none",AJ354,IF(FN354="",NA(),FN354))</f>
        <v>0</v>
      </c>
      <c r="KS47">
        <f>IF(Charts!$B$3="none",AK354,IF(FO354="",NA(),FO354))</f>
        <v>0</v>
      </c>
      <c r="KT47">
        <f>IF(Charts!$B$3="none",AL354,IF(FP354="",NA(),FP354))</f>
        <v>0</v>
      </c>
      <c r="KU47">
        <f>IF(Charts!$B$3="none",AM354,IF(FQ354="",NA(),FQ354))</f>
        <v>0</v>
      </c>
      <c r="KV47">
        <f>IF(Charts!$B$3="none",AN354,IF(FR354="",NA(),FR354))</f>
        <v>0</v>
      </c>
      <c r="KW47">
        <f>IF(Charts!$B$3="none",AO354,IF(FS354="",NA(),FS354))</f>
        <v>0</v>
      </c>
      <c r="KX47">
        <f>IF(Charts!$B$3="none",AP354,IF(FT354="",NA(),FT354))</f>
        <v>0</v>
      </c>
      <c r="KY47">
        <f>IF(Charts!$B$3="none",AQ354,IF(FU354="",NA(),FU354))</f>
        <v>0</v>
      </c>
      <c r="KZ47">
        <f>IF(Charts!$B$3="none",AR354,IF(FV354="",NA(),FV354))</f>
        <v>0</v>
      </c>
      <c r="LA47">
        <f>IF(Charts!$B$3="none",AS354,IF(FW354="",NA(),FW354))</f>
        <v>0</v>
      </c>
      <c r="LB47">
        <f>IF(Charts!$B$3="none",AT354,IF(FX354="",NA(),FX354))</f>
        <v>0</v>
      </c>
      <c r="LC47">
        <f>IF(Charts!$B$3="none",AU354,IF(FY354="",NA(),FY354))</f>
        <v>0</v>
      </c>
      <c r="LD47">
        <f>IF(Charts!$B$3="none",AV354,IF(FZ354="",NA(),FZ354))</f>
        <v>0</v>
      </c>
      <c r="LE47">
        <f>IF(Charts!$B$3="none",AW354,IF(GA354="",NA(),GA354))</f>
        <v>0</v>
      </c>
      <c r="LF47">
        <f>IF(Charts!$B$3="none",AX354,IF(GB354="",NA(),GB354))</f>
        <v>0</v>
      </c>
      <c r="LG47">
        <f>IF(Charts!$B$3="none",AY354,IF(GC354="",NA(),GC354))</f>
        <v>0</v>
      </c>
      <c r="LH47">
        <f>IF(Charts!$B$3="none",AZ354,IF(GD354="",NA(),GD354))</f>
        <v>0</v>
      </c>
      <c r="LI47">
        <f>IF(Charts!$B$3="none",BA354,IF(GE354="",NA(),GE354))</f>
        <v>0</v>
      </c>
      <c r="LJ47">
        <f>IF(Charts!$B$3="none",BB354,IF(GF354="",NA(),GF354))</f>
        <v>0</v>
      </c>
      <c r="LK47">
        <f>IF(Charts!$B$3="none",BC354,IF(GG354="",NA(),GG354))</f>
        <v>0</v>
      </c>
      <c r="LL47">
        <f>IF(Charts!$B$3="none",BD354,IF(GH354="",NA(),GH354))</f>
        <v>0</v>
      </c>
      <c r="LM47">
        <f>IF(Charts!$B$3="none",BE354,IF(GI354="",NA(),GI354))</f>
        <v>0</v>
      </c>
      <c r="LN47">
        <f>IF(Charts!$B$3="none",BF354,IF(GJ354="",NA(),GJ354))</f>
        <v>0</v>
      </c>
      <c r="LO47">
        <f>IF(Charts!$B$3="none",BG354,IF(GK354="",NA(),GK354))</f>
        <v>0</v>
      </c>
      <c r="LP47">
        <f>IF(Charts!$B$3="none",BH354,IF(GL354="",NA(),GL354))</f>
        <v>0</v>
      </c>
      <c r="LQ47">
        <f>IF(Charts!$B$3="none",BI354,IF(GM354="",NA(),GM354))</f>
        <v>0</v>
      </c>
      <c r="LR47">
        <f>IF(Charts!$B$3="none",BJ354,IF(GN354="",NA(),GN354))</f>
        <v>0</v>
      </c>
      <c r="LS47">
        <f>IF(Charts!$B$3="none",BK354,IF(GO354="",NA(),GO354))</f>
        <v>0</v>
      </c>
      <c r="LT47">
        <f>IF(Charts!$B$3="none",BL354,IF(GP354="",NA(),GP354))</f>
        <v>0</v>
      </c>
      <c r="LU47">
        <f>IF(Charts!$B$3="none",BM354,IF(GQ354="",NA(),GQ354))</f>
        <v>0</v>
      </c>
      <c r="LV47">
        <f>IF(Charts!$B$3="none",BN354,IF(GR354="",NA(),GR354))</f>
        <v>0</v>
      </c>
      <c r="LW47">
        <f>IF(Charts!$B$3="none",BO354,IF(GS354="",NA(),GS354))</f>
        <v>0</v>
      </c>
      <c r="LX47">
        <f>IF(Charts!$B$3="none",BP354,IF(GT354="",NA(),GT354))</f>
        <v>0</v>
      </c>
      <c r="LY47">
        <f>IF(Charts!$B$3="none",BQ354,IF(GU354="",NA(),GU354))</f>
        <v>0</v>
      </c>
      <c r="LZ47">
        <f>IF(Charts!$B$3="none",BR354,IF(GV354="",NA(),GV354))</f>
        <v>0</v>
      </c>
      <c r="MA47">
        <f>IF(Charts!$B$3="none",BS354,IF(GW354="",NA(),GW354))</f>
        <v>0</v>
      </c>
      <c r="MB47">
        <f>IF(Charts!$B$3="none",BT354,IF(GX354="",NA(),GX354))</f>
        <v>0</v>
      </c>
      <c r="MC47">
        <f>IF(Charts!$B$3="none",BU354,IF(GY354="",NA(),GY354))</f>
        <v>0</v>
      </c>
      <c r="MD47">
        <f>IF(Charts!$B$3="none",BV354,IF(GZ354="",NA(),GZ354))</f>
        <v>0</v>
      </c>
      <c r="ME47">
        <f>IF(Charts!$B$3="none",BW354,IF(HA354="",NA(),HA354))</f>
        <v>0</v>
      </c>
      <c r="MF47">
        <f>IF(Charts!$B$3="none",BX354,IF(HB354="",NA(),HB354))</f>
        <v>0</v>
      </c>
      <c r="MG47">
        <f>IF(Charts!$B$3="none",BY354,IF(HC354="",NA(),HC354))</f>
        <v>0</v>
      </c>
      <c r="MH47">
        <f>IF(Charts!$B$3="none",BZ354,IF(HD354="",NA(),HD354))</f>
        <v>0</v>
      </c>
      <c r="MI47">
        <f>IF(Charts!$B$3="none",CA354,IF(HE354="",NA(),HE354))</f>
        <v>0</v>
      </c>
      <c r="MJ47">
        <f>IF(Charts!$B$3="none",CB354,IF(HF354="",NA(),HF354))</f>
        <v>0</v>
      </c>
      <c r="MK47">
        <f>IF(Charts!$B$3="none",CC354,IF(HG354="",NA(),HG354))</f>
        <v>0</v>
      </c>
      <c r="ML47">
        <f>IF(Charts!$B$3="none",CD354,IF(HH354="",NA(),HH354))</f>
        <v>0</v>
      </c>
      <c r="MM47">
        <f>IF(Charts!$B$3="none",CE354,IF(HI354="",NA(),HI354))</f>
        <v>0</v>
      </c>
      <c r="MN47">
        <f>IF(Charts!$B$3="none",CF354,IF(HJ354="",NA(),HJ354))</f>
        <v>0</v>
      </c>
      <c r="MO47">
        <f>IF(Charts!$B$3="none",CG354,IF(HK354="",NA(),HK354))</f>
        <v>0</v>
      </c>
      <c r="MP47">
        <f>IF(Charts!$B$3="none",CH354,IF(HL354="",NA(),HL354))</f>
        <v>0</v>
      </c>
      <c r="MQ47">
        <f>IF(Charts!$B$3="none",CI354,IF(HM354="",NA(),HM354))</f>
        <v>0</v>
      </c>
      <c r="MR47">
        <f>IF(Charts!$B$3="none",CJ354,IF(HN354="",NA(),HN354))</f>
        <v>0</v>
      </c>
      <c r="MS47">
        <f>IF(Charts!$B$3="none",CK354,IF(HO354="",NA(),HO354))</f>
        <v>0</v>
      </c>
      <c r="MT47">
        <f>IF(Charts!$B$3="none",CL354,IF(HP354="",NA(),HP354))</f>
        <v>0</v>
      </c>
      <c r="MU47">
        <f>IF(Charts!$B$3="none",CM354,IF(HQ354="",NA(),HQ354))</f>
        <v>0</v>
      </c>
      <c r="MV47">
        <f>IF(Charts!$B$3="none",CN354,IF(HR354="",NA(),HR354))</f>
        <v>0</v>
      </c>
      <c r="MW47">
        <f>IF(Charts!$B$3="none",CO354,IF(HS354="",NA(),HS354))</f>
        <v>0</v>
      </c>
      <c r="MX47">
        <f>IF(Charts!$B$3="none",CP354,IF(HT354="",NA(),HT354))</f>
        <v>0</v>
      </c>
      <c r="MY47">
        <f>IF(Charts!$B$3="none",CQ354,IF(HU354="",NA(),HU354))</f>
        <v>0</v>
      </c>
      <c r="MZ47">
        <f>IF(Charts!$B$3="none",CR354,IF(HV354="",NA(),HV354))</f>
        <v>0</v>
      </c>
      <c r="NA47">
        <f>IF(Charts!$B$3="none",CS354,IF(HW354="",NA(),HW354))</f>
        <v>0</v>
      </c>
      <c r="NB47">
        <f>IF(Charts!$B$3="none",CT354,IF(HX354="",NA(),HX354))</f>
        <v>0</v>
      </c>
      <c r="NC47">
        <f>IF(Charts!$B$3="none",CU354,IF(HY354="",NA(),HY354))</f>
        <v>0</v>
      </c>
      <c r="ND47">
        <f>IF(Charts!$B$3="none",CV354,IF(HZ354="",NA(),HZ354))</f>
        <v>0</v>
      </c>
      <c r="NE47">
        <f>IF(Charts!$B$3="none",CW354,IF(IA354="",NA(),IA354))</f>
        <v>0</v>
      </c>
      <c r="NF47">
        <f>IF(Charts!$B$3="none",CX354,IF(IB354="",NA(),IB354))</f>
        <v>0</v>
      </c>
      <c r="NG47">
        <f>IF(Charts!$B$3="none",CY354,IF(IC354="",NA(),IC354))</f>
        <v>0</v>
      </c>
      <c r="NH47">
        <f>IF(Charts!$B$3="none",CZ354,IF(ID354="",NA(),ID354))</f>
        <v>0</v>
      </c>
      <c r="NI47">
        <f>IF(Charts!$B$3="none",DA354,IF(IE354="",NA(),IE354))</f>
        <v>0</v>
      </c>
      <c r="NJ47">
        <f>IF(Charts!$B$3="none",DB354,IF(IF354="",NA(),IF354))</f>
        <v>0</v>
      </c>
      <c r="NK47">
        <f>IF(Charts!$B$3="none",DC354,IF(IG354="",NA(),IG354))</f>
        <v>0</v>
      </c>
      <c r="NL47">
        <f>IF(Charts!$B$3="none",DD354,IF(IH354="",NA(),IH354))</f>
        <v>0</v>
      </c>
      <c r="NM47">
        <f>IF(Charts!$B$3="none",DE354,IF(II354="",NA(),II354))</f>
        <v>0</v>
      </c>
      <c r="NN47">
        <f>IF(Charts!$B$3="none",DF354,IF(IJ354="",NA(),IJ354))</f>
        <v>0</v>
      </c>
      <c r="NO47">
        <f>IF(Charts!$B$3="none",DG354,IF(IK354="",NA(),IK354))</f>
        <v>0</v>
      </c>
      <c r="NP47">
        <f>IF(Charts!$B$3="none",DH354,IF(IL354="",NA(),IL354))</f>
        <v>0</v>
      </c>
      <c r="NQ47">
        <f>IF(Charts!$B$3="none",DI354,IF(IM354="",NA(),IM354))</f>
        <v>0</v>
      </c>
      <c r="NR47">
        <f>IF(Charts!$B$3="none",DJ354,IF(IN354="",NA(),IN354))</f>
        <v>0</v>
      </c>
      <c r="NS47">
        <f>IF(Charts!$B$3="none",DK354,IF(IO354="",NA(),IO354))</f>
        <v>0</v>
      </c>
      <c r="NT47">
        <f>IF(Charts!$B$3="none",DL354,IF(IP354="",NA(),IP354))</f>
        <v>0</v>
      </c>
      <c r="NU47">
        <f>IF(Charts!$B$3="none",DM354,IF(IQ354="",NA(),IQ354))</f>
        <v>0</v>
      </c>
      <c r="NV47">
        <f>IF(Charts!$B$3="none",DN354,IF(IR354="",NA(),IR354))</f>
        <v>0</v>
      </c>
      <c r="NW47">
        <f>IF(Charts!$B$3="none",DO354,IF(IS354="",NA(),IS354))</f>
        <v>0</v>
      </c>
      <c r="NX47">
        <f>IF(Charts!$B$3="none",DP354,IF(IT354="",NA(),IT354))</f>
        <v>0</v>
      </c>
      <c r="NY47">
        <f>IF(Charts!$B$3="none",DQ354,IF(IU354="",NA(),IU354))</f>
        <v>0</v>
      </c>
      <c r="NZ47">
        <f>IF(Charts!$B$3="none",DR354,IF(IV354="",NA(),IV354))</f>
        <v>0</v>
      </c>
      <c r="OA47">
        <f>IF(Charts!$B$3="none",DS354,IF(IW354="",NA(),IW354))</f>
        <v>0</v>
      </c>
      <c r="OB47">
        <f>IF(Charts!$B$3="none",DT354,IF(IX354="",NA(),IX354))</f>
        <v>0</v>
      </c>
      <c r="OC47">
        <f>IF(Charts!$B$3="none",DU354,IF(IY354="",NA(),IY354))</f>
        <v>0</v>
      </c>
      <c r="OD47">
        <f>IF(Charts!$B$3="none",DV354,IF(IZ354="",NA(),IZ354))</f>
        <v>0</v>
      </c>
      <c r="OE47">
        <f>IF(Charts!$B$3="none",DW354,IF(JA354="",NA(),JA354))</f>
        <v>0</v>
      </c>
      <c r="OF47">
        <f>IF(Charts!$B$3="none",DX354,IF(JB354="",NA(),JB354))</f>
        <v>0</v>
      </c>
      <c r="OG47">
        <f>IF(Charts!$B$3="none",DY354,IF(JC354="",NA(),JC354))</f>
        <v>0</v>
      </c>
      <c r="OH47">
        <f>IF(Charts!$B$3="none",DZ354,IF(JD354="",NA(),JD354))</f>
        <v>0</v>
      </c>
      <c r="OI47">
        <f>IF(Charts!$B$3="none",EA354,IF(JE354="",NA(),JE354))</f>
        <v>0</v>
      </c>
      <c r="OJ47">
        <f>IF(Charts!$B$3="none",EB354,IF(JF354="",NA(),JF354))</f>
        <v>0</v>
      </c>
      <c r="OK47">
        <f>IF(Charts!$B$3="none",EC354,IF(JG354="",NA(),JG354))</f>
        <v>0</v>
      </c>
      <c r="OL47">
        <f>IF(Charts!$B$3="none",ED354,IF(JH354="",NA(),JH354))</f>
        <v>0</v>
      </c>
      <c r="OM47">
        <f>IF(Charts!$B$3="none",EE354,IF(JI354="",NA(),JI354))</f>
        <v>0</v>
      </c>
      <c r="ON47">
        <f>IF(Charts!$B$3="none",EF354,IF(JJ354="",NA(),JJ354))</f>
        <v>0</v>
      </c>
    </row>
    <row r="48" spans="4:404">
      <c r="D48">
        <v>44</v>
      </c>
      <c r="E48">
        <f>IF(INDIRECT(ADDRESS($D48+2,E$2+1,,,"Instances"))="","",INDIRECT(ADDRESS($D48+2,E$2+1,,,"Instances")))</f>
        <v>0</v>
      </c>
      <c r="F48">
        <f>IFERROR(SMALL(E5:E64,ROW()-ROW($F$5)+1),"")</f>
        <v>0</v>
      </c>
      <c r="H48">
        <f>IFERROR(SUM(F5:F48),"")</f>
        <v>0</v>
      </c>
      <c r="I48">
        <f>IF(INDIRECT(ADDRESS($D48+2,I$2+1,,,"Instances"))="","",INDIRECT(ADDRESS($D48+2,I$2+1,,,"Instances")))</f>
        <v>0</v>
      </c>
      <c r="J48">
        <f>IFERROR(SMALL(I5:I64,ROW()-ROW($J$5)+1),"")</f>
        <v>0</v>
      </c>
      <c r="L48">
        <f>IFERROR(SUM(J5:J48),"")</f>
        <v>0</v>
      </c>
      <c r="M48">
        <f>IF(INDIRECT(ADDRESS($D48+2,M$2+1,,,"Instances"))="","",INDIRECT(ADDRESS($D48+2,M$2+1,,,"Instances")))</f>
        <v>0</v>
      </c>
      <c r="N48">
        <f>IFERROR(SMALL(M5:M64,ROW()-ROW($N$5)+1),"")</f>
        <v>0</v>
      </c>
      <c r="P48">
        <f>IFERROR(SUM(N5:N48),"")</f>
        <v>0</v>
      </c>
      <c r="Q48">
        <f>IF(INDIRECT(ADDRESS($D48+2,Q$2+1,,,"Instances"))="","",INDIRECT(ADDRESS($D48+2,Q$2+1,,,"Instances")))</f>
        <v>0</v>
      </c>
      <c r="R48">
        <f>IFERROR(SMALL(Q5:Q64,ROW()-ROW($R$5)+1),"")</f>
        <v>0</v>
      </c>
      <c r="T48">
        <f>IFERROR(SUM(R5:R48),"")</f>
        <v>0</v>
      </c>
      <c r="U48">
        <f>IF(INDIRECT(ADDRESS($D48+2,U$2+1,,,"Instances"))="","",INDIRECT(ADDRESS($D48+2,U$2+1,,,"Instances")))</f>
        <v>0</v>
      </c>
      <c r="V48">
        <f>IFERROR(SMALL(U5:U64,ROW()-ROW($V$5)+1),"")</f>
        <v>0</v>
      </c>
      <c r="X48">
        <f>IFERROR(SUM(V5:V48),"")</f>
        <v>0</v>
      </c>
      <c r="Y48">
        <f>IF(INDIRECT(ADDRESS($D48+2,Y$2+1,,,"Instances"))="","",INDIRECT(ADDRESS($D48+2,Y$2+1,,,"Instances")))</f>
        <v>0</v>
      </c>
      <c r="Z48">
        <f>IFERROR(SMALL(Y5:Y64,ROW()-ROW($Z$5)+1),"")</f>
        <v>0</v>
      </c>
      <c r="AB48">
        <f>IFERROR(SUM(Z5:Z48),"")</f>
        <v>0</v>
      </c>
      <c r="AC48">
        <f>IF(INDIRECT(ADDRESS($D48+2,AC$2+1,,,"Instances"))="","",INDIRECT(ADDRESS($D48+2,AC$2+1,,,"Instances")))</f>
        <v>0</v>
      </c>
      <c r="AD48">
        <f>IFERROR(SMALL(AC5:AC64,ROW()-ROW($AD$5)+1),"")</f>
        <v>0</v>
      </c>
      <c r="AF48">
        <f>IFERROR(SUM(AD5:AD48),"")</f>
        <v>0</v>
      </c>
      <c r="AG48">
        <f>IF(INDIRECT(ADDRESS($D48+2,AG$2+1,,,"Instances"))="","",INDIRECT(ADDRESS($D48+2,AG$2+1,,,"Instances")))</f>
        <v>0</v>
      </c>
      <c r="AH48">
        <f>IFERROR(SMALL(AG5:AG64,ROW()-ROW($AH$5)+1),"")</f>
        <v>0</v>
      </c>
      <c r="AJ48">
        <f>IFERROR(SUM(AH5:AH48),"")</f>
        <v>0</v>
      </c>
      <c r="AK48">
        <f>IF(INDIRECT(ADDRESS($D48+2,AK$2+1,,,"Instances"))="","",INDIRECT(ADDRESS($D48+2,AK$2+1,,,"Instances")))</f>
        <v>0</v>
      </c>
      <c r="AL48">
        <f>IFERROR(SMALL(AK5:AK64,ROW()-ROW($AL$5)+1),"")</f>
        <v>0</v>
      </c>
      <c r="AN48">
        <f>IFERROR(SUM(AL5:AL48),"")</f>
        <v>0</v>
      </c>
      <c r="AO48">
        <f>IF(INDIRECT(ADDRESS($D48+2,AO$2+1,,,"Instances"))="","",INDIRECT(ADDRESS($D48+2,AO$2+1,,,"Instances")))</f>
        <v>0</v>
      </c>
      <c r="AP48">
        <f>IFERROR(SMALL(AO5:AO64,ROW()-ROW($AP$5)+1),"")</f>
        <v>0</v>
      </c>
      <c r="AR48">
        <f>IFERROR(SUM(AP5:AP48),"")</f>
        <v>0</v>
      </c>
      <c r="AS48">
        <f>IF(INDIRECT(ADDRESS($D48+2,AS$2+1,,,"Instances"))="","",INDIRECT(ADDRESS($D48+2,AS$2+1,,,"Instances")))</f>
        <v>0</v>
      </c>
      <c r="AT48">
        <f>IFERROR(SMALL(AS5:AS64,ROW()-ROW($AT$5)+1),"")</f>
        <v>0</v>
      </c>
      <c r="AV48">
        <f>IFERROR(SUM(AT5:AT48),"")</f>
        <v>0</v>
      </c>
      <c r="AW48">
        <f>IF(INDIRECT(ADDRESS($D48+2,AW$2+1,,,"Instances"))="","",INDIRECT(ADDRESS($D48+2,AW$2+1,,,"Instances")))</f>
        <v>0</v>
      </c>
      <c r="AX48">
        <f>IFERROR(SMALL(AW5:AW64,ROW()-ROW($AX$5)+1),"")</f>
        <v>0</v>
      </c>
      <c r="AZ48">
        <f>IFERROR(SUM(AX5:AX48),"")</f>
        <v>0</v>
      </c>
      <c r="BA48">
        <f>IF(INDIRECT(ADDRESS($D48+2,BA$2+1,,,"Instances"))="","",INDIRECT(ADDRESS($D48+2,BA$2+1,,,"Instances")))</f>
        <v>0</v>
      </c>
      <c r="BB48">
        <f>IFERROR(SMALL(BA5:BA64,ROW()-ROW($BB$5)+1),"")</f>
        <v>0</v>
      </c>
      <c r="BD48">
        <f>IFERROR(SUM(BB5:BB48),"")</f>
        <v>0</v>
      </c>
      <c r="BE48">
        <f>IF(INDIRECT(ADDRESS($D48+2,BE$2+1,,,"Instances"))="","",INDIRECT(ADDRESS($D48+2,BE$2+1,,,"Instances")))</f>
        <v>0</v>
      </c>
      <c r="BF48">
        <f>IFERROR(SMALL(BE5:BE64,ROW()-ROW($BF$5)+1),"")</f>
        <v>0</v>
      </c>
      <c r="BH48">
        <f>IFERROR(SUM(BF5:BF48),"")</f>
        <v>0</v>
      </c>
      <c r="BI48">
        <f>IF(INDIRECT(ADDRESS($D48+2,BI$2+1,,,"Instances"))="","",INDIRECT(ADDRESS($D48+2,BI$2+1,,,"Instances")))</f>
        <v>0</v>
      </c>
      <c r="BJ48">
        <f>IFERROR(SMALL(BI5:BI64,ROW()-ROW($BJ$5)+1),"")</f>
        <v>0</v>
      </c>
      <c r="BL48">
        <f>IFERROR(SUM(BJ5:BJ48),"")</f>
        <v>0</v>
      </c>
      <c r="BM48">
        <f>IF(INDIRECT(ADDRESS($D48+2,BM$2+1,,,"Instances"))="","",INDIRECT(ADDRESS($D48+2,BM$2+1,,,"Instances")))</f>
        <v>0</v>
      </c>
      <c r="BN48">
        <f>IFERROR(SMALL(BM5:BM64,ROW()-ROW($BN$5)+1),"")</f>
        <v>0</v>
      </c>
      <c r="BP48">
        <f>IFERROR(SUM(BN5:BN48),"")</f>
        <v>0</v>
      </c>
      <c r="BQ48">
        <f>IF(INDIRECT(ADDRESS($D48+2,BQ$2+1,,,"Instances"))="","",INDIRECT(ADDRESS($D48+2,BQ$2+1,,,"Instances")))</f>
        <v>0</v>
      </c>
      <c r="BR48">
        <f>IFERROR(SMALL(BQ5:BQ64,ROW()-ROW($BR$5)+1),"")</f>
        <v>0</v>
      </c>
      <c r="BT48">
        <f>IFERROR(SUM(BR5:BR48),"")</f>
        <v>0</v>
      </c>
      <c r="BU48">
        <f>IF(INDIRECT(ADDRESS($D48+2,BU$2+1,,,"Instances"))="","",INDIRECT(ADDRESS($D48+2,BU$2+1,,,"Instances")))</f>
        <v>0</v>
      </c>
      <c r="BV48">
        <f>IFERROR(SMALL(BU5:BU64,ROW()-ROW($BV$5)+1),"")</f>
        <v>0</v>
      </c>
      <c r="BX48">
        <f>IFERROR(SUM(BV5:BV48),"")</f>
        <v>0</v>
      </c>
      <c r="BY48">
        <f>IF(INDIRECT(ADDRESS($D48+2,BY$2+1,,,"Instances"))="","",INDIRECT(ADDRESS($D48+2,BY$2+1,,,"Instances")))</f>
        <v>0</v>
      </c>
      <c r="BZ48">
        <f>IFERROR(SMALL(BY5:BY64,ROW()-ROW($BZ$5)+1),"")</f>
        <v>0</v>
      </c>
      <c r="CB48">
        <f>IFERROR(SUM(BZ5:BZ48),"")</f>
        <v>0</v>
      </c>
      <c r="CC48">
        <f>IF(INDIRECT(ADDRESS($D48+2,CC$2+1,,,"Instances"))="","",INDIRECT(ADDRESS($D48+2,CC$2+1,,,"Instances")))</f>
        <v>0</v>
      </c>
      <c r="CD48">
        <f>IFERROR(SMALL(CC5:CC64,ROW()-ROW($CD$5)+1),"")</f>
        <v>0</v>
      </c>
      <c r="CF48">
        <f>IFERROR(SUM(CD5:CD48),"")</f>
        <v>0</v>
      </c>
      <c r="CG48">
        <f>IF(INDIRECT(ADDRESS($D48+2,CG$2+1,,,"Instances"))="","",INDIRECT(ADDRESS($D48+2,CG$2+1,,,"Instances")))</f>
        <v>0</v>
      </c>
      <c r="CH48">
        <f>IFERROR(SMALL(CG5:CG64,ROW()-ROW($CH$5)+1),"")</f>
        <v>0</v>
      </c>
      <c r="CJ48">
        <f>IFERROR(SUM(CH5:CH48),"")</f>
        <v>0</v>
      </c>
      <c r="CK48">
        <f>IF(INDIRECT(ADDRESS($D48+2,CK$2+1,,,"Instances"))="","",INDIRECT(ADDRESS($D48+2,CK$2+1,,,"Instances")))</f>
        <v>0</v>
      </c>
      <c r="CL48">
        <f>IFERROR(SMALL(CK5:CK64,ROW()-ROW($CL$5)+1),"")</f>
        <v>0</v>
      </c>
      <c r="CN48">
        <f>IFERROR(SUM(CL5:CL48),"")</f>
        <v>0</v>
      </c>
      <c r="CO48">
        <f>IF(INDIRECT(ADDRESS($D48+2,CO$2+1,,,"Instances"))="","",INDIRECT(ADDRESS($D48+2,CO$2+1,,,"Instances")))</f>
        <v>0</v>
      </c>
      <c r="CP48">
        <f>IFERROR(SMALL(CO5:CO64,ROW()-ROW($CP$5)+1),"")</f>
        <v>0</v>
      </c>
      <c r="CR48">
        <f>IFERROR(SUM(CP5:CP48),"")</f>
        <v>0</v>
      </c>
      <c r="CS48">
        <f>IF(INDIRECT(ADDRESS($D48+2,CS$2+1,,,"Instances"))="","",INDIRECT(ADDRESS($D48+2,CS$2+1,,,"Instances")))</f>
        <v>0</v>
      </c>
      <c r="CT48">
        <f>IFERROR(SMALL(CS5:CS64,ROW()-ROW($CT$5)+1),"")</f>
        <v>0</v>
      </c>
      <c r="CV48">
        <f>IFERROR(SUM(CT5:CT48),"")</f>
        <v>0</v>
      </c>
      <c r="CW48">
        <f>IF(INDIRECT(ADDRESS($D48+2,CW$2+1,,,"Instances"))="","",INDIRECT(ADDRESS($D48+2,CW$2+1,,,"Instances")))</f>
        <v>0</v>
      </c>
      <c r="CX48">
        <f>IFERROR(SMALL(CW5:CW64,ROW()-ROW($CX$5)+1),"")</f>
        <v>0</v>
      </c>
      <c r="CZ48">
        <f>IFERROR(SUM(CX5:CX48),"")</f>
        <v>0</v>
      </c>
      <c r="DA48">
        <f>IF(INDIRECT(ADDRESS($D48+2,DA$2+1,,,"Instances"))="","",INDIRECT(ADDRESS($D48+2,DA$2+1,,,"Instances")))</f>
        <v>0</v>
      </c>
      <c r="DB48">
        <f>IFERROR(SMALL(DA5:DA64,ROW()-ROW($DB$5)+1),"")</f>
        <v>0</v>
      </c>
      <c r="DD48">
        <f>IFERROR(SUM(DB5:DB48),"")</f>
        <v>0</v>
      </c>
      <c r="DE48">
        <f>IF(INDIRECT(ADDRESS($D48+2,DE$2+1,,,"Instances"))="","",INDIRECT(ADDRESS($D48+2,DE$2+1,,,"Instances")))</f>
        <v>0</v>
      </c>
      <c r="DF48">
        <f>IFERROR(SMALL(DE5:DE64,ROW()-ROW($DF$5)+1),"")</f>
        <v>0</v>
      </c>
      <c r="DH48">
        <f>IFERROR(SUM(DF5:DF48),"")</f>
        <v>0</v>
      </c>
      <c r="DI48">
        <f>IF(INDIRECT(ADDRESS($D48+2,DI$2+1,,,"Instances"))="","",INDIRECT(ADDRESS($D48+2,DI$2+1,,,"Instances")))</f>
        <v>0</v>
      </c>
      <c r="DJ48">
        <f>IFERROR(SMALL(DI5:DI64,ROW()-ROW($DJ$5)+1),"")</f>
        <v>0</v>
      </c>
      <c r="DL48">
        <f>IFERROR(SUM(DJ5:DJ48),"")</f>
        <v>0</v>
      </c>
      <c r="DM48">
        <f>IF(INDIRECT(ADDRESS($D48+2,DM$2+1,,,"Instances"))="","",INDIRECT(ADDRESS($D48+2,DM$2+1,,,"Instances")))</f>
        <v>0</v>
      </c>
      <c r="DN48">
        <f>IFERROR(SMALL(DM5:DM64,ROW()-ROW($DN$5)+1),"")</f>
        <v>0</v>
      </c>
      <c r="DP48">
        <f>IFERROR(SUM(DN5:DN48),"")</f>
        <v>0</v>
      </c>
      <c r="DQ48">
        <f>IF(INDIRECT(ADDRESS($D48+2,DQ$2+1,,,"Instances"))="","",INDIRECT(ADDRESS($D48+2,DQ$2+1,,,"Instances")))</f>
        <v>0</v>
      </c>
      <c r="DR48">
        <f>IFERROR(SMALL(DQ5:DQ64,ROW()-ROW($DR$5)+1),"")</f>
        <v>0</v>
      </c>
      <c r="DT48">
        <f>IFERROR(SUM(DR5:DR48),"")</f>
        <v>0</v>
      </c>
      <c r="DU48">
        <f>IF(INDIRECT(ADDRESS($D48+2,DU$2+1,,,"Instances"))="","",INDIRECT(ADDRESS($D48+2,DU$2+1,,,"Instances")))</f>
        <v>0</v>
      </c>
      <c r="DV48">
        <f>IFERROR(SMALL(DU5:DU64,ROW()-ROW($DV$5)+1),"")</f>
        <v>0</v>
      </c>
      <c r="DX48">
        <f>IFERROR(SUM(DV5:DV48),"")</f>
        <v>0</v>
      </c>
      <c r="DY48">
        <f>IF(INDIRECT(ADDRESS($D48+2,DY$2+1,,,"Instances"))="","",INDIRECT(ADDRESS($D48+2,DY$2+1,,,"Instances")))</f>
        <v>0</v>
      </c>
      <c r="DZ48">
        <f>IFERROR(SMALL(DY5:DY64,ROW()-ROW($DZ$5)+1),"")</f>
        <v>0</v>
      </c>
      <c r="EB48">
        <f>IFERROR(SUM(DZ5:DZ48),"")</f>
        <v>0</v>
      </c>
      <c r="EC48">
        <f>IF(INDIRECT(ADDRESS($D48+2,EC$2+1,,,"Instances"))="","",INDIRECT(ADDRESS($D48+2,EC$2+1,,,"Instances")))</f>
        <v>0</v>
      </c>
      <c r="ED48">
        <f>IFERROR(SMALL(EC5:EC64,ROW()-ROW($ED$5)+1),"")</f>
        <v>0</v>
      </c>
      <c r="EF48">
        <f>IFERROR(SUM(ED5:ED48),"")</f>
        <v>0</v>
      </c>
      <c r="EH48">
        <v>44</v>
      </c>
      <c r="EI48" cm="1">
        <f t="array" ref="EI48">_xlfn.SWITCH(Charts!$B$3,"average", AVERAGE(INDIRECT(ADDRESS(43+3,EI$2+1,,,"Instances") &amp; ":" &amp; ADDRESS(43+3,EI$2+1))),"median", MEDIAN(INDIRECT(ADDRESS(43+3,EI$2+1,,,"Instances") &amp; ":" &amp; ADDRESS(43+3,EI$2+1))),"min", MIN(INDIRECT(ADDRESS(43+3,EI$2+1,,,"Instances") &amp; ":" &amp; ADDRESS(43+3,EI$2+1))),"max", MAX(INDIRECT(ADDRESS(43+3,EI$2+1,,,"Instances") &amp; ":" &amp; ADDRESS(43+3,EI$2+1))),"diff", MAX(INDIRECT(ADDRESS(43+3,EI$2+1,,,"Instances") &amp; ":" &amp; ADDRESS(43+3,EI$2+1)))-MIN(INDIRECT(ADDRESS(43+3,EI$2+1,,,"Instances") &amp; ":" &amp; ADDRESS(43+3,EI$2+1))))</f>
        <v>0</v>
      </c>
      <c r="EJ48">
        <f>IFERROR(SMALL(EI5:EI64,ROW()-ROW($EJ$5)+1),"")</f>
        <v>0</v>
      </c>
      <c r="EL48">
        <f>IFERROR(SUM(EJ5:EJ48),"")</f>
        <v>0</v>
      </c>
      <c r="EM48" cm="1">
        <f t="array" ref="EM48">_xlfn.SWITCH(Charts!$B$3,"average", AVERAGE(INDIRECT(ADDRESS(43+3,EM$2+1,,,"Instances") &amp; ":" &amp; ADDRESS(43+3,EM$2+1))),"median", MEDIAN(INDIRECT(ADDRESS(43+3,EM$2+1,,,"Instances") &amp; ":" &amp; ADDRESS(43+3,EM$2+1))),"min", MIN(INDIRECT(ADDRESS(43+3,EM$2+1,,,"Instances") &amp; ":" &amp; ADDRESS(43+3,EM$2+1))),"max", MAX(INDIRECT(ADDRESS(43+3,EM$2+1,,,"Instances") &amp; ":" &amp; ADDRESS(43+3,EM$2+1))),"diff", MAX(INDIRECT(ADDRESS(43+3,EM$2+1,,,"Instances") &amp; ":" &amp; ADDRESS(43+3,EM$2+1)))-MIN(INDIRECT(ADDRESS(43+3,EM$2+1,,,"Instances") &amp; ":" &amp; ADDRESS(43+3,EM$2+1))))</f>
        <v>0</v>
      </c>
      <c r="EN48">
        <f>IFERROR(SMALL(EM5:EM64,ROW()-ROW($EN$5)+1),"")</f>
        <v>0</v>
      </c>
      <c r="EP48">
        <f>IFERROR(SUM(EN5:EN48),"")</f>
        <v>0</v>
      </c>
      <c r="EQ48" cm="1">
        <f t="array" ref="EQ48">_xlfn.SWITCH(Charts!$B$3,"average", AVERAGE(INDIRECT(ADDRESS(43+3,EQ$2+1,,,"Instances") &amp; ":" &amp; ADDRESS(43+3,EQ$2+1))),"median", MEDIAN(INDIRECT(ADDRESS(43+3,EQ$2+1,,,"Instances") &amp; ":" &amp; ADDRESS(43+3,EQ$2+1))),"min", MIN(INDIRECT(ADDRESS(43+3,EQ$2+1,,,"Instances") &amp; ":" &amp; ADDRESS(43+3,EQ$2+1))),"max", MAX(INDIRECT(ADDRESS(43+3,EQ$2+1,,,"Instances") &amp; ":" &amp; ADDRESS(43+3,EQ$2+1))),"diff", MAX(INDIRECT(ADDRESS(43+3,EQ$2+1,,,"Instances") &amp; ":" &amp; ADDRESS(43+3,EQ$2+1)))-MIN(INDIRECT(ADDRESS(43+3,EQ$2+1,,,"Instances") &amp; ":" &amp; ADDRESS(43+3,EQ$2+1))))</f>
        <v>0</v>
      </c>
      <c r="ER48">
        <f>IFERROR(SMALL(EQ5:EQ64,ROW()-ROW($ER$5)+1),"")</f>
        <v>0</v>
      </c>
      <c r="ET48">
        <f>IFERROR(SUM(ER5:ER48),"")</f>
        <v>0</v>
      </c>
      <c r="EU48" cm="1">
        <f t="array" ref="EU48">_xlfn.SWITCH(Charts!$B$3,"average", AVERAGE(INDIRECT(ADDRESS(43+3,EU$2+1,,,"Instances") &amp; ":" &amp; ADDRESS(43+3,EU$2+1))),"median", MEDIAN(INDIRECT(ADDRESS(43+3,EU$2+1,,,"Instances") &amp; ":" &amp; ADDRESS(43+3,EU$2+1))),"min", MIN(INDIRECT(ADDRESS(43+3,EU$2+1,,,"Instances") &amp; ":" &amp; ADDRESS(43+3,EU$2+1))),"max", MAX(INDIRECT(ADDRESS(43+3,EU$2+1,,,"Instances") &amp; ":" &amp; ADDRESS(43+3,EU$2+1))),"diff", MAX(INDIRECT(ADDRESS(43+3,EU$2+1,,,"Instances") &amp; ":" &amp; ADDRESS(43+3,EU$2+1)))-MIN(INDIRECT(ADDRESS(43+3,EU$2+1,,,"Instances") &amp; ":" &amp; ADDRESS(43+3,EU$2+1))))</f>
        <v>0</v>
      </c>
      <c r="EV48">
        <f>IFERROR(SMALL(EU5:EU64,ROW()-ROW($EV$5)+1),"")</f>
        <v>0</v>
      </c>
      <c r="EX48">
        <f>IFERROR(SUM(EV5:EV48),"")</f>
        <v>0</v>
      </c>
      <c r="EY48" cm="1">
        <f t="array" ref="EY48">_xlfn.SWITCH(Charts!$B$3,"average", AVERAGE(INDIRECT(ADDRESS(43+3,EY$2+1,,,"Instances") &amp; ":" &amp; ADDRESS(43+3,EY$2+1))),"median", MEDIAN(INDIRECT(ADDRESS(43+3,EY$2+1,,,"Instances") &amp; ":" &amp; ADDRESS(43+3,EY$2+1))),"min", MIN(INDIRECT(ADDRESS(43+3,EY$2+1,,,"Instances") &amp; ":" &amp; ADDRESS(43+3,EY$2+1))),"max", MAX(INDIRECT(ADDRESS(43+3,EY$2+1,,,"Instances") &amp; ":" &amp; ADDRESS(43+3,EY$2+1))),"diff", MAX(INDIRECT(ADDRESS(43+3,EY$2+1,,,"Instances") &amp; ":" &amp; ADDRESS(43+3,EY$2+1)))-MIN(INDIRECT(ADDRESS(43+3,EY$2+1,,,"Instances") &amp; ":" &amp; ADDRESS(43+3,EY$2+1))))</f>
        <v>0</v>
      </c>
      <c r="EZ48">
        <f>IFERROR(SMALL(EY5:EY64,ROW()-ROW($EZ$5)+1),"")</f>
        <v>0</v>
      </c>
      <c r="FB48">
        <f>IFERROR(SUM(EZ5:EZ48),"")</f>
        <v>0</v>
      </c>
      <c r="FC48" cm="1">
        <f t="array" ref="FC48">_xlfn.SWITCH(Charts!$B$3,"average", AVERAGE(INDIRECT(ADDRESS(43+3,FC$2+1,,,"Instances") &amp; ":" &amp; ADDRESS(43+3,FC$2+1))),"median", MEDIAN(INDIRECT(ADDRESS(43+3,FC$2+1,,,"Instances") &amp; ":" &amp; ADDRESS(43+3,FC$2+1))),"min", MIN(INDIRECT(ADDRESS(43+3,FC$2+1,,,"Instances") &amp; ":" &amp; ADDRESS(43+3,FC$2+1))),"max", MAX(INDIRECT(ADDRESS(43+3,FC$2+1,,,"Instances") &amp; ":" &amp; ADDRESS(43+3,FC$2+1))),"diff", MAX(INDIRECT(ADDRESS(43+3,FC$2+1,,,"Instances") &amp; ":" &amp; ADDRESS(43+3,FC$2+1)))-MIN(INDIRECT(ADDRESS(43+3,FC$2+1,,,"Instances") &amp; ":" &amp; ADDRESS(43+3,FC$2+1))))</f>
        <v>0</v>
      </c>
      <c r="FD48">
        <f>IFERROR(SMALL(FC5:FC64,ROW()-ROW($FD$5)+1),"")</f>
        <v>0</v>
      </c>
      <c r="FF48">
        <f>IFERROR(SUM(FD5:FD48),"")</f>
        <v>0</v>
      </c>
      <c r="FG48" cm="1">
        <f t="array" ref="FG48">_xlfn.SWITCH(Charts!$B$3,"average", AVERAGE(INDIRECT(ADDRESS(43+3,FG$2+1,,,"Instances") &amp; ":" &amp; ADDRESS(43+3,FG$2+1))),"median", MEDIAN(INDIRECT(ADDRESS(43+3,FG$2+1,,,"Instances") &amp; ":" &amp; ADDRESS(43+3,FG$2+1))),"min", MIN(INDIRECT(ADDRESS(43+3,FG$2+1,,,"Instances") &amp; ":" &amp; ADDRESS(43+3,FG$2+1))),"max", MAX(INDIRECT(ADDRESS(43+3,FG$2+1,,,"Instances") &amp; ":" &amp; ADDRESS(43+3,FG$2+1))),"diff", MAX(INDIRECT(ADDRESS(43+3,FG$2+1,,,"Instances") &amp; ":" &amp; ADDRESS(43+3,FG$2+1)))-MIN(INDIRECT(ADDRESS(43+3,FG$2+1,,,"Instances") &amp; ":" &amp; ADDRESS(43+3,FG$2+1))))</f>
        <v>0</v>
      </c>
      <c r="FH48">
        <f>IFERROR(SMALL(FG5:FG64,ROW()-ROW($FH$5)+1),"")</f>
        <v>0</v>
      </c>
      <c r="FJ48">
        <f>IFERROR(SUM(FH5:FH48),"")</f>
        <v>0</v>
      </c>
      <c r="FK48" cm="1">
        <f t="array" ref="FK48">_xlfn.SWITCH(Charts!$B$3,"average", AVERAGE(INDIRECT(ADDRESS(43+3,FK$2+1,,,"Instances") &amp; ":" &amp; ADDRESS(43+3,FK$2+1))),"median", MEDIAN(INDIRECT(ADDRESS(43+3,FK$2+1,,,"Instances") &amp; ":" &amp; ADDRESS(43+3,FK$2+1))),"min", MIN(INDIRECT(ADDRESS(43+3,FK$2+1,,,"Instances") &amp; ":" &amp; ADDRESS(43+3,FK$2+1))),"max", MAX(INDIRECT(ADDRESS(43+3,FK$2+1,,,"Instances") &amp; ":" &amp; ADDRESS(43+3,FK$2+1))),"diff", MAX(INDIRECT(ADDRESS(43+3,FK$2+1,,,"Instances") &amp; ":" &amp; ADDRESS(43+3,FK$2+1)))-MIN(INDIRECT(ADDRESS(43+3,FK$2+1,,,"Instances") &amp; ":" &amp; ADDRESS(43+3,FK$2+1))))</f>
        <v>0</v>
      </c>
      <c r="FL48">
        <f>IFERROR(SMALL(FK5:FK64,ROW()-ROW($FL$5)+1),"")</f>
        <v>0</v>
      </c>
      <c r="FN48">
        <f>IFERROR(SUM(FL5:FL48),"")</f>
        <v>0</v>
      </c>
      <c r="FO48" cm="1">
        <f t="array" ref="FO48">_xlfn.SWITCH(Charts!$B$3,"average", AVERAGE(INDIRECT(ADDRESS(43+3,FO$2+1,,,"Instances") &amp; ":" &amp; ADDRESS(43+3,FO$2+1))),"median", MEDIAN(INDIRECT(ADDRESS(43+3,FO$2+1,,,"Instances") &amp; ":" &amp; ADDRESS(43+3,FO$2+1))),"min", MIN(INDIRECT(ADDRESS(43+3,FO$2+1,,,"Instances") &amp; ":" &amp; ADDRESS(43+3,FO$2+1))),"max", MAX(INDIRECT(ADDRESS(43+3,FO$2+1,,,"Instances") &amp; ":" &amp; ADDRESS(43+3,FO$2+1))),"diff", MAX(INDIRECT(ADDRESS(43+3,FO$2+1,,,"Instances") &amp; ":" &amp; ADDRESS(43+3,FO$2+1)))-MIN(INDIRECT(ADDRESS(43+3,FO$2+1,,,"Instances") &amp; ":" &amp; ADDRESS(43+3,FO$2+1))))</f>
        <v>0</v>
      </c>
      <c r="FP48">
        <f>IFERROR(SMALL(FO5:FO64,ROW()-ROW($FP$5)+1),"")</f>
        <v>0</v>
      </c>
      <c r="FR48">
        <f>IFERROR(SUM(FP5:FP48),"")</f>
        <v>0</v>
      </c>
      <c r="FS48" cm="1">
        <f t="array" ref="FS48">_xlfn.SWITCH(Charts!$B$3,"average", AVERAGE(INDIRECT(ADDRESS(43+3,FS$2+1,,,"Instances") &amp; ":" &amp; ADDRESS(43+3,FS$2+1))),"median", MEDIAN(INDIRECT(ADDRESS(43+3,FS$2+1,,,"Instances") &amp; ":" &amp; ADDRESS(43+3,FS$2+1))),"min", MIN(INDIRECT(ADDRESS(43+3,FS$2+1,,,"Instances") &amp; ":" &amp; ADDRESS(43+3,FS$2+1))),"max", MAX(INDIRECT(ADDRESS(43+3,FS$2+1,,,"Instances") &amp; ":" &amp; ADDRESS(43+3,FS$2+1))),"diff", MAX(INDIRECT(ADDRESS(43+3,FS$2+1,,,"Instances") &amp; ":" &amp; ADDRESS(43+3,FS$2+1)))-MIN(INDIRECT(ADDRESS(43+3,FS$2+1,,,"Instances") &amp; ":" &amp; ADDRESS(43+3,FS$2+1))))</f>
        <v>0</v>
      </c>
      <c r="FT48">
        <f>IFERROR(SMALL(FS5:FS64,ROW()-ROW($FT$5)+1),"")</f>
        <v>0</v>
      </c>
      <c r="FV48">
        <f>IFERROR(SUM(FT5:FT48),"")</f>
        <v>0</v>
      </c>
      <c r="FW48" cm="1">
        <f t="array" ref="FW48">_xlfn.SWITCH(Charts!$B$3,"average", AVERAGE(INDIRECT(ADDRESS(43+3,FW$2+1,,,"Instances") &amp; ":" &amp; ADDRESS(43+3,FW$2+1))),"median", MEDIAN(INDIRECT(ADDRESS(43+3,FW$2+1,,,"Instances") &amp; ":" &amp; ADDRESS(43+3,FW$2+1))),"min", MIN(INDIRECT(ADDRESS(43+3,FW$2+1,,,"Instances") &amp; ":" &amp; ADDRESS(43+3,FW$2+1))),"max", MAX(INDIRECT(ADDRESS(43+3,FW$2+1,,,"Instances") &amp; ":" &amp; ADDRESS(43+3,FW$2+1))),"diff", MAX(INDIRECT(ADDRESS(43+3,FW$2+1,,,"Instances") &amp; ":" &amp; ADDRESS(43+3,FW$2+1)))-MIN(INDIRECT(ADDRESS(43+3,FW$2+1,,,"Instances") &amp; ":" &amp; ADDRESS(43+3,FW$2+1))))</f>
        <v>0</v>
      </c>
      <c r="FX48">
        <f>IFERROR(SMALL(FW5:FW64,ROW()-ROW($FX$5)+1),"")</f>
        <v>0</v>
      </c>
      <c r="FZ48">
        <f>IFERROR(SUM(FX5:FX48),"")</f>
        <v>0</v>
      </c>
      <c r="GA48" cm="1">
        <f t="array" ref="GA48">_xlfn.SWITCH(Charts!$B$3,"average", AVERAGE(INDIRECT(ADDRESS(43+3,GA$2+1,,,"Instances") &amp; ":" &amp; ADDRESS(43+3,GA$2+1))),"median", MEDIAN(INDIRECT(ADDRESS(43+3,GA$2+1,,,"Instances") &amp; ":" &amp; ADDRESS(43+3,GA$2+1))),"min", MIN(INDIRECT(ADDRESS(43+3,GA$2+1,,,"Instances") &amp; ":" &amp; ADDRESS(43+3,GA$2+1))),"max", MAX(INDIRECT(ADDRESS(43+3,GA$2+1,,,"Instances") &amp; ":" &amp; ADDRESS(43+3,GA$2+1))),"diff", MAX(INDIRECT(ADDRESS(43+3,GA$2+1,,,"Instances") &amp; ":" &amp; ADDRESS(43+3,GA$2+1)))-MIN(INDIRECT(ADDRESS(43+3,GA$2+1,,,"Instances") &amp; ":" &amp; ADDRESS(43+3,GA$2+1))))</f>
        <v>0</v>
      </c>
      <c r="GB48">
        <f>IFERROR(SMALL(GA5:GA64,ROW()-ROW($GB$5)+1),"")</f>
        <v>0</v>
      </c>
      <c r="GD48">
        <f>IFERROR(SUM(GB5:GB48),"")</f>
        <v>0</v>
      </c>
      <c r="GE48" cm="1">
        <f t="array" ref="GE48">_xlfn.SWITCH(Charts!$B$3,"average", AVERAGE(INDIRECT(ADDRESS(43+3,GE$2+1,,,"Instances") &amp; ":" &amp; ADDRESS(43+3,GE$2+1))),"median", MEDIAN(INDIRECT(ADDRESS(43+3,GE$2+1,,,"Instances") &amp; ":" &amp; ADDRESS(43+3,GE$2+1))),"min", MIN(INDIRECT(ADDRESS(43+3,GE$2+1,,,"Instances") &amp; ":" &amp; ADDRESS(43+3,GE$2+1))),"max", MAX(INDIRECT(ADDRESS(43+3,GE$2+1,,,"Instances") &amp; ":" &amp; ADDRESS(43+3,GE$2+1))),"diff", MAX(INDIRECT(ADDRESS(43+3,GE$2+1,,,"Instances") &amp; ":" &amp; ADDRESS(43+3,GE$2+1)))-MIN(INDIRECT(ADDRESS(43+3,GE$2+1,,,"Instances") &amp; ":" &amp; ADDRESS(43+3,GE$2+1))))</f>
        <v>0</v>
      </c>
      <c r="GF48">
        <f>IFERROR(SMALL(GE5:GE64,ROW()-ROW($GF$5)+1),"")</f>
        <v>0</v>
      </c>
      <c r="GH48">
        <f>IFERROR(SUM(GF5:GF48),"")</f>
        <v>0</v>
      </c>
      <c r="GI48" cm="1">
        <f t="array" ref="GI48">_xlfn.SWITCH(Charts!$B$3,"average", AVERAGE(INDIRECT(ADDRESS(43+3,GI$2+1,,,"Instances") &amp; ":" &amp; ADDRESS(43+3,GI$2+1))),"median", MEDIAN(INDIRECT(ADDRESS(43+3,GI$2+1,,,"Instances") &amp; ":" &amp; ADDRESS(43+3,GI$2+1))),"min", MIN(INDIRECT(ADDRESS(43+3,GI$2+1,,,"Instances") &amp; ":" &amp; ADDRESS(43+3,GI$2+1))),"max", MAX(INDIRECT(ADDRESS(43+3,GI$2+1,,,"Instances") &amp; ":" &amp; ADDRESS(43+3,GI$2+1))),"diff", MAX(INDIRECT(ADDRESS(43+3,GI$2+1,,,"Instances") &amp; ":" &amp; ADDRESS(43+3,GI$2+1)))-MIN(INDIRECT(ADDRESS(43+3,GI$2+1,,,"Instances") &amp; ":" &amp; ADDRESS(43+3,GI$2+1))))</f>
        <v>0</v>
      </c>
      <c r="GJ48">
        <f>IFERROR(SMALL(GI5:GI64,ROW()-ROW($GJ$5)+1),"")</f>
        <v>0</v>
      </c>
      <c r="GL48">
        <f>IFERROR(SUM(GJ5:GJ48),"")</f>
        <v>0</v>
      </c>
      <c r="GM48" cm="1">
        <f t="array" ref="GM48">_xlfn.SWITCH(Charts!$B$3,"average", AVERAGE(INDIRECT(ADDRESS(43+3,GM$2+1,,,"Instances") &amp; ":" &amp; ADDRESS(43+3,GM$2+1))),"median", MEDIAN(INDIRECT(ADDRESS(43+3,GM$2+1,,,"Instances") &amp; ":" &amp; ADDRESS(43+3,GM$2+1))),"min", MIN(INDIRECT(ADDRESS(43+3,GM$2+1,,,"Instances") &amp; ":" &amp; ADDRESS(43+3,GM$2+1))),"max", MAX(INDIRECT(ADDRESS(43+3,GM$2+1,,,"Instances") &amp; ":" &amp; ADDRESS(43+3,GM$2+1))),"diff", MAX(INDIRECT(ADDRESS(43+3,GM$2+1,,,"Instances") &amp; ":" &amp; ADDRESS(43+3,GM$2+1)))-MIN(INDIRECT(ADDRESS(43+3,GM$2+1,,,"Instances") &amp; ":" &amp; ADDRESS(43+3,GM$2+1))))</f>
        <v>0</v>
      </c>
      <c r="GN48">
        <f>IFERROR(SMALL(GM5:GM64,ROW()-ROW($GN$5)+1),"")</f>
        <v>0</v>
      </c>
      <c r="GP48">
        <f>IFERROR(SUM(GN5:GN48),"")</f>
        <v>0</v>
      </c>
      <c r="GQ48" cm="1">
        <f t="array" ref="GQ48">_xlfn.SWITCH(Charts!$B$3,"average", AVERAGE(INDIRECT(ADDRESS(43+3,GQ$2+1,,,"Instances") &amp; ":" &amp; ADDRESS(43+3,GQ$2+1))),"median", MEDIAN(INDIRECT(ADDRESS(43+3,GQ$2+1,,,"Instances") &amp; ":" &amp; ADDRESS(43+3,GQ$2+1))),"min", MIN(INDIRECT(ADDRESS(43+3,GQ$2+1,,,"Instances") &amp; ":" &amp; ADDRESS(43+3,GQ$2+1))),"max", MAX(INDIRECT(ADDRESS(43+3,GQ$2+1,,,"Instances") &amp; ":" &amp; ADDRESS(43+3,GQ$2+1))),"diff", MAX(INDIRECT(ADDRESS(43+3,GQ$2+1,,,"Instances") &amp; ":" &amp; ADDRESS(43+3,GQ$2+1)))-MIN(INDIRECT(ADDRESS(43+3,GQ$2+1,,,"Instances") &amp; ":" &amp; ADDRESS(43+3,GQ$2+1))))</f>
        <v>0</v>
      </c>
      <c r="GR48">
        <f>IFERROR(SMALL(GQ5:GQ64,ROW()-ROW($GR$5)+1),"")</f>
        <v>0</v>
      </c>
      <c r="GT48">
        <f>IFERROR(SUM(GR5:GR48),"")</f>
        <v>0</v>
      </c>
      <c r="GU48" cm="1">
        <f t="array" ref="GU48">_xlfn.SWITCH(Charts!$B$3,"average", AVERAGE(INDIRECT(ADDRESS(43+3,GU$2+1,,,"Instances") &amp; ":" &amp; ADDRESS(43+3,GU$2+1))),"median", MEDIAN(INDIRECT(ADDRESS(43+3,GU$2+1,,,"Instances") &amp; ":" &amp; ADDRESS(43+3,GU$2+1))),"min", MIN(INDIRECT(ADDRESS(43+3,GU$2+1,,,"Instances") &amp; ":" &amp; ADDRESS(43+3,GU$2+1))),"max", MAX(INDIRECT(ADDRESS(43+3,GU$2+1,,,"Instances") &amp; ":" &amp; ADDRESS(43+3,GU$2+1))),"diff", MAX(INDIRECT(ADDRESS(43+3,GU$2+1,,,"Instances") &amp; ":" &amp; ADDRESS(43+3,GU$2+1)))-MIN(INDIRECT(ADDRESS(43+3,GU$2+1,,,"Instances") &amp; ":" &amp; ADDRESS(43+3,GU$2+1))))</f>
        <v>0</v>
      </c>
      <c r="GV48">
        <f>IFERROR(SMALL(GU5:GU64,ROW()-ROW($GV$5)+1),"")</f>
        <v>0</v>
      </c>
      <c r="GX48">
        <f>IFERROR(SUM(GV5:GV48),"")</f>
        <v>0</v>
      </c>
      <c r="GY48" cm="1">
        <f t="array" ref="GY48">_xlfn.SWITCH(Charts!$B$3,"average", AVERAGE(INDIRECT(ADDRESS(43+3,GY$2+1,,,"Instances") &amp; ":" &amp; ADDRESS(43+3,GY$2+1))),"median", MEDIAN(INDIRECT(ADDRESS(43+3,GY$2+1,,,"Instances") &amp; ":" &amp; ADDRESS(43+3,GY$2+1))),"min", MIN(INDIRECT(ADDRESS(43+3,GY$2+1,,,"Instances") &amp; ":" &amp; ADDRESS(43+3,GY$2+1))),"max", MAX(INDIRECT(ADDRESS(43+3,GY$2+1,,,"Instances") &amp; ":" &amp; ADDRESS(43+3,GY$2+1))),"diff", MAX(INDIRECT(ADDRESS(43+3,GY$2+1,,,"Instances") &amp; ":" &amp; ADDRESS(43+3,GY$2+1)))-MIN(INDIRECT(ADDRESS(43+3,GY$2+1,,,"Instances") &amp; ":" &amp; ADDRESS(43+3,GY$2+1))))</f>
        <v>0</v>
      </c>
      <c r="GZ48">
        <f>IFERROR(SMALL(GY5:GY64,ROW()-ROW($GZ$5)+1),"")</f>
        <v>0</v>
      </c>
      <c r="HB48">
        <f>IFERROR(SUM(GZ5:GZ48),"")</f>
        <v>0</v>
      </c>
      <c r="HC48" cm="1">
        <f t="array" ref="HC48">_xlfn.SWITCH(Charts!$B$3,"average", AVERAGE(INDIRECT(ADDRESS(43+3,HC$2+1,,,"Instances") &amp; ":" &amp; ADDRESS(43+3,HC$2+1))),"median", MEDIAN(INDIRECT(ADDRESS(43+3,HC$2+1,,,"Instances") &amp; ":" &amp; ADDRESS(43+3,HC$2+1))),"min", MIN(INDIRECT(ADDRESS(43+3,HC$2+1,,,"Instances") &amp; ":" &amp; ADDRESS(43+3,HC$2+1))),"max", MAX(INDIRECT(ADDRESS(43+3,HC$2+1,,,"Instances") &amp; ":" &amp; ADDRESS(43+3,HC$2+1))),"diff", MAX(INDIRECT(ADDRESS(43+3,HC$2+1,,,"Instances") &amp; ":" &amp; ADDRESS(43+3,HC$2+1)))-MIN(INDIRECT(ADDRESS(43+3,HC$2+1,,,"Instances") &amp; ":" &amp; ADDRESS(43+3,HC$2+1))))</f>
        <v>0</v>
      </c>
      <c r="HD48">
        <f>IFERROR(SMALL(HC5:HC64,ROW()-ROW($HD$5)+1),"")</f>
        <v>0</v>
      </c>
      <c r="HF48">
        <f>IFERROR(SUM(HD5:HD48),"")</f>
        <v>0</v>
      </c>
      <c r="HG48" cm="1">
        <f t="array" ref="HG48">_xlfn.SWITCH(Charts!$B$3,"average", AVERAGE(INDIRECT(ADDRESS(43+3,HG$2+1,,,"Instances") &amp; ":" &amp; ADDRESS(43+3,HG$2+1))),"median", MEDIAN(INDIRECT(ADDRESS(43+3,HG$2+1,,,"Instances") &amp; ":" &amp; ADDRESS(43+3,HG$2+1))),"min", MIN(INDIRECT(ADDRESS(43+3,HG$2+1,,,"Instances") &amp; ":" &amp; ADDRESS(43+3,HG$2+1))),"max", MAX(INDIRECT(ADDRESS(43+3,HG$2+1,,,"Instances") &amp; ":" &amp; ADDRESS(43+3,HG$2+1))),"diff", MAX(INDIRECT(ADDRESS(43+3,HG$2+1,,,"Instances") &amp; ":" &amp; ADDRESS(43+3,HG$2+1)))-MIN(INDIRECT(ADDRESS(43+3,HG$2+1,,,"Instances") &amp; ":" &amp; ADDRESS(43+3,HG$2+1))))</f>
        <v>0</v>
      </c>
      <c r="HH48">
        <f>IFERROR(SMALL(HG5:HG64,ROW()-ROW($HH$5)+1),"")</f>
        <v>0</v>
      </c>
      <c r="HJ48">
        <f>IFERROR(SUM(HH5:HH48),"")</f>
        <v>0</v>
      </c>
      <c r="HK48" cm="1">
        <f t="array" ref="HK48">_xlfn.SWITCH(Charts!$B$3,"average", AVERAGE(INDIRECT(ADDRESS(43+3,HK$2+1,,,"Instances") &amp; ":" &amp; ADDRESS(43+3,HK$2+1))),"median", MEDIAN(INDIRECT(ADDRESS(43+3,HK$2+1,,,"Instances") &amp; ":" &amp; ADDRESS(43+3,HK$2+1))),"min", MIN(INDIRECT(ADDRESS(43+3,HK$2+1,,,"Instances") &amp; ":" &amp; ADDRESS(43+3,HK$2+1))),"max", MAX(INDIRECT(ADDRESS(43+3,HK$2+1,,,"Instances") &amp; ":" &amp; ADDRESS(43+3,HK$2+1))),"diff", MAX(INDIRECT(ADDRESS(43+3,HK$2+1,,,"Instances") &amp; ":" &amp; ADDRESS(43+3,HK$2+1)))-MIN(INDIRECT(ADDRESS(43+3,HK$2+1,,,"Instances") &amp; ":" &amp; ADDRESS(43+3,HK$2+1))))</f>
        <v>0</v>
      </c>
      <c r="HL48">
        <f>IFERROR(SMALL(HK5:HK64,ROW()-ROW($HL$5)+1),"")</f>
        <v>0</v>
      </c>
      <c r="HN48">
        <f>IFERROR(SUM(HL5:HL48),"")</f>
        <v>0</v>
      </c>
      <c r="HO48" cm="1">
        <f t="array" ref="HO48">_xlfn.SWITCH(Charts!$B$3,"average", AVERAGE(INDIRECT(ADDRESS(43+3,HO$2+1,,,"Instances") &amp; ":" &amp; ADDRESS(43+3,HO$2+1))),"median", MEDIAN(INDIRECT(ADDRESS(43+3,HO$2+1,,,"Instances") &amp; ":" &amp; ADDRESS(43+3,HO$2+1))),"min", MIN(INDIRECT(ADDRESS(43+3,HO$2+1,,,"Instances") &amp; ":" &amp; ADDRESS(43+3,HO$2+1))),"max", MAX(INDIRECT(ADDRESS(43+3,HO$2+1,,,"Instances") &amp; ":" &amp; ADDRESS(43+3,HO$2+1))),"diff", MAX(INDIRECT(ADDRESS(43+3,HO$2+1,,,"Instances") &amp; ":" &amp; ADDRESS(43+3,HO$2+1)))-MIN(INDIRECT(ADDRESS(43+3,HO$2+1,,,"Instances") &amp; ":" &amp; ADDRESS(43+3,HO$2+1))))</f>
        <v>0</v>
      </c>
      <c r="HP48">
        <f>IFERROR(SMALL(HO5:HO64,ROW()-ROW($HP$5)+1),"")</f>
        <v>0</v>
      </c>
      <c r="HR48">
        <f>IFERROR(SUM(HP5:HP48),"")</f>
        <v>0</v>
      </c>
      <c r="HS48" cm="1">
        <f t="array" ref="HS48">_xlfn.SWITCH(Charts!$B$3,"average", AVERAGE(INDIRECT(ADDRESS(43+3,HS$2+1,,,"Instances") &amp; ":" &amp; ADDRESS(43+3,HS$2+1))),"median", MEDIAN(INDIRECT(ADDRESS(43+3,HS$2+1,,,"Instances") &amp; ":" &amp; ADDRESS(43+3,HS$2+1))),"min", MIN(INDIRECT(ADDRESS(43+3,HS$2+1,,,"Instances") &amp; ":" &amp; ADDRESS(43+3,HS$2+1))),"max", MAX(INDIRECT(ADDRESS(43+3,HS$2+1,,,"Instances") &amp; ":" &amp; ADDRESS(43+3,HS$2+1))),"diff", MAX(INDIRECT(ADDRESS(43+3,HS$2+1,,,"Instances") &amp; ":" &amp; ADDRESS(43+3,HS$2+1)))-MIN(INDIRECT(ADDRESS(43+3,HS$2+1,,,"Instances") &amp; ":" &amp; ADDRESS(43+3,HS$2+1))))</f>
        <v>0</v>
      </c>
      <c r="HT48">
        <f>IFERROR(SMALL(HS5:HS64,ROW()-ROW($HT$5)+1),"")</f>
        <v>0</v>
      </c>
      <c r="HV48">
        <f>IFERROR(SUM(HT5:HT48),"")</f>
        <v>0</v>
      </c>
      <c r="HW48" cm="1">
        <f t="array" ref="HW48">_xlfn.SWITCH(Charts!$B$3,"average", AVERAGE(INDIRECT(ADDRESS(43+3,HW$2+1,,,"Instances") &amp; ":" &amp; ADDRESS(43+3,HW$2+1))),"median", MEDIAN(INDIRECT(ADDRESS(43+3,HW$2+1,,,"Instances") &amp; ":" &amp; ADDRESS(43+3,HW$2+1))),"min", MIN(INDIRECT(ADDRESS(43+3,HW$2+1,,,"Instances") &amp; ":" &amp; ADDRESS(43+3,HW$2+1))),"max", MAX(INDIRECT(ADDRESS(43+3,HW$2+1,,,"Instances") &amp; ":" &amp; ADDRESS(43+3,HW$2+1))),"diff", MAX(INDIRECT(ADDRESS(43+3,HW$2+1,,,"Instances") &amp; ":" &amp; ADDRESS(43+3,HW$2+1)))-MIN(INDIRECT(ADDRESS(43+3,HW$2+1,,,"Instances") &amp; ":" &amp; ADDRESS(43+3,HW$2+1))))</f>
        <v>0</v>
      </c>
      <c r="HX48">
        <f>IFERROR(SMALL(HW5:HW64,ROW()-ROW($HX$5)+1),"")</f>
        <v>0</v>
      </c>
      <c r="HZ48">
        <f>IFERROR(SUM(HX5:HX48),"")</f>
        <v>0</v>
      </c>
      <c r="IA48" cm="1">
        <f t="array" ref="IA48">_xlfn.SWITCH(Charts!$B$3,"average", AVERAGE(INDIRECT(ADDRESS(43+3,IA$2+1,,,"Instances") &amp; ":" &amp; ADDRESS(43+3,IA$2+1))),"median", MEDIAN(INDIRECT(ADDRESS(43+3,IA$2+1,,,"Instances") &amp; ":" &amp; ADDRESS(43+3,IA$2+1))),"min", MIN(INDIRECT(ADDRESS(43+3,IA$2+1,,,"Instances") &amp; ":" &amp; ADDRESS(43+3,IA$2+1))),"max", MAX(INDIRECT(ADDRESS(43+3,IA$2+1,,,"Instances") &amp; ":" &amp; ADDRESS(43+3,IA$2+1))),"diff", MAX(INDIRECT(ADDRESS(43+3,IA$2+1,,,"Instances") &amp; ":" &amp; ADDRESS(43+3,IA$2+1)))-MIN(INDIRECT(ADDRESS(43+3,IA$2+1,,,"Instances") &amp; ":" &amp; ADDRESS(43+3,IA$2+1))))</f>
        <v>0</v>
      </c>
      <c r="IB48">
        <f>IFERROR(SMALL(IA5:IA64,ROW()-ROW($IB$5)+1),"")</f>
        <v>0</v>
      </c>
      <c r="ID48">
        <f>IFERROR(SUM(IB5:IB48),"")</f>
        <v>0</v>
      </c>
      <c r="IE48" cm="1">
        <f t="array" ref="IE48">_xlfn.SWITCH(Charts!$B$3,"average", AVERAGE(INDIRECT(ADDRESS(43+3,IE$2+1,,,"Instances") &amp; ":" &amp; ADDRESS(43+3,IE$2+1))),"median", MEDIAN(INDIRECT(ADDRESS(43+3,IE$2+1,,,"Instances") &amp; ":" &amp; ADDRESS(43+3,IE$2+1))),"min", MIN(INDIRECT(ADDRESS(43+3,IE$2+1,,,"Instances") &amp; ":" &amp; ADDRESS(43+3,IE$2+1))),"max", MAX(INDIRECT(ADDRESS(43+3,IE$2+1,,,"Instances") &amp; ":" &amp; ADDRESS(43+3,IE$2+1))),"diff", MAX(INDIRECT(ADDRESS(43+3,IE$2+1,,,"Instances") &amp; ":" &amp; ADDRESS(43+3,IE$2+1)))-MIN(INDIRECT(ADDRESS(43+3,IE$2+1,,,"Instances") &amp; ":" &amp; ADDRESS(43+3,IE$2+1))))</f>
        <v>0</v>
      </c>
      <c r="IF48">
        <f>IFERROR(SMALL(IE5:IE64,ROW()-ROW($IF$5)+1),"")</f>
        <v>0</v>
      </c>
      <c r="IH48">
        <f>IFERROR(SUM(IF5:IF48),"")</f>
        <v>0</v>
      </c>
      <c r="II48" cm="1">
        <f t="array" ref="II48">_xlfn.SWITCH(Charts!$B$3,"average", AVERAGE(INDIRECT(ADDRESS(43+3,II$2+1,,,"Instances") &amp; ":" &amp; ADDRESS(43+3,II$2+1))),"median", MEDIAN(INDIRECT(ADDRESS(43+3,II$2+1,,,"Instances") &amp; ":" &amp; ADDRESS(43+3,II$2+1))),"min", MIN(INDIRECT(ADDRESS(43+3,II$2+1,,,"Instances") &amp; ":" &amp; ADDRESS(43+3,II$2+1))),"max", MAX(INDIRECT(ADDRESS(43+3,II$2+1,,,"Instances") &amp; ":" &amp; ADDRESS(43+3,II$2+1))),"diff", MAX(INDIRECT(ADDRESS(43+3,II$2+1,,,"Instances") &amp; ":" &amp; ADDRESS(43+3,II$2+1)))-MIN(INDIRECT(ADDRESS(43+3,II$2+1,,,"Instances") &amp; ":" &amp; ADDRESS(43+3,II$2+1))))</f>
        <v>0</v>
      </c>
      <c r="IJ48">
        <f>IFERROR(SMALL(II5:II64,ROW()-ROW($IJ$5)+1),"")</f>
        <v>0</v>
      </c>
      <c r="IL48">
        <f>IFERROR(SUM(IJ5:IJ48),"")</f>
        <v>0</v>
      </c>
      <c r="IM48" cm="1">
        <f t="array" ref="IM48">_xlfn.SWITCH(Charts!$B$3,"average", AVERAGE(INDIRECT(ADDRESS(43+3,IM$2+1,,,"Instances") &amp; ":" &amp; ADDRESS(43+3,IM$2+1))),"median", MEDIAN(INDIRECT(ADDRESS(43+3,IM$2+1,,,"Instances") &amp; ":" &amp; ADDRESS(43+3,IM$2+1))),"min", MIN(INDIRECT(ADDRESS(43+3,IM$2+1,,,"Instances") &amp; ":" &amp; ADDRESS(43+3,IM$2+1))),"max", MAX(INDIRECT(ADDRESS(43+3,IM$2+1,,,"Instances") &amp; ":" &amp; ADDRESS(43+3,IM$2+1))),"diff", MAX(INDIRECT(ADDRESS(43+3,IM$2+1,,,"Instances") &amp; ":" &amp; ADDRESS(43+3,IM$2+1)))-MIN(INDIRECT(ADDRESS(43+3,IM$2+1,,,"Instances") &amp; ":" &amp; ADDRESS(43+3,IM$2+1))))</f>
        <v>0</v>
      </c>
      <c r="IN48">
        <f>IFERROR(SMALL(IM5:IM64,ROW()-ROW($IN$5)+1),"")</f>
        <v>0</v>
      </c>
      <c r="IP48">
        <f>IFERROR(SUM(IN5:IN48),"")</f>
        <v>0</v>
      </c>
      <c r="IQ48" cm="1">
        <f t="array" ref="IQ48">_xlfn.SWITCH(Charts!$B$3,"average", AVERAGE(INDIRECT(ADDRESS(43+3,IQ$2+1,,,"Instances") &amp; ":" &amp; ADDRESS(43+3,IQ$2+1))),"median", MEDIAN(INDIRECT(ADDRESS(43+3,IQ$2+1,,,"Instances") &amp; ":" &amp; ADDRESS(43+3,IQ$2+1))),"min", MIN(INDIRECT(ADDRESS(43+3,IQ$2+1,,,"Instances") &amp; ":" &amp; ADDRESS(43+3,IQ$2+1))),"max", MAX(INDIRECT(ADDRESS(43+3,IQ$2+1,,,"Instances") &amp; ":" &amp; ADDRESS(43+3,IQ$2+1))),"diff", MAX(INDIRECT(ADDRESS(43+3,IQ$2+1,,,"Instances") &amp; ":" &amp; ADDRESS(43+3,IQ$2+1)))-MIN(INDIRECT(ADDRESS(43+3,IQ$2+1,,,"Instances") &amp; ":" &amp; ADDRESS(43+3,IQ$2+1))))</f>
        <v>0</v>
      </c>
      <c r="IR48">
        <f>IFERROR(SMALL(IQ5:IQ64,ROW()-ROW($IR$5)+1),"")</f>
        <v>0</v>
      </c>
      <c r="IT48">
        <f>IFERROR(SUM(IR5:IR48),"")</f>
        <v>0</v>
      </c>
      <c r="IU48" cm="1">
        <f t="array" ref="IU48">_xlfn.SWITCH(Charts!$B$3,"average", AVERAGE(INDIRECT(ADDRESS(43+3,IU$2+1,,,"Instances") &amp; ":" &amp; ADDRESS(43+3,IU$2+1))),"median", MEDIAN(INDIRECT(ADDRESS(43+3,IU$2+1,,,"Instances") &amp; ":" &amp; ADDRESS(43+3,IU$2+1))),"min", MIN(INDIRECT(ADDRESS(43+3,IU$2+1,,,"Instances") &amp; ":" &amp; ADDRESS(43+3,IU$2+1))),"max", MAX(INDIRECT(ADDRESS(43+3,IU$2+1,,,"Instances") &amp; ":" &amp; ADDRESS(43+3,IU$2+1))),"diff", MAX(INDIRECT(ADDRESS(43+3,IU$2+1,,,"Instances") &amp; ":" &amp; ADDRESS(43+3,IU$2+1)))-MIN(INDIRECT(ADDRESS(43+3,IU$2+1,,,"Instances") &amp; ":" &amp; ADDRESS(43+3,IU$2+1))))</f>
        <v>0</v>
      </c>
      <c r="IV48">
        <f>IFERROR(SMALL(IU5:IU64,ROW()-ROW($IV$5)+1),"")</f>
        <v>0</v>
      </c>
      <c r="IX48">
        <f>IFERROR(SUM(IV5:IV48),"")</f>
        <v>0</v>
      </c>
      <c r="IY48" cm="1">
        <f t="array" ref="IY48">_xlfn.SWITCH(Charts!$B$3,"average", AVERAGE(INDIRECT(ADDRESS(43+3,IY$2+1,,,"Instances") &amp; ":" &amp; ADDRESS(43+3,IY$2+1))),"median", MEDIAN(INDIRECT(ADDRESS(43+3,IY$2+1,,,"Instances") &amp; ":" &amp; ADDRESS(43+3,IY$2+1))),"min", MIN(INDIRECT(ADDRESS(43+3,IY$2+1,,,"Instances") &amp; ":" &amp; ADDRESS(43+3,IY$2+1))),"max", MAX(INDIRECT(ADDRESS(43+3,IY$2+1,,,"Instances") &amp; ":" &amp; ADDRESS(43+3,IY$2+1))),"diff", MAX(INDIRECT(ADDRESS(43+3,IY$2+1,,,"Instances") &amp; ":" &amp; ADDRESS(43+3,IY$2+1)))-MIN(INDIRECT(ADDRESS(43+3,IY$2+1,,,"Instances") &amp; ":" &amp; ADDRESS(43+3,IY$2+1))))</f>
        <v>0</v>
      </c>
      <c r="IZ48">
        <f>IFERROR(SMALL(IY5:IY64,ROW()-ROW($IZ$5)+1),"")</f>
        <v>0</v>
      </c>
      <c r="JB48">
        <f>IFERROR(SUM(IZ5:IZ48),"")</f>
        <v>0</v>
      </c>
      <c r="JC48" cm="1">
        <f t="array" ref="JC48">_xlfn.SWITCH(Charts!$B$3,"average", AVERAGE(INDIRECT(ADDRESS(43+3,JC$2+1,,,"Instances") &amp; ":" &amp; ADDRESS(43+3,JC$2+1))),"median", MEDIAN(INDIRECT(ADDRESS(43+3,JC$2+1,,,"Instances") &amp; ":" &amp; ADDRESS(43+3,JC$2+1))),"min", MIN(INDIRECT(ADDRESS(43+3,JC$2+1,,,"Instances") &amp; ":" &amp; ADDRESS(43+3,JC$2+1))),"max", MAX(INDIRECT(ADDRESS(43+3,JC$2+1,,,"Instances") &amp; ":" &amp; ADDRESS(43+3,JC$2+1))),"diff", MAX(INDIRECT(ADDRESS(43+3,JC$2+1,,,"Instances") &amp; ":" &amp; ADDRESS(43+3,JC$2+1)))-MIN(INDIRECT(ADDRESS(43+3,JC$2+1,,,"Instances") &amp; ":" &amp; ADDRESS(43+3,JC$2+1))))</f>
        <v>0</v>
      </c>
      <c r="JD48">
        <f>IFERROR(SMALL(JC5:JC64,ROW()-ROW($JD$5)+1),"")</f>
        <v>0</v>
      </c>
      <c r="JF48">
        <f>IFERROR(SUM(JD5:JD48),"")</f>
        <v>0</v>
      </c>
      <c r="JG48" cm="1">
        <f t="array" ref="JG48">_xlfn.SWITCH(Charts!$B$3,"average", AVERAGE(INDIRECT(ADDRESS(43+3,JG$2+1,,,"Instances") &amp; ":" &amp; ADDRESS(43+3,JG$2+1))),"median", MEDIAN(INDIRECT(ADDRESS(43+3,JG$2+1,,,"Instances") &amp; ":" &amp; ADDRESS(43+3,JG$2+1))),"min", MIN(INDIRECT(ADDRESS(43+3,JG$2+1,,,"Instances") &amp; ":" &amp; ADDRESS(43+3,JG$2+1))),"max", MAX(INDIRECT(ADDRESS(43+3,JG$2+1,,,"Instances") &amp; ":" &amp; ADDRESS(43+3,JG$2+1))),"diff", MAX(INDIRECT(ADDRESS(43+3,JG$2+1,,,"Instances") &amp; ":" &amp; ADDRESS(43+3,JG$2+1)))-MIN(INDIRECT(ADDRESS(43+3,JG$2+1,,,"Instances") &amp; ":" &amp; ADDRESS(43+3,JG$2+1))))</f>
        <v>0</v>
      </c>
      <c r="JH48">
        <f>IFERROR(SMALL(JG5:JG64,ROW()-ROW($JH$5)+1),"")</f>
        <v>0</v>
      </c>
      <c r="JJ48">
        <f>IFERROR(SUM(JH5:JH48),"")</f>
        <v>0</v>
      </c>
      <c r="JM48">
        <f>IF(Charts!$B$3="none",E355,IF(EI355="",NA(),EI355))</f>
        <v>0</v>
      </c>
      <c r="JN48">
        <f>IF(Charts!$B$3="none",F355,IF(EJ355="",NA(),EJ355))</f>
        <v>0</v>
      </c>
      <c r="JO48">
        <f>IF(Charts!$B$3="none",G355,IF(EK355="",NA(),EK355))</f>
        <v>0</v>
      </c>
      <c r="JP48">
        <f>IF(Charts!$B$3="none",H355,IF(EL355="",NA(),EL355))</f>
        <v>0</v>
      </c>
      <c r="JQ48">
        <f>IF(Charts!$B$3="none",I355,IF(EM355="",NA(),EM355))</f>
        <v>0</v>
      </c>
      <c r="JR48">
        <f>IF(Charts!$B$3="none",J355,IF(EN355="",NA(),EN355))</f>
        <v>0</v>
      </c>
      <c r="JS48">
        <f>IF(Charts!$B$3="none",K355,IF(EO355="",NA(),EO355))</f>
        <v>0</v>
      </c>
      <c r="JT48">
        <f>IF(Charts!$B$3="none",L355,IF(EP355="",NA(),EP355))</f>
        <v>0</v>
      </c>
      <c r="JU48">
        <f>IF(Charts!$B$3="none",M355,IF(EQ355="",NA(),EQ355))</f>
        <v>0</v>
      </c>
      <c r="JV48">
        <f>IF(Charts!$B$3="none",N355,IF(ER355="",NA(),ER355))</f>
        <v>0</v>
      </c>
      <c r="JW48">
        <f>IF(Charts!$B$3="none",O355,IF(ES355="",NA(),ES355))</f>
        <v>0</v>
      </c>
      <c r="JX48">
        <f>IF(Charts!$B$3="none",P355,IF(ET355="",NA(),ET355))</f>
        <v>0</v>
      </c>
      <c r="JY48">
        <f>IF(Charts!$B$3="none",Q355,IF(EU355="",NA(),EU355))</f>
        <v>0</v>
      </c>
      <c r="JZ48">
        <f>IF(Charts!$B$3="none",R355,IF(EV355="",NA(),EV355))</f>
        <v>0</v>
      </c>
      <c r="KA48">
        <f>IF(Charts!$B$3="none",S355,IF(EW355="",NA(),EW355))</f>
        <v>0</v>
      </c>
      <c r="KB48">
        <f>IF(Charts!$B$3="none",T355,IF(EX355="",NA(),EX355))</f>
        <v>0</v>
      </c>
      <c r="KC48">
        <f>IF(Charts!$B$3="none",U355,IF(EY355="",NA(),EY355))</f>
        <v>0</v>
      </c>
      <c r="KD48">
        <f>IF(Charts!$B$3="none",V355,IF(EZ355="",NA(),EZ355))</f>
        <v>0</v>
      </c>
      <c r="KE48">
        <f>IF(Charts!$B$3="none",W355,IF(FA355="",NA(),FA355))</f>
        <v>0</v>
      </c>
      <c r="KF48">
        <f>IF(Charts!$B$3="none",X355,IF(FB355="",NA(),FB355))</f>
        <v>0</v>
      </c>
      <c r="KG48">
        <f>IF(Charts!$B$3="none",Y355,IF(FC355="",NA(),FC355))</f>
        <v>0</v>
      </c>
      <c r="KH48">
        <f>IF(Charts!$B$3="none",Z355,IF(FD355="",NA(),FD355))</f>
        <v>0</v>
      </c>
      <c r="KI48">
        <f>IF(Charts!$B$3="none",AA355,IF(FE355="",NA(),FE355))</f>
        <v>0</v>
      </c>
      <c r="KJ48">
        <f>IF(Charts!$B$3="none",AB355,IF(FF355="",NA(),FF355))</f>
        <v>0</v>
      </c>
      <c r="KK48">
        <f>IF(Charts!$B$3="none",AC355,IF(FG355="",NA(),FG355))</f>
        <v>0</v>
      </c>
      <c r="KL48">
        <f>IF(Charts!$B$3="none",AD355,IF(FH355="",NA(),FH355))</f>
        <v>0</v>
      </c>
      <c r="KM48">
        <f>IF(Charts!$B$3="none",AE355,IF(FI355="",NA(),FI355))</f>
        <v>0</v>
      </c>
      <c r="KN48">
        <f>IF(Charts!$B$3="none",AF355,IF(FJ355="",NA(),FJ355))</f>
        <v>0</v>
      </c>
      <c r="KO48">
        <f>IF(Charts!$B$3="none",AG355,IF(FK355="",NA(),FK355))</f>
        <v>0</v>
      </c>
      <c r="KP48">
        <f>IF(Charts!$B$3="none",AH355,IF(FL355="",NA(),FL355))</f>
        <v>0</v>
      </c>
      <c r="KQ48">
        <f>IF(Charts!$B$3="none",AI355,IF(FM355="",NA(),FM355))</f>
        <v>0</v>
      </c>
      <c r="KR48">
        <f>IF(Charts!$B$3="none",AJ355,IF(FN355="",NA(),FN355))</f>
        <v>0</v>
      </c>
      <c r="KS48">
        <f>IF(Charts!$B$3="none",AK355,IF(FO355="",NA(),FO355))</f>
        <v>0</v>
      </c>
      <c r="KT48">
        <f>IF(Charts!$B$3="none",AL355,IF(FP355="",NA(),FP355))</f>
        <v>0</v>
      </c>
      <c r="KU48">
        <f>IF(Charts!$B$3="none",AM355,IF(FQ355="",NA(),FQ355))</f>
        <v>0</v>
      </c>
      <c r="KV48">
        <f>IF(Charts!$B$3="none",AN355,IF(FR355="",NA(),FR355))</f>
        <v>0</v>
      </c>
      <c r="KW48">
        <f>IF(Charts!$B$3="none",AO355,IF(FS355="",NA(),FS355))</f>
        <v>0</v>
      </c>
      <c r="KX48">
        <f>IF(Charts!$B$3="none",AP355,IF(FT355="",NA(),FT355))</f>
        <v>0</v>
      </c>
      <c r="KY48">
        <f>IF(Charts!$B$3="none",AQ355,IF(FU355="",NA(),FU355))</f>
        <v>0</v>
      </c>
      <c r="KZ48">
        <f>IF(Charts!$B$3="none",AR355,IF(FV355="",NA(),FV355))</f>
        <v>0</v>
      </c>
      <c r="LA48">
        <f>IF(Charts!$B$3="none",AS355,IF(FW355="",NA(),FW355))</f>
        <v>0</v>
      </c>
      <c r="LB48">
        <f>IF(Charts!$B$3="none",AT355,IF(FX355="",NA(),FX355))</f>
        <v>0</v>
      </c>
      <c r="LC48">
        <f>IF(Charts!$B$3="none",AU355,IF(FY355="",NA(),FY355))</f>
        <v>0</v>
      </c>
      <c r="LD48">
        <f>IF(Charts!$B$3="none",AV355,IF(FZ355="",NA(),FZ355))</f>
        <v>0</v>
      </c>
      <c r="LE48">
        <f>IF(Charts!$B$3="none",AW355,IF(GA355="",NA(),GA355))</f>
        <v>0</v>
      </c>
      <c r="LF48">
        <f>IF(Charts!$B$3="none",AX355,IF(GB355="",NA(),GB355))</f>
        <v>0</v>
      </c>
      <c r="LG48">
        <f>IF(Charts!$B$3="none",AY355,IF(GC355="",NA(),GC355))</f>
        <v>0</v>
      </c>
      <c r="LH48">
        <f>IF(Charts!$B$3="none",AZ355,IF(GD355="",NA(),GD355))</f>
        <v>0</v>
      </c>
      <c r="LI48">
        <f>IF(Charts!$B$3="none",BA355,IF(GE355="",NA(),GE355))</f>
        <v>0</v>
      </c>
      <c r="LJ48">
        <f>IF(Charts!$B$3="none",BB355,IF(GF355="",NA(),GF355))</f>
        <v>0</v>
      </c>
      <c r="LK48">
        <f>IF(Charts!$B$3="none",BC355,IF(GG355="",NA(),GG355))</f>
        <v>0</v>
      </c>
      <c r="LL48">
        <f>IF(Charts!$B$3="none",BD355,IF(GH355="",NA(),GH355))</f>
        <v>0</v>
      </c>
      <c r="LM48">
        <f>IF(Charts!$B$3="none",BE355,IF(GI355="",NA(),GI355))</f>
        <v>0</v>
      </c>
      <c r="LN48">
        <f>IF(Charts!$B$3="none",BF355,IF(GJ355="",NA(),GJ355))</f>
        <v>0</v>
      </c>
      <c r="LO48">
        <f>IF(Charts!$B$3="none",BG355,IF(GK355="",NA(),GK355))</f>
        <v>0</v>
      </c>
      <c r="LP48">
        <f>IF(Charts!$B$3="none",BH355,IF(GL355="",NA(),GL355))</f>
        <v>0</v>
      </c>
      <c r="LQ48">
        <f>IF(Charts!$B$3="none",BI355,IF(GM355="",NA(),GM355))</f>
        <v>0</v>
      </c>
      <c r="LR48">
        <f>IF(Charts!$B$3="none",BJ355,IF(GN355="",NA(),GN355))</f>
        <v>0</v>
      </c>
      <c r="LS48">
        <f>IF(Charts!$B$3="none",BK355,IF(GO355="",NA(),GO355))</f>
        <v>0</v>
      </c>
      <c r="LT48">
        <f>IF(Charts!$B$3="none",BL355,IF(GP355="",NA(),GP355))</f>
        <v>0</v>
      </c>
      <c r="LU48">
        <f>IF(Charts!$B$3="none",BM355,IF(GQ355="",NA(),GQ355))</f>
        <v>0</v>
      </c>
      <c r="LV48">
        <f>IF(Charts!$B$3="none",BN355,IF(GR355="",NA(),GR355))</f>
        <v>0</v>
      </c>
      <c r="LW48">
        <f>IF(Charts!$B$3="none",BO355,IF(GS355="",NA(),GS355))</f>
        <v>0</v>
      </c>
      <c r="LX48">
        <f>IF(Charts!$B$3="none",BP355,IF(GT355="",NA(),GT355))</f>
        <v>0</v>
      </c>
      <c r="LY48">
        <f>IF(Charts!$B$3="none",BQ355,IF(GU355="",NA(),GU355))</f>
        <v>0</v>
      </c>
      <c r="LZ48">
        <f>IF(Charts!$B$3="none",BR355,IF(GV355="",NA(),GV355))</f>
        <v>0</v>
      </c>
      <c r="MA48">
        <f>IF(Charts!$B$3="none",BS355,IF(GW355="",NA(),GW355))</f>
        <v>0</v>
      </c>
      <c r="MB48">
        <f>IF(Charts!$B$3="none",BT355,IF(GX355="",NA(),GX355))</f>
        <v>0</v>
      </c>
      <c r="MC48">
        <f>IF(Charts!$B$3="none",BU355,IF(GY355="",NA(),GY355))</f>
        <v>0</v>
      </c>
      <c r="MD48">
        <f>IF(Charts!$B$3="none",BV355,IF(GZ355="",NA(),GZ355))</f>
        <v>0</v>
      </c>
      <c r="ME48">
        <f>IF(Charts!$B$3="none",BW355,IF(HA355="",NA(),HA355))</f>
        <v>0</v>
      </c>
      <c r="MF48">
        <f>IF(Charts!$B$3="none",BX355,IF(HB355="",NA(),HB355))</f>
        <v>0</v>
      </c>
      <c r="MG48">
        <f>IF(Charts!$B$3="none",BY355,IF(HC355="",NA(),HC355))</f>
        <v>0</v>
      </c>
      <c r="MH48">
        <f>IF(Charts!$B$3="none",BZ355,IF(HD355="",NA(),HD355))</f>
        <v>0</v>
      </c>
      <c r="MI48">
        <f>IF(Charts!$B$3="none",CA355,IF(HE355="",NA(),HE355))</f>
        <v>0</v>
      </c>
      <c r="MJ48">
        <f>IF(Charts!$B$3="none",CB355,IF(HF355="",NA(),HF355))</f>
        <v>0</v>
      </c>
      <c r="MK48">
        <f>IF(Charts!$B$3="none",CC355,IF(HG355="",NA(),HG355))</f>
        <v>0</v>
      </c>
      <c r="ML48">
        <f>IF(Charts!$B$3="none",CD355,IF(HH355="",NA(),HH355))</f>
        <v>0</v>
      </c>
      <c r="MM48">
        <f>IF(Charts!$B$3="none",CE355,IF(HI355="",NA(),HI355))</f>
        <v>0</v>
      </c>
      <c r="MN48">
        <f>IF(Charts!$B$3="none",CF355,IF(HJ355="",NA(),HJ355))</f>
        <v>0</v>
      </c>
      <c r="MO48">
        <f>IF(Charts!$B$3="none",CG355,IF(HK355="",NA(),HK355))</f>
        <v>0</v>
      </c>
      <c r="MP48">
        <f>IF(Charts!$B$3="none",CH355,IF(HL355="",NA(),HL355))</f>
        <v>0</v>
      </c>
      <c r="MQ48">
        <f>IF(Charts!$B$3="none",CI355,IF(HM355="",NA(),HM355))</f>
        <v>0</v>
      </c>
      <c r="MR48">
        <f>IF(Charts!$B$3="none",CJ355,IF(HN355="",NA(),HN355))</f>
        <v>0</v>
      </c>
      <c r="MS48">
        <f>IF(Charts!$B$3="none",CK355,IF(HO355="",NA(),HO355))</f>
        <v>0</v>
      </c>
      <c r="MT48">
        <f>IF(Charts!$B$3="none",CL355,IF(HP355="",NA(),HP355))</f>
        <v>0</v>
      </c>
      <c r="MU48">
        <f>IF(Charts!$B$3="none",CM355,IF(HQ355="",NA(),HQ355))</f>
        <v>0</v>
      </c>
      <c r="MV48">
        <f>IF(Charts!$B$3="none",CN355,IF(HR355="",NA(),HR355))</f>
        <v>0</v>
      </c>
      <c r="MW48">
        <f>IF(Charts!$B$3="none",CO355,IF(HS355="",NA(),HS355))</f>
        <v>0</v>
      </c>
      <c r="MX48">
        <f>IF(Charts!$B$3="none",CP355,IF(HT355="",NA(),HT355))</f>
        <v>0</v>
      </c>
      <c r="MY48">
        <f>IF(Charts!$B$3="none",CQ355,IF(HU355="",NA(),HU355))</f>
        <v>0</v>
      </c>
      <c r="MZ48">
        <f>IF(Charts!$B$3="none",CR355,IF(HV355="",NA(),HV355))</f>
        <v>0</v>
      </c>
      <c r="NA48">
        <f>IF(Charts!$B$3="none",CS355,IF(HW355="",NA(),HW355))</f>
        <v>0</v>
      </c>
      <c r="NB48">
        <f>IF(Charts!$B$3="none",CT355,IF(HX355="",NA(),HX355))</f>
        <v>0</v>
      </c>
      <c r="NC48">
        <f>IF(Charts!$B$3="none",CU355,IF(HY355="",NA(),HY355))</f>
        <v>0</v>
      </c>
      <c r="ND48">
        <f>IF(Charts!$B$3="none",CV355,IF(HZ355="",NA(),HZ355))</f>
        <v>0</v>
      </c>
      <c r="NE48">
        <f>IF(Charts!$B$3="none",CW355,IF(IA355="",NA(),IA355))</f>
        <v>0</v>
      </c>
      <c r="NF48">
        <f>IF(Charts!$B$3="none",CX355,IF(IB355="",NA(),IB355))</f>
        <v>0</v>
      </c>
      <c r="NG48">
        <f>IF(Charts!$B$3="none",CY355,IF(IC355="",NA(),IC355))</f>
        <v>0</v>
      </c>
      <c r="NH48">
        <f>IF(Charts!$B$3="none",CZ355,IF(ID355="",NA(),ID355))</f>
        <v>0</v>
      </c>
      <c r="NI48">
        <f>IF(Charts!$B$3="none",DA355,IF(IE355="",NA(),IE355))</f>
        <v>0</v>
      </c>
      <c r="NJ48">
        <f>IF(Charts!$B$3="none",DB355,IF(IF355="",NA(),IF355))</f>
        <v>0</v>
      </c>
      <c r="NK48">
        <f>IF(Charts!$B$3="none",DC355,IF(IG355="",NA(),IG355))</f>
        <v>0</v>
      </c>
      <c r="NL48">
        <f>IF(Charts!$B$3="none",DD355,IF(IH355="",NA(),IH355))</f>
        <v>0</v>
      </c>
      <c r="NM48">
        <f>IF(Charts!$B$3="none",DE355,IF(II355="",NA(),II355))</f>
        <v>0</v>
      </c>
      <c r="NN48">
        <f>IF(Charts!$B$3="none",DF355,IF(IJ355="",NA(),IJ355))</f>
        <v>0</v>
      </c>
      <c r="NO48">
        <f>IF(Charts!$B$3="none",DG355,IF(IK355="",NA(),IK355))</f>
        <v>0</v>
      </c>
      <c r="NP48">
        <f>IF(Charts!$B$3="none",DH355,IF(IL355="",NA(),IL355))</f>
        <v>0</v>
      </c>
      <c r="NQ48">
        <f>IF(Charts!$B$3="none",DI355,IF(IM355="",NA(),IM355))</f>
        <v>0</v>
      </c>
      <c r="NR48">
        <f>IF(Charts!$B$3="none",DJ355,IF(IN355="",NA(),IN355))</f>
        <v>0</v>
      </c>
      <c r="NS48">
        <f>IF(Charts!$B$3="none",DK355,IF(IO355="",NA(),IO355))</f>
        <v>0</v>
      </c>
      <c r="NT48">
        <f>IF(Charts!$B$3="none",DL355,IF(IP355="",NA(),IP355))</f>
        <v>0</v>
      </c>
      <c r="NU48">
        <f>IF(Charts!$B$3="none",DM355,IF(IQ355="",NA(),IQ355))</f>
        <v>0</v>
      </c>
      <c r="NV48">
        <f>IF(Charts!$B$3="none",DN355,IF(IR355="",NA(),IR355))</f>
        <v>0</v>
      </c>
      <c r="NW48">
        <f>IF(Charts!$B$3="none",DO355,IF(IS355="",NA(),IS355))</f>
        <v>0</v>
      </c>
      <c r="NX48">
        <f>IF(Charts!$B$3="none",DP355,IF(IT355="",NA(),IT355))</f>
        <v>0</v>
      </c>
      <c r="NY48">
        <f>IF(Charts!$B$3="none",DQ355,IF(IU355="",NA(),IU355))</f>
        <v>0</v>
      </c>
      <c r="NZ48">
        <f>IF(Charts!$B$3="none",DR355,IF(IV355="",NA(),IV355))</f>
        <v>0</v>
      </c>
      <c r="OA48">
        <f>IF(Charts!$B$3="none",DS355,IF(IW355="",NA(),IW355))</f>
        <v>0</v>
      </c>
      <c r="OB48">
        <f>IF(Charts!$B$3="none",DT355,IF(IX355="",NA(),IX355))</f>
        <v>0</v>
      </c>
      <c r="OC48">
        <f>IF(Charts!$B$3="none",DU355,IF(IY355="",NA(),IY355))</f>
        <v>0</v>
      </c>
      <c r="OD48">
        <f>IF(Charts!$B$3="none",DV355,IF(IZ355="",NA(),IZ355))</f>
        <v>0</v>
      </c>
      <c r="OE48">
        <f>IF(Charts!$B$3="none",DW355,IF(JA355="",NA(),JA355))</f>
        <v>0</v>
      </c>
      <c r="OF48">
        <f>IF(Charts!$B$3="none",DX355,IF(JB355="",NA(),JB355))</f>
        <v>0</v>
      </c>
      <c r="OG48">
        <f>IF(Charts!$B$3="none",DY355,IF(JC355="",NA(),JC355))</f>
        <v>0</v>
      </c>
      <c r="OH48">
        <f>IF(Charts!$B$3="none",DZ355,IF(JD355="",NA(),JD355))</f>
        <v>0</v>
      </c>
      <c r="OI48">
        <f>IF(Charts!$B$3="none",EA355,IF(JE355="",NA(),JE355))</f>
        <v>0</v>
      </c>
      <c r="OJ48">
        <f>IF(Charts!$B$3="none",EB355,IF(JF355="",NA(),JF355))</f>
        <v>0</v>
      </c>
      <c r="OK48">
        <f>IF(Charts!$B$3="none",EC355,IF(JG355="",NA(),JG355))</f>
        <v>0</v>
      </c>
      <c r="OL48">
        <f>IF(Charts!$B$3="none",ED355,IF(JH355="",NA(),JH355))</f>
        <v>0</v>
      </c>
      <c r="OM48">
        <f>IF(Charts!$B$3="none",EE355,IF(JI355="",NA(),JI355))</f>
        <v>0</v>
      </c>
      <c r="ON48">
        <f>IF(Charts!$B$3="none",EF355,IF(JJ355="",NA(),JJ355))</f>
        <v>0</v>
      </c>
    </row>
    <row r="49" spans="4:404">
      <c r="D49">
        <v>45</v>
      </c>
      <c r="E49">
        <f>IF(INDIRECT(ADDRESS($D49+2,E$2+1,,,"Instances"))="","",INDIRECT(ADDRESS($D49+2,E$2+1,,,"Instances")))</f>
        <v>0</v>
      </c>
      <c r="F49">
        <f>IFERROR(SMALL(E5:E64,ROW()-ROW($F$5)+1),"")</f>
        <v>0</v>
      </c>
      <c r="H49">
        <f>IFERROR(SUM(F5:F49),"")</f>
        <v>0</v>
      </c>
      <c r="I49">
        <f>IF(INDIRECT(ADDRESS($D49+2,I$2+1,,,"Instances"))="","",INDIRECT(ADDRESS($D49+2,I$2+1,,,"Instances")))</f>
        <v>0</v>
      </c>
      <c r="J49">
        <f>IFERROR(SMALL(I5:I64,ROW()-ROW($J$5)+1),"")</f>
        <v>0</v>
      </c>
      <c r="L49">
        <f>IFERROR(SUM(J5:J49),"")</f>
        <v>0</v>
      </c>
      <c r="M49">
        <f>IF(INDIRECT(ADDRESS($D49+2,M$2+1,,,"Instances"))="","",INDIRECT(ADDRESS($D49+2,M$2+1,,,"Instances")))</f>
        <v>0</v>
      </c>
      <c r="N49">
        <f>IFERROR(SMALL(M5:M64,ROW()-ROW($N$5)+1),"")</f>
        <v>0</v>
      </c>
      <c r="P49">
        <f>IFERROR(SUM(N5:N49),"")</f>
        <v>0</v>
      </c>
      <c r="Q49">
        <f>IF(INDIRECT(ADDRESS($D49+2,Q$2+1,,,"Instances"))="","",INDIRECT(ADDRESS($D49+2,Q$2+1,,,"Instances")))</f>
        <v>0</v>
      </c>
      <c r="R49">
        <f>IFERROR(SMALL(Q5:Q64,ROW()-ROW($R$5)+1),"")</f>
        <v>0</v>
      </c>
      <c r="T49">
        <f>IFERROR(SUM(R5:R49),"")</f>
        <v>0</v>
      </c>
      <c r="U49">
        <f>IF(INDIRECT(ADDRESS($D49+2,U$2+1,,,"Instances"))="","",INDIRECT(ADDRESS($D49+2,U$2+1,,,"Instances")))</f>
        <v>0</v>
      </c>
      <c r="V49">
        <f>IFERROR(SMALL(U5:U64,ROW()-ROW($V$5)+1),"")</f>
        <v>0</v>
      </c>
      <c r="X49">
        <f>IFERROR(SUM(V5:V49),"")</f>
        <v>0</v>
      </c>
      <c r="Y49">
        <f>IF(INDIRECT(ADDRESS($D49+2,Y$2+1,,,"Instances"))="","",INDIRECT(ADDRESS($D49+2,Y$2+1,,,"Instances")))</f>
        <v>0</v>
      </c>
      <c r="Z49">
        <f>IFERROR(SMALL(Y5:Y64,ROW()-ROW($Z$5)+1),"")</f>
        <v>0</v>
      </c>
      <c r="AB49">
        <f>IFERROR(SUM(Z5:Z49),"")</f>
        <v>0</v>
      </c>
      <c r="AC49">
        <f>IF(INDIRECT(ADDRESS($D49+2,AC$2+1,,,"Instances"))="","",INDIRECT(ADDRESS($D49+2,AC$2+1,,,"Instances")))</f>
        <v>0</v>
      </c>
      <c r="AD49">
        <f>IFERROR(SMALL(AC5:AC64,ROW()-ROW($AD$5)+1),"")</f>
        <v>0</v>
      </c>
      <c r="AF49">
        <f>IFERROR(SUM(AD5:AD49),"")</f>
        <v>0</v>
      </c>
      <c r="AG49">
        <f>IF(INDIRECT(ADDRESS($D49+2,AG$2+1,,,"Instances"))="","",INDIRECT(ADDRESS($D49+2,AG$2+1,,,"Instances")))</f>
        <v>0</v>
      </c>
      <c r="AH49">
        <f>IFERROR(SMALL(AG5:AG64,ROW()-ROW($AH$5)+1),"")</f>
        <v>0</v>
      </c>
      <c r="AJ49">
        <f>IFERROR(SUM(AH5:AH49),"")</f>
        <v>0</v>
      </c>
      <c r="AK49">
        <f>IF(INDIRECT(ADDRESS($D49+2,AK$2+1,,,"Instances"))="","",INDIRECT(ADDRESS($D49+2,AK$2+1,,,"Instances")))</f>
        <v>0</v>
      </c>
      <c r="AL49">
        <f>IFERROR(SMALL(AK5:AK64,ROW()-ROW($AL$5)+1),"")</f>
        <v>0</v>
      </c>
      <c r="AN49">
        <f>IFERROR(SUM(AL5:AL49),"")</f>
        <v>0</v>
      </c>
      <c r="AO49">
        <f>IF(INDIRECT(ADDRESS($D49+2,AO$2+1,,,"Instances"))="","",INDIRECT(ADDRESS($D49+2,AO$2+1,,,"Instances")))</f>
        <v>0</v>
      </c>
      <c r="AP49">
        <f>IFERROR(SMALL(AO5:AO64,ROW()-ROW($AP$5)+1),"")</f>
        <v>0</v>
      </c>
      <c r="AR49">
        <f>IFERROR(SUM(AP5:AP49),"")</f>
        <v>0</v>
      </c>
      <c r="AS49">
        <f>IF(INDIRECT(ADDRESS($D49+2,AS$2+1,,,"Instances"))="","",INDIRECT(ADDRESS($D49+2,AS$2+1,,,"Instances")))</f>
        <v>0</v>
      </c>
      <c r="AT49">
        <f>IFERROR(SMALL(AS5:AS64,ROW()-ROW($AT$5)+1),"")</f>
        <v>0</v>
      </c>
      <c r="AV49">
        <f>IFERROR(SUM(AT5:AT49),"")</f>
        <v>0</v>
      </c>
      <c r="AW49">
        <f>IF(INDIRECT(ADDRESS($D49+2,AW$2+1,,,"Instances"))="","",INDIRECT(ADDRESS($D49+2,AW$2+1,,,"Instances")))</f>
        <v>0</v>
      </c>
      <c r="AX49">
        <f>IFERROR(SMALL(AW5:AW64,ROW()-ROW($AX$5)+1),"")</f>
        <v>0</v>
      </c>
      <c r="AZ49">
        <f>IFERROR(SUM(AX5:AX49),"")</f>
        <v>0</v>
      </c>
      <c r="BA49">
        <f>IF(INDIRECT(ADDRESS($D49+2,BA$2+1,,,"Instances"))="","",INDIRECT(ADDRESS($D49+2,BA$2+1,,,"Instances")))</f>
        <v>0</v>
      </c>
      <c r="BB49">
        <f>IFERROR(SMALL(BA5:BA64,ROW()-ROW($BB$5)+1),"")</f>
        <v>0</v>
      </c>
      <c r="BD49">
        <f>IFERROR(SUM(BB5:BB49),"")</f>
        <v>0</v>
      </c>
      <c r="BE49">
        <f>IF(INDIRECT(ADDRESS($D49+2,BE$2+1,,,"Instances"))="","",INDIRECT(ADDRESS($D49+2,BE$2+1,,,"Instances")))</f>
        <v>0</v>
      </c>
      <c r="BF49">
        <f>IFERROR(SMALL(BE5:BE64,ROW()-ROW($BF$5)+1),"")</f>
        <v>0</v>
      </c>
      <c r="BH49">
        <f>IFERROR(SUM(BF5:BF49),"")</f>
        <v>0</v>
      </c>
      <c r="BI49">
        <f>IF(INDIRECT(ADDRESS($D49+2,BI$2+1,,,"Instances"))="","",INDIRECT(ADDRESS($D49+2,BI$2+1,,,"Instances")))</f>
        <v>0</v>
      </c>
      <c r="BJ49">
        <f>IFERROR(SMALL(BI5:BI64,ROW()-ROW($BJ$5)+1),"")</f>
        <v>0</v>
      </c>
      <c r="BL49">
        <f>IFERROR(SUM(BJ5:BJ49),"")</f>
        <v>0</v>
      </c>
      <c r="BM49">
        <f>IF(INDIRECT(ADDRESS($D49+2,BM$2+1,,,"Instances"))="","",INDIRECT(ADDRESS($D49+2,BM$2+1,,,"Instances")))</f>
        <v>0</v>
      </c>
      <c r="BN49">
        <f>IFERROR(SMALL(BM5:BM64,ROW()-ROW($BN$5)+1),"")</f>
        <v>0</v>
      </c>
      <c r="BP49">
        <f>IFERROR(SUM(BN5:BN49),"")</f>
        <v>0</v>
      </c>
      <c r="BQ49">
        <f>IF(INDIRECT(ADDRESS($D49+2,BQ$2+1,,,"Instances"))="","",INDIRECT(ADDRESS($D49+2,BQ$2+1,,,"Instances")))</f>
        <v>0</v>
      </c>
      <c r="BR49">
        <f>IFERROR(SMALL(BQ5:BQ64,ROW()-ROW($BR$5)+1),"")</f>
        <v>0</v>
      </c>
      <c r="BT49">
        <f>IFERROR(SUM(BR5:BR49),"")</f>
        <v>0</v>
      </c>
      <c r="BU49">
        <f>IF(INDIRECT(ADDRESS($D49+2,BU$2+1,,,"Instances"))="","",INDIRECT(ADDRESS($D49+2,BU$2+1,,,"Instances")))</f>
        <v>0</v>
      </c>
      <c r="BV49">
        <f>IFERROR(SMALL(BU5:BU64,ROW()-ROW($BV$5)+1),"")</f>
        <v>0</v>
      </c>
      <c r="BX49">
        <f>IFERROR(SUM(BV5:BV49),"")</f>
        <v>0</v>
      </c>
      <c r="BY49">
        <f>IF(INDIRECT(ADDRESS($D49+2,BY$2+1,,,"Instances"))="","",INDIRECT(ADDRESS($D49+2,BY$2+1,,,"Instances")))</f>
        <v>0</v>
      </c>
      <c r="BZ49">
        <f>IFERROR(SMALL(BY5:BY64,ROW()-ROW($BZ$5)+1),"")</f>
        <v>0</v>
      </c>
      <c r="CB49">
        <f>IFERROR(SUM(BZ5:BZ49),"")</f>
        <v>0</v>
      </c>
      <c r="CC49">
        <f>IF(INDIRECT(ADDRESS($D49+2,CC$2+1,,,"Instances"))="","",INDIRECT(ADDRESS($D49+2,CC$2+1,,,"Instances")))</f>
        <v>0</v>
      </c>
      <c r="CD49">
        <f>IFERROR(SMALL(CC5:CC64,ROW()-ROW($CD$5)+1),"")</f>
        <v>0</v>
      </c>
      <c r="CF49">
        <f>IFERROR(SUM(CD5:CD49),"")</f>
        <v>0</v>
      </c>
      <c r="CG49">
        <f>IF(INDIRECT(ADDRESS($D49+2,CG$2+1,,,"Instances"))="","",INDIRECT(ADDRESS($D49+2,CG$2+1,,,"Instances")))</f>
        <v>0</v>
      </c>
      <c r="CH49">
        <f>IFERROR(SMALL(CG5:CG64,ROW()-ROW($CH$5)+1),"")</f>
        <v>0</v>
      </c>
      <c r="CJ49">
        <f>IFERROR(SUM(CH5:CH49),"")</f>
        <v>0</v>
      </c>
      <c r="CK49">
        <f>IF(INDIRECT(ADDRESS($D49+2,CK$2+1,,,"Instances"))="","",INDIRECT(ADDRESS($D49+2,CK$2+1,,,"Instances")))</f>
        <v>0</v>
      </c>
      <c r="CL49">
        <f>IFERROR(SMALL(CK5:CK64,ROW()-ROW($CL$5)+1),"")</f>
        <v>0</v>
      </c>
      <c r="CN49">
        <f>IFERROR(SUM(CL5:CL49),"")</f>
        <v>0</v>
      </c>
      <c r="CO49">
        <f>IF(INDIRECT(ADDRESS($D49+2,CO$2+1,,,"Instances"))="","",INDIRECT(ADDRESS($D49+2,CO$2+1,,,"Instances")))</f>
        <v>0</v>
      </c>
      <c r="CP49">
        <f>IFERROR(SMALL(CO5:CO64,ROW()-ROW($CP$5)+1),"")</f>
        <v>0</v>
      </c>
      <c r="CR49">
        <f>IFERROR(SUM(CP5:CP49),"")</f>
        <v>0</v>
      </c>
      <c r="CS49">
        <f>IF(INDIRECT(ADDRESS($D49+2,CS$2+1,,,"Instances"))="","",INDIRECT(ADDRESS($D49+2,CS$2+1,,,"Instances")))</f>
        <v>0</v>
      </c>
      <c r="CT49">
        <f>IFERROR(SMALL(CS5:CS64,ROW()-ROW($CT$5)+1),"")</f>
        <v>0</v>
      </c>
      <c r="CV49">
        <f>IFERROR(SUM(CT5:CT49),"")</f>
        <v>0</v>
      </c>
      <c r="CW49">
        <f>IF(INDIRECT(ADDRESS($D49+2,CW$2+1,,,"Instances"))="","",INDIRECT(ADDRESS($D49+2,CW$2+1,,,"Instances")))</f>
        <v>0</v>
      </c>
      <c r="CX49">
        <f>IFERROR(SMALL(CW5:CW64,ROW()-ROW($CX$5)+1),"")</f>
        <v>0</v>
      </c>
      <c r="CZ49">
        <f>IFERROR(SUM(CX5:CX49),"")</f>
        <v>0</v>
      </c>
      <c r="DA49">
        <f>IF(INDIRECT(ADDRESS($D49+2,DA$2+1,,,"Instances"))="","",INDIRECT(ADDRESS($D49+2,DA$2+1,,,"Instances")))</f>
        <v>0</v>
      </c>
      <c r="DB49">
        <f>IFERROR(SMALL(DA5:DA64,ROW()-ROW($DB$5)+1),"")</f>
        <v>0</v>
      </c>
      <c r="DD49">
        <f>IFERROR(SUM(DB5:DB49),"")</f>
        <v>0</v>
      </c>
      <c r="DE49">
        <f>IF(INDIRECT(ADDRESS($D49+2,DE$2+1,,,"Instances"))="","",INDIRECT(ADDRESS($D49+2,DE$2+1,,,"Instances")))</f>
        <v>0</v>
      </c>
      <c r="DF49">
        <f>IFERROR(SMALL(DE5:DE64,ROW()-ROW($DF$5)+1),"")</f>
        <v>0</v>
      </c>
      <c r="DH49">
        <f>IFERROR(SUM(DF5:DF49),"")</f>
        <v>0</v>
      </c>
      <c r="DI49">
        <f>IF(INDIRECT(ADDRESS($D49+2,DI$2+1,,,"Instances"))="","",INDIRECT(ADDRESS($D49+2,DI$2+1,,,"Instances")))</f>
        <v>0</v>
      </c>
      <c r="DJ49">
        <f>IFERROR(SMALL(DI5:DI64,ROW()-ROW($DJ$5)+1),"")</f>
        <v>0</v>
      </c>
      <c r="DL49">
        <f>IFERROR(SUM(DJ5:DJ49),"")</f>
        <v>0</v>
      </c>
      <c r="DM49">
        <f>IF(INDIRECT(ADDRESS($D49+2,DM$2+1,,,"Instances"))="","",INDIRECT(ADDRESS($D49+2,DM$2+1,,,"Instances")))</f>
        <v>0</v>
      </c>
      <c r="DN49">
        <f>IFERROR(SMALL(DM5:DM64,ROW()-ROW($DN$5)+1),"")</f>
        <v>0</v>
      </c>
      <c r="DP49">
        <f>IFERROR(SUM(DN5:DN49),"")</f>
        <v>0</v>
      </c>
      <c r="DQ49">
        <f>IF(INDIRECT(ADDRESS($D49+2,DQ$2+1,,,"Instances"))="","",INDIRECT(ADDRESS($D49+2,DQ$2+1,,,"Instances")))</f>
        <v>0</v>
      </c>
      <c r="DR49">
        <f>IFERROR(SMALL(DQ5:DQ64,ROW()-ROW($DR$5)+1),"")</f>
        <v>0</v>
      </c>
      <c r="DT49">
        <f>IFERROR(SUM(DR5:DR49),"")</f>
        <v>0</v>
      </c>
      <c r="DU49">
        <f>IF(INDIRECT(ADDRESS($D49+2,DU$2+1,,,"Instances"))="","",INDIRECT(ADDRESS($D49+2,DU$2+1,,,"Instances")))</f>
        <v>0</v>
      </c>
      <c r="DV49">
        <f>IFERROR(SMALL(DU5:DU64,ROW()-ROW($DV$5)+1),"")</f>
        <v>0</v>
      </c>
      <c r="DX49">
        <f>IFERROR(SUM(DV5:DV49),"")</f>
        <v>0</v>
      </c>
      <c r="DY49">
        <f>IF(INDIRECT(ADDRESS($D49+2,DY$2+1,,,"Instances"))="","",INDIRECT(ADDRESS($D49+2,DY$2+1,,,"Instances")))</f>
        <v>0</v>
      </c>
      <c r="DZ49">
        <f>IFERROR(SMALL(DY5:DY64,ROW()-ROW($DZ$5)+1),"")</f>
        <v>0</v>
      </c>
      <c r="EB49">
        <f>IFERROR(SUM(DZ5:DZ49),"")</f>
        <v>0</v>
      </c>
      <c r="EC49">
        <f>IF(INDIRECT(ADDRESS($D49+2,EC$2+1,,,"Instances"))="","",INDIRECT(ADDRESS($D49+2,EC$2+1,,,"Instances")))</f>
        <v>0</v>
      </c>
      <c r="ED49">
        <f>IFERROR(SMALL(EC5:EC64,ROW()-ROW($ED$5)+1),"")</f>
        <v>0</v>
      </c>
      <c r="EF49">
        <f>IFERROR(SUM(ED5:ED49),"")</f>
        <v>0</v>
      </c>
      <c r="EH49">
        <v>45</v>
      </c>
      <c r="EI49" cm="1">
        <f t="array" ref="EI49">_xlfn.SWITCH(Charts!$B$3,"average", AVERAGE(INDIRECT(ADDRESS(44+3,EI$2+1,,,"Instances") &amp; ":" &amp; ADDRESS(44+3,EI$2+1))),"median", MEDIAN(INDIRECT(ADDRESS(44+3,EI$2+1,,,"Instances") &amp; ":" &amp; ADDRESS(44+3,EI$2+1))),"min", MIN(INDIRECT(ADDRESS(44+3,EI$2+1,,,"Instances") &amp; ":" &amp; ADDRESS(44+3,EI$2+1))),"max", MAX(INDIRECT(ADDRESS(44+3,EI$2+1,,,"Instances") &amp; ":" &amp; ADDRESS(44+3,EI$2+1))),"diff", MAX(INDIRECT(ADDRESS(44+3,EI$2+1,,,"Instances") &amp; ":" &amp; ADDRESS(44+3,EI$2+1)))-MIN(INDIRECT(ADDRESS(44+3,EI$2+1,,,"Instances") &amp; ":" &amp; ADDRESS(44+3,EI$2+1))))</f>
        <v>0</v>
      </c>
      <c r="EJ49">
        <f>IFERROR(SMALL(EI5:EI64,ROW()-ROW($EJ$5)+1),"")</f>
        <v>0</v>
      </c>
      <c r="EL49">
        <f>IFERROR(SUM(EJ5:EJ49),"")</f>
        <v>0</v>
      </c>
      <c r="EM49" cm="1">
        <f t="array" ref="EM49">_xlfn.SWITCH(Charts!$B$3,"average", AVERAGE(INDIRECT(ADDRESS(44+3,EM$2+1,,,"Instances") &amp; ":" &amp; ADDRESS(44+3,EM$2+1))),"median", MEDIAN(INDIRECT(ADDRESS(44+3,EM$2+1,,,"Instances") &amp; ":" &amp; ADDRESS(44+3,EM$2+1))),"min", MIN(INDIRECT(ADDRESS(44+3,EM$2+1,,,"Instances") &amp; ":" &amp; ADDRESS(44+3,EM$2+1))),"max", MAX(INDIRECT(ADDRESS(44+3,EM$2+1,,,"Instances") &amp; ":" &amp; ADDRESS(44+3,EM$2+1))),"diff", MAX(INDIRECT(ADDRESS(44+3,EM$2+1,,,"Instances") &amp; ":" &amp; ADDRESS(44+3,EM$2+1)))-MIN(INDIRECT(ADDRESS(44+3,EM$2+1,,,"Instances") &amp; ":" &amp; ADDRESS(44+3,EM$2+1))))</f>
        <v>0</v>
      </c>
      <c r="EN49">
        <f>IFERROR(SMALL(EM5:EM64,ROW()-ROW($EN$5)+1),"")</f>
        <v>0</v>
      </c>
      <c r="EP49">
        <f>IFERROR(SUM(EN5:EN49),"")</f>
        <v>0</v>
      </c>
      <c r="EQ49" cm="1">
        <f t="array" ref="EQ49">_xlfn.SWITCH(Charts!$B$3,"average", AVERAGE(INDIRECT(ADDRESS(44+3,EQ$2+1,,,"Instances") &amp; ":" &amp; ADDRESS(44+3,EQ$2+1))),"median", MEDIAN(INDIRECT(ADDRESS(44+3,EQ$2+1,,,"Instances") &amp; ":" &amp; ADDRESS(44+3,EQ$2+1))),"min", MIN(INDIRECT(ADDRESS(44+3,EQ$2+1,,,"Instances") &amp; ":" &amp; ADDRESS(44+3,EQ$2+1))),"max", MAX(INDIRECT(ADDRESS(44+3,EQ$2+1,,,"Instances") &amp; ":" &amp; ADDRESS(44+3,EQ$2+1))),"diff", MAX(INDIRECT(ADDRESS(44+3,EQ$2+1,,,"Instances") &amp; ":" &amp; ADDRESS(44+3,EQ$2+1)))-MIN(INDIRECT(ADDRESS(44+3,EQ$2+1,,,"Instances") &amp; ":" &amp; ADDRESS(44+3,EQ$2+1))))</f>
        <v>0</v>
      </c>
      <c r="ER49">
        <f>IFERROR(SMALL(EQ5:EQ64,ROW()-ROW($ER$5)+1),"")</f>
        <v>0</v>
      </c>
      <c r="ET49">
        <f>IFERROR(SUM(ER5:ER49),"")</f>
        <v>0</v>
      </c>
      <c r="EU49" cm="1">
        <f t="array" ref="EU49">_xlfn.SWITCH(Charts!$B$3,"average", AVERAGE(INDIRECT(ADDRESS(44+3,EU$2+1,,,"Instances") &amp; ":" &amp; ADDRESS(44+3,EU$2+1))),"median", MEDIAN(INDIRECT(ADDRESS(44+3,EU$2+1,,,"Instances") &amp; ":" &amp; ADDRESS(44+3,EU$2+1))),"min", MIN(INDIRECT(ADDRESS(44+3,EU$2+1,,,"Instances") &amp; ":" &amp; ADDRESS(44+3,EU$2+1))),"max", MAX(INDIRECT(ADDRESS(44+3,EU$2+1,,,"Instances") &amp; ":" &amp; ADDRESS(44+3,EU$2+1))),"diff", MAX(INDIRECT(ADDRESS(44+3,EU$2+1,,,"Instances") &amp; ":" &amp; ADDRESS(44+3,EU$2+1)))-MIN(INDIRECT(ADDRESS(44+3,EU$2+1,,,"Instances") &amp; ":" &amp; ADDRESS(44+3,EU$2+1))))</f>
        <v>0</v>
      </c>
      <c r="EV49">
        <f>IFERROR(SMALL(EU5:EU64,ROW()-ROW($EV$5)+1),"")</f>
        <v>0</v>
      </c>
      <c r="EX49">
        <f>IFERROR(SUM(EV5:EV49),"")</f>
        <v>0</v>
      </c>
      <c r="EY49" cm="1">
        <f t="array" ref="EY49">_xlfn.SWITCH(Charts!$B$3,"average", AVERAGE(INDIRECT(ADDRESS(44+3,EY$2+1,,,"Instances") &amp; ":" &amp; ADDRESS(44+3,EY$2+1))),"median", MEDIAN(INDIRECT(ADDRESS(44+3,EY$2+1,,,"Instances") &amp; ":" &amp; ADDRESS(44+3,EY$2+1))),"min", MIN(INDIRECT(ADDRESS(44+3,EY$2+1,,,"Instances") &amp; ":" &amp; ADDRESS(44+3,EY$2+1))),"max", MAX(INDIRECT(ADDRESS(44+3,EY$2+1,,,"Instances") &amp; ":" &amp; ADDRESS(44+3,EY$2+1))),"diff", MAX(INDIRECT(ADDRESS(44+3,EY$2+1,,,"Instances") &amp; ":" &amp; ADDRESS(44+3,EY$2+1)))-MIN(INDIRECT(ADDRESS(44+3,EY$2+1,,,"Instances") &amp; ":" &amp; ADDRESS(44+3,EY$2+1))))</f>
        <v>0</v>
      </c>
      <c r="EZ49">
        <f>IFERROR(SMALL(EY5:EY64,ROW()-ROW($EZ$5)+1),"")</f>
        <v>0</v>
      </c>
      <c r="FB49">
        <f>IFERROR(SUM(EZ5:EZ49),"")</f>
        <v>0</v>
      </c>
      <c r="FC49" cm="1">
        <f t="array" ref="FC49">_xlfn.SWITCH(Charts!$B$3,"average", AVERAGE(INDIRECT(ADDRESS(44+3,FC$2+1,,,"Instances") &amp; ":" &amp; ADDRESS(44+3,FC$2+1))),"median", MEDIAN(INDIRECT(ADDRESS(44+3,FC$2+1,,,"Instances") &amp; ":" &amp; ADDRESS(44+3,FC$2+1))),"min", MIN(INDIRECT(ADDRESS(44+3,FC$2+1,,,"Instances") &amp; ":" &amp; ADDRESS(44+3,FC$2+1))),"max", MAX(INDIRECT(ADDRESS(44+3,FC$2+1,,,"Instances") &amp; ":" &amp; ADDRESS(44+3,FC$2+1))),"diff", MAX(INDIRECT(ADDRESS(44+3,FC$2+1,,,"Instances") &amp; ":" &amp; ADDRESS(44+3,FC$2+1)))-MIN(INDIRECT(ADDRESS(44+3,FC$2+1,,,"Instances") &amp; ":" &amp; ADDRESS(44+3,FC$2+1))))</f>
        <v>0</v>
      </c>
      <c r="FD49">
        <f>IFERROR(SMALL(FC5:FC64,ROW()-ROW($FD$5)+1),"")</f>
        <v>0</v>
      </c>
      <c r="FF49">
        <f>IFERROR(SUM(FD5:FD49),"")</f>
        <v>0</v>
      </c>
      <c r="FG49" cm="1">
        <f t="array" ref="FG49">_xlfn.SWITCH(Charts!$B$3,"average", AVERAGE(INDIRECT(ADDRESS(44+3,FG$2+1,,,"Instances") &amp; ":" &amp; ADDRESS(44+3,FG$2+1))),"median", MEDIAN(INDIRECT(ADDRESS(44+3,FG$2+1,,,"Instances") &amp; ":" &amp; ADDRESS(44+3,FG$2+1))),"min", MIN(INDIRECT(ADDRESS(44+3,FG$2+1,,,"Instances") &amp; ":" &amp; ADDRESS(44+3,FG$2+1))),"max", MAX(INDIRECT(ADDRESS(44+3,FG$2+1,,,"Instances") &amp; ":" &amp; ADDRESS(44+3,FG$2+1))),"diff", MAX(INDIRECT(ADDRESS(44+3,FG$2+1,,,"Instances") &amp; ":" &amp; ADDRESS(44+3,FG$2+1)))-MIN(INDIRECT(ADDRESS(44+3,FG$2+1,,,"Instances") &amp; ":" &amp; ADDRESS(44+3,FG$2+1))))</f>
        <v>0</v>
      </c>
      <c r="FH49">
        <f>IFERROR(SMALL(FG5:FG64,ROW()-ROW($FH$5)+1),"")</f>
        <v>0</v>
      </c>
      <c r="FJ49">
        <f>IFERROR(SUM(FH5:FH49),"")</f>
        <v>0</v>
      </c>
      <c r="FK49" cm="1">
        <f t="array" ref="FK49">_xlfn.SWITCH(Charts!$B$3,"average", AVERAGE(INDIRECT(ADDRESS(44+3,FK$2+1,,,"Instances") &amp; ":" &amp; ADDRESS(44+3,FK$2+1))),"median", MEDIAN(INDIRECT(ADDRESS(44+3,FK$2+1,,,"Instances") &amp; ":" &amp; ADDRESS(44+3,FK$2+1))),"min", MIN(INDIRECT(ADDRESS(44+3,FK$2+1,,,"Instances") &amp; ":" &amp; ADDRESS(44+3,FK$2+1))),"max", MAX(INDIRECT(ADDRESS(44+3,FK$2+1,,,"Instances") &amp; ":" &amp; ADDRESS(44+3,FK$2+1))),"diff", MAX(INDIRECT(ADDRESS(44+3,FK$2+1,,,"Instances") &amp; ":" &amp; ADDRESS(44+3,FK$2+1)))-MIN(INDIRECT(ADDRESS(44+3,FK$2+1,,,"Instances") &amp; ":" &amp; ADDRESS(44+3,FK$2+1))))</f>
        <v>0</v>
      </c>
      <c r="FL49">
        <f>IFERROR(SMALL(FK5:FK64,ROW()-ROW($FL$5)+1),"")</f>
        <v>0</v>
      </c>
      <c r="FN49">
        <f>IFERROR(SUM(FL5:FL49),"")</f>
        <v>0</v>
      </c>
      <c r="FO49" cm="1">
        <f t="array" ref="FO49">_xlfn.SWITCH(Charts!$B$3,"average", AVERAGE(INDIRECT(ADDRESS(44+3,FO$2+1,,,"Instances") &amp; ":" &amp; ADDRESS(44+3,FO$2+1))),"median", MEDIAN(INDIRECT(ADDRESS(44+3,FO$2+1,,,"Instances") &amp; ":" &amp; ADDRESS(44+3,FO$2+1))),"min", MIN(INDIRECT(ADDRESS(44+3,FO$2+1,,,"Instances") &amp; ":" &amp; ADDRESS(44+3,FO$2+1))),"max", MAX(INDIRECT(ADDRESS(44+3,FO$2+1,,,"Instances") &amp; ":" &amp; ADDRESS(44+3,FO$2+1))),"diff", MAX(INDIRECT(ADDRESS(44+3,FO$2+1,,,"Instances") &amp; ":" &amp; ADDRESS(44+3,FO$2+1)))-MIN(INDIRECT(ADDRESS(44+3,FO$2+1,,,"Instances") &amp; ":" &amp; ADDRESS(44+3,FO$2+1))))</f>
        <v>0</v>
      </c>
      <c r="FP49">
        <f>IFERROR(SMALL(FO5:FO64,ROW()-ROW($FP$5)+1),"")</f>
        <v>0</v>
      </c>
      <c r="FR49">
        <f>IFERROR(SUM(FP5:FP49),"")</f>
        <v>0</v>
      </c>
      <c r="FS49" cm="1">
        <f t="array" ref="FS49">_xlfn.SWITCH(Charts!$B$3,"average", AVERAGE(INDIRECT(ADDRESS(44+3,FS$2+1,,,"Instances") &amp; ":" &amp; ADDRESS(44+3,FS$2+1))),"median", MEDIAN(INDIRECT(ADDRESS(44+3,FS$2+1,,,"Instances") &amp; ":" &amp; ADDRESS(44+3,FS$2+1))),"min", MIN(INDIRECT(ADDRESS(44+3,FS$2+1,,,"Instances") &amp; ":" &amp; ADDRESS(44+3,FS$2+1))),"max", MAX(INDIRECT(ADDRESS(44+3,FS$2+1,,,"Instances") &amp; ":" &amp; ADDRESS(44+3,FS$2+1))),"diff", MAX(INDIRECT(ADDRESS(44+3,FS$2+1,,,"Instances") &amp; ":" &amp; ADDRESS(44+3,FS$2+1)))-MIN(INDIRECT(ADDRESS(44+3,FS$2+1,,,"Instances") &amp; ":" &amp; ADDRESS(44+3,FS$2+1))))</f>
        <v>0</v>
      </c>
      <c r="FT49">
        <f>IFERROR(SMALL(FS5:FS64,ROW()-ROW($FT$5)+1),"")</f>
        <v>0</v>
      </c>
      <c r="FV49">
        <f>IFERROR(SUM(FT5:FT49),"")</f>
        <v>0</v>
      </c>
      <c r="FW49" cm="1">
        <f t="array" ref="FW49">_xlfn.SWITCH(Charts!$B$3,"average", AVERAGE(INDIRECT(ADDRESS(44+3,FW$2+1,,,"Instances") &amp; ":" &amp; ADDRESS(44+3,FW$2+1))),"median", MEDIAN(INDIRECT(ADDRESS(44+3,FW$2+1,,,"Instances") &amp; ":" &amp; ADDRESS(44+3,FW$2+1))),"min", MIN(INDIRECT(ADDRESS(44+3,FW$2+1,,,"Instances") &amp; ":" &amp; ADDRESS(44+3,FW$2+1))),"max", MAX(INDIRECT(ADDRESS(44+3,FW$2+1,,,"Instances") &amp; ":" &amp; ADDRESS(44+3,FW$2+1))),"diff", MAX(INDIRECT(ADDRESS(44+3,FW$2+1,,,"Instances") &amp; ":" &amp; ADDRESS(44+3,FW$2+1)))-MIN(INDIRECT(ADDRESS(44+3,FW$2+1,,,"Instances") &amp; ":" &amp; ADDRESS(44+3,FW$2+1))))</f>
        <v>0</v>
      </c>
      <c r="FX49">
        <f>IFERROR(SMALL(FW5:FW64,ROW()-ROW($FX$5)+1),"")</f>
        <v>0</v>
      </c>
      <c r="FZ49">
        <f>IFERROR(SUM(FX5:FX49),"")</f>
        <v>0</v>
      </c>
      <c r="GA49" cm="1">
        <f t="array" ref="GA49">_xlfn.SWITCH(Charts!$B$3,"average", AVERAGE(INDIRECT(ADDRESS(44+3,GA$2+1,,,"Instances") &amp; ":" &amp; ADDRESS(44+3,GA$2+1))),"median", MEDIAN(INDIRECT(ADDRESS(44+3,GA$2+1,,,"Instances") &amp; ":" &amp; ADDRESS(44+3,GA$2+1))),"min", MIN(INDIRECT(ADDRESS(44+3,GA$2+1,,,"Instances") &amp; ":" &amp; ADDRESS(44+3,GA$2+1))),"max", MAX(INDIRECT(ADDRESS(44+3,GA$2+1,,,"Instances") &amp; ":" &amp; ADDRESS(44+3,GA$2+1))),"diff", MAX(INDIRECT(ADDRESS(44+3,GA$2+1,,,"Instances") &amp; ":" &amp; ADDRESS(44+3,GA$2+1)))-MIN(INDIRECT(ADDRESS(44+3,GA$2+1,,,"Instances") &amp; ":" &amp; ADDRESS(44+3,GA$2+1))))</f>
        <v>0</v>
      </c>
      <c r="GB49">
        <f>IFERROR(SMALL(GA5:GA64,ROW()-ROW($GB$5)+1),"")</f>
        <v>0</v>
      </c>
      <c r="GD49">
        <f>IFERROR(SUM(GB5:GB49),"")</f>
        <v>0</v>
      </c>
      <c r="GE49" cm="1">
        <f t="array" ref="GE49">_xlfn.SWITCH(Charts!$B$3,"average", AVERAGE(INDIRECT(ADDRESS(44+3,GE$2+1,,,"Instances") &amp; ":" &amp; ADDRESS(44+3,GE$2+1))),"median", MEDIAN(INDIRECT(ADDRESS(44+3,GE$2+1,,,"Instances") &amp; ":" &amp; ADDRESS(44+3,GE$2+1))),"min", MIN(INDIRECT(ADDRESS(44+3,GE$2+1,,,"Instances") &amp; ":" &amp; ADDRESS(44+3,GE$2+1))),"max", MAX(INDIRECT(ADDRESS(44+3,GE$2+1,,,"Instances") &amp; ":" &amp; ADDRESS(44+3,GE$2+1))),"diff", MAX(INDIRECT(ADDRESS(44+3,GE$2+1,,,"Instances") &amp; ":" &amp; ADDRESS(44+3,GE$2+1)))-MIN(INDIRECT(ADDRESS(44+3,GE$2+1,,,"Instances") &amp; ":" &amp; ADDRESS(44+3,GE$2+1))))</f>
        <v>0</v>
      </c>
      <c r="GF49">
        <f>IFERROR(SMALL(GE5:GE64,ROW()-ROW($GF$5)+1),"")</f>
        <v>0</v>
      </c>
      <c r="GH49">
        <f>IFERROR(SUM(GF5:GF49),"")</f>
        <v>0</v>
      </c>
      <c r="GI49" cm="1">
        <f t="array" ref="GI49">_xlfn.SWITCH(Charts!$B$3,"average", AVERAGE(INDIRECT(ADDRESS(44+3,GI$2+1,,,"Instances") &amp; ":" &amp; ADDRESS(44+3,GI$2+1))),"median", MEDIAN(INDIRECT(ADDRESS(44+3,GI$2+1,,,"Instances") &amp; ":" &amp; ADDRESS(44+3,GI$2+1))),"min", MIN(INDIRECT(ADDRESS(44+3,GI$2+1,,,"Instances") &amp; ":" &amp; ADDRESS(44+3,GI$2+1))),"max", MAX(INDIRECT(ADDRESS(44+3,GI$2+1,,,"Instances") &amp; ":" &amp; ADDRESS(44+3,GI$2+1))),"diff", MAX(INDIRECT(ADDRESS(44+3,GI$2+1,,,"Instances") &amp; ":" &amp; ADDRESS(44+3,GI$2+1)))-MIN(INDIRECT(ADDRESS(44+3,GI$2+1,,,"Instances") &amp; ":" &amp; ADDRESS(44+3,GI$2+1))))</f>
        <v>0</v>
      </c>
      <c r="GJ49">
        <f>IFERROR(SMALL(GI5:GI64,ROW()-ROW($GJ$5)+1),"")</f>
        <v>0</v>
      </c>
      <c r="GL49">
        <f>IFERROR(SUM(GJ5:GJ49),"")</f>
        <v>0</v>
      </c>
      <c r="GM49" cm="1">
        <f t="array" ref="GM49">_xlfn.SWITCH(Charts!$B$3,"average", AVERAGE(INDIRECT(ADDRESS(44+3,GM$2+1,,,"Instances") &amp; ":" &amp; ADDRESS(44+3,GM$2+1))),"median", MEDIAN(INDIRECT(ADDRESS(44+3,GM$2+1,,,"Instances") &amp; ":" &amp; ADDRESS(44+3,GM$2+1))),"min", MIN(INDIRECT(ADDRESS(44+3,GM$2+1,,,"Instances") &amp; ":" &amp; ADDRESS(44+3,GM$2+1))),"max", MAX(INDIRECT(ADDRESS(44+3,GM$2+1,,,"Instances") &amp; ":" &amp; ADDRESS(44+3,GM$2+1))),"diff", MAX(INDIRECT(ADDRESS(44+3,GM$2+1,,,"Instances") &amp; ":" &amp; ADDRESS(44+3,GM$2+1)))-MIN(INDIRECT(ADDRESS(44+3,GM$2+1,,,"Instances") &amp; ":" &amp; ADDRESS(44+3,GM$2+1))))</f>
        <v>0</v>
      </c>
      <c r="GN49">
        <f>IFERROR(SMALL(GM5:GM64,ROW()-ROW($GN$5)+1),"")</f>
        <v>0</v>
      </c>
      <c r="GP49">
        <f>IFERROR(SUM(GN5:GN49),"")</f>
        <v>0</v>
      </c>
      <c r="GQ49" cm="1">
        <f t="array" ref="GQ49">_xlfn.SWITCH(Charts!$B$3,"average", AVERAGE(INDIRECT(ADDRESS(44+3,GQ$2+1,,,"Instances") &amp; ":" &amp; ADDRESS(44+3,GQ$2+1))),"median", MEDIAN(INDIRECT(ADDRESS(44+3,GQ$2+1,,,"Instances") &amp; ":" &amp; ADDRESS(44+3,GQ$2+1))),"min", MIN(INDIRECT(ADDRESS(44+3,GQ$2+1,,,"Instances") &amp; ":" &amp; ADDRESS(44+3,GQ$2+1))),"max", MAX(INDIRECT(ADDRESS(44+3,GQ$2+1,,,"Instances") &amp; ":" &amp; ADDRESS(44+3,GQ$2+1))),"diff", MAX(INDIRECT(ADDRESS(44+3,GQ$2+1,,,"Instances") &amp; ":" &amp; ADDRESS(44+3,GQ$2+1)))-MIN(INDIRECT(ADDRESS(44+3,GQ$2+1,,,"Instances") &amp; ":" &amp; ADDRESS(44+3,GQ$2+1))))</f>
        <v>0</v>
      </c>
      <c r="GR49">
        <f>IFERROR(SMALL(GQ5:GQ64,ROW()-ROW($GR$5)+1),"")</f>
        <v>0</v>
      </c>
      <c r="GT49">
        <f>IFERROR(SUM(GR5:GR49),"")</f>
        <v>0</v>
      </c>
      <c r="GU49" cm="1">
        <f t="array" ref="GU49">_xlfn.SWITCH(Charts!$B$3,"average", AVERAGE(INDIRECT(ADDRESS(44+3,GU$2+1,,,"Instances") &amp; ":" &amp; ADDRESS(44+3,GU$2+1))),"median", MEDIAN(INDIRECT(ADDRESS(44+3,GU$2+1,,,"Instances") &amp; ":" &amp; ADDRESS(44+3,GU$2+1))),"min", MIN(INDIRECT(ADDRESS(44+3,GU$2+1,,,"Instances") &amp; ":" &amp; ADDRESS(44+3,GU$2+1))),"max", MAX(INDIRECT(ADDRESS(44+3,GU$2+1,,,"Instances") &amp; ":" &amp; ADDRESS(44+3,GU$2+1))),"diff", MAX(INDIRECT(ADDRESS(44+3,GU$2+1,,,"Instances") &amp; ":" &amp; ADDRESS(44+3,GU$2+1)))-MIN(INDIRECT(ADDRESS(44+3,GU$2+1,,,"Instances") &amp; ":" &amp; ADDRESS(44+3,GU$2+1))))</f>
        <v>0</v>
      </c>
      <c r="GV49">
        <f>IFERROR(SMALL(GU5:GU64,ROW()-ROW($GV$5)+1),"")</f>
        <v>0</v>
      </c>
      <c r="GX49">
        <f>IFERROR(SUM(GV5:GV49),"")</f>
        <v>0</v>
      </c>
      <c r="GY49" cm="1">
        <f t="array" ref="GY49">_xlfn.SWITCH(Charts!$B$3,"average", AVERAGE(INDIRECT(ADDRESS(44+3,GY$2+1,,,"Instances") &amp; ":" &amp; ADDRESS(44+3,GY$2+1))),"median", MEDIAN(INDIRECT(ADDRESS(44+3,GY$2+1,,,"Instances") &amp; ":" &amp; ADDRESS(44+3,GY$2+1))),"min", MIN(INDIRECT(ADDRESS(44+3,GY$2+1,,,"Instances") &amp; ":" &amp; ADDRESS(44+3,GY$2+1))),"max", MAX(INDIRECT(ADDRESS(44+3,GY$2+1,,,"Instances") &amp; ":" &amp; ADDRESS(44+3,GY$2+1))),"diff", MAX(INDIRECT(ADDRESS(44+3,GY$2+1,,,"Instances") &amp; ":" &amp; ADDRESS(44+3,GY$2+1)))-MIN(INDIRECT(ADDRESS(44+3,GY$2+1,,,"Instances") &amp; ":" &amp; ADDRESS(44+3,GY$2+1))))</f>
        <v>0</v>
      </c>
      <c r="GZ49">
        <f>IFERROR(SMALL(GY5:GY64,ROW()-ROW($GZ$5)+1),"")</f>
        <v>0</v>
      </c>
      <c r="HB49">
        <f>IFERROR(SUM(GZ5:GZ49),"")</f>
        <v>0</v>
      </c>
      <c r="HC49" cm="1">
        <f t="array" ref="HC49">_xlfn.SWITCH(Charts!$B$3,"average", AVERAGE(INDIRECT(ADDRESS(44+3,HC$2+1,,,"Instances") &amp; ":" &amp; ADDRESS(44+3,HC$2+1))),"median", MEDIAN(INDIRECT(ADDRESS(44+3,HC$2+1,,,"Instances") &amp; ":" &amp; ADDRESS(44+3,HC$2+1))),"min", MIN(INDIRECT(ADDRESS(44+3,HC$2+1,,,"Instances") &amp; ":" &amp; ADDRESS(44+3,HC$2+1))),"max", MAX(INDIRECT(ADDRESS(44+3,HC$2+1,,,"Instances") &amp; ":" &amp; ADDRESS(44+3,HC$2+1))),"diff", MAX(INDIRECT(ADDRESS(44+3,HC$2+1,,,"Instances") &amp; ":" &amp; ADDRESS(44+3,HC$2+1)))-MIN(INDIRECT(ADDRESS(44+3,HC$2+1,,,"Instances") &amp; ":" &amp; ADDRESS(44+3,HC$2+1))))</f>
        <v>0</v>
      </c>
      <c r="HD49">
        <f>IFERROR(SMALL(HC5:HC64,ROW()-ROW($HD$5)+1),"")</f>
        <v>0</v>
      </c>
      <c r="HF49">
        <f>IFERROR(SUM(HD5:HD49),"")</f>
        <v>0</v>
      </c>
      <c r="HG49" cm="1">
        <f t="array" ref="HG49">_xlfn.SWITCH(Charts!$B$3,"average", AVERAGE(INDIRECT(ADDRESS(44+3,HG$2+1,,,"Instances") &amp; ":" &amp; ADDRESS(44+3,HG$2+1))),"median", MEDIAN(INDIRECT(ADDRESS(44+3,HG$2+1,,,"Instances") &amp; ":" &amp; ADDRESS(44+3,HG$2+1))),"min", MIN(INDIRECT(ADDRESS(44+3,HG$2+1,,,"Instances") &amp; ":" &amp; ADDRESS(44+3,HG$2+1))),"max", MAX(INDIRECT(ADDRESS(44+3,HG$2+1,,,"Instances") &amp; ":" &amp; ADDRESS(44+3,HG$2+1))),"diff", MAX(INDIRECT(ADDRESS(44+3,HG$2+1,,,"Instances") &amp; ":" &amp; ADDRESS(44+3,HG$2+1)))-MIN(INDIRECT(ADDRESS(44+3,HG$2+1,,,"Instances") &amp; ":" &amp; ADDRESS(44+3,HG$2+1))))</f>
        <v>0</v>
      </c>
      <c r="HH49">
        <f>IFERROR(SMALL(HG5:HG64,ROW()-ROW($HH$5)+1),"")</f>
        <v>0</v>
      </c>
      <c r="HJ49">
        <f>IFERROR(SUM(HH5:HH49),"")</f>
        <v>0</v>
      </c>
      <c r="HK49" cm="1">
        <f t="array" ref="HK49">_xlfn.SWITCH(Charts!$B$3,"average", AVERAGE(INDIRECT(ADDRESS(44+3,HK$2+1,,,"Instances") &amp; ":" &amp; ADDRESS(44+3,HK$2+1))),"median", MEDIAN(INDIRECT(ADDRESS(44+3,HK$2+1,,,"Instances") &amp; ":" &amp; ADDRESS(44+3,HK$2+1))),"min", MIN(INDIRECT(ADDRESS(44+3,HK$2+1,,,"Instances") &amp; ":" &amp; ADDRESS(44+3,HK$2+1))),"max", MAX(INDIRECT(ADDRESS(44+3,HK$2+1,,,"Instances") &amp; ":" &amp; ADDRESS(44+3,HK$2+1))),"diff", MAX(INDIRECT(ADDRESS(44+3,HK$2+1,,,"Instances") &amp; ":" &amp; ADDRESS(44+3,HK$2+1)))-MIN(INDIRECT(ADDRESS(44+3,HK$2+1,,,"Instances") &amp; ":" &amp; ADDRESS(44+3,HK$2+1))))</f>
        <v>0</v>
      </c>
      <c r="HL49">
        <f>IFERROR(SMALL(HK5:HK64,ROW()-ROW($HL$5)+1),"")</f>
        <v>0</v>
      </c>
      <c r="HN49">
        <f>IFERROR(SUM(HL5:HL49),"")</f>
        <v>0</v>
      </c>
      <c r="HO49" cm="1">
        <f t="array" ref="HO49">_xlfn.SWITCH(Charts!$B$3,"average", AVERAGE(INDIRECT(ADDRESS(44+3,HO$2+1,,,"Instances") &amp; ":" &amp; ADDRESS(44+3,HO$2+1))),"median", MEDIAN(INDIRECT(ADDRESS(44+3,HO$2+1,,,"Instances") &amp; ":" &amp; ADDRESS(44+3,HO$2+1))),"min", MIN(INDIRECT(ADDRESS(44+3,HO$2+1,,,"Instances") &amp; ":" &amp; ADDRESS(44+3,HO$2+1))),"max", MAX(INDIRECT(ADDRESS(44+3,HO$2+1,,,"Instances") &amp; ":" &amp; ADDRESS(44+3,HO$2+1))),"diff", MAX(INDIRECT(ADDRESS(44+3,HO$2+1,,,"Instances") &amp; ":" &amp; ADDRESS(44+3,HO$2+1)))-MIN(INDIRECT(ADDRESS(44+3,HO$2+1,,,"Instances") &amp; ":" &amp; ADDRESS(44+3,HO$2+1))))</f>
        <v>0</v>
      </c>
      <c r="HP49">
        <f>IFERROR(SMALL(HO5:HO64,ROW()-ROW($HP$5)+1),"")</f>
        <v>0</v>
      </c>
      <c r="HR49">
        <f>IFERROR(SUM(HP5:HP49),"")</f>
        <v>0</v>
      </c>
      <c r="HS49" cm="1">
        <f t="array" ref="HS49">_xlfn.SWITCH(Charts!$B$3,"average", AVERAGE(INDIRECT(ADDRESS(44+3,HS$2+1,,,"Instances") &amp; ":" &amp; ADDRESS(44+3,HS$2+1))),"median", MEDIAN(INDIRECT(ADDRESS(44+3,HS$2+1,,,"Instances") &amp; ":" &amp; ADDRESS(44+3,HS$2+1))),"min", MIN(INDIRECT(ADDRESS(44+3,HS$2+1,,,"Instances") &amp; ":" &amp; ADDRESS(44+3,HS$2+1))),"max", MAX(INDIRECT(ADDRESS(44+3,HS$2+1,,,"Instances") &amp; ":" &amp; ADDRESS(44+3,HS$2+1))),"diff", MAX(INDIRECT(ADDRESS(44+3,HS$2+1,,,"Instances") &amp; ":" &amp; ADDRESS(44+3,HS$2+1)))-MIN(INDIRECT(ADDRESS(44+3,HS$2+1,,,"Instances") &amp; ":" &amp; ADDRESS(44+3,HS$2+1))))</f>
        <v>0</v>
      </c>
      <c r="HT49">
        <f>IFERROR(SMALL(HS5:HS64,ROW()-ROW($HT$5)+1),"")</f>
        <v>0</v>
      </c>
      <c r="HV49">
        <f>IFERROR(SUM(HT5:HT49),"")</f>
        <v>0</v>
      </c>
      <c r="HW49" cm="1">
        <f t="array" ref="HW49">_xlfn.SWITCH(Charts!$B$3,"average", AVERAGE(INDIRECT(ADDRESS(44+3,HW$2+1,,,"Instances") &amp; ":" &amp; ADDRESS(44+3,HW$2+1))),"median", MEDIAN(INDIRECT(ADDRESS(44+3,HW$2+1,,,"Instances") &amp; ":" &amp; ADDRESS(44+3,HW$2+1))),"min", MIN(INDIRECT(ADDRESS(44+3,HW$2+1,,,"Instances") &amp; ":" &amp; ADDRESS(44+3,HW$2+1))),"max", MAX(INDIRECT(ADDRESS(44+3,HW$2+1,,,"Instances") &amp; ":" &amp; ADDRESS(44+3,HW$2+1))),"diff", MAX(INDIRECT(ADDRESS(44+3,HW$2+1,,,"Instances") &amp; ":" &amp; ADDRESS(44+3,HW$2+1)))-MIN(INDIRECT(ADDRESS(44+3,HW$2+1,,,"Instances") &amp; ":" &amp; ADDRESS(44+3,HW$2+1))))</f>
        <v>0</v>
      </c>
      <c r="HX49">
        <f>IFERROR(SMALL(HW5:HW64,ROW()-ROW($HX$5)+1),"")</f>
        <v>0</v>
      </c>
      <c r="HZ49">
        <f>IFERROR(SUM(HX5:HX49),"")</f>
        <v>0</v>
      </c>
      <c r="IA49" cm="1">
        <f t="array" ref="IA49">_xlfn.SWITCH(Charts!$B$3,"average", AVERAGE(INDIRECT(ADDRESS(44+3,IA$2+1,,,"Instances") &amp; ":" &amp; ADDRESS(44+3,IA$2+1))),"median", MEDIAN(INDIRECT(ADDRESS(44+3,IA$2+1,,,"Instances") &amp; ":" &amp; ADDRESS(44+3,IA$2+1))),"min", MIN(INDIRECT(ADDRESS(44+3,IA$2+1,,,"Instances") &amp; ":" &amp; ADDRESS(44+3,IA$2+1))),"max", MAX(INDIRECT(ADDRESS(44+3,IA$2+1,,,"Instances") &amp; ":" &amp; ADDRESS(44+3,IA$2+1))),"diff", MAX(INDIRECT(ADDRESS(44+3,IA$2+1,,,"Instances") &amp; ":" &amp; ADDRESS(44+3,IA$2+1)))-MIN(INDIRECT(ADDRESS(44+3,IA$2+1,,,"Instances") &amp; ":" &amp; ADDRESS(44+3,IA$2+1))))</f>
        <v>0</v>
      </c>
      <c r="IB49">
        <f>IFERROR(SMALL(IA5:IA64,ROW()-ROW($IB$5)+1),"")</f>
        <v>0</v>
      </c>
      <c r="ID49">
        <f>IFERROR(SUM(IB5:IB49),"")</f>
        <v>0</v>
      </c>
      <c r="IE49" cm="1">
        <f t="array" ref="IE49">_xlfn.SWITCH(Charts!$B$3,"average", AVERAGE(INDIRECT(ADDRESS(44+3,IE$2+1,,,"Instances") &amp; ":" &amp; ADDRESS(44+3,IE$2+1))),"median", MEDIAN(INDIRECT(ADDRESS(44+3,IE$2+1,,,"Instances") &amp; ":" &amp; ADDRESS(44+3,IE$2+1))),"min", MIN(INDIRECT(ADDRESS(44+3,IE$2+1,,,"Instances") &amp; ":" &amp; ADDRESS(44+3,IE$2+1))),"max", MAX(INDIRECT(ADDRESS(44+3,IE$2+1,,,"Instances") &amp; ":" &amp; ADDRESS(44+3,IE$2+1))),"diff", MAX(INDIRECT(ADDRESS(44+3,IE$2+1,,,"Instances") &amp; ":" &amp; ADDRESS(44+3,IE$2+1)))-MIN(INDIRECT(ADDRESS(44+3,IE$2+1,,,"Instances") &amp; ":" &amp; ADDRESS(44+3,IE$2+1))))</f>
        <v>0</v>
      </c>
      <c r="IF49">
        <f>IFERROR(SMALL(IE5:IE64,ROW()-ROW($IF$5)+1),"")</f>
        <v>0</v>
      </c>
      <c r="IH49">
        <f>IFERROR(SUM(IF5:IF49),"")</f>
        <v>0</v>
      </c>
      <c r="II49" cm="1">
        <f t="array" ref="II49">_xlfn.SWITCH(Charts!$B$3,"average", AVERAGE(INDIRECT(ADDRESS(44+3,II$2+1,,,"Instances") &amp; ":" &amp; ADDRESS(44+3,II$2+1))),"median", MEDIAN(INDIRECT(ADDRESS(44+3,II$2+1,,,"Instances") &amp; ":" &amp; ADDRESS(44+3,II$2+1))),"min", MIN(INDIRECT(ADDRESS(44+3,II$2+1,,,"Instances") &amp; ":" &amp; ADDRESS(44+3,II$2+1))),"max", MAX(INDIRECT(ADDRESS(44+3,II$2+1,,,"Instances") &amp; ":" &amp; ADDRESS(44+3,II$2+1))),"diff", MAX(INDIRECT(ADDRESS(44+3,II$2+1,,,"Instances") &amp; ":" &amp; ADDRESS(44+3,II$2+1)))-MIN(INDIRECT(ADDRESS(44+3,II$2+1,,,"Instances") &amp; ":" &amp; ADDRESS(44+3,II$2+1))))</f>
        <v>0</v>
      </c>
      <c r="IJ49">
        <f>IFERROR(SMALL(II5:II64,ROW()-ROW($IJ$5)+1),"")</f>
        <v>0</v>
      </c>
      <c r="IL49">
        <f>IFERROR(SUM(IJ5:IJ49),"")</f>
        <v>0</v>
      </c>
      <c r="IM49" cm="1">
        <f t="array" ref="IM49">_xlfn.SWITCH(Charts!$B$3,"average", AVERAGE(INDIRECT(ADDRESS(44+3,IM$2+1,,,"Instances") &amp; ":" &amp; ADDRESS(44+3,IM$2+1))),"median", MEDIAN(INDIRECT(ADDRESS(44+3,IM$2+1,,,"Instances") &amp; ":" &amp; ADDRESS(44+3,IM$2+1))),"min", MIN(INDIRECT(ADDRESS(44+3,IM$2+1,,,"Instances") &amp; ":" &amp; ADDRESS(44+3,IM$2+1))),"max", MAX(INDIRECT(ADDRESS(44+3,IM$2+1,,,"Instances") &amp; ":" &amp; ADDRESS(44+3,IM$2+1))),"diff", MAX(INDIRECT(ADDRESS(44+3,IM$2+1,,,"Instances") &amp; ":" &amp; ADDRESS(44+3,IM$2+1)))-MIN(INDIRECT(ADDRESS(44+3,IM$2+1,,,"Instances") &amp; ":" &amp; ADDRESS(44+3,IM$2+1))))</f>
        <v>0</v>
      </c>
      <c r="IN49">
        <f>IFERROR(SMALL(IM5:IM64,ROW()-ROW($IN$5)+1),"")</f>
        <v>0</v>
      </c>
      <c r="IP49">
        <f>IFERROR(SUM(IN5:IN49),"")</f>
        <v>0</v>
      </c>
      <c r="IQ49" cm="1">
        <f t="array" ref="IQ49">_xlfn.SWITCH(Charts!$B$3,"average", AVERAGE(INDIRECT(ADDRESS(44+3,IQ$2+1,,,"Instances") &amp; ":" &amp; ADDRESS(44+3,IQ$2+1))),"median", MEDIAN(INDIRECT(ADDRESS(44+3,IQ$2+1,,,"Instances") &amp; ":" &amp; ADDRESS(44+3,IQ$2+1))),"min", MIN(INDIRECT(ADDRESS(44+3,IQ$2+1,,,"Instances") &amp; ":" &amp; ADDRESS(44+3,IQ$2+1))),"max", MAX(INDIRECT(ADDRESS(44+3,IQ$2+1,,,"Instances") &amp; ":" &amp; ADDRESS(44+3,IQ$2+1))),"diff", MAX(INDIRECT(ADDRESS(44+3,IQ$2+1,,,"Instances") &amp; ":" &amp; ADDRESS(44+3,IQ$2+1)))-MIN(INDIRECT(ADDRESS(44+3,IQ$2+1,,,"Instances") &amp; ":" &amp; ADDRESS(44+3,IQ$2+1))))</f>
        <v>0</v>
      </c>
      <c r="IR49">
        <f>IFERROR(SMALL(IQ5:IQ64,ROW()-ROW($IR$5)+1),"")</f>
        <v>0</v>
      </c>
      <c r="IT49">
        <f>IFERROR(SUM(IR5:IR49),"")</f>
        <v>0</v>
      </c>
      <c r="IU49" cm="1">
        <f t="array" ref="IU49">_xlfn.SWITCH(Charts!$B$3,"average", AVERAGE(INDIRECT(ADDRESS(44+3,IU$2+1,,,"Instances") &amp; ":" &amp; ADDRESS(44+3,IU$2+1))),"median", MEDIAN(INDIRECT(ADDRESS(44+3,IU$2+1,,,"Instances") &amp; ":" &amp; ADDRESS(44+3,IU$2+1))),"min", MIN(INDIRECT(ADDRESS(44+3,IU$2+1,,,"Instances") &amp; ":" &amp; ADDRESS(44+3,IU$2+1))),"max", MAX(INDIRECT(ADDRESS(44+3,IU$2+1,,,"Instances") &amp; ":" &amp; ADDRESS(44+3,IU$2+1))),"diff", MAX(INDIRECT(ADDRESS(44+3,IU$2+1,,,"Instances") &amp; ":" &amp; ADDRESS(44+3,IU$2+1)))-MIN(INDIRECT(ADDRESS(44+3,IU$2+1,,,"Instances") &amp; ":" &amp; ADDRESS(44+3,IU$2+1))))</f>
        <v>0</v>
      </c>
      <c r="IV49">
        <f>IFERROR(SMALL(IU5:IU64,ROW()-ROW($IV$5)+1),"")</f>
        <v>0</v>
      </c>
      <c r="IX49">
        <f>IFERROR(SUM(IV5:IV49),"")</f>
        <v>0</v>
      </c>
      <c r="IY49" cm="1">
        <f t="array" ref="IY49">_xlfn.SWITCH(Charts!$B$3,"average", AVERAGE(INDIRECT(ADDRESS(44+3,IY$2+1,,,"Instances") &amp; ":" &amp; ADDRESS(44+3,IY$2+1))),"median", MEDIAN(INDIRECT(ADDRESS(44+3,IY$2+1,,,"Instances") &amp; ":" &amp; ADDRESS(44+3,IY$2+1))),"min", MIN(INDIRECT(ADDRESS(44+3,IY$2+1,,,"Instances") &amp; ":" &amp; ADDRESS(44+3,IY$2+1))),"max", MAX(INDIRECT(ADDRESS(44+3,IY$2+1,,,"Instances") &amp; ":" &amp; ADDRESS(44+3,IY$2+1))),"diff", MAX(INDIRECT(ADDRESS(44+3,IY$2+1,,,"Instances") &amp; ":" &amp; ADDRESS(44+3,IY$2+1)))-MIN(INDIRECT(ADDRESS(44+3,IY$2+1,,,"Instances") &amp; ":" &amp; ADDRESS(44+3,IY$2+1))))</f>
        <v>0</v>
      </c>
      <c r="IZ49">
        <f>IFERROR(SMALL(IY5:IY64,ROW()-ROW($IZ$5)+1),"")</f>
        <v>0</v>
      </c>
      <c r="JB49">
        <f>IFERROR(SUM(IZ5:IZ49),"")</f>
        <v>0</v>
      </c>
      <c r="JC49" cm="1">
        <f t="array" ref="JC49">_xlfn.SWITCH(Charts!$B$3,"average", AVERAGE(INDIRECT(ADDRESS(44+3,JC$2+1,,,"Instances") &amp; ":" &amp; ADDRESS(44+3,JC$2+1))),"median", MEDIAN(INDIRECT(ADDRESS(44+3,JC$2+1,,,"Instances") &amp; ":" &amp; ADDRESS(44+3,JC$2+1))),"min", MIN(INDIRECT(ADDRESS(44+3,JC$2+1,,,"Instances") &amp; ":" &amp; ADDRESS(44+3,JC$2+1))),"max", MAX(INDIRECT(ADDRESS(44+3,JC$2+1,,,"Instances") &amp; ":" &amp; ADDRESS(44+3,JC$2+1))),"diff", MAX(INDIRECT(ADDRESS(44+3,JC$2+1,,,"Instances") &amp; ":" &amp; ADDRESS(44+3,JC$2+1)))-MIN(INDIRECT(ADDRESS(44+3,JC$2+1,,,"Instances") &amp; ":" &amp; ADDRESS(44+3,JC$2+1))))</f>
        <v>0</v>
      </c>
      <c r="JD49">
        <f>IFERROR(SMALL(JC5:JC64,ROW()-ROW($JD$5)+1),"")</f>
        <v>0</v>
      </c>
      <c r="JF49">
        <f>IFERROR(SUM(JD5:JD49),"")</f>
        <v>0</v>
      </c>
      <c r="JG49" cm="1">
        <f t="array" ref="JG49">_xlfn.SWITCH(Charts!$B$3,"average", AVERAGE(INDIRECT(ADDRESS(44+3,JG$2+1,,,"Instances") &amp; ":" &amp; ADDRESS(44+3,JG$2+1))),"median", MEDIAN(INDIRECT(ADDRESS(44+3,JG$2+1,,,"Instances") &amp; ":" &amp; ADDRESS(44+3,JG$2+1))),"min", MIN(INDIRECT(ADDRESS(44+3,JG$2+1,,,"Instances") &amp; ":" &amp; ADDRESS(44+3,JG$2+1))),"max", MAX(INDIRECT(ADDRESS(44+3,JG$2+1,,,"Instances") &amp; ":" &amp; ADDRESS(44+3,JG$2+1))),"diff", MAX(INDIRECT(ADDRESS(44+3,JG$2+1,,,"Instances") &amp; ":" &amp; ADDRESS(44+3,JG$2+1)))-MIN(INDIRECT(ADDRESS(44+3,JG$2+1,,,"Instances") &amp; ":" &amp; ADDRESS(44+3,JG$2+1))))</f>
        <v>0</v>
      </c>
      <c r="JH49">
        <f>IFERROR(SMALL(JG5:JG64,ROW()-ROW($JH$5)+1),"")</f>
        <v>0</v>
      </c>
      <c r="JJ49">
        <f>IFERROR(SUM(JH5:JH49),"")</f>
        <v>0</v>
      </c>
      <c r="JM49">
        <f>IF(Charts!$B$3="none",E356,IF(EI356="",NA(),EI356))</f>
        <v>0</v>
      </c>
      <c r="JN49">
        <f>IF(Charts!$B$3="none",F356,IF(EJ356="",NA(),EJ356))</f>
        <v>0</v>
      </c>
      <c r="JO49">
        <f>IF(Charts!$B$3="none",G356,IF(EK356="",NA(),EK356))</f>
        <v>0</v>
      </c>
      <c r="JP49">
        <f>IF(Charts!$B$3="none",H356,IF(EL356="",NA(),EL356))</f>
        <v>0</v>
      </c>
      <c r="JQ49">
        <f>IF(Charts!$B$3="none",I356,IF(EM356="",NA(),EM356))</f>
        <v>0</v>
      </c>
      <c r="JR49">
        <f>IF(Charts!$B$3="none",J356,IF(EN356="",NA(),EN356))</f>
        <v>0</v>
      </c>
      <c r="JS49">
        <f>IF(Charts!$B$3="none",K356,IF(EO356="",NA(),EO356))</f>
        <v>0</v>
      </c>
      <c r="JT49">
        <f>IF(Charts!$B$3="none",L356,IF(EP356="",NA(),EP356))</f>
        <v>0</v>
      </c>
      <c r="JU49">
        <f>IF(Charts!$B$3="none",M356,IF(EQ356="",NA(),EQ356))</f>
        <v>0</v>
      </c>
      <c r="JV49">
        <f>IF(Charts!$B$3="none",N356,IF(ER356="",NA(),ER356))</f>
        <v>0</v>
      </c>
      <c r="JW49">
        <f>IF(Charts!$B$3="none",O356,IF(ES356="",NA(),ES356))</f>
        <v>0</v>
      </c>
      <c r="JX49">
        <f>IF(Charts!$B$3="none",P356,IF(ET356="",NA(),ET356))</f>
        <v>0</v>
      </c>
      <c r="JY49">
        <f>IF(Charts!$B$3="none",Q356,IF(EU356="",NA(),EU356))</f>
        <v>0</v>
      </c>
      <c r="JZ49">
        <f>IF(Charts!$B$3="none",R356,IF(EV356="",NA(),EV356))</f>
        <v>0</v>
      </c>
      <c r="KA49">
        <f>IF(Charts!$B$3="none",S356,IF(EW356="",NA(),EW356))</f>
        <v>0</v>
      </c>
      <c r="KB49">
        <f>IF(Charts!$B$3="none",T356,IF(EX356="",NA(),EX356))</f>
        <v>0</v>
      </c>
      <c r="KC49">
        <f>IF(Charts!$B$3="none",U356,IF(EY356="",NA(),EY356))</f>
        <v>0</v>
      </c>
      <c r="KD49">
        <f>IF(Charts!$B$3="none",V356,IF(EZ356="",NA(),EZ356))</f>
        <v>0</v>
      </c>
      <c r="KE49">
        <f>IF(Charts!$B$3="none",W356,IF(FA356="",NA(),FA356))</f>
        <v>0</v>
      </c>
      <c r="KF49">
        <f>IF(Charts!$B$3="none",X356,IF(FB356="",NA(),FB356))</f>
        <v>0</v>
      </c>
      <c r="KG49">
        <f>IF(Charts!$B$3="none",Y356,IF(FC356="",NA(),FC356))</f>
        <v>0</v>
      </c>
      <c r="KH49">
        <f>IF(Charts!$B$3="none",Z356,IF(FD356="",NA(),FD356))</f>
        <v>0</v>
      </c>
      <c r="KI49">
        <f>IF(Charts!$B$3="none",AA356,IF(FE356="",NA(),FE356))</f>
        <v>0</v>
      </c>
      <c r="KJ49">
        <f>IF(Charts!$B$3="none",AB356,IF(FF356="",NA(),FF356))</f>
        <v>0</v>
      </c>
      <c r="KK49">
        <f>IF(Charts!$B$3="none",AC356,IF(FG356="",NA(),FG356))</f>
        <v>0</v>
      </c>
      <c r="KL49">
        <f>IF(Charts!$B$3="none",AD356,IF(FH356="",NA(),FH356))</f>
        <v>0</v>
      </c>
      <c r="KM49">
        <f>IF(Charts!$B$3="none",AE356,IF(FI356="",NA(),FI356))</f>
        <v>0</v>
      </c>
      <c r="KN49">
        <f>IF(Charts!$B$3="none",AF356,IF(FJ356="",NA(),FJ356))</f>
        <v>0</v>
      </c>
      <c r="KO49">
        <f>IF(Charts!$B$3="none",AG356,IF(FK356="",NA(),FK356))</f>
        <v>0</v>
      </c>
      <c r="KP49">
        <f>IF(Charts!$B$3="none",AH356,IF(FL356="",NA(),FL356))</f>
        <v>0</v>
      </c>
      <c r="KQ49">
        <f>IF(Charts!$B$3="none",AI356,IF(FM356="",NA(),FM356))</f>
        <v>0</v>
      </c>
      <c r="KR49">
        <f>IF(Charts!$B$3="none",AJ356,IF(FN356="",NA(),FN356))</f>
        <v>0</v>
      </c>
      <c r="KS49">
        <f>IF(Charts!$B$3="none",AK356,IF(FO356="",NA(),FO356))</f>
        <v>0</v>
      </c>
      <c r="KT49">
        <f>IF(Charts!$B$3="none",AL356,IF(FP356="",NA(),FP356))</f>
        <v>0</v>
      </c>
      <c r="KU49">
        <f>IF(Charts!$B$3="none",AM356,IF(FQ356="",NA(),FQ356))</f>
        <v>0</v>
      </c>
      <c r="KV49">
        <f>IF(Charts!$B$3="none",AN356,IF(FR356="",NA(),FR356))</f>
        <v>0</v>
      </c>
      <c r="KW49">
        <f>IF(Charts!$B$3="none",AO356,IF(FS356="",NA(),FS356))</f>
        <v>0</v>
      </c>
      <c r="KX49">
        <f>IF(Charts!$B$3="none",AP356,IF(FT356="",NA(),FT356))</f>
        <v>0</v>
      </c>
      <c r="KY49">
        <f>IF(Charts!$B$3="none",AQ356,IF(FU356="",NA(),FU356))</f>
        <v>0</v>
      </c>
      <c r="KZ49">
        <f>IF(Charts!$B$3="none",AR356,IF(FV356="",NA(),FV356))</f>
        <v>0</v>
      </c>
      <c r="LA49">
        <f>IF(Charts!$B$3="none",AS356,IF(FW356="",NA(),FW356))</f>
        <v>0</v>
      </c>
      <c r="LB49">
        <f>IF(Charts!$B$3="none",AT356,IF(FX356="",NA(),FX356))</f>
        <v>0</v>
      </c>
      <c r="LC49">
        <f>IF(Charts!$B$3="none",AU356,IF(FY356="",NA(),FY356))</f>
        <v>0</v>
      </c>
      <c r="LD49">
        <f>IF(Charts!$B$3="none",AV356,IF(FZ356="",NA(),FZ356))</f>
        <v>0</v>
      </c>
      <c r="LE49">
        <f>IF(Charts!$B$3="none",AW356,IF(GA356="",NA(),GA356))</f>
        <v>0</v>
      </c>
      <c r="LF49">
        <f>IF(Charts!$B$3="none",AX356,IF(GB356="",NA(),GB356))</f>
        <v>0</v>
      </c>
      <c r="LG49">
        <f>IF(Charts!$B$3="none",AY356,IF(GC356="",NA(),GC356))</f>
        <v>0</v>
      </c>
      <c r="LH49">
        <f>IF(Charts!$B$3="none",AZ356,IF(GD356="",NA(),GD356))</f>
        <v>0</v>
      </c>
      <c r="LI49">
        <f>IF(Charts!$B$3="none",BA356,IF(GE356="",NA(),GE356))</f>
        <v>0</v>
      </c>
      <c r="LJ49">
        <f>IF(Charts!$B$3="none",BB356,IF(GF356="",NA(),GF356))</f>
        <v>0</v>
      </c>
      <c r="LK49">
        <f>IF(Charts!$B$3="none",BC356,IF(GG356="",NA(),GG356))</f>
        <v>0</v>
      </c>
      <c r="LL49">
        <f>IF(Charts!$B$3="none",BD356,IF(GH356="",NA(),GH356))</f>
        <v>0</v>
      </c>
      <c r="LM49">
        <f>IF(Charts!$B$3="none",BE356,IF(GI356="",NA(),GI356))</f>
        <v>0</v>
      </c>
      <c r="LN49">
        <f>IF(Charts!$B$3="none",BF356,IF(GJ356="",NA(),GJ356))</f>
        <v>0</v>
      </c>
      <c r="LO49">
        <f>IF(Charts!$B$3="none",BG356,IF(GK356="",NA(),GK356))</f>
        <v>0</v>
      </c>
      <c r="LP49">
        <f>IF(Charts!$B$3="none",BH356,IF(GL356="",NA(),GL356))</f>
        <v>0</v>
      </c>
      <c r="LQ49">
        <f>IF(Charts!$B$3="none",BI356,IF(GM356="",NA(),GM356))</f>
        <v>0</v>
      </c>
      <c r="LR49">
        <f>IF(Charts!$B$3="none",BJ356,IF(GN356="",NA(),GN356))</f>
        <v>0</v>
      </c>
      <c r="LS49">
        <f>IF(Charts!$B$3="none",BK356,IF(GO356="",NA(),GO356))</f>
        <v>0</v>
      </c>
      <c r="LT49">
        <f>IF(Charts!$B$3="none",BL356,IF(GP356="",NA(),GP356))</f>
        <v>0</v>
      </c>
      <c r="LU49">
        <f>IF(Charts!$B$3="none",BM356,IF(GQ356="",NA(),GQ356))</f>
        <v>0</v>
      </c>
      <c r="LV49">
        <f>IF(Charts!$B$3="none",BN356,IF(GR356="",NA(),GR356))</f>
        <v>0</v>
      </c>
      <c r="LW49">
        <f>IF(Charts!$B$3="none",BO356,IF(GS356="",NA(),GS356))</f>
        <v>0</v>
      </c>
      <c r="LX49">
        <f>IF(Charts!$B$3="none",BP356,IF(GT356="",NA(),GT356))</f>
        <v>0</v>
      </c>
      <c r="LY49">
        <f>IF(Charts!$B$3="none",BQ356,IF(GU356="",NA(),GU356))</f>
        <v>0</v>
      </c>
      <c r="LZ49">
        <f>IF(Charts!$B$3="none",BR356,IF(GV356="",NA(),GV356))</f>
        <v>0</v>
      </c>
      <c r="MA49">
        <f>IF(Charts!$B$3="none",BS356,IF(GW356="",NA(),GW356))</f>
        <v>0</v>
      </c>
      <c r="MB49">
        <f>IF(Charts!$B$3="none",BT356,IF(GX356="",NA(),GX356))</f>
        <v>0</v>
      </c>
      <c r="MC49">
        <f>IF(Charts!$B$3="none",BU356,IF(GY356="",NA(),GY356))</f>
        <v>0</v>
      </c>
      <c r="MD49">
        <f>IF(Charts!$B$3="none",BV356,IF(GZ356="",NA(),GZ356))</f>
        <v>0</v>
      </c>
      <c r="ME49">
        <f>IF(Charts!$B$3="none",BW356,IF(HA356="",NA(),HA356))</f>
        <v>0</v>
      </c>
      <c r="MF49">
        <f>IF(Charts!$B$3="none",BX356,IF(HB356="",NA(),HB356))</f>
        <v>0</v>
      </c>
      <c r="MG49">
        <f>IF(Charts!$B$3="none",BY356,IF(HC356="",NA(),HC356))</f>
        <v>0</v>
      </c>
      <c r="MH49">
        <f>IF(Charts!$B$3="none",BZ356,IF(HD356="",NA(),HD356))</f>
        <v>0</v>
      </c>
      <c r="MI49">
        <f>IF(Charts!$B$3="none",CA356,IF(HE356="",NA(),HE356))</f>
        <v>0</v>
      </c>
      <c r="MJ49">
        <f>IF(Charts!$B$3="none",CB356,IF(HF356="",NA(),HF356))</f>
        <v>0</v>
      </c>
      <c r="MK49">
        <f>IF(Charts!$B$3="none",CC356,IF(HG356="",NA(),HG356))</f>
        <v>0</v>
      </c>
      <c r="ML49">
        <f>IF(Charts!$B$3="none",CD356,IF(HH356="",NA(),HH356))</f>
        <v>0</v>
      </c>
      <c r="MM49">
        <f>IF(Charts!$B$3="none",CE356,IF(HI356="",NA(),HI356))</f>
        <v>0</v>
      </c>
      <c r="MN49">
        <f>IF(Charts!$B$3="none",CF356,IF(HJ356="",NA(),HJ356))</f>
        <v>0</v>
      </c>
      <c r="MO49">
        <f>IF(Charts!$B$3="none",CG356,IF(HK356="",NA(),HK356))</f>
        <v>0</v>
      </c>
      <c r="MP49">
        <f>IF(Charts!$B$3="none",CH356,IF(HL356="",NA(),HL356))</f>
        <v>0</v>
      </c>
      <c r="MQ49">
        <f>IF(Charts!$B$3="none",CI356,IF(HM356="",NA(),HM356))</f>
        <v>0</v>
      </c>
      <c r="MR49">
        <f>IF(Charts!$B$3="none",CJ356,IF(HN356="",NA(),HN356))</f>
        <v>0</v>
      </c>
      <c r="MS49">
        <f>IF(Charts!$B$3="none",CK356,IF(HO356="",NA(),HO356))</f>
        <v>0</v>
      </c>
      <c r="MT49">
        <f>IF(Charts!$B$3="none",CL356,IF(HP356="",NA(),HP356))</f>
        <v>0</v>
      </c>
      <c r="MU49">
        <f>IF(Charts!$B$3="none",CM356,IF(HQ356="",NA(),HQ356))</f>
        <v>0</v>
      </c>
      <c r="MV49">
        <f>IF(Charts!$B$3="none",CN356,IF(HR356="",NA(),HR356))</f>
        <v>0</v>
      </c>
      <c r="MW49">
        <f>IF(Charts!$B$3="none",CO356,IF(HS356="",NA(),HS356))</f>
        <v>0</v>
      </c>
      <c r="MX49">
        <f>IF(Charts!$B$3="none",CP356,IF(HT356="",NA(),HT356))</f>
        <v>0</v>
      </c>
      <c r="MY49">
        <f>IF(Charts!$B$3="none",CQ356,IF(HU356="",NA(),HU356))</f>
        <v>0</v>
      </c>
      <c r="MZ49">
        <f>IF(Charts!$B$3="none",CR356,IF(HV356="",NA(),HV356))</f>
        <v>0</v>
      </c>
      <c r="NA49">
        <f>IF(Charts!$B$3="none",CS356,IF(HW356="",NA(),HW356))</f>
        <v>0</v>
      </c>
      <c r="NB49">
        <f>IF(Charts!$B$3="none",CT356,IF(HX356="",NA(),HX356))</f>
        <v>0</v>
      </c>
      <c r="NC49">
        <f>IF(Charts!$B$3="none",CU356,IF(HY356="",NA(),HY356))</f>
        <v>0</v>
      </c>
      <c r="ND49">
        <f>IF(Charts!$B$3="none",CV356,IF(HZ356="",NA(),HZ356))</f>
        <v>0</v>
      </c>
      <c r="NE49">
        <f>IF(Charts!$B$3="none",CW356,IF(IA356="",NA(),IA356))</f>
        <v>0</v>
      </c>
      <c r="NF49">
        <f>IF(Charts!$B$3="none",CX356,IF(IB356="",NA(),IB356))</f>
        <v>0</v>
      </c>
      <c r="NG49">
        <f>IF(Charts!$B$3="none",CY356,IF(IC356="",NA(),IC356))</f>
        <v>0</v>
      </c>
      <c r="NH49">
        <f>IF(Charts!$B$3="none",CZ356,IF(ID356="",NA(),ID356))</f>
        <v>0</v>
      </c>
      <c r="NI49">
        <f>IF(Charts!$B$3="none",DA356,IF(IE356="",NA(),IE356))</f>
        <v>0</v>
      </c>
      <c r="NJ49">
        <f>IF(Charts!$B$3="none",DB356,IF(IF356="",NA(),IF356))</f>
        <v>0</v>
      </c>
      <c r="NK49">
        <f>IF(Charts!$B$3="none",DC356,IF(IG356="",NA(),IG356))</f>
        <v>0</v>
      </c>
      <c r="NL49">
        <f>IF(Charts!$B$3="none",DD356,IF(IH356="",NA(),IH356))</f>
        <v>0</v>
      </c>
      <c r="NM49">
        <f>IF(Charts!$B$3="none",DE356,IF(II356="",NA(),II356))</f>
        <v>0</v>
      </c>
      <c r="NN49">
        <f>IF(Charts!$B$3="none",DF356,IF(IJ356="",NA(),IJ356))</f>
        <v>0</v>
      </c>
      <c r="NO49">
        <f>IF(Charts!$B$3="none",DG356,IF(IK356="",NA(),IK356))</f>
        <v>0</v>
      </c>
      <c r="NP49">
        <f>IF(Charts!$B$3="none",DH356,IF(IL356="",NA(),IL356))</f>
        <v>0</v>
      </c>
      <c r="NQ49">
        <f>IF(Charts!$B$3="none",DI356,IF(IM356="",NA(),IM356))</f>
        <v>0</v>
      </c>
      <c r="NR49">
        <f>IF(Charts!$B$3="none",DJ356,IF(IN356="",NA(),IN356))</f>
        <v>0</v>
      </c>
      <c r="NS49">
        <f>IF(Charts!$B$3="none",DK356,IF(IO356="",NA(),IO356))</f>
        <v>0</v>
      </c>
      <c r="NT49">
        <f>IF(Charts!$B$3="none",DL356,IF(IP356="",NA(),IP356))</f>
        <v>0</v>
      </c>
      <c r="NU49">
        <f>IF(Charts!$B$3="none",DM356,IF(IQ356="",NA(),IQ356))</f>
        <v>0</v>
      </c>
      <c r="NV49">
        <f>IF(Charts!$B$3="none",DN356,IF(IR356="",NA(),IR356))</f>
        <v>0</v>
      </c>
      <c r="NW49">
        <f>IF(Charts!$B$3="none",DO356,IF(IS356="",NA(),IS356))</f>
        <v>0</v>
      </c>
      <c r="NX49">
        <f>IF(Charts!$B$3="none",DP356,IF(IT356="",NA(),IT356))</f>
        <v>0</v>
      </c>
      <c r="NY49">
        <f>IF(Charts!$B$3="none",DQ356,IF(IU356="",NA(),IU356))</f>
        <v>0</v>
      </c>
      <c r="NZ49">
        <f>IF(Charts!$B$3="none",DR356,IF(IV356="",NA(),IV356))</f>
        <v>0</v>
      </c>
      <c r="OA49">
        <f>IF(Charts!$B$3="none",DS356,IF(IW356="",NA(),IW356))</f>
        <v>0</v>
      </c>
      <c r="OB49">
        <f>IF(Charts!$B$3="none",DT356,IF(IX356="",NA(),IX356))</f>
        <v>0</v>
      </c>
      <c r="OC49">
        <f>IF(Charts!$B$3="none",DU356,IF(IY356="",NA(),IY356))</f>
        <v>0</v>
      </c>
      <c r="OD49">
        <f>IF(Charts!$B$3="none",DV356,IF(IZ356="",NA(),IZ356))</f>
        <v>0</v>
      </c>
      <c r="OE49">
        <f>IF(Charts!$B$3="none",DW356,IF(JA356="",NA(),JA356))</f>
        <v>0</v>
      </c>
      <c r="OF49">
        <f>IF(Charts!$B$3="none",DX356,IF(JB356="",NA(),JB356))</f>
        <v>0</v>
      </c>
      <c r="OG49">
        <f>IF(Charts!$B$3="none",DY356,IF(JC356="",NA(),JC356))</f>
        <v>0</v>
      </c>
      <c r="OH49">
        <f>IF(Charts!$B$3="none",DZ356,IF(JD356="",NA(),JD356))</f>
        <v>0</v>
      </c>
      <c r="OI49">
        <f>IF(Charts!$B$3="none",EA356,IF(JE356="",NA(),JE356))</f>
        <v>0</v>
      </c>
      <c r="OJ49">
        <f>IF(Charts!$B$3="none",EB356,IF(JF356="",NA(),JF356))</f>
        <v>0</v>
      </c>
      <c r="OK49">
        <f>IF(Charts!$B$3="none",EC356,IF(JG356="",NA(),JG356))</f>
        <v>0</v>
      </c>
      <c r="OL49">
        <f>IF(Charts!$B$3="none",ED356,IF(JH356="",NA(),JH356))</f>
        <v>0</v>
      </c>
      <c r="OM49">
        <f>IF(Charts!$B$3="none",EE356,IF(JI356="",NA(),JI356))</f>
        <v>0</v>
      </c>
      <c r="ON49">
        <f>IF(Charts!$B$3="none",EF356,IF(JJ356="",NA(),JJ356))</f>
        <v>0</v>
      </c>
    </row>
    <row r="50" spans="4:404">
      <c r="D50">
        <v>46</v>
      </c>
      <c r="E50">
        <f>IF(INDIRECT(ADDRESS($D50+2,E$2+1,,,"Instances"))="","",INDIRECT(ADDRESS($D50+2,E$2+1,,,"Instances")))</f>
        <v>0</v>
      </c>
      <c r="F50">
        <f>IFERROR(SMALL(E5:E64,ROW()-ROW($F$5)+1),"")</f>
        <v>0</v>
      </c>
      <c r="H50">
        <f>IFERROR(SUM(F5:F50),"")</f>
        <v>0</v>
      </c>
      <c r="I50">
        <f>IF(INDIRECT(ADDRESS($D50+2,I$2+1,,,"Instances"))="","",INDIRECT(ADDRESS($D50+2,I$2+1,,,"Instances")))</f>
        <v>0</v>
      </c>
      <c r="J50">
        <f>IFERROR(SMALL(I5:I64,ROW()-ROW($J$5)+1),"")</f>
        <v>0</v>
      </c>
      <c r="L50">
        <f>IFERROR(SUM(J5:J50),"")</f>
        <v>0</v>
      </c>
      <c r="M50">
        <f>IF(INDIRECT(ADDRESS($D50+2,M$2+1,,,"Instances"))="","",INDIRECT(ADDRESS($D50+2,M$2+1,,,"Instances")))</f>
        <v>0</v>
      </c>
      <c r="N50">
        <f>IFERROR(SMALL(M5:M64,ROW()-ROW($N$5)+1),"")</f>
        <v>0</v>
      </c>
      <c r="P50">
        <f>IFERROR(SUM(N5:N50),"")</f>
        <v>0</v>
      </c>
      <c r="Q50">
        <f>IF(INDIRECT(ADDRESS($D50+2,Q$2+1,,,"Instances"))="","",INDIRECT(ADDRESS($D50+2,Q$2+1,,,"Instances")))</f>
        <v>0</v>
      </c>
      <c r="R50">
        <f>IFERROR(SMALL(Q5:Q64,ROW()-ROW($R$5)+1),"")</f>
        <v>0</v>
      </c>
      <c r="T50">
        <f>IFERROR(SUM(R5:R50),"")</f>
        <v>0</v>
      </c>
      <c r="U50">
        <f>IF(INDIRECT(ADDRESS($D50+2,U$2+1,,,"Instances"))="","",INDIRECT(ADDRESS($D50+2,U$2+1,,,"Instances")))</f>
        <v>0</v>
      </c>
      <c r="V50">
        <f>IFERROR(SMALL(U5:U64,ROW()-ROW($V$5)+1),"")</f>
        <v>0</v>
      </c>
      <c r="X50">
        <f>IFERROR(SUM(V5:V50),"")</f>
        <v>0</v>
      </c>
      <c r="Y50">
        <f>IF(INDIRECT(ADDRESS($D50+2,Y$2+1,,,"Instances"))="","",INDIRECT(ADDRESS($D50+2,Y$2+1,,,"Instances")))</f>
        <v>0</v>
      </c>
      <c r="Z50">
        <f>IFERROR(SMALL(Y5:Y64,ROW()-ROW($Z$5)+1),"")</f>
        <v>0</v>
      </c>
      <c r="AB50">
        <f>IFERROR(SUM(Z5:Z50),"")</f>
        <v>0</v>
      </c>
      <c r="AC50">
        <f>IF(INDIRECT(ADDRESS($D50+2,AC$2+1,,,"Instances"))="","",INDIRECT(ADDRESS($D50+2,AC$2+1,,,"Instances")))</f>
        <v>0</v>
      </c>
      <c r="AD50">
        <f>IFERROR(SMALL(AC5:AC64,ROW()-ROW($AD$5)+1),"")</f>
        <v>0</v>
      </c>
      <c r="AF50">
        <f>IFERROR(SUM(AD5:AD50),"")</f>
        <v>0</v>
      </c>
      <c r="AG50">
        <f>IF(INDIRECT(ADDRESS($D50+2,AG$2+1,,,"Instances"))="","",INDIRECT(ADDRESS($D50+2,AG$2+1,,,"Instances")))</f>
        <v>0</v>
      </c>
      <c r="AH50">
        <f>IFERROR(SMALL(AG5:AG64,ROW()-ROW($AH$5)+1),"")</f>
        <v>0</v>
      </c>
      <c r="AJ50">
        <f>IFERROR(SUM(AH5:AH50),"")</f>
        <v>0</v>
      </c>
      <c r="AK50">
        <f>IF(INDIRECT(ADDRESS($D50+2,AK$2+1,,,"Instances"))="","",INDIRECT(ADDRESS($D50+2,AK$2+1,,,"Instances")))</f>
        <v>0</v>
      </c>
      <c r="AL50">
        <f>IFERROR(SMALL(AK5:AK64,ROW()-ROW($AL$5)+1),"")</f>
        <v>0</v>
      </c>
      <c r="AN50">
        <f>IFERROR(SUM(AL5:AL50),"")</f>
        <v>0</v>
      </c>
      <c r="AO50">
        <f>IF(INDIRECT(ADDRESS($D50+2,AO$2+1,,,"Instances"))="","",INDIRECT(ADDRESS($D50+2,AO$2+1,,,"Instances")))</f>
        <v>0</v>
      </c>
      <c r="AP50">
        <f>IFERROR(SMALL(AO5:AO64,ROW()-ROW($AP$5)+1),"")</f>
        <v>0</v>
      </c>
      <c r="AR50">
        <f>IFERROR(SUM(AP5:AP50),"")</f>
        <v>0</v>
      </c>
      <c r="AS50">
        <f>IF(INDIRECT(ADDRESS($D50+2,AS$2+1,,,"Instances"))="","",INDIRECT(ADDRESS($D50+2,AS$2+1,,,"Instances")))</f>
        <v>0</v>
      </c>
      <c r="AT50">
        <f>IFERROR(SMALL(AS5:AS64,ROW()-ROW($AT$5)+1),"")</f>
        <v>0</v>
      </c>
      <c r="AV50">
        <f>IFERROR(SUM(AT5:AT50),"")</f>
        <v>0</v>
      </c>
      <c r="AW50">
        <f>IF(INDIRECT(ADDRESS($D50+2,AW$2+1,,,"Instances"))="","",INDIRECT(ADDRESS($D50+2,AW$2+1,,,"Instances")))</f>
        <v>0</v>
      </c>
      <c r="AX50">
        <f>IFERROR(SMALL(AW5:AW64,ROW()-ROW($AX$5)+1),"")</f>
        <v>0</v>
      </c>
      <c r="AZ50">
        <f>IFERROR(SUM(AX5:AX50),"")</f>
        <v>0</v>
      </c>
      <c r="BA50">
        <f>IF(INDIRECT(ADDRESS($D50+2,BA$2+1,,,"Instances"))="","",INDIRECT(ADDRESS($D50+2,BA$2+1,,,"Instances")))</f>
        <v>0</v>
      </c>
      <c r="BB50">
        <f>IFERROR(SMALL(BA5:BA64,ROW()-ROW($BB$5)+1),"")</f>
        <v>0</v>
      </c>
      <c r="BD50">
        <f>IFERROR(SUM(BB5:BB50),"")</f>
        <v>0</v>
      </c>
      <c r="BE50">
        <f>IF(INDIRECT(ADDRESS($D50+2,BE$2+1,,,"Instances"))="","",INDIRECT(ADDRESS($D50+2,BE$2+1,,,"Instances")))</f>
        <v>0</v>
      </c>
      <c r="BF50">
        <f>IFERROR(SMALL(BE5:BE64,ROW()-ROW($BF$5)+1),"")</f>
        <v>0</v>
      </c>
      <c r="BH50">
        <f>IFERROR(SUM(BF5:BF50),"")</f>
        <v>0</v>
      </c>
      <c r="BI50">
        <f>IF(INDIRECT(ADDRESS($D50+2,BI$2+1,,,"Instances"))="","",INDIRECT(ADDRESS($D50+2,BI$2+1,,,"Instances")))</f>
        <v>0</v>
      </c>
      <c r="BJ50">
        <f>IFERROR(SMALL(BI5:BI64,ROW()-ROW($BJ$5)+1),"")</f>
        <v>0</v>
      </c>
      <c r="BL50">
        <f>IFERROR(SUM(BJ5:BJ50),"")</f>
        <v>0</v>
      </c>
      <c r="BM50">
        <f>IF(INDIRECT(ADDRESS($D50+2,BM$2+1,,,"Instances"))="","",INDIRECT(ADDRESS($D50+2,BM$2+1,,,"Instances")))</f>
        <v>0</v>
      </c>
      <c r="BN50">
        <f>IFERROR(SMALL(BM5:BM64,ROW()-ROW($BN$5)+1),"")</f>
        <v>0</v>
      </c>
      <c r="BP50">
        <f>IFERROR(SUM(BN5:BN50),"")</f>
        <v>0</v>
      </c>
      <c r="BQ50">
        <f>IF(INDIRECT(ADDRESS($D50+2,BQ$2+1,,,"Instances"))="","",INDIRECT(ADDRESS($D50+2,BQ$2+1,,,"Instances")))</f>
        <v>0</v>
      </c>
      <c r="BR50">
        <f>IFERROR(SMALL(BQ5:BQ64,ROW()-ROW($BR$5)+1),"")</f>
        <v>0</v>
      </c>
      <c r="BT50">
        <f>IFERROR(SUM(BR5:BR50),"")</f>
        <v>0</v>
      </c>
      <c r="BU50">
        <f>IF(INDIRECT(ADDRESS($D50+2,BU$2+1,,,"Instances"))="","",INDIRECT(ADDRESS($D50+2,BU$2+1,,,"Instances")))</f>
        <v>0</v>
      </c>
      <c r="BV50">
        <f>IFERROR(SMALL(BU5:BU64,ROW()-ROW($BV$5)+1),"")</f>
        <v>0</v>
      </c>
      <c r="BX50">
        <f>IFERROR(SUM(BV5:BV50),"")</f>
        <v>0</v>
      </c>
      <c r="BY50">
        <f>IF(INDIRECT(ADDRESS($D50+2,BY$2+1,,,"Instances"))="","",INDIRECT(ADDRESS($D50+2,BY$2+1,,,"Instances")))</f>
        <v>0</v>
      </c>
      <c r="BZ50">
        <f>IFERROR(SMALL(BY5:BY64,ROW()-ROW($BZ$5)+1),"")</f>
        <v>0</v>
      </c>
      <c r="CB50">
        <f>IFERROR(SUM(BZ5:BZ50),"")</f>
        <v>0</v>
      </c>
      <c r="CC50">
        <f>IF(INDIRECT(ADDRESS($D50+2,CC$2+1,,,"Instances"))="","",INDIRECT(ADDRESS($D50+2,CC$2+1,,,"Instances")))</f>
        <v>0</v>
      </c>
      <c r="CD50">
        <f>IFERROR(SMALL(CC5:CC64,ROW()-ROW($CD$5)+1),"")</f>
        <v>0</v>
      </c>
      <c r="CF50">
        <f>IFERROR(SUM(CD5:CD50),"")</f>
        <v>0</v>
      </c>
      <c r="CG50">
        <f>IF(INDIRECT(ADDRESS($D50+2,CG$2+1,,,"Instances"))="","",INDIRECT(ADDRESS($D50+2,CG$2+1,,,"Instances")))</f>
        <v>0</v>
      </c>
      <c r="CH50">
        <f>IFERROR(SMALL(CG5:CG64,ROW()-ROW($CH$5)+1),"")</f>
        <v>0</v>
      </c>
      <c r="CJ50">
        <f>IFERROR(SUM(CH5:CH50),"")</f>
        <v>0</v>
      </c>
      <c r="CK50">
        <f>IF(INDIRECT(ADDRESS($D50+2,CK$2+1,,,"Instances"))="","",INDIRECT(ADDRESS($D50+2,CK$2+1,,,"Instances")))</f>
        <v>0</v>
      </c>
      <c r="CL50">
        <f>IFERROR(SMALL(CK5:CK64,ROW()-ROW($CL$5)+1),"")</f>
        <v>0</v>
      </c>
      <c r="CN50">
        <f>IFERROR(SUM(CL5:CL50),"")</f>
        <v>0</v>
      </c>
      <c r="CO50">
        <f>IF(INDIRECT(ADDRESS($D50+2,CO$2+1,,,"Instances"))="","",INDIRECT(ADDRESS($D50+2,CO$2+1,,,"Instances")))</f>
        <v>0</v>
      </c>
      <c r="CP50">
        <f>IFERROR(SMALL(CO5:CO64,ROW()-ROW($CP$5)+1),"")</f>
        <v>0</v>
      </c>
      <c r="CR50">
        <f>IFERROR(SUM(CP5:CP50),"")</f>
        <v>0</v>
      </c>
      <c r="CS50">
        <f>IF(INDIRECT(ADDRESS($D50+2,CS$2+1,,,"Instances"))="","",INDIRECT(ADDRESS($D50+2,CS$2+1,,,"Instances")))</f>
        <v>0</v>
      </c>
      <c r="CT50">
        <f>IFERROR(SMALL(CS5:CS64,ROW()-ROW($CT$5)+1),"")</f>
        <v>0</v>
      </c>
      <c r="CV50">
        <f>IFERROR(SUM(CT5:CT50),"")</f>
        <v>0</v>
      </c>
      <c r="CW50">
        <f>IF(INDIRECT(ADDRESS($D50+2,CW$2+1,,,"Instances"))="","",INDIRECT(ADDRESS($D50+2,CW$2+1,,,"Instances")))</f>
        <v>0</v>
      </c>
      <c r="CX50">
        <f>IFERROR(SMALL(CW5:CW64,ROW()-ROW($CX$5)+1),"")</f>
        <v>0</v>
      </c>
      <c r="CZ50">
        <f>IFERROR(SUM(CX5:CX50),"")</f>
        <v>0</v>
      </c>
      <c r="DA50">
        <f>IF(INDIRECT(ADDRESS($D50+2,DA$2+1,,,"Instances"))="","",INDIRECT(ADDRESS($D50+2,DA$2+1,,,"Instances")))</f>
        <v>0</v>
      </c>
      <c r="DB50">
        <f>IFERROR(SMALL(DA5:DA64,ROW()-ROW($DB$5)+1),"")</f>
        <v>0</v>
      </c>
      <c r="DD50">
        <f>IFERROR(SUM(DB5:DB50),"")</f>
        <v>0</v>
      </c>
      <c r="DE50">
        <f>IF(INDIRECT(ADDRESS($D50+2,DE$2+1,,,"Instances"))="","",INDIRECT(ADDRESS($D50+2,DE$2+1,,,"Instances")))</f>
        <v>0</v>
      </c>
      <c r="DF50">
        <f>IFERROR(SMALL(DE5:DE64,ROW()-ROW($DF$5)+1),"")</f>
        <v>0</v>
      </c>
      <c r="DH50">
        <f>IFERROR(SUM(DF5:DF50),"")</f>
        <v>0</v>
      </c>
      <c r="DI50">
        <f>IF(INDIRECT(ADDRESS($D50+2,DI$2+1,,,"Instances"))="","",INDIRECT(ADDRESS($D50+2,DI$2+1,,,"Instances")))</f>
        <v>0</v>
      </c>
      <c r="DJ50">
        <f>IFERROR(SMALL(DI5:DI64,ROW()-ROW($DJ$5)+1),"")</f>
        <v>0</v>
      </c>
      <c r="DL50">
        <f>IFERROR(SUM(DJ5:DJ50),"")</f>
        <v>0</v>
      </c>
      <c r="DM50">
        <f>IF(INDIRECT(ADDRESS($D50+2,DM$2+1,,,"Instances"))="","",INDIRECT(ADDRESS($D50+2,DM$2+1,,,"Instances")))</f>
        <v>0</v>
      </c>
      <c r="DN50">
        <f>IFERROR(SMALL(DM5:DM64,ROW()-ROW($DN$5)+1),"")</f>
        <v>0</v>
      </c>
      <c r="DP50">
        <f>IFERROR(SUM(DN5:DN50),"")</f>
        <v>0</v>
      </c>
      <c r="DQ50">
        <f>IF(INDIRECT(ADDRESS($D50+2,DQ$2+1,,,"Instances"))="","",INDIRECT(ADDRESS($D50+2,DQ$2+1,,,"Instances")))</f>
        <v>0</v>
      </c>
      <c r="DR50">
        <f>IFERROR(SMALL(DQ5:DQ64,ROW()-ROW($DR$5)+1),"")</f>
        <v>0</v>
      </c>
      <c r="DT50">
        <f>IFERROR(SUM(DR5:DR50),"")</f>
        <v>0</v>
      </c>
      <c r="DU50">
        <f>IF(INDIRECT(ADDRESS($D50+2,DU$2+1,,,"Instances"))="","",INDIRECT(ADDRESS($D50+2,DU$2+1,,,"Instances")))</f>
        <v>0</v>
      </c>
      <c r="DV50">
        <f>IFERROR(SMALL(DU5:DU64,ROW()-ROW($DV$5)+1),"")</f>
        <v>0</v>
      </c>
      <c r="DX50">
        <f>IFERROR(SUM(DV5:DV50),"")</f>
        <v>0</v>
      </c>
      <c r="DY50">
        <f>IF(INDIRECT(ADDRESS($D50+2,DY$2+1,,,"Instances"))="","",INDIRECT(ADDRESS($D50+2,DY$2+1,,,"Instances")))</f>
        <v>0</v>
      </c>
      <c r="DZ50">
        <f>IFERROR(SMALL(DY5:DY64,ROW()-ROW($DZ$5)+1),"")</f>
        <v>0</v>
      </c>
      <c r="EB50">
        <f>IFERROR(SUM(DZ5:DZ50),"")</f>
        <v>0</v>
      </c>
      <c r="EC50">
        <f>IF(INDIRECT(ADDRESS($D50+2,EC$2+1,,,"Instances"))="","",INDIRECT(ADDRESS($D50+2,EC$2+1,,,"Instances")))</f>
        <v>0</v>
      </c>
      <c r="ED50">
        <f>IFERROR(SMALL(EC5:EC64,ROW()-ROW($ED$5)+1),"")</f>
        <v>0</v>
      </c>
      <c r="EF50">
        <f>IFERROR(SUM(ED5:ED50),"")</f>
        <v>0</v>
      </c>
      <c r="EH50">
        <v>46</v>
      </c>
      <c r="EI50" cm="1">
        <f t="array" ref="EI50">_xlfn.SWITCH(Charts!$B$3,"average", AVERAGE(INDIRECT(ADDRESS(45+3,EI$2+1,,,"Instances") &amp; ":" &amp; ADDRESS(45+3,EI$2+1))),"median", MEDIAN(INDIRECT(ADDRESS(45+3,EI$2+1,,,"Instances") &amp; ":" &amp; ADDRESS(45+3,EI$2+1))),"min", MIN(INDIRECT(ADDRESS(45+3,EI$2+1,,,"Instances") &amp; ":" &amp; ADDRESS(45+3,EI$2+1))),"max", MAX(INDIRECT(ADDRESS(45+3,EI$2+1,,,"Instances") &amp; ":" &amp; ADDRESS(45+3,EI$2+1))),"diff", MAX(INDIRECT(ADDRESS(45+3,EI$2+1,,,"Instances") &amp; ":" &amp; ADDRESS(45+3,EI$2+1)))-MIN(INDIRECT(ADDRESS(45+3,EI$2+1,,,"Instances") &amp; ":" &amp; ADDRESS(45+3,EI$2+1))))</f>
        <v>0</v>
      </c>
      <c r="EJ50">
        <f>IFERROR(SMALL(EI5:EI64,ROW()-ROW($EJ$5)+1),"")</f>
        <v>0</v>
      </c>
      <c r="EL50">
        <f>IFERROR(SUM(EJ5:EJ50),"")</f>
        <v>0</v>
      </c>
      <c r="EM50" cm="1">
        <f t="array" ref="EM50">_xlfn.SWITCH(Charts!$B$3,"average", AVERAGE(INDIRECT(ADDRESS(45+3,EM$2+1,,,"Instances") &amp; ":" &amp; ADDRESS(45+3,EM$2+1))),"median", MEDIAN(INDIRECT(ADDRESS(45+3,EM$2+1,,,"Instances") &amp; ":" &amp; ADDRESS(45+3,EM$2+1))),"min", MIN(INDIRECT(ADDRESS(45+3,EM$2+1,,,"Instances") &amp; ":" &amp; ADDRESS(45+3,EM$2+1))),"max", MAX(INDIRECT(ADDRESS(45+3,EM$2+1,,,"Instances") &amp; ":" &amp; ADDRESS(45+3,EM$2+1))),"diff", MAX(INDIRECT(ADDRESS(45+3,EM$2+1,,,"Instances") &amp; ":" &amp; ADDRESS(45+3,EM$2+1)))-MIN(INDIRECT(ADDRESS(45+3,EM$2+1,,,"Instances") &amp; ":" &amp; ADDRESS(45+3,EM$2+1))))</f>
        <v>0</v>
      </c>
      <c r="EN50">
        <f>IFERROR(SMALL(EM5:EM64,ROW()-ROW($EN$5)+1),"")</f>
        <v>0</v>
      </c>
      <c r="EP50">
        <f>IFERROR(SUM(EN5:EN50),"")</f>
        <v>0</v>
      </c>
      <c r="EQ50" cm="1">
        <f t="array" ref="EQ50">_xlfn.SWITCH(Charts!$B$3,"average", AVERAGE(INDIRECT(ADDRESS(45+3,EQ$2+1,,,"Instances") &amp; ":" &amp; ADDRESS(45+3,EQ$2+1))),"median", MEDIAN(INDIRECT(ADDRESS(45+3,EQ$2+1,,,"Instances") &amp; ":" &amp; ADDRESS(45+3,EQ$2+1))),"min", MIN(INDIRECT(ADDRESS(45+3,EQ$2+1,,,"Instances") &amp; ":" &amp; ADDRESS(45+3,EQ$2+1))),"max", MAX(INDIRECT(ADDRESS(45+3,EQ$2+1,,,"Instances") &amp; ":" &amp; ADDRESS(45+3,EQ$2+1))),"diff", MAX(INDIRECT(ADDRESS(45+3,EQ$2+1,,,"Instances") &amp; ":" &amp; ADDRESS(45+3,EQ$2+1)))-MIN(INDIRECT(ADDRESS(45+3,EQ$2+1,,,"Instances") &amp; ":" &amp; ADDRESS(45+3,EQ$2+1))))</f>
        <v>0</v>
      </c>
      <c r="ER50">
        <f>IFERROR(SMALL(EQ5:EQ64,ROW()-ROW($ER$5)+1),"")</f>
        <v>0</v>
      </c>
      <c r="ET50">
        <f>IFERROR(SUM(ER5:ER50),"")</f>
        <v>0</v>
      </c>
      <c r="EU50" cm="1">
        <f t="array" ref="EU50">_xlfn.SWITCH(Charts!$B$3,"average", AVERAGE(INDIRECT(ADDRESS(45+3,EU$2+1,,,"Instances") &amp; ":" &amp; ADDRESS(45+3,EU$2+1))),"median", MEDIAN(INDIRECT(ADDRESS(45+3,EU$2+1,,,"Instances") &amp; ":" &amp; ADDRESS(45+3,EU$2+1))),"min", MIN(INDIRECT(ADDRESS(45+3,EU$2+1,,,"Instances") &amp; ":" &amp; ADDRESS(45+3,EU$2+1))),"max", MAX(INDIRECT(ADDRESS(45+3,EU$2+1,,,"Instances") &amp; ":" &amp; ADDRESS(45+3,EU$2+1))),"diff", MAX(INDIRECT(ADDRESS(45+3,EU$2+1,,,"Instances") &amp; ":" &amp; ADDRESS(45+3,EU$2+1)))-MIN(INDIRECT(ADDRESS(45+3,EU$2+1,,,"Instances") &amp; ":" &amp; ADDRESS(45+3,EU$2+1))))</f>
        <v>0</v>
      </c>
      <c r="EV50">
        <f>IFERROR(SMALL(EU5:EU64,ROW()-ROW($EV$5)+1),"")</f>
        <v>0</v>
      </c>
      <c r="EX50">
        <f>IFERROR(SUM(EV5:EV50),"")</f>
        <v>0</v>
      </c>
      <c r="EY50" cm="1">
        <f t="array" ref="EY50">_xlfn.SWITCH(Charts!$B$3,"average", AVERAGE(INDIRECT(ADDRESS(45+3,EY$2+1,,,"Instances") &amp; ":" &amp; ADDRESS(45+3,EY$2+1))),"median", MEDIAN(INDIRECT(ADDRESS(45+3,EY$2+1,,,"Instances") &amp; ":" &amp; ADDRESS(45+3,EY$2+1))),"min", MIN(INDIRECT(ADDRESS(45+3,EY$2+1,,,"Instances") &amp; ":" &amp; ADDRESS(45+3,EY$2+1))),"max", MAX(INDIRECT(ADDRESS(45+3,EY$2+1,,,"Instances") &amp; ":" &amp; ADDRESS(45+3,EY$2+1))),"diff", MAX(INDIRECT(ADDRESS(45+3,EY$2+1,,,"Instances") &amp; ":" &amp; ADDRESS(45+3,EY$2+1)))-MIN(INDIRECT(ADDRESS(45+3,EY$2+1,,,"Instances") &amp; ":" &amp; ADDRESS(45+3,EY$2+1))))</f>
        <v>0</v>
      </c>
      <c r="EZ50">
        <f>IFERROR(SMALL(EY5:EY64,ROW()-ROW($EZ$5)+1),"")</f>
        <v>0</v>
      </c>
      <c r="FB50">
        <f>IFERROR(SUM(EZ5:EZ50),"")</f>
        <v>0</v>
      </c>
      <c r="FC50" cm="1">
        <f t="array" ref="FC50">_xlfn.SWITCH(Charts!$B$3,"average", AVERAGE(INDIRECT(ADDRESS(45+3,FC$2+1,,,"Instances") &amp; ":" &amp; ADDRESS(45+3,FC$2+1))),"median", MEDIAN(INDIRECT(ADDRESS(45+3,FC$2+1,,,"Instances") &amp; ":" &amp; ADDRESS(45+3,FC$2+1))),"min", MIN(INDIRECT(ADDRESS(45+3,FC$2+1,,,"Instances") &amp; ":" &amp; ADDRESS(45+3,FC$2+1))),"max", MAX(INDIRECT(ADDRESS(45+3,FC$2+1,,,"Instances") &amp; ":" &amp; ADDRESS(45+3,FC$2+1))),"diff", MAX(INDIRECT(ADDRESS(45+3,FC$2+1,,,"Instances") &amp; ":" &amp; ADDRESS(45+3,FC$2+1)))-MIN(INDIRECT(ADDRESS(45+3,FC$2+1,,,"Instances") &amp; ":" &amp; ADDRESS(45+3,FC$2+1))))</f>
        <v>0</v>
      </c>
      <c r="FD50">
        <f>IFERROR(SMALL(FC5:FC64,ROW()-ROW($FD$5)+1),"")</f>
        <v>0</v>
      </c>
      <c r="FF50">
        <f>IFERROR(SUM(FD5:FD50),"")</f>
        <v>0</v>
      </c>
      <c r="FG50" cm="1">
        <f t="array" ref="FG50">_xlfn.SWITCH(Charts!$B$3,"average", AVERAGE(INDIRECT(ADDRESS(45+3,FG$2+1,,,"Instances") &amp; ":" &amp; ADDRESS(45+3,FG$2+1))),"median", MEDIAN(INDIRECT(ADDRESS(45+3,FG$2+1,,,"Instances") &amp; ":" &amp; ADDRESS(45+3,FG$2+1))),"min", MIN(INDIRECT(ADDRESS(45+3,FG$2+1,,,"Instances") &amp; ":" &amp; ADDRESS(45+3,FG$2+1))),"max", MAX(INDIRECT(ADDRESS(45+3,FG$2+1,,,"Instances") &amp; ":" &amp; ADDRESS(45+3,FG$2+1))),"diff", MAX(INDIRECT(ADDRESS(45+3,FG$2+1,,,"Instances") &amp; ":" &amp; ADDRESS(45+3,FG$2+1)))-MIN(INDIRECT(ADDRESS(45+3,FG$2+1,,,"Instances") &amp; ":" &amp; ADDRESS(45+3,FG$2+1))))</f>
        <v>0</v>
      </c>
      <c r="FH50">
        <f>IFERROR(SMALL(FG5:FG64,ROW()-ROW($FH$5)+1),"")</f>
        <v>0</v>
      </c>
      <c r="FJ50">
        <f>IFERROR(SUM(FH5:FH50),"")</f>
        <v>0</v>
      </c>
      <c r="FK50" cm="1">
        <f t="array" ref="FK50">_xlfn.SWITCH(Charts!$B$3,"average", AVERAGE(INDIRECT(ADDRESS(45+3,FK$2+1,,,"Instances") &amp; ":" &amp; ADDRESS(45+3,FK$2+1))),"median", MEDIAN(INDIRECT(ADDRESS(45+3,FK$2+1,,,"Instances") &amp; ":" &amp; ADDRESS(45+3,FK$2+1))),"min", MIN(INDIRECT(ADDRESS(45+3,FK$2+1,,,"Instances") &amp; ":" &amp; ADDRESS(45+3,FK$2+1))),"max", MAX(INDIRECT(ADDRESS(45+3,FK$2+1,,,"Instances") &amp; ":" &amp; ADDRESS(45+3,FK$2+1))),"diff", MAX(INDIRECT(ADDRESS(45+3,FK$2+1,,,"Instances") &amp; ":" &amp; ADDRESS(45+3,FK$2+1)))-MIN(INDIRECT(ADDRESS(45+3,FK$2+1,,,"Instances") &amp; ":" &amp; ADDRESS(45+3,FK$2+1))))</f>
        <v>0</v>
      </c>
      <c r="FL50">
        <f>IFERROR(SMALL(FK5:FK64,ROW()-ROW($FL$5)+1),"")</f>
        <v>0</v>
      </c>
      <c r="FN50">
        <f>IFERROR(SUM(FL5:FL50),"")</f>
        <v>0</v>
      </c>
      <c r="FO50" cm="1">
        <f t="array" ref="FO50">_xlfn.SWITCH(Charts!$B$3,"average", AVERAGE(INDIRECT(ADDRESS(45+3,FO$2+1,,,"Instances") &amp; ":" &amp; ADDRESS(45+3,FO$2+1))),"median", MEDIAN(INDIRECT(ADDRESS(45+3,FO$2+1,,,"Instances") &amp; ":" &amp; ADDRESS(45+3,FO$2+1))),"min", MIN(INDIRECT(ADDRESS(45+3,FO$2+1,,,"Instances") &amp; ":" &amp; ADDRESS(45+3,FO$2+1))),"max", MAX(INDIRECT(ADDRESS(45+3,FO$2+1,,,"Instances") &amp; ":" &amp; ADDRESS(45+3,FO$2+1))),"diff", MAX(INDIRECT(ADDRESS(45+3,FO$2+1,,,"Instances") &amp; ":" &amp; ADDRESS(45+3,FO$2+1)))-MIN(INDIRECT(ADDRESS(45+3,FO$2+1,,,"Instances") &amp; ":" &amp; ADDRESS(45+3,FO$2+1))))</f>
        <v>0</v>
      </c>
      <c r="FP50">
        <f>IFERROR(SMALL(FO5:FO64,ROW()-ROW($FP$5)+1),"")</f>
        <v>0</v>
      </c>
      <c r="FR50">
        <f>IFERROR(SUM(FP5:FP50),"")</f>
        <v>0</v>
      </c>
      <c r="FS50" cm="1">
        <f t="array" ref="FS50">_xlfn.SWITCH(Charts!$B$3,"average", AVERAGE(INDIRECT(ADDRESS(45+3,FS$2+1,,,"Instances") &amp; ":" &amp; ADDRESS(45+3,FS$2+1))),"median", MEDIAN(INDIRECT(ADDRESS(45+3,FS$2+1,,,"Instances") &amp; ":" &amp; ADDRESS(45+3,FS$2+1))),"min", MIN(INDIRECT(ADDRESS(45+3,FS$2+1,,,"Instances") &amp; ":" &amp; ADDRESS(45+3,FS$2+1))),"max", MAX(INDIRECT(ADDRESS(45+3,FS$2+1,,,"Instances") &amp; ":" &amp; ADDRESS(45+3,FS$2+1))),"diff", MAX(INDIRECT(ADDRESS(45+3,FS$2+1,,,"Instances") &amp; ":" &amp; ADDRESS(45+3,FS$2+1)))-MIN(INDIRECT(ADDRESS(45+3,FS$2+1,,,"Instances") &amp; ":" &amp; ADDRESS(45+3,FS$2+1))))</f>
        <v>0</v>
      </c>
      <c r="FT50">
        <f>IFERROR(SMALL(FS5:FS64,ROW()-ROW($FT$5)+1),"")</f>
        <v>0</v>
      </c>
      <c r="FV50">
        <f>IFERROR(SUM(FT5:FT50),"")</f>
        <v>0</v>
      </c>
      <c r="FW50" cm="1">
        <f t="array" ref="FW50">_xlfn.SWITCH(Charts!$B$3,"average", AVERAGE(INDIRECT(ADDRESS(45+3,FW$2+1,,,"Instances") &amp; ":" &amp; ADDRESS(45+3,FW$2+1))),"median", MEDIAN(INDIRECT(ADDRESS(45+3,FW$2+1,,,"Instances") &amp; ":" &amp; ADDRESS(45+3,FW$2+1))),"min", MIN(INDIRECT(ADDRESS(45+3,FW$2+1,,,"Instances") &amp; ":" &amp; ADDRESS(45+3,FW$2+1))),"max", MAX(INDIRECT(ADDRESS(45+3,FW$2+1,,,"Instances") &amp; ":" &amp; ADDRESS(45+3,FW$2+1))),"diff", MAX(INDIRECT(ADDRESS(45+3,FW$2+1,,,"Instances") &amp; ":" &amp; ADDRESS(45+3,FW$2+1)))-MIN(INDIRECT(ADDRESS(45+3,FW$2+1,,,"Instances") &amp; ":" &amp; ADDRESS(45+3,FW$2+1))))</f>
        <v>0</v>
      </c>
      <c r="FX50">
        <f>IFERROR(SMALL(FW5:FW64,ROW()-ROW($FX$5)+1),"")</f>
        <v>0</v>
      </c>
      <c r="FZ50">
        <f>IFERROR(SUM(FX5:FX50),"")</f>
        <v>0</v>
      </c>
      <c r="GA50" cm="1">
        <f t="array" ref="GA50">_xlfn.SWITCH(Charts!$B$3,"average", AVERAGE(INDIRECT(ADDRESS(45+3,GA$2+1,,,"Instances") &amp; ":" &amp; ADDRESS(45+3,GA$2+1))),"median", MEDIAN(INDIRECT(ADDRESS(45+3,GA$2+1,,,"Instances") &amp; ":" &amp; ADDRESS(45+3,GA$2+1))),"min", MIN(INDIRECT(ADDRESS(45+3,GA$2+1,,,"Instances") &amp; ":" &amp; ADDRESS(45+3,GA$2+1))),"max", MAX(INDIRECT(ADDRESS(45+3,GA$2+1,,,"Instances") &amp; ":" &amp; ADDRESS(45+3,GA$2+1))),"diff", MAX(INDIRECT(ADDRESS(45+3,GA$2+1,,,"Instances") &amp; ":" &amp; ADDRESS(45+3,GA$2+1)))-MIN(INDIRECT(ADDRESS(45+3,GA$2+1,,,"Instances") &amp; ":" &amp; ADDRESS(45+3,GA$2+1))))</f>
        <v>0</v>
      </c>
      <c r="GB50">
        <f>IFERROR(SMALL(GA5:GA64,ROW()-ROW($GB$5)+1),"")</f>
        <v>0</v>
      </c>
      <c r="GD50">
        <f>IFERROR(SUM(GB5:GB50),"")</f>
        <v>0</v>
      </c>
      <c r="GE50" cm="1">
        <f t="array" ref="GE50">_xlfn.SWITCH(Charts!$B$3,"average", AVERAGE(INDIRECT(ADDRESS(45+3,GE$2+1,,,"Instances") &amp; ":" &amp; ADDRESS(45+3,GE$2+1))),"median", MEDIAN(INDIRECT(ADDRESS(45+3,GE$2+1,,,"Instances") &amp; ":" &amp; ADDRESS(45+3,GE$2+1))),"min", MIN(INDIRECT(ADDRESS(45+3,GE$2+1,,,"Instances") &amp; ":" &amp; ADDRESS(45+3,GE$2+1))),"max", MAX(INDIRECT(ADDRESS(45+3,GE$2+1,,,"Instances") &amp; ":" &amp; ADDRESS(45+3,GE$2+1))),"diff", MAX(INDIRECT(ADDRESS(45+3,GE$2+1,,,"Instances") &amp; ":" &amp; ADDRESS(45+3,GE$2+1)))-MIN(INDIRECT(ADDRESS(45+3,GE$2+1,,,"Instances") &amp; ":" &amp; ADDRESS(45+3,GE$2+1))))</f>
        <v>0</v>
      </c>
      <c r="GF50">
        <f>IFERROR(SMALL(GE5:GE64,ROW()-ROW($GF$5)+1),"")</f>
        <v>0</v>
      </c>
      <c r="GH50">
        <f>IFERROR(SUM(GF5:GF50),"")</f>
        <v>0</v>
      </c>
      <c r="GI50" cm="1">
        <f t="array" ref="GI50">_xlfn.SWITCH(Charts!$B$3,"average", AVERAGE(INDIRECT(ADDRESS(45+3,GI$2+1,,,"Instances") &amp; ":" &amp; ADDRESS(45+3,GI$2+1))),"median", MEDIAN(INDIRECT(ADDRESS(45+3,GI$2+1,,,"Instances") &amp; ":" &amp; ADDRESS(45+3,GI$2+1))),"min", MIN(INDIRECT(ADDRESS(45+3,GI$2+1,,,"Instances") &amp; ":" &amp; ADDRESS(45+3,GI$2+1))),"max", MAX(INDIRECT(ADDRESS(45+3,GI$2+1,,,"Instances") &amp; ":" &amp; ADDRESS(45+3,GI$2+1))),"diff", MAX(INDIRECT(ADDRESS(45+3,GI$2+1,,,"Instances") &amp; ":" &amp; ADDRESS(45+3,GI$2+1)))-MIN(INDIRECT(ADDRESS(45+3,GI$2+1,,,"Instances") &amp; ":" &amp; ADDRESS(45+3,GI$2+1))))</f>
        <v>0</v>
      </c>
      <c r="GJ50">
        <f>IFERROR(SMALL(GI5:GI64,ROW()-ROW($GJ$5)+1),"")</f>
        <v>0</v>
      </c>
      <c r="GL50">
        <f>IFERROR(SUM(GJ5:GJ50),"")</f>
        <v>0</v>
      </c>
      <c r="GM50" cm="1">
        <f t="array" ref="GM50">_xlfn.SWITCH(Charts!$B$3,"average", AVERAGE(INDIRECT(ADDRESS(45+3,GM$2+1,,,"Instances") &amp; ":" &amp; ADDRESS(45+3,GM$2+1))),"median", MEDIAN(INDIRECT(ADDRESS(45+3,GM$2+1,,,"Instances") &amp; ":" &amp; ADDRESS(45+3,GM$2+1))),"min", MIN(INDIRECT(ADDRESS(45+3,GM$2+1,,,"Instances") &amp; ":" &amp; ADDRESS(45+3,GM$2+1))),"max", MAX(INDIRECT(ADDRESS(45+3,GM$2+1,,,"Instances") &amp; ":" &amp; ADDRESS(45+3,GM$2+1))),"diff", MAX(INDIRECT(ADDRESS(45+3,GM$2+1,,,"Instances") &amp; ":" &amp; ADDRESS(45+3,GM$2+1)))-MIN(INDIRECT(ADDRESS(45+3,GM$2+1,,,"Instances") &amp; ":" &amp; ADDRESS(45+3,GM$2+1))))</f>
        <v>0</v>
      </c>
      <c r="GN50">
        <f>IFERROR(SMALL(GM5:GM64,ROW()-ROW($GN$5)+1),"")</f>
        <v>0</v>
      </c>
      <c r="GP50">
        <f>IFERROR(SUM(GN5:GN50),"")</f>
        <v>0</v>
      </c>
      <c r="GQ50" cm="1">
        <f t="array" ref="GQ50">_xlfn.SWITCH(Charts!$B$3,"average", AVERAGE(INDIRECT(ADDRESS(45+3,GQ$2+1,,,"Instances") &amp; ":" &amp; ADDRESS(45+3,GQ$2+1))),"median", MEDIAN(INDIRECT(ADDRESS(45+3,GQ$2+1,,,"Instances") &amp; ":" &amp; ADDRESS(45+3,GQ$2+1))),"min", MIN(INDIRECT(ADDRESS(45+3,GQ$2+1,,,"Instances") &amp; ":" &amp; ADDRESS(45+3,GQ$2+1))),"max", MAX(INDIRECT(ADDRESS(45+3,GQ$2+1,,,"Instances") &amp; ":" &amp; ADDRESS(45+3,GQ$2+1))),"diff", MAX(INDIRECT(ADDRESS(45+3,GQ$2+1,,,"Instances") &amp; ":" &amp; ADDRESS(45+3,GQ$2+1)))-MIN(INDIRECT(ADDRESS(45+3,GQ$2+1,,,"Instances") &amp; ":" &amp; ADDRESS(45+3,GQ$2+1))))</f>
        <v>0</v>
      </c>
      <c r="GR50">
        <f>IFERROR(SMALL(GQ5:GQ64,ROW()-ROW($GR$5)+1),"")</f>
        <v>0</v>
      </c>
      <c r="GT50">
        <f>IFERROR(SUM(GR5:GR50),"")</f>
        <v>0</v>
      </c>
      <c r="GU50" cm="1">
        <f t="array" ref="GU50">_xlfn.SWITCH(Charts!$B$3,"average", AVERAGE(INDIRECT(ADDRESS(45+3,GU$2+1,,,"Instances") &amp; ":" &amp; ADDRESS(45+3,GU$2+1))),"median", MEDIAN(INDIRECT(ADDRESS(45+3,GU$2+1,,,"Instances") &amp; ":" &amp; ADDRESS(45+3,GU$2+1))),"min", MIN(INDIRECT(ADDRESS(45+3,GU$2+1,,,"Instances") &amp; ":" &amp; ADDRESS(45+3,GU$2+1))),"max", MAX(INDIRECT(ADDRESS(45+3,GU$2+1,,,"Instances") &amp; ":" &amp; ADDRESS(45+3,GU$2+1))),"diff", MAX(INDIRECT(ADDRESS(45+3,GU$2+1,,,"Instances") &amp; ":" &amp; ADDRESS(45+3,GU$2+1)))-MIN(INDIRECT(ADDRESS(45+3,GU$2+1,,,"Instances") &amp; ":" &amp; ADDRESS(45+3,GU$2+1))))</f>
        <v>0</v>
      </c>
      <c r="GV50">
        <f>IFERROR(SMALL(GU5:GU64,ROW()-ROW($GV$5)+1),"")</f>
        <v>0</v>
      </c>
      <c r="GX50">
        <f>IFERROR(SUM(GV5:GV50),"")</f>
        <v>0</v>
      </c>
      <c r="GY50" cm="1">
        <f t="array" ref="GY50">_xlfn.SWITCH(Charts!$B$3,"average", AVERAGE(INDIRECT(ADDRESS(45+3,GY$2+1,,,"Instances") &amp; ":" &amp; ADDRESS(45+3,GY$2+1))),"median", MEDIAN(INDIRECT(ADDRESS(45+3,GY$2+1,,,"Instances") &amp; ":" &amp; ADDRESS(45+3,GY$2+1))),"min", MIN(INDIRECT(ADDRESS(45+3,GY$2+1,,,"Instances") &amp; ":" &amp; ADDRESS(45+3,GY$2+1))),"max", MAX(INDIRECT(ADDRESS(45+3,GY$2+1,,,"Instances") &amp; ":" &amp; ADDRESS(45+3,GY$2+1))),"diff", MAX(INDIRECT(ADDRESS(45+3,GY$2+1,,,"Instances") &amp; ":" &amp; ADDRESS(45+3,GY$2+1)))-MIN(INDIRECT(ADDRESS(45+3,GY$2+1,,,"Instances") &amp; ":" &amp; ADDRESS(45+3,GY$2+1))))</f>
        <v>0</v>
      </c>
      <c r="GZ50">
        <f>IFERROR(SMALL(GY5:GY64,ROW()-ROW($GZ$5)+1),"")</f>
        <v>0</v>
      </c>
      <c r="HB50">
        <f>IFERROR(SUM(GZ5:GZ50),"")</f>
        <v>0</v>
      </c>
      <c r="HC50" cm="1">
        <f t="array" ref="HC50">_xlfn.SWITCH(Charts!$B$3,"average", AVERAGE(INDIRECT(ADDRESS(45+3,HC$2+1,,,"Instances") &amp; ":" &amp; ADDRESS(45+3,HC$2+1))),"median", MEDIAN(INDIRECT(ADDRESS(45+3,HC$2+1,,,"Instances") &amp; ":" &amp; ADDRESS(45+3,HC$2+1))),"min", MIN(INDIRECT(ADDRESS(45+3,HC$2+1,,,"Instances") &amp; ":" &amp; ADDRESS(45+3,HC$2+1))),"max", MAX(INDIRECT(ADDRESS(45+3,HC$2+1,,,"Instances") &amp; ":" &amp; ADDRESS(45+3,HC$2+1))),"diff", MAX(INDIRECT(ADDRESS(45+3,HC$2+1,,,"Instances") &amp; ":" &amp; ADDRESS(45+3,HC$2+1)))-MIN(INDIRECT(ADDRESS(45+3,HC$2+1,,,"Instances") &amp; ":" &amp; ADDRESS(45+3,HC$2+1))))</f>
        <v>0</v>
      </c>
      <c r="HD50">
        <f>IFERROR(SMALL(HC5:HC64,ROW()-ROW($HD$5)+1),"")</f>
        <v>0</v>
      </c>
      <c r="HF50">
        <f>IFERROR(SUM(HD5:HD50),"")</f>
        <v>0</v>
      </c>
      <c r="HG50" cm="1">
        <f t="array" ref="HG50">_xlfn.SWITCH(Charts!$B$3,"average", AVERAGE(INDIRECT(ADDRESS(45+3,HG$2+1,,,"Instances") &amp; ":" &amp; ADDRESS(45+3,HG$2+1))),"median", MEDIAN(INDIRECT(ADDRESS(45+3,HG$2+1,,,"Instances") &amp; ":" &amp; ADDRESS(45+3,HG$2+1))),"min", MIN(INDIRECT(ADDRESS(45+3,HG$2+1,,,"Instances") &amp; ":" &amp; ADDRESS(45+3,HG$2+1))),"max", MAX(INDIRECT(ADDRESS(45+3,HG$2+1,,,"Instances") &amp; ":" &amp; ADDRESS(45+3,HG$2+1))),"diff", MAX(INDIRECT(ADDRESS(45+3,HG$2+1,,,"Instances") &amp; ":" &amp; ADDRESS(45+3,HG$2+1)))-MIN(INDIRECT(ADDRESS(45+3,HG$2+1,,,"Instances") &amp; ":" &amp; ADDRESS(45+3,HG$2+1))))</f>
        <v>0</v>
      </c>
      <c r="HH50">
        <f>IFERROR(SMALL(HG5:HG64,ROW()-ROW($HH$5)+1),"")</f>
        <v>0</v>
      </c>
      <c r="HJ50">
        <f>IFERROR(SUM(HH5:HH50),"")</f>
        <v>0</v>
      </c>
      <c r="HK50" cm="1">
        <f t="array" ref="HK50">_xlfn.SWITCH(Charts!$B$3,"average", AVERAGE(INDIRECT(ADDRESS(45+3,HK$2+1,,,"Instances") &amp; ":" &amp; ADDRESS(45+3,HK$2+1))),"median", MEDIAN(INDIRECT(ADDRESS(45+3,HK$2+1,,,"Instances") &amp; ":" &amp; ADDRESS(45+3,HK$2+1))),"min", MIN(INDIRECT(ADDRESS(45+3,HK$2+1,,,"Instances") &amp; ":" &amp; ADDRESS(45+3,HK$2+1))),"max", MAX(INDIRECT(ADDRESS(45+3,HK$2+1,,,"Instances") &amp; ":" &amp; ADDRESS(45+3,HK$2+1))),"diff", MAX(INDIRECT(ADDRESS(45+3,HK$2+1,,,"Instances") &amp; ":" &amp; ADDRESS(45+3,HK$2+1)))-MIN(INDIRECT(ADDRESS(45+3,HK$2+1,,,"Instances") &amp; ":" &amp; ADDRESS(45+3,HK$2+1))))</f>
        <v>0</v>
      </c>
      <c r="HL50">
        <f>IFERROR(SMALL(HK5:HK64,ROW()-ROW($HL$5)+1),"")</f>
        <v>0</v>
      </c>
      <c r="HN50">
        <f>IFERROR(SUM(HL5:HL50),"")</f>
        <v>0</v>
      </c>
      <c r="HO50" cm="1">
        <f t="array" ref="HO50">_xlfn.SWITCH(Charts!$B$3,"average", AVERAGE(INDIRECT(ADDRESS(45+3,HO$2+1,,,"Instances") &amp; ":" &amp; ADDRESS(45+3,HO$2+1))),"median", MEDIAN(INDIRECT(ADDRESS(45+3,HO$2+1,,,"Instances") &amp; ":" &amp; ADDRESS(45+3,HO$2+1))),"min", MIN(INDIRECT(ADDRESS(45+3,HO$2+1,,,"Instances") &amp; ":" &amp; ADDRESS(45+3,HO$2+1))),"max", MAX(INDIRECT(ADDRESS(45+3,HO$2+1,,,"Instances") &amp; ":" &amp; ADDRESS(45+3,HO$2+1))),"diff", MAX(INDIRECT(ADDRESS(45+3,HO$2+1,,,"Instances") &amp; ":" &amp; ADDRESS(45+3,HO$2+1)))-MIN(INDIRECT(ADDRESS(45+3,HO$2+1,,,"Instances") &amp; ":" &amp; ADDRESS(45+3,HO$2+1))))</f>
        <v>0</v>
      </c>
      <c r="HP50">
        <f>IFERROR(SMALL(HO5:HO64,ROW()-ROW($HP$5)+1),"")</f>
        <v>0</v>
      </c>
      <c r="HR50">
        <f>IFERROR(SUM(HP5:HP50),"")</f>
        <v>0</v>
      </c>
      <c r="HS50" cm="1">
        <f t="array" ref="HS50">_xlfn.SWITCH(Charts!$B$3,"average", AVERAGE(INDIRECT(ADDRESS(45+3,HS$2+1,,,"Instances") &amp; ":" &amp; ADDRESS(45+3,HS$2+1))),"median", MEDIAN(INDIRECT(ADDRESS(45+3,HS$2+1,,,"Instances") &amp; ":" &amp; ADDRESS(45+3,HS$2+1))),"min", MIN(INDIRECT(ADDRESS(45+3,HS$2+1,,,"Instances") &amp; ":" &amp; ADDRESS(45+3,HS$2+1))),"max", MAX(INDIRECT(ADDRESS(45+3,HS$2+1,,,"Instances") &amp; ":" &amp; ADDRESS(45+3,HS$2+1))),"diff", MAX(INDIRECT(ADDRESS(45+3,HS$2+1,,,"Instances") &amp; ":" &amp; ADDRESS(45+3,HS$2+1)))-MIN(INDIRECT(ADDRESS(45+3,HS$2+1,,,"Instances") &amp; ":" &amp; ADDRESS(45+3,HS$2+1))))</f>
        <v>0</v>
      </c>
      <c r="HT50">
        <f>IFERROR(SMALL(HS5:HS64,ROW()-ROW($HT$5)+1),"")</f>
        <v>0</v>
      </c>
      <c r="HV50">
        <f>IFERROR(SUM(HT5:HT50),"")</f>
        <v>0</v>
      </c>
      <c r="HW50" cm="1">
        <f t="array" ref="HW50">_xlfn.SWITCH(Charts!$B$3,"average", AVERAGE(INDIRECT(ADDRESS(45+3,HW$2+1,,,"Instances") &amp; ":" &amp; ADDRESS(45+3,HW$2+1))),"median", MEDIAN(INDIRECT(ADDRESS(45+3,HW$2+1,,,"Instances") &amp; ":" &amp; ADDRESS(45+3,HW$2+1))),"min", MIN(INDIRECT(ADDRESS(45+3,HW$2+1,,,"Instances") &amp; ":" &amp; ADDRESS(45+3,HW$2+1))),"max", MAX(INDIRECT(ADDRESS(45+3,HW$2+1,,,"Instances") &amp; ":" &amp; ADDRESS(45+3,HW$2+1))),"diff", MAX(INDIRECT(ADDRESS(45+3,HW$2+1,,,"Instances") &amp; ":" &amp; ADDRESS(45+3,HW$2+1)))-MIN(INDIRECT(ADDRESS(45+3,HW$2+1,,,"Instances") &amp; ":" &amp; ADDRESS(45+3,HW$2+1))))</f>
        <v>0</v>
      </c>
      <c r="HX50">
        <f>IFERROR(SMALL(HW5:HW64,ROW()-ROW($HX$5)+1),"")</f>
        <v>0</v>
      </c>
      <c r="HZ50">
        <f>IFERROR(SUM(HX5:HX50),"")</f>
        <v>0</v>
      </c>
      <c r="IA50" cm="1">
        <f t="array" ref="IA50">_xlfn.SWITCH(Charts!$B$3,"average", AVERAGE(INDIRECT(ADDRESS(45+3,IA$2+1,,,"Instances") &amp; ":" &amp; ADDRESS(45+3,IA$2+1))),"median", MEDIAN(INDIRECT(ADDRESS(45+3,IA$2+1,,,"Instances") &amp; ":" &amp; ADDRESS(45+3,IA$2+1))),"min", MIN(INDIRECT(ADDRESS(45+3,IA$2+1,,,"Instances") &amp; ":" &amp; ADDRESS(45+3,IA$2+1))),"max", MAX(INDIRECT(ADDRESS(45+3,IA$2+1,,,"Instances") &amp; ":" &amp; ADDRESS(45+3,IA$2+1))),"diff", MAX(INDIRECT(ADDRESS(45+3,IA$2+1,,,"Instances") &amp; ":" &amp; ADDRESS(45+3,IA$2+1)))-MIN(INDIRECT(ADDRESS(45+3,IA$2+1,,,"Instances") &amp; ":" &amp; ADDRESS(45+3,IA$2+1))))</f>
        <v>0</v>
      </c>
      <c r="IB50">
        <f>IFERROR(SMALL(IA5:IA64,ROW()-ROW($IB$5)+1),"")</f>
        <v>0</v>
      </c>
      <c r="ID50">
        <f>IFERROR(SUM(IB5:IB50),"")</f>
        <v>0</v>
      </c>
      <c r="IE50" cm="1">
        <f t="array" ref="IE50">_xlfn.SWITCH(Charts!$B$3,"average", AVERAGE(INDIRECT(ADDRESS(45+3,IE$2+1,,,"Instances") &amp; ":" &amp; ADDRESS(45+3,IE$2+1))),"median", MEDIAN(INDIRECT(ADDRESS(45+3,IE$2+1,,,"Instances") &amp; ":" &amp; ADDRESS(45+3,IE$2+1))),"min", MIN(INDIRECT(ADDRESS(45+3,IE$2+1,,,"Instances") &amp; ":" &amp; ADDRESS(45+3,IE$2+1))),"max", MAX(INDIRECT(ADDRESS(45+3,IE$2+1,,,"Instances") &amp; ":" &amp; ADDRESS(45+3,IE$2+1))),"diff", MAX(INDIRECT(ADDRESS(45+3,IE$2+1,,,"Instances") &amp; ":" &amp; ADDRESS(45+3,IE$2+1)))-MIN(INDIRECT(ADDRESS(45+3,IE$2+1,,,"Instances") &amp; ":" &amp; ADDRESS(45+3,IE$2+1))))</f>
        <v>0</v>
      </c>
      <c r="IF50">
        <f>IFERROR(SMALL(IE5:IE64,ROW()-ROW($IF$5)+1),"")</f>
        <v>0</v>
      </c>
      <c r="IH50">
        <f>IFERROR(SUM(IF5:IF50),"")</f>
        <v>0</v>
      </c>
      <c r="II50" cm="1">
        <f t="array" ref="II50">_xlfn.SWITCH(Charts!$B$3,"average", AVERAGE(INDIRECT(ADDRESS(45+3,II$2+1,,,"Instances") &amp; ":" &amp; ADDRESS(45+3,II$2+1))),"median", MEDIAN(INDIRECT(ADDRESS(45+3,II$2+1,,,"Instances") &amp; ":" &amp; ADDRESS(45+3,II$2+1))),"min", MIN(INDIRECT(ADDRESS(45+3,II$2+1,,,"Instances") &amp; ":" &amp; ADDRESS(45+3,II$2+1))),"max", MAX(INDIRECT(ADDRESS(45+3,II$2+1,,,"Instances") &amp; ":" &amp; ADDRESS(45+3,II$2+1))),"diff", MAX(INDIRECT(ADDRESS(45+3,II$2+1,,,"Instances") &amp; ":" &amp; ADDRESS(45+3,II$2+1)))-MIN(INDIRECT(ADDRESS(45+3,II$2+1,,,"Instances") &amp; ":" &amp; ADDRESS(45+3,II$2+1))))</f>
        <v>0</v>
      </c>
      <c r="IJ50">
        <f>IFERROR(SMALL(II5:II64,ROW()-ROW($IJ$5)+1),"")</f>
        <v>0</v>
      </c>
      <c r="IL50">
        <f>IFERROR(SUM(IJ5:IJ50),"")</f>
        <v>0</v>
      </c>
      <c r="IM50" cm="1">
        <f t="array" ref="IM50">_xlfn.SWITCH(Charts!$B$3,"average", AVERAGE(INDIRECT(ADDRESS(45+3,IM$2+1,,,"Instances") &amp; ":" &amp; ADDRESS(45+3,IM$2+1))),"median", MEDIAN(INDIRECT(ADDRESS(45+3,IM$2+1,,,"Instances") &amp; ":" &amp; ADDRESS(45+3,IM$2+1))),"min", MIN(INDIRECT(ADDRESS(45+3,IM$2+1,,,"Instances") &amp; ":" &amp; ADDRESS(45+3,IM$2+1))),"max", MAX(INDIRECT(ADDRESS(45+3,IM$2+1,,,"Instances") &amp; ":" &amp; ADDRESS(45+3,IM$2+1))),"diff", MAX(INDIRECT(ADDRESS(45+3,IM$2+1,,,"Instances") &amp; ":" &amp; ADDRESS(45+3,IM$2+1)))-MIN(INDIRECT(ADDRESS(45+3,IM$2+1,,,"Instances") &amp; ":" &amp; ADDRESS(45+3,IM$2+1))))</f>
        <v>0</v>
      </c>
      <c r="IN50">
        <f>IFERROR(SMALL(IM5:IM64,ROW()-ROW($IN$5)+1),"")</f>
        <v>0</v>
      </c>
      <c r="IP50">
        <f>IFERROR(SUM(IN5:IN50),"")</f>
        <v>0</v>
      </c>
      <c r="IQ50" cm="1">
        <f t="array" ref="IQ50">_xlfn.SWITCH(Charts!$B$3,"average", AVERAGE(INDIRECT(ADDRESS(45+3,IQ$2+1,,,"Instances") &amp; ":" &amp; ADDRESS(45+3,IQ$2+1))),"median", MEDIAN(INDIRECT(ADDRESS(45+3,IQ$2+1,,,"Instances") &amp; ":" &amp; ADDRESS(45+3,IQ$2+1))),"min", MIN(INDIRECT(ADDRESS(45+3,IQ$2+1,,,"Instances") &amp; ":" &amp; ADDRESS(45+3,IQ$2+1))),"max", MAX(INDIRECT(ADDRESS(45+3,IQ$2+1,,,"Instances") &amp; ":" &amp; ADDRESS(45+3,IQ$2+1))),"diff", MAX(INDIRECT(ADDRESS(45+3,IQ$2+1,,,"Instances") &amp; ":" &amp; ADDRESS(45+3,IQ$2+1)))-MIN(INDIRECT(ADDRESS(45+3,IQ$2+1,,,"Instances") &amp; ":" &amp; ADDRESS(45+3,IQ$2+1))))</f>
        <v>0</v>
      </c>
      <c r="IR50">
        <f>IFERROR(SMALL(IQ5:IQ64,ROW()-ROW($IR$5)+1),"")</f>
        <v>0</v>
      </c>
      <c r="IT50">
        <f>IFERROR(SUM(IR5:IR50),"")</f>
        <v>0</v>
      </c>
      <c r="IU50" cm="1">
        <f t="array" ref="IU50">_xlfn.SWITCH(Charts!$B$3,"average", AVERAGE(INDIRECT(ADDRESS(45+3,IU$2+1,,,"Instances") &amp; ":" &amp; ADDRESS(45+3,IU$2+1))),"median", MEDIAN(INDIRECT(ADDRESS(45+3,IU$2+1,,,"Instances") &amp; ":" &amp; ADDRESS(45+3,IU$2+1))),"min", MIN(INDIRECT(ADDRESS(45+3,IU$2+1,,,"Instances") &amp; ":" &amp; ADDRESS(45+3,IU$2+1))),"max", MAX(INDIRECT(ADDRESS(45+3,IU$2+1,,,"Instances") &amp; ":" &amp; ADDRESS(45+3,IU$2+1))),"diff", MAX(INDIRECT(ADDRESS(45+3,IU$2+1,,,"Instances") &amp; ":" &amp; ADDRESS(45+3,IU$2+1)))-MIN(INDIRECT(ADDRESS(45+3,IU$2+1,,,"Instances") &amp; ":" &amp; ADDRESS(45+3,IU$2+1))))</f>
        <v>0</v>
      </c>
      <c r="IV50">
        <f>IFERROR(SMALL(IU5:IU64,ROW()-ROW($IV$5)+1),"")</f>
        <v>0</v>
      </c>
      <c r="IX50">
        <f>IFERROR(SUM(IV5:IV50),"")</f>
        <v>0</v>
      </c>
      <c r="IY50" cm="1">
        <f t="array" ref="IY50">_xlfn.SWITCH(Charts!$B$3,"average", AVERAGE(INDIRECT(ADDRESS(45+3,IY$2+1,,,"Instances") &amp; ":" &amp; ADDRESS(45+3,IY$2+1))),"median", MEDIAN(INDIRECT(ADDRESS(45+3,IY$2+1,,,"Instances") &amp; ":" &amp; ADDRESS(45+3,IY$2+1))),"min", MIN(INDIRECT(ADDRESS(45+3,IY$2+1,,,"Instances") &amp; ":" &amp; ADDRESS(45+3,IY$2+1))),"max", MAX(INDIRECT(ADDRESS(45+3,IY$2+1,,,"Instances") &amp; ":" &amp; ADDRESS(45+3,IY$2+1))),"diff", MAX(INDIRECT(ADDRESS(45+3,IY$2+1,,,"Instances") &amp; ":" &amp; ADDRESS(45+3,IY$2+1)))-MIN(INDIRECT(ADDRESS(45+3,IY$2+1,,,"Instances") &amp; ":" &amp; ADDRESS(45+3,IY$2+1))))</f>
        <v>0</v>
      </c>
      <c r="IZ50">
        <f>IFERROR(SMALL(IY5:IY64,ROW()-ROW($IZ$5)+1),"")</f>
        <v>0</v>
      </c>
      <c r="JB50">
        <f>IFERROR(SUM(IZ5:IZ50),"")</f>
        <v>0</v>
      </c>
      <c r="JC50" cm="1">
        <f t="array" ref="JC50">_xlfn.SWITCH(Charts!$B$3,"average", AVERAGE(INDIRECT(ADDRESS(45+3,JC$2+1,,,"Instances") &amp; ":" &amp; ADDRESS(45+3,JC$2+1))),"median", MEDIAN(INDIRECT(ADDRESS(45+3,JC$2+1,,,"Instances") &amp; ":" &amp; ADDRESS(45+3,JC$2+1))),"min", MIN(INDIRECT(ADDRESS(45+3,JC$2+1,,,"Instances") &amp; ":" &amp; ADDRESS(45+3,JC$2+1))),"max", MAX(INDIRECT(ADDRESS(45+3,JC$2+1,,,"Instances") &amp; ":" &amp; ADDRESS(45+3,JC$2+1))),"diff", MAX(INDIRECT(ADDRESS(45+3,JC$2+1,,,"Instances") &amp; ":" &amp; ADDRESS(45+3,JC$2+1)))-MIN(INDIRECT(ADDRESS(45+3,JC$2+1,,,"Instances") &amp; ":" &amp; ADDRESS(45+3,JC$2+1))))</f>
        <v>0</v>
      </c>
      <c r="JD50">
        <f>IFERROR(SMALL(JC5:JC64,ROW()-ROW($JD$5)+1),"")</f>
        <v>0</v>
      </c>
      <c r="JF50">
        <f>IFERROR(SUM(JD5:JD50),"")</f>
        <v>0</v>
      </c>
      <c r="JG50" cm="1">
        <f t="array" ref="JG50">_xlfn.SWITCH(Charts!$B$3,"average", AVERAGE(INDIRECT(ADDRESS(45+3,JG$2+1,,,"Instances") &amp; ":" &amp; ADDRESS(45+3,JG$2+1))),"median", MEDIAN(INDIRECT(ADDRESS(45+3,JG$2+1,,,"Instances") &amp; ":" &amp; ADDRESS(45+3,JG$2+1))),"min", MIN(INDIRECT(ADDRESS(45+3,JG$2+1,,,"Instances") &amp; ":" &amp; ADDRESS(45+3,JG$2+1))),"max", MAX(INDIRECT(ADDRESS(45+3,JG$2+1,,,"Instances") &amp; ":" &amp; ADDRESS(45+3,JG$2+1))),"diff", MAX(INDIRECT(ADDRESS(45+3,JG$2+1,,,"Instances") &amp; ":" &amp; ADDRESS(45+3,JG$2+1)))-MIN(INDIRECT(ADDRESS(45+3,JG$2+1,,,"Instances") &amp; ":" &amp; ADDRESS(45+3,JG$2+1))))</f>
        <v>0</v>
      </c>
      <c r="JH50">
        <f>IFERROR(SMALL(JG5:JG64,ROW()-ROW($JH$5)+1),"")</f>
        <v>0</v>
      </c>
      <c r="JJ50">
        <f>IFERROR(SUM(JH5:JH50),"")</f>
        <v>0</v>
      </c>
      <c r="JM50">
        <f>IF(Charts!$B$3="none",E357,IF(EI357="",NA(),EI357))</f>
        <v>0</v>
      </c>
      <c r="JN50">
        <f>IF(Charts!$B$3="none",F357,IF(EJ357="",NA(),EJ357))</f>
        <v>0</v>
      </c>
      <c r="JO50">
        <f>IF(Charts!$B$3="none",G357,IF(EK357="",NA(),EK357))</f>
        <v>0</v>
      </c>
      <c r="JP50">
        <f>IF(Charts!$B$3="none",H357,IF(EL357="",NA(),EL357))</f>
        <v>0</v>
      </c>
      <c r="JQ50">
        <f>IF(Charts!$B$3="none",I357,IF(EM357="",NA(),EM357))</f>
        <v>0</v>
      </c>
      <c r="JR50">
        <f>IF(Charts!$B$3="none",J357,IF(EN357="",NA(),EN357))</f>
        <v>0</v>
      </c>
      <c r="JS50">
        <f>IF(Charts!$B$3="none",K357,IF(EO357="",NA(),EO357))</f>
        <v>0</v>
      </c>
      <c r="JT50">
        <f>IF(Charts!$B$3="none",L357,IF(EP357="",NA(),EP357))</f>
        <v>0</v>
      </c>
      <c r="JU50">
        <f>IF(Charts!$B$3="none",M357,IF(EQ357="",NA(),EQ357))</f>
        <v>0</v>
      </c>
      <c r="JV50">
        <f>IF(Charts!$B$3="none",N357,IF(ER357="",NA(),ER357))</f>
        <v>0</v>
      </c>
      <c r="JW50">
        <f>IF(Charts!$B$3="none",O357,IF(ES357="",NA(),ES357))</f>
        <v>0</v>
      </c>
      <c r="JX50">
        <f>IF(Charts!$B$3="none",P357,IF(ET357="",NA(),ET357))</f>
        <v>0</v>
      </c>
      <c r="JY50">
        <f>IF(Charts!$B$3="none",Q357,IF(EU357="",NA(),EU357))</f>
        <v>0</v>
      </c>
      <c r="JZ50">
        <f>IF(Charts!$B$3="none",R357,IF(EV357="",NA(),EV357))</f>
        <v>0</v>
      </c>
      <c r="KA50">
        <f>IF(Charts!$B$3="none",S357,IF(EW357="",NA(),EW357))</f>
        <v>0</v>
      </c>
      <c r="KB50">
        <f>IF(Charts!$B$3="none",T357,IF(EX357="",NA(),EX357))</f>
        <v>0</v>
      </c>
      <c r="KC50">
        <f>IF(Charts!$B$3="none",U357,IF(EY357="",NA(),EY357))</f>
        <v>0</v>
      </c>
      <c r="KD50">
        <f>IF(Charts!$B$3="none",V357,IF(EZ357="",NA(),EZ357))</f>
        <v>0</v>
      </c>
      <c r="KE50">
        <f>IF(Charts!$B$3="none",W357,IF(FA357="",NA(),FA357))</f>
        <v>0</v>
      </c>
      <c r="KF50">
        <f>IF(Charts!$B$3="none",X357,IF(FB357="",NA(),FB357))</f>
        <v>0</v>
      </c>
      <c r="KG50">
        <f>IF(Charts!$B$3="none",Y357,IF(FC357="",NA(),FC357))</f>
        <v>0</v>
      </c>
      <c r="KH50">
        <f>IF(Charts!$B$3="none",Z357,IF(FD357="",NA(),FD357))</f>
        <v>0</v>
      </c>
      <c r="KI50">
        <f>IF(Charts!$B$3="none",AA357,IF(FE357="",NA(),FE357))</f>
        <v>0</v>
      </c>
      <c r="KJ50">
        <f>IF(Charts!$B$3="none",AB357,IF(FF357="",NA(),FF357))</f>
        <v>0</v>
      </c>
      <c r="KK50">
        <f>IF(Charts!$B$3="none",AC357,IF(FG357="",NA(),FG357))</f>
        <v>0</v>
      </c>
      <c r="KL50">
        <f>IF(Charts!$B$3="none",AD357,IF(FH357="",NA(),FH357))</f>
        <v>0</v>
      </c>
      <c r="KM50">
        <f>IF(Charts!$B$3="none",AE357,IF(FI357="",NA(),FI357))</f>
        <v>0</v>
      </c>
      <c r="KN50">
        <f>IF(Charts!$B$3="none",AF357,IF(FJ357="",NA(),FJ357))</f>
        <v>0</v>
      </c>
      <c r="KO50">
        <f>IF(Charts!$B$3="none",AG357,IF(FK357="",NA(),FK357))</f>
        <v>0</v>
      </c>
      <c r="KP50">
        <f>IF(Charts!$B$3="none",AH357,IF(FL357="",NA(),FL357))</f>
        <v>0</v>
      </c>
      <c r="KQ50">
        <f>IF(Charts!$B$3="none",AI357,IF(FM357="",NA(),FM357))</f>
        <v>0</v>
      </c>
      <c r="KR50">
        <f>IF(Charts!$B$3="none",AJ357,IF(FN357="",NA(),FN357))</f>
        <v>0</v>
      </c>
      <c r="KS50">
        <f>IF(Charts!$B$3="none",AK357,IF(FO357="",NA(),FO357))</f>
        <v>0</v>
      </c>
      <c r="KT50">
        <f>IF(Charts!$B$3="none",AL357,IF(FP357="",NA(),FP357))</f>
        <v>0</v>
      </c>
      <c r="KU50">
        <f>IF(Charts!$B$3="none",AM357,IF(FQ357="",NA(),FQ357))</f>
        <v>0</v>
      </c>
      <c r="KV50">
        <f>IF(Charts!$B$3="none",AN357,IF(FR357="",NA(),FR357))</f>
        <v>0</v>
      </c>
      <c r="KW50">
        <f>IF(Charts!$B$3="none",AO357,IF(FS357="",NA(),FS357))</f>
        <v>0</v>
      </c>
      <c r="KX50">
        <f>IF(Charts!$B$3="none",AP357,IF(FT357="",NA(),FT357))</f>
        <v>0</v>
      </c>
      <c r="KY50">
        <f>IF(Charts!$B$3="none",AQ357,IF(FU357="",NA(),FU357))</f>
        <v>0</v>
      </c>
      <c r="KZ50">
        <f>IF(Charts!$B$3="none",AR357,IF(FV357="",NA(),FV357))</f>
        <v>0</v>
      </c>
      <c r="LA50">
        <f>IF(Charts!$B$3="none",AS357,IF(FW357="",NA(),FW357))</f>
        <v>0</v>
      </c>
      <c r="LB50">
        <f>IF(Charts!$B$3="none",AT357,IF(FX357="",NA(),FX357))</f>
        <v>0</v>
      </c>
      <c r="LC50">
        <f>IF(Charts!$B$3="none",AU357,IF(FY357="",NA(),FY357))</f>
        <v>0</v>
      </c>
      <c r="LD50">
        <f>IF(Charts!$B$3="none",AV357,IF(FZ357="",NA(),FZ357))</f>
        <v>0</v>
      </c>
      <c r="LE50">
        <f>IF(Charts!$B$3="none",AW357,IF(GA357="",NA(),GA357))</f>
        <v>0</v>
      </c>
      <c r="LF50">
        <f>IF(Charts!$B$3="none",AX357,IF(GB357="",NA(),GB357))</f>
        <v>0</v>
      </c>
      <c r="LG50">
        <f>IF(Charts!$B$3="none",AY357,IF(GC357="",NA(),GC357))</f>
        <v>0</v>
      </c>
      <c r="LH50">
        <f>IF(Charts!$B$3="none",AZ357,IF(GD357="",NA(),GD357))</f>
        <v>0</v>
      </c>
      <c r="LI50">
        <f>IF(Charts!$B$3="none",BA357,IF(GE357="",NA(),GE357))</f>
        <v>0</v>
      </c>
      <c r="LJ50">
        <f>IF(Charts!$B$3="none",BB357,IF(GF357="",NA(),GF357))</f>
        <v>0</v>
      </c>
      <c r="LK50">
        <f>IF(Charts!$B$3="none",BC357,IF(GG357="",NA(),GG357))</f>
        <v>0</v>
      </c>
      <c r="LL50">
        <f>IF(Charts!$B$3="none",BD357,IF(GH357="",NA(),GH357))</f>
        <v>0</v>
      </c>
      <c r="LM50">
        <f>IF(Charts!$B$3="none",BE357,IF(GI357="",NA(),GI357))</f>
        <v>0</v>
      </c>
      <c r="LN50">
        <f>IF(Charts!$B$3="none",BF357,IF(GJ357="",NA(),GJ357))</f>
        <v>0</v>
      </c>
      <c r="LO50">
        <f>IF(Charts!$B$3="none",BG357,IF(GK357="",NA(),GK357))</f>
        <v>0</v>
      </c>
      <c r="LP50">
        <f>IF(Charts!$B$3="none",BH357,IF(GL357="",NA(),GL357))</f>
        <v>0</v>
      </c>
      <c r="LQ50">
        <f>IF(Charts!$B$3="none",BI357,IF(GM357="",NA(),GM357))</f>
        <v>0</v>
      </c>
      <c r="LR50">
        <f>IF(Charts!$B$3="none",BJ357,IF(GN357="",NA(),GN357))</f>
        <v>0</v>
      </c>
      <c r="LS50">
        <f>IF(Charts!$B$3="none",BK357,IF(GO357="",NA(),GO357))</f>
        <v>0</v>
      </c>
      <c r="LT50">
        <f>IF(Charts!$B$3="none",BL357,IF(GP357="",NA(),GP357))</f>
        <v>0</v>
      </c>
      <c r="LU50">
        <f>IF(Charts!$B$3="none",BM357,IF(GQ357="",NA(),GQ357))</f>
        <v>0</v>
      </c>
      <c r="LV50">
        <f>IF(Charts!$B$3="none",BN357,IF(GR357="",NA(),GR357))</f>
        <v>0</v>
      </c>
      <c r="LW50">
        <f>IF(Charts!$B$3="none",BO357,IF(GS357="",NA(),GS357))</f>
        <v>0</v>
      </c>
      <c r="LX50">
        <f>IF(Charts!$B$3="none",BP357,IF(GT357="",NA(),GT357))</f>
        <v>0</v>
      </c>
      <c r="LY50">
        <f>IF(Charts!$B$3="none",BQ357,IF(GU357="",NA(),GU357))</f>
        <v>0</v>
      </c>
      <c r="LZ50">
        <f>IF(Charts!$B$3="none",BR357,IF(GV357="",NA(),GV357))</f>
        <v>0</v>
      </c>
      <c r="MA50">
        <f>IF(Charts!$B$3="none",BS357,IF(GW357="",NA(),GW357))</f>
        <v>0</v>
      </c>
      <c r="MB50">
        <f>IF(Charts!$B$3="none",BT357,IF(GX357="",NA(),GX357))</f>
        <v>0</v>
      </c>
      <c r="MC50">
        <f>IF(Charts!$B$3="none",BU357,IF(GY357="",NA(),GY357))</f>
        <v>0</v>
      </c>
      <c r="MD50">
        <f>IF(Charts!$B$3="none",BV357,IF(GZ357="",NA(),GZ357))</f>
        <v>0</v>
      </c>
      <c r="ME50">
        <f>IF(Charts!$B$3="none",BW357,IF(HA357="",NA(),HA357))</f>
        <v>0</v>
      </c>
      <c r="MF50">
        <f>IF(Charts!$B$3="none",BX357,IF(HB357="",NA(),HB357))</f>
        <v>0</v>
      </c>
      <c r="MG50">
        <f>IF(Charts!$B$3="none",BY357,IF(HC357="",NA(),HC357))</f>
        <v>0</v>
      </c>
      <c r="MH50">
        <f>IF(Charts!$B$3="none",BZ357,IF(HD357="",NA(),HD357))</f>
        <v>0</v>
      </c>
      <c r="MI50">
        <f>IF(Charts!$B$3="none",CA357,IF(HE357="",NA(),HE357))</f>
        <v>0</v>
      </c>
      <c r="MJ50">
        <f>IF(Charts!$B$3="none",CB357,IF(HF357="",NA(),HF357))</f>
        <v>0</v>
      </c>
      <c r="MK50">
        <f>IF(Charts!$B$3="none",CC357,IF(HG357="",NA(),HG357))</f>
        <v>0</v>
      </c>
      <c r="ML50">
        <f>IF(Charts!$B$3="none",CD357,IF(HH357="",NA(),HH357))</f>
        <v>0</v>
      </c>
      <c r="MM50">
        <f>IF(Charts!$B$3="none",CE357,IF(HI357="",NA(),HI357))</f>
        <v>0</v>
      </c>
      <c r="MN50">
        <f>IF(Charts!$B$3="none",CF357,IF(HJ357="",NA(),HJ357))</f>
        <v>0</v>
      </c>
      <c r="MO50">
        <f>IF(Charts!$B$3="none",CG357,IF(HK357="",NA(),HK357))</f>
        <v>0</v>
      </c>
      <c r="MP50">
        <f>IF(Charts!$B$3="none",CH357,IF(HL357="",NA(),HL357))</f>
        <v>0</v>
      </c>
      <c r="MQ50">
        <f>IF(Charts!$B$3="none",CI357,IF(HM357="",NA(),HM357))</f>
        <v>0</v>
      </c>
      <c r="MR50">
        <f>IF(Charts!$B$3="none",CJ357,IF(HN357="",NA(),HN357))</f>
        <v>0</v>
      </c>
      <c r="MS50">
        <f>IF(Charts!$B$3="none",CK357,IF(HO357="",NA(),HO357))</f>
        <v>0</v>
      </c>
      <c r="MT50">
        <f>IF(Charts!$B$3="none",CL357,IF(HP357="",NA(),HP357))</f>
        <v>0</v>
      </c>
      <c r="MU50">
        <f>IF(Charts!$B$3="none",CM357,IF(HQ357="",NA(),HQ357))</f>
        <v>0</v>
      </c>
      <c r="MV50">
        <f>IF(Charts!$B$3="none",CN357,IF(HR357="",NA(),HR357))</f>
        <v>0</v>
      </c>
      <c r="MW50">
        <f>IF(Charts!$B$3="none",CO357,IF(HS357="",NA(),HS357))</f>
        <v>0</v>
      </c>
      <c r="MX50">
        <f>IF(Charts!$B$3="none",CP357,IF(HT357="",NA(),HT357))</f>
        <v>0</v>
      </c>
      <c r="MY50">
        <f>IF(Charts!$B$3="none",CQ357,IF(HU357="",NA(),HU357))</f>
        <v>0</v>
      </c>
      <c r="MZ50">
        <f>IF(Charts!$B$3="none",CR357,IF(HV357="",NA(),HV357))</f>
        <v>0</v>
      </c>
      <c r="NA50">
        <f>IF(Charts!$B$3="none",CS357,IF(HW357="",NA(),HW357))</f>
        <v>0</v>
      </c>
      <c r="NB50">
        <f>IF(Charts!$B$3="none",CT357,IF(HX357="",NA(),HX357))</f>
        <v>0</v>
      </c>
      <c r="NC50">
        <f>IF(Charts!$B$3="none",CU357,IF(HY357="",NA(),HY357))</f>
        <v>0</v>
      </c>
      <c r="ND50">
        <f>IF(Charts!$B$3="none",CV357,IF(HZ357="",NA(),HZ357))</f>
        <v>0</v>
      </c>
      <c r="NE50">
        <f>IF(Charts!$B$3="none",CW357,IF(IA357="",NA(),IA357))</f>
        <v>0</v>
      </c>
      <c r="NF50">
        <f>IF(Charts!$B$3="none",CX357,IF(IB357="",NA(),IB357))</f>
        <v>0</v>
      </c>
      <c r="NG50">
        <f>IF(Charts!$B$3="none",CY357,IF(IC357="",NA(),IC357))</f>
        <v>0</v>
      </c>
      <c r="NH50">
        <f>IF(Charts!$B$3="none",CZ357,IF(ID357="",NA(),ID357))</f>
        <v>0</v>
      </c>
      <c r="NI50">
        <f>IF(Charts!$B$3="none",DA357,IF(IE357="",NA(),IE357))</f>
        <v>0</v>
      </c>
      <c r="NJ50">
        <f>IF(Charts!$B$3="none",DB357,IF(IF357="",NA(),IF357))</f>
        <v>0</v>
      </c>
      <c r="NK50">
        <f>IF(Charts!$B$3="none",DC357,IF(IG357="",NA(),IG357))</f>
        <v>0</v>
      </c>
      <c r="NL50">
        <f>IF(Charts!$B$3="none",DD357,IF(IH357="",NA(),IH357))</f>
        <v>0</v>
      </c>
      <c r="NM50">
        <f>IF(Charts!$B$3="none",DE357,IF(II357="",NA(),II357))</f>
        <v>0</v>
      </c>
      <c r="NN50">
        <f>IF(Charts!$B$3="none",DF357,IF(IJ357="",NA(),IJ357))</f>
        <v>0</v>
      </c>
      <c r="NO50">
        <f>IF(Charts!$B$3="none",DG357,IF(IK357="",NA(),IK357))</f>
        <v>0</v>
      </c>
      <c r="NP50">
        <f>IF(Charts!$B$3="none",DH357,IF(IL357="",NA(),IL357))</f>
        <v>0</v>
      </c>
      <c r="NQ50">
        <f>IF(Charts!$B$3="none",DI357,IF(IM357="",NA(),IM357))</f>
        <v>0</v>
      </c>
      <c r="NR50">
        <f>IF(Charts!$B$3="none",DJ357,IF(IN357="",NA(),IN357))</f>
        <v>0</v>
      </c>
      <c r="NS50">
        <f>IF(Charts!$B$3="none",DK357,IF(IO357="",NA(),IO357))</f>
        <v>0</v>
      </c>
      <c r="NT50">
        <f>IF(Charts!$B$3="none",DL357,IF(IP357="",NA(),IP357))</f>
        <v>0</v>
      </c>
      <c r="NU50">
        <f>IF(Charts!$B$3="none",DM357,IF(IQ357="",NA(),IQ357))</f>
        <v>0</v>
      </c>
      <c r="NV50">
        <f>IF(Charts!$B$3="none",DN357,IF(IR357="",NA(),IR357))</f>
        <v>0</v>
      </c>
      <c r="NW50">
        <f>IF(Charts!$B$3="none",DO357,IF(IS357="",NA(),IS357))</f>
        <v>0</v>
      </c>
      <c r="NX50">
        <f>IF(Charts!$B$3="none",DP357,IF(IT357="",NA(),IT357))</f>
        <v>0</v>
      </c>
      <c r="NY50">
        <f>IF(Charts!$B$3="none",DQ357,IF(IU357="",NA(),IU357))</f>
        <v>0</v>
      </c>
      <c r="NZ50">
        <f>IF(Charts!$B$3="none",DR357,IF(IV357="",NA(),IV357))</f>
        <v>0</v>
      </c>
      <c r="OA50">
        <f>IF(Charts!$B$3="none",DS357,IF(IW357="",NA(),IW357))</f>
        <v>0</v>
      </c>
      <c r="OB50">
        <f>IF(Charts!$B$3="none",DT357,IF(IX357="",NA(),IX357))</f>
        <v>0</v>
      </c>
      <c r="OC50">
        <f>IF(Charts!$B$3="none",DU357,IF(IY357="",NA(),IY357))</f>
        <v>0</v>
      </c>
      <c r="OD50">
        <f>IF(Charts!$B$3="none",DV357,IF(IZ357="",NA(),IZ357))</f>
        <v>0</v>
      </c>
      <c r="OE50">
        <f>IF(Charts!$B$3="none",DW357,IF(JA357="",NA(),JA357))</f>
        <v>0</v>
      </c>
      <c r="OF50">
        <f>IF(Charts!$B$3="none",DX357,IF(JB357="",NA(),JB357))</f>
        <v>0</v>
      </c>
      <c r="OG50">
        <f>IF(Charts!$B$3="none",DY357,IF(JC357="",NA(),JC357))</f>
        <v>0</v>
      </c>
      <c r="OH50">
        <f>IF(Charts!$B$3="none",DZ357,IF(JD357="",NA(),JD357))</f>
        <v>0</v>
      </c>
      <c r="OI50">
        <f>IF(Charts!$B$3="none",EA357,IF(JE357="",NA(),JE357))</f>
        <v>0</v>
      </c>
      <c r="OJ50">
        <f>IF(Charts!$B$3="none",EB357,IF(JF357="",NA(),JF357))</f>
        <v>0</v>
      </c>
      <c r="OK50">
        <f>IF(Charts!$B$3="none",EC357,IF(JG357="",NA(),JG357))</f>
        <v>0</v>
      </c>
      <c r="OL50">
        <f>IF(Charts!$B$3="none",ED357,IF(JH357="",NA(),JH357))</f>
        <v>0</v>
      </c>
      <c r="OM50">
        <f>IF(Charts!$B$3="none",EE357,IF(JI357="",NA(),JI357))</f>
        <v>0</v>
      </c>
      <c r="ON50">
        <f>IF(Charts!$B$3="none",EF357,IF(JJ357="",NA(),JJ357))</f>
        <v>0</v>
      </c>
    </row>
    <row r="51" spans="4:404">
      <c r="D51">
        <v>47</v>
      </c>
      <c r="E51">
        <f>IF(INDIRECT(ADDRESS($D51+2,E$2+1,,,"Instances"))="","",INDIRECT(ADDRESS($D51+2,E$2+1,,,"Instances")))</f>
        <v>0</v>
      </c>
      <c r="F51">
        <f>IFERROR(SMALL(E5:E64,ROW()-ROW($F$5)+1),"")</f>
        <v>0</v>
      </c>
      <c r="H51">
        <f>IFERROR(SUM(F5:F51),"")</f>
        <v>0</v>
      </c>
      <c r="I51">
        <f>IF(INDIRECT(ADDRESS($D51+2,I$2+1,,,"Instances"))="","",INDIRECT(ADDRESS($D51+2,I$2+1,,,"Instances")))</f>
        <v>0</v>
      </c>
      <c r="J51">
        <f>IFERROR(SMALL(I5:I64,ROW()-ROW($J$5)+1),"")</f>
        <v>0</v>
      </c>
      <c r="L51">
        <f>IFERROR(SUM(J5:J51),"")</f>
        <v>0</v>
      </c>
      <c r="M51">
        <f>IF(INDIRECT(ADDRESS($D51+2,M$2+1,,,"Instances"))="","",INDIRECT(ADDRESS($D51+2,M$2+1,,,"Instances")))</f>
        <v>0</v>
      </c>
      <c r="N51">
        <f>IFERROR(SMALL(M5:M64,ROW()-ROW($N$5)+1),"")</f>
        <v>0</v>
      </c>
      <c r="P51">
        <f>IFERROR(SUM(N5:N51),"")</f>
        <v>0</v>
      </c>
      <c r="Q51">
        <f>IF(INDIRECT(ADDRESS($D51+2,Q$2+1,,,"Instances"))="","",INDIRECT(ADDRESS($D51+2,Q$2+1,,,"Instances")))</f>
        <v>0</v>
      </c>
      <c r="R51">
        <f>IFERROR(SMALL(Q5:Q64,ROW()-ROW($R$5)+1),"")</f>
        <v>0</v>
      </c>
      <c r="T51">
        <f>IFERROR(SUM(R5:R51),"")</f>
        <v>0</v>
      </c>
      <c r="U51">
        <f>IF(INDIRECT(ADDRESS($D51+2,U$2+1,,,"Instances"))="","",INDIRECT(ADDRESS($D51+2,U$2+1,,,"Instances")))</f>
        <v>0</v>
      </c>
      <c r="V51">
        <f>IFERROR(SMALL(U5:U64,ROW()-ROW($V$5)+1),"")</f>
        <v>0</v>
      </c>
      <c r="X51">
        <f>IFERROR(SUM(V5:V51),"")</f>
        <v>0</v>
      </c>
      <c r="Y51">
        <f>IF(INDIRECT(ADDRESS($D51+2,Y$2+1,,,"Instances"))="","",INDIRECT(ADDRESS($D51+2,Y$2+1,,,"Instances")))</f>
        <v>0</v>
      </c>
      <c r="Z51">
        <f>IFERROR(SMALL(Y5:Y64,ROW()-ROW($Z$5)+1),"")</f>
        <v>0</v>
      </c>
      <c r="AB51">
        <f>IFERROR(SUM(Z5:Z51),"")</f>
        <v>0</v>
      </c>
      <c r="AC51">
        <f>IF(INDIRECT(ADDRESS($D51+2,AC$2+1,,,"Instances"))="","",INDIRECT(ADDRESS($D51+2,AC$2+1,,,"Instances")))</f>
        <v>0</v>
      </c>
      <c r="AD51">
        <f>IFERROR(SMALL(AC5:AC64,ROW()-ROW($AD$5)+1),"")</f>
        <v>0</v>
      </c>
      <c r="AF51">
        <f>IFERROR(SUM(AD5:AD51),"")</f>
        <v>0</v>
      </c>
      <c r="AG51">
        <f>IF(INDIRECT(ADDRESS($D51+2,AG$2+1,,,"Instances"))="","",INDIRECT(ADDRESS($D51+2,AG$2+1,,,"Instances")))</f>
        <v>0</v>
      </c>
      <c r="AH51">
        <f>IFERROR(SMALL(AG5:AG64,ROW()-ROW($AH$5)+1),"")</f>
        <v>0</v>
      </c>
      <c r="AJ51">
        <f>IFERROR(SUM(AH5:AH51),"")</f>
        <v>0</v>
      </c>
      <c r="AK51">
        <f>IF(INDIRECT(ADDRESS($D51+2,AK$2+1,,,"Instances"))="","",INDIRECT(ADDRESS($D51+2,AK$2+1,,,"Instances")))</f>
        <v>0</v>
      </c>
      <c r="AL51">
        <f>IFERROR(SMALL(AK5:AK64,ROW()-ROW($AL$5)+1),"")</f>
        <v>0</v>
      </c>
      <c r="AN51">
        <f>IFERROR(SUM(AL5:AL51),"")</f>
        <v>0</v>
      </c>
      <c r="AO51">
        <f>IF(INDIRECT(ADDRESS($D51+2,AO$2+1,,,"Instances"))="","",INDIRECT(ADDRESS($D51+2,AO$2+1,,,"Instances")))</f>
        <v>0</v>
      </c>
      <c r="AP51">
        <f>IFERROR(SMALL(AO5:AO64,ROW()-ROW($AP$5)+1),"")</f>
        <v>0</v>
      </c>
      <c r="AR51">
        <f>IFERROR(SUM(AP5:AP51),"")</f>
        <v>0</v>
      </c>
      <c r="AS51">
        <f>IF(INDIRECT(ADDRESS($D51+2,AS$2+1,,,"Instances"))="","",INDIRECT(ADDRESS($D51+2,AS$2+1,,,"Instances")))</f>
        <v>0</v>
      </c>
      <c r="AT51">
        <f>IFERROR(SMALL(AS5:AS64,ROW()-ROW($AT$5)+1),"")</f>
        <v>0</v>
      </c>
      <c r="AV51">
        <f>IFERROR(SUM(AT5:AT51),"")</f>
        <v>0</v>
      </c>
      <c r="AW51">
        <f>IF(INDIRECT(ADDRESS($D51+2,AW$2+1,,,"Instances"))="","",INDIRECT(ADDRESS($D51+2,AW$2+1,,,"Instances")))</f>
        <v>0</v>
      </c>
      <c r="AX51">
        <f>IFERROR(SMALL(AW5:AW64,ROW()-ROW($AX$5)+1),"")</f>
        <v>0</v>
      </c>
      <c r="AZ51">
        <f>IFERROR(SUM(AX5:AX51),"")</f>
        <v>0</v>
      </c>
      <c r="BA51">
        <f>IF(INDIRECT(ADDRESS($D51+2,BA$2+1,,,"Instances"))="","",INDIRECT(ADDRESS($D51+2,BA$2+1,,,"Instances")))</f>
        <v>0</v>
      </c>
      <c r="BB51">
        <f>IFERROR(SMALL(BA5:BA64,ROW()-ROW($BB$5)+1),"")</f>
        <v>0</v>
      </c>
      <c r="BD51">
        <f>IFERROR(SUM(BB5:BB51),"")</f>
        <v>0</v>
      </c>
      <c r="BE51">
        <f>IF(INDIRECT(ADDRESS($D51+2,BE$2+1,,,"Instances"))="","",INDIRECT(ADDRESS($D51+2,BE$2+1,,,"Instances")))</f>
        <v>0</v>
      </c>
      <c r="BF51">
        <f>IFERROR(SMALL(BE5:BE64,ROW()-ROW($BF$5)+1),"")</f>
        <v>0</v>
      </c>
      <c r="BH51">
        <f>IFERROR(SUM(BF5:BF51),"")</f>
        <v>0</v>
      </c>
      <c r="BI51">
        <f>IF(INDIRECT(ADDRESS($D51+2,BI$2+1,,,"Instances"))="","",INDIRECT(ADDRESS($D51+2,BI$2+1,,,"Instances")))</f>
        <v>0</v>
      </c>
      <c r="BJ51">
        <f>IFERROR(SMALL(BI5:BI64,ROW()-ROW($BJ$5)+1),"")</f>
        <v>0</v>
      </c>
      <c r="BL51">
        <f>IFERROR(SUM(BJ5:BJ51),"")</f>
        <v>0</v>
      </c>
      <c r="BM51">
        <f>IF(INDIRECT(ADDRESS($D51+2,BM$2+1,,,"Instances"))="","",INDIRECT(ADDRESS($D51+2,BM$2+1,,,"Instances")))</f>
        <v>0</v>
      </c>
      <c r="BN51">
        <f>IFERROR(SMALL(BM5:BM64,ROW()-ROW($BN$5)+1),"")</f>
        <v>0</v>
      </c>
      <c r="BP51">
        <f>IFERROR(SUM(BN5:BN51),"")</f>
        <v>0</v>
      </c>
      <c r="BQ51">
        <f>IF(INDIRECT(ADDRESS($D51+2,BQ$2+1,,,"Instances"))="","",INDIRECT(ADDRESS($D51+2,BQ$2+1,,,"Instances")))</f>
        <v>0</v>
      </c>
      <c r="BR51">
        <f>IFERROR(SMALL(BQ5:BQ64,ROW()-ROW($BR$5)+1),"")</f>
        <v>0</v>
      </c>
      <c r="BT51">
        <f>IFERROR(SUM(BR5:BR51),"")</f>
        <v>0</v>
      </c>
      <c r="BU51">
        <f>IF(INDIRECT(ADDRESS($D51+2,BU$2+1,,,"Instances"))="","",INDIRECT(ADDRESS($D51+2,BU$2+1,,,"Instances")))</f>
        <v>0</v>
      </c>
      <c r="BV51">
        <f>IFERROR(SMALL(BU5:BU64,ROW()-ROW($BV$5)+1),"")</f>
        <v>0</v>
      </c>
      <c r="BX51">
        <f>IFERROR(SUM(BV5:BV51),"")</f>
        <v>0</v>
      </c>
      <c r="BY51">
        <f>IF(INDIRECT(ADDRESS($D51+2,BY$2+1,,,"Instances"))="","",INDIRECT(ADDRESS($D51+2,BY$2+1,,,"Instances")))</f>
        <v>0</v>
      </c>
      <c r="BZ51">
        <f>IFERROR(SMALL(BY5:BY64,ROW()-ROW($BZ$5)+1),"")</f>
        <v>0</v>
      </c>
      <c r="CB51">
        <f>IFERROR(SUM(BZ5:BZ51),"")</f>
        <v>0</v>
      </c>
      <c r="CC51">
        <f>IF(INDIRECT(ADDRESS($D51+2,CC$2+1,,,"Instances"))="","",INDIRECT(ADDRESS($D51+2,CC$2+1,,,"Instances")))</f>
        <v>0</v>
      </c>
      <c r="CD51">
        <f>IFERROR(SMALL(CC5:CC64,ROW()-ROW($CD$5)+1),"")</f>
        <v>0</v>
      </c>
      <c r="CF51">
        <f>IFERROR(SUM(CD5:CD51),"")</f>
        <v>0</v>
      </c>
      <c r="CG51">
        <f>IF(INDIRECT(ADDRESS($D51+2,CG$2+1,,,"Instances"))="","",INDIRECT(ADDRESS($D51+2,CG$2+1,,,"Instances")))</f>
        <v>0</v>
      </c>
      <c r="CH51">
        <f>IFERROR(SMALL(CG5:CG64,ROW()-ROW($CH$5)+1),"")</f>
        <v>0</v>
      </c>
      <c r="CJ51">
        <f>IFERROR(SUM(CH5:CH51),"")</f>
        <v>0</v>
      </c>
      <c r="CK51">
        <f>IF(INDIRECT(ADDRESS($D51+2,CK$2+1,,,"Instances"))="","",INDIRECT(ADDRESS($D51+2,CK$2+1,,,"Instances")))</f>
        <v>0</v>
      </c>
      <c r="CL51">
        <f>IFERROR(SMALL(CK5:CK64,ROW()-ROW($CL$5)+1),"")</f>
        <v>0</v>
      </c>
      <c r="CN51">
        <f>IFERROR(SUM(CL5:CL51),"")</f>
        <v>0</v>
      </c>
      <c r="CO51">
        <f>IF(INDIRECT(ADDRESS($D51+2,CO$2+1,,,"Instances"))="","",INDIRECT(ADDRESS($D51+2,CO$2+1,,,"Instances")))</f>
        <v>0</v>
      </c>
      <c r="CP51">
        <f>IFERROR(SMALL(CO5:CO64,ROW()-ROW($CP$5)+1),"")</f>
        <v>0</v>
      </c>
      <c r="CR51">
        <f>IFERROR(SUM(CP5:CP51),"")</f>
        <v>0</v>
      </c>
      <c r="CS51">
        <f>IF(INDIRECT(ADDRESS($D51+2,CS$2+1,,,"Instances"))="","",INDIRECT(ADDRESS($D51+2,CS$2+1,,,"Instances")))</f>
        <v>0</v>
      </c>
      <c r="CT51">
        <f>IFERROR(SMALL(CS5:CS64,ROW()-ROW($CT$5)+1),"")</f>
        <v>0</v>
      </c>
      <c r="CV51">
        <f>IFERROR(SUM(CT5:CT51),"")</f>
        <v>0</v>
      </c>
      <c r="CW51">
        <f>IF(INDIRECT(ADDRESS($D51+2,CW$2+1,,,"Instances"))="","",INDIRECT(ADDRESS($D51+2,CW$2+1,,,"Instances")))</f>
        <v>0</v>
      </c>
      <c r="CX51">
        <f>IFERROR(SMALL(CW5:CW64,ROW()-ROW($CX$5)+1),"")</f>
        <v>0</v>
      </c>
      <c r="CZ51">
        <f>IFERROR(SUM(CX5:CX51),"")</f>
        <v>0</v>
      </c>
      <c r="DA51">
        <f>IF(INDIRECT(ADDRESS($D51+2,DA$2+1,,,"Instances"))="","",INDIRECT(ADDRESS($D51+2,DA$2+1,,,"Instances")))</f>
        <v>0</v>
      </c>
      <c r="DB51">
        <f>IFERROR(SMALL(DA5:DA64,ROW()-ROW($DB$5)+1),"")</f>
        <v>0</v>
      </c>
      <c r="DD51">
        <f>IFERROR(SUM(DB5:DB51),"")</f>
        <v>0</v>
      </c>
      <c r="DE51">
        <f>IF(INDIRECT(ADDRESS($D51+2,DE$2+1,,,"Instances"))="","",INDIRECT(ADDRESS($D51+2,DE$2+1,,,"Instances")))</f>
        <v>0</v>
      </c>
      <c r="DF51">
        <f>IFERROR(SMALL(DE5:DE64,ROW()-ROW($DF$5)+1),"")</f>
        <v>0</v>
      </c>
      <c r="DH51">
        <f>IFERROR(SUM(DF5:DF51),"")</f>
        <v>0</v>
      </c>
      <c r="DI51">
        <f>IF(INDIRECT(ADDRESS($D51+2,DI$2+1,,,"Instances"))="","",INDIRECT(ADDRESS($D51+2,DI$2+1,,,"Instances")))</f>
        <v>0</v>
      </c>
      <c r="DJ51">
        <f>IFERROR(SMALL(DI5:DI64,ROW()-ROW($DJ$5)+1),"")</f>
        <v>0</v>
      </c>
      <c r="DL51">
        <f>IFERROR(SUM(DJ5:DJ51),"")</f>
        <v>0</v>
      </c>
      <c r="DM51">
        <f>IF(INDIRECT(ADDRESS($D51+2,DM$2+1,,,"Instances"))="","",INDIRECT(ADDRESS($D51+2,DM$2+1,,,"Instances")))</f>
        <v>0</v>
      </c>
      <c r="DN51">
        <f>IFERROR(SMALL(DM5:DM64,ROW()-ROW($DN$5)+1),"")</f>
        <v>0</v>
      </c>
      <c r="DP51">
        <f>IFERROR(SUM(DN5:DN51),"")</f>
        <v>0</v>
      </c>
      <c r="DQ51">
        <f>IF(INDIRECT(ADDRESS($D51+2,DQ$2+1,,,"Instances"))="","",INDIRECT(ADDRESS($D51+2,DQ$2+1,,,"Instances")))</f>
        <v>0</v>
      </c>
      <c r="DR51">
        <f>IFERROR(SMALL(DQ5:DQ64,ROW()-ROW($DR$5)+1),"")</f>
        <v>0</v>
      </c>
      <c r="DT51">
        <f>IFERROR(SUM(DR5:DR51),"")</f>
        <v>0</v>
      </c>
      <c r="DU51">
        <f>IF(INDIRECT(ADDRESS($D51+2,DU$2+1,,,"Instances"))="","",INDIRECT(ADDRESS($D51+2,DU$2+1,,,"Instances")))</f>
        <v>0</v>
      </c>
      <c r="DV51">
        <f>IFERROR(SMALL(DU5:DU64,ROW()-ROW($DV$5)+1),"")</f>
        <v>0</v>
      </c>
      <c r="DX51">
        <f>IFERROR(SUM(DV5:DV51),"")</f>
        <v>0</v>
      </c>
      <c r="DY51">
        <f>IF(INDIRECT(ADDRESS($D51+2,DY$2+1,,,"Instances"))="","",INDIRECT(ADDRESS($D51+2,DY$2+1,,,"Instances")))</f>
        <v>0</v>
      </c>
      <c r="DZ51">
        <f>IFERROR(SMALL(DY5:DY64,ROW()-ROW($DZ$5)+1),"")</f>
        <v>0</v>
      </c>
      <c r="EB51">
        <f>IFERROR(SUM(DZ5:DZ51),"")</f>
        <v>0</v>
      </c>
      <c r="EC51">
        <f>IF(INDIRECT(ADDRESS($D51+2,EC$2+1,,,"Instances"))="","",INDIRECT(ADDRESS($D51+2,EC$2+1,,,"Instances")))</f>
        <v>0</v>
      </c>
      <c r="ED51">
        <f>IFERROR(SMALL(EC5:EC64,ROW()-ROW($ED$5)+1),"")</f>
        <v>0</v>
      </c>
      <c r="EF51">
        <f>IFERROR(SUM(ED5:ED51),"")</f>
        <v>0</v>
      </c>
      <c r="EH51">
        <v>47</v>
      </c>
      <c r="EI51" cm="1">
        <f t="array" ref="EI51">_xlfn.SWITCH(Charts!$B$3,"average", AVERAGE(INDIRECT(ADDRESS(46+3,EI$2+1,,,"Instances") &amp; ":" &amp; ADDRESS(46+3,EI$2+1))),"median", MEDIAN(INDIRECT(ADDRESS(46+3,EI$2+1,,,"Instances") &amp; ":" &amp; ADDRESS(46+3,EI$2+1))),"min", MIN(INDIRECT(ADDRESS(46+3,EI$2+1,,,"Instances") &amp; ":" &amp; ADDRESS(46+3,EI$2+1))),"max", MAX(INDIRECT(ADDRESS(46+3,EI$2+1,,,"Instances") &amp; ":" &amp; ADDRESS(46+3,EI$2+1))),"diff", MAX(INDIRECT(ADDRESS(46+3,EI$2+1,,,"Instances") &amp; ":" &amp; ADDRESS(46+3,EI$2+1)))-MIN(INDIRECT(ADDRESS(46+3,EI$2+1,,,"Instances") &amp; ":" &amp; ADDRESS(46+3,EI$2+1))))</f>
        <v>0</v>
      </c>
      <c r="EJ51">
        <f>IFERROR(SMALL(EI5:EI64,ROW()-ROW($EJ$5)+1),"")</f>
        <v>0</v>
      </c>
      <c r="EL51">
        <f>IFERROR(SUM(EJ5:EJ51),"")</f>
        <v>0</v>
      </c>
      <c r="EM51" cm="1">
        <f t="array" ref="EM51">_xlfn.SWITCH(Charts!$B$3,"average", AVERAGE(INDIRECT(ADDRESS(46+3,EM$2+1,,,"Instances") &amp; ":" &amp; ADDRESS(46+3,EM$2+1))),"median", MEDIAN(INDIRECT(ADDRESS(46+3,EM$2+1,,,"Instances") &amp; ":" &amp; ADDRESS(46+3,EM$2+1))),"min", MIN(INDIRECT(ADDRESS(46+3,EM$2+1,,,"Instances") &amp; ":" &amp; ADDRESS(46+3,EM$2+1))),"max", MAX(INDIRECT(ADDRESS(46+3,EM$2+1,,,"Instances") &amp; ":" &amp; ADDRESS(46+3,EM$2+1))),"diff", MAX(INDIRECT(ADDRESS(46+3,EM$2+1,,,"Instances") &amp; ":" &amp; ADDRESS(46+3,EM$2+1)))-MIN(INDIRECT(ADDRESS(46+3,EM$2+1,,,"Instances") &amp; ":" &amp; ADDRESS(46+3,EM$2+1))))</f>
        <v>0</v>
      </c>
      <c r="EN51">
        <f>IFERROR(SMALL(EM5:EM64,ROW()-ROW($EN$5)+1),"")</f>
        <v>0</v>
      </c>
      <c r="EP51">
        <f>IFERROR(SUM(EN5:EN51),"")</f>
        <v>0</v>
      </c>
      <c r="EQ51" cm="1">
        <f t="array" ref="EQ51">_xlfn.SWITCH(Charts!$B$3,"average", AVERAGE(INDIRECT(ADDRESS(46+3,EQ$2+1,,,"Instances") &amp; ":" &amp; ADDRESS(46+3,EQ$2+1))),"median", MEDIAN(INDIRECT(ADDRESS(46+3,EQ$2+1,,,"Instances") &amp; ":" &amp; ADDRESS(46+3,EQ$2+1))),"min", MIN(INDIRECT(ADDRESS(46+3,EQ$2+1,,,"Instances") &amp; ":" &amp; ADDRESS(46+3,EQ$2+1))),"max", MAX(INDIRECT(ADDRESS(46+3,EQ$2+1,,,"Instances") &amp; ":" &amp; ADDRESS(46+3,EQ$2+1))),"diff", MAX(INDIRECT(ADDRESS(46+3,EQ$2+1,,,"Instances") &amp; ":" &amp; ADDRESS(46+3,EQ$2+1)))-MIN(INDIRECT(ADDRESS(46+3,EQ$2+1,,,"Instances") &amp; ":" &amp; ADDRESS(46+3,EQ$2+1))))</f>
        <v>0</v>
      </c>
      <c r="ER51">
        <f>IFERROR(SMALL(EQ5:EQ64,ROW()-ROW($ER$5)+1),"")</f>
        <v>0</v>
      </c>
      <c r="ET51">
        <f>IFERROR(SUM(ER5:ER51),"")</f>
        <v>0</v>
      </c>
      <c r="EU51" cm="1">
        <f t="array" ref="EU51">_xlfn.SWITCH(Charts!$B$3,"average", AVERAGE(INDIRECT(ADDRESS(46+3,EU$2+1,,,"Instances") &amp; ":" &amp; ADDRESS(46+3,EU$2+1))),"median", MEDIAN(INDIRECT(ADDRESS(46+3,EU$2+1,,,"Instances") &amp; ":" &amp; ADDRESS(46+3,EU$2+1))),"min", MIN(INDIRECT(ADDRESS(46+3,EU$2+1,,,"Instances") &amp; ":" &amp; ADDRESS(46+3,EU$2+1))),"max", MAX(INDIRECT(ADDRESS(46+3,EU$2+1,,,"Instances") &amp; ":" &amp; ADDRESS(46+3,EU$2+1))),"diff", MAX(INDIRECT(ADDRESS(46+3,EU$2+1,,,"Instances") &amp; ":" &amp; ADDRESS(46+3,EU$2+1)))-MIN(INDIRECT(ADDRESS(46+3,EU$2+1,,,"Instances") &amp; ":" &amp; ADDRESS(46+3,EU$2+1))))</f>
        <v>0</v>
      </c>
      <c r="EV51">
        <f>IFERROR(SMALL(EU5:EU64,ROW()-ROW($EV$5)+1),"")</f>
        <v>0</v>
      </c>
      <c r="EX51">
        <f>IFERROR(SUM(EV5:EV51),"")</f>
        <v>0</v>
      </c>
      <c r="EY51" cm="1">
        <f t="array" ref="EY51">_xlfn.SWITCH(Charts!$B$3,"average", AVERAGE(INDIRECT(ADDRESS(46+3,EY$2+1,,,"Instances") &amp; ":" &amp; ADDRESS(46+3,EY$2+1))),"median", MEDIAN(INDIRECT(ADDRESS(46+3,EY$2+1,,,"Instances") &amp; ":" &amp; ADDRESS(46+3,EY$2+1))),"min", MIN(INDIRECT(ADDRESS(46+3,EY$2+1,,,"Instances") &amp; ":" &amp; ADDRESS(46+3,EY$2+1))),"max", MAX(INDIRECT(ADDRESS(46+3,EY$2+1,,,"Instances") &amp; ":" &amp; ADDRESS(46+3,EY$2+1))),"diff", MAX(INDIRECT(ADDRESS(46+3,EY$2+1,,,"Instances") &amp; ":" &amp; ADDRESS(46+3,EY$2+1)))-MIN(INDIRECT(ADDRESS(46+3,EY$2+1,,,"Instances") &amp; ":" &amp; ADDRESS(46+3,EY$2+1))))</f>
        <v>0</v>
      </c>
      <c r="EZ51">
        <f>IFERROR(SMALL(EY5:EY64,ROW()-ROW($EZ$5)+1),"")</f>
        <v>0</v>
      </c>
      <c r="FB51">
        <f>IFERROR(SUM(EZ5:EZ51),"")</f>
        <v>0</v>
      </c>
      <c r="FC51" cm="1">
        <f t="array" ref="FC51">_xlfn.SWITCH(Charts!$B$3,"average", AVERAGE(INDIRECT(ADDRESS(46+3,FC$2+1,,,"Instances") &amp; ":" &amp; ADDRESS(46+3,FC$2+1))),"median", MEDIAN(INDIRECT(ADDRESS(46+3,FC$2+1,,,"Instances") &amp; ":" &amp; ADDRESS(46+3,FC$2+1))),"min", MIN(INDIRECT(ADDRESS(46+3,FC$2+1,,,"Instances") &amp; ":" &amp; ADDRESS(46+3,FC$2+1))),"max", MAX(INDIRECT(ADDRESS(46+3,FC$2+1,,,"Instances") &amp; ":" &amp; ADDRESS(46+3,FC$2+1))),"diff", MAX(INDIRECT(ADDRESS(46+3,FC$2+1,,,"Instances") &amp; ":" &amp; ADDRESS(46+3,FC$2+1)))-MIN(INDIRECT(ADDRESS(46+3,FC$2+1,,,"Instances") &amp; ":" &amp; ADDRESS(46+3,FC$2+1))))</f>
        <v>0</v>
      </c>
      <c r="FD51">
        <f>IFERROR(SMALL(FC5:FC64,ROW()-ROW($FD$5)+1),"")</f>
        <v>0</v>
      </c>
      <c r="FF51">
        <f>IFERROR(SUM(FD5:FD51),"")</f>
        <v>0</v>
      </c>
      <c r="FG51" cm="1">
        <f t="array" ref="FG51">_xlfn.SWITCH(Charts!$B$3,"average", AVERAGE(INDIRECT(ADDRESS(46+3,FG$2+1,,,"Instances") &amp; ":" &amp; ADDRESS(46+3,FG$2+1))),"median", MEDIAN(INDIRECT(ADDRESS(46+3,FG$2+1,,,"Instances") &amp; ":" &amp; ADDRESS(46+3,FG$2+1))),"min", MIN(INDIRECT(ADDRESS(46+3,FG$2+1,,,"Instances") &amp; ":" &amp; ADDRESS(46+3,FG$2+1))),"max", MAX(INDIRECT(ADDRESS(46+3,FG$2+1,,,"Instances") &amp; ":" &amp; ADDRESS(46+3,FG$2+1))),"diff", MAX(INDIRECT(ADDRESS(46+3,FG$2+1,,,"Instances") &amp; ":" &amp; ADDRESS(46+3,FG$2+1)))-MIN(INDIRECT(ADDRESS(46+3,FG$2+1,,,"Instances") &amp; ":" &amp; ADDRESS(46+3,FG$2+1))))</f>
        <v>0</v>
      </c>
      <c r="FH51">
        <f>IFERROR(SMALL(FG5:FG64,ROW()-ROW($FH$5)+1),"")</f>
        <v>0</v>
      </c>
      <c r="FJ51">
        <f>IFERROR(SUM(FH5:FH51),"")</f>
        <v>0</v>
      </c>
      <c r="FK51" cm="1">
        <f t="array" ref="FK51">_xlfn.SWITCH(Charts!$B$3,"average", AVERAGE(INDIRECT(ADDRESS(46+3,FK$2+1,,,"Instances") &amp; ":" &amp; ADDRESS(46+3,FK$2+1))),"median", MEDIAN(INDIRECT(ADDRESS(46+3,FK$2+1,,,"Instances") &amp; ":" &amp; ADDRESS(46+3,FK$2+1))),"min", MIN(INDIRECT(ADDRESS(46+3,FK$2+1,,,"Instances") &amp; ":" &amp; ADDRESS(46+3,FK$2+1))),"max", MAX(INDIRECT(ADDRESS(46+3,FK$2+1,,,"Instances") &amp; ":" &amp; ADDRESS(46+3,FK$2+1))),"diff", MAX(INDIRECT(ADDRESS(46+3,FK$2+1,,,"Instances") &amp; ":" &amp; ADDRESS(46+3,FK$2+1)))-MIN(INDIRECT(ADDRESS(46+3,FK$2+1,,,"Instances") &amp; ":" &amp; ADDRESS(46+3,FK$2+1))))</f>
        <v>0</v>
      </c>
      <c r="FL51">
        <f>IFERROR(SMALL(FK5:FK64,ROW()-ROW($FL$5)+1),"")</f>
        <v>0</v>
      </c>
      <c r="FN51">
        <f>IFERROR(SUM(FL5:FL51),"")</f>
        <v>0</v>
      </c>
      <c r="FO51" cm="1">
        <f t="array" ref="FO51">_xlfn.SWITCH(Charts!$B$3,"average", AVERAGE(INDIRECT(ADDRESS(46+3,FO$2+1,,,"Instances") &amp; ":" &amp; ADDRESS(46+3,FO$2+1))),"median", MEDIAN(INDIRECT(ADDRESS(46+3,FO$2+1,,,"Instances") &amp; ":" &amp; ADDRESS(46+3,FO$2+1))),"min", MIN(INDIRECT(ADDRESS(46+3,FO$2+1,,,"Instances") &amp; ":" &amp; ADDRESS(46+3,FO$2+1))),"max", MAX(INDIRECT(ADDRESS(46+3,FO$2+1,,,"Instances") &amp; ":" &amp; ADDRESS(46+3,FO$2+1))),"diff", MAX(INDIRECT(ADDRESS(46+3,FO$2+1,,,"Instances") &amp; ":" &amp; ADDRESS(46+3,FO$2+1)))-MIN(INDIRECT(ADDRESS(46+3,FO$2+1,,,"Instances") &amp; ":" &amp; ADDRESS(46+3,FO$2+1))))</f>
        <v>0</v>
      </c>
      <c r="FP51">
        <f>IFERROR(SMALL(FO5:FO64,ROW()-ROW($FP$5)+1),"")</f>
        <v>0</v>
      </c>
      <c r="FR51">
        <f>IFERROR(SUM(FP5:FP51),"")</f>
        <v>0</v>
      </c>
      <c r="FS51" cm="1">
        <f t="array" ref="FS51">_xlfn.SWITCH(Charts!$B$3,"average", AVERAGE(INDIRECT(ADDRESS(46+3,FS$2+1,,,"Instances") &amp; ":" &amp; ADDRESS(46+3,FS$2+1))),"median", MEDIAN(INDIRECT(ADDRESS(46+3,FS$2+1,,,"Instances") &amp; ":" &amp; ADDRESS(46+3,FS$2+1))),"min", MIN(INDIRECT(ADDRESS(46+3,FS$2+1,,,"Instances") &amp; ":" &amp; ADDRESS(46+3,FS$2+1))),"max", MAX(INDIRECT(ADDRESS(46+3,FS$2+1,,,"Instances") &amp; ":" &amp; ADDRESS(46+3,FS$2+1))),"diff", MAX(INDIRECT(ADDRESS(46+3,FS$2+1,,,"Instances") &amp; ":" &amp; ADDRESS(46+3,FS$2+1)))-MIN(INDIRECT(ADDRESS(46+3,FS$2+1,,,"Instances") &amp; ":" &amp; ADDRESS(46+3,FS$2+1))))</f>
        <v>0</v>
      </c>
      <c r="FT51">
        <f>IFERROR(SMALL(FS5:FS64,ROW()-ROW($FT$5)+1),"")</f>
        <v>0</v>
      </c>
      <c r="FV51">
        <f>IFERROR(SUM(FT5:FT51),"")</f>
        <v>0</v>
      </c>
      <c r="FW51" cm="1">
        <f t="array" ref="FW51">_xlfn.SWITCH(Charts!$B$3,"average", AVERAGE(INDIRECT(ADDRESS(46+3,FW$2+1,,,"Instances") &amp; ":" &amp; ADDRESS(46+3,FW$2+1))),"median", MEDIAN(INDIRECT(ADDRESS(46+3,FW$2+1,,,"Instances") &amp; ":" &amp; ADDRESS(46+3,FW$2+1))),"min", MIN(INDIRECT(ADDRESS(46+3,FW$2+1,,,"Instances") &amp; ":" &amp; ADDRESS(46+3,FW$2+1))),"max", MAX(INDIRECT(ADDRESS(46+3,FW$2+1,,,"Instances") &amp; ":" &amp; ADDRESS(46+3,FW$2+1))),"diff", MAX(INDIRECT(ADDRESS(46+3,FW$2+1,,,"Instances") &amp; ":" &amp; ADDRESS(46+3,FW$2+1)))-MIN(INDIRECT(ADDRESS(46+3,FW$2+1,,,"Instances") &amp; ":" &amp; ADDRESS(46+3,FW$2+1))))</f>
        <v>0</v>
      </c>
      <c r="FX51">
        <f>IFERROR(SMALL(FW5:FW64,ROW()-ROW($FX$5)+1),"")</f>
        <v>0</v>
      </c>
      <c r="FZ51">
        <f>IFERROR(SUM(FX5:FX51),"")</f>
        <v>0</v>
      </c>
      <c r="GA51" cm="1">
        <f t="array" ref="GA51">_xlfn.SWITCH(Charts!$B$3,"average", AVERAGE(INDIRECT(ADDRESS(46+3,GA$2+1,,,"Instances") &amp; ":" &amp; ADDRESS(46+3,GA$2+1))),"median", MEDIAN(INDIRECT(ADDRESS(46+3,GA$2+1,,,"Instances") &amp; ":" &amp; ADDRESS(46+3,GA$2+1))),"min", MIN(INDIRECT(ADDRESS(46+3,GA$2+1,,,"Instances") &amp; ":" &amp; ADDRESS(46+3,GA$2+1))),"max", MAX(INDIRECT(ADDRESS(46+3,GA$2+1,,,"Instances") &amp; ":" &amp; ADDRESS(46+3,GA$2+1))),"diff", MAX(INDIRECT(ADDRESS(46+3,GA$2+1,,,"Instances") &amp; ":" &amp; ADDRESS(46+3,GA$2+1)))-MIN(INDIRECT(ADDRESS(46+3,GA$2+1,,,"Instances") &amp; ":" &amp; ADDRESS(46+3,GA$2+1))))</f>
        <v>0</v>
      </c>
      <c r="GB51">
        <f>IFERROR(SMALL(GA5:GA64,ROW()-ROW($GB$5)+1),"")</f>
        <v>0</v>
      </c>
      <c r="GD51">
        <f>IFERROR(SUM(GB5:GB51),"")</f>
        <v>0</v>
      </c>
      <c r="GE51" cm="1">
        <f t="array" ref="GE51">_xlfn.SWITCH(Charts!$B$3,"average", AVERAGE(INDIRECT(ADDRESS(46+3,GE$2+1,,,"Instances") &amp; ":" &amp; ADDRESS(46+3,GE$2+1))),"median", MEDIAN(INDIRECT(ADDRESS(46+3,GE$2+1,,,"Instances") &amp; ":" &amp; ADDRESS(46+3,GE$2+1))),"min", MIN(INDIRECT(ADDRESS(46+3,GE$2+1,,,"Instances") &amp; ":" &amp; ADDRESS(46+3,GE$2+1))),"max", MAX(INDIRECT(ADDRESS(46+3,GE$2+1,,,"Instances") &amp; ":" &amp; ADDRESS(46+3,GE$2+1))),"diff", MAX(INDIRECT(ADDRESS(46+3,GE$2+1,,,"Instances") &amp; ":" &amp; ADDRESS(46+3,GE$2+1)))-MIN(INDIRECT(ADDRESS(46+3,GE$2+1,,,"Instances") &amp; ":" &amp; ADDRESS(46+3,GE$2+1))))</f>
        <v>0</v>
      </c>
      <c r="GF51">
        <f>IFERROR(SMALL(GE5:GE64,ROW()-ROW($GF$5)+1),"")</f>
        <v>0</v>
      </c>
      <c r="GH51">
        <f>IFERROR(SUM(GF5:GF51),"")</f>
        <v>0</v>
      </c>
      <c r="GI51" cm="1">
        <f t="array" ref="GI51">_xlfn.SWITCH(Charts!$B$3,"average", AVERAGE(INDIRECT(ADDRESS(46+3,GI$2+1,,,"Instances") &amp; ":" &amp; ADDRESS(46+3,GI$2+1))),"median", MEDIAN(INDIRECT(ADDRESS(46+3,GI$2+1,,,"Instances") &amp; ":" &amp; ADDRESS(46+3,GI$2+1))),"min", MIN(INDIRECT(ADDRESS(46+3,GI$2+1,,,"Instances") &amp; ":" &amp; ADDRESS(46+3,GI$2+1))),"max", MAX(INDIRECT(ADDRESS(46+3,GI$2+1,,,"Instances") &amp; ":" &amp; ADDRESS(46+3,GI$2+1))),"diff", MAX(INDIRECT(ADDRESS(46+3,GI$2+1,,,"Instances") &amp; ":" &amp; ADDRESS(46+3,GI$2+1)))-MIN(INDIRECT(ADDRESS(46+3,GI$2+1,,,"Instances") &amp; ":" &amp; ADDRESS(46+3,GI$2+1))))</f>
        <v>0</v>
      </c>
      <c r="GJ51">
        <f>IFERROR(SMALL(GI5:GI64,ROW()-ROW($GJ$5)+1),"")</f>
        <v>0</v>
      </c>
      <c r="GL51">
        <f>IFERROR(SUM(GJ5:GJ51),"")</f>
        <v>0</v>
      </c>
      <c r="GM51" cm="1">
        <f t="array" ref="GM51">_xlfn.SWITCH(Charts!$B$3,"average", AVERAGE(INDIRECT(ADDRESS(46+3,GM$2+1,,,"Instances") &amp; ":" &amp; ADDRESS(46+3,GM$2+1))),"median", MEDIAN(INDIRECT(ADDRESS(46+3,GM$2+1,,,"Instances") &amp; ":" &amp; ADDRESS(46+3,GM$2+1))),"min", MIN(INDIRECT(ADDRESS(46+3,GM$2+1,,,"Instances") &amp; ":" &amp; ADDRESS(46+3,GM$2+1))),"max", MAX(INDIRECT(ADDRESS(46+3,GM$2+1,,,"Instances") &amp; ":" &amp; ADDRESS(46+3,GM$2+1))),"diff", MAX(INDIRECT(ADDRESS(46+3,GM$2+1,,,"Instances") &amp; ":" &amp; ADDRESS(46+3,GM$2+1)))-MIN(INDIRECT(ADDRESS(46+3,GM$2+1,,,"Instances") &amp; ":" &amp; ADDRESS(46+3,GM$2+1))))</f>
        <v>0</v>
      </c>
      <c r="GN51">
        <f>IFERROR(SMALL(GM5:GM64,ROW()-ROW($GN$5)+1),"")</f>
        <v>0</v>
      </c>
      <c r="GP51">
        <f>IFERROR(SUM(GN5:GN51),"")</f>
        <v>0</v>
      </c>
      <c r="GQ51" cm="1">
        <f t="array" ref="GQ51">_xlfn.SWITCH(Charts!$B$3,"average", AVERAGE(INDIRECT(ADDRESS(46+3,GQ$2+1,,,"Instances") &amp; ":" &amp; ADDRESS(46+3,GQ$2+1))),"median", MEDIAN(INDIRECT(ADDRESS(46+3,GQ$2+1,,,"Instances") &amp; ":" &amp; ADDRESS(46+3,GQ$2+1))),"min", MIN(INDIRECT(ADDRESS(46+3,GQ$2+1,,,"Instances") &amp; ":" &amp; ADDRESS(46+3,GQ$2+1))),"max", MAX(INDIRECT(ADDRESS(46+3,GQ$2+1,,,"Instances") &amp; ":" &amp; ADDRESS(46+3,GQ$2+1))),"diff", MAX(INDIRECT(ADDRESS(46+3,GQ$2+1,,,"Instances") &amp; ":" &amp; ADDRESS(46+3,GQ$2+1)))-MIN(INDIRECT(ADDRESS(46+3,GQ$2+1,,,"Instances") &amp; ":" &amp; ADDRESS(46+3,GQ$2+1))))</f>
        <v>0</v>
      </c>
      <c r="GR51">
        <f>IFERROR(SMALL(GQ5:GQ64,ROW()-ROW($GR$5)+1),"")</f>
        <v>0</v>
      </c>
      <c r="GT51">
        <f>IFERROR(SUM(GR5:GR51),"")</f>
        <v>0</v>
      </c>
      <c r="GU51" cm="1">
        <f t="array" ref="GU51">_xlfn.SWITCH(Charts!$B$3,"average", AVERAGE(INDIRECT(ADDRESS(46+3,GU$2+1,,,"Instances") &amp; ":" &amp; ADDRESS(46+3,GU$2+1))),"median", MEDIAN(INDIRECT(ADDRESS(46+3,GU$2+1,,,"Instances") &amp; ":" &amp; ADDRESS(46+3,GU$2+1))),"min", MIN(INDIRECT(ADDRESS(46+3,GU$2+1,,,"Instances") &amp; ":" &amp; ADDRESS(46+3,GU$2+1))),"max", MAX(INDIRECT(ADDRESS(46+3,GU$2+1,,,"Instances") &amp; ":" &amp; ADDRESS(46+3,GU$2+1))),"diff", MAX(INDIRECT(ADDRESS(46+3,GU$2+1,,,"Instances") &amp; ":" &amp; ADDRESS(46+3,GU$2+1)))-MIN(INDIRECT(ADDRESS(46+3,GU$2+1,,,"Instances") &amp; ":" &amp; ADDRESS(46+3,GU$2+1))))</f>
        <v>0</v>
      </c>
      <c r="GV51">
        <f>IFERROR(SMALL(GU5:GU64,ROW()-ROW($GV$5)+1),"")</f>
        <v>0</v>
      </c>
      <c r="GX51">
        <f>IFERROR(SUM(GV5:GV51),"")</f>
        <v>0</v>
      </c>
      <c r="GY51" cm="1">
        <f t="array" ref="GY51">_xlfn.SWITCH(Charts!$B$3,"average", AVERAGE(INDIRECT(ADDRESS(46+3,GY$2+1,,,"Instances") &amp; ":" &amp; ADDRESS(46+3,GY$2+1))),"median", MEDIAN(INDIRECT(ADDRESS(46+3,GY$2+1,,,"Instances") &amp; ":" &amp; ADDRESS(46+3,GY$2+1))),"min", MIN(INDIRECT(ADDRESS(46+3,GY$2+1,,,"Instances") &amp; ":" &amp; ADDRESS(46+3,GY$2+1))),"max", MAX(INDIRECT(ADDRESS(46+3,GY$2+1,,,"Instances") &amp; ":" &amp; ADDRESS(46+3,GY$2+1))),"diff", MAX(INDIRECT(ADDRESS(46+3,GY$2+1,,,"Instances") &amp; ":" &amp; ADDRESS(46+3,GY$2+1)))-MIN(INDIRECT(ADDRESS(46+3,GY$2+1,,,"Instances") &amp; ":" &amp; ADDRESS(46+3,GY$2+1))))</f>
        <v>0</v>
      </c>
      <c r="GZ51">
        <f>IFERROR(SMALL(GY5:GY64,ROW()-ROW($GZ$5)+1),"")</f>
        <v>0</v>
      </c>
      <c r="HB51">
        <f>IFERROR(SUM(GZ5:GZ51),"")</f>
        <v>0</v>
      </c>
      <c r="HC51" cm="1">
        <f t="array" ref="HC51">_xlfn.SWITCH(Charts!$B$3,"average", AVERAGE(INDIRECT(ADDRESS(46+3,HC$2+1,,,"Instances") &amp; ":" &amp; ADDRESS(46+3,HC$2+1))),"median", MEDIAN(INDIRECT(ADDRESS(46+3,HC$2+1,,,"Instances") &amp; ":" &amp; ADDRESS(46+3,HC$2+1))),"min", MIN(INDIRECT(ADDRESS(46+3,HC$2+1,,,"Instances") &amp; ":" &amp; ADDRESS(46+3,HC$2+1))),"max", MAX(INDIRECT(ADDRESS(46+3,HC$2+1,,,"Instances") &amp; ":" &amp; ADDRESS(46+3,HC$2+1))),"diff", MAX(INDIRECT(ADDRESS(46+3,HC$2+1,,,"Instances") &amp; ":" &amp; ADDRESS(46+3,HC$2+1)))-MIN(INDIRECT(ADDRESS(46+3,HC$2+1,,,"Instances") &amp; ":" &amp; ADDRESS(46+3,HC$2+1))))</f>
        <v>0</v>
      </c>
      <c r="HD51">
        <f>IFERROR(SMALL(HC5:HC64,ROW()-ROW($HD$5)+1),"")</f>
        <v>0</v>
      </c>
      <c r="HF51">
        <f>IFERROR(SUM(HD5:HD51),"")</f>
        <v>0</v>
      </c>
      <c r="HG51" cm="1">
        <f t="array" ref="HG51">_xlfn.SWITCH(Charts!$B$3,"average", AVERAGE(INDIRECT(ADDRESS(46+3,HG$2+1,,,"Instances") &amp; ":" &amp; ADDRESS(46+3,HG$2+1))),"median", MEDIAN(INDIRECT(ADDRESS(46+3,HG$2+1,,,"Instances") &amp; ":" &amp; ADDRESS(46+3,HG$2+1))),"min", MIN(INDIRECT(ADDRESS(46+3,HG$2+1,,,"Instances") &amp; ":" &amp; ADDRESS(46+3,HG$2+1))),"max", MAX(INDIRECT(ADDRESS(46+3,HG$2+1,,,"Instances") &amp; ":" &amp; ADDRESS(46+3,HG$2+1))),"diff", MAX(INDIRECT(ADDRESS(46+3,HG$2+1,,,"Instances") &amp; ":" &amp; ADDRESS(46+3,HG$2+1)))-MIN(INDIRECT(ADDRESS(46+3,HG$2+1,,,"Instances") &amp; ":" &amp; ADDRESS(46+3,HG$2+1))))</f>
        <v>0</v>
      </c>
      <c r="HH51">
        <f>IFERROR(SMALL(HG5:HG64,ROW()-ROW($HH$5)+1),"")</f>
        <v>0</v>
      </c>
      <c r="HJ51">
        <f>IFERROR(SUM(HH5:HH51),"")</f>
        <v>0</v>
      </c>
      <c r="HK51" cm="1">
        <f t="array" ref="HK51">_xlfn.SWITCH(Charts!$B$3,"average", AVERAGE(INDIRECT(ADDRESS(46+3,HK$2+1,,,"Instances") &amp; ":" &amp; ADDRESS(46+3,HK$2+1))),"median", MEDIAN(INDIRECT(ADDRESS(46+3,HK$2+1,,,"Instances") &amp; ":" &amp; ADDRESS(46+3,HK$2+1))),"min", MIN(INDIRECT(ADDRESS(46+3,HK$2+1,,,"Instances") &amp; ":" &amp; ADDRESS(46+3,HK$2+1))),"max", MAX(INDIRECT(ADDRESS(46+3,HK$2+1,,,"Instances") &amp; ":" &amp; ADDRESS(46+3,HK$2+1))),"diff", MAX(INDIRECT(ADDRESS(46+3,HK$2+1,,,"Instances") &amp; ":" &amp; ADDRESS(46+3,HK$2+1)))-MIN(INDIRECT(ADDRESS(46+3,HK$2+1,,,"Instances") &amp; ":" &amp; ADDRESS(46+3,HK$2+1))))</f>
        <v>0</v>
      </c>
      <c r="HL51">
        <f>IFERROR(SMALL(HK5:HK64,ROW()-ROW($HL$5)+1),"")</f>
        <v>0</v>
      </c>
      <c r="HN51">
        <f>IFERROR(SUM(HL5:HL51),"")</f>
        <v>0</v>
      </c>
      <c r="HO51" cm="1">
        <f t="array" ref="HO51">_xlfn.SWITCH(Charts!$B$3,"average", AVERAGE(INDIRECT(ADDRESS(46+3,HO$2+1,,,"Instances") &amp; ":" &amp; ADDRESS(46+3,HO$2+1))),"median", MEDIAN(INDIRECT(ADDRESS(46+3,HO$2+1,,,"Instances") &amp; ":" &amp; ADDRESS(46+3,HO$2+1))),"min", MIN(INDIRECT(ADDRESS(46+3,HO$2+1,,,"Instances") &amp; ":" &amp; ADDRESS(46+3,HO$2+1))),"max", MAX(INDIRECT(ADDRESS(46+3,HO$2+1,,,"Instances") &amp; ":" &amp; ADDRESS(46+3,HO$2+1))),"diff", MAX(INDIRECT(ADDRESS(46+3,HO$2+1,,,"Instances") &amp; ":" &amp; ADDRESS(46+3,HO$2+1)))-MIN(INDIRECT(ADDRESS(46+3,HO$2+1,,,"Instances") &amp; ":" &amp; ADDRESS(46+3,HO$2+1))))</f>
        <v>0</v>
      </c>
      <c r="HP51">
        <f>IFERROR(SMALL(HO5:HO64,ROW()-ROW($HP$5)+1),"")</f>
        <v>0</v>
      </c>
      <c r="HR51">
        <f>IFERROR(SUM(HP5:HP51),"")</f>
        <v>0</v>
      </c>
      <c r="HS51" cm="1">
        <f t="array" ref="HS51">_xlfn.SWITCH(Charts!$B$3,"average", AVERAGE(INDIRECT(ADDRESS(46+3,HS$2+1,,,"Instances") &amp; ":" &amp; ADDRESS(46+3,HS$2+1))),"median", MEDIAN(INDIRECT(ADDRESS(46+3,HS$2+1,,,"Instances") &amp; ":" &amp; ADDRESS(46+3,HS$2+1))),"min", MIN(INDIRECT(ADDRESS(46+3,HS$2+1,,,"Instances") &amp; ":" &amp; ADDRESS(46+3,HS$2+1))),"max", MAX(INDIRECT(ADDRESS(46+3,HS$2+1,,,"Instances") &amp; ":" &amp; ADDRESS(46+3,HS$2+1))),"diff", MAX(INDIRECT(ADDRESS(46+3,HS$2+1,,,"Instances") &amp; ":" &amp; ADDRESS(46+3,HS$2+1)))-MIN(INDIRECT(ADDRESS(46+3,HS$2+1,,,"Instances") &amp; ":" &amp; ADDRESS(46+3,HS$2+1))))</f>
        <v>0</v>
      </c>
      <c r="HT51">
        <f>IFERROR(SMALL(HS5:HS64,ROW()-ROW($HT$5)+1),"")</f>
        <v>0</v>
      </c>
      <c r="HV51">
        <f>IFERROR(SUM(HT5:HT51),"")</f>
        <v>0</v>
      </c>
      <c r="HW51" cm="1">
        <f t="array" ref="HW51">_xlfn.SWITCH(Charts!$B$3,"average", AVERAGE(INDIRECT(ADDRESS(46+3,HW$2+1,,,"Instances") &amp; ":" &amp; ADDRESS(46+3,HW$2+1))),"median", MEDIAN(INDIRECT(ADDRESS(46+3,HW$2+1,,,"Instances") &amp; ":" &amp; ADDRESS(46+3,HW$2+1))),"min", MIN(INDIRECT(ADDRESS(46+3,HW$2+1,,,"Instances") &amp; ":" &amp; ADDRESS(46+3,HW$2+1))),"max", MAX(INDIRECT(ADDRESS(46+3,HW$2+1,,,"Instances") &amp; ":" &amp; ADDRESS(46+3,HW$2+1))),"diff", MAX(INDIRECT(ADDRESS(46+3,HW$2+1,,,"Instances") &amp; ":" &amp; ADDRESS(46+3,HW$2+1)))-MIN(INDIRECT(ADDRESS(46+3,HW$2+1,,,"Instances") &amp; ":" &amp; ADDRESS(46+3,HW$2+1))))</f>
        <v>0</v>
      </c>
      <c r="HX51">
        <f>IFERROR(SMALL(HW5:HW64,ROW()-ROW($HX$5)+1),"")</f>
        <v>0</v>
      </c>
      <c r="HZ51">
        <f>IFERROR(SUM(HX5:HX51),"")</f>
        <v>0</v>
      </c>
      <c r="IA51" cm="1">
        <f t="array" ref="IA51">_xlfn.SWITCH(Charts!$B$3,"average", AVERAGE(INDIRECT(ADDRESS(46+3,IA$2+1,,,"Instances") &amp; ":" &amp; ADDRESS(46+3,IA$2+1))),"median", MEDIAN(INDIRECT(ADDRESS(46+3,IA$2+1,,,"Instances") &amp; ":" &amp; ADDRESS(46+3,IA$2+1))),"min", MIN(INDIRECT(ADDRESS(46+3,IA$2+1,,,"Instances") &amp; ":" &amp; ADDRESS(46+3,IA$2+1))),"max", MAX(INDIRECT(ADDRESS(46+3,IA$2+1,,,"Instances") &amp; ":" &amp; ADDRESS(46+3,IA$2+1))),"diff", MAX(INDIRECT(ADDRESS(46+3,IA$2+1,,,"Instances") &amp; ":" &amp; ADDRESS(46+3,IA$2+1)))-MIN(INDIRECT(ADDRESS(46+3,IA$2+1,,,"Instances") &amp; ":" &amp; ADDRESS(46+3,IA$2+1))))</f>
        <v>0</v>
      </c>
      <c r="IB51">
        <f>IFERROR(SMALL(IA5:IA64,ROW()-ROW($IB$5)+1),"")</f>
        <v>0</v>
      </c>
      <c r="ID51">
        <f>IFERROR(SUM(IB5:IB51),"")</f>
        <v>0</v>
      </c>
      <c r="IE51" cm="1">
        <f t="array" ref="IE51">_xlfn.SWITCH(Charts!$B$3,"average", AVERAGE(INDIRECT(ADDRESS(46+3,IE$2+1,,,"Instances") &amp; ":" &amp; ADDRESS(46+3,IE$2+1))),"median", MEDIAN(INDIRECT(ADDRESS(46+3,IE$2+1,,,"Instances") &amp; ":" &amp; ADDRESS(46+3,IE$2+1))),"min", MIN(INDIRECT(ADDRESS(46+3,IE$2+1,,,"Instances") &amp; ":" &amp; ADDRESS(46+3,IE$2+1))),"max", MAX(INDIRECT(ADDRESS(46+3,IE$2+1,,,"Instances") &amp; ":" &amp; ADDRESS(46+3,IE$2+1))),"diff", MAX(INDIRECT(ADDRESS(46+3,IE$2+1,,,"Instances") &amp; ":" &amp; ADDRESS(46+3,IE$2+1)))-MIN(INDIRECT(ADDRESS(46+3,IE$2+1,,,"Instances") &amp; ":" &amp; ADDRESS(46+3,IE$2+1))))</f>
        <v>0</v>
      </c>
      <c r="IF51">
        <f>IFERROR(SMALL(IE5:IE64,ROW()-ROW($IF$5)+1),"")</f>
        <v>0</v>
      </c>
      <c r="IH51">
        <f>IFERROR(SUM(IF5:IF51),"")</f>
        <v>0</v>
      </c>
      <c r="II51" cm="1">
        <f t="array" ref="II51">_xlfn.SWITCH(Charts!$B$3,"average", AVERAGE(INDIRECT(ADDRESS(46+3,II$2+1,,,"Instances") &amp; ":" &amp; ADDRESS(46+3,II$2+1))),"median", MEDIAN(INDIRECT(ADDRESS(46+3,II$2+1,,,"Instances") &amp; ":" &amp; ADDRESS(46+3,II$2+1))),"min", MIN(INDIRECT(ADDRESS(46+3,II$2+1,,,"Instances") &amp; ":" &amp; ADDRESS(46+3,II$2+1))),"max", MAX(INDIRECT(ADDRESS(46+3,II$2+1,,,"Instances") &amp; ":" &amp; ADDRESS(46+3,II$2+1))),"diff", MAX(INDIRECT(ADDRESS(46+3,II$2+1,,,"Instances") &amp; ":" &amp; ADDRESS(46+3,II$2+1)))-MIN(INDIRECT(ADDRESS(46+3,II$2+1,,,"Instances") &amp; ":" &amp; ADDRESS(46+3,II$2+1))))</f>
        <v>0</v>
      </c>
      <c r="IJ51">
        <f>IFERROR(SMALL(II5:II64,ROW()-ROW($IJ$5)+1),"")</f>
        <v>0</v>
      </c>
      <c r="IL51">
        <f>IFERROR(SUM(IJ5:IJ51),"")</f>
        <v>0</v>
      </c>
      <c r="IM51" cm="1">
        <f t="array" ref="IM51">_xlfn.SWITCH(Charts!$B$3,"average", AVERAGE(INDIRECT(ADDRESS(46+3,IM$2+1,,,"Instances") &amp; ":" &amp; ADDRESS(46+3,IM$2+1))),"median", MEDIAN(INDIRECT(ADDRESS(46+3,IM$2+1,,,"Instances") &amp; ":" &amp; ADDRESS(46+3,IM$2+1))),"min", MIN(INDIRECT(ADDRESS(46+3,IM$2+1,,,"Instances") &amp; ":" &amp; ADDRESS(46+3,IM$2+1))),"max", MAX(INDIRECT(ADDRESS(46+3,IM$2+1,,,"Instances") &amp; ":" &amp; ADDRESS(46+3,IM$2+1))),"diff", MAX(INDIRECT(ADDRESS(46+3,IM$2+1,,,"Instances") &amp; ":" &amp; ADDRESS(46+3,IM$2+1)))-MIN(INDIRECT(ADDRESS(46+3,IM$2+1,,,"Instances") &amp; ":" &amp; ADDRESS(46+3,IM$2+1))))</f>
        <v>0</v>
      </c>
      <c r="IN51">
        <f>IFERROR(SMALL(IM5:IM64,ROW()-ROW($IN$5)+1),"")</f>
        <v>0</v>
      </c>
      <c r="IP51">
        <f>IFERROR(SUM(IN5:IN51),"")</f>
        <v>0</v>
      </c>
      <c r="IQ51" cm="1">
        <f t="array" ref="IQ51">_xlfn.SWITCH(Charts!$B$3,"average", AVERAGE(INDIRECT(ADDRESS(46+3,IQ$2+1,,,"Instances") &amp; ":" &amp; ADDRESS(46+3,IQ$2+1))),"median", MEDIAN(INDIRECT(ADDRESS(46+3,IQ$2+1,,,"Instances") &amp; ":" &amp; ADDRESS(46+3,IQ$2+1))),"min", MIN(INDIRECT(ADDRESS(46+3,IQ$2+1,,,"Instances") &amp; ":" &amp; ADDRESS(46+3,IQ$2+1))),"max", MAX(INDIRECT(ADDRESS(46+3,IQ$2+1,,,"Instances") &amp; ":" &amp; ADDRESS(46+3,IQ$2+1))),"diff", MAX(INDIRECT(ADDRESS(46+3,IQ$2+1,,,"Instances") &amp; ":" &amp; ADDRESS(46+3,IQ$2+1)))-MIN(INDIRECT(ADDRESS(46+3,IQ$2+1,,,"Instances") &amp; ":" &amp; ADDRESS(46+3,IQ$2+1))))</f>
        <v>0</v>
      </c>
      <c r="IR51">
        <f>IFERROR(SMALL(IQ5:IQ64,ROW()-ROW($IR$5)+1),"")</f>
        <v>0</v>
      </c>
      <c r="IT51">
        <f>IFERROR(SUM(IR5:IR51),"")</f>
        <v>0</v>
      </c>
      <c r="IU51" cm="1">
        <f t="array" ref="IU51">_xlfn.SWITCH(Charts!$B$3,"average", AVERAGE(INDIRECT(ADDRESS(46+3,IU$2+1,,,"Instances") &amp; ":" &amp; ADDRESS(46+3,IU$2+1))),"median", MEDIAN(INDIRECT(ADDRESS(46+3,IU$2+1,,,"Instances") &amp; ":" &amp; ADDRESS(46+3,IU$2+1))),"min", MIN(INDIRECT(ADDRESS(46+3,IU$2+1,,,"Instances") &amp; ":" &amp; ADDRESS(46+3,IU$2+1))),"max", MAX(INDIRECT(ADDRESS(46+3,IU$2+1,,,"Instances") &amp; ":" &amp; ADDRESS(46+3,IU$2+1))),"diff", MAX(INDIRECT(ADDRESS(46+3,IU$2+1,,,"Instances") &amp; ":" &amp; ADDRESS(46+3,IU$2+1)))-MIN(INDIRECT(ADDRESS(46+3,IU$2+1,,,"Instances") &amp; ":" &amp; ADDRESS(46+3,IU$2+1))))</f>
        <v>0</v>
      </c>
      <c r="IV51">
        <f>IFERROR(SMALL(IU5:IU64,ROW()-ROW($IV$5)+1),"")</f>
        <v>0</v>
      </c>
      <c r="IX51">
        <f>IFERROR(SUM(IV5:IV51),"")</f>
        <v>0</v>
      </c>
      <c r="IY51" cm="1">
        <f t="array" ref="IY51">_xlfn.SWITCH(Charts!$B$3,"average", AVERAGE(INDIRECT(ADDRESS(46+3,IY$2+1,,,"Instances") &amp; ":" &amp; ADDRESS(46+3,IY$2+1))),"median", MEDIAN(INDIRECT(ADDRESS(46+3,IY$2+1,,,"Instances") &amp; ":" &amp; ADDRESS(46+3,IY$2+1))),"min", MIN(INDIRECT(ADDRESS(46+3,IY$2+1,,,"Instances") &amp; ":" &amp; ADDRESS(46+3,IY$2+1))),"max", MAX(INDIRECT(ADDRESS(46+3,IY$2+1,,,"Instances") &amp; ":" &amp; ADDRESS(46+3,IY$2+1))),"diff", MAX(INDIRECT(ADDRESS(46+3,IY$2+1,,,"Instances") &amp; ":" &amp; ADDRESS(46+3,IY$2+1)))-MIN(INDIRECT(ADDRESS(46+3,IY$2+1,,,"Instances") &amp; ":" &amp; ADDRESS(46+3,IY$2+1))))</f>
        <v>0</v>
      </c>
      <c r="IZ51">
        <f>IFERROR(SMALL(IY5:IY64,ROW()-ROW($IZ$5)+1),"")</f>
        <v>0</v>
      </c>
      <c r="JB51">
        <f>IFERROR(SUM(IZ5:IZ51),"")</f>
        <v>0</v>
      </c>
      <c r="JC51" cm="1">
        <f t="array" ref="JC51">_xlfn.SWITCH(Charts!$B$3,"average", AVERAGE(INDIRECT(ADDRESS(46+3,JC$2+1,,,"Instances") &amp; ":" &amp; ADDRESS(46+3,JC$2+1))),"median", MEDIAN(INDIRECT(ADDRESS(46+3,JC$2+1,,,"Instances") &amp; ":" &amp; ADDRESS(46+3,JC$2+1))),"min", MIN(INDIRECT(ADDRESS(46+3,JC$2+1,,,"Instances") &amp; ":" &amp; ADDRESS(46+3,JC$2+1))),"max", MAX(INDIRECT(ADDRESS(46+3,JC$2+1,,,"Instances") &amp; ":" &amp; ADDRESS(46+3,JC$2+1))),"diff", MAX(INDIRECT(ADDRESS(46+3,JC$2+1,,,"Instances") &amp; ":" &amp; ADDRESS(46+3,JC$2+1)))-MIN(INDIRECT(ADDRESS(46+3,JC$2+1,,,"Instances") &amp; ":" &amp; ADDRESS(46+3,JC$2+1))))</f>
        <v>0</v>
      </c>
      <c r="JD51">
        <f>IFERROR(SMALL(JC5:JC64,ROW()-ROW($JD$5)+1),"")</f>
        <v>0</v>
      </c>
      <c r="JF51">
        <f>IFERROR(SUM(JD5:JD51),"")</f>
        <v>0</v>
      </c>
      <c r="JG51" cm="1">
        <f t="array" ref="JG51">_xlfn.SWITCH(Charts!$B$3,"average", AVERAGE(INDIRECT(ADDRESS(46+3,JG$2+1,,,"Instances") &amp; ":" &amp; ADDRESS(46+3,JG$2+1))),"median", MEDIAN(INDIRECT(ADDRESS(46+3,JG$2+1,,,"Instances") &amp; ":" &amp; ADDRESS(46+3,JG$2+1))),"min", MIN(INDIRECT(ADDRESS(46+3,JG$2+1,,,"Instances") &amp; ":" &amp; ADDRESS(46+3,JG$2+1))),"max", MAX(INDIRECT(ADDRESS(46+3,JG$2+1,,,"Instances") &amp; ":" &amp; ADDRESS(46+3,JG$2+1))),"diff", MAX(INDIRECT(ADDRESS(46+3,JG$2+1,,,"Instances") &amp; ":" &amp; ADDRESS(46+3,JG$2+1)))-MIN(INDIRECT(ADDRESS(46+3,JG$2+1,,,"Instances") &amp; ":" &amp; ADDRESS(46+3,JG$2+1))))</f>
        <v>0</v>
      </c>
      <c r="JH51">
        <f>IFERROR(SMALL(JG5:JG64,ROW()-ROW($JH$5)+1),"")</f>
        <v>0</v>
      </c>
      <c r="JJ51">
        <f>IFERROR(SUM(JH5:JH51),"")</f>
        <v>0</v>
      </c>
      <c r="JM51">
        <f>IF(Charts!$B$3="none",E358,IF(EI358="",NA(),EI358))</f>
        <v>0</v>
      </c>
      <c r="JN51">
        <f>IF(Charts!$B$3="none",F358,IF(EJ358="",NA(),EJ358))</f>
        <v>0</v>
      </c>
      <c r="JO51">
        <f>IF(Charts!$B$3="none",G358,IF(EK358="",NA(),EK358))</f>
        <v>0</v>
      </c>
      <c r="JP51">
        <f>IF(Charts!$B$3="none",H358,IF(EL358="",NA(),EL358))</f>
        <v>0</v>
      </c>
      <c r="JQ51">
        <f>IF(Charts!$B$3="none",I358,IF(EM358="",NA(),EM358))</f>
        <v>0</v>
      </c>
      <c r="JR51">
        <f>IF(Charts!$B$3="none",J358,IF(EN358="",NA(),EN358))</f>
        <v>0</v>
      </c>
      <c r="JS51">
        <f>IF(Charts!$B$3="none",K358,IF(EO358="",NA(),EO358))</f>
        <v>0</v>
      </c>
      <c r="JT51">
        <f>IF(Charts!$B$3="none",L358,IF(EP358="",NA(),EP358))</f>
        <v>0</v>
      </c>
      <c r="JU51">
        <f>IF(Charts!$B$3="none",M358,IF(EQ358="",NA(),EQ358))</f>
        <v>0</v>
      </c>
      <c r="JV51">
        <f>IF(Charts!$B$3="none",N358,IF(ER358="",NA(),ER358))</f>
        <v>0</v>
      </c>
      <c r="JW51">
        <f>IF(Charts!$B$3="none",O358,IF(ES358="",NA(),ES358))</f>
        <v>0</v>
      </c>
      <c r="JX51">
        <f>IF(Charts!$B$3="none",P358,IF(ET358="",NA(),ET358))</f>
        <v>0</v>
      </c>
      <c r="JY51">
        <f>IF(Charts!$B$3="none",Q358,IF(EU358="",NA(),EU358))</f>
        <v>0</v>
      </c>
      <c r="JZ51">
        <f>IF(Charts!$B$3="none",R358,IF(EV358="",NA(),EV358))</f>
        <v>0</v>
      </c>
      <c r="KA51">
        <f>IF(Charts!$B$3="none",S358,IF(EW358="",NA(),EW358))</f>
        <v>0</v>
      </c>
      <c r="KB51">
        <f>IF(Charts!$B$3="none",T358,IF(EX358="",NA(),EX358))</f>
        <v>0</v>
      </c>
      <c r="KC51">
        <f>IF(Charts!$B$3="none",U358,IF(EY358="",NA(),EY358))</f>
        <v>0</v>
      </c>
      <c r="KD51">
        <f>IF(Charts!$B$3="none",V358,IF(EZ358="",NA(),EZ358))</f>
        <v>0</v>
      </c>
      <c r="KE51">
        <f>IF(Charts!$B$3="none",W358,IF(FA358="",NA(),FA358))</f>
        <v>0</v>
      </c>
      <c r="KF51">
        <f>IF(Charts!$B$3="none",X358,IF(FB358="",NA(),FB358))</f>
        <v>0</v>
      </c>
      <c r="KG51">
        <f>IF(Charts!$B$3="none",Y358,IF(FC358="",NA(),FC358))</f>
        <v>0</v>
      </c>
      <c r="KH51">
        <f>IF(Charts!$B$3="none",Z358,IF(FD358="",NA(),FD358))</f>
        <v>0</v>
      </c>
      <c r="KI51">
        <f>IF(Charts!$B$3="none",AA358,IF(FE358="",NA(),FE358))</f>
        <v>0</v>
      </c>
      <c r="KJ51">
        <f>IF(Charts!$B$3="none",AB358,IF(FF358="",NA(),FF358))</f>
        <v>0</v>
      </c>
      <c r="KK51">
        <f>IF(Charts!$B$3="none",AC358,IF(FG358="",NA(),FG358))</f>
        <v>0</v>
      </c>
      <c r="KL51">
        <f>IF(Charts!$B$3="none",AD358,IF(FH358="",NA(),FH358))</f>
        <v>0</v>
      </c>
      <c r="KM51">
        <f>IF(Charts!$B$3="none",AE358,IF(FI358="",NA(),FI358))</f>
        <v>0</v>
      </c>
      <c r="KN51">
        <f>IF(Charts!$B$3="none",AF358,IF(FJ358="",NA(),FJ358))</f>
        <v>0</v>
      </c>
      <c r="KO51">
        <f>IF(Charts!$B$3="none",AG358,IF(FK358="",NA(),FK358))</f>
        <v>0</v>
      </c>
      <c r="KP51">
        <f>IF(Charts!$B$3="none",AH358,IF(FL358="",NA(),FL358))</f>
        <v>0</v>
      </c>
      <c r="KQ51">
        <f>IF(Charts!$B$3="none",AI358,IF(FM358="",NA(),FM358))</f>
        <v>0</v>
      </c>
      <c r="KR51">
        <f>IF(Charts!$B$3="none",AJ358,IF(FN358="",NA(),FN358))</f>
        <v>0</v>
      </c>
      <c r="KS51">
        <f>IF(Charts!$B$3="none",AK358,IF(FO358="",NA(),FO358))</f>
        <v>0</v>
      </c>
      <c r="KT51">
        <f>IF(Charts!$B$3="none",AL358,IF(FP358="",NA(),FP358))</f>
        <v>0</v>
      </c>
      <c r="KU51">
        <f>IF(Charts!$B$3="none",AM358,IF(FQ358="",NA(),FQ358))</f>
        <v>0</v>
      </c>
      <c r="KV51">
        <f>IF(Charts!$B$3="none",AN358,IF(FR358="",NA(),FR358))</f>
        <v>0</v>
      </c>
      <c r="KW51">
        <f>IF(Charts!$B$3="none",AO358,IF(FS358="",NA(),FS358))</f>
        <v>0</v>
      </c>
      <c r="KX51">
        <f>IF(Charts!$B$3="none",AP358,IF(FT358="",NA(),FT358))</f>
        <v>0</v>
      </c>
      <c r="KY51">
        <f>IF(Charts!$B$3="none",AQ358,IF(FU358="",NA(),FU358))</f>
        <v>0</v>
      </c>
      <c r="KZ51">
        <f>IF(Charts!$B$3="none",AR358,IF(FV358="",NA(),FV358))</f>
        <v>0</v>
      </c>
      <c r="LA51">
        <f>IF(Charts!$B$3="none",AS358,IF(FW358="",NA(),FW358))</f>
        <v>0</v>
      </c>
      <c r="LB51">
        <f>IF(Charts!$B$3="none",AT358,IF(FX358="",NA(),FX358))</f>
        <v>0</v>
      </c>
      <c r="LC51">
        <f>IF(Charts!$B$3="none",AU358,IF(FY358="",NA(),FY358))</f>
        <v>0</v>
      </c>
      <c r="LD51">
        <f>IF(Charts!$B$3="none",AV358,IF(FZ358="",NA(),FZ358))</f>
        <v>0</v>
      </c>
      <c r="LE51">
        <f>IF(Charts!$B$3="none",AW358,IF(GA358="",NA(),GA358))</f>
        <v>0</v>
      </c>
      <c r="LF51">
        <f>IF(Charts!$B$3="none",AX358,IF(GB358="",NA(),GB358))</f>
        <v>0</v>
      </c>
      <c r="LG51">
        <f>IF(Charts!$B$3="none",AY358,IF(GC358="",NA(),GC358))</f>
        <v>0</v>
      </c>
      <c r="LH51">
        <f>IF(Charts!$B$3="none",AZ358,IF(GD358="",NA(),GD358))</f>
        <v>0</v>
      </c>
      <c r="LI51">
        <f>IF(Charts!$B$3="none",BA358,IF(GE358="",NA(),GE358))</f>
        <v>0</v>
      </c>
      <c r="LJ51">
        <f>IF(Charts!$B$3="none",BB358,IF(GF358="",NA(),GF358))</f>
        <v>0</v>
      </c>
      <c r="LK51">
        <f>IF(Charts!$B$3="none",BC358,IF(GG358="",NA(),GG358))</f>
        <v>0</v>
      </c>
      <c r="LL51">
        <f>IF(Charts!$B$3="none",BD358,IF(GH358="",NA(),GH358))</f>
        <v>0</v>
      </c>
      <c r="LM51">
        <f>IF(Charts!$B$3="none",BE358,IF(GI358="",NA(),GI358))</f>
        <v>0</v>
      </c>
      <c r="LN51">
        <f>IF(Charts!$B$3="none",BF358,IF(GJ358="",NA(),GJ358))</f>
        <v>0</v>
      </c>
      <c r="LO51">
        <f>IF(Charts!$B$3="none",BG358,IF(GK358="",NA(),GK358))</f>
        <v>0</v>
      </c>
      <c r="LP51">
        <f>IF(Charts!$B$3="none",BH358,IF(GL358="",NA(),GL358))</f>
        <v>0</v>
      </c>
      <c r="LQ51">
        <f>IF(Charts!$B$3="none",BI358,IF(GM358="",NA(),GM358))</f>
        <v>0</v>
      </c>
      <c r="LR51">
        <f>IF(Charts!$B$3="none",BJ358,IF(GN358="",NA(),GN358))</f>
        <v>0</v>
      </c>
      <c r="LS51">
        <f>IF(Charts!$B$3="none",BK358,IF(GO358="",NA(),GO358))</f>
        <v>0</v>
      </c>
      <c r="LT51">
        <f>IF(Charts!$B$3="none",BL358,IF(GP358="",NA(),GP358))</f>
        <v>0</v>
      </c>
      <c r="LU51">
        <f>IF(Charts!$B$3="none",BM358,IF(GQ358="",NA(),GQ358))</f>
        <v>0</v>
      </c>
      <c r="LV51">
        <f>IF(Charts!$B$3="none",BN358,IF(GR358="",NA(),GR358))</f>
        <v>0</v>
      </c>
      <c r="LW51">
        <f>IF(Charts!$B$3="none",BO358,IF(GS358="",NA(),GS358))</f>
        <v>0</v>
      </c>
      <c r="LX51">
        <f>IF(Charts!$B$3="none",BP358,IF(GT358="",NA(),GT358))</f>
        <v>0</v>
      </c>
      <c r="LY51">
        <f>IF(Charts!$B$3="none",BQ358,IF(GU358="",NA(),GU358))</f>
        <v>0</v>
      </c>
      <c r="LZ51">
        <f>IF(Charts!$B$3="none",BR358,IF(GV358="",NA(),GV358))</f>
        <v>0</v>
      </c>
      <c r="MA51">
        <f>IF(Charts!$B$3="none",BS358,IF(GW358="",NA(),GW358))</f>
        <v>0</v>
      </c>
      <c r="MB51">
        <f>IF(Charts!$B$3="none",BT358,IF(GX358="",NA(),GX358))</f>
        <v>0</v>
      </c>
      <c r="MC51">
        <f>IF(Charts!$B$3="none",BU358,IF(GY358="",NA(),GY358))</f>
        <v>0</v>
      </c>
      <c r="MD51">
        <f>IF(Charts!$B$3="none",BV358,IF(GZ358="",NA(),GZ358))</f>
        <v>0</v>
      </c>
      <c r="ME51">
        <f>IF(Charts!$B$3="none",BW358,IF(HA358="",NA(),HA358))</f>
        <v>0</v>
      </c>
      <c r="MF51">
        <f>IF(Charts!$B$3="none",BX358,IF(HB358="",NA(),HB358))</f>
        <v>0</v>
      </c>
      <c r="MG51">
        <f>IF(Charts!$B$3="none",BY358,IF(HC358="",NA(),HC358))</f>
        <v>0</v>
      </c>
      <c r="MH51">
        <f>IF(Charts!$B$3="none",BZ358,IF(HD358="",NA(),HD358))</f>
        <v>0</v>
      </c>
      <c r="MI51">
        <f>IF(Charts!$B$3="none",CA358,IF(HE358="",NA(),HE358))</f>
        <v>0</v>
      </c>
      <c r="MJ51">
        <f>IF(Charts!$B$3="none",CB358,IF(HF358="",NA(),HF358))</f>
        <v>0</v>
      </c>
      <c r="MK51">
        <f>IF(Charts!$B$3="none",CC358,IF(HG358="",NA(),HG358))</f>
        <v>0</v>
      </c>
      <c r="ML51">
        <f>IF(Charts!$B$3="none",CD358,IF(HH358="",NA(),HH358))</f>
        <v>0</v>
      </c>
      <c r="MM51">
        <f>IF(Charts!$B$3="none",CE358,IF(HI358="",NA(),HI358))</f>
        <v>0</v>
      </c>
      <c r="MN51">
        <f>IF(Charts!$B$3="none",CF358,IF(HJ358="",NA(),HJ358))</f>
        <v>0</v>
      </c>
      <c r="MO51">
        <f>IF(Charts!$B$3="none",CG358,IF(HK358="",NA(),HK358))</f>
        <v>0</v>
      </c>
      <c r="MP51">
        <f>IF(Charts!$B$3="none",CH358,IF(HL358="",NA(),HL358))</f>
        <v>0</v>
      </c>
      <c r="MQ51">
        <f>IF(Charts!$B$3="none",CI358,IF(HM358="",NA(),HM358))</f>
        <v>0</v>
      </c>
      <c r="MR51">
        <f>IF(Charts!$B$3="none",CJ358,IF(HN358="",NA(),HN358))</f>
        <v>0</v>
      </c>
      <c r="MS51">
        <f>IF(Charts!$B$3="none",CK358,IF(HO358="",NA(),HO358))</f>
        <v>0</v>
      </c>
      <c r="MT51">
        <f>IF(Charts!$B$3="none",CL358,IF(HP358="",NA(),HP358))</f>
        <v>0</v>
      </c>
      <c r="MU51">
        <f>IF(Charts!$B$3="none",CM358,IF(HQ358="",NA(),HQ358))</f>
        <v>0</v>
      </c>
      <c r="MV51">
        <f>IF(Charts!$B$3="none",CN358,IF(HR358="",NA(),HR358))</f>
        <v>0</v>
      </c>
      <c r="MW51">
        <f>IF(Charts!$B$3="none",CO358,IF(HS358="",NA(),HS358))</f>
        <v>0</v>
      </c>
      <c r="MX51">
        <f>IF(Charts!$B$3="none",CP358,IF(HT358="",NA(),HT358))</f>
        <v>0</v>
      </c>
      <c r="MY51">
        <f>IF(Charts!$B$3="none",CQ358,IF(HU358="",NA(),HU358))</f>
        <v>0</v>
      </c>
      <c r="MZ51">
        <f>IF(Charts!$B$3="none",CR358,IF(HV358="",NA(),HV358))</f>
        <v>0</v>
      </c>
      <c r="NA51">
        <f>IF(Charts!$B$3="none",CS358,IF(HW358="",NA(),HW358))</f>
        <v>0</v>
      </c>
      <c r="NB51">
        <f>IF(Charts!$B$3="none",CT358,IF(HX358="",NA(),HX358))</f>
        <v>0</v>
      </c>
      <c r="NC51">
        <f>IF(Charts!$B$3="none",CU358,IF(HY358="",NA(),HY358))</f>
        <v>0</v>
      </c>
      <c r="ND51">
        <f>IF(Charts!$B$3="none",CV358,IF(HZ358="",NA(),HZ358))</f>
        <v>0</v>
      </c>
      <c r="NE51">
        <f>IF(Charts!$B$3="none",CW358,IF(IA358="",NA(),IA358))</f>
        <v>0</v>
      </c>
      <c r="NF51">
        <f>IF(Charts!$B$3="none",CX358,IF(IB358="",NA(),IB358))</f>
        <v>0</v>
      </c>
      <c r="NG51">
        <f>IF(Charts!$B$3="none",CY358,IF(IC358="",NA(),IC358))</f>
        <v>0</v>
      </c>
      <c r="NH51">
        <f>IF(Charts!$B$3="none",CZ358,IF(ID358="",NA(),ID358))</f>
        <v>0</v>
      </c>
      <c r="NI51">
        <f>IF(Charts!$B$3="none",DA358,IF(IE358="",NA(),IE358))</f>
        <v>0</v>
      </c>
      <c r="NJ51">
        <f>IF(Charts!$B$3="none",DB358,IF(IF358="",NA(),IF358))</f>
        <v>0</v>
      </c>
      <c r="NK51">
        <f>IF(Charts!$B$3="none",DC358,IF(IG358="",NA(),IG358))</f>
        <v>0</v>
      </c>
      <c r="NL51">
        <f>IF(Charts!$B$3="none",DD358,IF(IH358="",NA(),IH358))</f>
        <v>0</v>
      </c>
      <c r="NM51">
        <f>IF(Charts!$B$3="none",DE358,IF(II358="",NA(),II358))</f>
        <v>0</v>
      </c>
      <c r="NN51">
        <f>IF(Charts!$B$3="none",DF358,IF(IJ358="",NA(),IJ358))</f>
        <v>0</v>
      </c>
      <c r="NO51">
        <f>IF(Charts!$B$3="none",DG358,IF(IK358="",NA(),IK358))</f>
        <v>0</v>
      </c>
      <c r="NP51">
        <f>IF(Charts!$B$3="none",DH358,IF(IL358="",NA(),IL358))</f>
        <v>0</v>
      </c>
      <c r="NQ51">
        <f>IF(Charts!$B$3="none",DI358,IF(IM358="",NA(),IM358))</f>
        <v>0</v>
      </c>
      <c r="NR51">
        <f>IF(Charts!$B$3="none",DJ358,IF(IN358="",NA(),IN358))</f>
        <v>0</v>
      </c>
      <c r="NS51">
        <f>IF(Charts!$B$3="none",DK358,IF(IO358="",NA(),IO358))</f>
        <v>0</v>
      </c>
      <c r="NT51">
        <f>IF(Charts!$B$3="none",DL358,IF(IP358="",NA(),IP358))</f>
        <v>0</v>
      </c>
      <c r="NU51">
        <f>IF(Charts!$B$3="none",DM358,IF(IQ358="",NA(),IQ358))</f>
        <v>0</v>
      </c>
      <c r="NV51">
        <f>IF(Charts!$B$3="none",DN358,IF(IR358="",NA(),IR358))</f>
        <v>0</v>
      </c>
      <c r="NW51">
        <f>IF(Charts!$B$3="none",DO358,IF(IS358="",NA(),IS358))</f>
        <v>0</v>
      </c>
      <c r="NX51">
        <f>IF(Charts!$B$3="none",DP358,IF(IT358="",NA(),IT358))</f>
        <v>0</v>
      </c>
      <c r="NY51">
        <f>IF(Charts!$B$3="none",DQ358,IF(IU358="",NA(),IU358))</f>
        <v>0</v>
      </c>
      <c r="NZ51">
        <f>IF(Charts!$B$3="none",DR358,IF(IV358="",NA(),IV358))</f>
        <v>0</v>
      </c>
      <c r="OA51">
        <f>IF(Charts!$B$3="none",DS358,IF(IW358="",NA(),IW358))</f>
        <v>0</v>
      </c>
      <c r="OB51">
        <f>IF(Charts!$B$3="none",DT358,IF(IX358="",NA(),IX358))</f>
        <v>0</v>
      </c>
      <c r="OC51">
        <f>IF(Charts!$B$3="none",DU358,IF(IY358="",NA(),IY358))</f>
        <v>0</v>
      </c>
      <c r="OD51">
        <f>IF(Charts!$B$3="none",DV358,IF(IZ358="",NA(),IZ358))</f>
        <v>0</v>
      </c>
      <c r="OE51">
        <f>IF(Charts!$B$3="none",DW358,IF(JA358="",NA(),JA358))</f>
        <v>0</v>
      </c>
      <c r="OF51">
        <f>IF(Charts!$B$3="none",DX358,IF(JB358="",NA(),JB358))</f>
        <v>0</v>
      </c>
      <c r="OG51">
        <f>IF(Charts!$B$3="none",DY358,IF(JC358="",NA(),JC358))</f>
        <v>0</v>
      </c>
      <c r="OH51">
        <f>IF(Charts!$B$3="none",DZ358,IF(JD358="",NA(),JD358))</f>
        <v>0</v>
      </c>
      <c r="OI51">
        <f>IF(Charts!$B$3="none",EA358,IF(JE358="",NA(),JE358))</f>
        <v>0</v>
      </c>
      <c r="OJ51">
        <f>IF(Charts!$B$3="none",EB358,IF(JF358="",NA(),JF358))</f>
        <v>0</v>
      </c>
      <c r="OK51">
        <f>IF(Charts!$B$3="none",EC358,IF(JG358="",NA(),JG358))</f>
        <v>0</v>
      </c>
      <c r="OL51">
        <f>IF(Charts!$B$3="none",ED358,IF(JH358="",NA(),JH358))</f>
        <v>0</v>
      </c>
      <c r="OM51">
        <f>IF(Charts!$B$3="none",EE358,IF(JI358="",NA(),JI358))</f>
        <v>0</v>
      </c>
      <c r="ON51">
        <f>IF(Charts!$B$3="none",EF358,IF(JJ358="",NA(),JJ358))</f>
        <v>0</v>
      </c>
    </row>
    <row r="52" spans="4:404">
      <c r="D52">
        <v>48</v>
      </c>
      <c r="E52">
        <f>IF(INDIRECT(ADDRESS($D52+2,E$2+1,,,"Instances"))="","",INDIRECT(ADDRESS($D52+2,E$2+1,,,"Instances")))</f>
        <v>0</v>
      </c>
      <c r="F52">
        <f>IFERROR(SMALL(E5:E64,ROW()-ROW($F$5)+1),"")</f>
        <v>0</v>
      </c>
      <c r="H52">
        <f>IFERROR(SUM(F5:F52),"")</f>
        <v>0</v>
      </c>
      <c r="I52">
        <f>IF(INDIRECT(ADDRESS($D52+2,I$2+1,,,"Instances"))="","",INDIRECT(ADDRESS($D52+2,I$2+1,,,"Instances")))</f>
        <v>0</v>
      </c>
      <c r="J52">
        <f>IFERROR(SMALL(I5:I64,ROW()-ROW($J$5)+1),"")</f>
        <v>0</v>
      </c>
      <c r="L52">
        <f>IFERROR(SUM(J5:J52),"")</f>
        <v>0</v>
      </c>
      <c r="M52">
        <f>IF(INDIRECT(ADDRESS($D52+2,M$2+1,,,"Instances"))="","",INDIRECT(ADDRESS($D52+2,M$2+1,,,"Instances")))</f>
        <v>0</v>
      </c>
      <c r="N52">
        <f>IFERROR(SMALL(M5:M64,ROW()-ROW($N$5)+1),"")</f>
        <v>0</v>
      </c>
      <c r="P52">
        <f>IFERROR(SUM(N5:N52),"")</f>
        <v>0</v>
      </c>
      <c r="Q52">
        <f>IF(INDIRECT(ADDRESS($D52+2,Q$2+1,,,"Instances"))="","",INDIRECT(ADDRESS($D52+2,Q$2+1,,,"Instances")))</f>
        <v>0</v>
      </c>
      <c r="R52">
        <f>IFERROR(SMALL(Q5:Q64,ROW()-ROW($R$5)+1),"")</f>
        <v>0</v>
      </c>
      <c r="T52">
        <f>IFERROR(SUM(R5:R52),"")</f>
        <v>0</v>
      </c>
      <c r="U52">
        <f>IF(INDIRECT(ADDRESS($D52+2,U$2+1,,,"Instances"))="","",INDIRECT(ADDRESS($D52+2,U$2+1,,,"Instances")))</f>
        <v>0</v>
      </c>
      <c r="V52">
        <f>IFERROR(SMALL(U5:U64,ROW()-ROW($V$5)+1),"")</f>
        <v>0</v>
      </c>
      <c r="X52">
        <f>IFERROR(SUM(V5:V52),"")</f>
        <v>0</v>
      </c>
      <c r="Y52">
        <f>IF(INDIRECT(ADDRESS($D52+2,Y$2+1,,,"Instances"))="","",INDIRECT(ADDRESS($D52+2,Y$2+1,,,"Instances")))</f>
        <v>0</v>
      </c>
      <c r="Z52">
        <f>IFERROR(SMALL(Y5:Y64,ROW()-ROW($Z$5)+1),"")</f>
        <v>0</v>
      </c>
      <c r="AB52">
        <f>IFERROR(SUM(Z5:Z52),"")</f>
        <v>0</v>
      </c>
      <c r="AC52">
        <f>IF(INDIRECT(ADDRESS($D52+2,AC$2+1,,,"Instances"))="","",INDIRECT(ADDRESS($D52+2,AC$2+1,,,"Instances")))</f>
        <v>0</v>
      </c>
      <c r="AD52">
        <f>IFERROR(SMALL(AC5:AC64,ROW()-ROW($AD$5)+1),"")</f>
        <v>0</v>
      </c>
      <c r="AF52">
        <f>IFERROR(SUM(AD5:AD52),"")</f>
        <v>0</v>
      </c>
      <c r="AG52">
        <f>IF(INDIRECT(ADDRESS($D52+2,AG$2+1,,,"Instances"))="","",INDIRECT(ADDRESS($D52+2,AG$2+1,,,"Instances")))</f>
        <v>0</v>
      </c>
      <c r="AH52">
        <f>IFERROR(SMALL(AG5:AG64,ROW()-ROW($AH$5)+1),"")</f>
        <v>0</v>
      </c>
      <c r="AJ52">
        <f>IFERROR(SUM(AH5:AH52),"")</f>
        <v>0</v>
      </c>
      <c r="AK52">
        <f>IF(INDIRECT(ADDRESS($D52+2,AK$2+1,,,"Instances"))="","",INDIRECT(ADDRESS($D52+2,AK$2+1,,,"Instances")))</f>
        <v>0</v>
      </c>
      <c r="AL52">
        <f>IFERROR(SMALL(AK5:AK64,ROW()-ROW($AL$5)+1),"")</f>
        <v>0</v>
      </c>
      <c r="AN52">
        <f>IFERROR(SUM(AL5:AL52),"")</f>
        <v>0</v>
      </c>
      <c r="AO52">
        <f>IF(INDIRECT(ADDRESS($D52+2,AO$2+1,,,"Instances"))="","",INDIRECT(ADDRESS($D52+2,AO$2+1,,,"Instances")))</f>
        <v>0</v>
      </c>
      <c r="AP52">
        <f>IFERROR(SMALL(AO5:AO64,ROW()-ROW($AP$5)+1),"")</f>
        <v>0</v>
      </c>
      <c r="AR52">
        <f>IFERROR(SUM(AP5:AP52),"")</f>
        <v>0</v>
      </c>
      <c r="AS52">
        <f>IF(INDIRECT(ADDRESS($D52+2,AS$2+1,,,"Instances"))="","",INDIRECT(ADDRESS($D52+2,AS$2+1,,,"Instances")))</f>
        <v>0</v>
      </c>
      <c r="AT52">
        <f>IFERROR(SMALL(AS5:AS64,ROW()-ROW($AT$5)+1),"")</f>
        <v>0</v>
      </c>
      <c r="AV52">
        <f>IFERROR(SUM(AT5:AT52),"")</f>
        <v>0</v>
      </c>
      <c r="AW52">
        <f>IF(INDIRECT(ADDRESS($D52+2,AW$2+1,,,"Instances"))="","",INDIRECT(ADDRESS($D52+2,AW$2+1,,,"Instances")))</f>
        <v>0</v>
      </c>
      <c r="AX52">
        <f>IFERROR(SMALL(AW5:AW64,ROW()-ROW($AX$5)+1),"")</f>
        <v>0</v>
      </c>
      <c r="AZ52">
        <f>IFERROR(SUM(AX5:AX52),"")</f>
        <v>0</v>
      </c>
      <c r="BA52">
        <f>IF(INDIRECT(ADDRESS($D52+2,BA$2+1,,,"Instances"))="","",INDIRECT(ADDRESS($D52+2,BA$2+1,,,"Instances")))</f>
        <v>0</v>
      </c>
      <c r="BB52">
        <f>IFERROR(SMALL(BA5:BA64,ROW()-ROW($BB$5)+1),"")</f>
        <v>0</v>
      </c>
      <c r="BD52">
        <f>IFERROR(SUM(BB5:BB52),"")</f>
        <v>0</v>
      </c>
      <c r="BE52">
        <f>IF(INDIRECT(ADDRESS($D52+2,BE$2+1,,,"Instances"))="","",INDIRECT(ADDRESS($D52+2,BE$2+1,,,"Instances")))</f>
        <v>0</v>
      </c>
      <c r="BF52">
        <f>IFERROR(SMALL(BE5:BE64,ROW()-ROW($BF$5)+1),"")</f>
        <v>0</v>
      </c>
      <c r="BH52">
        <f>IFERROR(SUM(BF5:BF52),"")</f>
        <v>0</v>
      </c>
      <c r="BI52">
        <f>IF(INDIRECT(ADDRESS($D52+2,BI$2+1,,,"Instances"))="","",INDIRECT(ADDRESS($D52+2,BI$2+1,,,"Instances")))</f>
        <v>0</v>
      </c>
      <c r="BJ52">
        <f>IFERROR(SMALL(BI5:BI64,ROW()-ROW($BJ$5)+1),"")</f>
        <v>0</v>
      </c>
      <c r="BL52">
        <f>IFERROR(SUM(BJ5:BJ52),"")</f>
        <v>0</v>
      </c>
      <c r="BM52">
        <f>IF(INDIRECT(ADDRESS($D52+2,BM$2+1,,,"Instances"))="","",INDIRECT(ADDRESS($D52+2,BM$2+1,,,"Instances")))</f>
        <v>0</v>
      </c>
      <c r="BN52">
        <f>IFERROR(SMALL(BM5:BM64,ROW()-ROW($BN$5)+1),"")</f>
        <v>0</v>
      </c>
      <c r="BP52">
        <f>IFERROR(SUM(BN5:BN52),"")</f>
        <v>0</v>
      </c>
      <c r="BQ52">
        <f>IF(INDIRECT(ADDRESS($D52+2,BQ$2+1,,,"Instances"))="","",INDIRECT(ADDRESS($D52+2,BQ$2+1,,,"Instances")))</f>
        <v>0</v>
      </c>
      <c r="BR52">
        <f>IFERROR(SMALL(BQ5:BQ64,ROW()-ROW($BR$5)+1),"")</f>
        <v>0</v>
      </c>
      <c r="BT52">
        <f>IFERROR(SUM(BR5:BR52),"")</f>
        <v>0</v>
      </c>
      <c r="BU52">
        <f>IF(INDIRECT(ADDRESS($D52+2,BU$2+1,,,"Instances"))="","",INDIRECT(ADDRESS($D52+2,BU$2+1,,,"Instances")))</f>
        <v>0</v>
      </c>
      <c r="BV52">
        <f>IFERROR(SMALL(BU5:BU64,ROW()-ROW($BV$5)+1),"")</f>
        <v>0</v>
      </c>
      <c r="BX52">
        <f>IFERROR(SUM(BV5:BV52),"")</f>
        <v>0</v>
      </c>
      <c r="BY52">
        <f>IF(INDIRECT(ADDRESS($D52+2,BY$2+1,,,"Instances"))="","",INDIRECT(ADDRESS($D52+2,BY$2+1,,,"Instances")))</f>
        <v>0</v>
      </c>
      <c r="BZ52">
        <f>IFERROR(SMALL(BY5:BY64,ROW()-ROW($BZ$5)+1),"")</f>
        <v>0</v>
      </c>
      <c r="CB52">
        <f>IFERROR(SUM(BZ5:BZ52),"")</f>
        <v>0</v>
      </c>
      <c r="CC52">
        <f>IF(INDIRECT(ADDRESS($D52+2,CC$2+1,,,"Instances"))="","",INDIRECT(ADDRESS($D52+2,CC$2+1,,,"Instances")))</f>
        <v>0</v>
      </c>
      <c r="CD52">
        <f>IFERROR(SMALL(CC5:CC64,ROW()-ROW($CD$5)+1),"")</f>
        <v>0</v>
      </c>
      <c r="CF52">
        <f>IFERROR(SUM(CD5:CD52),"")</f>
        <v>0</v>
      </c>
      <c r="CG52">
        <f>IF(INDIRECT(ADDRESS($D52+2,CG$2+1,,,"Instances"))="","",INDIRECT(ADDRESS($D52+2,CG$2+1,,,"Instances")))</f>
        <v>0</v>
      </c>
      <c r="CH52">
        <f>IFERROR(SMALL(CG5:CG64,ROW()-ROW($CH$5)+1),"")</f>
        <v>0</v>
      </c>
      <c r="CJ52">
        <f>IFERROR(SUM(CH5:CH52),"")</f>
        <v>0</v>
      </c>
      <c r="CK52">
        <f>IF(INDIRECT(ADDRESS($D52+2,CK$2+1,,,"Instances"))="","",INDIRECT(ADDRESS($D52+2,CK$2+1,,,"Instances")))</f>
        <v>0</v>
      </c>
      <c r="CL52">
        <f>IFERROR(SMALL(CK5:CK64,ROW()-ROW($CL$5)+1),"")</f>
        <v>0</v>
      </c>
      <c r="CN52">
        <f>IFERROR(SUM(CL5:CL52),"")</f>
        <v>0</v>
      </c>
      <c r="CO52">
        <f>IF(INDIRECT(ADDRESS($D52+2,CO$2+1,,,"Instances"))="","",INDIRECT(ADDRESS($D52+2,CO$2+1,,,"Instances")))</f>
        <v>0</v>
      </c>
      <c r="CP52">
        <f>IFERROR(SMALL(CO5:CO64,ROW()-ROW($CP$5)+1),"")</f>
        <v>0</v>
      </c>
      <c r="CR52">
        <f>IFERROR(SUM(CP5:CP52),"")</f>
        <v>0</v>
      </c>
      <c r="CS52">
        <f>IF(INDIRECT(ADDRESS($D52+2,CS$2+1,,,"Instances"))="","",INDIRECT(ADDRESS($D52+2,CS$2+1,,,"Instances")))</f>
        <v>0</v>
      </c>
      <c r="CT52">
        <f>IFERROR(SMALL(CS5:CS64,ROW()-ROW($CT$5)+1),"")</f>
        <v>0</v>
      </c>
      <c r="CV52">
        <f>IFERROR(SUM(CT5:CT52),"")</f>
        <v>0</v>
      </c>
      <c r="CW52">
        <f>IF(INDIRECT(ADDRESS($D52+2,CW$2+1,,,"Instances"))="","",INDIRECT(ADDRESS($D52+2,CW$2+1,,,"Instances")))</f>
        <v>0</v>
      </c>
      <c r="CX52">
        <f>IFERROR(SMALL(CW5:CW64,ROW()-ROW($CX$5)+1),"")</f>
        <v>0</v>
      </c>
      <c r="CZ52">
        <f>IFERROR(SUM(CX5:CX52),"")</f>
        <v>0</v>
      </c>
      <c r="DA52">
        <f>IF(INDIRECT(ADDRESS($D52+2,DA$2+1,,,"Instances"))="","",INDIRECT(ADDRESS($D52+2,DA$2+1,,,"Instances")))</f>
        <v>0</v>
      </c>
      <c r="DB52">
        <f>IFERROR(SMALL(DA5:DA64,ROW()-ROW($DB$5)+1),"")</f>
        <v>0</v>
      </c>
      <c r="DD52">
        <f>IFERROR(SUM(DB5:DB52),"")</f>
        <v>0</v>
      </c>
      <c r="DE52">
        <f>IF(INDIRECT(ADDRESS($D52+2,DE$2+1,,,"Instances"))="","",INDIRECT(ADDRESS($D52+2,DE$2+1,,,"Instances")))</f>
        <v>0</v>
      </c>
      <c r="DF52">
        <f>IFERROR(SMALL(DE5:DE64,ROW()-ROW($DF$5)+1),"")</f>
        <v>0</v>
      </c>
      <c r="DH52">
        <f>IFERROR(SUM(DF5:DF52),"")</f>
        <v>0</v>
      </c>
      <c r="DI52">
        <f>IF(INDIRECT(ADDRESS($D52+2,DI$2+1,,,"Instances"))="","",INDIRECT(ADDRESS($D52+2,DI$2+1,,,"Instances")))</f>
        <v>0</v>
      </c>
      <c r="DJ52">
        <f>IFERROR(SMALL(DI5:DI64,ROW()-ROW($DJ$5)+1),"")</f>
        <v>0</v>
      </c>
      <c r="DL52">
        <f>IFERROR(SUM(DJ5:DJ52),"")</f>
        <v>0</v>
      </c>
      <c r="DM52">
        <f>IF(INDIRECT(ADDRESS($D52+2,DM$2+1,,,"Instances"))="","",INDIRECT(ADDRESS($D52+2,DM$2+1,,,"Instances")))</f>
        <v>0</v>
      </c>
      <c r="DN52">
        <f>IFERROR(SMALL(DM5:DM64,ROW()-ROW($DN$5)+1),"")</f>
        <v>0</v>
      </c>
      <c r="DP52">
        <f>IFERROR(SUM(DN5:DN52),"")</f>
        <v>0</v>
      </c>
      <c r="DQ52">
        <f>IF(INDIRECT(ADDRESS($D52+2,DQ$2+1,,,"Instances"))="","",INDIRECT(ADDRESS($D52+2,DQ$2+1,,,"Instances")))</f>
        <v>0</v>
      </c>
      <c r="DR52">
        <f>IFERROR(SMALL(DQ5:DQ64,ROW()-ROW($DR$5)+1),"")</f>
        <v>0</v>
      </c>
      <c r="DT52">
        <f>IFERROR(SUM(DR5:DR52),"")</f>
        <v>0</v>
      </c>
      <c r="DU52">
        <f>IF(INDIRECT(ADDRESS($D52+2,DU$2+1,,,"Instances"))="","",INDIRECT(ADDRESS($D52+2,DU$2+1,,,"Instances")))</f>
        <v>0</v>
      </c>
      <c r="DV52">
        <f>IFERROR(SMALL(DU5:DU64,ROW()-ROW($DV$5)+1),"")</f>
        <v>0</v>
      </c>
      <c r="DX52">
        <f>IFERROR(SUM(DV5:DV52),"")</f>
        <v>0</v>
      </c>
      <c r="DY52">
        <f>IF(INDIRECT(ADDRESS($D52+2,DY$2+1,,,"Instances"))="","",INDIRECT(ADDRESS($D52+2,DY$2+1,,,"Instances")))</f>
        <v>0</v>
      </c>
      <c r="DZ52">
        <f>IFERROR(SMALL(DY5:DY64,ROW()-ROW($DZ$5)+1),"")</f>
        <v>0</v>
      </c>
      <c r="EB52">
        <f>IFERROR(SUM(DZ5:DZ52),"")</f>
        <v>0</v>
      </c>
      <c r="EC52">
        <f>IF(INDIRECT(ADDRESS($D52+2,EC$2+1,,,"Instances"))="","",INDIRECT(ADDRESS($D52+2,EC$2+1,,,"Instances")))</f>
        <v>0</v>
      </c>
      <c r="ED52">
        <f>IFERROR(SMALL(EC5:EC64,ROW()-ROW($ED$5)+1),"")</f>
        <v>0</v>
      </c>
      <c r="EF52">
        <f>IFERROR(SUM(ED5:ED52),"")</f>
        <v>0</v>
      </c>
      <c r="EH52">
        <v>48</v>
      </c>
      <c r="EI52" cm="1">
        <f t="array" ref="EI52">_xlfn.SWITCH(Charts!$B$3,"average", AVERAGE(INDIRECT(ADDRESS(47+3,EI$2+1,,,"Instances") &amp; ":" &amp; ADDRESS(47+3,EI$2+1))),"median", MEDIAN(INDIRECT(ADDRESS(47+3,EI$2+1,,,"Instances") &amp; ":" &amp; ADDRESS(47+3,EI$2+1))),"min", MIN(INDIRECT(ADDRESS(47+3,EI$2+1,,,"Instances") &amp; ":" &amp; ADDRESS(47+3,EI$2+1))),"max", MAX(INDIRECT(ADDRESS(47+3,EI$2+1,,,"Instances") &amp; ":" &amp; ADDRESS(47+3,EI$2+1))),"diff", MAX(INDIRECT(ADDRESS(47+3,EI$2+1,,,"Instances") &amp; ":" &amp; ADDRESS(47+3,EI$2+1)))-MIN(INDIRECT(ADDRESS(47+3,EI$2+1,,,"Instances") &amp; ":" &amp; ADDRESS(47+3,EI$2+1))))</f>
        <v>0</v>
      </c>
      <c r="EJ52">
        <f>IFERROR(SMALL(EI5:EI64,ROW()-ROW($EJ$5)+1),"")</f>
        <v>0</v>
      </c>
      <c r="EL52">
        <f>IFERROR(SUM(EJ5:EJ52),"")</f>
        <v>0</v>
      </c>
      <c r="EM52" cm="1">
        <f t="array" ref="EM52">_xlfn.SWITCH(Charts!$B$3,"average", AVERAGE(INDIRECT(ADDRESS(47+3,EM$2+1,,,"Instances") &amp; ":" &amp; ADDRESS(47+3,EM$2+1))),"median", MEDIAN(INDIRECT(ADDRESS(47+3,EM$2+1,,,"Instances") &amp; ":" &amp; ADDRESS(47+3,EM$2+1))),"min", MIN(INDIRECT(ADDRESS(47+3,EM$2+1,,,"Instances") &amp; ":" &amp; ADDRESS(47+3,EM$2+1))),"max", MAX(INDIRECT(ADDRESS(47+3,EM$2+1,,,"Instances") &amp; ":" &amp; ADDRESS(47+3,EM$2+1))),"diff", MAX(INDIRECT(ADDRESS(47+3,EM$2+1,,,"Instances") &amp; ":" &amp; ADDRESS(47+3,EM$2+1)))-MIN(INDIRECT(ADDRESS(47+3,EM$2+1,,,"Instances") &amp; ":" &amp; ADDRESS(47+3,EM$2+1))))</f>
        <v>0</v>
      </c>
      <c r="EN52">
        <f>IFERROR(SMALL(EM5:EM64,ROW()-ROW($EN$5)+1),"")</f>
        <v>0</v>
      </c>
      <c r="EP52">
        <f>IFERROR(SUM(EN5:EN52),"")</f>
        <v>0</v>
      </c>
      <c r="EQ52" cm="1">
        <f t="array" ref="EQ52">_xlfn.SWITCH(Charts!$B$3,"average", AVERAGE(INDIRECT(ADDRESS(47+3,EQ$2+1,,,"Instances") &amp; ":" &amp; ADDRESS(47+3,EQ$2+1))),"median", MEDIAN(INDIRECT(ADDRESS(47+3,EQ$2+1,,,"Instances") &amp; ":" &amp; ADDRESS(47+3,EQ$2+1))),"min", MIN(INDIRECT(ADDRESS(47+3,EQ$2+1,,,"Instances") &amp; ":" &amp; ADDRESS(47+3,EQ$2+1))),"max", MAX(INDIRECT(ADDRESS(47+3,EQ$2+1,,,"Instances") &amp; ":" &amp; ADDRESS(47+3,EQ$2+1))),"diff", MAX(INDIRECT(ADDRESS(47+3,EQ$2+1,,,"Instances") &amp; ":" &amp; ADDRESS(47+3,EQ$2+1)))-MIN(INDIRECT(ADDRESS(47+3,EQ$2+1,,,"Instances") &amp; ":" &amp; ADDRESS(47+3,EQ$2+1))))</f>
        <v>0</v>
      </c>
      <c r="ER52">
        <f>IFERROR(SMALL(EQ5:EQ64,ROW()-ROW($ER$5)+1),"")</f>
        <v>0</v>
      </c>
      <c r="ET52">
        <f>IFERROR(SUM(ER5:ER52),"")</f>
        <v>0</v>
      </c>
      <c r="EU52" cm="1">
        <f t="array" ref="EU52">_xlfn.SWITCH(Charts!$B$3,"average", AVERAGE(INDIRECT(ADDRESS(47+3,EU$2+1,,,"Instances") &amp; ":" &amp; ADDRESS(47+3,EU$2+1))),"median", MEDIAN(INDIRECT(ADDRESS(47+3,EU$2+1,,,"Instances") &amp; ":" &amp; ADDRESS(47+3,EU$2+1))),"min", MIN(INDIRECT(ADDRESS(47+3,EU$2+1,,,"Instances") &amp; ":" &amp; ADDRESS(47+3,EU$2+1))),"max", MAX(INDIRECT(ADDRESS(47+3,EU$2+1,,,"Instances") &amp; ":" &amp; ADDRESS(47+3,EU$2+1))),"diff", MAX(INDIRECT(ADDRESS(47+3,EU$2+1,,,"Instances") &amp; ":" &amp; ADDRESS(47+3,EU$2+1)))-MIN(INDIRECT(ADDRESS(47+3,EU$2+1,,,"Instances") &amp; ":" &amp; ADDRESS(47+3,EU$2+1))))</f>
        <v>0</v>
      </c>
      <c r="EV52">
        <f>IFERROR(SMALL(EU5:EU64,ROW()-ROW($EV$5)+1),"")</f>
        <v>0</v>
      </c>
      <c r="EX52">
        <f>IFERROR(SUM(EV5:EV52),"")</f>
        <v>0</v>
      </c>
      <c r="EY52" cm="1">
        <f t="array" ref="EY52">_xlfn.SWITCH(Charts!$B$3,"average", AVERAGE(INDIRECT(ADDRESS(47+3,EY$2+1,,,"Instances") &amp; ":" &amp; ADDRESS(47+3,EY$2+1))),"median", MEDIAN(INDIRECT(ADDRESS(47+3,EY$2+1,,,"Instances") &amp; ":" &amp; ADDRESS(47+3,EY$2+1))),"min", MIN(INDIRECT(ADDRESS(47+3,EY$2+1,,,"Instances") &amp; ":" &amp; ADDRESS(47+3,EY$2+1))),"max", MAX(INDIRECT(ADDRESS(47+3,EY$2+1,,,"Instances") &amp; ":" &amp; ADDRESS(47+3,EY$2+1))),"diff", MAX(INDIRECT(ADDRESS(47+3,EY$2+1,,,"Instances") &amp; ":" &amp; ADDRESS(47+3,EY$2+1)))-MIN(INDIRECT(ADDRESS(47+3,EY$2+1,,,"Instances") &amp; ":" &amp; ADDRESS(47+3,EY$2+1))))</f>
        <v>0</v>
      </c>
      <c r="EZ52">
        <f>IFERROR(SMALL(EY5:EY64,ROW()-ROW($EZ$5)+1),"")</f>
        <v>0</v>
      </c>
      <c r="FB52">
        <f>IFERROR(SUM(EZ5:EZ52),"")</f>
        <v>0</v>
      </c>
      <c r="FC52" cm="1">
        <f t="array" ref="FC52">_xlfn.SWITCH(Charts!$B$3,"average", AVERAGE(INDIRECT(ADDRESS(47+3,FC$2+1,,,"Instances") &amp; ":" &amp; ADDRESS(47+3,FC$2+1))),"median", MEDIAN(INDIRECT(ADDRESS(47+3,FC$2+1,,,"Instances") &amp; ":" &amp; ADDRESS(47+3,FC$2+1))),"min", MIN(INDIRECT(ADDRESS(47+3,FC$2+1,,,"Instances") &amp; ":" &amp; ADDRESS(47+3,FC$2+1))),"max", MAX(INDIRECT(ADDRESS(47+3,FC$2+1,,,"Instances") &amp; ":" &amp; ADDRESS(47+3,FC$2+1))),"diff", MAX(INDIRECT(ADDRESS(47+3,FC$2+1,,,"Instances") &amp; ":" &amp; ADDRESS(47+3,FC$2+1)))-MIN(INDIRECT(ADDRESS(47+3,FC$2+1,,,"Instances") &amp; ":" &amp; ADDRESS(47+3,FC$2+1))))</f>
        <v>0</v>
      </c>
      <c r="FD52">
        <f>IFERROR(SMALL(FC5:FC64,ROW()-ROW($FD$5)+1),"")</f>
        <v>0</v>
      </c>
      <c r="FF52">
        <f>IFERROR(SUM(FD5:FD52),"")</f>
        <v>0</v>
      </c>
      <c r="FG52" cm="1">
        <f t="array" ref="FG52">_xlfn.SWITCH(Charts!$B$3,"average", AVERAGE(INDIRECT(ADDRESS(47+3,FG$2+1,,,"Instances") &amp; ":" &amp; ADDRESS(47+3,FG$2+1))),"median", MEDIAN(INDIRECT(ADDRESS(47+3,FG$2+1,,,"Instances") &amp; ":" &amp; ADDRESS(47+3,FG$2+1))),"min", MIN(INDIRECT(ADDRESS(47+3,FG$2+1,,,"Instances") &amp; ":" &amp; ADDRESS(47+3,FG$2+1))),"max", MAX(INDIRECT(ADDRESS(47+3,FG$2+1,,,"Instances") &amp; ":" &amp; ADDRESS(47+3,FG$2+1))),"diff", MAX(INDIRECT(ADDRESS(47+3,FG$2+1,,,"Instances") &amp; ":" &amp; ADDRESS(47+3,FG$2+1)))-MIN(INDIRECT(ADDRESS(47+3,FG$2+1,,,"Instances") &amp; ":" &amp; ADDRESS(47+3,FG$2+1))))</f>
        <v>0</v>
      </c>
      <c r="FH52">
        <f>IFERROR(SMALL(FG5:FG64,ROW()-ROW($FH$5)+1),"")</f>
        <v>0</v>
      </c>
      <c r="FJ52">
        <f>IFERROR(SUM(FH5:FH52),"")</f>
        <v>0</v>
      </c>
      <c r="FK52" cm="1">
        <f t="array" ref="FK52">_xlfn.SWITCH(Charts!$B$3,"average", AVERAGE(INDIRECT(ADDRESS(47+3,FK$2+1,,,"Instances") &amp; ":" &amp; ADDRESS(47+3,FK$2+1))),"median", MEDIAN(INDIRECT(ADDRESS(47+3,FK$2+1,,,"Instances") &amp; ":" &amp; ADDRESS(47+3,FK$2+1))),"min", MIN(INDIRECT(ADDRESS(47+3,FK$2+1,,,"Instances") &amp; ":" &amp; ADDRESS(47+3,FK$2+1))),"max", MAX(INDIRECT(ADDRESS(47+3,FK$2+1,,,"Instances") &amp; ":" &amp; ADDRESS(47+3,FK$2+1))),"diff", MAX(INDIRECT(ADDRESS(47+3,FK$2+1,,,"Instances") &amp; ":" &amp; ADDRESS(47+3,FK$2+1)))-MIN(INDIRECT(ADDRESS(47+3,FK$2+1,,,"Instances") &amp; ":" &amp; ADDRESS(47+3,FK$2+1))))</f>
        <v>0</v>
      </c>
      <c r="FL52">
        <f>IFERROR(SMALL(FK5:FK64,ROW()-ROW($FL$5)+1),"")</f>
        <v>0</v>
      </c>
      <c r="FN52">
        <f>IFERROR(SUM(FL5:FL52),"")</f>
        <v>0</v>
      </c>
      <c r="FO52" cm="1">
        <f t="array" ref="FO52">_xlfn.SWITCH(Charts!$B$3,"average", AVERAGE(INDIRECT(ADDRESS(47+3,FO$2+1,,,"Instances") &amp; ":" &amp; ADDRESS(47+3,FO$2+1))),"median", MEDIAN(INDIRECT(ADDRESS(47+3,FO$2+1,,,"Instances") &amp; ":" &amp; ADDRESS(47+3,FO$2+1))),"min", MIN(INDIRECT(ADDRESS(47+3,FO$2+1,,,"Instances") &amp; ":" &amp; ADDRESS(47+3,FO$2+1))),"max", MAX(INDIRECT(ADDRESS(47+3,FO$2+1,,,"Instances") &amp; ":" &amp; ADDRESS(47+3,FO$2+1))),"diff", MAX(INDIRECT(ADDRESS(47+3,FO$2+1,,,"Instances") &amp; ":" &amp; ADDRESS(47+3,FO$2+1)))-MIN(INDIRECT(ADDRESS(47+3,FO$2+1,,,"Instances") &amp; ":" &amp; ADDRESS(47+3,FO$2+1))))</f>
        <v>0</v>
      </c>
      <c r="FP52">
        <f>IFERROR(SMALL(FO5:FO64,ROW()-ROW($FP$5)+1),"")</f>
        <v>0</v>
      </c>
      <c r="FR52">
        <f>IFERROR(SUM(FP5:FP52),"")</f>
        <v>0</v>
      </c>
      <c r="FS52" cm="1">
        <f t="array" ref="FS52">_xlfn.SWITCH(Charts!$B$3,"average", AVERAGE(INDIRECT(ADDRESS(47+3,FS$2+1,,,"Instances") &amp; ":" &amp; ADDRESS(47+3,FS$2+1))),"median", MEDIAN(INDIRECT(ADDRESS(47+3,FS$2+1,,,"Instances") &amp; ":" &amp; ADDRESS(47+3,FS$2+1))),"min", MIN(INDIRECT(ADDRESS(47+3,FS$2+1,,,"Instances") &amp; ":" &amp; ADDRESS(47+3,FS$2+1))),"max", MAX(INDIRECT(ADDRESS(47+3,FS$2+1,,,"Instances") &amp; ":" &amp; ADDRESS(47+3,FS$2+1))),"diff", MAX(INDIRECT(ADDRESS(47+3,FS$2+1,,,"Instances") &amp; ":" &amp; ADDRESS(47+3,FS$2+1)))-MIN(INDIRECT(ADDRESS(47+3,FS$2+1,,,"Instances") &amp; ":" &amp; ADDRESS(47+3,FS$2+1))))</f>
        <v>0</v>
      </c>
      <c r="FT52">
        <f>IFERROR(SMALL(FS5:FS64,ROW()-ROW($FT$5)+1),"")</f>
        <v>0</v>
      </c>
      <c r="FV52">
        <f>IFERROR(SUM(FT5:FT52),"")</f>
        <v>0</v>
      </c>
      <c r="FW52" cm="1">
        <f t="array" ref="FW52">_xlfn.SWITCH(Charts!$B$3,"average", AVERAGE(INDIRECT(ADDRESS(47+3,FW$2+1,,,"Instances") &amp; ":" &amp; ADDRESS(47+3,FW$2+1))),"median", MEDIAN(INDIRECT(ADDRESS(47+3,FW$2+1,,,"Instances") &amp; ":" &amp; ADDRESS(47+3,FW$2+1))),"min", MIN(INDIRECT(ADDRESS(47+3,FW$2+1,,,"Instances") &amp; ":" &amp; ADDRESS(47+3,FW$2+1))),"max", MAX(INDIRECT(ADDRESS(47+3,FW$2+1,,,"Instances") &amp; ":" &amp; ADDRESS(47+3,FW$2+1))),"diff", MAX(INDIRECT(ADDRESS(47+3,FW$2+1,,,"Instances") &amp; ":" &amp; ADDRESS(47+3,FW$2+1)))-MIN(INDIRECT(ADDRESS(47+3,FW$2+1,,,"Instances") &amp; ":" &amp; ADDRESS(47+3,FW$2+1))))</f>
        <v>0</v>
      </c>
      <c r="FX52">
        <f>IFERROR(SMALL(FW5:FW64,ROW()-ROW($FX$5)+1),"")</f>
        <v>0</v>
      </c>
      <c r="FZ52">
        <f>IFERROR(SUM(FX5:FX52),"")</f>
        <v>0</v>
      </c>
      <c r="GA52" cm="1">
        <f t="array" ref="GA52">_xlfn.SWITCH(Charts!$B$3,"average", AVERAGE(INDIRECT(ADDRESS(47+3,GA$2+1,,,"Instances") &amp; ":" &amp; ADDRESS(47+3,GA$2+1))),"median", MEDIAN(INDIRECT(ADDRESS(47+3,GA$2+1,,,"Instances") &amp; ":" &amp; ADDRESS(47+3,GA$2+1))),"min", MIN(INDIRECT(ADDRESS(47+3,GA$2+1,,,"Instances") &amp; ":" &amp; ADDRESS(47+3,GA$2+1))),"max", MAX(INDIRECT(ADDRESS(47+3,GA$2+1,,,"Instances") &amp; ":" &amp; ADDRESS(47+3,GA$2+1))),"diff", MAX(INDIRECT(ADDRESS(47+3,GA$2+1,,,"Instances") &amp; ":" &amp; ADDRESS(47+3,GA$2+1)))-MIN(INDIRECT(ADDRESS(47+3,GA$2+1,,,"Instances") &amp; ":" &amp; ADDRESS(47+3,GA$2+1))))</f>
        <v>0</v>
      </c>
      <c r="GB52">
        <f>IFERROR(SMALL(GA5:GA64,ROW()-ROW($GB$5)+1),"")</f>
        <v>0</v>
      </c>
      <c r="GD52">
        <f>IFERROR(SUM(GB5:GB52),"")</f>
        <v>0</v>
      </c>
      <c r="GE52" cm="1">
        <f t="array" ref="GE52">_xlfn.SWITCH(Charts!$B$3,"average", AVERAGE(INDIRECT(ADDRESS(47+3,GE$2+1,,,"Instances") &amp; ":" &amp; ADDRESS(47+3,GE$2+1))),"median", MEDIAN(INDIRECT(ADDRESS(47+3,GE$2+1,,,"Instances") &amp; ":" &amp; ADDRESS(47+3,GE$2+1))),"min", MIN(INDIRECT(ADDRESS(47+3,GE$2+1,,,"Instances") &amp; ":" &amp; ADDRESS(47+3,GE$2+1))),"max", MAX(INDIRECT(ADDRESS(47+3,GE$2+1,,,"Instances") &amp; ":" &amp; ADDRESS(47+3,GE$2+1))),"diff", MAX(INDIRECT(ADDRESS(47+3,GE$2+1,,,"Instances") &amp; ":" &amp; ADDRESS(47+3,GE$2+1)))-MIN(INDIRECT(ADDRESS(47+3,GE$2+1,,,"Instances") &amp; ":" &amp; ADDRESS(47+3,GE$2+1))))</f>
        <v>0</v>
      </c>
      <c r="GF52">
        <f>IFERROR(SMALL(GE5:GE64,ROW()-ROW($GF$5)+1),"")</f>
        <v>0</v>
      </c>
      <c r="GH52">
        <f>IFERROR(SUM(GF5:GF52),"")</f>
        <v>0</v>
      </c>
      <c r="GI52" cm="1">
        <f t="array" ref="GI52">_xlfn.SWITCH(Charts!$B$3,"average", AVERAGE(INDIRECT(ADDRESS(47+3,GI$2+1,,,"Instances") &amp; ":" &amp; ADDRESS(47+3,GI$2+1))),"median", MEDIAN(INDIRECT(ADDRESS(47+3,GI$2+1,,,"Instances") &amp; ":" &amp; ADDRESS(47+3,GI$2+1))),"min", MIN(INDIRECT(ADDRESS(47+3,GI$2+1,,,"Instances") &amp; ":" &amp; ADDRESS(47+3,GI$2+1))),"max", MAX(INDIRECT(ADDRESS(47+3,GI$2+1,,,"Instances") &amp; ":" &amp; ADDRESS(47+3,GI$2+1))),"diff", MAX(INDIRECT(ADDRESS(47+3,GI$2+1,,,"Instances") &amp; ":" &amp; ADDRESS(47+3,GI$2+1)))-MIN(INDIRECT(ADDRESS(47+3,GI$2+1,,,"Instances") &amp; ":" &amp; ADDRESS(47+3,GI$2+1))))</f>
        <v>0</v>
      </c>
      <c r="GJ52">
        <f>IFERROR(SMALL(GI5:GI64,ROW()-ROW($GJ$5)+1),"")</f>
        <v>0</v>
      </c>
      <c r="GL52">
        <f>IFERROR(SUM(GJ5:GJ52),"")</f>
        <v>0</v>
      </c>
      <c r="GM52" cm="1">
        <f t="array" ref="GM52">_xlfn.SWITCH(Charts!$B$3,"average", AVERAGE(INDIRECT(ADDRESS(47+3,GM$2+1,,,"Instances") &amp; ":" &amp; ADDRESS(47+3,GM$2+1))),"median", MEDIAN(INDIRECT(ADDRESS(47+3,GM$2+1,,,"Instances") &amp; ":" &amp; ADDRESS(47+3,GM$2+1))),"min", MIN(INDIRECT(ADDRESS(47+3,GM$2+1,,,"Instances") &amp; ":" &amp; ADDRESS(47+3,GM$2+1))),"max", MAX(INDIRECT(ADDRESS(47+3,GM$2+1,,,"Instances") &amp; ":" &amp; ADDRESS(47+3,GM$2+1))),"diff", MAX(INDIRECT(ADDRESS(47+3,GM$2+1,,,"Instances") &amp; ":" &amp; ADDRESS(47+3,GM$2+1)))-MIN(INDIRECT(ADDRESS(47+3,GM$2+1,,,"Instances") &amp; ":" &amp; ADDRESS(47+3,GM$2+1))))</f>
        <v>0</v>
      </c>
      <c r="GN52">
        <f>IFERROR(SMALL(GM5:GM64,ROW()-ROW($GN$5)+1),"")</f>
        <v>0</v>
      </c>
      <c r="GP52">
        <f>IFERROR(SUM(GN5:GN52),"")</f>
        <v>0</v>
      </c>
      <c r="GQ52" cm="1">
        <f t="array" ref="GQ52">_xlfn.SWITCH(Charts!$B$3,"average", AVERAGE(INDIRECT(ADDRESS(47+3,GQ$2+1,,,"Instances") &amp; ":" &amp; ADDRESS(47+3,GQ$2+1))),"median", MEDIAN(INDIRECT(ADDRESS(47+3,GQ$2+1,,,"Instances") &amp; ":" &amp; ADDRESS(47+3,GQ$2+1))),"min", MIN(INDIRECT(ADDRESS(47+3,GQ$2+1,,,"Instances") &amp; ":" &amp; ADDRESS(47+3,GQ$2+1))),"max", MAX(INDIRECT(ADDRESS(47+3,GQ$2+1,,,"Instances") &amp; ":" &amp; ADDRESS(47+3,GQ$2+1))),"diff", MAX(INDIRECT(ADDRESS(47+3,GQ$2+1,,,"Instances") &amp; ":" &amp; ADDRESS(47+3,GQ$2+1)))-MIN(INDIRECT(ADDRESS(47+3,GQ$2+1,,,"Instances") &amp; ":" &amp; ADDRESS(47+3,GQ$2+1))))</f>
        <v>0</v>
      </c>
      <c r="GR52">
        <f>IFERROR(SMALL(GQ5:GQ64,ROW()-ROW($GR$5)+1),"")</f>
        <v>0</v>
      </c>
      <c r="GT52">
        <f>IFERROR(SUM(GR5:GR52),"")</f>
        <v>0</v>
      </c>
      <c r="GU52" cm="1">
        <f t="array" ref="GU52">_xlfn.SWITCH(Charts!$B$3,"average", AVERAGE(INDIRECT(ADDRESS(47+3,GU$2+1,,,"Instances") &amp; ":" &amp; ADDRESS(47+3,GU$2+1))),"median", MEDIAN(INDIRECT(ADDRESS(47+3,GU$2+1,,,"Instances") &amp; ":" &amp; ADDRESS(47+3,GU$2+1))),"min", MIN(INDIRECT(ADDRESS(47+3,GU$2+1,,,"Instances") &amp; ":" &amp; ADDRESS(47+3,GU$2+1))),"max", MAX(INDIRECT(ADDRESS(47+3,GU$2+1,,,"Instances") &amp; ":" &amp; ADDRESS(47+3,GU$2+1))),"diff", MAX(INDIRECT(ADDRESS(47+3,GU$2+1,,,"Instances") &amp; ":" &amp; ADDRESS(47+3,GU$2+1)))-MIN(INDIRECT(ADDRESS(47+3,GU$2+1,,,"Instances") &amp; ":" &amp; ADDRESS(47+3,GU$2+1))))</f>
        <v>0</v>
      </c>
      <c r="GV52">
        <f>IFERROR(SMALL(GU5:GU64,ROW()-ROW($GV$5)+1),"")</f>
        <v>0</v>
      </c>
      <c r="GX52">
        <f>IFERROR(SUM(GV5:GV52),"")</f>
        <v>0</v>
      </c>
      <c r="GY52" cm="1">
        <f t="array" ref="GY52">_xlfn.SWITCH(Charts!$B$3,"average", AVERAGE(INDIRECT(ADDRESS(47+3,GY$2+1,,,"Instances") &amp; ":" &amp; ADDRESS(47+3,GY$2+1))),"median", MEDIAN(INDIRECT(ADDRESS(47+3,GY$2+1,,,"Instances") &amp; ":" &amp; ADDRESS(47+3,GY$2+1))),"min", MIN(INDIRECT(ADDRESS(47+3,GY$2+1,,,"Instances") &amp; ":" &amp; ADDRESS(47+3,GY$2+1))),"max", MAX(INDIRECT(ADDRESS(47+3,GY$2+1,,,"Instances") &amp; ":" &amp; ADDRESS(47+3,GY$2+1))),"diff", MAX(INDIRECT(ADDRESS(47+3,GY$2+1,,,"Instances") &amp; ":" &amp; ADDRESS(47+3,GY$2+1)))-MIN(INDIRECT(ADDRESS(47+3,GY$2+1,,,"Instances") &amp; ":" &amp; ADDRESS(47+3,GY$2+1))))</f>
        <v>0</v>
      </c>
      <c r="GZ52">
        <f>IFERROR(SMALL(GY5:GY64,ROW()-ROW($GZ$5)+1),"")</f>
        <v>0</v>
      </c>
      <c r="HB52">
        <f>IFERROR(SUM(GZ5:GZ52),"")</f>
        <v>0</v>
      </c>
      <c r="HC52" cm="1">
        <f t="array" ref="HC52">_xlfn.SWITCH(Charts!$B$3,"average", AVERAGE(INDIRECT(ADDRESS(47+3,HC$2+1,,,"Instances") &amp; ":" &amp; ADDRESS(47+3,HC$2+1))),"median", MEDIAN(INDIRECT(ADDRESS(47+3,HC$2+1,,,"Instances") &amp; ":" &amp; ADDRESS(47+3,HC$2+1))),"min", MIN(INDIRECT(ADDRESS(47+3,HC$2+1,,,"Instances") &amp; ":" &amp; ADDRESS(47+3,HC$2+1))),"max", MAX(INDIRECT(ADDRESS(47+3,HC$2+1,,,"Instances") &amp; ":" &amp; ADDRESS(47+3,HC$2+1))),"diff", MAX(INDIRECT(ADDRESS(47+3,HC$2+1,,,"Instances") &amp; ":" &amp; ADDRESS(47+3,HC$2+1)))-MIN(INDIRECT(ADDRESS(47+3,HC$2+1,,,"Instances") &amp; ":" &amp; ADDRESS(47+3,HC$2+1))))</f>
        <v>0</v>
      </c>
      <c r="HD52">
        <f>IFERROR(SMALL(HC5:HC64,ROW()-ROW($HD$5)+1),"")</f>
        <v>0</v>
      </c>
      <c r="HF52">
        <f>IFERROR(SUM(HD5:HD52),"")</f>
        <v>0</v>
      </c>
      <c r="HG52" cm="1">
        <f t="array" ref="HG52">_xlfn.SWITCH(Charts!$B$3,"average", AVERAGE(INDIRECT(ADDRESS(47+3,HG$2+1,,,"Instances") &amp; ":" &amp; ADDRESS(47+3,HG$2+1))),"median", MEDIAN(INDIRECT(ADDRESS(47+3,HG$2+1,,,"Instances") &amp; ":" &amp; ADDRESS(47+3,HG$2+1))),"min", MIN(INDIRECT(ADDRESS(47+3,HG$2+1,,,"Instances") &amp; ":" &amp; ADDRESS(47+3,HG$2+1))),"max", MAX(INDIRECT(ADDRESS(47+3,HG$2+1,,,"Instances") &amp; ":" &amp; ADDRESS(47+3,HG$2+1))),"diff", MAX(INDIRECT(ADDRESS(47+3,HG$2+1,,,"Instances") &amp; ":" &amp; ADDRESS(47+3,HG$2+1)))-MIN(INDIRECT(ADDRESS(47+3,HG$2+1,,,"Instances") &amp; ":" &amp; ADDRESS(47+3,HG$2+1))))</f>
        <v>0</v>
      </c>
      <c r="HH52">
        <f>IFERROR(SMALL(HG5:HG64,ROW()-ROW($HH$5)+1),"")</f>
        <v>0</v>
      </c>
      <c r="HJ52">
        <f>IFERROR(SUM(HH5:HH52),"")</f>
        <v>0</v>
      </c>
      <c r="HK52" cm="1">
        <f t="array" ref="HK52">_xlfn.SWITCH(Charts!$B$3,"average", AVERAGE(INDIRECT(ADDRESS(47+3,HK$2+1,,,"Instances") &amp; ":" &amp; ADDRESS(47+3,HK$2+1))),"median", MEDIAN(INDIRECT(ADDRESS(47+3,HK$2+1,,,"Instances") &amp; ":" &amp; ADDRESS(47+3,HK$2+1))),"min", MIN(INDIRECT(ADDRESS(47+3,HK$2+1,,,"Instances") &amp; ":" &amp; ADDRESS(47+3,HK$2+1))),"max", MAX(INDIRECT(ADDRESS(47+3,HK$2+1,,,"Instances") &amp; ":" &amp; ADDRESS(47+3,HK$2+1))),"diff", MAX(INDIRECT(ADDRESS(47+3,HK$2+1,,,"Instances") &amp; ":" &amp; ADDRESS(47+3,HK$2+1)))-MIN(INDIRECT(ADDRESS(47+3,HK$2+1,,,"Instances") &amp; ":" &amp; ADDRESS(47+3,HK$2+1))))</f>
        <v>0</v>
      </c>
      <c r="HL52">
        <f>IFERROR(SMALL(HK5:HK64,ROW()-ROW($HL$5)+1),"")</f>
        <v>0</v>
      </c>
      <c r="HN52">
        <f>IFERROR(SUM(HL5:HL52),"")</f>
        <v>0</v>
      </c>
      <c r="HO52" cm="1">
        <f t="array" ref="HO52">_xlfn.SWITCH(Charts!$B$3,"average", AVERAGE(INDIRECT(ADDRESS(47+3,HO$2+1,,,"Instances") &amp; ":" &amp; ADDRESS(47+3,HO$2+1))),"median", MEDIAN(INDIRECT(ADDRESS(47+3,HO$2+1,,,"Instances") &amp; ":" &amp; ADDRESS(47+3,HO$2+1))),"min", MIN(INDIRECT(ADDRESS(47+3,HO$2+1,,,"Instances") &amp; ":" &amp; ADDRESS(47+3,HO$2+1))),"max", MAX(INDIRECT(ADDRESS(47+3,HO$2+1,,,"Instances") &amp; ":" &amp; ADDRESS(47+3,HO$2+1))),"diff", MAX(INDIRECT(ADDRESS(47+3,HO$2+1,,,"Instances") &amp; ":" &amp; ADDRESS(47+3,HO$2+1)))-MIN(INDIRECT(ADDRESS(47+3,HO$2+1,,,"Instances") &amp; ":" &amp; ADDRESS(47+3,HO$2+1))))</f>
        <v>0</v>
      </c>
      <c r="HP52">
        <f>IFERROR(SMALL(HO5:HO64,ROW()-ROW($HP$5)+1),"")</f>
        <v>0</v>
      </c>
      <c r="HR52">
        <f>IFERROR(SUM(HP5:HP52),"")</f>
        <v>0</v>
      </c>
      <c r="HS52" cm="1">
        <f t="array" ref="HS52">_xlfn.SWITCH(Charts!$B$3,"average", AVERAGE(INDIRECT(ADDRESS(47+3,HS$2+1,,,"Instances") &amp; ":" &amp; ADDRESS(47+3,HS$2+1))),"median", MEDIAN(INDIRECT(ADDRESS(47+3,HS$2+1,,,"Instances") &amp; ":" &amp; ADDRESS(47+3,HS$2+1))),"min", MIN(INDIRECT(ADDRESS(47+3,HS$2+1,,,"Instances") &amp; ":" &amp; ADDRESS(47+3,HS$2+1))),"max", MAX(INDIRECT(ADDRESS(47+3,HS$2+1,,,"Instances") &amp; ":" &amp; ADDRESS(47+3,HS$2+1))),"diff", MAX(INDIRECT(ADDRESS(47+3,HS$2+1,,,"Instances") &amp; ":" &amp; ADDRESS(47+3,HS$2+1)))-MIN(INDIRECT(ADDRESS(47+3,HS$2+1,,,"Instances") &amp; ":" &amp; ADDRESS(47+3,HS$2+1))))</f>
        <v>0</v>
      </c>
      <c r="HT52">
        <f>IFERROR(SMALL(HS5:HS64,ROW()-ROW($HT$5)+1),"")</f>
        <v>0</v>
      </c>
      <c r="HV52">
        <f>IFERROR(SUM(HT5:HT52),"")</f>
        <v>0</v>
      </c>
      <c r="HW52" cm="1">
        <f t="array" ref="HW52">_xlfn.SWITCH(Charts!$B$3,"average", AVERAGE(INDIRECT(ADDRESS(47+3,HW$2+1,,,"Instances") &amp; ":" &amp; ADDRESS(47+3,HW$2+1))),"median", MEDIAN(INDIRECT(ADDRESS(47+3,HW$2+1,,,"Instances") &amp; ":" &amp; ADDRESS(47+3,HW$2+1))),"min", MIN(INDIRECT(ADDRESS(47+3,HW$2+1,,,"Instances") &amp; ":" &amp; ADDRESS(47+3,HW$2+1))),"max", MAX(INDIRECT(ADDRESS(47+3,HW$2+1,,,"Instances") &amp; ":" &amp; ADDRESS(47+3,HW$2+1))),"diff", MAX(INDIRECT(ADDRESS(47+3,HW$2+1,,,"Instances") &amp; ":" &amp; ADDRESS(47+3,HW$2+1)))-MIN(INDIRECT(ADDRESS(47+3,HW$2+1,,,"Instances") &amp; ":" &amp; ADDRESS(47+3,HW$2+1))))</f>
        <v>0</v>
      </c>
      <c r="HX52">
        <f>IFERROR(SMALL(HW5:HW64,ROW()-ROW($HX$5)+1),"")</f>
        <v>0</v>
      </c>
      <c r="HZ52">
        <f>IFERROR(SUM(HX5:HX52),"")</f>
        <v>0</v>
      </c>
      <c r="IA52" cm="1">
        <f t="array" ref="IA52">_xlfn.SWITCH(Charts!$B$3,"average", AVERAGE(INDIRECT(ADDRESS(47+3,IA$2+1,,,"Instances") &amp; ":" &amp; ADDRESS(47+3,IA$2+1))),"median", MEDIAN(INDIRECT(ADDRESS(47+3,IA$2+1,,,"Instances") &amp; ":" &amp; ADDRESS(47+3,IA$2+1))),"min", MIN(INDIRECT(ADDRESS(47+3,IA$2+1,,,"Instances") &amp; ":" &amp; ADDRESS(47+3,IA$2+1))),"max", MAX(INDIRECT(ADDRESS(47+3,IA$2+1,,,"Instances") &amp; ":" &amp; ADDRESS(47+3,IA$2+1))),"diff", MAX(INDIRECT(ADDRESS(47+3,IA$2+1,,,"Instances") &amp; ":" &amp; ADDRESS(47+3,IA$2+1)))-MIN(INDIRECT(ADDRESS(47+3,IA$2+1,,,"Instances") &amp; ":" &amp; ADDRESS(47+3,IA$2+1))))</f>
        <v>0</v>
      </c>
      <c r="IB52">
        <f>IFERROR(SMALL(IA5:IA64,ROW()-ROW($IB$5)+1),"")</f>
        <v>0</v>
      </c>
      <c r="ID52">
        <f>IFERROR(SUM(IB5:IB52),"")</f>
        <v>0</v>
      </c>
      <c r="IE52" cm="1">
        <f t="array" ref="IE52">_xlfn.SWITCH(Charts!$B$3,"average", AVERAGE(INDIRECT(ADDRESS(47+3,IE$2+1,,,"Instances") &amp; ":" &amp; ADDRESS(47+3,IE$2+1))),"median", MEDIAN(INDIRECT(ADDRESS(47+3,IE$2+1,,,"Instances") &amp; ":" &amp; ADDRESS(47+3,IE$2+1))),"min", MIN(INDIRECT(ADDRESS(47+3,IE$2+1,,,"Instances") &amp; ":" &amp; ADDRESS(47+3,IE$2+1))),"max", MAX(INDIRECT(ADDRESS(47+3,IE$2+1,,,"Instances") &amp; ":" &amp; ADDRESS(47+3,IE$2+1))),"diff", MAX(INDIRECT(ADDRESS(47+3,IE$2+1,,,"Instances") &amp; ":" &amp; ADDRESS(47+3,IE$2+1)))-MIN(INDIRECT(ADDRESS(47+3,IE$2+1,,,"Instances") &amp; ":" &amp; ADDRESS(47+3,IE$2+1))))</f>
        <v>0</v>
      </c>
      <c r="IF52">
        <f>IFERROR(SMALL(IE5:IE64,ROW()-ROW($IF$5)+1),"")</f>
        <v>0</v>
      </c>
      <c r="IH52">
        <f>IFERROR(SUM(IF5:IF52),"")</f>
        <v>0</v>
      </c>
      <c r="II52" cm="1">
        <f t="array" ref="II52">_xlfn.SWITCH(Charts!$B$3,"average", AVERAGE(INDIRECT(ADDRESS(47+3,II$2+1,,,"Instances") &amp; ":" &amp; ADDRESS(47+3,II$2+1))),"median", MEDIAN(INDIRECT(ADDRESS(47+3,II$2+1,,,"Instances") &amp; ":" &amp; ADDRESS(47+3,II$2+1))),"min", MIN(INDIRECT(ADDRESS(47+3,II$2+1,,,"Instances") &amp; ":" &amp; ADDRESS(47+3,II$2+1))),"max", MAX(INDIRECT(ADDRESS(47+3,II$2+1,,,"Instances") &amp; ":" &amp; ADDRESS(47+3,II$2+1))),"diff", MAX(INDIRECT(ADDRESS(47+3,II$2+1,,,"Instances") &amp; ":" &amp; ADDRESS(47+3,II$2+1)))-MIN(INDIRECT(ADDRESS(47+3,II$2+1,,,"Instances") &amp; ":" &amp; ADDRESS(47+3,II$2+1))))</f>
        <v>0</v>
      </c>
      <c r="IJ52">
        <f>IFERROR(SMALL(II5:II64,ROW()-ROW($IJ$5)+1),"")</f>
        <v>0</v>
      </c>
      <c r="IL52">
        <f>IFERROR(SUM(IJ5:IJ52),"")</f>
        <v>0</v>
      </c>
      <c r="IM52" cm="1">
        <f t="array" ref="IM52">_xlfn.SWITCH(Charts!$B$3,"average", AVERAGE(INDIRECT(ADDRESS(47+3,IM$2+1,,,"Instances") &amp; ":" &amp; ADDRESS(47+3,IM$2+1))),"median", MEDIAN(INDIRECT(ADDRESS(47+3,IM$2+1,,,"Instances") &amp; ":" &amp; ADDRESS(47+3,IM$2+1))),"min", MIN(INDIRECT(ADDRESS(47+3,IM$2+1,,,"Instances") &amp; ":" &amp; ADDRESS(47+3,IM$2+1))),"max", MAX(INDIRECT(ADDRESS(47+3,IM$2+1,,,"Instances") &amp; ":" &amp; ADDRESS(47+3,IM$2+1))),"diff", MAX(INDIRECT(ADDRESS(47+3,IM$2+1,,,"Instances") &amp; ":" &amp; ADDRESS(47+3,IM$2+1)))-MIN(INDIRECT(ADDRESS(47+3,IM$2+1,,,"Instances") &amp; ":" &amp; ADDRESS(47+3,IM$2+1))))</f>
        <v>0</v>
      </c>
      <c r="IN52">
        <f>IFERROR(SMALL(IM5:IM64,ROW()-ROW($IN$5)+1),"")</f>
        <v>0</v>
      </c>
      <c r="IP52">
        <f>IFERROR(SUM(IN5:IN52),"")</f>
        <v>0</v>
      </c>
      <c r="IQ52" cm="1">
        <f t="array" ref="IQ52">_xlfn.SWITCH(Charts!$B$3,"average", AVERAGE(INDIRECT(ADDRESS(47+3,IQ$2+1,,,"Instances") &amp; ":" &amp; ADDRESS(47+3,IQ$2+1))),"median", MEDIAN(INDIRECT(ADDRESS(47+3,IQ$2+1,,,"Instances") &amp; ":" &amp; ADDRESS(47+3,IQ$2+1))),"min", MIN(INDIRECT(ADDRESS(47+3,IQ$2+1,,,"Instances") &amp; ":" &amp; ADDRESS(47+3,IQ$2+1))),"max", MAX(INDIRECT(ADDRESS(47+3,IQ$2+1,,,"Instances") &amp; ":" &amp; ADDRESS(47+3,IQ$2+1))),"diff", MAX(INDIRECT(ADDRESS(47+3,IQ$2+1,,,"Instances") &amp; ":" &amp; ADDRESS(47+3,IQ$2+1)))-MIN(INDIRECT(ADDRESS(47+3,IQ$2+1,,,"Instances") &amp; ":" &amp; ADDRESS(47+3,IQ$2+1))))</f>
        <v>0</v>
      </c>
      <c r="IR52">
        <f>IFERROR(SMALL(IQ5:IQ64,ROW()-ROW($IR$5)+1),"")</f>
        <v>0</v>
      </c>
      <c r="IT52">
        <f>IFERROR(SUM(IR5:IR52),"")</f>
        <v>0</v>
      </c>
      <c r="IU52" cm="1">
        <f t="array" ref="IU52">_xlfn.SWITCH(Charts!$B$3,"average", AVERAGE(INDIRECT(ADDRESS(47+3,IU$2+1,,,"Instances") &amp; ":" &amp; ADDRESS(47+3,IU$2+1))),"median", MEDIAN(INDIRECT(ADDRESS(47+3,IU$2+1,,,"Instances") &amp; ":" &amp; ADDRESS(47+3,IU$2+1))),"min", MIN(INDIRECT(ADDRESS(47+3,IU$2+1,,,"Instances") &amp; ":" &amp; ADDRESS(47+3,IU$2+1))),"max", MAX(INDIRECT(ADDRESS(47+3,IU$2+1,,,"Instances") &amp; ":" &amp; ADDRESS(47+3,IU$2+1))),"diff", MAX(INDIRECT(ADDRESS(47+3,IU$2+1,,,"Instances") &amp; ":" &amp; ADDRESS(47+3,IU$2+1)))-MIN(INDIRECT(ADDRESS(47+3,IU$2+1,,,"Instances") &amp; ":" &amp; ADDRESS(47+3,IU$2+1))))</f>
        <v>0</v>
      </c>
      <c r="IV52">
        <f>IFERROR(SMALL(IU5:IU64,ROW()-ROW($IV$5)+1),"")</f>
        <v>0</v>
      </c>
      <c r="IX52">
        <f>IFERROR(SUM(IV5:IV52),"")</f>
        <v>0</v>
      </c>
      <c r="IY52" cm="1">
        <f t="array" ref="IY52">_xlfn.SWITCH(Charts!$B$3,"average", AVERAGE(INDIRECT(ADDRESS(47+3,IY$2+1,,,"Instances") &amp; ":" &amp; ADDRESS(47+3,IY$2+1))),"median", MEDIAN(INDIRECT(ADDRESS(47+3,IY$2+1,,,"Instances") &amp; ":" &amp; ADDRESS(47+3,IY$2+1))),"min", MIN(INDIRECT(ADDRESS(47+3,IY$2+1,,,"Instances") &amp; ":" &amp; ADDRESS(47+3,IY$2+1))),"max", MAX(INDIRECT(ADDRESS(47+3,IY$2+1,,,"Instances") &amp; ":" &amp; ADDRESS(47+3,IY$2+1))),"diff", MAX(INDIRECT(ADDRESS(47+3,IY$2+1,,,"Instances") &amp; ":" &amp; ADDRESS(47+3,IY$2+1)))-MIN(INDIRECT(ADDRESS(47+3,IY$2+1,,,"Instances") &amp; ":" &amp; ADDRESS(47+3,IY$2+1))))</f>
        <v>0</v>
      </c>
      <c r="IZ52">
        <f>IFERROR(SMALL(IY5:IY64,ROW()-ROW($IZ$5)+1),"")</f>
        <v>0</v>
      </c>
      <c r="JB52">
        <f>IFERROR(SUM(IZ5:IZ52),"")</f>
        <v>0</v>
      </c>
      <c r="JC52" cm="1">
        <f t="array" ref="JC52">_xlfn.SWITCH(Charts!$B$3,"average", AVERAGE(INDIRECT(ADDRESS(47+3,JC$2+1,,,"Instances") &amp; ":" &amp; ADDRESS(47+3,JC$2+1))),"median", MEDIAN(INDIRECT(ADDRESS(47+3,JC$2+1,,,"Instances") &amp; ":" &amp; ADDRESS(47+3,JC$2+1))),"min", MIN(INDIRECT(ADDRESS(47+3,JC$2+1,,,"Instances") &amp; ":" &amp; ADDRESS(47+3,JC$2+1))),"max", MAX(INDIRECT(ADDRESS(47+3,JC$2+1,,,"Instances") &amp; ":" &amp; ADDRESS(47+3,JC$2+1))),"diff", MAX(INDIRECT(ADDRESS(47+3,JC$2+1,,,"Instances") &amp; ":" &amp; ADDRESS(47+3,JC$2+1)))-MIN(INDIRECT(ADDRESS(47+3,JC$2+1,,,"Instances") &amp; ":" &amp; ADDRESS(47+3,JC$2+1))))</f>
        <v>0</v>
      </c>
      <c r="JD52">
        <f>IFERROR(SMALL(JC5:JC64,ROW()-ROW($JD$5)+1),"")</f>
        <v>0</v>
      </c>
      <c r="JF52">
        <f>IFERROR(SUM(JD5:JD52),"")</f>
        <v>0</v>
      </c>
      <c r="JG52" cm="1">
        <f t="array" ref="JG52">_xlfn.SWITCH(Charts!$B$3,"average", AVERAGE(INDIRECT(ADDRESS(47+3,JG$2+1,,,"Instances") &amp; ":" &amp; ADDRESS(47+3,JG$2+1))),"median", MEDIAN(INDIRECT(ADDRESS(47+3,JG$2+1,,,"Instances") &amp; ":" &amp; ADDRESS(47+3,JG$2+1))),"min", MIN(INDIRECT(ADDRESS(47+3,JG$2+1,,,"Instances") &amp; ":" &amp; ADDRESS(47+3,JG$2+1))),"max", MAX(INDIRECT(ADDRESS(47+3,JG$2+1,,,"Instances") &amp; ":" &amp; ADDRESS(47+3,JG$2+1))),"diff", MAX(INDIRECT(ADDRESS(47+3,JG$2+1,,,"Instances") &amp; ":" &amp; ADDRESS(47+3,JG$2+1)))-MIN(INDIRECT(ADDRESS(47+3,JG$2+1,,,"Instances") &amp; ":" &amp; ADDRESS(47+3,JG$2+1))))</f>
        <v>0</v>
      </c>
      <c r="JH52">
        <f>IFERROR(SMALL(JG5:JG64,ROW()-ROW($JH$5)+1),"")</f>
        <v>0</v>
      </c>
      <c r="JJ52">
        <f>IFERROR(SUM(JH5:JH52),"")</f>
        <v>0</v>
      </c>
      <c r="JM52">
        <f>IF(Charts!$B$3="none",E359,IF(EI359="",NA(),EI359))</f>
        <v>0</v>
      </c>
      <c r="JN52">
        <f>IF(Charts!$B$3="none",F359,IF(EJ359="",NA(),EJ359))</f>
        <v>0</v>
      </c>
      <c r="JO52">
        <f>IF(Charts!$B$3="none",G359,IF(EK359="",NA(),EK359))</f>
        <v>0</v>
      </c>
      <c r="JP52">
        <f>IF(Charts!$B$3="none",H359,IF(EL359="",NA(),EL359))</f>
        <v>0</v>
      </c>
      <c r="JQ52">
        <f>IF(Charts!$B$3="none",I359,IF(EM359="",NA(),EM359))</f>
        <v>0</v>
      </c>
      <c r="JR52">
        <f>IF(Charts!$B$3="none",J359,IF(EN359="",NA(),EN359))</f>
        <v>0</v>
      </c>
      <c r="JS52">
        <f>IF(Charts!$B$3="none",K359,IF(EO359="",NA(),EO359))</f>
        <v>0</v>
      </c>
      <c r="JT52">
        <f>IF(Charts!$B$3="none",L359,IF(EP359="",NA(),EP359))</f>
        <v>0</v>
      </c>
      <c r="JU52">
        <f>IF(Charts!$B$3="none",M359,IF(EQ359="",NA(),EQ359))</f>
        <v>0</v>
      </c>
      <c r="JV52">
        <f>IF(Charts!$B$3="none",N359,IF(ER359="",NA(),ER359))</f>
        <v>0</v>
      </c>
      <c r="JW52">
        <f>IF(Charts!$B$3="none",O359,IF(ES359="",NA(),ES359))</f>
        <v>0</v>
      </c>
      <c r="JX52">
        <f>IF(Charts!$B$3="none",P359,IF(ET359="",NA(),ET359))</f>
        <v>0</v>
      </c>
      <c r="JY52">
        <f>IF(Charts!$B$3="none",Q359,IF(EU359="",NA(),EU359))</f>
        <v>0</v>
      </c>
      <c r="JZ52">
        <f>IF(Charts!$B$3="none",R359,IF(EV359="",NA(),EV359))</f>
        <v>0</v>
      </c>
      <c r="KA52">
        <f>IF(Charts!$B$3="none",S359,IF(EW359="",NA(),EW359))</f>
        <v>0</v>
      </c>
      <c r="KB52">
        <f>IF(Charts!$B$3="none",T359,IF(EX359="",NA(),EX359))</f>
        <v>0</v>
      </c>
      <c r="KC52">
        <f>IF(Charts!$B$3="none",U359,IF(EY359="",NA(),EY359))</f>
        <v>0</v>
      </c>
      <c r="KD52">
        <f>IF(Charts!$B$3="none",V359,IF(EZ359="",NA(),EZ359))</f>
        <v>0</v>
      </c>
      <c r="KE52">
        <f>IF(Charts!$B$3="none",W359,IF(FA359="",NA(),FA359))</f>
        <v>0</v>
      </c>
      <c r="KF52">
        <f>IF(Charts!$B$3="none",X359,IF(FB359="",NA(),FB359))</f>
        <v>0</v>
      </c>
      <c r="KG52">
        <f>IF(Charts!$B$3="none",Y359,IF(FC359="",NA(),FC359))</f>
        <v>0</v>
      </c>
      <c r="KH52">
        <f>IF(Charts!$B$3="none",Z359,IF(FD359="",NA(),FD359))</f>
        <v>0</v>
      </c>
      <c r="KI52">
        <f>IF(Charts!$B$3="none",AA359,IF(FE359="",NA(),FE359))</f>
        <v>0</v>
      </c>
      <c r="KJ52">
        <f>IF(Charts!$B$3="none",AB359,IF(FF359="",NA(),FF359))</f>
        <v>0</v>
      </c>
      <c r="KK52">
        <f>IF(Charts!$B$3="none",AC359,IF(FG359="",NA(),FG359))</f>
        <v>0</v>
      </c>
      <c r="KL52">
        <f>IF(Charts!$B$3="none",AD359,IF(FH359="",NA(),FH359))</f>
        <v>0</v>
      </c>
      <c r="KM52">
        <f>IF(Charts!$B$3="none",AE359,IF(FI359="",NA(),FI359))</f>
        <v>0</v>
      </c>
      <c r="KN52">
        <f>IF(Charts!$B$3="none",AF359,IF(FJ359="",NA(),FJ359))</f>
        <v>0</v>
      </c>
      <c r="KO52">
        <f>IF(Charts!$B$3="none",AG359,IF(FK359="",NA(),FK359))</f>
        <v>0</v>
      </c>
      <c r="KP52">
        <f>IF(Charts!$B$3="none",AH359,IF(FL359="",NA(),FL359))</f>
        <v>0</v>
      </c>
      <c r="KQ52">
        <f>IF(Charts!$B$3="none",AI359,IF(FM359="",NA(),FM359))</f>
        <v>0</v>
      </c>
      <c r="KR52">
        <f>IF(Charts!$B$3="none",AJ359,IF(FN359="",NA(),FN359))</f>
        <v>0</v>
      </c>
      <c r="KS52">
        <f>IF(Charts!$B$3="none",AK359,IF(FO359="",NA(),FO359))</f>
        <v>0</v>
      </c>
      <c r="KT52">
        <f>IF(Charts!$B$3="none",AL359,IF(FP359="",NA(),FP359))</f>
        <v>0</v>
      </c>
      <c r="KU52">
        <f>IF(Charts!$B$3="none",AM359,IF(FQ359="",NA(),FQ359))</f>
        <v>0</v>
      </c>
      <c r="KV52">
        <f>IF(Charts!$B$3="none",AN359,IF(FR359="",NA(),FR359))</f>
        <v>0</v>
      </c>
      <c r="KW52">
        <f>IF(Charts!$B$3="none",AO359,IF(FS359="",NA(),FS359))</f>
        <v>0</v>
      </c>
      <c r="KX52">
        <f>IF(Charts!$B$3="none",AP359,IF(FT359="",NA(),FT359))</f>
        <v>0</v>
      </c>
      <c r="KY52">
        <f>IF(Charts!$B$3="none",AQ359,IF(FU359="",NA(),FU359))</f>
        <v>0</v>
      </c>
      <c r="KZ52">
        <f>IF(Charts!$B$3="none",AR359,IF(FV359="",NA(),FV359))</f>
        <v>0</v>
      </c>
      <c r="LA52">
        <f>IF(Charts!$B$3="none",AS359,IF(FW359="",NA(),FW359))</f>
        <v>0</v>
      </c>
      <c r="LB52">
        <f>IF(Charts!$B$3="none",AT359,IF(FX359="",NA(),FX359))</f>
        <v>0</v>
      </c>
      <c r="LC52">
        <f>IF(Charts!$B$3="none",AU359,IF(FY359="",NA(),FY359))</f>
        <v>0</v>
      </c>
      <c r="LD52">
        <f>IF(Charts!$B$3="none",AV359,IF(FZ359="",NA(),FZ359))</f>
        <v>0</v>
      </c>
      <c r="LE52">
        <f>IF(Charts!$B$3="none",AW359,IF(GA359="",NA(),GA359))</f>
        <v>0</v>
      </c>
      <c r="LF52">
        <f>IF(Charts!$B$3="none",AX359,IF(GB359="",NA(),GB359))</f>
        <v>0</v>
      </c>
      <c r="LG52">
        <f>IF(Charts!$B$3="none",AY359,IF(GC359="",NA(),GC359))</f>
        <v>0</v>
      </c>
      <c r="LH52">
        <f>IF(Charts!$B$3="none",AZ359,IF(GD359="",NA(),GD359))</f>
        <v>0</v>
      </c>
      <c r="LI52">
        <f>IF(Charts!$B$3="none",BA359,IF(GE359="",NA(),GE359))</f>
        <v>0</v>
      </c>
      <c r="LJ52">
        <f>IF(Charts!$B$3="none",BB359,IF(GF359="",NA(),GF359))</f>
        <v>0</v>
      </c>
      <c r="LK52">
        <f>IF(Charts!$B$3="none",BC359,IF(GG359="",NA(),GG359))</f>
        <v>0</v>
      </c>
      <c r="LL52">
        <f>IF(Charts!$B$3="none",BD359,IF(GH359="",NA(),GH359))</f>
        <v>0</v>
      </c>
      <c r="LM52">
        <f>IF(Charts!$B$3="none",BE359,IF(GI359="",NA(),GI359))</f>
        <v>0</v>
      </c>
      <c r="LN52">
        <f>IF(Charts!$B$3="none",BF359,IF(GJ359="",NA(),GJ359))</f>
        <v>0</v>
      </c>
      <c r="LO52">
        <f>IF(Charts!$B$3="none",BG359,IF(GK359="",NA(),GK359))</f>
        <v>0</v>
      </c>
      <c r="LP52">
        <f>IF(Charts!$B$3="none",BH359,IF(GL359="",NA(),GL359))</f>
        <v>0</v>
      </c>
      <c r="LQ52">
        <f>IF(Charts!$B$3="none",BI359,IF(GM359="",NA(),GM359))</f>
        <v>0</v>
      </c>
      <c r="LR52">
        <f>IF(Charts!$B$3="none",BJ359,IF(GN359="",NA(),GN359))</f>
        <v>0</v>
      </c>
      <c r="LS52">
        <f>IF(Charts!$B$3="none",BK359,IF(GO359="",NA(),GO359))</f>
        <v>0</v>
      </c>
      <c r="LT52">
        <f>IF(Charts!$B$3="none",BL359,IF(GP359="",NA(),GP359))</f>
        <v>0</v>
      </c>
      <c r="LU52">
        <f>IF(Charts!$B$3="none",BM359,IF(GQ359="",NA(),GQ359))</f>
        <v>0</v>
      </c>
      <c r="LV52">
        <f>IF(Charts!$B$3="none",BN359,IF(GR359="",NA(),GR359))</f>
        <v>0</v>
      </c>
      <c r="LW52">
        <f>IF(Charts!$B$3="none",BO359,IF(GS359="",NA(),GS359))</f>
        <v>0</v>
      </c>
      <c r="LX52">
        <f>IF(Charts!$B$3="none",BP359,IF(GT359="",NA(),GT359))</f>
        <v>0</v>
      </c>
      <c r="LY52">
        <f>IF(Charts!$B$3="none",BQ359,IF(GU359="",NA(),GU359))</f>
        <v>0</v>
      </c>
      <c r="LZ52">
        <f>IF(Charts!$B$3="none",BR359,IF(GV359="",NA(),GV359))</f>
        <v>0</v>
      </c>
      <c r="MA52">
        <f>IF(Charts!$B$3="none",BS359,IF(GW359="",NA(),GW359))</f>
        <v>0</v>
      </c>
      <c r="MB52">
        <f>IF(Charts!$B$3="none",BT359,IF(GX359="",NA(),GX359))</f>
        <v>0</v>
      </c>
      <c r="MC52">
        <f>IF(Charts!$B$3="none",BU359,IF(GY359="",NA(),GY359))</f>
        <v>0</v>
      </c>
      <c r="MD52">
        <f>IF(Charts!$B$3="none",BV359,IF(GZ359="",NA(),GZ359))</f>
        <v>0</v>
      </c>
      <c r="ME52">
        <f>IF(Charts!$B$3="none",BW359,IF(HA359="",NA(),HA359))</f>
        <v>0</v>
      </c>
      <c r="MF52">
        <f>IF(Charts!$B$3="none",BX359,IF(HB359="",NA(),HB359))</f>
        <v>0</v>
      </c>
      <c r="MG52">
        <f>IF(Charts!$B$3="none",BY359,IF(HC359="",NA(),HC359))</f>
        <v>0</v>
      </c>
      <c r="MH52">
        <f>IF(Charts!$B$3="none",BZ359,IF(HD359="",NA(),HD359))</f>
        <v>0</v>
      </c>
      <c r="MI52">
        <f>IF(Charts!$B$3="none",CA359,IF(HE359="",NA(),HE359))</f>
        <v>0</v>
      </c>
      <c r="MJ52">
        <f>IF(Charts!$B$3="none",CB359,IF(HF359="",NA(),HF359))</f>
        <v>0</v>
      </c>
      <c r="MK52">
        <f>IF(Charts!$B$3="none",CC359,IF(HG359="",NA(),HG359))</f>
        <v>0</v>
      </c>
      <c r="ML52">
        <f>IF(Charts!$B$3="none",CD359,IF(HH359="",NA(),HH359))</f>
        <v>0</v>
      </c>
      <c r="MM52">
        <f>IF(Charts!$B$3="none",CE359,IF(HI359="",NA(),HI359))</f>
        <v>0</v>
      </c>
      <c r="MN52">
        <f>IF(Charts!$B$3="none",CF359,IF(HJ359="",NA(),HJ359))</f>
        <v>0</v>
      </c>
      <c r="MO52">
        <f>IF(Charts!$B$3="none",CG359,IF(HK359="",NA(),HK359))</f>
        <v>0</v>
      </c>
      <c r="MP52">
        <f>IF(Charts!$B$3="none",CH359,IF(HL359="",NA(),HL359))</f>
        <v>0</v>
      </c>
      <c r="MQ52">
        <f>IF(Charts!$B$3="none",CI359,IF(HM359="",NA(),HM359))</f>
        <v>0</v>
      </c>
      <c r="MR52">
        <f>IF(Charts!$B$3="none",CJ359,IF(HN359="",NA(),HN359))</f>
        <v>0</v>
      </c>
      <c r="MS52">
        <f>IF(Charts!$B$3="none",CK359,IF(HO359="",NA(),HO359))</f>
        <v>0</v>
      </c>
      <c r="MT52">
        <f>IF(Charts!$B$3="none",CL359,IF(HP359="",NA(),HP359))</f>
        <v>0</v>
      </c>
      <c r="MU52">
        <f>IF(Charts!$B$3="none",CM359,IF(HQ359="",NA(),HQ359))</f>
        <v>0</v>
      </c>
      <c r="MV52">
        <f>IF(Charts!$B$3="none",CN359,IF(HR359="",NA(),HR359))</f>
        <v>0</v>
      </c>
      <c r="MW52">
        <f>IF(Charts!$B$3="none",CO359,IF(HS359="",NA(),HS359))</f>
        <v>0</v>
      </c>
      <c r="MX52">
        <f>IF(Charts!$B$3="none",CP359,IF(HT359="",NA(),HT359))</f>
        <v>0</v>
      </c>
      <c r="MY52">
        <f>IF(Charts!$B$3="none",CQ359,IF(HU359="",NA(),HU359))</f>
        <v>0</v>
      </c>
      <c r="MZ52">
        <f>IF(Charts!$B$3="none",CR359,IF(HV359="",NA(),HV359))</f>
        <v>0</v>
      </c>
      <c r="NA52">
        <f>IF(Charts!$B$3="none",CS359,IF(HW359="",NA(),HW359))</f>
        <v>0</v>
      </c>
      <c r="NB52">
        <f>IF(Charts!$B$3="none",CT359,IF(HX359="",NA(),HX359))</f>
        <v>0</v>
      </c>
      <c r="NC52">
        <f>IF(Charts!$B$3="none",CU359,IF(HY359="",NA(),HY359))</f>
        <v>0</v>
      </c>
      <c r="ND52">
        <f>IF(Charts!$B$3="none",CV359,IF(HZ359="",NA(),HZ359))</f>
        <v>0</v>
      </c>
      <c r="NE52">
        <f>IF(Charts!$B$3="none",CW359,IF(IA359="",NA(),IA359))</f>
        <v>0</v>
      </c>
      <c r="NF52">
        <f>IF(Charts!$B$3="none",CX359,IF(IB359="",NA(),IB359))</f>
        <v>0</v>
      </c>
      <c r="NG52">
        <f>IF(Charts!$B$3="none",CY359,IF(IC359="",NA(),IC359))</f>
        <v>0</v>
      </c>
      <c r="NH52">
        <f>IF(Charts!$B$3="none",CZ359,IF(ID359="",NA(),ID359))</f>
        <v>0</v>
      </c>
      <c r="NI52">
        <f>IF(Charts!$B$3="none",DA359,IF(IE359="",NA(),IE359))</f>
        <v>0</v>
      </c>
      <c r="NJ52">
        <f>IF(Charts!$B$3="none",DB359,IF(IF359="",NA(),IF359))</f>
        <v>0</v>
      </c>
      <c r="NK52">
        <f>IF(Charts!$B$3="none",DC359,IF(IG359="",NA(),IG359))</f>
        <v>0</v>
      </c>
      <c r="NL52">
        <f>IF(Charts!$B$3="none",DD359,IF(IH359="",NA(),IH359))</f>
        <v>0</v>
      </c>
      <c r="NM52">
        <f>IF(Charts!$B$3="none",DE359,IF(II359="",NA(),II359))</f>
        <v>0</v>
      </c>
      <c r="NN52">
        <f>IF(Charts!$B$3="none",DF359,IF(IJ359="",NA(),IJ359))</f>
        <v>0</v>
      </c>
      <c r="NO52">
        <f>IF(Charts!$B$3="none",DG359,IF(IK359="",NA(),IK359))</f>
        <v>0</v>
      </c>
      <c r="NP52">
        <f>IF(Charts!$B$3="none",DH359,IF(IL359="",NA(),IL359))</f>
        <v>0</v>
      </c>
      <c r="NQ52">
        <f>IF(Charts!$B$3="none",DI359,IF(IM359="",NA(),IM359))</f>
        <v>0</v>
      </c>
      <c r="NR52">
        <f>IF(Charts!$B$3="none",DJ359,IF(IN359="",NA(),IN359))</f>
        <v>0</v>
      </c>
      <c r="NS52">
        <f>IF(Charts!$B$3="none",DK359,IF(IO359="",NA(),IO359))</f>
        <v>0</v>
      </c>
      <c r="NT52">
        <f>IF(Charts!$B$3="none",DL359,IF(IP359="",NA(),IP359))</f>
        <v>0</v>
      </c>
      <c r="NU52">
        <f>IF(Charts!$B$3="none",DM359,IF(IQ359="",NA(),IQ359))</f>
        <v>0</v>
      </c>
      <c r="NV52">
        <f>IF(Charts!$B$3="none",DN359,IF(IR359="",NA(),IR359))</f>
        <v>0</v>
      </c>
      <c r="NW52">
        <f>IF(Charts!$B$3="none",DO359,IF(IS359="",NA(),IS359))</f>
        <v>0</v>
      </c>
      <c r="NX52">
        <f>IF(Charts!$B$3="none",DP359,IF(IT359="",NA(),IT359))</f>
        <v>0</v>
      </c>
      <c r="NY52">
        <f>IF(Charts!$B$3="none",DQ359,IF(IU359="",NA(),IU359))</f>
        <v>0</v>
      </c>
      <c r="NZ52">
        <f>IF(Charts!$B$3="none",DR359,IF(IV359="",NA(),IV359))</f>
        <v>0</v>
      </c>
      <c r="OA52">
        <f>IF(Charts!$B$3="none",DS359,IF(IW359="",NA(),IW359))</f>
        <v>0</v>
      </c>
      <c r="OB52">
        <f>IF(Charts!$B$3="none",DT359,IF(IX359="",NA(),IX359))</f>
        <v>0</v>
      </c>
      <c r="OC52">
        <f>IF(Charts!$B$3="none",DU359,IF(IY359="",NA(),IY359))</f>
        <v>0</v>
      </c>
      <c r="OD52">
        <f>IF(Charts!$B$3="none",DV359,IF(IZ359="",NA(),IZ359))</f>
        <v>0</v>
      </c>
      <c r="OE52">
        <f>IF(Charts!$B$3="none",DW359,IF(JA359="",NA(),JA359))</f>
        <v>0</v>
      </c>
      <c r="OF52">
        <f>IF(Charts!$B$3="none",DX359,IF(JB359="",NA(),JB359))</f>
        <v>0</v>
      </c>
      <c r="OG52">
        <f>IF(Charts!$B$3="none",DY359,IF(JC359="",NA(),JC359))</f>
        <v>0</v>
      </c>
      <c r="OH52">
        <f>IF(Charts!$B$3="none",DZ359,IF(JD359="",NA(),JD359))</f>
        <v>0</v>
      </c>
      <c r="OI52">
        <f>IF(Charts!$B$3="none",EA359,IF(JE359="",NA(),JE359))</f>
        <v>0</v>
      </c>
      <c r="OJ52">
        <f>IF(Charts!$B$3="none",EB359,IF(JF359="",NA(),JF359))</f>
        <v>0</v>
      </c>
      <c r="OK52">
        <f>IF(Charts!$B$3="none",EC359,IF(JG359="",NA(),JG359))</f>
        <v>0</v>
      </c>
      <c r="OL52">
        <f>IF(Charts!$B$3="none",ED359,IF(JH359="",NA(),JH359))</f>
        <v>0</v>
      </c>
      <c r="OM52">
        <f>IF(Charts!$B$3="none",EE359,IF(JI359="",NA(),JI359))</f>
        <v>0</v>
      </c>
      <c r="ON52">
        <f>IF(Charts!$B$3="none",EF359,IF(JJ359="",NA(),JJ359))</f>
        <v>0</v>
      </c>
    </row>
    <row r="53" spans="4:404">
      <c r="D53">
        <v>49</v>
      </c>
      <c r="E53">
        <f>IF(INDIRECT(ADDRESS($D53+2,E$2+1,,,"Instances"))="","",INDIRECT(ADDRESS($D53+2,E$2+1,,,"Instances")))</f>
        <v>0</v>
      </c>
      <c r="F53">
        <f>IFERROR(SMALL(E5:E64,ROW()-ROW($F$5)+1),"")</f>
        <v>0</v>
      </c>
      <c r="H53">
        <f>IFERROR(SUM(F5:F53),"")</f>
        <v>0</v>
      </c>
      <c r="I53">
        <f>IF(INDIRECT(ADDRESS($D53+2,I$2+1,,,"Instances"))="","",INDIRECT(ADDRESS($D53+2,I$2+1,,,"Instances")))</f>
        <v>0</v>
      </c>
      <c r="J53">
        <f>IFERROR(SMALL(I5:I64,ROW()-ROW($J$5)+1),"")</f>
        <v>0</v>
      </c>
      <c r="L53">
        <f>IFERROR(SUM(J5:J53),"")</f>
        <v>0</v>
      </c>
      <c r="M53">
        <f>IF(INDIRECT(ADDRESS($D53+2,M$2+1,,,"Instances"))="","",INDIRECT(ADDRESS($D53+2,M$2+1,,,"Instances")))</f>
        <v>0</v>
      </c>
      <c r="N53">
        <f>IFERROR(SMALL(M5:M64,ROW()-ROW($N$5)+1),"")</f>
        <v>0</v>
      </c>
      <c r="P53">
        <f>IFERROR(SUM(N5:N53),"")</f>
        <v>0</v>
      </c>
      <c r="Q53">
        <f>IF(INDIRECT(ADDRESS($D53+2,Q$2+1,,,"Instances"))="","",INDIRECT(ADDRESS($D53+2,Q$2+1,,,"Instances")))</f>
        <v>0</v>
      </c>
      <c r="R53">
        <f>IFERROR(SMALL(Q5:Q64,ROW()-ROW($R$5)+1),"")</f>
        <v>0</v>
      </c>
      <c r="T53">
        <f>IFERROR(SUM(R5:R53),"")</f>
        <v>0</v>
      </c>
      <c r="U53">
        <f>IF(INDIRECT(ADDRESS($D53+2,U$2+1,,,"Instances"))="","",INDIRECT(ADDRESS($D53+2,U$2+1,,,"Instances")))</f>
        <v>0</v>
      </c>
      <c r="V53">
        <f>IFERROR(SMALL(U5:U64,ROW()-ROW($V$5)+1),"")</f>
        <v>0</v>
      </c>
      <c r="X53">
        <f>IFERROR(SUM(V5:V53),"")</f>
        <v>0</v>
      </c>
      <c r="Y53">
        <f>IF(INDIRECT(ADDRESS($D53+2,Y$2+1,,,"Instances"))="","",INDIRECT(ADDRESS($D53+2,Y$2+1,,,"Instances")))</f>
        <v>0</v>
      </c>
      <c r="Z53">
        <f>IFERROR(SMALL(Y5:Y64,ROW()-ROW($Z$5)+1),"")</f>
        <v>0</v>
      </c>
      <c r="AB53">
        <f>IFERROR(SUM(Z5:Z53),"")</f>
        <v>0</v>
      </c>
      <c r="AC53">
        <f>IF(INDIRECT(ADDRESS($D53+2,AC$2+1,,,"Instances"))="","",INDIRECT(ADDRESS($D53+2,AC$2+1,,,"Instances")))</f>
        <v>0</v>
      </c>
      <c r="AD53">
        <f>IFERROR(SMALL(AC5:AC64,ROW()-ROW($AD$5)+1),"")</f>
        <v>0</v>
      </c>
      <c r="AF53">
        <f>IFERROR(SUM(AD5:AD53),"")</f>
        <v>0</v>
      </c>
      <c r="AG53">
        <f>IF(INDIRECT(ADDRESS($D53+2,AG$2+1,,,"Instances"))="","",INDIRECT(ADDRESS($D53+2,AG$2+1,,,"Instances")))</f>
        <v>0</v>
      </c>
      <c r="AH53">
        <f>IFERROR(SMALL(AG5:AG64,ROW()-ROW($AH$5)+1),"")</f>
        <v>0</v>
      </c>
      <c r="AJ53">
        <f>IFERROR(SUM(AH5:AH53),"")</f>
        <v>0</v>
      </c>
      <c r="AK53">
        <f>IF(INDIRECT(ADDRESS($D53+2,AK$2+1,,,"Instances"))="","",INDIRECT(ADDRESS($D53+2,AK$2+1,,,"Instances")))</f>
        <v>0</v>
      </c>
      <c r="AL53">
        <f>IFERROR(SMALL(AK5:AK64,ROW()-ROW($AL$5)+1),"")</f>
        <v>0</v>
      </c>
      <c r="AN53">
        <f>IFERROR(SUM(AL5:AL53),"")</f>
        <v>0</v>
      </c>
      <c r="AO53">
        <f>IF(INDIRECT(ADDRESS($D53+2,AO$2+1,,,"Instances"))="","",INDIRECT(ADDRESS($D53+2,AO$2+1,,,"Instances")))</f>
        <v>0</v>
      </c>
      <c r="AP53">
        <f>IFERROR(SMALL(AO5:AO64,ROW()-ROW($AP$5)+1),"")</f>
        <v>0</v>
      </c>
      <c r="AR53">
        <f>IFERROR(SUM(AP5:AP53),"")</f>
        <v>0</v>
      </c>
      <c r="AS53">
        <f>IF(INDIRECT(ADDRESS($D53+2,AS$2+1,,,"Instances"))="","",INDIRECT(ADDRESS($D53+2,AS$2+1,,,"Instances")))</f>
        <v>0</v>
      </c>
      <c r="AT53">
        <f>IFERROR(SMALL(AS5:AS64,ROW()-ROW($AT$5)+1),"")</f>
        <v>0</v>
      </c>
      <c r="AV53">
        <f>IFERROR(SUM(AT5:AT53),"")</f>
        <v>0</v>
      </c>
      <c r="AW53">
        <f>IF(INDIRECT(ADDRESS($D53+2,AW$2+1,,,"Instances"))="","",INDIRECT(ADDRESS($D53+2,AW$2+1,,,"Instances")))</f>
        <v>0</v>
      </c>
      <c r="AX53">
        <f>IFERROR(SMALL(AW5:AW64,ROW()-ROW($AX$5)+1),"")</f>
        <v>0</v>
      </c>
      <c r="AZ53">
        <f>IFERROR(SUM(AX5:AX53),"")</f>
        <v>0</v>
      </c>
      <c r="BA53">
        <f>IF(INDIRECT(ADDRESS($D53+2,BA$2+1,,,"Instances"))="","",INDIRECT(ADDRESS($D53+2,BA$2+1,,,"Instances")))</f>
        <v>0</v>
      </c>
      <c r="BB53">
        <f>IFERROR(SMALL(BA5:BA64,ROW()-ROW($BB$5)+1),"")</f>
        <v>0</v>
      </c>
      <c r="BD53">
        <f>IFERROR(SUM(BB5:BB53),"")</f>
        <v>0</v>
      </c>
      <c r="BE53">
        <f>IF(INDIRECT(ADDRESS($D53+2,BE$2+1,,,"Instances"))="","",INDIRECT(ADDRESS($D53+2,BE$2+1,,,"Instances")))</f>
        <v>0</v>
      </c>
      <c r="BF53">
        <f>IFERROR(SMALL(BE5:BE64,ROW()-ROW($BF$5)+1),"")</f>
        <v>0</v>
      </c>
      <c r="BH53">
        <f>IFERROR(SUM(BF5:BF53),"")</f>
        <v>0</v>
      </c>
      <c r="BI53">
        <f>IF(INDIRECT(ADDRESS($D53+2,BI$2+1,,,"Instances"))="","",INDIRECT(ADDRESS($D53+2,BI$2+1,,,"Instances")))</f>
        <v>0</v>
      </c>
      <c r="BJ53">
        <f>IFERROR(SMALL(BI5:BI64,ROW()-ROW($BJ$5)+1),"")</f>
        <v>0</v>
      </c>
      <c r="BL53">
        <f>IFERROR(SUM(BJ5:BJ53),"")</f>
        <v>0</v>
      </c>
      <c r="BM53">
        <f>IF(INDIRECT(ADDRESS($D53+2,BM$2+1,,,"Instances"))="","",INDIRECT(ADDRESS($D53+2,BM$2+1,,,"Instances")))</f>
        <v>0</v>
      </c>
      <c r="BN53">
        <f>IFERROR(SMALL(BM5:BM64,ROW()-ROW($BN$5)+1),"")</f>
        <v>0</v>
      </c>
      <c r="BP53">
        <f>IFERROR(SUM(BN5:BN53),"")</f>
        <v>0</v>
      </c>
      <c r="BQ53">
        <f>IF(INDIRECT(ADDRESS($D53+2,BQ$2+1,,,"Instances"))="","",INDIRECT(ADDRESS($D53+2,BQ$2+1,,,"Instances")))</f>
        <v>0</v>
      </c>
      <c r="BR53">
        <f>IFERROR(SMALL(BQ5:BQ64,ROW()-ROW($BR$5)+1),"")</f>
        <v>0</v>
      </c>
      <c r="BT53">
        <f>IFERROR(SUM(BR5:BR53),"")</f>
        <v>0</v>
      </c>
      <c r="BU53">
        <f>IF(INDIRECT(ADDRESS($D53+2,BU$2+1,,,"Instances"))="","",INDIRECT(ADDRESS($D53+2,BU$2+1,,,"Instances")))</f>
        <v>0</v>
      </c>
      <c r="BV53">
        <f>IFERROR(SMALL(BU5:BU64,ROW()-ROW($BV$5)+1),"")</f>
        <v>0</v>
      </c>
      <c r="BX53">
        <f>IFERROR(SUM(BV5:BV53),"")</f>
        <v>0</v>
      </c>
      <c r="BY53">
        <f>IF(INDIRECT(ADDRESS($D53+2,BY$2+1,,,"Instances"))="","",INDIRECT(ADDRESS($D53+2,BY$2+1,,,"Instances")))</f>
        <v>0</v>
      </c>
      <c r="BZ53">
        <f>IFERROR(SMALL(BY5:BY64,ROW()-ROW($BZ$5)+1),"")</f>
        <v>0</v>
      </c>
      <c r="CB53">
        <f>IFERROR(SUM(BZ5:BZ53),"")</f>
        <v>0</v>
      </c>
      <c r="CC53">
        <f>IF(INDIRECT(ADDRESS($D53+2,CC$2+1,,,"Instances"))="","",INDIRECT(ADDRESS($D53+2,CC$2+1,,,"Instances")))</f>
        <v>0</v>
      </c>
      <c r="CD53">
        <f>IFERROR(SMALL(CC5:CC64,ROW()-ROW($CD$5)+1),"")</f>
        <v>0</v>
      </c>
      <c r="CF53">
        <f>IFERROR(SUM(CD5:CD53),"")</f>
        <v>0</v>
      </c>
      <c r="CG53">
        <f>IF(INDIRECT(ADDRESS($D53+2,CG$2+1,,,"Instances"))="","",INDIRECT(ADDRESS($D53+2,CG$2+1,,,"Instances")))</f>
        <v>0</v>
      </c>
      <c r="CH53">
        <f>IFERROR(SMALL(CG5:CG64,ROW()-ROW($CH$5)+1),"")</f>
        <v>0</v>
      </c>
      <c r="CJ53">
        <f>IFERROR(SUM(CH5:CH53),"")</f>
        <v>0</v>
      </c>
      <c r="CK53">
        <f>IF(INDIRECT(ADDRESS($D53+2,CK$2+1,,,"Instances"))="","",INDIRECT(ADDRESS($D53+2,CK$2+1,,,"Instances")))</f>
        <v>0</v>
      </c>
      <c r="CL53">
        <f>IFERROR(SMALL(CK5:CK64,ROW()-ROW($CL$5)+1),"")</f>
        <v>0</v>
      </c>
      <c r="CN53">
        <f>IFERROR(SUM(CL5:CL53),"")</f>
        <v>0</v>
      </c>
      <c r="CO53">
        <f>IF(INDIRECT(ADDRESS($D53+2,CO$2+1,,,"Instances"))="","",INDIRECT(ADDRESS($D53+2,CO$2+1,,,"Instances")))</f>
        <v>0</v>
      </c>
      <c r="CP53">
        <f>IFERROR(SMALL(CO5:CO64,ROW()-ROW($CP$5)+1),"")</f>
        <v>0</v>
      </c>
      <c r="CR53">
        <f>IFERROR(SUM(CP5:CP53),"")</f>
        <v>0</v>
      </c>
      <c r="CS53">
        <f>IF(INDIRECT(ADDRESS($D53+2,CS$2+1,,,"Instances"))="","",INDIRECT(ADDRESS($D53+2,CS$2+1,,,"Instances")))</f>
        <v>0</v>
      </c>
      <c r="CT53">
        <f>IFERROR(SMALL(CS5:CS64,ROW()-ROW($CT$5)+1),"")</f>
        <v>0</v>
      </c>
      <c r="CV53">
        <f>IFERROR(SUM(CT5:CT53),"")</f>
        <v>0</v>
      </c>
      <c r="CW53">
        <f>IF(INDIRECT(ADDRESS($D53+2,CW$2+1,,,"Instances"))="","",INDIRECT(ADDRESS($D53+2,CW$2+1,,,"Instances")))</f>
        <v>0</v>
      </c>
      <c r="CX53">
        <f>IFERROR(SMALL(CW5:CW64,ROW()-ROW($CX$5)+1),"")</f>
        <v>0</v>
      </c>
      <c r="CZ53">
        <f>IFERROR(SUM(CX5:CX53),"")</f>
        <v>0</v>
      </c>
      <c r="DA53">
        <f>IF(INDIRECT(ADDRESS($D53+2,DA$2+1,,,"Instances"))="","",INDIRECT(ADDRESS($D53+2,DA$2+1,,,"Instances")))</f>
        <v>0</v>
      </c>
      <c r="DB53">
        <f>IFERROR(SMALL(DA5:DA64,ROW()-ROW($DB$5)+1),"")</f>
        <v>0</v>
      </c>
      <c r="DD53">
        <f>IFERROR(SUM(DB5:DB53),"")</f>
        <v>0</v>
      </c>
      <c r="DE53">
        <f>IF(INDIRECT(ADDRESS($D53+2,DE$2+1,,,"Instances"))="","",INDIRECT(ADDRESS($D53+2,DE$2+1,,,"Instances")))</f>
        <v>0</v>
      </c>
      <c r="DF53">
        <f>IFERROR(SMALL(DE5:DE64,ROW()-ROW($DF$5)+1),"")</f>
        <v>0</v>
      </c>
      <c r="DH53">
        <f>IFERROR(SUM(DF5:DF53),"")</f>
        <v>0</v>
      </c>
      <c r="DI53">
        <f>IF(INDIRECT(ADDRESS($D53+2,DI$2+1,,,"Instances"))="","",INDIRECT(ADDRESS($D53+2,DI$2+1,,,"Instances")))</f>
        <v>0</v>
      </c>
      <c r="DJ53">
        <f>IFERROR(SMALL(DI5:DI64,ROW()-ROW($DJ$5)+1),"")</f>
        <v>0</v>
      </c>
      <c r="DL53">
        <f>IFERROR(SUM(DJ5:DJ53),"")</f>
        <v>0</v>
      </c>
      <c r="DM53">
        <f>IF(INDIRECT(ADDRESS($D53+2,DM$2+1,,,"Instances"))="","",INDIRECT(ADDRESS($D53+2,DM$2+1,,,"Instances")))</f>
        <v>0</v>
      </c>
      <c r="DN53">
        <f>IFERROR(SMALL(DM5:DM64,ROW()-ROW($DN$5)+1),"")</f>
        <v>0</v>
      </c>
      <c r="DP53">
        <f>IFERROR(SUM(DN5:DN53),"")</f>
        <v>0</v>
      </c>
      <c r="DQ53">
        <f>IF(INDIRECT(ADDRESS($D53+2,DQ$2+1,,,"Instances"))="","",INDIRECT(ADDRESS($D53+2,DQ$2+1,,,"Instances")))</f>
        <v>0</v>
      </c>
      <c r="DR53">
        <f>IFERROR(SMALL(DQ5:DQ64,ROW()-ROW($DR$5)+1),"")</f>
        <v>0</v>
      </c>
      <c r="DT53">
        <f>IFERROR(SUM(DR5:DR53),"")</f>
        <v>0</v>
      </c>
      <c r="DU53">
        <f>IF(INDIRECT(ADDRESS($D53+2,DU$2+1,,,"Instances"))="","",INDIRECT(ADDRESS($D53+2,DU$2+1,,,"Instances")))</f>
        <v>0</v>
      </c>
      <c r="DV53">
        <f>IFERROR(SMALL(DU5:DU64,ROW()-ROW($DV$5)+1),"")</f>
        <v>0</v>
      </c>
      <c r="DX53">
        <f>IFERROR(SUM(DV5:DV53),"")</f>
        <v>0</v>
      </c>
      <c r="DY53">
        <f>IF(INDIRECT(ADDRESS($D53+2,DY$2+1,,,"Instances"))="","",INDIRECT(ADDRESS($D53+2,DY$2+1,,,"Instances")))</f>
        <v>0</v>
      </c>
      <c r="DZ53">
        <f>IFERROR(SMALL(DY5:DY64,ROW()-ROW($DZ$5)+1),"")</f>
        <v>0</v>
      </c>
      <c r="EB53">
        <f>IFERROR(SUM(DZ5:DZ53),"")</f>
        <v>0</v>
      </c>
      <c r="EC53">
        <f>IF(INDIRECT(ADDRESS($D53+2,EC$2+1,,,"Instances"))="","",INDIRECT(ADDRESS($D53+2,EC$2+1,,,"Instances")))</f>
        <v>0</v>
      </c>
      <c r="ED53">
        <f>IFERROR(SMALL(EC5:EC64,ROW()-ROW($ED$5)+1),"")</f>
        <v>0</v>
      </c>
      <c r="EF53">
        <f>IFERROR(SUM(ED5:ED53),"")</f>
        <v>0</v>
      </c>
      <c r="EH53">
        <v>49</v>
      </c>
      <c r="EI53" cm="1">
        <f t="array" ref="EI53">_xlfn.SWITCH(Charts!$B$3,"average", AVERAGE(INDIRECT(ADDRESS(48+3,EI$2+1,,,"Instances") &amp; ":" &amp; ADDRESS(48+3,EI$2+1))),"median", MEDIAN(INDIRECT(ADDRESS(48+3,EI$2+1,,,"Instances") &amp; ":" &amp; ADDRESS(48+3,EI$2+1))),"min", MIN(INDIRECT(ADDRESS(48+3,EI$2+1,,,"Instances") &amp; ":" &amp; ADDRESS(48+3,EI$2+1))),"max", MAX(INDIRECT(ADDRESS(48+3,EI$2+1,,,"Instances") &amp; ":" &amp; ADDRESS(48+3,EI$2+1))),"diff", MAX(INDIRECT(ADDRESS(48+3,EI$2+1,,,"Instances") &amp; ":" &amp; ADDRESS(48+3,EI$2+1)))-MIN(INDIRECT(ADDRESS(48+3,EI$2+1,,,"Instances") &amp; ":" &amp; ADDRESS(48+3,EI$2+1))))</f>
        <v>0</v>
      </c>
      <c r="EJ53">
        <f>IFERROR(SMALL(EI5:EI64,ROW()-ROW($EJ$5)+1),"")</f>
        <v>0</v>
      </c>
      <c r="EL53">
        <f>IFERROR(SUM(EJ5:EJ53),"")</f>
        <v>0</v>
      </c>
      <c r="EM53" cm="1">
        <f t="array" ref="EM53">_xlfn.SWITCH(Charts!$B$3,"average", AVERAGE(INDIRECT(ADDRESS(48+3,EM$2+1,,,"Instances") &amp; ":" &amp; ADDRESS(48+3,EM$2+1))),"median", MEDIAN(INDIRECT(ADDRESS(48+3,EM$2+1,,,"Instances") &amp; ":" &amp; ADDRESS(48+3,EM$2+1))),"min", MIN(INDIRECT(ADDRESS(48+3,EM$2+1,,,"Instances") &amp; ":" &amp; ADDRESS(48+3,EM$2+1))),"max", MAX(INDIRECT(ADDRESS(48+3,EM$2+1,,,"Instances") &amp; ":" &amp; ADDRESS(48+3,EM$2+1))),"diff", MAX(INDIRECT(ADDRESS(48+3,EM$2+1,,,"Instances") &amp; ":" &amp; ADDRESS(48+3,EM$2+1)))-MIN(INDIRECT(ADDRESS(48+3,EM$2+1,,,"Instances") &amp; ":" &amp; ADDRESS(48+3,EM$2+1))))</f>
        <v>0</v>
      </c>
      <c r="EN53">
        <f>IFERROR(SMALL(EM5:EM64,ROW()-ROW($EN$5)+1),"")</f>
        <v>0</v>
      </c>
      <c r="EP53">
        <f>IFERROR(SUM(EN5:EN53),"")</f>
        <v>0</v>
      </c>
      <c r="EQ53" cm="1">
        <f t="array" ref="EQ53">_xlfn.SWITCH(Charts!$B$3,"average", AVERAGE(INDIRECT(ADDRESS(48+3,EQ$2+1,,,"Instances") &amp; ":" &amp; ADDRESS(48+3,EQ$2+1))),"median", MEDIAN(INDIRECT(ADDRESS(48+3,EQ$2+1,,,"Instances") &amp; ":" &amp; ADDRESS(48+3,EQ$2+1))),"min", MIN(INDIRECT(ADDRESS(48+3,EQ$2+1,,,"Instances") &amp; ":" &amp; ADDRESS(48+3,EQ$2+1))),"max", MAX(INDIRECT(ADDRESS(48+3,EQ$2+1,,,"Instances") &amp; ":" &amp; ADDRESS(48+3,EQ$2+1))),"diff", MAX(INDIRECT(ADDRESS(48+3,EQ$2+1,,,"Instances") &amp; ":" &amp; ADDRESS(48+3,EQ$2+1)))-MIN(INDIRECT(ADDRESS(48+3,EQ$2+1,,,"Instances") &amp; ":" &amp; ADDRESS(48+3,EQ$2+1))))</f>
        <v>0</v>
      </c>
      <c r="ER53">
        <f>IFERROR(SMALL(EQ5:EQ64,ROW()-ROW($ER$5)+1),"")</f>
        <v>0</v>
      </c>
      <c r="ET53">
        <f>IFERROR(SUM(ER5:ER53),"")</f>
        <v>0</v>
      </c>
      <c r="EU53" cm="1">
        <f t="array" ref="EU53">_xlfn.SWITCH(Charts!$B$3,"average", AVERAGE(INDIRECT(ADDRESS(48+3,EU$2+1,,,"Instances") &amp; ":" &amp; ADDRESS(48+3,EU$2+1))),"median", MEDIAN(INDIRECT(ADDRESS(48+3,EU$2+1,,,"Instances") &amp; ":" &amp; ADDRESS(48+3,EU$2+1))),"min", MIN(INDIRECT(ADDRESS(48+3,EU$2+1,,,"Instances") &amp; ":" &amp; ADDRESS(48+3,EU$2+1))),"max", MAX(INDIRECT(ADDRESS(48+3,EU$2+1,,,"Instances") &amp; ":" &amp; ADDRESS(48+3,EU$2+1))),"diff", MAX(INDIRECT(ADDRESS(48+3,EU$2+1,,,"Instances") &amp; ":" &amp; ADDRESS(48+3,EU$2+1)))-MIN(INDIRECT(ADDRESS(48+3,EU$2+1,,,"Instances") &amp; ":" &amp; ADDRESS(48+3,EU$2+1))))</f>
        <v>0</v>
      </c>
      <c r="EV53">
        <f>IFERROR(SMALL(EU5:EU64,ROW()-ROW($EV$5)+1),"")</f>
        <v>0</v>
      </c>
      <c r="EX53">
        <f>IFERROR(SUM(EV5:EV53),"")</f>
        <v>0</v>
      </c>
      <c r="EY53" cm="1">
        <f t="array" ref="EY53">_xlfn.SWITCH(Charts!$B$3,"average", AVERAGE(INDIRECT(ADDRESS(48+3,EY$2+1,,,"Instances") &amp; ":" &amp; ADDRESS(48+3,EY$2+1))),"median", MEDIAN(INDIRECT(ADDRESS(48+3,EY$2+1,,,"Instances") &amp; ":" &amp; ADDRESS(48+3,EY$2+1))),"min", MIN(INDIRECT(ADDRESS(48+3,EY$2+1,,,"Instances") &amp; ":" &amp; ADDRESS(48+3,EY$2+1))),"max", MAX(INDIRECT(ADDRESS(48+3,EY$2+1,,,"Instances") &amp; ":" &amp; ADDRESS(48+3,EY$2+1))),"diff", MAX(INDIRECT(ADDRESS(48+3,EY$2+1,,,"Instances") &amp; ":" &amp; ADDRESS(48+3,EY$2+1)))-MIN(INDIRECT(ADDRESS(48+3,EY$2+1,,,"Instances") &amp; ":" &amp; ADDRESS(48+3,EY$2+1))))</f>
        <v>0</v>
      </c>
      <c r="EZ53">
        <f>IFERROR(SMALL(EY5:EY64,ROW()-ROW($EZ$5)+1),"")</f>
        <v>0</v>
      </c>
      <c r="FB53">
        <f>IFERROR(SUM(EZ5:EZ53),"")</f>
        <v>0</v>
      </c>
      <c r="FC53" cm="1">
        <f t="array" ref="FC53">_xlfn.SWITCH(Charts!$B$3,"average", AVERAGE(INDIRECT(ADDRESS(48+3,FC$2+1,,,"Instances") &amp; ":" &amp; ADDRESS(48+3,FC$2+1))),"median", MEDIAN(INDIRECT(ADDRESS(48+3,FC$2+1,,,"Instances") &amp; ":" &amp; ADDRESS(48+3,FC$2+1))),"min", MIN(INDIRECT(ADDRESS(48+3,FC$2+1,,,"Instances") &amp; ":" &amp; ADDRESS(48+3,FC$2+1))),"max", MAX(INDIRECT(ADDRESS(48+3,FC$2+1,,,"Instances") &amp; ":" &amp; ADDRESS(48+3,FC$2+1))),"diff", MAX(INDIRECT(ADDRESS(48+3,FC$2+1,,,"Instances") &amp; ":" &amp; ADDRESS(48+3,FC$2+1)))-MIN(INDIRECT(ADDRESS(48+3,FC$2+1,,,"Instances") &amp; ":" &amp; ADDRESS(48+3,FC$2+1))))</f>
        <v>0</v>
      </c>
      <c r="FD53">
        <f>IFERROR(SMALL(FC5:FC64,ROW()-ROW($FD$5)+1),"")</f>
        <v>0</v>
      </c>
      <c r="FF53">
        <f>IFERROR(SUM(FD5:FD53),"")</f>
        <v>0</v>
      </c>
      <c r="FG53" cm="1">
        <f t="array" ref="FG53">_xlfn.SWITCH(Charts!$B$3,"average", AVERAGE(INDIRECT(ADDRESS(48+3,FG$2+1,,,"Instances") &amp; ":" &amp; ADDRESS(48+3,FG$2+1))),"median", MEDIAN(INDIRECT(ADDRESS(48+3,FG$2+1,,,"Instances") &amp; ":" &amp; ADDRESS(48+3,FG$2+1))),"min", MIN(INDIRECT(ADDRESS(48+3,FG$2+1,,,"Instances") &amp; ":" &amp; ADDRESS(48+3,FG$2+1))),"max", MAX(INDIRECT(ADDRESS(48+3,FG$2+1,,,"Instances") &amp; ":" &amp; ADDRESS(48+3,FG$2+1))),"diff", MAX(INDIRECT(ADDRESS(48+3,FG$2+1,,,"Instances") &amp; ":" &amp; ADDRESS(48+3,FG$2+1)))-MIN(INDIRECT(ADDRESS(48+3,FG$2+1,,,"Instances") &amp; ":" &amp; ADDRESS(48+3,FG$2+1))))</f>
        <v>0</v>
      </c>
      <c r="FH53">
        <f>IFERROR(SMALL(FG5:FG64,ROW()-ROW($FH$5)+1),"")</f>
        <v>0</v>
      </c>
      <c r="FJ53">
        <f>IFERROR(SUM(FH5:FH53),"")</f>
        <v>0</v>
      </c>
      <c r="FK53" cm="1">
        <f t="array" ref="FK53">_xlfn.SWITCH(Charts!$B$3,"average", AVERAGE(INDIRECT(ADDRESS(48+3,FK$2+1,,,"Instances") &amp; ":" &amp; ADDRESS(48+3,FK$2+1))),"median", MEDIAN(INDIRECT(ADDRESS(48+3,FK$2+1,,,"Instances") &amp; ":" &amp; ADDRESS(48+3,FK$2+1))),"min", MIN(INDIRECT(ADDRESS(48+3,FK$2+1,,,"Instances") &amp; ":" &amp; ADDRESS(48+3,FK$2+1))),"max", MAX(INDIRECT(ADDRESS(48+3,FK$2+1,,,"Instances") &amp; ":" &amp; ADDRESS(48+3,FK$2+1))),"diff", MAX(INDIRECT(ADDRESS(48+3,FK$2+1,,,"Instances") &amp; ":" &amp; ADDRESS(48+3,FK$2+1)))-MIN(INDIRECT(ADDRESS(48+3,FK$2+1,,,"Instances") &amp; ":" &amp; ADDRESS(48+3,FK$2+1))))</f>
        <v>0</v>
      </c>
      <c r="FL53">
        <f>IFERROR(SMALL(FK5:FK64,ROW()-ROW($FL$5)+1),"")</f>
        <v>0</v>
      </c>
      <c r="FN53">
        <f>IFERROR(SUM(FL5:FL53),"")</f>
        <v>0</v>
      </c>
      <c r="FO53" cm="1">
        <f t="array" ref="FO53">_xlfn.SWITCH(Charts!$B$3,"average", AVERAGE(INDIRECT(ADDRESS(48+3,FO$2+1,,,"Instances") &amp; ":" &amp; ADDRESS(48+3,FO$2+1))),"median", MEDIAN(INDIRECT(ADDRESS(48+3,FO$2+1,,,"Instances") &amp; ":" &amp; ADDRESS(48+3,FO$2+1))),"min", MIN(INDIRECT(ADDRESS(48+3,FO$2+1,,,"Instances") &amp; ":" &amp; ADDRESS(48+3,FO$2+1))),"max", MAX(INDIRECT(ADDRESS(48+3,FO$2+1,,,"Instances") &amp; ":" &amp; ADDRESS(48+3,FO$2+1))),"diff", MAX(INDIRECT(ADDRESS(48+3,FO$2+1,,,"Instances") &amp; ":" &amp; ADDRESS(48+3,FO$2+1)))-MIN(INDIRECT(ADDRESS(48+3,FO$2+1,,,"Instances") &amp; ":" &amp; ADDRESS(48+3,FO$2+1))))</f>
        <v>0</v>
      </c>
      <c r="FP53">
        <f>IFERROR(SMALL(FO5:FO64,ROW()-ROW($FP$5)+1),"")</f>
        <v>0</v>
      </c>
      <c r="FR53">
        <f>IFERROR(SUM(FP5:FP53),"")</f>
        <v>0</v>
      </c>
      <c r="FS53" cm="1">
        <f t="array" ref="FS53">_xlfn.SWITCH(Charts!$B$3,"average", AVERAGE(INDIRECT(ADDRESS(48+3,FS$2+1,,,"Instances") &amp; ":" &amp; ADDRESS(48+3,FS$2+1))),"median", MEDIAN(INDIRECT(ADDRESS(48+3,FS$2+1,,,"Instances") &amp; ":" &amp; ADDRESS(48+3,FS$2+1))),"min", MIN(INDIRECT(ADDRESS(48+3,FS$2+1,,,"Instances") &amp; ":" &amp; ADDRESS(48+3,FS$2+1))),"max", MAX(INDIRECT(ADDRESS(48+3,FS$2+1,,,"Instances") &amp; ":" &amp; ADDRESS(48+3,FS$2+1))),"diff", MAX(INDIRECT(ADDRESS(48+3,FS$2+1,,,"Instances") &amp; ":" &amp; ADDRESS(48+3,FS$2+1)))-MIN(INDIRECT(ADDRESS(48+3,FS$2+1,,,"Instances") &amp; ":" &amp; ADDRESS(48+3,FS$2+1))))</f>
        <v>0</v>
      </c>
      <c r="FT53">
        <f>IFERROR(SMALL(FS5:FS64,ROW()-ROW($FT$5)+1),"")</f>
        <v>0</v>
      </c>
      <c r="FV53">
        <f>IFERROR(SUM(FT5:FT53),"")</f>
        <v>0</v>
      </c>
      <c r="FW53" cm="1">
        <f t="array" ref="FW53">_xlfn.SWITCH(Charts!$B$3,"average", AVERAGE(INDIRECT(ADDRESS(48+3,FW$2+1,,,"Instances") &amp; ":" &amp; ADDRESS(48+3,FW$2+1))),"median", MEDIAN(INDIRECT(ADDRESS(48+3,FW$2+1,,,"Instances") &amp; ":" &amp; ADDRESS(48+3,FW$2+1))),"min", MIN(INDIRECT(ADDRESS(48+3,FW$2+1,,,"Instances") &amp; ":" &amp; ADDRESS(48+3,FW$2+1))),"max", MAX(INDIRECT(ADDRESS(48+3,FW$2+1,,,"Instances") &amp; ":" &amp; ADDRESS(48+3,FW$2+1))),"diff", MAX(INDIRECT(ADDRESS(48+3,FW$2+1,,,"Instances") &amp; ":" &amp; ADDRESS(48+3,FW$2+1)))-MIN(INDIRECT(ADDRESS(48+3,FW$2+1,,,"Instances") &amp; ":" &amp; ADDRESS(48+3,FW$2+1))))</f>
        <v>0</v>
      </c>
      <c r="FX53">
        <f>IFERROR(SMALL(FW5:FW64,ROW()-ROW($FX$5)+1),"")</f>
        <v>0</v>
      </c>
      <c r="FZ53">
        <f>IFERROR(SUM(FX5:FX53),"")</f>
        <v>0</v>
      </c>
      <c r="GA53" cm="1">
        <f t="array" ref="GA53">_xlfn.SWITCH(Charts!$B$3,"average", AVERAGE(INDIRECT(ADDRESS(48+3,GA$2+1,,,"Instances") &amp; ":" &amp; ADDRESS(48+3,GA$2+1))),"median", MEDIAN(INDIRECT(ADDRESS(48+3,GA$2+1,,,"Instances") &amp; ":" &amp; ADDRESS(48+3,GA$2+1))),"min", MIN(INDIRECT(ADDRESS(48+3,GA$2+1,,,"Instances") &amp; ":" &amp; ADDRESS(48+3,GA$2+1))),"max", MAX(INDIRECT(ADDRESS(48+3,GA$2+1,,,"Instances") &amp; ":" &amp; ADDRESS(48+3,GA$2+1))),"diff", MAX(INDIRECT(ADDRESS(48+3,GA$2+1,,,"Instances") &amp; ":" &amp; ADDRESS(48+3,GA$2+1)))-MIN(INDIRECT(ADDRESS(48+3,GA$2+1,,,"Instances") &amp; ":" &amp; ADDRESS(48+3,GA$2+1))))</f>
        <v>0</v>
      </c>
      <c r="GB53">
        <f>IFERROR(SMALL(GA5:GA64,ROW()-ROW($GB$5)+1),"")</f>
        <v>0</v>
      </c>
      <c r="GD53">
        <f>IFERROR(SUM(GB5:GB53),"")</f>
        <v>0</v>
      </c>
      <c r="GE53" cm="1">
        <f t="array" ref="GE53">_xlfn.SWITCH(Charts!$B$3,"average", AVERAGE(INDIRECT(ADDRESS(48+3,GE$2+1,,,"Instances") &amp; ":" &amp; ADDRESS(48+3,GE$2+1))),"median", MEDIAN(INDIRECT(ADDRESS(48+3,GE$2+1,,,"Instances") &amp; ":" &amp; ADDRESS(48+3,GE$2+1))),"min", MIN(INDIRECT(ADDRESS(48+3,GE$2+1,,,"Instances") &amp; ":" &amp; ADDRESS(48+3,GE$2+1))),"max", MAX(INDIRECT(ADDRESS(48+3,GE$2+1,,,"Instances") &amp; ":" &amp; ADDRESS(48+3,GE$2+1))),"diff", MAX(INDIRECT(ADDRESS(48+3,GE$2+1,,,"Instances") &amp; ":" &amp; ADDRESS(48+3,GE$2+1)))-MIN(INDIRECT(ADDRESS(48+3,GE$2+1,,,"Instances") &amp; ":" &amp; ADDRESS(48+3,GE$2+1))))</f>
        <v>0</v>
      </c>
      <c r="GF53">
        <f>IFERROR(SMALL(GE5:GE64,ROW()-ROW($GF$5)+1),"")</f>
        <v>0</v>
      </c>
      <c r="GH53">
        <f>IFERROR(SUM(GF5:GF53),"")</f>
        <v>0</v>
      </c>
      <c r="GI53" cm="1">
        <f t="array" ref="GI53">_xlfn.SWITCH(Charts!$B$3,"average", AVERAGE(INDIRECT(ADDRESS(48+3,GI$2+1,,,"Instances") &amp; ":" &amp; ADDRESS(48+3,GI$2+1))),"median", MEDIAN(INDIRECT(ADDRESS(48+3,GI$2+1,,,"Instances") &amp; ":" &amp; ADDRESS(48+3,GI$2+1))),"min", MIN(INDIRECT(ADDRESS(48+3,GI$2+1,,,"Instances") &amp; ":" &amp; ADDRESS(48+3,GI$2+1))),"max", MAX(INDIRECT(ADDRESS(48+3,GI$2+1,,,"Instances") &amp; ":" &amp; ADDRESS(48+3,GI$2+1))),"diff", MAX(INDIRECT(ADDRESS(48+3,GI$2+1,,,"Instances") &amp; ":" &amp; ADDRESS(48+3,GI$2+1)))-MIN(INDIRECT(ADDRESS(48+3,GI$2+1,,,"Instances") &amp; ":" &amp; ADDRESS(48+3,GI$2+1))))</f>
        <v>0</v>
      </c>
      <c r="GJ53">
        <f>IFERROR(SMALL(GI5:GI64,ROW()-ROW($GJ$5)+1),"")</f>
        <v>0</v>
      </c>
      <c r="GL53">
        <f>IFERROR(SUM(GJ5:GJ53),"")</f>
        <v>0</v>
      </c>
      <c r="GM53" cm="1">
        <f t="array" ref="GM53">_xlfn.SWITCH(Charts!$B$3,"average", AVERAGE(INDIRECT(ADDRESS(48+3,GM$2+1,,,"Instances") &amp; ":" &amp; ADDRESS(48+3,GM$2+1))),"median", MEDIAN(INDIRECT(ADDRESS(48+3,GM$2+1,,,"Instances") &amp; ":" &amp; ADDRESS(48+3,GM$2+1))),"min", MIN(INDIRECT(ADDRESS(48+3,GM$2+1,,,"Instances") &amp; ":" &amp; ADDRESS(48+3,GM$2+1))),"max", MAX(INDIRECT(ADDRESS(48+3,GM$2+1,,,"Instances") &amp; ":" &amp; ADDRESS(48+3,GM$2+1))),"diff", MAX(INDIRECT(ADDRESS(48+3,GM$2+1,,,"Instances") &amp; ":" &amp; ADDRESS(48+3,GM$2+1)))-MIN(INDIRECT(ADDRESS(48+3,GM$2+1,,,"Instances") &amp; ":" &amp; ADDRESS(48+3,GM$2+1))))</f>
        <v>0</v>
      </c>
      <c r="GN53">
        <f>IFERROR(SMALL(GM5:GM64,ROW()-ROW($GN$5)+1),"")</f>
        <v>0</v>
      </c>
      <c r="GP53">
        <f>IFERROR(SUM(GN5:GN53),"")</f>
        <v>0</v>
      </c>
      <c r="GQ53" cm="1">
        <f t="array" ref="GQ53">_xlfn.SWITCH(Charts!$B$3,"average", AVERAGE(INDIRECT(ADDRESS(48+3,GQ$2+1,,,"Instances") &amp; ":" &amp; ADDRESS(48+3,GQ$2+1))),"median", MEDIAN(INDIRECT(ADDRESS(48+3,GQ$2+1,,,"Instances") &amp; ":" &amp; ADDRESS(48+3,GQ$2+1))),"min", MIN(INDIRECT(ADDRESS(48+3,GQ$2+1,,,"Instances") &amp; ":" &amp; ADDRESS(48+3,GQ$2+1))),"max", MAX(INDIRECT(ADDRESS(48+3,GQ$2+1,,,"Instances") &amp; ":" &amp; ADDRESS(48+3,GQ$2+1))),"diff", MAX(INDIRECT(ADDRESS(48+3,GQ$2+1,,,"Instances") &amp; ":" &amp; ADDRESS(48+3,GQ$2+1)))-MIN(INDIRECT(ADDRESS(48+3,GQ$2+1,,,"Instances") &amp; ":" &amp; ADDRESS(48+3,GQ$2+1))))</f>
        <v>0</v>
      </c>
      <c r="GR53">
        <f>IFERROR(SMALL(GQ5:GQ64,ROW()-ROW($GR$5)+1),"")</f>
        <v>0</v>
      </c>
      <c r="GT53">
        <f>IFERROR(SUM(GR5:GR53),"")</f>
        <v>0</v>
      </c>
      <c r="GU53" cm="1">
        <f t="array" ref="GU53">_xlfn.SWITCH(Charts!$B$3,"average", AVERAGE(INDIRECT(ADDRESS(48+3,GU$2+1,,,"Instances") &amp; ":" &amp; ADDRESS(48+3,GU$2+1))),"median", MEDIAN(INDIRECT(ADDRESS(48+3,GU$2+1,,,"Instances") &amp; ":" &amp; ADDRESS(48+3,GU$2+1))),"min", MIN(INDIRECT(ADDRESS(48+3,GU$2+1,,,"Instances") &amp; ":" &amp; ADDRESS(48+3,GU$2+1))),"max", MAX(INDIRECT(ADDRESS(48+3,GU$2+1,,,"Instances") &amp; ":" &amp; ADDRESS(48+3,GU$2+1))),"diff", MAX(INDIRECT(ADDRESS(48+3,GU$2+1,,,"Instances") &amp; ":" &amp; ADDRESS(48+3,GU$2+1)))-MIN(INDIRECT(ADDRESS(48+3,GU$2+1,,,"Instances") &amp; ":" &amp; ADDRESS(48+3,GU$2+1))))</f>
        <v>0</v>
      </c>
      <c r="GV53">
        <f>IFERROR(SMALL(GU5:GU64,ROW()-ROW($GV$5)+1),"")</f>
        <v>0</v>
      </c>
      <c r="GX53">
        <f>IFERROR(SUM(GV5:GV53),"")</f>
        <v>0</v>
      </c>
      <c r="GY53" cm="1">
        <f t="array" ref="GY53">_xlfn.SWITCH(Charts!$B$3,"average", AVERAGE(INDIRECT(ADDRESS(48+3,GY$2+1,,,"Instances") &amp; ":" &amp; ADDRESS(48+3,GY$2+1))),"median", MEDIAN(INDIRECT(ADDRESS(48+3,GY$2+1,,,"Instances") &amp; ":" &amp; ADDRESS(48+3,GY$2+1))),"min", MIN(INDIRECT(ADDRESS(48+3,GY$2+1,,,"Instances") &amp; ":" &amp; ADDRESS(48+3,GY$2+1))),"max", MAX(INDIRECT(ADDRESS(48+3,GY$2+1,,,"Instances") &amp; ":" &amp; ADDRESS(48+3,GY$2+1))),"diff", MAX(INDIRECT(ADDRESS(48+3,GY$2+1,,,"Instances") &amp; ":" &amp; ADDRESS(48+3,GY$2+1)))-MIN(INDIRECT(ADDRESS(48+3,GY$2+1,,,"Instances") &amp; ":" &amp; ADDRESS(48+3,GY$2+1))))</f>
        <v>0</v>
      </c>
      <c r="GZ53">
        <f>IFERROR(SMALL(GY5:GY64,ROW()-ROW($GZ$5)+1),"")</f>
        <v>0</v>
      </c>
      <c r="HB53">
        <f>IFERROR(SUM(GZ5:GZ53),"")</f>
        <v>0</v>
      </c>
      <c r="HC53" cm="1">
        <f t="array" ref="HC53">_xlfn.SWITCH(Charts!$B$3,"average", AVERAGE(INDIRECT(ADDRESS(48+3,HC$2+1,,,"Instances") &amp; ":" &amp; ADDRESS(48+3,HC$2+1))),"median", MEDIAN(INDIRECT(ADDRESS(48+3,HC$2+1,,,"Instances") &amp; ":" &amp; ADDRESS(48+3,HC$2+1))),"min", MIN(INDIRECT(ADDRESS(48+3,HC$2+1,,,"Instances") &amp; ":" &amp; ADDRESS(48+3,HC$2+1))),"max", MAX(INDIRECT(ADDRESS(48+3,HC$2+1,,,"Instances") &amp; ":" &amp; ADDRESS(48+3,HC$2+1))),"diff", MAX(INDIRECT(ADDRESS(48+3,HC$2+1,,,"Instances") &amp; ":" &amp; ADDRESS(48+3,HC$2+1)))-MIN(INDIRECT(ADDRESS(48+3,HC$2+1,,,"Instances") &amp; ":" &amp; ADDRESS(48+3,HC$2+1))))</f>
        <v>0</v>
      </c>
      <c r="HD53">
        <f>IFERROR(SMALL(HC5:HC64,ROW()-ROW($HD$5)+1),"")</f>
        <v>0</v>
      </c>
      <c r="HF53">
        <f>IFERROR(SUM(HD5:HD53),"")</f>
        <v>0</v>
      </c>
      <c r="HG53" cm="1">
        <f t="array" ref="HG53">_xlfn.SWITCH(Charts!$B$3,"average", AVERAGE(INDIRECT(ADDRESS(48+3,HG$2+1,,,"Instances") &amp; ":" &amp; ADDRESS(48+3,HG$2+1))),"median", MEDIAN(INDIRECT(ADDRESS(48+3,HG$2+1,,,"Instances") &amp; ":" &amp; ADDRESS(48+3,HG$2+1))),"min", MIN(INDIRECT(ADDRESS(48+3,HG$2+1,,,"Instances") &amp; ":" &amp; ADDRESS(48+3,HG$2+1))),"max", MAX(INDIRECT(ADDRESS(48+3,HG$2+1,,,"Instances") &amp; ":" &amp; ADDRESS(48+3,HG$2+1))),"diff", MAX(INDIRECT(ADDRESS(48+3,HG$2+1,,,"Instances") &amp; ":" &amp; ADDRESS(48+3,HG$2+1)))-MIN(INDIRECT(ADDRESS(48+3,HG$2+1,,,"Instances") &amp; ":" &amp; ADDRESS(48+3,HG$2+1))))</f>
        <v>0</v>
      </c>
      <c r="HH53">
        <f>IFERROR(SMALL(HG5:HG64,ROW()-ROW($HH$5)+1),"")</f>
        <v>0</v>
      </c>
      <c r="HJ53">
        <f>IFERROR(SUM(HH5:HH53),"")</f>
        <v>0</v>
      </c>
      <c r="HK53" cm="1">
        <f t="array" ref="HK53">_xlfn.SWITCH(Charts!$B$3,"average", AVERAGE(INDIRECT(ADDRESS(48+3,HK$2+1,,,"Instances") &amp; ":" &amp; ADDRESS(48+3,HK$2+1))),"median", MEDIAN(INDIRECT(ADDRESS(48+3,HK$2+1,,,"Instances") &amp; ":" &amp; ADDRESS(48+3,HK$2+1))),"min", MIN(INDIRECT(ADDRESS(48+3,HK$2+1,,,"Instances") &amp; ":" &amp; ADDRESS(48+3,HK$2+1))),"max", MAX(INDIRECT(ADDRESS(48+3,HK$2+1,,,"Instances") &amp; ":" &amp; ADDRESS(48+3,HK$2+1))),"diff", MAX(INDIRECT(ADDRESS(48+3,HK$2+1,,,"Instances") &amp; ":" &amp; ADDRESS(48+3,HK$2+1)))-MIN(INDIRECT(ADDRESS(48+3,HK$2+1,,,"Instances") &amp; ":" &amp; ADDRESS(48+3,HK$2+1))))</f>
        <v>0</v>
      </c>
      <c r="HL53">
        <f>IFERROR(SMALL(HK5:HK64,ROW()-ROW($HL$5)+1),"")</f>
        <v>0</v>
      </c>
      <c r="HN53">
        <f>IFERROR(SUM(HL5:HL53),"")</f>
        <v>0</v>
      </c>
      <c r="HO53" cm="1">
        <f t="array" ref="HO53">_xlfn.SWITCH(Charts!$B$3,"average", AVERAGE(INDIRECT(ADDRESS(48+3,HO$2+1,,,"Instances") &amp; ":" &amp; ADDRESS(48+3,HO$2+1))),"median", MEDIAN(INDIRECT(ADDRESS(48+3,HO$2+1,,,"Instances") &amp; ":" &amp; ADDRESS(48+3,HO$2+1))),"min", MIN(INDIRECT(ADDRESS(48+3,HO$2+1,,,"Instances") &amp; ":" &amp; ADDRESS(48+3,HO$2+1))),"max", MAX(INDIRECT(ADDRESS(48+3,HO$2+1,,,"Instances") &amp; ":" &amp; ADDRESS(48+3,HO$2+1))),"diff", MAX(INDIRECT(ADDRESS(48+3,HO$2+1,,,"Instances") &amp; ":" &amp; ADDRESS(48+3,HO$2+1)))-MIN(INDIRECT(ADDRESS(48+3,HO$2+1,,,"Instances") &amp; ":" &amp; ADDRESS(48+3,HO$2+1))))</f>
        <v>0</v>
      </c>
      <c r="HP53">
        <f>IFERROR(SMALL(HO5:HO64,ROW()-ROW($HP$5)+1),"")</f>
        <v>0</v>
      </c>
      <c r="HR53">
        <f>IFERROR(SUM(HP5:HP53),"")</f>
        <v>0</v>
      </c>
      <c r="HS53" cm="1">
        <f t="array" ref="HS53">_xlfn.SWITCH(Charts!$B$3,"average", AVERAGE(INDIRECT(ADDRESS(48+3,HS$2+1,,,"Instances") &amp; ":" &amp; ADDRESS(48+3,HS$2+1))),"median", MEDIAN(INDIRECT(ADDRESS(48+3,HS$2+1,,,"Instances") &amp; ":" &amp; ADDRESS(48+3,HS$2+1))),"min", MIN(INDIRECT(ADDRESS(48+3,HS$2+1,,,"Instances") &amp; ":" &amp; ADDRESS(48+3,HS$2+1))),"max", MAX(INDIRECT(ADDRESS(48+3,HS$2+1,,,"Instances") &amp; ":" &amp; ADDRESS(48+3,HS$2+1))),"diff", MAX(INDIRECT(ADDRESS(48+3,HS$2+1,,,"Instances") &amp; ":" &amp; ADDRESS(48+3,HS$2+1)))-MIN(INDIRECT(ADDRESS(48+3,HS$2+1,,,"Instances") &amp; ":" &amp; ADDRESS(48+3,HS$2+1))))</f>
        <v>0</v>
      </c>
      <c r="HT53">
        <f>IFERROR(SMALL(HS5:HS64,ROW()-ROW($HT$5)+1),"")</f>
        <v>0</v>
      </c>
      <c r="HV53">
        <f>IFERROR(SUM(HT5:HT53),"")</f>
        <v>0</v>
      </c>
      <c r="HW53" cm="1">
        <f t="array" ref="HW53">_xlfn.SWITCH(Charts!$B$3,"average", AVERAGE(INDIRECT(ADDRESS(48+3,HW$2+1,,,"Instances") &amp; ":" &amp; ADDRESS(48+3,HW$2+1))),"median", MEDIAN(INDIRECT(ADDRESS(48+3,HW$2+1,,,"Instances") &amp; ":" &amp; ADDRESS(48+3,HW$2+1))),"min", MIN(INDIRECT(ADDRESS(48+3,HW$2+1,,,"Instances") &amp; ":" &amp; ADDRESS(48+3,HW$2+1))),"max", MAX(INDIRECT(ADDRESS(48+3,HW$2+1,,,"Instances") &amp; ":" &amp; ADDRESS(48+3,HW$2+1))),"diff", MAX(INDIRECT(ADDRESS(48+3,HW$2+1,,,"Instances") &amp; ":" &amp; ADDRESS(48+3,HW$2+1)))-MIN(INDIRECT(ADDRESS(48+3,HW$2+1,,,"Instances") &amp; ":" &amp; ADDRESS(48+3,HW$2+1))))</f>
        <v>0</v>
      </c>
      <c r="HX53">
        <f>IFERROR(SMALL(HW5:HW64,ROW()-ROW($HX$5)+1),"")</f>
        <v>0</v>
      </c>
      <c r="HZ53">
        <f>IFERROR(SUM(HX5:HX53),"")</f>
        <v>0</v>
      </c>
      <c r="IA53" cm="1">
        <f t="array" ref="IA53">_xlfn.SWITCH(Charts!$B$3,"average", AVERAGE(INDIRECT(ADDRESS(48+3,IA$2+1,,,"Instances") &amp; ":" &amp; ADDRESS(48+3,IA$2+1))),"median", MEDIAN(INDIRECT(ADDRESS(48+3,IA$2+1,,,"Instances") &amp; ":" &amp; ADDRESS(48+3,IA$2+1))),"min", MIN(INDIRECT(ADDRESS(48+3,IA$2+1,,,"Instances") &amp; ":" &amp; ADDRESS(48+3,IA$2+1))),"max", MAX(INDIRECT(ADDRESS(48+3,IA$2+1,,,"Instances") &amp; ":" &amp; ADDRESS(48+3,IA$2+1))),"diff", MAX(INDIRECT(ADDRESS(48+3,IA$2+1,,,"Instances") &amp; ":" &amp; ADDRESS(48+3,IA$2+1)))-MIN(INDIRECT(ADDRESS(48+3,IA$2+1,,,"Instances") &amp; ":" &amp; ADDRESS(48+3,IA$2+1))))</f>
        <v>0</v>
      </c>
      <c r="IB53">
        <f>IFERROR(SMALL(IA5:IA64,ROW()-ROW($IB$5)+1),"")</f>
        <v>0</v>
      </c>
      <c r="ID53">
        <f>IFERROR(SUM(IB5:IB53),"")</f>
        <v>0</v>
      </c>
      <c r="IE53" cm="1">
        <f t="array" ref="IE53">_xlfn.SWITCH(Charts!$B$3,"average", AVERAGE(INDIRECT(ADDRESS(48+3,IE$2+1,,,"Instances") &amp; ":" &amp; ADDRESS(48+3,IE$2+1))),"median", MEDIAN(INDIRECT(ADDRESS(48+3,IE$2+1,,,"Instances") &amp; ":" &amp; ADDRESS(48+3,IE$2+1))),"min", MIN(INDIRECT(ADDRESS(48+3,IE$2+1,,,"Instances") &amp; ":" &amp; ADDRESS(48+3,IE$2+1))),"max", MAX(INDIRECT(ADDRESS(48+3,IE$2+1,,,"Instances") &amp; ":" &amp; ADDRESS(48+3,IE$2+1))),"diff", MAX(INDIRECT(ADDRESS(48+3,IE$2+1,,,"Instances") &amp; ":" &amp; ADDRESS(48+3,IE$2+1)))-MIN(INDIRECT(ADDRESS(48+3,IE$2+1,,,"Instances") &amp; ":" &amp; ADDRESS(48+3,IE$2+1))))</f>
        <v>0</v>
      </c>
      <c r="IF53">
        <f>IFERROR(SMALL(IE5:IE64,ROW()-ROW($IF$5)+1),"")</f>
        <v>0</v>
      </c>
      <c r="IH53">
        <f>IFERROR(SUM(IF5:IF53),"")</f>
        <v>0</v>
      </c>
      <c r="II53" cm="1">
        <f t="array" ref="II53">_xlfn.SWITCH(Charts!$B$3,"average", AVERAGE(INDIRECT(ADDRESS(48+3,II$2+1,,,"Instances") &amp; ":" &amp; ADDRESS(48+3,II$2+1))),"median", MEDIAN(INDIRECT(ADDRESS(48+3,II$2+1,,,"Instances") &amp; ":" &amp; ADDRESS(48+3,II$2+1))),"min", MIN(INDIRECT(ADDRESS(48+3,II$2+1,,,"Instances") &amp; ":" &amp; ADDRESS(48+3,II$2+1))),"max", MAX(INDIRECT(ADDRESS(48+3,II$2+1,,,"Instances") &amp; ":" &amp; ADDRESS(48+3,II$2+1))),"diff", MAX(INDIRECT(ADDRESS(48+3,II$2+1,,,"Instances") &amp; ":" &amp; ADDRESS(48+3,II$2+1)))-MIN(INDIRECT(ADDRESS(48+3,II$2+1,,,"Instances") &amp; ":" &amp; ADDRESS(48+3,II$2+1))))</f>
        <v>0</v>
      </c>
      <c r="IJ53">
        <f>IFERROR(SMALL(II5:II64,ROW()-ROW($IJ$5)+1),"")</f>
        <v>0</v>
      </c>
      <c r="IL53">
        <f>IFERROR(SUM(IJ5:IJ53),"")</f>
        <v>0</v>
      </c>
      <c r="IM53" cm="1">
        <f t="array" ref="IM53">_xlfn.SWITCH(Charts!$B$3,"average", AVERAGE(INDIRECT(ADDRESS(48+3,IM$2+1,,,"Instances") &amp; ":" &amp; ADDRESS(48+3,IM$2+1))),"median", MEDIAN(INDIRECT(ADDRESS(48+3,IM$2+1,,,"Instances") &amp; ":" &amp; ADDRESS(48+3,IM$2+1))),"min", MIN(INDIRECT(ADDRESS(48+3,IM$2+1,,,"Instances") &amp; ":" &amp; ADDRESS(48+3,IM$2+1))),"max", MAX(INDIRECT(ADDRESS(48+3,IM$2+1,,,"Instances") &amp; ":" &amp; ADDRESS(48+3,IM$2+1))),"diff", MAX(INDIRECT(ADDRESS(48+3,IM$2+1,,,"Instances") &amp; ":" &amp; ADDRESS(48+3,IM$2+1)))-MIN(INDIRECT(ADDRESS(48+3,IM$2+1,,,"Instances") &amp; ":" &amp; ADDRESS(48+3,IM$2+1))))</f>
        <v>0</v>
      </c>
      <c r="IN53">
        <f>IFERROR(SMALL(IM5:IM64,ROW()-ROW($IN$5)+1),"")</f>
        <v>0</v>
      </c>
      <c r="IP53">
        <f>IFERROR(SUM(IN5:IN53),"")</f>
        <v>0</v>
      </c>
      <c r="IQ53" cm="1">
        <f t="array" ref="IQ53">_xlfn.SWITCH(Charts!$B$3,"average", AVERAGE(INDIRECT(ADDRESS(48+3,IQ$2+1,,,"Instances") &amp; ":" &amp; ADDRESS(48+3,IQ$2+1))),"median", MEDIAN(INDIRECT(ADDRESS(48+3,IQ$2+1,,,"Instances") &amp; ":" &amp; ADDRESS(48+3,IQ$2+1))),"min", MIN(INDIRECT(ADDRESS(48+3,IQ$2+1,,,"Instances") &amp; ":" &amp; ADDRESS(48+3,IQ$2+1))),"max", MAX(INDIRECT(ADDRESS(48+3,IQ$2+1,,,"Instances") &amp; ":" &amp; ADDRESS(48+3,IQ$2+1))),"diff", MAX(INDIRECT(ADDRESS(48+3,IQ$2+1,,,"Instances") &amp; ":" &amp; ADDRESS(48+3,IQ$2+1)))-MIN(INDIRECT(ADDRESS(48+3,IQ$2+1,,,"Instances") &amp; ":" &amp; ADDRESS(48+3,IQ$2+1))))</f>
        <v>0</v>
      </c>
      <c r="IR53">
        <f>IFERROR(SMALL(IQ5:IQ64,ROW()-ROW($IR$5)+1),"")</f>
        <v>0</v>
      </c>
      <c r="IT53">
        <f>IFERROR(SUM(IR5:IR53),"")</f>
        <v>0</v>
      </c>
      <c r="IU53" cm="1">
        <f t="array" ref="IU53">_xlfn.SWITCH(Charts!$B$3,"average", AVERAGE(INDIRECT(ADDRESS(48+3,IU$2+1,,,"Instances") &amp; ":" &amp; ADDRESS(48+3,IU$2+1))),"median", MEDIAN(INDIRECT(ADDRESS(48+3,IU$2+1,,,"Instances") &amp; ":" &amp; ADDRESS(48+3,IU$2+1))),"min", MIN(INDIRECT(ADDRESS(48+3,IU$2+1,,,"Instances") &amp; ":" &amp; ADDRESS(48+3,IU$2+1))),"max", MAX(INDIRECT(ADDRESS(48+3,IU$2+1,,,"Instances") &amp; ":" &amp; ADDRESS(48+3,IU$2+1))),"diff", MAX(INDIRECT(ADDRESS(48+3,IU$2+1,,,"Instances") &amp; ":" &amp; ADDRESS(48+3,IU$2+1)))-MIN(INDIRECT(ADDRESS(48+3,IU$2+1,,,"Instances") &amp; ":" &amp; ADDRESS(48+3,IU$2+1))))</f>
        <v>0</v>
      </c>
      <c r="IV53">
        <f>IFERROR(SMALL(IU5:IU64,ROW()-ROW($IV$5)+1),"")</f>
        <v>0</v>
      </c>
      <c r="IX53">
        <f>IFERROR(SUM(IV5:IV53),"")</f>
        <v>0</v>
      </c>
      <c r="IY53" cm="1">
        <f t="array" ref="IY53">_xlfn.SWITCH(Charts!$B$3,"average", AVERAGE(INDIRECT(ADDRESS(48+3,IY$2+1,,,"Instances") &amp; ":" &amp; ADDRESS(48+3,IY$2+1))),"median", MEDIAN(INDIRECT(ADDRESS(48+3,IY$2+1,,,"Instances") &amp; ":" &amp; ADDRESS(48+3,IY$2+1))),"min", MIN(INDIRECT(ADDRESS(48+3,IY$2+1,,,"Instances") &amp; ":" &amp; ADDRESS(48+3,IY$2+1))),"max", MAX(INDIRECT(ADDRESS(48+3,IY$2+1,,,"Instances") &amp; ":" &amp; ADDRESS(48+3,IY$2+1))),"diff", MAX(INDIRECT(ADDRESS(48+3,IY$2+1,,,"Instances") &amp; ":" &amp; ADDRESS(48+3,IY$2+1)))-MIN(INDIRECT(ADDRESS(48+3,IY$2+1,,,"Instances") &amp; ":" &amp; ADDRESS(48+3,IY$2+1))))</f>
        <v>0</v>
      </c>
      <c r="IZ53">
        <f>IFERROR(SMALL(IY5:IY64,ROW()-ROW($IZ$5)+1),"")</f>
        <v>0</v>
      </c>
      <c r="JB53">
        <f>IFERROR(SUM(IZ5:IZ53),"")</f>
        <v>0</v>
      </c>
      <c r="JC53" cm="1">
        <f t="array" ref="JC53">_xlfn.SWITCH(Charts!$B$3,"average", AVERAGE(INDIRECT(ADDRESS(48+3,JC$2+1,,,"Instances") &amp; ":" &amp; ADDRESS(48+3,JC$2+1))),"median", MEDIAN(INDIRECT(ADDRESS(48+3,JC$2+1,,,"Instances") &amp; ":" &amp; ADDRESS(48+3,JC$2+1))),"min", MIN(INDIRECT(ADDRESS(48+3,JC$2+1,,,"Instances") &amp; ":" &amp; ADDRESS(48+3,JC$2+1))),"max", MAX(INDIRECT(ADDRESS(48+3,JC$2+1,,,"Instances") &amp; ":" &amp; ADDRESS(48+3,JC$2+1))),"diff", MAX(INDIRECT(ADDRESS(48+3,JC$2+1,,,"Instances") &amp; ":" &amp; ADDRESS(48+3,JC$2+1)))-MIN(INDIRECT(ADDRESS(48+3,JC$2+1,,,"Instances") &amp; ":" &amp; ADDRESS(48+3,JC$2+1))))</f>
        <v>0</v>
      </c>
      <c r="JD53">
        <f>IFERROR(SMALL(JC5:JC64,ROW()-ROW($JD$5)+1),"")</f>
        <v>0</v>
      </c>
      <c r="JF53">
        <f>IFERROR(SUM(JD5:JD53),"")</f>
        <v>0</v>
      </c>
      <c r="JG53" cm="1">
        <f t="array" ref="JG53">_xlfn.SWITCH(Charts!$B$3,"average", AVERAGE(INDIRECT(ADDRESS(48+3,JG$2+1,,,"Instances") &amp; ":" &amp; ADDRESS(48+3,JG$2+1))),"median", MEDIAN(INDIRECT(ADDRESS(48+3,JG$2+1,,,"Instances") &amp; ":" &amp; ADDRESS(48+3,JG$2+1))),"min", MIN(INDIRECT(ADDRESS(48+3,JG$2+1,,,"Instances") &amp; ":" &amp; ADDRESS(48+3,JG$2+1))),"max", MAX(INDIRECT(ADDRESS(48+3,JG$2+1,,,"Instances") &amp; ":" &amp; ADDRESS(48+3,JG$2+1))),"diff", MAX(INDIRECT(ADDRESS(48+3,JG$2+1,,,"Instances") &amp; ":" &amp; ADDRESS(48+3,JG$2+1)))-MIN(INDIRECT(ADDRESS(48+3,JG$2+1,,,"Instances") &amp; ":" &amp; ADDRESS(48+3,JG$2+1))))</f>
        <v>0</v>
      </c>
      <c r="JH53">
        <f>IFERROR(SMALL(JG5:JG64,ROW()-ROW($JH$5)+1),"")</f>
        <v>0</v>
      </c>
      <c r="JJ53">
        <f>IFERROR(SUM(JH5:JH53),"")</f>
        <v>0</v>
      </c>
      <c r="JM53">
        <f>IF(Charts!$B$3="none",E360,IF(EI360="",NA(),EI360))</f>
        <v>0</v>
      </c>
      <c r="JN53">
        <f>IF(Charts!$B$3="none",F360,IF(EJ360="",NA(),EJ360))</f>
        <v>0</v>
      </c>
      <c r="JO53">
        <f>IF(Charts!$B$3="none",G360,IF(EK360="",NA(),EK360))</f>
        <v>0</v>
      </c>
      <c r="JP53">
        <f>IF(Charts!$B$3="none",H360,IF(EL360="",NA(),EL360))</f>
        <v>0</v>
      </c>
      <c r="JQ53">
        <f>IF(Charts!$B$3="none",I360,IF(EM360="",NA(),EM360))</f>
        <v>0</v>
      </c>
      <c r="JR53">
        <f>IF(Charts!$B$3="none",J360,IF(EN360="",NA(),EN360))</f>
        <v>0</v>
      </c>
      <c r="JS53">
        <f>IF(Charts!$B$3="none",K360,IF(EO360="",NA(),EO360))</f>
        <v>0</v>
      </c>
      <c r="JT53">
        <f>IF(Charts!$B$3="none",L360,IF(EP360="",NA(),EP360))</f>
        <v>0</v>
      </c>
      <c r="JU53">
        <f>IF(Charts!$B$3="none",M360,IF(EQ360="",NA(),EQ360))</f>
        <v>0</v>
      </c>
      <c r="JV53">
        <f>IF(Charts!$B$3="none",N360,IF(ER360="",NA(),ER360))</f>
        <v>0</v>
      </c>
      <c r="JW53">
        <f>IF(Charts!$B$3="none",O360,IF(ES360="",NA(),ES360))</f>
        <v>0</v>
      </c>
      <c r="JX53">
        <f>IF(Charts!$B$3="none",P360,IF(ET360="",NA(),ET360))</f>
        <v>0</v>
      </c>
      <c r="JY53">
        <f>IF(Charts!$B$3="none",Q360,IF(EU360="",NA(),EU360))</f>
        <v>0</v>
      </c>
      <c r="JZ53">
        <f>IF(Charts!$B$3="none",R360,IF(EV360="",NA(),EV360))</f>
        <v>0</v>
      </c>
      <c r="KA53">
        <f>IF(Charts!$B$3="none",S360,IF(EW360="",NA(),EW360))</f>
        <v>0</v>
      </c>
      <c r="KB53">
        <f>IF(Charts!$B$3="none",T360,IF(EX360="",NA(),EX360))</f>
        <v>0</v>
      </c>
      <c r="KC53">
        <f>IF(Charts!$B$3="none",U360,IF(EY360="",NA(),EY360))</f>
        <v>0</v>
      </c>
      <c r="KD53">
        <f>IF(Charts!$B$3="none",V360,IF(EZ360="",NA(),EZ360))</f>
        <v>0</v>
      </c>
      <c r="KE53">
        <f>IF(Charts!$B$3="none",W360,IF(FA360="",NA(),FA360))</f>
        <v>0</v>
      </c>
      <c r="KF53">
        <f>IF(Charts!$B$3="none",X360,IF(FB360="",NA(),FB360))</f>
        <v>0</v>
      </c>
      <c r="KG53">
        <f>IF(Charts!$B$3="none",Y360,IF(FC360="",NA(),FC360))</f>
        <v>0</v>
      </c>
      <c r="KH53">
        <f>IF(Charts!$B$3="none",Z360,IF(FD360="",NA(),FD360))</f>
        <v>0</v>
      </c>
      <c r="KI53">
        <f>IF(Charts!$B$3="none",AA360,IF(FE360="",NA(),FE360))</f>
        <v>0</v>
      </c>
      <c r="KJ53">
        <f>IF(Charts!$B$3="none",AB360,IF(FF360="",NA(),FF360))</f>
        <v>0</v>
      </c>
      <c r="KK53">
        <f>IF(Charts!$B$3="none",AC360,IF(FG360="",NA(),FG360))</f>
        <v>0</v>
      </c>
      <c r="KL53">
        <f>IF(Charts!$B$3="none",AD360,IF(FH360="",NA(),FH360))</f>
        <v>0</v>
      </c>
      <c r="KM53">
        <f>IF(Charts!$B$3="none",AE360,IF(FI360="",NA(),FI360))</f>
        <v>0</v>
      </c>
      <c r="KN53">
        <f>IF(Charts!$B$3="none",AF360,IF(FJ360="",NA(),FJ360))</f>
        <v>0</v>
      </c>
      <c r="KO53">
        <f>IF(Charts!$B$3="none",AG360,IF(FK360="",NA(),FK360))</f>
        <v>0</v>
      </c>
      <c r="KP53">
        <f>IF(Charts!$B$3="none",AH360,IF(FL360="",NA(),FL360))</f>
        <v>0</v>
      </c>
      <c r="KQ53">
        <f>IF(Charts!$B$3="none",AI360,IF(FM360="",NA(),FM360))</f>
        <v>0</v>
      </c>
      <c r="KR53">
        <f>IF(Charts!$B$3="none",AJ360,IF(FN360="",NA(),FN360))</f>
        <v>0</v>
      </c>
      <c r="KS53">
        <f>IF(Charts!$B$3="none",AK360,IF(FO360="",NA(),FO360))</f>
        <v>0</v>
      </c>
      <c r="KT53">
        <f>IF(Charts!$B$3="none",AL360,IF(FP360="",NA(),FP360))</f>
        <v>0</v>
      </c>
      <c r="KU53">
        <f>IF(Charts!$B$3="none",AM360,IF(FQ360="",NA(),FQ360))</f>
        <v>0</v>
      </c>
      <c r="KV53">
        <f>IF(Charts!$B$3="none",AN360,IF(FR360="",NA(),FR360))</f>
        <v>0</v>
      </c>
      <c r="KW53">
        <f>IF(Charts!$B$3="none",AO360,IF(FS360="",NA(),FS360))</f>
        <v>0</v>
      </c>
      <c r="KX53">
        <f>IF(Charts!$B$3="none",AP360,IF(FT360="",NA(),FT360))</f>
        <v>0</v>
      </c>
      <c r="KY53">
        <f>IF(Charts!$B$3="none",AQ360,IF(FU360="",NA(),FU360))</f>
        <v>0</v>
      </c>
      <c r="KZ53">
        <f>IF(Charts!$B$3="none",AR360,IF(FV360="",NA(),FV360))</f>
        <v>0</v>
      </c>
      <c r="LA53">
        <f>IF(Charts!$B$3="none",AS360,IF(FW360="",NA(),FW360))</f>
        <v>0</v>
      </c>
      <c r="LB53">
        <f>IF(Charts!$B$3="none",AT360,IF(FX360="",NA(),FX360))</f>
        <v>0</v>
      </c>
      <c r="LC53">
        <f>IF(Charts!$B$3="none",AU360,IF(FY360="",NA(),FY360))</f>
        <v>0</v>
      </c>
      <c r="LD53">
        <f>IF(Charts!$B$3="none",AV360,IF(FZ360="",NA(),FZ360))</f>
        <v>0</v>
      </c>
      <c r="LE53">
        <f>IF(Charts!$B$3="none",AW360,IF(GA360="",NA(),GA360))</f>
        <v>0</v>
      </c>
      <c r="LF53">
        <f>IF(Charts!$B$3="none",AX360,IF(GB360="",NA(),GB360))</f>
        <v>0</v>
      </c>
      <c r="LG53">
        <f>IF(Charts!$B$3="none",AY360,IF(GC360="",NA(),GC360))</f>
        <v>0</v>
      </c>
      <c r="LH53">
        <f>IF(Charts!$B$3="none",AZ360,IF(GD360="",NA(),GD360))</f>
        <v>0</v>
      </c>
      <c r="LI53">
        <f>IF(Charts!$B$3="none",BA360,IF(GE360="",NA(),GE360))</f>
        <v>0</v>
      </c>
      <c r="LJ53">
        <f>IF(Charts!$B$3="none",BB360,IF(GF360="",NA(),GF360))</f>
        <v>0</v>
      </c>
      <c r="LK53">
        <f>IF(Charts!$B$3="none",BC360,IF(GG360="",NA(),GG360))</f>
        <v>0</v>
      </c>
      <c r="LL53">
        <f>IF(Charts!$B$3="none",BD360,IF(GH360="",NA(),GH360))</f>
        <v>0</v>
      </c>
      <c r="LM53">
        <f>IF(Charts!$B$3="none",BE360,IF(GI360="",NA(),GI360))</f>
        <v>0</v>
      </c>
      <c r="LN53">
        <f>IF(Charts!$B$3="none",BF360,IF(GJ360="",NA(),GJ360))</f>
        <v>0</v>
      </c>
      <c r="LO53">
        <f>IF(Charts!$B$3="none",BG360,IF(GK360="",NA(),GK360))</f>
        <v>0</v>
      </c>
      <c r="LP53">
        <f>IF(Charts!$B$3="none",BH360,IF(GL360="",NA(),GL360))</f>
        <v>0</v>
      </c>
      <c r="LQ53">
        <f>IF(Charts!$B$3="none",BI360,IF(GM360="",NA(),GM360))</f>
        <v>0</v>
      </c>
      <c r="LR53">
        <f>IF(Charts!$B$3="none",BJ360,IF(GN360="",NA(),GN360))</f>
        <v>0</v>
      </c>
      <c r="LS53">
        <f>IF(Charts!$B$3="none",BK360,IF(GO360="",NA(),GO360))</f>
        <v>0</v>
      </c>
      <c r="LT53">
        <f>IF(Charts!$B$3="none",BL360,IF(GP360="",NA(),GP360))</f>
        <v>0</v>
      </c>
      <c r="LU53">
        <f>IF(Charts!$B$3="none",BM360,IF(GQ360="",NA(),GQ360))</f>
        <v>0</v>
      </c>
      <c r="LV53">
        <f>IF(Charts!$B$3="none",BN360,IF(GR360="",NA(),GR360))</f>
        <v>0</v>
      </c>
      <c r="LW53">
        <f>IF(Charts!$B$3="none",BO360,IF(GS360="",NA(),GS360))</f>
        <v>0</v>
      </c>
      <c r="LX53">
        <f>IF(Charts!$B$3="none",BP360,IF(GT360="",NA(),GT360))</f>
        <v>0</v>
      </c>
      <c r="LY53">
        <f>IF(Charts!$B$3="none",BQ360,IF(GU360="",NA(),GU360))</f>
        <v>0</v>
      </c>
      <c r="LZ53">
        <f>IF(Charts!$B$3="none",BR360,IF(GV360="",NA(),GV360))</f>
        <v>0</v>
      </c>
      <c r="MA53">
        <f>IF(Charts!$B$3="none",BS360,IF(GW360="",NA(),GW360))</f>
        <v>0</v>
      </c>
      <c r="MB53">
        <f>IF(Charts!$B$3="none",BT360,IF(GX360="",NA(),GX360))</f>
        <v>0</v>
      </c>
      <c r="MC53">
        <f>IF(Charts!$B$3="none",BU360,IF(GY360="",NA(),GY360))</f>
        <v>0</v>
      </c>
      <c r="MD53">
        <f>IF(Charts!$B$3="none",BV360,IF(GZ360="",NA(),GZ360))</f>
        <v>0</v>
      </c>
      <c r="ME53">
        <f>IF(Charts!$B$3="none",BW360,IF(HA360="",NA(),HA360))</f>
        <v>0</v>
      </c>
      <c r="MF53">
        <f>IF(Charts!$B$3="none",BX360,IF(HB360="",NA(),HB360))</f>
        <v>0</v>
      </c>
      <c r="MG53">
        <f>IF(Charts!$B$3="none",BY360,IF(HC360="",NA(),HC360))</f>
        <v>0</v>
      </c>
      <c r="MH53">
        <f>IF(Charts!$B$3="none",BZ360,IF(HD360="",NA(),HD360))</f>
        <v>0</v>
      </c>
      <c r="MI53">
        <f>IF(Charts!$B$3="none",CA360,IF(HE360="",NA(),HE360))</f>
        <v>0</v>
      </c>
      <c r="MJ53">
        <f>IF(Charts!$B$3="none",CB360,IF(HF360="",NA(),HF360))</f>
        <v>0</v>
      </c>
      <c r="MK53">
        <f>IF(Charts!$B$3="none",CC360,IF(HG360="",NA(),HG360))</f>
        <v>0</v>
      </c>
      <c r="ML53">
        <f>IF(Charts!$B$3="none",CD360,IF(HH360="",NA(),HH360))</f>
        <v>0</v>
      </c>
      <c r="MM53">
        <f>IF(Charts!$B$3="none",CE360,IF(HI360="",NA(),HI360))</f>
        <v>0</v>
      </c>
      <c r="MN53">
        <f>IF(Charts!$B$3="none",CF360,IF(HJ360="",NA(),HJ360))</f>
        <v>0</v>
      </c>
      <c r="MO53">
        <f>IF(Charts!$B$3="none",CG360,IF(HK360="",NA(),HK360))</f>
        <v>0</v>
      </c>
      <c r="MP53">
        <f>IF(Charts!$B$3="none",CH360,IF(HL360="",NA(),HL360))</f>
        <v>0</v>
      </c>
      <c r="MQ53">
        <f>IF(Charts!$B$3="none",CI360,IF(HM360="",NA(),HM360))</f>
        <v>0</v>
      </c>
      <c r="MR53">
        <f>IF(Charts!$B$3="none",CJ360,IF(HN360="",NA(),HN360))</f>
        <v>0</v>
      </c>
      <c r="MS53">
        <f>IF(Charts!$B$3="none",CK360,IF(HO360="",NA(),HO360))</f>
        <v>0</v>
      </c>
      <c r="MT53">
        <f>IF(Charts!$B$3="none",CL360,IF(HP360="",NA(),HP360))</f>
        <v>0</v>
      </c>
      <c r="MU53">
        <f>IF(Charts!$B$3="none",CM360,IF(HQ360="",NA(),HQ360))</f>
        <v>0</v>
      </c>
      <c r="MV53">
        <f>IF(Charts!$B$3="none",CN360,IF(HR360="",NA(),HR360))</f>
        <v>0</v>
      </c>
      <c r="MW53">
        <f>IF(Charts!$B$3="none",CO360,IF(HS360="",NA(),HS360))</f>
        <v>0</v>
      </c>
      <c r="MX53">
        <f>IF(Charts!$B$3="none",CP360,IF(HT360="",NA(),HT360))</f>
        <v>0</v>
      </c>
      <c r="MY53">
        <f>IF(Charts!$B$3="none",CQ360,IF(HU360="",NA(),HU360))</f>
        <v>0</v>
      </c>
      <c r="MZ53">
        <f>IF(Charts!$B$3="none",CR360,IF(HV360="",NA(),HV360))</f>
        <v>0</v>
      </c>
      <c r="NA53">
        <f>IF(Charts!$B$3="none",CS360,IF(HW360="",NA(),HW360))</f>
        <v>0</v>
      </c>
      <c r="NB53">
        <f>IF(Charts!$B$3="none",CT360,IF(HX360="",NA(),HX360))</f>
        <v>0</v>
      </c>
      <c r="NC53">
        <f>IF(Charts!$B$3="none",CU360,IF(HY360="",NA(),HY360))</f>
        <v>0</v>
      </c>
      <c r="ND53">
        <f>IF(Charts!$B$3="none",CV360,IF(HZ360="",NA(),HZ360))</f>
        <v>0</v>
      </c>
      <c r="NE53">
        <f>IF(Charts!$B$3="none",CW360,IF(IA360="",NA(),IA360))</f>
        <v>0</v>
      </c>
      <c r="NF53">
        <f>IF(Charts!$B$3="none",CX360,IF(IB360="",NA(),IB360))</f>
        <v>0</v>
      </c>
      <c r="NG53">
        <f>IF(Charts!$B$3="none",CY360,IF(IC360="",NA(),IC360))</f>
        <v>0</v>
      </c>
      <c r="NH53">
        <f>IF(Charts!$B$3="none",CZ360,IF(ID360="",NA(),ID360))</f>
        <v>0</v>
      </c>
      <c r="NI53">
        <f>IF(Charts!$B$3="none",DA360,IF(IE360="",NA(),IE360))</f>
        <v>0</v>
      </c>
      <c r="NJ53">
        <f>IF(Charts!$B$3="none",DB360,IF(IF360="",NA(),IF360))</f>
        <v>0</v>
      </c>
      <c r="NK53">
        <f>IF(Charts!$B$3="none",DC360,IF(IG360="",NA(),IG360))</f>
        <v>0</v>
      </c>
      <c r="NL53">
        <f>IF(Charts!$B$3="none",DD360,IF(IH360="",NA(),IH360))</f>
        <v>0</v>
      </c>
      <c r="NM53">
        <f>IF(Charts!$B$3="none",DE360,IF(II360="",NA(),II360))</f>
        <v>0</v>
      </c>
      <c r="NN53">
        <f>IF(Charts!$B$3="none",DF360,IF(IJ360="",NA(),IJ360))</f>
        <v>0</v>
      </c>
      <c r="NO53">
        <f>IF(Charts!$B$3="none",DG360,IF(IK360="",NA(),IK360))</f>
        <v>0</v>
      </c>
      <c r="NP53">
        <f>IF(Charts!$B$3="none",DH360,IF(IL360="",NA(),IL360))</f>
        <v>0</v>
      </c>
      <c r="NQ53">
        <f>IF(Charts!$B$3="none",DI360,IF(IM360="",NA(),IM360))</f>
        <v>0</v>
      </c>
      <c r="NR53">
        <f>IF(Charts!$B$3="none",DJ360,IF(IN360="",NA(),IN360))</f>
        <v>0</v>
      </c>
      <c r="NS53">
        <f>IF(Charts!$B$3="none",DK360,IF(IO360="",NA(),IO360))</f>
        <v>0</v>
      </c>
      <c r="NT53">
        <f>IF(Charts!$B$3="none",DL360,IF(IP360="",NA(),IP360))</f>
        <v>0</v>
      </c>
      <c r="NU53">
        <f>IF(Charts!$B$3="none",DM360,IF(IQ360="",NA(),IQ360))</f>
        <v>0</v>
      </c>
      <c r="NV53">
        <f>IF(Charts!$B$3="none",DN360,IF(IR360="",NA(),IR360))</f>
        <v>0</v>
      </c>
      <c r="NW53">
        <f>IF(Charts!$B$3="none",DO360,IF(IS360="",NA(),IS360))</f>
        <v>0</v>
      </c>
      <c r="NX53">
        <f>IF(Charts!$B$3="none",DP360,IF(IT360="",NA(),IT360))</f>
        <v>0</v>
      </c>
      <c r="NY53">
        <f>IF(Charts!$B$3="none",DQ360,IF(IU360="",NA(),IU360))</f>
        <v>0</v>
      </c>
      <c r="NZ53">
        <f>IF(Charts!$B$3="none",DR360,IF(IV360="",NA(),IV360))</f>
        <v>0</v>
      </c>
      <c r="OA53">
        <f>IF(Charts!$B$3="none",DS360,IF(IW360="",NA(),IW360))</f>
        <v>0</v>
      </c>
      <c r="OB53">
        <f>IF(Charts!$B$3="none",DT360,IF(IX360="",NA(),IX360))</f>
        <v>0</v>
      </c>
      <c r="OC53">
        <f>IF(Charts!$B$3="none",DU360,IF(IY360="",NA(),IY360))</f>
        <v>0</v>
      </c>
      <c r="OD53">
        <f>IF(Charts!$B$3="none",DV360,IF(IZ360="",NA(),IZ360))</f>
        <v>0</v>
      </c>
      <c r="OE53">
        <f>IF(Charts!$B$3="none",DW360,IF(JA360="",NA(),JA360))</f>
        <v>0</v>
      </c>
      <c r="OF53">
        <f>IF(Charts!$B$3="none",DX360,IF(JB360="",NA(),JB360))</f>
        <v>0</v>
      </c>
      <c r="OG53">
        <f>IF(Charts!$B$3="none",DY360,IF(JC360="",NA(),JC360))</f>
        <v>0</v>
      </c>
      <c r="OH53">
        <f>IF(Charts!$B$3="none",DZ360,IF(JD360="",NA(),JD360))</f>
        <v>0</v>
      </c>
      <c r="OI53">
        <f>IF(Charts!$B$3="none",EA360,IF(JE360="",NA(),JE360))</f>
        <v>0</v>
      </c>
      <c r="OJ53">
        <f>IF(Charts!$B$3="none",EB360,IF(JF360="",NA(),JF360))</f>
        <v>0</v>
      </c>
      <c r="OK53">
        <f>IF(Charts!$B$3="none",EC360,IF(JG360="",NA(),JG360))</f>
        <v>0</v>
      </c>
      <c r="OL53">
        <f>IF(Charts!$B$3="none",ED360,IF(JH360="",NA(),JH360))</f>
        <v>0</v>
      </c>
      <c r="OM53">
        <f>IF(Charts!$B$3="none",EE360,IF(JI360="",NA(),JI360))</f>
        <v>0</v>
      </c>
      <c r="ON53">
        <f>IF(Charts!$B$3="none",EF360,IF(JJ360="",NA(),JJ360))</f>
        <v>0</v>
      </c>
    </row>
    <row r="54" spans="4:404">
      <c r="D54">
        <v>50</v>
      </c>
      <c r="E54">
        <f>IF(INDIRECT(ADDRESS($D54+2,E$2+1,,,"Instances"))="","",INDIRECT(ADDRESS($D54+2,E$2+1,,,"Instances")))</f>
        <v>0</v>
      </c>
      <c r="F54">
        <f>IFERROR(SMALL(E5:E64,ROW()-ROW($F$5)+1),"")</f>
        <v>0</v>
      </c>
      <c r="H54">
        <f>IFERROR(SUM(F5:F54),"")</f>
        <v>0</v>
      </c>
      <c r="I54">
        <f>IF(INDIRECT(ADDRESS($D54+2,I$2+1,,,"Instances"))="","",INDIRECT(ADDRESS($D54+2,I$2+1,,,"Instances")))</f>
        <v>0</v>
      </c>
      <c r="J54">
        <f>IFERROR(SMALL(I5:I64,ROW()-ROW($J$5)+1),"")</f>
        <v>0</v>
      </c>
      <c r="L54">
        <f>IFERROR(SUM(J5:J54),"")</f>
        <v>0</v>
      </c>
      <c r="M54">
        <f>IF(INDIRECT(ADDRESS($D54+2,M$2+1,,,"Instances"))="","",INDIRECT(ADDRESS($D54+2,M$2+1,,,"Instances")))</f>
        <v>0</v>
      </c>
      <c r="N54">
        <f>IFERROR(SMALL(M5:M64,ROW()-ROW($N$5)+1),"")</f>
        <v>0</v>
      </c>
      <c r="P54">
        <f>IFERROR(SUM(N5:N54),"")</f>
        <v>0</v>
      </c>
      <c r="Q54">
        <f>IF(INDIRECT(ADDRESS($D54+2,Q$2+1,,,"Instances"))="","",INDIRECT(ADDRESS($D54+2,Q$2+1,,,"Instances")))</f>
        <v>0</v>
      </c>
      <c r="R54">
        <f>IFERROR(SMALL(Q5:Q64,ROW()-ROW($R$5)+1),"")</f>
        <v>0</v>
      </c>
      <c r="T54">
        <f>IFERROR(SUM(R5:R54),"")</f>
        <v>0</v>
      </c>
      <c r="U54">
        <f>IF(INDIRECT(ADDRESS($D54+2,U$2+1,,,"Instances"))="","",INDIRECT(ADDRESS($D54+2,U$2+1,,,"Instances")))</f>
        <v>0</v>
      </c>
      <c r="V54">
        <f>IFERROR(SMALL(U5:U64,ROW()-ROW($V$5)+1),"")</f>
        <v>0</v>
      </c>
      <c r="X54">
        <f>IFERROR(SUM(V5:V54),"")</f>
        <v>0</v>
      </c>
      <c r="Y54">
        <f>IF(INDIRECT(ADDRESS($D54+2,Y$2+1,,,"Instances"))="","",INDIRECT(ADDRESS($D54+2,Y$2+1,,,"Instances")))</f>
        <v>0</v>
      </c>
      <c r="Z54">
        <f>IFERROR(SMALL(Y5:Y64,ROW()-ROW($Z$5)+1),"")</f>
        <v>0</v>
      </c>
      <c r="AB54">
        <f>IFERROR(SUM(Z5:Z54),"")</f>
        <v>0</v>
      </c>
      <c r="AC54">
        <f>IF(INDIRECT(ADDRESS($D54+2,AC$2+1,,,"Instances"))="","",INDIRECT(ADDRESS($D54+2,AC$2+1,,,"Instances")))</f>
        <v>0</v>
      </c>
      <c r="AD54">
        <f>IFERROR(SMALL(AC5:AC64,ROW()-ROW($AD$5)+1),"")</f>
        <v>0</v>
      </c>
      <c r="AF54">
        <f>IFERROR(SUM(AD5:AD54),"")</f>
        <v>0</v>
      </c>
      <c r="AG54">
        <f>IF(INDIRECT(ADDRESS($D54+2,AG$2+1,,,"Instances"))="","",INDIRECT(ADDRESS($D54+2,AG$2+1,,,"Instances")))</f>
        <v>0</v>
      </c>
      <c r="AH54">
        <f>IFERROR(SMALL(AG5:AG64,ROW()-ROW($AH$5)+1),"")</f>
        <v>0</v>
      </c>
      <c r="AJ54">
        <f>IFERROR(SUM(AH5:AH54),"")</f>
        <v>0</v>
      </c>
      <c r="AK54">
        <f>IF(INDIRECT(ADDRESS($D54+2,AK$2+1,,,"Instances"))="","",INDIRECT(ADDRESS($D54+2,AK$2+1,,,"Instances")))</f>
        <v>0</v>
      </c>
      <c r="AL54">
        <f>IFERROR(SMALL(AK5:AK64,ROW()-ROW($AL$5)+1),"")</f>
        <v>0</v>
      </c>
      <c r="AN54">
        <f>IFERROR(SUM(AL5:AL54),"")</f>
        <v>0</v>
      </c>
      <c r="AO54">
        <f>IF(INDIRECT(ADDRESS($D54+2,AO$2+1,,,"Instances"))="","",INDIRECT(ADDRESS($D54+2,AO$2+1,,,"Instances")))</f>
        <v>0</v>
      </c>
      <c r="AP54">
        <f>IFERROR(SMALL(AO5:AO64,ROW()-ROW($AP$5)+1),"")</f>
        <v>0</v>
      </c>
      <c r="AR54">
        <f>IFERROR(SUM(AP5:AP54),"")</f>
        <v>0</v>
      </c>
      <c r="AS54">
        <f>IF(INDIRECT(ADDRESS($D54+2,AS$2+1,,,"Instances"))="","",INDIRECT(ADDRESS($D54+2,AS$2+1,,,"Instances")))</f>
        <v>0</v>
      </c>
      <c r="AT54">
        <f>IFERROR(SMALL(AS5:AS64,ROW()-ROW($AT$5)+1),"")</f>
        <v>0</v>
      </c>
      <c r="AV54">
        <f>IFERROR(SUM(AT5:AT54),"")</f>
        <v>0</v>
      </c>
      <c r="AW54">
        <f>IF(INDIRECT(ADDRESS($D54+2,AW$2+1,,,"Instances"))="","",INDIRECT(ADDRESS($D54+2,AW$2+1,,,"Instances")))</f>
        <v>0</v>
      </c>
      <c r="AX54">
        <f>IFERROR(SMALL(AW5:AW64,ROW()-ROW($AX$5)+1),"")</f>
        <v>0</v>
      </c>
      <c r="AZ54">
        <f>IFERROR(SUM(AX5:AX54),"")</f>
        <v>0</v>
      </c>
      <c r="BA54">
        <f>IF(INDIRECT(ADDRESS($D54+2,BA$2+1,,,"Instances"))="","",INDIRECT(ADDRESS($D54+2,BA$2+1,,,"Instances")))</f>
        <v>0</v>
      </c>
      <c r="BB54">
        <f>IFERROR(SMALL(BA5:BA64,ROW()-ROW($BB$5)+1),"")</f>
        <v>0</v>
      </c>
      <c r="BD54">
        <f>IFERROR(SUM(BB5:BB54),"")</f>
        <v>0</v>
      </c>
      <c r="BE54">
        <f>IF(INDIRECT(ADDRESS($D54+2,BE$2+1,,,"Instances"))="","",INDIRECT(ADDRESS($D54+2,BE$2+1,,,"Instances")))</f>
        <v>0</v>
      </c>
      <c r="BF54">
        <f>IFERROR(SMALL(BE5:BE64,ROW()-ROW($BF$5)+1),"")</f>
        <v>0</v>
      </c>
      <c r="BH54">
        <f>IFERROR(SUM(BF5:BF54),"")</f>
        <v>0</v>
      </c>
      <c r="BI54">
        <f>IF(INDIRECT(ADDRESS($D54+2,BI$2+1,,,"Instances"))="","",INDIRECT(ADDRESS($D54+2,BI$2+1,,,"Instances")))</f>
        <v>0</v>
      </c>
      <c r="BJ54">
        <f>IFERROR(SMALL(BI5:BI64,ROW()-ROW($BJ$5)+1),"")</f>
        <v>0</v>
      </c>
      <c r="BL54">
        <f>IFERROR(SUM(BJ5:BJ54),"")</f>
        <v>0</v>
      </c>
      <c r="BM54">
        <f>IF(INDIRECT(ADDRESS($D54+2,BM$2+1,,,"Instances"))="","",INDIRECT(ADDRESS($D54+2,BM$2+1,,,"Instances")))</f>
        <v>0</v>
      </c>
      <c r="BN54">
        <f>IFERROR(SMALL(BM5:BM64,ROW()-ROW($BN$5)+1),"")</f>
        <v>0</v>
      </c>
      <c r="BP54">
        <f>IFERROR(SUM(BN5:BN54),"")</f>
        <v>0</v>
      </c>
      <c r="BQ54">
        <f>IF(INDIRECT(ADDRESS($D54+2,BQ$2+1,,,"Instances"))="","",INDIRECT(ADDRESS($D54+2,BQ$2+1,,,"Instances")))</f>
        <v>0</v>
      </c>
      <c r="BR54">
        <f>IFERROR(SMALL(BQ5:BQ64,ROW()-ROW($BR$5)+1),"")</f>
        <v>0</v>
      </c>
      <c r="BT54">
        <f>IFERROR(SUM(BR5:BR54),"")</f>
        <v>0</v>
      </c>
      <c r="BU54">
        <f>IF(INDIRECT(ADDRESS($D54+2,BU$2+1,,,"Instances"))="","",INDIRECT(ADDRESS($D54+2,BU$2+1,,,"Instances")))</f>
        <v>0</v>
      </c>
      <c r="BV54">
        <f>IFERROR(SMALL(BU5:BU64,ROW()-ROW($BV$5)+1),"")</f>
        <v>0</v>
      </c>
      <c r="BX54">
        <f>IFERROR(SUM(BV5:BV54),"")</f>
        <v>0</v>
      </c>
      <c r="BY54">
        <f>IF(INDIRECT(ADDRESS($D54+2,BY$2+1,,,"Instances"))="","",INDIRECT(ADDRESS($D54+2,BY$2+1,,,"Instances")))</f>
        <v>0</v>
      </c>
      <c r="BZ54">
        <f>IFERROR(SMALL(BY5:BY64,ROW()-ROW($BZ$5)+1),"")</f>
        <v>0</v>
      </c>
      <c r="CB54">
        <f>IFERROR(SUM(BZ5:BZ54),"")</f>
        <v>0</v>
      </c>
      <c r="CC54">
        <f>IF(INDIRECT(ADDRESS($D54+2,CC$2+1,,,"Instances"))="","",INDIRECT(ADDRESS($D54+2,CC$2+1,,,"Instances")))</f>
        <v>0</v>
      </c>
      <c r="CD54">
        <f>IFERROR(SMALL(CC5:CC64,ROW()-ROW($CD$5)+1),"")</f>
        <v>0</v>
      </c>
      <c r="CF54">
        <f>IFERROR(SUM(CD5:CD54),"")</f>
        <v>0</v>
      </c>
      <c r="CG54">
        <f>IF(INDIRECT(ADDRESS($D54+2,CG$2+1,,,"Instances"))="","",INDIRECT(ADDRESS($D54+2,CG$2+1,,,"Instances")))</f>
        <v>0</v>
      </c>
      <c r="CH54">
        <f>IFERROR(SMALL(CG5:CG64,ROW()-ROW($CH$5)+1),"")</f>
        <v>0</v>
      </c>
      <c r="CJ54">
        <f>IFERROR(SUM(CH5:CH54),"")</f>
        <v>0</v>
      </c>
      <c r="CK54">
        <f>IF(INDIRECT(ADDRESS($D54+2,CK$2+1,,,"Instances"))="","",INDIRECT(ADDRESS($D54+2,CK$2+1,,,"Instances")))</f>
        <v>0</v>
      </c>
      <c r="CL54">
        <f>IFERROR(SMALL(CK5:CK64,ROW()-ROW($CL$5)+1),"")</f>
        <v>0</v>
      </c>
      <c r="CN54">
        <f>IFERROR(SUM(CL5:CL54),"")</f>
        <v>0</v>
      </c>
      <c r="CO54">
        <f>IF(INDIRECT(ADDRESS($D54+2,CO$2+1,,,"Instances"))="","",INDIRECT(ADDRESS($D54+2,CO$2+1,,,"Instances")))</f>
        <v>0</v>
      </c>
      <c r="CP54">
        <f>IFERROR(SMALL(CO5:CO64,ROW()-ROW($CP$5)+1),"")</f>
        <v>0</v>
      </c>
      <c r="CR54">
        <f>IFERROR(SUM(CP5:CP54),"")</f>
        <v>0</v>
      </c>
      <c r="CS54">
        <f>IF(INDIRECT(ADDRESS($D54+2,CS$2+1,,,"Instances"))="","",INDIRECT(ADDRESS($D54+2,CS$2+1,,,"Instances")))</f>
        <v>0</v>
      </c>
      <c r="CT54">
        <f>IFERROR(SMALL(CS5:CS64,ROW()-ROW($CT$5)+1),"")</f>
        <v>0</v>
      </c>
      <c r="CV54">
        <f>IFERROR(SUM(CT5:CT54),"")</f>
        <v>0</v>
      </c>
      <c r="CW54">
        <f>IF(INDIRECT(ADDRESS($D54+2,CW$2+1,,,"Instances"))="","",INDIRECT(ADDRESS($D54+2,CW$2+1,,,"Instances")))</f>
        <v>0</v>
      </c>
      <c r="CX54">
        <f>IFERROR(SMALL(CW5:CW64,ROW()-ROW($CX$5)+1),"")</f>
        <v>0</v>
      </c>
      <c r="CZ54">
        <f>IFERROR(SUM(CX5:CX54),"")</f>
        <v>0</v>
      </c>
      <c r="DA54">
        <f>IF(INDIRECT(ADDRESS($D54+2,DA$2+1,,,"Instances"))="","",INDIRECT(ADDRESS($D54+2,DA$2+1,,,"Instances")))</f>
        <v>0</v>
      </c>
      <c r="DB54">
        <f>IFERROR(SMALL(DA5:DA64,ROW()-ROW($DB$5)+1),"")</f>
        <v>0</v>
      </c>
      <c r="DD54">
        <f>IFERROR(SUM(DB5:DB54),"")</f>
        <v>0</v>
      </c>
      <c r="DE54">
        <f>IF(INDIRECT(ADDRESS($D54+2,DE$2+1,,,"Instances"))="","",INDIRECT(ADDRESS($D54+2,DE$2+1,,,"Instances")))</f>
        <v>0</v>
      </c>
      <c r="DF54">
        <f>IFERROR(SMALL(DE5:DE64,ROW()-ROW($DF$5)+1),"")</f>
        <v>0</v>
      </c>
      <c r="DH54">
        <f>IFERROR(SUM(DF5:DF54),"")</f>
        <v>0</v>
      </c>
      <c r="DI54">
        <f>IF(INDIRECT(ADDRESS($D54+2,DI$2+1,,,"Instances"))="","",INDIRECT(ADDRESS($D54+2,DI$2+1,,,"Instances")))</f>
        <v>0</v>
      </c>
      <c r="DJ54">
        <f>IFERROR(SMALL(DI5:DI64,ROW()-ROW($DJ$5)+1),"")</f>
        <v>0</v>
      </c>
      <c r="DL54">
        <f>IFERROR(SUM(DJ5:DJ54),"")</f>
        <v>0</v>
      </c>
      <c r="DM54">
        <f>IF(INDIRECT(ADDRESS($D54+2,DM$2+1,,,"Instances"))="","",INDIRECT(ADDRESS($D54+2,DM$2+1,,,"Instances")))</f>
        <v>0</v>
      </c>
      <c r="DN54">
        <f>IFERROR(SMALL(DM5:DM64,ROW()-ROW($DN$5)+1),"")</f>
        <v>0</v>
      </c>
      <c r="DP54">
        <f>IFERROR(SUM(DN5:DN54),"")</f>
        <v>0</v>
      </c>
      <c r="DQ54">
        <f>IF(INDIRECT(ADDRESS($D54+2,DQ$2+1,,,"Instances"))="","",INDIRECT(ADDRESS($D54+2,DQ$2+1,,,"Instances")))</f>
        <v>0</v>
      </c>
      <c r="DR54">
        <f>IFERROR(SMALL(DQ5:DQ64,ROW()-ROW($DR$5)+1),"")</f>
        <v>0</v>
      </c>
      <c r="DT54">
        <f>IFERROR(SUM(DR5:DR54),"")</f>
        <v>0</v>
      </c>
      <c r="DU54">
        <f>IF(INDIRECT(ADDRESS($D54+2,DU$2+1,,,"Instances"))="","",INDIRECT(ADDRESS($D54+2,DU$2+1,,,"Instances")))</f>
        <v>0</v>
      </c>
      <c r="DV54">
        <f>IFERROR(SMALL(DU5:DU64,ROW()-ROW($DV$5)+1),"")</f>
        <v>0</v>
      </c>
      <c r="DX54">
        <f>IFERROR(SUM(DV5:DV54),"")</f>
        <v>0</v>
      </c>
      <c r="DY54">
        <f>IF(INDIRECT(ADDRESS($D54+2,DY$2+1,,,"Instances"))="","",INDIRECT(ADDRESS($D54+2,DY$2+1,,,"Instances")))</f>
        <v>0</v>
      </c>
      <c r="DZ54">
        <f>IFERROR(SMALL(DY5:DY64,ROW()-ROW($DZ$5)+1),"")</f>
        <v>0</v>
      </c>
      <c r="EB54">
        <f>IFERROR(SUM(DZ5:DZ54),"")</f>
        <v>0</v>
      </c>
      <c r="EC54">
        <f>IF(INDIRECT(ADDRESS($D54+2,EC$2+1,,,"Instances"))="","",INDIRECT(ADDRESS($D54+2,EC$2+1,,,"Instances")))</f>
        <v>0</v>
      </c>
      <c r="ED54">
        <f>IFERROR(SMALL(EC5:EC64,ROW()-ROW($ED$5)+1),"")</f>
        <v>0</v>
      </c>
      <c r="EF54">
        <f>IFERROR(SUM(ED5:ED54),"")</f>
        <v>0</v>
      </c>
      <c r="EH54">
        <v>50</v>
      </c>
      <c r="EI54" cm="1">
        <f t="array" ref="EI54">_xlfn.SWITCH(Charts!$B$3,"average", AVERAGE(INDIRECT(ADDRESS(49+3,EI$2+1,,,"Instances") &amp; ":" &amp; ADDRESS(49+3,EI$2+1))),"median", MEDIAN(INDIRECT(ADDRESS(49+3,EI$2+1,,,"Instances") &amp; ":" &amp; ADDRESS(49+3,EI$2+1))),"min", MIN(INDIRECT(ADDRESS(49+3,EI$2+1,,,"Instances") &amp; ":" &amp; ADDRESS(49+3,EI$2+1))),"max", MAX(INDIRECT(ADDRESS(49+3,EI$2+1,,,"Instances") &amp; ":" &amp; ADDRESS(49+3,EI$2+1))),"diff", MAX(INDIRECT(ADDRESS(49+3,EI$2+1,,,"Instances") &amp; ":" &amp; ADDRESS(49+3,EI$2+1)))-MIN(INDIRECT(ADDRESS(49+3,EI$2+1,,,"Instances") &amp; ":" &amp; ADDRESS(49+3,EI$2+1))))</f>
        <v>0</v>
      </c>
      <c r="EJ54">
        <f>IFERROR(SMALL(EI5:EI64,ROW()-ROW($EJ$5)+1),"")</f>
        <v>0</v>
      </c>
      <c r="EL54">
        <f>IFERROR(SUM(EJ5:EJ54),"")</f>
        <v>0</v>
      </c>
      <c r="EM54" cm="1">
        <f t="array" ref="EM54">_xlfn.SWITCH(Charts!$B$3,"average", AVERAGE(INDIRECT(ADDRESS(49+3,EM$2+1,,,"Instances") &amp; ":" &amp; ADDRESS(49+3,EM$2+1))),"median", MEDIAN(INDIRECT(ADDRESS(49+3,EM$2+1,,,"Instances") &amp; ":" &amp; ADDRESS(49+3,EM$2+1))),"min", MIN(INDIRECT(ADDRESS(49+3,EM$2+1,,,"Instances") &amp; ":" &amp; ADDRESS(49+3,EM$2+1))),"max", MAX(INDIRECT(ADDRESS(49+3,EM$2+1,,,"Instances") &amp; ":" &amp; ADDRESS(49+3,EM$2+1))),"diff", MAX(INDIRECT(ADDRESS(49+3,EM$2+1,,,"Instances") &amp; ":" &amp; ADDRESS(49+3,EM$2+1)))-MIN(INDIRECT(ADDRESS(49+3,EM$2+1,,,"Instances") &amp; ":" &amp; ADDRESS(49+3,EM$2+1))))</f>
        <v>0</v>
      </c>
      <c r="EN54">
        <f>IFERROR(SMALL(EM5:EM64,ROW()-ROW($EN$5)+1),"")</f>
        <v>0</v>
      </c>
      <c r="EP54">
        <f>IFERROR(SUM(EN5:EN54),"")</f>
        <v>0</v>
      </c>
      <c r="EQ54" cm="1">
        <f t="array" ref="EQ54">_xlfn.SWITCH(Charts!$B$3,"average", AVERAGE(INDIRECT(ADDRESS(49+3,EQ$2+1,,,"Instances") &amp; ":" &amp; ADDRESS(49+3,EQ$2+1))),"median", MEDIAN(INDIRECT(ADDRESS(49+3,EQ$2+1,,,"Instances") &amp; ":" &amp; ADDRESS(49+3,EQ$2+1))),"min", MIN(INDIRECT(ADDRESS(49+3,EQ$2+1,,,"Instances") &amp; ":" &amp; ADDRESS(49+3,EQ$2+1))),"max", MAX(INDIRECT(ADDRESS(49+3,EQ$2+1,,,"Instances") &amp; ":" &amp; ADDRESS(49+3,EQ$2+1))),"diff", MAX(INDIRECT(ADDRESS(49+3,EQ$2+1,,,"Instances") &amp; ":" &amp; ADDRESS(49+3,EQ$2+1)))-MIN(INDIRECT(ADDRESS(49+3,EQ$2+1,,,"Instances") &amp; ":" &amp; ADDRESS(49+3,EQ$2+1))))</f>
        <v>0</v>
      </c>
      <c r="ER54">
        <f>IFERROR(SMALL(EQ5:EQ64,ROW()-ROW($ER$5)+1),"")</f>
        <v>0</v>
      </c>
      <c r="ET54">
        <f>IFERROR(SUM(ER5:ER54),"")</f>
        <v>0</v>
      </c>
      <c r="EU54" cm="1">
        <f t="array" ref="EU54">_xlfn.SWITCH(Charts!$B$3,"average", AVERAGE(INDIRECT(ADDRESS(49+3,EU$2+1,,,"Instances") &amp; ":" &amp; ADDRESS(49+3,EU$2+1))),"median", MEDIAN(INDIRECT(ADDRESS(49+3,EU$2+1,,,"Instances") &amp; ":" &amp; ADDRESS(49+3,EU$2+1))),"min", MIN(INDIRECT(ADDRESS(49+3,EU$2+1,,,"Instances") &amp; ":" &amp; ADDRESS(49+3,EU$2+1))),"max", MAX(INDIRECT(ADDRESS(49+3,EU$2+1,,,"Instances") &amp; ":" &amp; ADDRESS(49+3,EU$2+1))),"diff", MAX(INDIRECT(ADDRESS(49+3,EU$2+1,,,"Instances") &amp; ":" &amp; ADDRESS(49+3,EU$2+1)))-MIN(INDIRECT(ADDRESS(49+3,EU$2+1,,,"Instances") &amp; ":" &amp; ADDRESS(49+3,EU$2+1))))</f>
        <v>0</v>
      </c>
      <c r="EV54">
        <f>IFERROR(SMALL(EU5:EU64,ROW()-ROW($EV$5)+1),"")</f>
        <v>0</v>
      </c>
      <c r="EX54">
        <f>IFERROR(SUM(EV5:EV54),"")</f>
        <v>0</v>
      </c>
      <c r="EY54" cm="1">
        <f t="array" ref="EY54">_xlfn.SWITCH(Charts!$B$3,"average", AVERAGE(INDIRECT(ADDRESS(49+3,EY$2+1,,,"Instances") &amp; ":" &amp; ADDRESS(49+3,EY$2+1))),"median", MEDIAN(INDIRECT(ADDRESS(49+3,EY$2+1,,,"Instances") &amp; ":" &amp; ADDRESS(49+3,EY$2+1))),"min", MIN(INDIRECT(ADDRESS(49+3,EY$2+1,,,"Instances") &amp; ":" &amp; ADDRESS(49+3,EY$2+1))),"max", MAX(INDIRECT(ADDRESS(49+3,EY$2+1,,,"Instances") &amp; ":" &amp; ADDRESS(49+3,EY$2+1))),"diff", MAX(INDIRECT(ADDRESS(49+3,EY$2+1,,,"Instances") &amp; ":" &amp; ADDRESS(49+3,EY$2+1)))-MIN(INDIRECT(ADDRESS(49+3,EY$2+1,,,"Instances") &amp; ":" &amp; ADDRESS(49+3,EY$2+1))))</f>
        <v>0</v>
      </c>
      <c r="EZ54">
        <f>IFERROR(SMALL(EY5:EY64,ROW()-ROW($EZ$5)+1),"")</f>
        <v>0</v>
      </c>
      <c r="FB54">
        <f>IFERROR(SUM(EZ5:EZ54),"")</f>
        <v>0</v>
      </c>
      <c r="FC54" cm="1">
        <f t="array" ref="FC54">_xlfn.SWITCH(Charts!$B$3,"average", AVERAGE(INDIRECT(ADDRESS(49+3,FC$2+1,,,"Instances") &amp; ":" &amp; ADDRESS(49+3,FC$2+1))),"median", MEDIAN(INDIRECT(ADDRESS(49+3,FC$2+1,,,"Instances") &amp; ":" &amp; ADDRESS(49+3,FC$2+1))),"min", MIN(INDIRECT(ADDRESS(49+3,FC$2+1,,,"Instances") &amp; ":" &amp; ADDRESS(49+3,FC$2+1))),"max", MAX(INDIRECT(ADDRESS(49+3,FC$2+1,,,"Instances") &amp; ":" &amp; ADDRESS(49+3,FC$2+1))),"diff", MAX(INDIRECT(ADDRESS(49+3,FC$2+1,,,"Instances") &amp; ":" &amp; ADDRESS(49+3,FC$2+1)))-MIN(INDIRECT(ADDRESS(49+3,FC$2+1,,,"Instances") &amp; ":" &amp; ADDRESS(49+3,FC$2+1))))</f>
        <v>0</v>
      </c>
      <c r="FD54">
        <f>IFERROR(SMALL(FC5:FC64,ROW()-ROW($FD$5)+1),"")</f>
        <v>0</v>
      </c>
      <c r="FF54">
        <f>IFERROR(SUM(FD5:FD54),"")</f>
        <v>0</v>
      </c>
      <c r="FG54" cm="1">
        <f t="array" ref="FG54">_xlfn.SWITCH(Charts!$B$3,"average", AVERAGE(INDIRECT(ADDRESS(49+3,FG$2+1,,,"Instances") &amp; ":" &amp; ADDRESS(49+3,FG$2+1))),"median", MEDIAN(INDIRECT(ADDRESS(49+3,FG$2+1,,,"Instances") &amp; ":" &amp; ADDRESS(49+3,FG$2+1))),"min", MIN(INDIRECT(ADDRESS(49+3,FG$2+1,,,"Instances") &amp; ":" &amp; ADDRESS(49+3,FG$2+1))),"max", MAX(INDIRECT(ADDRESS(49+3,FG$2+1,,,"Instances") &amp; ":" &amp; ADDRESS(49+3,FG$2+1))),"diff", MAX(INDIRECT(ADDRESS(49+3,FG$2+1,,,"Instances") &amp; ":" &amp; ADDRESS(49+3,FG$2+1)))-MIN(INDIRECT(ADDRESS(49+3,FG$2+1,,,"Instances") &amp; ":" &amp; ADDRESS(49+3,FG$2+1))))</f>
        <v>0</v>
      </c>
      <c r="FH54">
        <f>IFERROR(SMALL(FG5:FG64,ROW()-ROW($FH$5)+1),"")</f>
        <v>0</v>
      </c>
      <c r="FJ54">
        <f>IFERROR(SUM(FH5:FH54),"")</f>
        <v>0</v>
      </c>
      <c r="FK54" cm="1">
        <f t="array" ref="FK54">_xlfn.SWITCH(Charts!$B$3,"average", AVERAGE(INDIRECT(ADDRESS(49+3,FK$2+1,,,"Instances") &amp; ":" &amp; ADDRESS(49+3,FK$2+1))),"median", MEDIAN(INDIRECT(ADDRESS(49+3,FK$2+1,,,"Instances") &amp; ":" &amp; ADDRESS(49+3,FK$2+1))),"min", MIN(INDIRECT(ADDRESS(49+3,FK$2+1,,,"Instances") &amp; ":" &amp; ADDRESS(49+3,FK$2+1))),"max", MAX(INDIRECT(ADDRESS(49+3,FK$2+1,,,"Instances") &amp; ":" &amp; ADDRESS(49+3,FK$2+1))),"diff", MAX(INDIRECT(ADDRESS(49+3,FK$2+1,,,"Instances") &amp; ":" &amp; ADDRESS(49+3,FK$2+1)))-MIN(INDIRECT(ADDRESS(49+3,FK$2+1,,,"Instances") &amp; ":" &amp; ADDRESS(49+3,FK$2+1))))</f>
        <v>0</v>
      </c>
      <c r="FL54">
        <f>IFERROR(SMALL(FK5:FK64,ROW()-ROW($FL$5)+1),"")</f>
        <v>0</v>
      </c>
      <c r="FN54">
        <f>IFERROR(SUM(FL5:FL54),"")</f>
        <v>0</v>
      </c>
      <c r="FO54" cm="1">
        <f t="array" ref="FO54">_xlfn.SWITCH(Charts!$B$3,"average", AVERAGE(INDIRECT(ADDRESS(49+3,FO$2+1,,,"Instances") &amp; ":" &amp; ADDRESS(49+3,FO$2+1))),"median", MEDIAN(INDIRECT(ADDRESS(49+3,FO$2+1,,,"Instances") &amp; ":" &amp; ADDRESS(49+3,FO$2+1))),"min", MIN(INDIRECT(ADDRESS(49+3,FO$2+1,,,"Instances") &amp; ":" &amp; ADDRESS(49+3,FO$2+1))),"max", MAX(INDIRECT(ADDRESS(49+3,FO$2+1,,,"Instances") &amp; ":" &amp; ADDRESS(49+3,FO$2+1))),"diff", MAX(INDIRECT(ADDRESS(49+3,FO$2+1,,,"Instances") &amp; ":" &amp; ADDRESS(49+3,FO$2+1)))-MIN(INDIRECT(ADDRESS(49+3,FO$2+1,,,"Instances") &amp; ":" &amp; ADDRESS(49+3,FO$2+1))))</f>
        <v>0</v>
      </c>
      <c r="FP54">
        <f>IFERROR(SMALL(FO5:FO64,ROW()-ROW($FP$5)+1),"")</f>
        <v>0</v>
      </c>
      <c r="FR54">
        <f>IFERROR(SUM(FP5:FP54),"")</f>
        <v>0</v>
      </c>
      <c r="FS54" cm="1">
        <f t="array" ref="FS54">_xlfn.SWITCH(Charts!$B$3,"average", AVERAGE(INDIRECT(ADDRESS(49+3,FS$2+1,,,"Instances") &amp; ":" &amp; ADDRESS(49+3,FS$2+1))),"median", MEDIAN(INDIRECT(ADDRESS(49+3,FS$2+1,,,"Instances") &amp; ":" &amp; ADDRESS(49+3,FS$2+1))),"min", MIN(INDIRECT(ADDRESS(49+3,FS$2+1,,,"Instances") &amp; ":" &amp; ADDRESS(49+3,FS$2+1))),"max", MAX(INDIRECT(ADDRESS(49+3,FS$2+1,,,"Instances") &amp; ":" &amp; ADDRESS(49+3,FS$2+1))),"diff", MAX(INDIRECT(ADDRESS(49+3,FS$2+1,,,"Instances") &amp; ":" &amp; ADDRESS(49+3,FS$2+1)))-MIN(INDIRECT(ADDRESS(49+3,FS$2+1,,,"Instances") &amp; ":" &amp; ADDRESS(49+3,FS$2+1))))</f>
        <v>0</v>
      </c>
      <c r="FT54">
        <f>IFERROR(SMALL(FS5:FS64,ROW()-ROW($FT$5)+1),"")</f>
        <v>0</v>
      </c>
      <c r="FV54">
        <f>IFERROR(SUM(FT5:FT54),"")</f>
        <v>0</v>
      </c>
      <c r="FW54" cm="1">
        <f t="array" ref="FW54">_xlfn.SWITCH(Charts!$B$3,"average", AVERAGE(INDIRECT(ADDRESS(49+3,FW$2+1,,,"Instances") &amp; ":" &amp; ADDRESS(49+3,FW$2+1))),"median", MEDIAN(INDIRECT(ADDRESS(49+3,FW$2+1,,,"Instances") &amp; ":" &amp; ADDRESS(49+3,FW$2+1))),"min", MIN(INDIRECT(ADDRESS(49+3,FW$2+1,,,"Instances") &amp; ":" &amp; ADDRESS(49+3,FW$2+1))),"max", MAX(INDIRECT(ADDRESS(49+3,FW$2+1,,,"Instances") &amp; ":" &amp; ADDRESS(49+3,FW$2+1))),"diff", MAX(INDIRECT(ADDRESS(49+3,FW$2+1,,,"Instances") &amp; ":" &amp; ADDRESS(49+3,FW$2+1)))-MIN(INDIRECT(ADDRESS(49+3,FW$2+1,,,"Instances") &amp; ":" &amp; ADDRESS(49+3,FW$2+1))))</f>
        <v>0</v>
      </c>
      <c r="FX54">
        <f>IFERROR(SMALL(FW5:FW64,ROW()-ROW($FX$5)+1),"")</f>
        <v>0</v>
      </c>
      <c r="FZ54">
        <f>IFERROR(SUM(FX5:FX54),"")</f>
        <v>0</v>
      </c>
      <c r="GA54" cm="1">
        <f t="array" ref="GA54">_xlfn.SWITCH(Charts!$B$3,"average", AVERAGE(INDIRECT(ADDRESS(49+3,GA$2+1,,,"Instances") &amp; ":" &amp; ADDRESS(49+3,GA$2+1))),"median", MEDIAN(INDIRECT(ADDRESS(49+3,GA$2+1,,,"Instances") &amp; ":" &amp; ADDRESS(49+3,GA$2+1))),"min", MIN(INDIRECT(ADDRESS(49+3,GA$2+1,,,"Instances") &amp; ":" &amp; ADDRESS(49+3,GA$2+1))),"max", MAX(INDIRECT(ADDRESS(49+3,GA$2+1,,,"Instances") &amp; ":" &amp; ADDRESS(49+3,GA$2+1))),"diff", MAX(INDIRECT(ADDRESS(49+3,GA$2+1,,,"Instances") &amp; ":" &amp; ADDRESS(49+3,GA$2+1)))-MIN(INDIRECT(ADDRESS(49+3,GA$2+1,,,"Instances") &amp; ":" &amp; ADDRESS(49+3,GA$2+1))))</f>
        <v>0</v>
      </c>
      <c r="GB54">
        <f>IFERROR(SMALL(GA5:GA64,ROW()-ROW($GB$5)+1),"")</f>
        <v>0</v>
      </c>
      <c r="GD54">
        <f>IFERROR(SUM(GB5:GB54),"")</f>
        <v>0</v>
      </c>
      <c r="GE54" cm="1">
        <f t="array" ref="GE54">_xlfn.SWITCH(Charts!$B$3,"average", AVERAGE(INDIRECT(ADDRESS(49+3,GE$2+1,,,"Instances") &amp; ":" &amp; ADDRESS(49+3,GE$2+1))),"median", MEDIAN(INDIRECT(ADDRESS(49+3,GE$2+1,,,"Instances") &amp; ":" &amp; ADDRESS(49+3,GE$2+1))),"min", MIN(INDIRECT(ADDRESS(49+3,GE$2+1,,,"Instances") &amp; ":" &amp; ADDRESS(49+3,GE$2+1))),"max", MAX(INDIRECT(ADDRESS(49+3,GE$2+1,,,"Instances") &amp; ":" &amp; ADDRESS(49+3,GE$2+1))),"diff", MAX(INDIRECT(ADDRESS(49+3,GE$2+1,,,"Instances") &amp; ":" &amp; ADDRESS(49+3,GE$2+1)))-MIN(INDIRECT(ADDRESS(49+3,GE$2+1,,,"Instances") &amp; ":" &amp; ADDRESS(49+3,GE$2+1))))</f>
        <v>0</v>
      </c>
      <c r="GF54">
        <f>IFERROR(SMALL(GE5:GE64,ROW()-ROW($GF$5)+1),"")</f>
        <v>0</v>
      </c>
      <c r="GH54">
        <f>IFERROR(SUM(GF5:GF54),"")</f>
        <v>0</v>
      </c>
      <c r="GI54" cm="1">
        <f t="array" ref="GI54">_xlfn.SWITCH(Charts!$B$3,"average", AVERAGE(INDIRECT(ADDRESS(49+3,GI$2+1,,,"Instances") &amp; ":" &amp; ADDRESS(49+3,GI$2+1))),"median", MEDIAN(INDIRECT(ADDRESS(49+3,GI$2+1,,,"Instances") &amp; ":" &amp; ADDRESS(49+3,GI$2+1))),"min", MIN(INDIRECT(ADDRESS(49+3,GI$2+1,,,"Instances") &amp; ":" &amp; ADDRESS(49+3,GI$2+1))),"max", MAX(INDIRECT(ADDRESS(49+3,GI$2+1,,,"Instances") &amp; ":" &amp; ADDRESS(49+3,GI$2+1))),"diff", MAX(INDIRECT(ADDRESS(49+3,GI$2+1,,,"Instances") &amp; ":" &amp; ADDRESS(49+3,GI$2+1)))-MIN(INDIRECT(ADDRESS(49+3,GI$2+1,,,"Instances") &amp; ":" &amp; ADDRESS(49+3,GI$2+1))))</f>
        <v>0</v>
      </c>
      <c r="GJ54">
        <f>IFERROR(SMALL(GI5:GI64,ROW()-ROW($GJ$5)+1),"")</f>
        <v>0</v>
      </c>
      <c r="GL54">
        <f>IFERROR(SUM(GJ5:GJ54),"")</f>
        <v>0</v>
      </c>
      <c r="GM54" cm="1">
        <f t="array" ref="GM54">_xlfn.SWITCH(Charts!$B$3,"average", AVERAGE(INDIRECT(ADDRESS(49+3,GM$2+1,,,"Instances") &amp; ":" &amp; ADDRESS(49+3,GM$2+1))),"median", MEDIAN(INDIRECT(ADDRESS(49+3,GM$2+1,,,"Instances") &amp; ":" &amp; ADDRESS(49+3,GM$2+1))),"min", MIN(INDIRECT(ADDRESS(49+3,GM$2+1,,,"Instances") &amp; ":" &amp; ADDRESS(49+3,GM$2+1))),"max", MAX(INDIRECT(ADDRESS(49+3,GM$2+1,,,"Instances") &amp; ":" &amp; ADDRESS(49+3,GM$2+1))),"diff", MAX(INDIRECT(ADDRESS(49+3,GM$2+1,,,"Instances") &amp; ":" &amp; ADDRESS(49+3,GM$2+1)))-MIN(INDIRECT(ADDRESS(49+3,GM$2+1,,,"Instances") &amp; ":" &amp; ADDRESS(49+3,GM$2+1))))</f>
        <v>0</v>
      </c>
      <c r="GN54">
        <f>IFERROR(SMALL(GM5:GM64,ROW()-ROW($GN$5)+1),"")</f>
        <v>0</v>
      </c>
      <c r="GP54">
        <f>IFERROR(SUM(GN5:GN54),"")</f>
        <v>0</v>
      </c>
      <c r="GQ54" cm="1">
        <f t="array" ref="GQ54">_xlfn.SWITCH(Charts!$B$3,"average", AVERAGE(INDIRECT(ADDRESS(49+3,GQ$2+1,,,"Instances") &amp; ":" &amp; ADDRESS(49+3,GQ$2+1))),"median", MEDIAN(INDIRECT(ADDRESS(49+3,GQ$2+1,,,"Instances") &amp; ":" &amp; ADDRESS(49+3,GQ$2+1))),"min", MIN(INDIRECT(ADDRESS(49+3,GQ$2+1,,,"Instances") &amp; ":" &amp; ADDRESS(49+3,GQ$2+1))),"max", MAX(INDIRECT(ADDRESS(49+3,GQ$2+1,,,"Instances") &amp; ":" &amp; ADDRESS(49+3,GQ$2+1))),"diff", MAX(INDIRECT(ADDRESS(49+3,GQ$2+1,,,"Instances") &amp; ":" &amp; ADDRESS(49+3,GQ$2+1)))-MIN(INDIRECT(ADDRESS(49+3,GQ$2+1,,,"Instances") &amp; ":" &amp; ADDRESS(49+3,GQ$2+1))))</f>
        <v>0</v>
      </c>
      <c r="GR54">
        <f>IFERROR(SMALL(GQ5:GQ64,ROW()-ROW($GR$5)+1),"")</f>
        <v>0</v>
      </c>
      <c r="GT54">
        <f>IFERROR(SUM(GR5:GR54),"")</f>
        <v>0</v>
      </c>
      <c r="GU54" cm="1">
        <f t="array" ref="GU54">_xlfn.SWITCH(Charts!$B$3,"average", AVERAGE(INDIRECT(ADDRESS(49+3,GU$2+1,,,"Instances") &amp; ":" &amp; ADDRESS(49+3,GU$2+1))),"median", MEDIAN(INDIRECT(ADDRESS(49+3,GU$2+1,,,"Instances") &amp; ":" &amp; ADDRESS(49+3,GU$2+1))),"min", MIN(INDIRECT(ADDRESS(49+3,GU$2+1,,,"Instances") &amp; ":" &amp; ADDRESS(49+3,GU$2+1))),"max", MAX(INDIRECT(ADDRESS(49+3,GU$2+1,,,"Instances") &amp; ":" &amp; ADDRESS(49+3,GU$2+1))),"diff", MAX(INDIRECT(ADDRESS(49+3,GU$2+1,,,"Instances") &amp; ":" &amp; ADDRESS(49+3,GU$2+1)))-MIN(INDIRECT(ADDRESS(49+3,GU$2+1,,,"Instances") &amp; ":" &amp; ADDRESS(49+3,GU$2+1))))</f>
        <v>0</v>
      </c>
      <c r="GV54">
        <f>IFERROR(SMALL(GU5:GU64,ROW()-ROW($GV$5)+1),"")</f>
        <v>0</v>
      </c>
      <c r="GX54">
        <f>IFERROR(SUM(GV5:GV54),"")</f>
        <v>0</v>
      </c>
      <c r="GY54" cm="1">
        <f t="array" ref="GY54">_xlfn.SWITCH(Charts!$B$3,"average", AVERAGE(INDIRECT(ADDRESS(49+3,GY$2+1,,,"Instances") &amp; ":" &amp; ADDRESS(49+3,GY$2+1))),"median", MEDIAN(INDIRECT(ADDRESS(49+3,GY$2+1,,,"Instances") &amp; ":" &amp; ADDRESS(49+3,GY$2+1))),"min", MIN(INDIRECT(ADDRESS(49+3,GY$2+1,,,"Instances") &amp; ":" &amp; ADDRESS(49+3,GY$2+1))),"max", MAX(INDIRECT(ADDRESS(49+3,GY$2+1,,,"Instances") &amp; ":" &amp; ADDRESS(49+3,GY$2+1))),"diff", MAX(INDIRECT(ADDRESS(49+3,GY$2+1,,,"Instances") &amp; ":" &amp; ADDRESS(49+3,GY$2+1)))-MIN(INDIRECT(ADDRESS(49+3,GY$2+1,,,"Instances") &amp; ":" &amp; ADDRESS(49+3,GY$2+1))))</f>
        <v>0</v>
      </c>
      <c r="GZ54">
        <f>IFERROR(SMALL(GY5:GY64,ROW()-ROW($GZ$5)+1),"")</f>
        <v>0</v>
      </c>
      <c r="HB54">
        <f>IFERROR(SUM(GZ5:GZ54),"")</f>
        <v>0</v>
      </c>
      <c r="HC54" cm="1">
        <f t="array" ref="HC54">_xlfn.SWITCH(Charts!$B$3,"average", AVERAGE(INDIRECT(ADDRESS(49+3,HC$2+1,,,"Instances") &amp; ":" &amp; ADDRESS(49+3,HC$2+1))),"median", MEDIAN(INDIRECT(ADDRESS(49+3,HC$2+1,,,"Instances") &amp; ":" &amp; ADDRESS(49+3,HC$2+1))),"min", MIN(INDIRECT(ADDRESS(49+3,HC$2+1,,,"Instances") &amp; ":" &amp; ADDRESS(49+3,HC$2+1))),"max", MAX(INDIRECT(ADDRESS(49+3,HC$2+1,,,"Instances") &amp; ":" &amp; ADDRESS(49+3,HC$2+1))),"diff", MAX(INDIRECT(ADDRESS(49+3,HC$2+1,,,"Instances") &amp; ":" &amp; ADDRESS(49+3,HC$2+1)))-MIN(INDIRECT(ADDRESS(49+3,HC$2+1,,,"Instances") &amp; ":" &amp; ADDRESS(49+3,HC$2+1))))</f>
        <v>0</v>
      </c>
      <c r="HD54">
        <f>IFERROR(SMALL(HC5:HC64,ROW()-ROW($HD$5)+1),"")</f>
        <v>0</v>
      </c>
      <c r="HF54">
        <f>IFERROR(SUM(HD5:HD54),"")</f>
        <v>0</v>
      </c>
      <c r="HG54" cm="1">
        <f t="array" ref="HG54">_xlfn.SWITCH(Charts!$B$3,"average", AVERAGE(INDIRECT(ADDRESS(49+3,HG$2+1,,,"Instances") &amp; ":" &amp; ADDRESS(49+3,HG$2+1))),"median", MEDIAN(INDIRECT(ADDRESS(49+3,HG$2+1,,,"Instances") &amp; ":" &amp; ADDRESS(49+3,HG$2+1))),"min", MIN(INDIRECT(ADDRESS(49+3,HG$2+1,,,"Instances") &amp; ":" &amp; ADDRESS(49+3,HG$2+1))),"max", MAX(INDIRECT(ADDRESS(49+3,HG$2+1,,,"Instances") &amp; ":" &amp; ADDRESS(49+3,HG$2+1))),"diff", MAX(INDIRECT(ADDRESS(49+3,HG$2+1,,,"Instances") &amp; ":" &amp; ADDRESS(49+3,HG$2+1)))-MIN(INDIRECT(ADDRESS(49+3,HG$2+1,,,"Instances") &amp; ":" &amp; ADDRESS(49+3,HG$2+1))))</f>
        <v>0</v>
      </c>
      <c r="HH54">
        <f>IFERROR(SMALL(HG5:HG64,ROW()-ROW($HH$5)+1),"")</f>
        <v>0</v>
      </c>
      <c r="HJ54">
        <f>IFERROR(SUM(HH5:HH54),"")</f>
        <v>0</v>
      </c>
      <c r="HK54" cm="1">
        <f t="array" ref="HK54">_xlfn.SWITCH(Charts!$B$3,"average", AVERAGE(INDIRECT(ADDRESS(49+3,HK$2+1,,,"Instances") &amp; ":" &amp; ADDRESS(49+3,HK$2+1))),"median", MEDIAN(INDIRECT(ADDRESS(49+3,HK$2+1,,,"Instances") &amp; ":" &amp; ADDRESS(49+3,HK$2+1))),"min", MIN(INDIRECT(ADDRESS(49+3,HK$2+1,,,"Instances") &amp; ":" &amp; ADDRESS(49+3,HK$2+1))),"max", MAX(INDIRECT(ADDRESS(49+3,HK$2+1,,,"Instances") &amp; ":" &amp; ADDRESS(49+3,HK$2+1))),"diff", MAX(INDIRECT(ADDRESS(49+3,HK$2+1,,,"Instances") &amp; ":" &amp; ADDRESS(49+3,HK$2+1)))-MIN(INDIRECT(ADDRESS(49+3,HK$2+1,,,"Instances") &amp; ":" &amp; ADDRESS(49+3,HK$2+1))))</f>
        <v>0</v>
      </c>
      <c r="HL54">
        <f>IFERROR(SMALL(HK5:HK64,ROW()-ROW($HL$5)+1),"")</f>
        <v>0</v>
      </c>
      <c r="HN54">
        <f>IFERROR(SUM(HL5:HL54),"")</f>
        <v>0</v>
      </c>
      <c r="HO54" cm="1">
        <f t="array" ref="HO54">_xlfn.SWITCH(Charts!$B$3,"average", AVERAGE(INDIRECT(ADDRESS(49+3,HO$2+1,,,"Instances") &amp; ":" &amp; ADDRESS(49+3,HO$2+1))),"median", MEDIAN(INDIRECT(ADDRESS(49+3,HO$2+1,,,"Instances") &amp; ":" &amp; ADDRESS(49+3,HO$2+1))),"min", MIN(INDIRECT(ADDRESS(49+3,HO$2+1,,,"Instances") &amp; ":" &amp; ADDRESS(49+3,HO$2+1))),"max", MAX(INDIRECT(ADDRESS(49+3,HO$2+1,,,"Instances") &amp; ":" &amp; ADDRESS(49+3,HO$2+1))),"diff", MAX(INDIRECT(ADDRESS(49+3,HO$2+1,,,"Instances") &amp; ":" &amp; ADDRESS(49+3,HO$2+1)))-MIN(INDIRECT(ADDRESS(49+3,HO$2+1,,,"Instances") &amp; ":" &amp; ADDRESS(49+3,HO$2+1))))</f>
        <v>0</v>
      </c>
      <c r="HP54">
        <f>IFERROR(SMALL(HO5:HO64,ROW()-ROW($HP$5)+1),"")</f>
        <v>0</v>
      </c>
      <c r="HR54">
        <f>IFERROR(SUM(HP5:HP54),"")</f>
        <v>0</v>
      </c>
      <c r="HS54" cm="1">
        <f t="array" ref="HS54">_xlfn.SWITCH(Charts!$B$3,"average", AVERAGE(INDIRECT(ADDRESS(49+3,HS$2+1,,,"Instances") &amp; ":" &amp; ADDRESS(49+3,HS$2+1))),"median", MEDIAN(INDIRECT(ADDRESS(49+3,HS$2+1,,,"Instances") &amp; ":" &amp; ADDRESS(49+3,HS$2+1))),"min", MIN(INDIRECT(ADDRESS(49+3,HS$2+1,,,"Instances") &amp; ":" &amp; ADDRESS(49+3,HS$2+1))),"max", MAX(INDIRECT(ADDRESS(49+3,HS$2+1,,,"Instances") &amp; ":" &amp; ADDRESS(49+3,HS$2+1))),"diff", MAX(INDIRECT(ADDRESS(49+3,HS$2+1,,,"Instances") &amp; ":" &amp; ADDRESS(49+3,HS$2+1)))-MIN(INDIRECT(ADDRESS(49+3,HS$2+1,,,"Instances") &amp; ":" &amp; ADDRESS(49+3,HS$2+1))))</f>
        <v>0</v>
      </c>
      <c r="HT54">
        <f>IFERROR(SMALL(HS5:HS64,ROW()-ROW($HT$5)+1),"")</f>
        <v>0</v>
      </c>
      <c r="HV54">
        <f>IFERROR(SUM(HT5:HT54),"")</f>
        <v>0</v>
      </c>
      <c r="HW54" cm="1">
        <f t="array" ref="HW54">_xlfn.SWITCH(Charts!$B$3,"average", AVERAGE(INDIRECT(ADDRESS(49+3,HW$2+1,,,"Instances") &amp; ":" &amp; ADDRESS(49+3,HW$2+1))),"median", MEDIAN(INDIRECT(ADDRESS(49+3,HW$2+1,,,"Instances") &amp; ":" &amp; ADDRESS(49+3,HW$2+1))),"min", MIN(INDIRECT(ADDRESS(49+3,HW$2+1,,,"Instances") &amp; ":" &amp; ADDRESS(49+3,HW$2+1))),"max", MAX(INDIRECT(ADDRESS(49+3,HW$2+1,,,"Instances") &amp; ":" &amp; ADDRESS(49+3,HW$2+1))),"diff", MAX(INDIRECT(ADDRESS(49+3,HW$2+1,,,"Instances") &amp; ":" &amp; ADDRESS(49+3,HW$2+1)))-MIN(INDIRECT(ADDRESS(49+3,HW$2+1,,,"Instances") &amp; ":" &amp; ADDRESS(49+3,HW$2+1))))</f>
        <v>0</v>
      </c>
      <c r="HX54">
        <f>IFERROR(SMALL(HW5:HW64,ROW()-ROW($HX$5)+1),"")</f>
        <v>0</v>
      </c>
      <c r="HZ54">
        <f>IFERROR(SUM(HX5:HX54),"")</f>
        <v>0</v>
      </c>
      <c r="IA54" cm="1">
        <f t="array" ref="IA54">_xlfn.SWITCH(Charts!$B$3,"average", AVERAGE(INDIRECT(ADDRESS(49+3,IA$2+1,,,"Instances") &amp; ":" &amp; ADDRESS(49+3,IA$2+1))),"median", MEDIAN(INDIRECT(ADDRESS(49+3,IA$2+1,,,"Instances") &amp; ":" &amp; ADDRESS(49+3,IA$2+1))),"min", MIN(INDIRECT(ADDRESS(49+3,IA$2+1,,,"Instances") &amp; ":" &amp; ADDRESS(49+3,IA$2+1))),"max", MAX(INDIRECT(ADDRESS(49+3,IA$2+1,,,"Instances") &amp; ":" &amp; ADDRESS(49+3,IA$2+1))),"diff", MAX(INDIRECT(ADDRESS(49+3,IA$2+1,,,"Instances") &amp; ":" &amp; ADDRESS(49+3,IA$2+1)))-MIN(INDIRECT(ADDRESS(49+3,IA$2+1,,,"Instances") &amp; ":" &amp; ADDRESS(49+3,IA$2+1))))</f>
        <v>0</v>
      </c>
      <c r="IB54">
        <f>IFERROR(SMALL(IA5:IA64,ROW()-ROW($IB$5)+1),"")</f>
        <v>0</v>
      </c>
      <c r="ID54">
        <f>IFERROR(SUM(IB5:IB54),"")</f>
        <v>0</v>
      </c>
      <c r="IE54" cm="1">
        <f t="array" ref="IE54">_xlfn.SWITCH(Charts!$B$3,"average", AVERAGE(INDIRECT(ADDRESS(49+3,IE$2+1,,,"Instances") &amp; ":" &amp; ADDRESS(49+3,IE$2+1))),"median", MEDIAN(INDIRECT(ADDRESS(49+3,IE$2+1,,,"Instances") &amp; ":" &amp; ADDRESS(49+3,IE$2+1))),"min", MIN(INDIRECT(ADDRESS(49+3,IE$2+1,,,"Instances") &amp; ":" &amp; ADDRESS(49+3,IE$2+1))),"max", MAX(INDIRECT(ADDRESS(49+3,IE$2+1,,,"Instances") &amp; ":" &amp; ADDRESS(49+3,IE$2+1))),"diff", MAX(INDIRECT(ADDRESS(49+3,IE$2+1,,,"Instances") &amp; ":" &amp; ADDRESS(49+3,IE$2+1)))-MIN(INDIRECT(ADDRESS(49+3,IE$2+1,,,"Instances") &amp; ":" &amp; ADDRESS(49+3,IE$2+1))))</f>
        <v>0</v>
      </c>
      <c r="IF54">
        <f>IFERROR(SMALL(IE5:IE64,ROW()-ROW($IF$5)+1),"")</f>
        <v>0</v>
      </c>
      <c r="IH54">
        <f>IFERROR(SUM(IF5:IF54),"")</f>
        <v>0</v>
      </c>
      <c r="II54" cm="1">
        <f t="array" ref="II54">_xlfn.SWITCH(Charts!$B$3,"average", AVERAGE(INDIRECT(ADDRESS(49+3,II$2+1,,,"Instances") &amp; ":" &amp; ADDRESS(49+3,II$2+1))),"median", MEDIAN(INDIRECT(ADDRESS(49+3,II$2+1,,,"Instances") &amp; ":" &amp; ADDRESS(49+3,II$2+1))),"min", MIN(INDIRECT(ADDRESS(49+3,II$2+1,,,"Instances") &amp; ":" &amp; ADDRESS(49+3,II$2+1))),"max", MAX(INDIRECT(ADDRESS(49+3,II$2+1,,,"Instances") &amp; ":" &amp; ADDRESS(49+3,II$2+1))),"diff", MAX(INDIRECT(ADDRESS(49+3,II$2+1,,,"Instances") &amp; ":" &amp; ADDRESS(49+3,II$2+1)))-MIN(INDIRECT(ADDRESS(49+3,II$2+1,,,"Instances") &amp; ":" &amp; ADDRESS(49+3,II$2+1))))</f>
        <v>0</v>
      </c>
      <c r="IJ54">
        <f>IFERROR(SMALL(II5:II64,ROW()-ROW($IJ$5)+1),"")</f>
        <v>0</v>
      </c>
      <c r="IL54">
        <f>IFERROR(SUM(IJ5:IJ54),"")</f>
        <v>0</v>
      </c>
      <c r="IM54" cm="1">
        <f t="array" ref="IM54">_xlfn.SWITCH(Charts!$B$3,"average", AVERAGE(INDIRECT(ADDRESS(49+3,IM$2+1,,,"Instances") &amp; ":" &amp; ADDRESS(49+3,IM$2+1))),"median", MEDIAN(INDIRECT(ADDRESS(49+3,IM$2+1,,,"Instances") &amp; ":" &amp; ADDRESS(49+3,IM$2+1))),"min", MIN(INDIRECT(ADDRESS(49+3,IM$2+1,,,"Instances") &amp; ":" &amp; ADDRESS(49+3,IM$2+1))),"max", MAX(INDIRECT(ADDRESS(49+3,IM$2+1,,,"Instances") &amp; ":" &amp; ADDRESS(49+3,IM$2+1))),"diff", MAX(INDIRECT(ADDRESS(49+3,IM$2+1,,,"Instances") &amp; ":" &amp; ADDRESS(49+3,IM$2+1)))-MIN(INDIRECT(ADDRESS(49+3,IM$2+1,,,"Instances") &amp; ":" &amp; ADDRESS(49+3,IM$2+1))))</f>
        <v>0</v>
      </c>
      <c r="IN54">
        <f>IFERROR(SMALL(IM5:IM64,ROW()-ROW($IN$5)+1),"")</f>
        <v>0</v>
      </c>
      <c r="IP54">
        <f>IFERROR(SUM(IN5:IN54),"")</f>
        <v>0</v>
      </c>
      <c r="IQ54" cm="1">
        <f t="array" ref="IQ54">_xlfn.SWITCH(Charts!$B$3,"average", AVERAGE(INDIRECT(ADDRESS(49+3,IQ$2+1,,,"Instances") &amp; ":" &amp; ADDRESS(49+3,IQ$2+1))),"median", MEDIAN(INDIRECT(ADDRESS(49+3,IQ$2+1,,,"Instances") &amp; ":" &amp; ADDRESS(49+3,IQ$2+1))),"min", MIN(INDIRECT(ADDRESS(49+3,IQ$2+1,,,"Instances") &amp; ":" &amp; ADDRESS(49+3,IQ$2+1))),"max", MAX(INDIRECT(ADDRESS(49+3,IQ$2+1,,,"Instances") &amp; ":" &amp; ADDRESS(49+3,IQ$2+1))),"diff", MAX(INDIRECT(ADDRESS(49+3,IQ$2+1,,,"Instances") &amp; ":" &amp; ADDRESS(49+3,IQ$2+1)))-MIN(INDIRECT(ADDRESS(49+3,IQ$2+1,,,"Instances") &amp; ":" &amp; ADDRESS(49+3,IQ$2+1))))</f>
        <v>0</v>
      </c>
      <c r="IR54">
        <f>IFERROR(SMALL(IQ5:IQ64,ROW()-ROW($IR$5)+1),"")</f>
        <v>0</v>
      </c>
      <c r="IT54">
        <f>IFERROR(SUM(IR5:IR54),"")</f>
        <v>0</v>
      </c>
      <c r="IU54" cm="1">
        <f t="array" ref="IU54">_xlfn.SWITCH(Charts!$B$3,"average", AVERAGE(INDIRECT(ADDRESS(49+3,IU$2+1,,,"Instances") &amp; ":" &amp; ADDRESS(49+3,IU$2+1))),"median", MEDIAN(INDIRECT(ADDRESS(49+3,IU$2+1,,,"Instances") &amp; ":" &amp; ADDRESS(49+3,IU$2+1))),"min", MIN(INDIRECT(ADDRESS(49+3,IU$2+1,,,"Instances") &amp; ":" &amp; ADDRESS(49+3,IU$2+1))),"max", MAX(INDIRECT(ADDRESS(49+3,IU$2+1,,,"Instances") &amp; ":" &amp; ADDRESS(49+3,IU$2+1))),"diff", MAX(INDIRECT(ADDRESS(49+3,IU$2+1,,,"Instances") &amp; ":" &amp; ADDRESS(49+3,IU$2+1)))-MIN(INDIRECT(ADDRESS(49+3,IU$2+1,,,"Instances") &amp; ":" &amp; ADDRESS(49+3,IU$2+1))))</f>
        <v>0</v>
      </c>
      <c r="IV54">
        <f>IFERROR(SMALL(IU5:IU64,ROW()-ROW($IV$5)+1),"")</f>
        <v>0</v>
      </c>
      <c r="IX54">
        <f>IFERROR(SUM(IV5:IV54),"")</f>
        <v>0</v>
      </c>
      <c r="IY54" cm="1">
        <f t="array" ref="IY54">_xlfn.SWITCH(Charts!$B$3,"average", AVERAGE(INDIRECT(ADDRESS(49+3,IY$2+1,,,"Instances") &amp; ":" &amp; ADDRESS(49+3,IY$2+1))),"median", MEDIAN(INDIRECT(ADDRESS(49+3,IY$2+1,,,"Instances") &amp; ":" &amp; ADDRESS(49+3,IY$2+1))),"min", MIN(INDIRECT(ADDRESS(49+3,IY$2+1,,,"Instances") &amp; ":" &amp; ADDRESS(49+3,IY$2+1))),"max", MAX(INDIRECT(ADDRESS(49+3,IY$2+1,,,"Instances") &amp; ":" &amp; ADDRESS(49+3,IY$2+1))),"diff", MAX(INDIRECT(ADDRESS(49+3,IY$2+1,,,"Instances") &amp; ":" &amp; ADDRESS(49+3,IY$2+1)))-MIN(INDIRECT(ADDRESS(49+3,IY$2+1,,,"Instances") &amp; ":" &amp; ADDRESS(49+3,IY$2+1))))</f>
        <v>0</v>
      </c>
      <c r="IZ54">
        <f>IFERROR(SMALL(IY5:IY64,ROW()-ROW($IZ$5)+1),"")</f>
        <v>0</v>
      </c>
      <c r="JB54">
        <f>IFERROR(SUM(IZ5:IZ54),"")</f>
        <v>0</v>
      </c>
      <c r="JC54" cm="1">
        <f t="array" ref="JC54">_xlfn.SWITCH(Charts!$B$3,"average", AVERAGE(INDIRECT(ADDRESS(49+3,JC$2+1,,,"Instances") &amp; ":" &amp; ADDRESS(49+3,JC$2+1))),"median", MEDIAN(INDIRECT(ADDRESS(49+3,JC$2+1,,,"Instances") &amp; ":" &amp; ADDRESS(49+3,JC$2+1))),"min", MIN(INDIRECT(ADDRESS(49+3,JC$2+1,,,"Instances") &amp; ":" &amp; ADDRESS(49+3,JC$2+1))),"max", MAX(INDIRECT(ADDRESS(49+3,JC$2+1,,,"Instances") &amp; ":" &amp; ADDRESS(49+3,JC$2+1))),"diff", MAX(INDIRECT(ADDRESS(49+3,JC$2+1,,,"Instances") &amp; ":" &amp; ADDRESS(49+3,JC$2+1)))-MIN(INDIRECT(ADDRESS(49+3,JC$2+1,,,"Instances") &amp; ":" &amp; ADDRESS(49+3,JC$2+1))))</f>
        <v>0</v>
      </c>
      <c r="JD54">
        <f>IFERROR(SMALL(JC5:JC64,ROW()-ROW($JD$5)+1),"")</f>
        <v>0</v>
      </c>
      <c r="JF54">
        <f>IFERROR(SUM(JD5:JD54),"")</f>
        <v>0</v>
      </c>
      <c r="JG54" cm="1">
        <f t="array" ref="JG54">_xlfn.SWITCH(Charts!$B$3,"average", AVERAGE(INDIRECT(ADDRESS(49+3,JG$2+1,,,"Instances") &amp; ":" &amp; ADDRESS(49+3,JG$2+1))),"median", MEDIAN(INDIRECT(ADDRESS(49+3,JG$2+1,,,"Instances") &amp; ":" &amp; ADDRESS(49+3,JG$2+1))),"min", MIN(INDIRECT(ADDRESS(49+3,JG$2+1,,,"Instances") &amp; ":" &amp; ADDRESS(49+3,JG$2+1))),"max", MAX(INDIRECT(ADDRESS(49+3,JG$2+1,,,"Instances") &amp; ":" &amp; ADDRESS(49+3,JG$2+1))),"diff", MAX(INDIRECT(ADDRESS(49+3,JG$2+1,,,"Instances") &amp; ":" &amp; ADDRESS(49+3,JG$2+1)))-MIN(INDIRECT(ADDRESS(49+3,JG$2+1,,,"Instances") &amp; ":" &amp; ADDRESS(49+3,JG$2+1))))</f>
        <v>0</v>
      </c>
      <c r="JH54">
        <f>IFERROR(SMALL(JG5:JG64,ROW()-ROW($JH$5)+1),"")</f>
        <v>0</v>
      </c>
      <c r="JJ54">
        <f>IFERROR(SUM(JH5:JH54),"")</f>
        <v>0</v>
      </c>
      <c r="JM54">
        <f>IF(Charts!$B$3="none",E361,IF(EI361="",NA(),EI361))</f>
        <v>0</v>
      </c>
      <c r="JN54">
        <f>IF(Charts!$B$3="none",F361,IF(EJ361="",NA(),EJ361))</f>
        <v>0</v>
      </c>
      <c r="JO54">
        <f>IF(Charts!$B$3="none",G361,IF(EK361="",NA(),EK361))</f>
        <v>0</v>
      </c>
      <c r="JP54">
        <f>IF(Charts!$B$3="none",H361,IF(EL361="",NA(),EL361))</f>
        <v>0</v>
      </c>
      <c r="JQ54">
        <f>IF(Charts!$B$3="none",I361,IF(EM361="",NA(),EM361))</f>
        <v>0</v>
      </c>
      <c r="JR54">
        <f>IF(Charts!$B$3="none",J361,IF(EN361="",NA(),EN361))</f>
        <v>0</v>
      </c>
      <c r="JS54">
        <f>IF(Charts!$B$3="none",K361,IF(EO361="",NA(),EO361))</f>
        <v>0</v>
      </c>
      <c r="JT54">
        <f>IF(Charts!$B$3="none",L361,IF(EP361="",NA(),EP361))</f>
        <v>0</v>
      </c>
      <c r="JU54">
        <f>IF(Charts!$B$3="none",M361,IF(EQ361="",NA(),EQ361))</f>
        <v>0</v>
      </c>
      <c r="JV54">
        <f>IF(Charts!$B$3="none",N361,IF(ER361="",NA(),ER361))</f>
        <v>0</v>
      </c>
      <c r="JW54">
        <f>IF(Charts!$B$3="none",O361,IF(ES361="",NA(),ES361))</f>
        <v>0</v>
      </c>
      <c r="JX54">
        <f>IF(Charts!$B$3="none",P361,IF(ET361="",NA(),ET361))</f>
        <v>0</v>
      </c>
      <c r="JY54">
        <f>IF(Charts!$B$3="none",Q361,IF(EU361="",NA(),EU361))</f>
        <v>0</v>
      </c>
      <c r="JZ54">
        <f>IF(Charts!$B$3="none",R361,IF(EV361="",NA(),EV361))</f>
        <v>0</v>
      </c>
      <c r="KA54">
        <f>IF(Charts!$B$3="none",S361,IF(EW361="",NA(),EW361))</f>
        <v>0</v>
      </c>
      <c r="KB54">
        <f>IF(Charts!$B$3="none",T361,IF(EX361="",NA(),EX361))</f>
        <v>0</v>
      </c>
      <c r="KC54">
        <f>IF(Charts!$B$3="none",U361,IF(EY361="",NA(),EY361))</f>
        <v>0</v>
      </c>
      <c r="KD54">
        <f>IF(Charts!$B$3="none",V361,IF(EZ361="",NA(),EZ361))</f>
        <v>0</v>
      </c>
      <c r="KE54">
        <f>IF(Charts!$B$3="none",W361,IF(FA361="",NA(),FA361))</f>
        <v>0</v>
      </c>
      <c r="KF54">
        <f>IF(Charts!$B$3="none",X361,IF(FB361="",NA(),FB361))</f>
        <v>0</v>
      </c>
      <c r="KG54">
        <f>IF(Charts!$B$3="none",Y361,IF(FC361="",NA(),FC361))</f>
        <v>0</v>
      </c>
      <c r="KH54">
        <f>IF(Charts!$B$3="none",Z361,IF(FD361="",NA(),FD361))</f>
        <v>0</v>
      </c>
      <c r="KI54">
        <f>IF(Charts!$B$3="none",AA361,IF(FE361="",NA(),FE361))</f>
        <v>0</v>
      </c>
      <c r="KJ54">
        <f>IF(Charts!$B$3="none",AB361,IF(FF361="",NA(),FF361))</f>
        <v>0</v>
      </c>
      <c r="KK54">
        <f>IF(Charts!$B$3="none",AC361,IF(FG361="",NA(),FG361))</f>
        <v>0</v>
      </c>
      <c r="KL54">
        <f>IF(Charts!$B$3="none",AD361,IF(FH361="",NA(),FH361))</f>
        <v>0</v>
      </c>
      <c r="KM54">
        <f>IF(Charts!$B$3="none",AE361,IF(FI361="",NA(),FI361))</f>
        <v>0</v>
      </c>
      <c r="KN54">
        <f>IF(Charts!$B$3="none",AF361,IF(FJ361="",NA(),FJ361))</f>
        <v>0</v>
      </c>
      <c r="KO54">
        <f>IF(Charts!$B$3="none",AG361,IF(FK361="",NA(),FK361))</f>
        <v>0</v>
      </c>
      <c r="KP54">
        <f>IF(Charts!$B$3="none",AH361,IF(FL361="",NA(),FL361))</f>
        <v>0</v>
      </c>
      <c r="KQ54">
        <f>IF(Charts!$B$3="none",AI361,IF(FM361="",NA(),FM361))</f>
        <v>0</v>
      </c>
      <c r="KR54">
        <f>IF(Charts!$B$3="none",AJ361,IF(FN361="",NA(),FN361))</f>
        <v>0</v>
      </c>
      <c r="KS54">
        <f>IF(Charts!$B$3="none",AK361,IF(FO361="",NA(),FO361))</f>
        <v>0</v>
      </c>
      <c r="KT54">
        <f>IF(Charts!$B$3="none",AL361,IF(FP361="",NA(),FP361))</f>
        <v>0</v>
      </c>
      <c r="KU54">
        <f>IF(Charts!$B$3="none",AM361,IF(FQ361="",NA(),FQ361))</f>
        <v>0</v>
      </c>
      <c r="KV54">
        <f>IF(Charts!$B$3="none",AN361,IF(FR361="",NA(),FR361))</f>
        <v>0</v>
      </c>
      <c r="KW54">
        <f>IF(Charts!$B$3="none",AO361,IF(FS361="",NA(),FS361))</f>
        <v>0</v>
      </c>
      <c r="KX54">
        <f>IF(Charts!$B$3="none",AP361,IF(FT361="",NA(),FT361))</f>
        <v>0</v>
      </c>
      <c r="KY54">
        <f>IF(Charts!$B$3="none",AQ361,IF(FU361="",NA(),FU361))</f>
        <v>0</v>
      </c>
      <c r="KZ54">
        <f>IF(Charts!$B$3="none",AR361,IF(FV361="",NA(),FV361))</f>
        <v>0</v>
      </c>
      <c r="LA54">
        <f>IF(Charts!$B$3="none",AS361,IF(FW361="",NA(),FW361))</f>
        <v>0</v>
      </c>
      <c r="LB54">
        <f>IF(Charts!$B$3="none",AT361,IF(FX361="",NA(),FX361))</f>
        <v>0</v>
      </c>
      <c r="LC54">
        <f>IF(Charts!$B$3="none",AU361,IF(FY361="",NA(),FY361))</f>
        <v>0</v>
      </c>
      <c r="LD54">
        <f>IF(Charts!$B$3="none",AV361,IF(FZ361="",NA(),FZ361))</f>
        <v>0</v>
      </c>
      <c r="LE54">
        <f>IF(Charts!$B$3="none",AW361,IF(GA361="",NA(),GA361))</f>
        <v>0</v>
      </c>
      <c r="LF54">
        <f>IF(Charts!$B$3="none",AX361,IF(GB361="",NA(),GB361))</f>
        <v>0</v>
      </c>
      <c r="LG54">
        <f>IF(Charts!$B$3="none",AY361,IF(GC361="",NA(),GC361))</f>
        <v>0</v>
      </c>
      <c r="LH54">
        <f>IF(Charts!$B$3="none",AZ361,IF(GD361="",NA(),GD361))</f>
        <v>0</v>
      </c>
      <c r="LI54">
        <f>IF(Charts!$B$3="none",BA361,IF(GE361="",NA(),GE361))</f>
        <v>0</v>
      </c>
      <c r="LJ54">
        <f>IF(Charts!$B$3="none",BB361,IF(GF361="",NA(),GF361))</f>
        <v>0</v>
      </c>
      <c r="LK54">
        <f>IF(Charts!$B$3="none",BC361,IF(GG361="",NA(),GG361))</f>
        <v>0</v>
      </c>
      <c r="LL54">
        <f>IF(Charts!$B$3="none",BD361,IF(GH361="",NA(),GH361))</f>
        <v>0</v>
      </c>
      <c r="LM54">
        <f>IF(Charts!$B$3="none",BE361,IF(GI361="",NA(),GI361))</f>
        <v>0</v>
      </c>
      <c r="LN54">
        <f>IF(Charts!$B$3="none",BF361,IF(GJ361="",NA(),GJ361))</f>
        <v>0</v>
      </c>
      <c r="LO54">
        <f>IF(Charts!$B$3="none",BG361,IF(GK361="",NA(),GK361))</f>
        <v>0</v>
      </c>
      <c r="LP54">
        <f>IF(Charts!$B$3="none",BH361,IF(GL361="",NA(),GL361))</f>
        <v>0</v>
      </c>
      <c r="LQ54">
        <f>IF(Charts!$B$3="none",BI361,IF(GM361="",NA(),GM361))</f>
        <v>0</v>
      </c>
      <c r="LR54">
        <f>IF(Charts!$B$3="none",BJ361,IF(GN361="",NA(),GN361))</f>
        <v>0</v>
      </c>
      <c r="LS54">
        <f>IF(Charts!$B$3="none",BK361,IF(GO361="",NA(),GO361))</f>
        <v>0</v>
      </c>
      <c r="LT54">
        <f>IF(Charts!$B$3="none",BL361,IF(GP361="",NA(),GP361))</f>
        <v>0</v>
      </c>
      <c r="LU54">
        <f>IF(Charts!$B$3="none",BM361,IF(GQ361="",NA(),GQ361))</f>
        <v>0</v>
      </c>
      <c r="LV54">
        <f>IF(Charts!$B$3="none",BN361,IF(GR361="",NA(),GR361))</f>
        <v>0</v>
      </c>
      <c r="LW54">
        <f>IF(Charts!$B$3="none",BO361,IF(GS361="",NA(),GS361))</f>
        <v>0</v>
      </c>
      <c r="LX54">
        <f>IF(Charts!$B$3="none",BP361,IF(GT361="",NA(),GT361))</f>
        <v>0</v>
      </c>
      <c r="LY54">
        <f>IF(Charts!$B$3="none",BQ361,IF(GU361="",NA(),GU361))</f>
        <v>0</v>
      </c>
      <c r="LZ54">
        <f>IF(Charts!$B$3="none",BR361,IF(GV361="",NA(),GV361))</f>
        <v>0</v>
      </c>
      <c r="MA54">
        <f>IF(Charts!$B$3="none",BS361,IF(GW361="",NA(),GW361))</f>
        <v>0</v>
      </c>
      <c r="MB54">
        <f>IF(Charts!$B$3="none",BT361,IF(GX361="",NA(),GX361))</f>
        <v>0</v>
      </c>
      <c r="MC54">
        <f>IF(Charts!$B$3="none",BU361,IF(GY361="",NA(),GY361))</f>
        <v>0</v>
      </c>
      <c r="MD54">
        <f>IF(Charts!$B$3="none",BV361,IF(GZ361="",NA(),GZ361))</f>
        <v>0</v>
      </c>
      <c r="ME54">
        <f>IF(Charts!$B$3="none",BW361,IF(HA361="",NA(),HA361))</f>
        <v>0</v>
      </c>
      <c r="MF54">
        <f>IF(Charts!$B$3="none",BX361,IF(HB361="",NA(),HB361))</f>
        <v>0</v>
      </c>
      <c r="MG54">
        <f>IF(Charts!$B$3="none",BY361,IF(HC361="",NA(),HC361))</f>
        <v>0</v>
      </c>
      <c r="MH54">
        <f>IF(Charts!$B$3="none",BZ361,IF(HD361="",NA(),HD361))</f>
        <v>0</v>
      </c>
      <c r="MI54">
        <f>IF(Charts!$B$3="none",CA361,IF(HE361="",NA(),HE361))</f>
        <v>0</v>
      </c>
      <c r="MJ54">
        <f>IF(Charts!$B$3="none",CB361,IF(HF361="",NA(),HF361))</f>
        <v>0</v>
      </c>
      <c r="MK54">
        <f>IF(Charts!$B$3="none",CC361,IF(HG361="",NA(),HG361))</f>
        <v>0</v>
      </c>
      <c r="ML54">
        <f>IF(Charts!$B$3="none",CD361,IF(HH361="",NA(),HH361))</f>
        <v>0</v>
      </c>
      <c r="MM54">
        <f>IF(Charts!$B$3="none",CE361,IF(HI361="",NA(),HI361))</f>
        <v>0</v>
      </c>
      <c r="MN54">
        <f>IF(Charts!$B$3="none",CF361,IF(HJ361="",NA(),HJ361))</f>
        <v>0</v>
      </c>
      <c r="MO54">
        <f>IF(Charts!$B$3="none",CG361,IF(HK361="",NA(),HK361))</f>
        <v>0</v>
      </c>
      <c r="MP54">
        <f>IF(Charts!$B$3="none",CH361,IF(HL361="",NA(),HL361))</f>
        <v>0</v>
      </c>
      <c r="MQ54">
        <f>IF(Charts!$B$3="none",CI361,IF(HM361="",NA(),HM361))</f>
        <v>0</v>
      </c>
      <c r="MR54">
        <f>IF(Charts!$B$3="none",CJ361,IF(HN361="",NA(),HN361))</f>
        <v>0</v>
      </c>
      <c r="MS54">
        <f>IF(Charts!$B$3="none",CK361,IF(HO361="",NA(),HO361))</f>
        <v>0</v>
      </c>
      <c r="MT54">
        <f>IF(Charts!$B$3="none",CL361,IF(HP361="",NA(),HP361))</f>
        <v>0</v>
      </c>
      <c r="MU54">
        <f>IF(Charts!$B$3="none",CM361,IF(HQ361="",NA(),HQ361))</f>
        <v>0</v>
      </c>
      <c r="MV54">
        <f>IF(Charts!$B$3="none",CN361,IF(HR361="",NA(),HR361))</f>
        <v>0</v>
      </c>
      <c r="MW54">
        <f>IF(Charts!$B$3="none",CO361,IF(HS361="",NA(),HS361))</f>
        <v>0</v>
      </c>
      <c r="MX54">
        <f>IF(Charts!$B$3="none",CP361,IF(HT361="",NA(),HT361))</f>
        <v>0</v>
      </c>
      <c r="MY54">
        <f>IF(Charts!$B$3="none",CQ361,IF(HU361="",NA(),HU361))</f>
        <v>0</v>
      </c>
      <c r="MZ54">
        <f>IF(Charts!$B$3="none",CR361,IF(HV361="",NA(),HV361))</f>
        <v>0</v>
      </c>
      <c r="NA54">
        <f>IF(Charts!$B$3="none",CS361,IF(HW361="",NA(),HW361))</f>
        <v>0</v>
      </c>
      <c r="NB54">
        <f>IF(Charts!$B$3="none",CT361,IF(HX361="",NA(),HX361))</f>
        <v>0</v>
      </c>
      <c r="NC54">
        <f>IF(Charts!$B$3="none",CU361,IF(HY361="",NA(),HY361))</f>
        <v>0</v>
      </c>
      <c r="ND54">
        <f>IF(Charts!$B$3="none",CV361,IF(HZ361="",NA(),HZ361))</f>
        <v>0</v>
      </c>
      <c r="NE54">
        <f>IF(Charts!$B$3="none",CW361,IF(IA361="",NA(),IA361))</f>
        <v>0</v>
      </c>
      <c r="NF54">
        <f>IF(Charts!$B$3="none",CX361,IF(IB361="",NA(),IB361))</f>
        <v>0</v>
      </c>
      <c r="NG54">
        <f>IF(Charts!$B$3="none",CY361,IF(IC361="",NA(),IC361))</f>
        <v>0</v>
      </c>
      <c r="NH54">
        <f>IF(Charts!$B$3="none",CZ361,IF(ID361="",NA(),ID361))</f>
        <v>0</v>
      </c>
      <c r="NI54">
        <f>IF(Charts!$B$3="none",DA361,IF(IE361="",NA(),IE361))</f>
        <v>0</v>
      </c>
      <c r="NJ54">
        <f>IF(Charts!$B$3="none",DB361,IF(IF361="",NA(),IF361))</f>
        <v>0</v>
      </c>
      <c r="NK54">
        <f>IF(Charts!$B$3="none",DC361,IF(IG361="",NA(),IG361))</f>
        <v>0</v>
      </c>
      <c r="NL54">
        <f>IF(Charts!$B$3="none",DD361,IF(IH361="",NA(),IH361))</f>
        <v>0</v>
      </c>
      <c r="NM54">
        <f>IF(Charts!$B$3="none",DE361,IF(II361="",NA(),II361))</f>
        <v>0</v>
      </c>
      <c r="NN54">
        <f>IF(Charts!$B$3="none",DF361,IF(IJ361="",NA(),IJ361))</f>
        <v>0</v>
      </c>
      <c r="NO54">
        <f>IF(Charts!$B$3="none",DG361,IF(IK361="",NA(),IK361))</f>
        <v>0</v>
      </c>
      <c r="NP54">
        <f>IF(Charts!$B$3="none",DH361,IF(IL361="",NA(),IL361))</f>
        <v>0</v>
      </c>
      <c r="NQ54">
        <f>IF(Charts!$B$3="none",DI361,IF(IM361="",NA(),IM361))</f>
        <v>0</v>
      </c>
      <c r="NR54">
        <f>IF(Charts!$B$3="none",DJ361,IF(IN361="",NA(),IN361))</f>
        <v>0</v>
      </c>
      <c r="NS54">
        <f>IF(Charts!$B$3="none",DK361,IF(IO361="",NA(),IO361))</f>
        <v>0</v>
      </c>
      <c r="NT54">
        <f>IF(Charts!$B$3="none",DL361,IF(IP361="",NA(),IP361))</f>
        <v>0</v>
      </c>
      <c r="NU54">
        <f>IF(Charts!$B$3="none",DM361,IF(IQ361="",NA(),IQ361))</f>
        <v>0</v>
      </c>
      <c r="NV54">
        <f>IF(Charts!$B$3="none",DN361,IF(IR361="",NA(),IR361))</f>
        <v>0</v>
      </c>
      <c r="NW54">
        <f>IF(Charts!$B$3="none",DO361,IF(IS361="",NA(),IS361))</f>
        <v>0</v>
      </c>
      <c r="NX54">
        <f>IF(Charts!$B$3="none",DP361,IF(IT361="",NA(),IT361))</f>
        <v>0</v>
      </c>
      <c r="NY54">
        <f>IF(Charts!$B$3="none",DQ361,IF(IU361="",NA(),IU361))</f>
        <v>0</v>
      </c>
      <c r="NZ54">
        <f>IF(Charts!$B$3="none",DR361,IF(IV361="",NA(),IV361))</f>
        <v>0</v>
      </c>
      <c r="OA54">
        <f>IF(Charts!$B$3="none",DS361,IF(IW361="",NA(),IW361))</f>
        <v>0</v>
      </c>
      <c r="OB54">
        <f>IF(Charts!$B$3="none",DT361,IF(IX361="",NA(),IX361))</f>
        <v>0</v>
      </c>
      <c r="OC54">
        <f>IF(Charts!$B$3="none",DU361,IF(IY361="",NA(),IY361))</f>
        <v>0</v>
      </c>
      <c r="OD54">
        <f>IF(Charts!$B$3="none",DV361,IF(IZ361="",NA(),IZ361))</f>
        <v>0</v>
      </c>
      <c r="OE54">
        <f>IF(Charts!$B$3="none",DW361,IF(JA361="",NA(),JA361))</f>
        <v>0</v>
      </c>
      <c r="OF54">
        <f>IF(Charts!$B$3="none",DX361,IF(JB361="",NA(),JB361))</f>
        <v>0</v>
      </c>
      <c r="OG54">
        <f>IF(Charts!$B$3="none",DY361,IF(JC361="",NA(),JC361))</f>
        <v>0</v>
      </c>
      <c r="OH54">
        <f>IF(Charts!$B$3="none",DZ361,IF(JD361="",NA(),JD361))</f>
        <v>0</v>
      </c>
      <c r="OI54">
        <f>IF(Charts!$B$3="none",EA361,IF(JE361="",NA(),JE361))</f>
        <v>0</v>
      </c>
      <c r="OJ54">
        <f>IF(Charts!$B$3="none",EB361,IF(JF361="",NA(),JF361))</f>
        <v>0</v>
      </c>
      <c r="OK54">
        <f>IF(Charts!$B$3="none",EC361,IF(JG361="",NA(),JG361))</f>
        <v>0</v>
      </c>
      <c r="OL54">
        <f>IF(Charts!$B$3="none",ED361,IF(JH361="",NA(),JH361))</f>
        <v>0</v>
      </c>
      <c r="OM54">
        <f>IF(Charts!$B$3="none",EE361,IF(JI361="",NA(),JI361))</f>
        <v>0</v>
      </c>
      <c r="ON54">
        <f>IF(Charts!$B$3="none",EF361,IF(JJ361="",NA(),JJ361))</f>
        <v>0</v>
      </c>
    </row>
    <row r="55" spans="4:404">
      <c r="D55">
        <v>51</v>
      </c>
      <c r="E55">
        <f>IF(INDIRECT(ADDRESS($D55+2,E$2+1,,,"Instances"))="","",INDIRECT(ADDRESS($D55+2,E$2+1,,,"Instances")))</f>
        <v>0</v>
      </c>
      <c r="F55">
        <f>IFERROR(SMALL(E5:E64,ROW()-ROW($F$5)+1),"")</f>
        <v>0</v>
      </c>
      <c r="H55">
        <f>IFERROR(SUM(F5:F55),"")</f>
        <v>0</v>
      </c>
      <c r="I55">
        <f>IF(INDIRECT(ADDRESS($D55+2,I$2+1,,,"Instances"))="","",INDIRECT(ADDRESS($D55+2,I$2+1,,,"Instances")))</f>
        <v>0</v>
      </c>
      <c r="J55">
        <f>IFERROR(SMALL(I5:I64,ROW()-ROW($J$5)+1),"")</f>
        <v>0</v>
      </c>
      <c r="L55">
        <f>IFERROR(SUM(J5:J55),"")</f>
        <v>0</v>
      </c>
      <c r="M55">
        <f>IF(INDIRECT(ADDRESS($D55+2,M$2+1,,,"Instances"))="","",INDIRECT(ADDRESS($D55+2,M$2+1,,,"Instances")))</f>
        <v>0</v>
      </c>
      <c r="N55">
        <f>IFERROR(SMALL(M5:M64,ROW()-ROW($N$5)+1),"")</f>
        <v>0</v>
      </c>
      <c r="P55">
        <f>IFERROR(SUM(N5:N55),"")</f>
        <v>0</v>
      </c>
      <c r="Q55">
        <f>IF(INDIRECT(ADDRESS($D55+2,Q$2+1,,,"Instances"))="","",INDIRECT(ADDRESS($D55+2,Q$2+1,,,"Instances")))</f>
        <v>0</v>
      </c>
      <c r="R55">
        <f>IFERROR(SMALL(Q5:Q64,ROW()-ROW($R$5)+1),"")</f>
        <v>0</v>
      </c>
      <c r="T55">
        <f>IFERROR(SUM(R5:R55),"")</f>
        <v>0</v>
      </c>
      <c r="U55">
        <f>IF(INDIRECT(ADDRESS($D55+2,U$2+1,,,"Instances"))="","",INDIRECT(ADDRESS($D55+2,U$2+1,,,"Instances")))</f>
        <v>0</v>
      </c>
      <c r="V55">
        <f>IFERROR(SMALL(U5:U64,ROW()-ROW($V$5)+1),"")</f>
        <v>0</v>
      </c>
      <c r="X55">
        <f>IFERROR(SUM(V5:V55),"")</f>
        <v>0</v>
      </c>
      <c r="Y55">
        <f>IF(INDIRECT(ADDRESS($D55+2,Y$2+1,,,"Instances"))="","",INDIRECT(ADDRESS($D55+2,Y$2+1,,,"Instances")))</f>
        <v>0</v>
      </c>
      <c r="Z55">
        <f>IFERROR(SMALL(Y5:Y64,ROW()-ROW($Z$5)+1),"")</f>
        <v>0</v>
      </c>
      <c r="AB55">
        <f>IFERROR(SUM(Z5:Z55),"")</f>
        <v>0</v>
      </c>
      <c r="AC55">
        <f>IF(INDIRECT(ADDRESS($D55+2,AC$2+1,,,"Instances"))="","",INDIRECT(ADDRESS($D55+2,AC$2+1,,,"Instances")))</f>
        <v>0</v>
      </c>
      <c r="AD55">
        <f>IFERROR(SMALL(AC5:AC64,ROW()-ROW($AD$5)+1),"")</f>
        <v>0</v>
      </c>
      <c r="AF55">
        <f>IFERROR(SUM(AD5:AD55),"")</f>
        <v>0</v>
      </c>
      <c r="AG55">
        <f>IF(INDIRECT(ADDRESS($D55+2,AG$2+1,,,"Instances"))="","",INDIRECT(ADDRESS($D55+2,AG$2+1,,,"Instances")))</f>
        <v>0</v>
      </c>
      <c r="AH55">
        <f>IFERROR(SMALL(AG5:AG64,ROW()-ROW($AH$5)+1),"")</f>
        <v>0</v>
      </c>
      <c r="AJ55">
        <f>IFERROR(SUM(AH5:AH55),"")</f>
        <v>0</v>
      </c>
      <c r="AK55">
        <f>IF(INDIRECT(ADDRESS($D55+2,AK$2+1,,,"Instances"))="","",INDIRECT(ADDRESS($D55+2,AK$2+1,,,"Instances")))</f>
        <v>0</v>
      </c>
      <c r="AL55">
        <f>IFERROR(SMALL(AK5:AK64,ROW()-ROW($AL$5)+1),"")</f>
        <v>0</v>
      </c>
      <c r="AN55">
        <f>IFERROR(SUM(AL5:AL55),"")</f>
        <v>0</v>
      </c>
      <c r="AO55">
        <f>IF(INDIRECT(ADDRESS($D55+2,AO$2+1,,,"Instances"))="","",INDIRECT(ADDRESS($D55+2,AO$2+1,,,"Instances")))</f>
        <v>0</v>
      </c>
      <c r="AP55">
        <f>IFERROR(SMALL(AO5:AO64,ROW()-ROW($AP$5)+1),"")</f>
        <v>0</v>
      </c>
      <c r="AR55">
        <f>IFERROR(SUM(AP5:AP55),"")</f>
        <v>0</v>
      </c>
      <c r="AS55">
        <f>IF(INDIRECT(ADDRESS($D55+2,AS$2+1,,,"Instances"))="","",INDIRECT(ADDRESS($D55+2,AS$2+1,,,"Instances")))</f>
        <v>0</v>
      </c>
      <c r="AT55">
        <f>IFERROR(SMALL(AS5:AS64,ROW()-ROW($AT$5)+1),"")</f>
        <v>0</v>
      </c>
      <c r="AV55">
        <f>IFERROR(SUM(AT5:AT55),"")</f>
        <v>0</v>
      </c>
      <c r="AW55">
        <f>IF(INDIRECT(ADDRESS($D55+2,AW$2+1,,,"Instances"))="","",INDIRECT(ADDRESS($D55+2,AW$2+1,,,"Instances")))</f>
        <v>0</v>
      </c>
      <c r="AX55">
        <f>IFERROR(SMALL(AW5:AW64,ROW()-ROW($AX$5)+1),"")</f>
        <v>0</v>
      </c>
      <c r="AZ55">
        <f>IFERROR(SUM(AX5:AX55),"")</f>
        <v>0</v>
      </c>
      <c r="BA55">
        <f>IF(INDIRECT(ADDRESS($D55+2,BA$2+1,,,"Instances"))="","",INDIRECT(ADDRESS($D55+2,BA$2+1,,,"Instances")))</f>
        <v>0</v>
      </c>
      <c r="BB55">
        <f>IFERROR(SMALL(BA5:BA64,ROW()-ROW($BB$5)+1),"")</f>
        <v>0</v>
      </c>
      <c r="BD55">
        <f>IFERROR(SUM(BB5:BB55),"")</f>
        <v>0</v>
      </c>
      <c r="BE55">
        <f>IF(INDIRECT(ADDRESS($D55+2,BE$2+1,,,"Instances"))="","",INDIRECT(ADDRESS($D55+2,BE$2+1,,,"Instances")))</f>
        <v>0</v>
      </c>
      <c r="BF55">
        <f>IFERROR(SMALL(BE5:BE64,ROW()-ROW($BF$5)+1),"")</f>
        <v>0</v>
      </c>
      <c r="BH55">
        <f>IFERROR(SUM(BF5:BF55),"")</f>
        <v>0</v>
      </c>
      <c r="BI55">
        <f>IF(INDIRECT(ADDRESS($D55+2,BI$2+1,,,"Instances"))="","",INDIRECT(ADDRESS($D55+2,BI$2+1,,,"Instances")))</f>
        <v>0</v>
      </c>
      <c r="BJ55">
        <f>IFERROR(SMALL(BI5:BI64,ROW()-ROW($BJ$5)+1),"")</f>
        <v>0</v>
      </c>
      <c r="BL55">
        <f>IFERROR(SUM(BJ5:BJ55),"")</f>
        <v>0</v>
      </c>
      <c r="BM55">
        <f>IF(INDIRECT(ADDRESS($D55+2,BM$2+1,,,"Instances"))="","",INDIRECT(ADDRESS($D55+2,BM$2+1,,,"Instances")))</f>
        <v>0</v>
      </c>
      <c r="BN55">
        <f>IFERROR(SMALL(BM5:BM64,ROW()-ROW($BN$5)+1),"")</f>
        <v>0</v>
      </c>
      <c r="BP55">
        <f>IFERROR(SUM(BN5:BN55),"")</f>
        <v>0</v>
      </c>
      <c r="BQ55">
        <f>IF(INDIRECT(ADDRESS($D55+2,BQ$2+1,,,"Instances"))="","",INDIRECT(ADDRESS($D55+2,BQ$2+1,,,"Instances")))</f>
        <v>0</v>
      </c>
      <c r="BR55">
        <f>IFERROR(SMALL(BQ5:BQ64,ROW()-ROW($BR$5)+1),"")</f>
        <v>0</v>
      </c>
      <c r="BT55">
        <f>IFERROR(SUM(BR5:BR55),"")</f>
        <v>0</v>
      </c>
      <c r="BU55">
        <f>IF(INDIRECT(ADDRESS($D55+2,BU$2+1,,,"Instances"))="","",INDIRECT(ADDRESS($D55+2,BU$2+1,,,"Instances")))</f>
        <v>0</v>
      </c>
      <c r="BV55">
        <f>IFERROR(SMALL(BU5:BU64,ROW()-ROW($BV$5)+1),"")</f>
        <v>0</v>
      </c>
      <c r="BX55">
        <f>IFERROR(SUM(BV5:BV55),"")</f>
        <v>0</v>
      </c>
      <c r="BY55">
        <f>IF(INDIRECT(ADDRESS($D55+2,BY$2+1,,,"Instances"))="","",INDIRECT(ADDRESS($D55+2,BY$2+1,,,"Instances")))</f>
        <v>0</v>
      </c>
      <c r="BZ55">
        <f>IFERROR(SMALL(BY5:BY64,ROW()-ROW($BZ$5)+1),"")</f>
        <v>0</v>
      </c>
      <c r="CB55">
        <f>IFERROR(SUM(BZ5:BZ55),"")</f>
        <v>0</v>
      </c>
      <c r="CC55">
        <f>IF(INDIRECT(ADDRESS($D55+2,CC$2+1,,,"Instances"))="","",INDIRECT(ADDRESS($D55+2,CC$2+1,,,"Instances")))</f>
        <v>0</v>
      </c>
      <c r="CD55">
        <f>IFERROR(SMALL(CC5:CC64,ROW()-ROW($CD$5)+1),"")</f>
        <v>0</v>
      </c>
      <c r="CF55">
        <f>IFERROR(SUM(CD5:CD55),"")</f>
        <v>0</v>
      </c>
      <c r="CG55">
        <f>IF(INDIRECT(ADDRESS($D55+2,CG$2+1,,,"Instances"))="","",INDIRECT(ADDRESS($D55+2,CG$2+1,,,"Instances")))</f>
        <v>0</v>
      </c>
      <c r="CH55">
        <f>IFERROR(SMALL(CG5:CG64,ROW()-ROW($CH$5)+1),"")</f>
        <v>0</v>
      </c>
      <c r="CJ55">
        <f>IFERROR(SUM(CH5:CH55),"")</f>
        <v>0</v>
      </c>
      <c r="CK55">
        <f>IF(INDIRECT(ADDRESS($D55+2,CK$2+1,,,"Instances"))="","",INDIRECT(ADDRESS($D55+2,CK$2+1,,,"Instances")))</f>
        <v>0</v>
      </c>
      <c r="CL55">
        <f>IFERROR(SMALL(CK5:CK64,ROW()-ROW($CL$5)+1),"")</f>
        <v>0</v>
      </c>
      <c r="CN55">
        <f>IFERROR(SUM(CL5:CL55),"")</f>
        <v>0</v>
      </c>
      <c r="CO55">
        <f>IF(INDIRECT(ADDRESS($D55+2,CO$2+1,,,"Instances"))="","",INDIRECT(ADDRESS($D55+2,CO$2+1,,,"Instances")))</f>
        <v>0</v>
      </c>
      <c r="CP55">
        <f>IFERROR(SMALL(CO5:CO64,ROW()-ROW($CP$5)+1),"")</f>
        <v>0</v>
      </c>
      <c r="CR55">
        <f>IFERROR(SUM(CP5:CP55),"")</f>
        <v>0</v>
      </c>
      <c r="CS55">
        <f>IF(INDIRECT(ADDRESS($D55+2,CS$2+1,,,"Instances"))="","",INDIRECT(ADDRESS($D55+2,CS$2+1,,,"Instances")))</f>
        <v>0</v>
      </c>
      <c r="CT55">
        <f>IFERROR(SMALL(CS5:CS64,ROW()-ROW($CT$5)+1),"")</f>
        <v>0</v>
      </c>
      <c r="CV55">
        <f>IFERROR(SUM(CT5:CT55),"")</f>
        <v>0</v>
      </c>
      <c r="CW55">
        <f>IF(INDIRECT(ADDRESS($D55+2,CW$2+1,,,"Instances"))="","",INDIRECT(ADDRESS($D55+2,CW$2+1,,,"Instances")))</f>
        <v>0</v>
      </c>
      <c r="CX55">
        <f>IFERROR(SMALL(CW5:CW64,ROW()-ROW($CX$5)+1),"")</f>
        <v>0</v>
      </c>
      <c r="CZ55">
        <f>IFERROR(SUM(CX5:CX55),"")</f>
        <v>0</v>
      </c>
      <c r="DA55">
        <f>IF(INDIRECT(ADDRESS($D55+2,DA$2+1,,,"Instances"))="","",INDIRECT(ADDRESS($D55+2,DA$2+1,,,"Instances")))</f>
        <v>0</v>
      </c>
      <c r="DB55">
        <f>IFERROR(SMALL(DA5:DA64,ROW()-ROW($DB$5)+1),"")</f>
        <v>0</v>
      </c>
      <c r="DD55">
        <f>IFERROR(SUM(DB5:DB55),"")</f>
        <v>0</v>
      </c>
      <c r="DE55">
        <f>IF(INDIRECT(ADDRESS($D55+2,DE$2+1,,,"Instances"))="","",INDIRECT(ADDRESS($D55+2,DE$2+1,,,"Instances")))</f>
        <v>0</v>
      </c>
      <c r="DF55">
        <f>IFERROR(SMALL(DE5:DE64,ROW()-ROW($DF$5)+1),"")</f>
        <v>0</v>
      </c>
      <c r="DH55">
        <f>IFERROR(SUM(DF5:DF55),"")</f>
        <v>0</v>
      </c>
      <c r="DI55">
        <f>IF(INDIRECT(ADDRESS($D55+2,DI$2+1,,,"Instances"))="","",INDIRECT(ADDRESS($D55+2,DI$2+1,,,"Instances")))</f>
        <v>0</v>
      </c>
      <c r="DJ55">
        <f>IFERROR(SMALL(DI5:DI64,ROW()-ROW($DJ$5)+1),"")</f>
        <v>0</v>
      </c>
      <c r="DL55">
        <f>IFERROR(SUM(DJ5:DJ55),"")</f>
        <v>0</v>
      </c>
      <c r="DM55">
        <f>IF(INDIRECT(ADDRESS($D55+2,DM$2+1,,,"Instances"))="","",INDIRECT(ADDRESS($D55+2,DM$2+1,,,"Instances")))</f>
        <v>0</v>
      </c>
      <c r="DN55">
        <f>IFERROR(SMALL(DM5:DM64,ROW()-ROW($DN$5)+1),"")</f>
        <v>0</v>
      </c>
      <c r="DP55">
        <f>IFERROR(SUM(DN5:DN55),"")</f>
        <v>0</v>
      </c>
      <c r="DQ55">
        <f>IF(INDIRECT(ADDRESS($D55+2,DQ$2+1,,,"Instances"))="","",INDIRECT(ADDRESS($D55+2,DQ$2+1,,,"Instances")))</f>
        <v>0</v>
      </c>
      <c r="DR55">
        <f>IFERROR(SMALL(DQ5:DQ64,ROW()-ROW($DR$5)+1),"")</f>
        <v>0</v>
      </c>
      <c r="DT55">
        <f>IFERROR(SUM(DR5:DR55),"")</f>
        <v>0</v>
      </c>
      <c r="DU55">
        <f>IF(INDIRECT(ADDRESS($D55+2,DU$2+1,,,"Instances"))="","",INDIRECT(ADDRESS($D55+2,DU$2+1,,,"Instances")))</f>
        <v>0</v>
      </c>
      <c r="DV55">
        <f>IFERROR(SMALL(DU5:DU64,ROW()-ROW($DV$5)+1),"")</f>
        <v>0</v>
      </c>
      <c r="DX55">
        <f>IFERROR(SUM(DV5:DV55),"")</f>
        <v>0</v>
      </c>
      <c r="DY55">
        <f>IF(INDIRECT(ADDRESS($D55+2,DY$2+1,,,"Instances"))="","",INDIRECT(ADDRESS($D55+2,DY$2+1,,,"Instances")))</f>
        <v>0</v>
      </c>
      <c r="DZ55">
        <f>IFERROR(SMALL(DY5:DY64,ROW()-ROW($DZ$5)+1),"")</f>
        <v>0</v>
      </c>
      <c r="EB55">
        <f>IFERROR(SUM(DZ5:DZ55),"")</f>
        <v>0</v>
      </c>
      <c r="EC55">
        <f>IF(INDIRECT(ADDRESS($D55+2,EC$2+1,,,"Instances"))="","",INDIRECT(ADDRESS($D55+2,EC$2+1,,,"Instances")))</f>
        <v>0</v>
      </c>
      <c r="ED55">
        <f>IFERROR(SMALL(EC5:EC64,ROW()-ROW($ED$5)+1),"")</f>
        <v>0</v>
      </c>
      <c r="EF55">
        <f>IFERROR(SUM(ED5:ED55),"")</f>
        <v>0</v>
      </c>
      <c r="EH55">
        <v>51</v>
      </c>
      <c r="EI55" cm="1">
        <f t="array" ref="EI55">_xlfn.SWITCH(Charts!$B$3,"average", AVERAGE(INDIRECT(ADDRESS(50+3,EI$2+1,,,"Instances") &amp; ":" &amp; ADDRESS(50+3,EI$2+1))),"median", MEDIAN(INDIRECT(ADDRESS(50+3,EI$2+1,,,"Instances") &amp; ":" &amp; ADDRESS(50+3,EI$2+1))),"min", MIN(INDIRECT(ADDRESS(50+3,EI$2+1,,,"Instances") &amp; ":" &amp; ADDRESS(50+3,EI$2+1))),"max", MAX(INDIRECT(ADDRESS(50+3,EI$2+1,,,"Instances") &amp; ":" &amp; ADDRESS(50+3,EI$2+1))),"diff", MAX(INDIRECT(ADDRESS(50+3,EI$2+1,,,"Instances") &amp; ":" &amp; ADDRESS(50+3,EI$2+1)))-MIN(INDIRECT(ADDRESS(50+3,EI$2+1,,,"Instances") &amp; ":" &amp; ADDRESS(50+3,EI$2+1))))</f>
        <v>0</v>
      </c>
      <c r="EJ55">
        <f>IFERROR(SMALL(EI5:EI64,ROW()-ROW($EJ$5)+1),"")</f>
        <v>0</v>
      </c>
      <c r="EL55">
        <f>IFERROR(SUM(EJ5:EJ55),"")</f>
        <v>0</v>
      </c>
      <c r="EM55" cm="1">
        <f t="array" ref="EM55">_xlfn.SWITCH(Charts!$B$3,"average", AVERAGE(INDIRECT(ADDRESS(50+3,EM$2+1,,,"Instances") &amp; ":" &amp; ADDRESS(50+3,EM$2+1))),"median", MEDIAN(INDIRECT(ADDRESS(50+3,EM$2+1,,,"Instances") &amp; ":" &amp; ADDRESS(50+3,EM$2+1))),"min", MIN(INDIRECT(ADDRESS(50+3,EM$2+1,,,"Instances") &amp; ":" &amp; ADDRESS(50+3,EM$2+1))),"max", MAX(INDIRECT(ADDRESS(50+3,EM$2+1,,,"Instances") &amp; ":" &amp; ADDRESS(50+3,EM$2+1))),"diff", MAX(INDIRECT(ADDRESS(50+3,EM$2+1,,,"Instances") &amp; ":" &amp; ADDRESS(50+3,EM$2+1)))-MIN(INDIRECT(ADDRESS(50+3,EM$2+1,,,"Instances") &amp; ":" &amp; ADDRESS(50+3,EM$2+1))))</f>
        <v>0</v>
      </c>
      <c r="EN55">
        <f>IFERROR(SMALL(EM5:EM64,ROW()-ROW($EN$5)+1),"")</f>
        <v>0</v>
      </c>
      <c r="EP55">
        <f>IFERROR(SUM(EN5:EN55),"")</f>
        <v>0</v>
      </c>
      <c r="EQ55" cm="1">
        <f t="array" ref="EQ55">_xlfn.SWITCH(Charts!$B$3,"average", AVERAGE(INDIRECT(ADDRESS(50+3,EQ$2+1,,,"Instances") &amp; ":" &amp; ADDRESS(50+3,EQ$2+1))),"median", MEDIAN(INDIRECT(ADDRESS(50+3,EQ$2+1,,,"Instances") &amp; ":" &amp; ADDRESS(50+3,EQ$2+1))),"min", MIN(INDIRECT(ADDRESS(50+3,EQ$2+1,,,"Instances") &amp; ":" &amp; ADDRESS(50+3,EQ$2+1))),"max", MAX(INDIRECT(ADDRESS(50+3,EQ$2+1,,,"Instances") &amp; ":" &amp; ADDRESS(50+3,EQ$2+1))),"diff", MAX(INDIRECT(ADDRESS(50+3,EQ$2+1,,,"Instances") &amp; ":" &amp; ADDRESS(50+3,EQ$2+1)))-MIN(INDIRECT(ADDRESS(50+3,EQ$2+1,,,"Instances") &amp; ":" &amp; ADDRESS(50+3,EQ$2+1))))</f>
        <v>0</v>
      </c>
      <c r="ER55">
        <f>IFERROR(SMALL(EQ5:EQ64,ROW()-ROW($ER$5)+1),"")</f>
        <v>0</v>
      </c>
      <c r="ET55">
        <f>IFERROR(SUM(ER5:ER55),"")</f>
        <v>0</v>
      </c>
      <c r="EU55" cm="1">
        <f t="array" ref="EU55">_xlfn.SWITCH(Charts!$B$3,"average", AVERAGE(INDIRECT(ADDRESS(50+3,EU$2+1,,,"Instances") &amp; ":" &amp; ADDRESS(50+3,EU$2+1))),"median", MEDIAN(INDIRECT(ADDRESS(50+3,EU$2+1,,,"Instances") &amp; ":" &amp; ADDRESS(50+3,EU$2+1))),"min", MIN(INDIRECT(ADDRESS(50+3,EU$2+1,,,"Instances") &amp; ":" &amp; ADDRESS(50+3,EU$2+1))),"max", MAX(INDIRECT(ADDRESS(50+3,EU$2+1,,,"Instances") &amp; ":" &amp; ADDRESS(50+3,EU$2+1))),"diff", MAX(INDIRECT(ADDRESS(50+3,EU$2+1,,,"Instances") &amp; ":" &amp; ADDRESS(50+3,EU$2+1)))-MIN(INDIRECT(ADDRESS(50+3,EU$2+1,,,"Instances") &amp; ":" &amp; ADDRESS(50+3,EU$2+1))))</f>
        <v>0</v>
      </c>
      <c r="EV55">
        <f>IFERROR(SMALL(EU5:EU64,ROW()-ROW($EV$5)+1),"")</f>
        <v>0</v>
      </c>
      <c r="EX55">
        <f>IFERROR(SUM(EV5:EV55),"")</f>
        <v>0</v>
      </c>
      <c r="EY55" cm="1">
        <f t="array" ref="EY55">_xlfn.SWITCH(Charts!$B$3,"average", AVERAGE(INDIRECT(ADDRESS(50+3,EY$2+1,,,"Instances") &amp; ":" &amp; ADDRESS(50+3,EY$2+1))),"median", MEDIAN(INDIRECT(ADDRESS(50+3,EY$2+1,,,"Instances") &amp; ":" &amp; ADDRESS(50+3,EY$2+1))),"min", MIN(INDIRECT(ADDRESS(50+3,EY$2+1,,,"Instances") &amp; ":" &amp; ADDRESS(50+3,EY$2+1))),"max", MAX(INDIRECT(ADDRESS(50+3,EY$2+1,,,"Instances") &amp; ":" &amp; ADDRESS(50+3,EY$2+1))),"diff", MAX(INDIRECT(ADDRESS(50+3,EY$2+1,,,"Instances") &amp; ":" &amp; ADDRESS(50+3,EY$2+1)))-MIN(INDIRECT(ADDRESS(50+3,EY$2+1,,,"Instances") &amp; ":" &amp; ADDRESS(50+3,EY$2+1))))</f>
        <v>0</v>
      </c>
      <c r="EZ55">
        <f>IFERROR(SMALL(EY5:EY64,ROW()-ROW($EZ$5)+1),"")</f>
        <v>0</v>
      </c>
      <c r="FB55">
        <f>IFERROR(SUM(EZ5:EZ55),"")</f>
        <v>0</v>
      </c>
      <c r="FC55" cm="1">
        <f t="array" ref="FC55">_xlfn.SWITCH(Charts!$B$3,"average", AVERAGE(INDIRECT(ADDRESS(50+3,FC$2+1,,,"Instances") &amp; ":" &amp; ADDRESS(50+3,FC$2+1))),"median", MEDIAN(INDIRECT(ADDRESS(50+3,FC$2+1,,,"Instances") &amp; ":" &amp; ADDRESS(50+3,FC$2+1))),"min", MIN(INDIRECT(ADDRESS(50+3,FC$2+1,,,"Instances") &amp; ":" &amp; ADDRESS(50+3,FC$2+1))),"max", MAX(INDIRECT(ADDRESS(50+3,FC$2+1,,,"Instances") &amp; ":" &amp; ADDRESS(50+3,FC$2+1))),"diff", MAX(INDIRECT(ADDRESS(50+3,FC$2+1,,,"Instances") &amp; ":" &amp; ADDRESS(50+3,FC$2+1)))-MIN(INDIRECT(ADDRESS(50+3,FC$2+1,,,"Instances") &amp; ":" &amp; ADDRESS(50+3,FC$2+1))))</f>
        <v>0</v>
      </c>
      <c r="FD55">
        <f>IFERROR(SMALL(FC5:FC64,ROW()-ROW($FD$5)+1),"")</f>
        <v>0</v>
      </c>
      <c r="FF55">
        <f>IFERROR(SUM(FD5:FD55),"")</f>
        <v>0</v>
      </c>
      <c r="FG55" cm="1">
        <f t="array" ref="FG55">_xlfn.SWITCH(Charts!$B$3,"average", AVERAGE(INDIRECT(ADDRESS(50+3,FG$2+1,,,"Instances") &amp; ":" &amp; ADDRESS(50+3,FG$2+1))),"median", MEDIAN(INDIRECT(ADDRESS(50+3,FG$2+1,,,"Instances") &amp; ":" &amp; ADDRESS(50+3,FG$2+1))),"min", MIN(INDIRECT(ADDRESS(50+3,FG$2+1,,,"Instances") &amp; ":" &amp; ADDRESS(50+3,FG$2+1))),"max", MAX(INDIRECT(ADDRESS(50+3,FG$2+1,,,"Instances") &amp; ":" &amp; ADDRESS(50+3,FG$2+1))),"diff", MAX(INDIRECT(ADDRESS(50+3,FG$2+1,,,"Instances") &amp; ":" &amp; ADDRESS(50+3,FG$2+1)))-MIN(INDIRECT(ADDRESS(50+3,FG$2+1,,,"Instances") &amp; ":" &amp; ADDRESS(50+3,FG$2+1))))</f>
        <v>0</v>
      </c>
      <c r="FH55">
        <f>IFERROR(SMALL(FG5:FG64,ROW()-ROW($FH$5)+1),"")</f>
        <v>0</v>
      </c>
      <c r="FJ55">
        <f>IFERROR(SUM(FH5:FH55),"")</f>
        <v>0</v>
      </c>
      <c r="FK55" cm="1">
        <f t="array" ref="FK55">_xlfn.SWITCH(Charts!$B$3,"average", AVERAGE(INDIRECT(ADDRESS(50+3,FK$2+1,,,"Instances") &amp; ":" &amp; ADDRESS(50+3,FK$2+1))),"median", MEDIAN(INDIRECT(ADDRESS(50+3,FK$2+1,,,"Instances") &amp; ":" &amp; ADDRESS(50+3,FK$2+1))),"min", MIN(INDIRECT(ADDRESS(50+3,FK$2+1,,,"Instances") &amp; ":" &amp; ADDRESS(50+3,FK$2+1))),"max", MAX(INDIRECT(ADDRESS(50+3,FK$2+1,,,"Instances") &amp; ":" &amp; ADDRESS(50+3,FK$2+1))),"diff", MAX(INDIRECT(ADDRESS(50+3,FK$2+1,,,"Instances") &amp; ":" &amp; ADDRESS(50+3,FK$2+1)))-MIN(INDIRECT(ADDRESS(50+3,FK$2+1,,,"Instances") &amp; ":" &amp; ADDRESS(50+3,FK$2+1))))</f>
        <v>0</v>
      </c>
      <c r="FL55">
        <f>IFERROR(SMALL(FK5:FK64,ROW()-ROW($FL$5)+1),"")</f>
        <v>0</v>
      </c>
      <c r="FN55">
        <f>IFERROR(SUM(FL5:FL55),"")</f>
        <v>0</v>
      </c>
      <c r="FO55" cm="1">
        <f t="array" ref="FO55">_xlfn.SWITCH(Charts!$B$3,"average", AVERAGE(INDIRECT(ADDRESS(50+3,FO$2+1,,,"Instances") &amp; ":" &amp; ADDRESS(50+3,FO$2+1))),"median", MEDIAN(INDIRECT(ADDRESS(50+3,FO$2+1,,,"Instances") &amp; ":" &amp; ADDRESS(50+3,FO$2+1))),"min", MIN(INDIRECT(ADDRESS(50+3,FO$2+1,,,"Instances") &amp; ":" &amp; ADDRESS(50+3,FO$2+1))),"max", MAX(INDIRECT(ADDRESS(50+3,FO$2+1,,,"Instances") &amp; ":" &amp; ADDRESS(50+3,FO$2+1))),"diff", MAX(INDIRECT(ADDRESS(50+3,FO$2+1,,,"Instances") &amp; ":" &amp; ADDRESS(50+3,FO$2+1)))-MIN(INDIRECT(ADDRESS(50+3,FO$2+1,,,"Instances") &amp; ":" &amp; ADDRESS(50+3,FO$2+1))))</f>
        <v>0</v>
      </c>
      <c r="FP55">
        <f>IFERROR(SMALL(FO5:FO64,ROW()-ROW($FP$5)+1),"")</f>
        <v>0</v>
      </c>
      <c r="FR55">
        <f>IFERROR(SUM(FP5:FP55),"")</f>
        <v>0</v>
      </c>
      <c r="FS55" cm="1">
        <f t="array" ref="FS55">_xlfn.SWITCH(Charts!$B$3,"average", AVERAGE(INDIRECT(ADDRESS(50+3,FS$2+1,,,"Instances") &amp; ":" &amp; ADDRESS(50+3,FS$2+1))),"median", MEDIAN(INDIRECT(ADDRESS(50+3,FS$2+1,,,"Instances") &amp; ":" &amp; ADDRESS(50+3,FS$2+1))),"min", MIN(INDIRECT(ADDRESS(50+3,FS$2+1,,,"Instances") &amp; ":" &amp; ADDRESS(50+3,FS$2+1))),"max", MAX(INDIRECT(ADDRESS(50+3,FS$2+1,,,"Instances") &amp; ":" &amp; ADDRESS(50+3,FS$2+1))),"diff", MAX(INDIRECT(ADDRESS(50+3,FS$2+1,,,"Instances") &amp; ":" &amp; ADDRESS(50+3,FS$2+1)))-MIN(INDIRECT(ADDRESS(50+3,FS$2+1,,,"Instances") &amp; ":" &amp; ADDRESS(50+3,FS$2+1))))</f>
        <v>0</v>
      </c>
      <c r="FT55">
        <f>IFERROR(SMALL(FS5:FS64,ROW()-ROW($FT$5)+1),"")</f>
        <v>0</v>
      </c>
      <c r="FV55">
        <f>IFERROR(SUM(FT5:FT55),"")</f>
        <v>0</v>
      </c>
      <c r="FW55" cm="1">
        <f t="array" ref="FW55">_xlfn.SWITCH(Charts!$B$3,"average", AVERAGE(INDIRECT(ADDRESS(50+3,FW$2+1,,,"Instances") &amp; ":" &amp; ADDRESS(50+3,FW$2+1))),"median", MEDIAN(INDIRECT(ADDRESS(50+3,FW$2+1,,,"Instances") &amp; ":" &amp; ADDRESS(50+3,FW$2+1))),"min", MIN(INDIRECT(ADDRESS(50+3,FW$2+1,,,"Instances") &amp; ":" &amp; ADDRESS(50+3,FW$2+1))),"max", MAX(INDIRECT(ADDRESS(50+3,FW$2+1,,,"Instances") &amp; ":" &amp; ADDRESS(50+3,FW$2+1))),"diff", MAX(INDIRECT(ADDRESS(50+3,FW$2+1,,,"Instances") &amp; ":" &amp; ADDRESS(50+3,FW$2+1)))-MIN(INDIRECT(ADDRESS(50+3,FW$2+1,,,"Instances") &amp; ":" &amp; ADDRESS(50+3,FW$2+1))))</f>
        <v>0</v>
      </c>
      <c r="FX55">
        <f>IFERROR(SMALL(FW5:FW64,ROW()-ROW($FX$5)+1),"")</f>
        <v>0</v>
      </c>
      <c r="FZ55">
        <f>IFERROR(SUM(FX5:FX55),"")</f>
        <v>0</v>
      </c>
      <c r="GA55" cm="1">
        <f t="array" ref="GA55">_xlfn.SWITCH(Charts!$B$3,"average", AVERAGE(INDIRECT(ADDRESS(50+3,GA$2+1,,,"Instances") &amp; ":" &amp; ADDRESS(50+3,GA$2+1))),"median", MEDIAN(INDIRECT(ADDRESS(50+3,GA$2+1,,,"Instances") &amp; ":" &amp; ADDRESS(50+3,GA$2+1))),"min", MIN(INDIRECT(ADDRESS(50+3,GA$2+1,,,"Instances") &amp; ":" &amp; ADDRESS(50+3,GA$2+1))),"max", MAX(INDIRECT(ADDRESS(50+3,GA$2+1,,,"Instances") &amp; ":" &amp; ADDRESS(50+3,GA$2+1))),"diff", MAX(INDIRECT(ADDRESS(50+3,GA$2+1,,,"Instances") &amp; ":" &amp; ADDRESS(50+3,GA$2+1)))-MIN(INDIRECT(ADDRESS(50+3,GA$2+1,,,"Instances") &amp; ":" &amp; ADDRESS(50+3,GA$2+1))))</f>
        <v>0</v>
      </c>
      <c r="GB55">
        <f>IFERROR(SMALL(GA5:GA64,ROW()-ROW($GB$5)+1),"")</f>
        <v>0</v>
      </c>
      <c r="GD55">
        <f>IFERROR(SUM(GB5:GB55),"")</f>
        <v>0</v>
      </c>
      <c r="GE55" cm="1">
        <f t="array" ref="GE55">_xlfn.SWITCH(Charts!$B$3,"average", AVERAGE(INDIRECT(ADDRESS(50+3,GE$2+1,,,"Instances") &amp; ":" &amp; ADDRESS(50+3,GE$2+1))),"median", MEDIAN(INDIRECT(ADDRESS(50+3,GE$2+1,,,"Instances") &amp; ":" &amp; ADDRESS(50+3,GE$2+1))),"min", MIN(INDIRECT(ADDRESS(50+3,GE$2+1,,,"Instances") &amp; ":" &amp; ADDRESS(50+3,GE$2+1))),"max", MAX(INDIRECT(ADDRESS(50+3,GE$2+1,,,"Instances") &amp; ":" &amp; ADDRESS(50+3,GE$2+1))),"diff", MAX(INDIRECT(ADDRESS(50+3,GE$2+1,,,"Instances") &amp; ":" &amp; ADDRESS(50+3,GE$2+1)))-MIN(INDIRECT(ADDRESS(50+3,GE$2+1,,,"Instances") &amp; ":" &amp; ADDRESS(50+3,GE$2+1))))</f>
        <v>0</v>
      </c>
      <c r="GF55">
        <f>IFERROR(SMALL(GE5:GE64,ROW()-ROW($GF$5)+1),"")</f>
        <v>0</v>
      </c>
      <c r="GH55">
        <f>IFERROR(SUM(GF5:GF55),"")</f>
        <v>0</v>
      </c>
      <c r="GI55" cm="1">
        <f t="array" ref="GI55">_xlfn.SWITCH(Charts!$B$3,"average", AVERAGE(INDIRECT(ADDRESS(50+3,GI$2+1,,,"Instances") &amp; ":" &amp; ADDRESS(50+3,GI$2+1))),"median", MEDIAN(INDIRECT(ADDRESS(50+3,GI$2+1,,,"Instances") &amp; ":" &amp; ADDRESS(50+3,GI$2+1))),"min", MIN(INDIRECT(ADDRESS(50+3,GI$2+1,,,"Instances") &amp; ":" &amp; ADDRESS(50+3,GI$2+1))),"max", MAX(INDIRECT(ADDRESS(50+3,GI$2+1,,,"Instances") &amp; ":" &amp; ADDRESS(50+3,GI$2+1))),"diff", MAX(INDIRECT(ADDRESS(50+3,GI$2+1,,,"Instances") &amp; ":" &amp; ADDRESS(50+3,GI$2+1)))-MIN(INDIRECT(ADDRESS(50+3,GI$2+1,,,"Instances") &amp; ":" &amp; ADDRESS(50+3,GI$2+1))))</f>
        <v>0</v>
      </c>
      <c r="GJ55">
        <f>IFERROR(SMALL(GI5:GI64,ROW()-ROW($GJ$5)+1),"")</f>
        <v>0</v>
      </c>
      <c r="GL55">
        <f>IFERROR(SUM(GJ5:GJ55),"")</f>
        <v>0</v>
      </c>
      <c r="GM55" cm="1">
        <f t="array" ref="GM55">_xlfn.SWITCH(Charts!$B$3,"average", AVERAGE(INDIRECT(ADDRESS(50+3,GM$2+1,,,"Instances") &amp; ":" &amp; ADDRESS(50+3,GM$2+1))),"median", MEDIAN(INDIRECT(ADDRESS(50+3,GM$2+1,,,"Instances") &amp; ":" &amp; ADDRESS(50+3,GM$2+1))),"min", MIN(INDIRECT(ADDRESS(50+3,GM$2+1,,,"Instances") &amp; ":" &amp; ADDRESS(50+3,GM$2+1))),"max", MAX(INDIRECT(ADDRESS(50+3,GM$2+1,,,"Instances") &amp; ":" &amp; ADDRESS(50+3,GM$2+1))),"diff", MAX(INDIRECT(ADDRESS(50+3,GM$2+1,,,"Instances") &amp; ":" &amp; ADDRESS(50+3,GM$2+1)))-MIN(INDIRECT(ADDRESS(50+3,GM$2+1,,,"Instances") &amp; ":" &amp; ADDRESS(50+3,GM$2+1))))</f>
        <v>0</v>
      </c>
      <c r="GN55">
        <f>IFERROR(SMALL(GM5:GM64,ROW()-ROW($GN$5)+1),"")</f>
        <v>0</v>
      </c>
      <c r="GP55">
        <f>IFERROR(SUM(GN5:GN55),"")</f>
        <v>0</v>
      </c>
      <c r="GQ55" cm="1">
        <f t="array" ref="GQ55">_xlfn.SWITCH(Charts!$B$3,"average", AVERAGE(INDIRECT(ADDRESS(50+3,GQ$2+1,,,"Instances") &amp; ":" &amp; ADDRESS(50+3,GQ$2+1))),"median", MEDIAN(INDIRECT(ADDRESS(50+3,GQ$2+1,,,"Instances") &amp; ":" &amp; ADDRESS(50+3,GQ$2+1))),"min", MIN(INDIRECT(ADDRESS(50+3,GQ$2+1,,,"Instances") &amp; ":" &amp; ADDRESS(50+3,GQ$2+1))),"max", MAX(INDIRECT(ADDRESS(50+3,GQ$2+1,,,"Instances") &amp; ":" &amp; ADDRESS(50+3,GQ$2+1))),"diff", MAX(INDIRECT(ADDRESS(50+3,GQ$2+1,,,"Instances") &amp; ":" &amp; ADDRESS(50+3,GQ$2+1)))-MIN(INDIRECT(ADDRESS(50+3,GQ$2+1,,,"Instances") &amp; ":" &amp; ADDRESS(50+3,GQ$2+1))))</f>
        <v>0</v>
      </c>
      <c r="GR55">
        <f>IFERROR(SMALL(GQ5:GQ64,ROW()-ROW($GR$5)+1),"")</f>
        <v>0</v>
      </c>
      <c r="GT55">
        <f>IFERROR(SUM(GR5:GR55),"")</f>
        <v>0</v>
      </c>
      <c r="GU55" cm="1">
        <f t="array" ref="GU55">_xlfn.SWITCH(Charts!$B$3,"average", AVERAGE(INDIRECT(ADDRESS(50+3,GU$2+1,,,"Instances") &amp; ":" &amp; ADDRESS(50+3,GU$2+1))),"median", MEDIAN(INDIRECT(ADDRESS(50+3,GU$2+1,,,"Instances") &amp; ":" &amp; ADDRESS(50+3,GU$2+1))),"min", MIN(INDIRECT(ADDRESS(50+3,GU$2+1,,,"Instances") &amp; ":" &amp; ADDRESS(50+3,GU$2+1))),"max", MAX(INDIRECT(ADDRESS(50+3,GU$2+1,,,"Instances") &amp; ":" &amp; ADDRESS(50+3,GU$2+1))),"diff", MAX(INDIRECT(ADDRESS(50+3,GU$2+1,,,"Instances") &amp; ":" &amp; ADDRESS(50+3,GU$2+1)))-MIN(INDIRECT(ADDRESS(50+3,GU$2+1,,,"Instances") &amp; ":" &amp; ADDRESS(50+3,GU$2+1))))</f>
        <v>0</v>
      </c>
      <c r="GV55">
        <f>IFERROR(SMALL(GU5:GU64,ROW()-ROW($GV$5)+1),"")</f>
        <v>0</v>
      </c>
      <c r="GX55">
        <f>IFERROR(SUM(GV5:GV55),"")</f>
        <v>0</v>
      </c>
      <c r="GY55" cm="1">
        <f t="array" ref="GY55">_xlfn.SWITCH(Charts!$B$3,"average", AVERAGE(INDIRECT(ADDRESS(50+3,GY$2+1,,,"Instances") &amp; ":" &amp; ADDRESS(50+3,GY$2+1))),"median", MEDIAN(INDIRECT(ADDRESS(50+3,GY$2+1,,,"Instances") &amp; ":" &amp; ADDRESS(50+3,GY$2+1))),"min", MIN(INDIRECT(ADDRESS(50+3,GY$2+1,,,"Instances") &amp; ":" &amp; ADDRESS(50+3,GY$2+1))),"max", MAX(INDIRECT(ADDRESS(50+3,GY$2+1,,,"Instances") &amp; ":" &amp; ADDRESS(50+3,GY$2+1))),"diff", MAX(INDIRECT(ADDRESS(50+3,GY$2+1,,,"Instances") &amp; ":" &amp; ADDRESS(50+3,GY$2+1)))-MIN(INDIRECT(ADDRESS(50+3,GY$2+1,,,"Instances") &amp; ":" &amp; ADDRESS(50+3,GY$2+1))))</f>
        <v>0</v>
      </c>
      <c r="GZ55">
        <f>IFERROR(SMALL(GY5:GY64,ROW()-ROW($GZ$5)+1),"")</f>
        <v>0</v>
      </c>
      <c r="HB55">
        <f>IFERROR(SUM(GZ5:GZ55),"")</f>
        <v>0</v>
      </c>
      <c r="HC55" cm="1">
        <f t="array" ref="HC55">_xlfn.SWITCH(Charts!$B$3,"average", AVERAGE(INDIRECT(ADDRESS(50+3,HC$2+1,,,"Instances") &amp; ":" &amp; ADDRESS(50+3,HC$2+1))),"median", MEDIAN(INDIRECT(ADDRESS(50+3,HC$2+1,,,"Instances") &amp; ":" &amp; ADDRESS(50+3,HC$2+1))),"min", MIN(INDIRECT(ADDRESS(50+3,HC$2+1,,,"Instances") &amp; ":" &amp; ADDRESS(50+3,HC$2+1))),"max", MAX(INDIRECT(ADDRESS(50+3,HC$2+1,,,"Instances") &amp; ":" &amp; ADDRESS(50+3,HC$2+1))),"diff", MAX(INDIRECT(ADDRESS(50+3,HC$2+1,,,"Instances") &amp; ":" &amp; ADDRESS(50+3,HC$2+1)))-MIN(INDIRECT(ADDRESS(50+3,HC$2+1,,,"Instances") &amp; ":" &amp; ADDRESS(50+3,HC$2+1))))</f>
        <v>0</v>
      </c>
      <c r="HD55">
        <f>IFERROR(SMALL(HC5:HC64,ROW()-ROW($HD$5)+1),"")</f>
        <v>0</v>
      </c>
      <c r="HF55">
        <f>IFERROR(SUM(HD5:HD55),"")</f>
        <v>0</v>
      </c>
      <c r="HG55" cm="1">
        <f t="array" ref="HG55">_xlfn.SWITCH(Charts!$B$3,"average", AVERAGE(INDIRECT(ADDRESS(50+3,HG$2+1,,,"Instances") &amp; ":" &amp; ADDRESS(50+3,HG$2+1))),"median", MEDIAN(INDIRECT(ADDRESS(50+3,HG$2+1,,,"Instances") &amp; ":" &amp; ADDRESS(50+3,HG$2+1))),"min", MIN(INDIRECT(ADDRESS(50+3,HG$2+1,,,"Instances") &amp; ":" &amp; ADDRESS(50+3,HG$2+1))),"max", MAX(INDIRECT(ADDRESS(50+3,HG$2+1,,,"Instances") &amp; ":" &amp; ADDRESS(50+3,HG$2+1))),"diff", MAX(INDIRECT(ADDRESS(50+3,HG$2+1,,,"Instances") &amp; ":" &amp; ADDRESS(50+3,HG$2+1)))-MIN(INDIRECT(ADDRESS(50+3,HG$2+1,,,"Instances") &amp; ":" &amp; ADDRESS(50+3,HG$2+1))))</f>
        <v>0</v>
      </c>
      <c r="HH55">
        <f>IFERROR(SMALL(HG5:HG64,ROW()-ROW($HH$5)+1),"")</f>
        <v>0</v>
      </c>
      <c r="HJ55">
        <f>IFERROR(SUM(HH5:HH55),"")</f>
        <v>0</v>
      </c>
      <c r="HK55" cm="1">
        <f t="array" ref="HK55">_xlfn.SWITCH(Charts!$B$3,"average", AVERAGE(INDIRECT(ADDRESS(50+3,HK$2+1,,,"Instances") &amp; ":" &amp; ADDRESS(50+3,HK$2+1))),"median", MEDIAN(INDIRECT(ADDRESS(50+3,HK$2+1,,,"Instances") &amp; ":" &amp; ADDRESS(50+3,HK$2+1))),"min", MIN(INDIRECT(ADDRESS(50+3,HK$2+1,,,"Instances") &amp; ":" &amp; ADDRESS(50+3,HK$2+1))),"max", MAX(INDIRECT(ADDRESS(50+3,HK$2+1,,,"Instances") &amp; ":" &amp; ADDRESS(50+3,HK$2+1))),"diff", MAX(INDIRECT(ADDRESS(50+3,HK$2+1,,,"Instances") &amp; ":" &amp; ADDRESS(50+3,HK$2+1)))-MIN(INDIRECT(ADDRESS(50+3,HK$2+1,,,"Instances") &amp; ":" &amp; ADDRESS(50+3,HK$2+1))))</f>
        <v>0</v>
      </c>
      <c r="HL55">
        <f>IFERROR(SMALL(HK5:HK64,ROW()-ROW($HL$5)+1),"")</f>
        <v>0</v>
      </c>
      <c r="HN55">
        <f>IFERROR(SUM(HL5:HL55),"")</f>
        <v>0</v>
      </c>
      <c r="HO55" cm="1">
        <f t="array" ref="HO55">_xlfn.SWITCH(Charts!$B$3,"average", AVERAGE(INDIRECT(ADDRESS(50+3,HO$2+1,,,"Instances") &amp; ":" &amp; ADDRESS(50+3,HO$2+1))),"median", MEDIAN(INDIRECT(ADDRESS(50+3,HO$2+1,,,"Instances") &amp; ":" &amp; ADDRESS(50+3,HO$2+1))),"min", MIN(INDIRECT(ADDRESS(50+3,HO$2+1,,,"Instances") &amp; ":" &amp; ADDRESS(50+3,HO$2+1))),"max", MAX(INDIRECT(ADDRESS(50+3,HO$2+1,,,"Instances") &amp; ":" &amp; ADDRESS(50+3,HO$2+1))),"diff", MAX(INDIRECT(ADDRESS(50+3,HO$2+1,,,"Instances") &amp; ":" &amp; ADDRESS(50+3,HO$2+1)))-MIN(INDIRECT(ADDRESS(50+3,HO$2+1,,,"Instances") &amp; ":" &amp; ADDRESS(50+3,HO$2+1))))</f>
        <v>0</v>
      </c>
      <c r="HP55">
        <f>IFERROR(SMALL(HO5:HO64,ROW()-ROW($HP$5)+1),"")</f>
        <v>0</v>
      </c>
      <c r="HR55">
        <f>IFERROR(SUM(HP5:HP55),"")</f>
        <v>0</v>
      </c>
      <c r="HS55" cm="1">
        <f t="array" ref="HS55">_xlfn.SWITCH(Charts!$B$3,"average", AVERAGE(INDIRECT(ADDRESS(50+3,HS$2+1,,,"Instances") &amp; ":" &amp; ADDRESS(50+3,HS$2+1))),"median", MEDIAN(INDIRECT(ADDRESS(50+3,HS$2+1,,,"Instances") &amp; ":" &amp; ADDRESS(50+3,HS$2+1))),"min", MIN(INDIRECT(ADDRESS(50+3,HS$2+1,,,"Instances") &amp; ":" &amp; ADDRESS(50+3,HS$2+1))),"max", MAX(INDIRECT(ADDRESS(50+3,HS$2+1,,,"Instances") &amp; ":" &amp; ADDRESS(50+3,HS$2+1))),"diff", MAX(INDIRECT(ADDRESS(50+3,HS$2+1,,,"Instances") &amp; ":" &amp; ADDRESS(50+3,HS$2+1)))-MIN(INDIRECT(ADDRESS(50+3,HS$2+1,,,"Instances") &amp; ":" &amp; ADDRESS(50+3,HS$2+1))))</f>
        <v>0</v>
      </c>
      <c r="HT55">
        <f>IFERROR(SMALL(HS5:HS64,ROW()-ROW($HT$5)+1),"")</f>
        <v>0</v>
      </c>
      <c r="HV55">
        <f>IFERROR(SUM(HT5:HT55),"")</f>
        <v>0</v>
      </c>
      <c r="HW55" cm="1">
        <f t="array" ref="HW55">_xlfn.SWITCH(Charts!$B$3,"average", AVERAGE(INDIRECT(ADDRESS(50+3,HW$2+1,,,"Instances") &amp; ":" &amp; ADDRESS(50+3,HW$2+1))),"median", MEDIAN(INDIRECT(ADDRESS(50+3,HW$2+1,,,"Instances") &amp; ":" &amp; ADDRESS(50+3,HW$2+1))),"min", MIN(INDIRECT(ADDRESS(50+3,HW$2+1,,,"Instances") &amp; ":" &amp; ADDRESS(50+3,HW$2+1))),"max", MAX(INDIRECT(ADDRESS(50+3,HW$2+1,,,"Instances") &amp; ":" &amp; ADDRESS(50+3,HW$2+1))),"diff", MAX(INDIRECT(ADDRESS(50+3,HW$2+1,,,"Instances") &amp; ":" &amp; ADDRESS(50+3,HW$2+1)))-MIN(INDIRECT(ADDRESS(50+3,HW$2+1,,,"Instances") &amp; ":" &amp; ADDRESS(50+3,HW$2+1))))</f>
        <v>0</v>
      </c>
      <c r="HX55">
        <f>IFERROR(SMALL(HW5:HW64,ROW()-ROW($HX$5)+1),"")</f>
        <v>0</v>
      </c>
      <c r="HZ55">
        <f>IFERROR(SUM(HX5:HX55),"")</f>
        <v>0</v>
      </c>
      <c r="IA55" cm="1">
        <f t="array" ref="IA55">_xlfn.SWITCH(Charts!$B$3,"average", AVERAGE(INDIRECT(ADDRESS(50+3,IA$2+1,,,"Instances") &amp; ":" &amp; ADDRESS(50+3,IA$2+1))),"median", MEDIAN(INDIRECT(ADDRESS(50+3,IA$2+1,,,"Instances") &amp; ":" &amp; ADDRESS(50+3,IA$2+1))),"min", MIN(INDIRECT(ADDRESS(50+3,IA$2+1,,,"Instances") &amp; ":" &amp; ADDRESS(50+3,IA$2+1))),"max", MAX(INDIRECT(ADDRESS(50+3,IA$2+1,,,"Instances") &amp; ":" &amp; ADDRESS(50+3,IA$2+1))),"diff", MAX(INDIRECT(ADDRESS(50+3,IA$2+1,,,"Instances") &amp; ":" &amp; ADDRESS(50+3,IA$2+1)))-MIN(INDIRECT(ADDRESS(50+3,IA$2+1,,,"Instances") &amp; ":" &amp; ADDRESS(50+3,IA$2+1))))</f>
        <v>0</v>
      </c>
      <c r="IB55">
        <f>IFERROR(SMALL(IA5:IA64,ROW()-ROW($IB$5)+1),"")</f>
        <v>0</v>
      </c>
      <c r="ID55">
        <f>IFERROR(SUM(IB5:IB55),"")</f>
        <v>0</v>
      </c>
      <c r="IE55" cm="1">
        <f t="array" ref="IE55">_xlfn.SWITCH(Charts!$B$3,"average", AVERAGE(INDIRECT(ADDRESS(50+3,IE$2+1,,,"Instances") &amp; ":" &amp; ADDRESS(50+3,IE$2+1))),"median", MEDIAN(INDIRECT(ADDRESS(50+3,IE$2+1,,,"Instances") &amp; ":" &amp; ADDRESS(50+3,IE$2+1))),"min", MIN(INDIRECT(ADDRESS(50+3,IE$2+1,,,"Instances") &amp; ":" &amp; ADDRESS(50+3,IE$2+1))),"max", MAX(INDIRECT(ADDRESS(50+3,IE$2+1,,,"Instances") &amp; ":" &amp; ADDRESS(50+3,IE$2+1))),"diff", MAX(INDIRECT(ADDRESS(50+3,IE$2+1,,,"Instances") &amp; ":" &amp; ADDRESS(50+3,IE$2+1)))-MIN(INDIRECT(ADDRESS(50+3,IE$2+1,,,"Instances") &amp; ":" &amp; ADDRESS(50+3,IE$2+1))))</f>
        <v>0</v>
      </c>
      <c r="IF55">
        <f>IFERROR(SMALL(IE5:IE64,ROW()-ROW($IF$5)+1),"")</f>
        <v>0</v>
      </c>
      <c r="IH55">
        <f>IFERROR(SUM(IF5:IF55),"")</f>
        <v>0</v>
      </c>
      <c r="II55" cm="1">
        <f t="array" ref="II55">_xlfn.SWITCH(Charts!$B$3,"average", AVERAGE(INDIRECT(ADDRESS(50+3,II$2+1,,,"Instances") &amp; ":" &amp; ADDRESS(50+3,II$2+1))),"median", MEDIAN(INDIRECT(ADDRESS(50+3,II$2+1,,,"Instances") &amp; ":" &amp; ADDRESS(50+3,II$2+1))),"min", MIN(INDIRECT(ADDRESS(50+3,II$2+1,,,"Instances") &amp; ":" &amp; ADDRESS(50+3,II$2+1))),"max", MAX(INDIRECT(ADDRESS(50+3,II$2+1,,,"Instances") &amp; ":" &amp; ADDRESS(50+3,II$2+1))),"diff", MAX(INDIRECT(ADDRESS(50+3,II$2+1,,,"Instances") &amp; ":" &amp; ADDRESS(50+3,II$2+1)))-MIN(INDIRECT(ADDRESS(50+3,II$2+1,,,"Instances") &amp; ":" &amp; ADDRESS(50+3,II$2+1))))</f>
        <v>0</v>
      </c>
      <c r="IJ55">
        <f>IFERROR(SMALL(II5:II64,ROW()-ROW($IJ$5)+1),"")</f>
        <v>0</v>
      </c>
      <c r="IL55">
        <f>IFERROR(SUM(IJ5:IJ55),"")</f>
        <v>0</v>
      </c>
      <c r="IM55" cm="1">
        <f t="array" ref="IM55">_xlfn.SWITCH(Charts!$B$3,"average", AVERAGE(INDIRECT(ADDRESS(50+3,IM$2+1,,,"Instances") &amp; ":" &amp; ADDRESS(50+3,IM$2+1))),"median", MEDIAN(INDIRECT(ADDRESS(50+3,IM$2+1,,,"Instances") &amp; ":" &amp; ADDRESS(50+3,IM$2+1))),"min", MIN(INDIRECT(ADDRESS(50+3,IM$2+1,,,"Instances") &amp; ":" &amp; ADDRESS(50+3,IM$2+1))),"max", MAX(INDIRECT(ADDRESS(50+3,IM$2+1,,,"Instances") &amp; ":" &amp; ADDRESS(50+3,IM$2+1))),"diff", MAX(INDIRECT(ADDRESS(50+3,IM$2+1,,,"Instances") &amp; ":" &amp; ADDRESS(50+3,IM$2+1)))-MIN(INDIRECT(ADDRESS(50+3,IM$2+1,,,"Instances") &amp; ":" &amp; ADDRESS(50+3,IM$2+1))))</f>
        <v>0</v>
      </c>
      <c r="IN55">
        <f>IFERROR(SMALL(IM5:IM64,ROW()-ROW($IN$5)+1),"")</f>
        <v>0</v>
      </c>
      <c r="IP55">
        <f>IFERROR(SUM(IN5:IN55),"")</f>
        <v>0</v>
      </c>
      <c r="IQ55" cm="1">
        <f t="array" ref="IQ55">_xlfn.SWITCH(Charts!$B$3,"average", AVERAGE(INDIRECT(ADDRESS(50+3,IQ$2+1,,,"Instances") &amp; ":" &amp; ADDRESS(50+3,IQ$2+1))),"median", MEDIAN(INDIRECT(ADDRESS(50+3,IQ$2+1,,,"Instances") &amp; ":" &amp; ADDRESS(50+3,IQ$2+1))),"min", MIN(INDIRECT(ADDRESS(50+3,IQ$2+1,,,"Instances") &amp; ":" &amp; ADDRESS(50+3,IQ$2+1))),"max", MAX(INDIRECT(ADDRESS(50+3,IQ$2+1,,,"Instances") &amp; ":" &amp; ADDRESS(50+3,IQ$2+1))),"diff", MAX(INDIRECT(ADDRESS(50+3,IQ$2+1,,,"Instances") &amp; ":" &amp; ADDRESS(50+3,IQ$2+1)))-MIN(INDIRECT(ADDRESS(50+3,IQ$2+1,,,"Instances") &amp; ":" &amp; ADDRESS(50+3,IQ$2+1))))</f>
        <v>0</v>
      </c>
      <c r="IR55">
        <f>IFERROR(SMALL(IQ5:IQ64,ROW()-ROW($IR$5)+1),"")</f>
        <v>0</v>
      </c>
      <c r="IT55">
        <f>IFERROR(SUM(IR5:IR55),"")</f>
        <v>0</v>
      </c>
      <c r="IU55" cm="1">
        <f t="array" ref="IU55">_xlfn.SWITCH(Charts!$B$3,"average", AVERAGE(INDIRECT(ADDRESS(50+3,IU$2+1,,,"Instances") &amp; ":" &amp; ADDRESS(50+3,IU$2+1))),"median", MEDIAN(INDIRECT(ADDRESS(50+3,IU$2+1,,,"Instances") &amp; ":" &amp; ADDRESS(50+3,IU$2+1))),"min", MIN(INDIRECT(ADDRESS(50+3,IU$2+1,,,"Instances") &amp; ":" &amp; ADDRESS(50+3,IU$2+1))),"max", MAX(INDIRECT(ADDRESS(50+3,IU$2+1,,,"Instances") &amp; ":" &amp; ADDRESS(50+3,IU$2+1))),"diff", MAX(INDIRECT(ADDRESS(50+3,IU$2+1,,,"Instances") &amp; ":" &amp; ADDRESS(50+3,IU$2+1)))-MIN(INDIRECT(ADDRESS(50+3,IU$2+1,,,"Instances") &amp; ":" &amp; ADDRESS(50+3,IU$2+1))))</f>
        <v>0</v>
      </c>
      <c r="IV55">
        <f>IFERROR(SMALL(IU5:IU64,ROW()-ROW($IV$5)+1),"")</f>
        <v>0</v>
      </c>
      <c r="IX55">
        <f>IFERROR(SUM(IV5:IV55),"")</f>
        <v>0</v>
      </c>
      <c r="IY55" cm="1">
        <f t="array" ref="IY55">_xlfn.SWITCH(Charts!$B$3,"average", AVERAGE(INDIRECT(ADDRESS(50+3,IY$2+1,,,"Instances") &amp; ":" &amp; ADDRESS(50+3,IY$2+1))),"median", MEDIAN(INDIRECT(ADDRESS(50+3,IY$2+1,,,"Instances") &amp; ":" &amp; ADDRESS(50+3,IY$2+1))),"min", MIN(INDIRECT(ADDRESS(50+3,IY$2+1,,,"Instances") &amp; ":" &amp; ADDRESS(50+3,IY$2+1))),"max", MAX(INDIRECT(ADDRESS(50+3,IY$2+1,,,"Instances") &amp; ":" &amp; ADDRESS(50+3,IY$2+1))),"diff", MAX(INDIRECT(ADDRESS(50+3,IY$2+1,,,"Instances") &amp; ":" &amp; ADDRESS(50+3,IY$2+1)))-MIN(INDIRECT(ADDRESS(50+3,IY$2+1,,,"Instances") &amp; ":" &amp; ADDRESS(50+3,IY$2+1))))</f>
        <v>0</v>
      </c>
      <c r="IZ55">
        <f>IFERROR(SMALL(IY5:IY64,ROW()-ROW($IZ$5)+1),"")</f>
        <v>0</v>
      </c>
      <c r="JB55">
        <f>IFERROR(SUM(IZ5:IZ55),"")</f>
        <v>0</v>
      </c>
      <c r="JC55" cm="1">
        <f t="array" ref="JC55">_xlfn.SWITCH(Charts!$B$3,"average", AVERAGE(INDIRECT(ADDRESS(50+3,JC$2+1,,,"Instances") &amp; ":" &amp; ADDRESS(50+3,JC$2+1))),"median", MEDIAN(INDIRECT(ADDRESS(50+3,JC$2+1,,,"Instances") &amp; ":" &amp; ADDRESS(50+3,JC$2+1))),"min", MIN(INDIRECT(ADDRESS(50+3,JC$2+1,,,"Instances") &amp; ":" &amp; ADDRESS(50+3,JC$2+1))),"max", MAX(INDIRECT(ADDRESS(50+3,JC$2+1,,,"Instances") &amp; ":" &amp; ADDRESS(50+3,JC$2+1))),"diff", MAX(INDIRECT(ADDRESS(50+3,JC$2+1,,,"Instances") &amp; ":" &amp; ADDRESS(50+3,JC$2+1)))-MIN(INDIRECT(ADDRESS(50+3,JC$2+1,,,"Instances") &amp; ":" &amp; ADDRESS(50+3,JC$2+1))))</f>
        <v>0</v>
      </c>
      <c r="JD55">
        <f>IFERROR(SMALL(JC5:JC64,ROW()-ROW($JD$5)+1),"")</f>
        <v>0</v>
      </c>
      <c r="JF55">
        <f>IFERROR(SUM(JD5:JD55),"")</f>
        <v>0</v>
      </c>
      <c r="JG55" cm="1">
        <f t="array" ref="JG55">_xlfn.SWITCH(Charts!$B$3,"average", AVERAGE(INDIRECT(ADDRESS(50+3,JG$2+1,,,"Instances") &amp; ":" &amp; ADDRESS(50+3,JG$2+1))),"median", MEDIAN(INDIRECT(ADDRESS(50+3,JG$2+1,,,"Instances") &amp; ":" &amp; ADDRESS(50+3,JG$2+1))),"min", MIN(INDIRECT(ADDRESS(50+3,JG$2+1,,,"Instances") &amp; ":" &amp; ADDRESS(50+3,JG$2+1))),"max", MAX(INDIRECT(ADDRESS(50+3,JG$2+1,,,"Instances") &amp; ":" &amp; ADDRESS(50+3,JG$2+1))),"diff", MAX(INDIRECT(ADDRESS(50+3,JG$2+1,,,"Instances") &amp; ":" &amp; ADDRESS(50+3,JG$2+1)))-MIN(INDIRECT(ADDRESS(50+3,JG$2+1,,,"Instances") &amp; ":" &amp; ADDRESS(50+3,JG$2+1))))</f>
        <v>0</v>
      </c>
      <c r="JH55">
        <f>IFERROR(SMALL(JG5:JG64,ROW()-ROW($JH$5)+1),"")</f>
        <v>0</v>
      </c>
      <c r="JJ55">
        <f>IFERROR(SUM(JH5:JH55),"")</f>
        <v>0</v>
      </c>
      <c r="JM55">
        <f>IF(Charts!$B$3="none",E362,IF(EI362="",NA(),EI362))</f>
        <v>0</v>
      </c>
      <c r="JN55">
        <f>IF(Charts!$B$3="none",F362,IF(EJ362="",NA(),EJ362))</f>
        <v>0</v>
      </c>
      <c r="JO55">
        <f>IF(Charts!$B$3="none",G362,IF(EK362="",NA(),EK362))</f>
        <v>0</v>
      </c>
      <c r="JP55">
        <f>IF(Charts!$B$3="none",H362,IF(EL362="",NA(),EL362))</f>
        <v>0</v>
      </c>
      <c r="JQ55">
        <f>IF(Charts!$B$3="none",I362,IF(EM362="",NA(),EM362))</f>
        <v>0</v>
      </c>
      <c r="JR55">
        <f>IF(Charts!$B$3="none",J362,IF(EN362="",NA(),EN362))</f>
        <v>0</v>
      </c>
      <c r="JS55">
        <f>IF(Charts!$B$3="none",K362,IF(EO362="",NA(),EO362))</f>
        <v>0</v>
      </c>
      <c r="JT55">
        <f>IF(Charts!$B$3="none",L362,IF(EP362="",NA(),EP362))</f>
        <v>0</v>
      </c>
      <c r="JU55">
        <f>IF(Charts!$B$3="none",M362,IF(EQ362="",NA(),EQ362))</f>
        <v>0</v>
      </c>
      <c r="JV55">
        <f>IF(Charts!$B$3="none",N362,IF(ER362="",NA(),ER362))</f>
        <v>0</v>
      </c>
      <c r="JW55">
        <f>IF(Charts!$B$3="none",O362,IF(ES362="",NA(),ES362))</f>
        <v>0</v>
      </c>
      <c r="JX55">
        <f>IF(Charts!$B$3="none",P362,IF(ET362="",NA(),ET362))</f>
        <v>0</v>
      </c>
      <c r="JY55">
        <f>IF(Charts!$B$3="none",Q362,IF(EU362="",NA(),EU362))</f>
        <v>0</v>
      </c>
      <c r="JZ55">
        <f>IF(Charts!$B$3="none",R362,IF(EV362="",NA(),EV362))</f>
        <v>0</v>
      </c>
      <c r="KA55">
        <f>IF(Charts!$B$3="none",S362,IF(EW362="",NA(),EW362))</f>
        <v>0</v>
      </c>
      <c r="KB55">
        <f>IF(Charts!$B$3="none",T362,IF(EX362="",NA(),EX362))</f>
        <v>0</v>
      </c>
      <c r="KC55">
        <f>IF(Charts!$B$3="none",U362,IF(EY362="",NA(),EY362))</f>
        <v>0</v>
      </c>
      <c r="KD55">
        <f>IF(Charts!$B$3="none",V362,IF(EZ362="",NA(),EZ362))</f>
        <v>0</v>
      </c>
      <c r="KE55">
        <f>IF(Charts!$B$3="none",W362,IF(FA362="",NA(),FA362))</f>
        <v>0</v>
      </c>
      <c r="KF55">
        <f>IF(Charts!$B$3="none",X362,IF(FB362="",NA(),FB362))</f>
        <v>0</v>
      </c>
      <c r="KG55">
        <f>IF(Charts!$B$3="none",Y362,IF(FC362="",NA(),FC362))</f>
        <v>0</v>
      </c>
      <c r="KH55">
        <f>IF(Charts!$B$3="none",Z362,IF(FD362="",NA(),FD362))</f>
        <v>0</v>
      </c>
      <c r="KI55">
        <f>IF(Charts!$B$3="none",AA362,IF(FE362="",NA(),FE362))</f>
        <v>0</v>
      </c>
      <c r="KJ55">
        <f>IF(Charts!$B$3="none",AB362,IF(FF362="",NA(),FF362))</f>
        <v>0</v>
      </c>
      <c r="KK55">
        <f>IF(Charts!$B$3="none",AC362,IF(FG362="",NA(),FG362))</f>
        <v>0</v>
      </c>
      <c r="KL55">
        <f>IF(Charts!$B$3="none",AD362,IF(FH362="",NA(),FH362))</f>
        <v>0</v>
      </c>
      <c r="KM55">
        <f>IF(Charts!$B$3="none",AE362,IF(FI362="",NA(),FI362))</f>
        <v>0</v>
      </c>
      <c r="KN55">
        <f>IF(Charts!$B$3="none",AF362,IF(FJ362="",NA(),FJ362))</f>
        <v>0</v>
      </c>
      <c r="KO55">
        <f>IF(Charts!$B$3="none",AG362,IF(FK362="",NA(),FK362))</f>
        <v>0</v>
      </c>
      <c r="KP55">
        <f>IF(Charts!$B$3="none",AH362,IF(FL362="",NA(),FL362))</f>
        <v>0</v>
      </c>
      <c r="KQ55">
        <f>IF(Charts!$B$3="none",AI362,IF(FM362="",NA(),FM362))</f>
        <v>0</v>
      </c>
      <c r="KR55">
        <f>IF(Charts!$B$3="none",AJ362,IF(FN362="",NA(),FN362))</f>
        <v>0</v>
      </c>
      <c r="KS55">
        <f>IF(Charts!$B$3="none",AK362,IF(FO362="",NA(),FO362))</f>
        <v>0</v>
      </c>
      <c r="KT55">
        <f>IF(Charts!$B$3="none",AL362,IF(FP362="",NA(),FP362))</f>
        <v>0</v>
      </c>
      <c r="KU55">
        <f>IF(Charts!$B$3="none",AM362,IF(FQ362="",NA(),FQ362))</f>
        <v>0</v>
      </c>
      <c r="KV55">
        <f>IF(Charts!$B$3="none",AN362,IF(FR362="",NA(),FR362))</f>
        <v>0</v>
      </c>
      <c r="KW55">
        <f>IF(Charts!$B$3="none",AO362,IF(FS362="",NA(),FS362))</f>
        <v>0</v>
      </c>
      <c r="KX55">
        <f>IF(Charts!$B$3="none",AP362,IF(FT362="",NA(),FT362))</f>
        <v>0</v>
      </c>
      <c r="KY55">
        <f>IF(Charts!$B$3="none",AQ362,IF(FU362="",NA(),FU362))</f>
        <v>0</v>
      </c>
      <c r="KZ55">
        <f>IF(Charts!$B$3="none",AR362,IF(FV362="",NA(),FV362))</f>
        <v>0</v>
      </c>
      <c r="LA55">
        <f>IF(Charts!$B$3="none",AS362,IF(FW362="",NA(),FW362))</f>
        <v>0</v>
      </c>
      <c r="LB55">
        <f>IF(Charts!$B$3="none",AT362,IF(FX362="",NA(),FX362))</f>
        <v>0</v>
      </c>
      <c r="LC55">
        <f>IF(Charts!$B$3="none",AU362,IF(FY362="",NA(),FY362))</f>
        <v>0</v>
      </c>
      <c r="LD55">
        <f>IF(Charts!$B$3="none",AV362,IF(FZ362="",NA(),FZ362))</f>
        <v>0</v>
      </c>
      <c r="LE55">
        <f>IF(Charts!$B$3="none",AW362,IF(GA362="",NA(),GA362))</f>
        <v>0</v>
      </c>
      <c r="LF55">
        <f>IF(Charts!$B$3="none",AX362,IF(GB362="",NA(),GB362))</f>
        <v>0</v>
      </c>
      <c r="LG55">
        <f>IF(Charts!$B$3="none",AY362,IF(GC362="",NA(),GC362))</f>
        <v>0</v>
      </c>
      <c r="LH55">
        <f>IF(Charts!$B$3="none",AZ362,IF(GD362="",NA(),GD362))</f>
        <v>0</v>
      </c>
      <c r="LI55">
        <f>IF(Charts!$B$3="none",BA362,IF(GE362="",NA(),GE362))</f>
        <v>0</v>
      </c>
      <c r="LJ55">
        <f>IF(Charts!$B$3="none",BB362,IF(GF362="",NA(),GF362))</f>
        <v>0</v>
      </c>
      <c r="LK55">
        <f>IF(Charts!$B$3="none",BC362,IF(GG362="",NA(),GG362))</f>
        <v>0</v>
      </c>
      <c r="LL55">
        <f>IF(Charts!$B$3="none",BD362,IF(GH362="",NA(),GH362))</f>
        <v>0</v>
      </c>
      <c r="LM55">
        <f>IF(Charts!$B$3="none",BE362,IF(GI362="",NA(),GI362))</f>
        <v>0</v>
      </c>
      <c r="LN55">
        <f>IF(Charts!$B$3="none",BF362,IF(GJ362="",NA(),GJ362))</f>
        <v>0</v>
      </c>
      <c r="LO55">
        <f>IF(Charts!$B$3="none",BG362,IF(GK362="",NA(),GK362))</f>
        <v>0</v>
      </c>
      <c r="LP55">
        <f>IF(Charts!$B$3="none",BH362,IF(GL362="",NA(),GL362))</f>
        <v>0</v>
      </c>
      <c r="LQ55">
        <f>IF(Charts!$B$3="none",BI362,IF(GM362="",NA(),GM362))</f>
        <v>0</v>
      </c>
      <c r="LR55">
        <f>IF(Charts!$B$3="none",BJ362,IF(GN362="",NA(),GN362))</f>
        <v>0</v>
      </c>
      <c r="LS55">
        <f>IF(Charts!$B$3="none",BK362,IF(GO362="",NA(),GO362))</f>
        <v>0</v>
      </c>
      <c r="LT55">
        <f>IF(Charts!$B$3="none",BL362,IF(GP362="",NA(),GP362))</f>
        <v>0</v>
      </c>
      <c r="LU55">
        <f>IF(Charts!$B$3="none",BM362,IF(GQ362="",NA(),GQ362))</f>
        <v>0</v>
      </c>
      <c r="LV55">
        <f>IF(Charts!$B$3="none",BN362,IF(GR362="",NA(),GR362))</f>
        <v>0</v>
      </c>
      <c r="LW55">
        <f>IF(Charts!$B$3="none",BO362,IF(GS362="",NA(),GS362))</f>
        <v>0</v>
      </c>
      <c r="LX55">
        <f>IF(Charts!$B$3="none",BP362,IF(GT362="",NA(),GT362))</f>
        <v>0</v>
      </c>
      <c r="LY55">
        <f>IF(Charts!$B$3="none",BQ362,IF(GU362="",NA(),GU362))</f>
        <v>0</v>
      </c>
      <c r="LZ55">
        <f>IF(Charts!$B$3="none",BR362,IF(GV362="",NA(),GV362))</f>
        <v>0</v>
      </c>
      <c r="MA55">
        <f>IF(Charts!$B$3="none",BS362,IF(GW362="",NA(),GW362))</f>
        <v>0</v>
      </c>
      <c r="MB55">
        <f>IF(Charts!$B$3="none",BT362,IF(GX362="",NA(),GX362))</f>
        <v>0</v>
      </c>
      <c r="MC55">
        <f>IF(Charts!$B$3="none",BU362,IF(GY362="",NA(),GY362))</f>
        <v>0</v>
      </c>
      <c r="MD55">
        <f>IF(Charts!$B$3="none",BV362,IF(GZ362="",NA(),GZ362))</f>
        <v>0</v>
      </c>
      <c r="ME55">
        <f>IF(Charts!$B$3="none",BW362,IF(HA362="",NA(),HA362))</f>
        <v>0</v>
      </c>
      <c r="MF55">
        <f>IF(Charts!$B$3="none",BX362,IF(HB362="",NA(),HB362))</f>
        <v>0</v>
      </c>
      <c r="MG55">
        <f>IF(Charts!$B$3="none",BY362,IF(HC362="",NA(),HC362))</f>
        <v>0</v>
      </c>
      <c r="MH55">
        <f>IF(Charts!$B$3="none",BZ362,IF(HD362="",NA(),HD362))</f>
        <v>0</v>
      </c>
      <c r="MI55">
        <f>IF(Charts!$B$3="none",CA362,IF(HE362="",NA(),HE362))</f>
        <v>0</v>
      </c>
      <c r="MJ55">
        <f>IF(Charts!$B$3="none",CB362,IF(HF362="",NA(),HF362))</f>
        <v>0</v>
      </c>
      <c r="MK55">
        <f>IF(Charts!$B$3="none",CC362,IF(HG362="",NA(),HG362))</f>
        <v>0</v>
      </c>
      <c r="ML55">
        <f>IF(Charts!$B$3="none",CD362,IF(HH362="",NA(),HH362))</f>
        <v>0</v>
      </c>
      <c r="MM55">
        <f>IF(Charts!$B$3="none",CE362,IF(HI362="",NA(),HI362))</f>
        <v>0</v>
      </c>
      <c r="MN55">
        <f>IF(Charts!$B$3="none",CF362,IF(HJ362="",NA(),HJ362))</f>
        <v>0</v>
      </c>
      <c r="MO55">
        <f>IF(Charts!$B$3="none",CG362,IF(HK362="",NA(),HK362))</f>
        <v>0</v>
      </c>
      <c r="MP55">
        <f>IF(Charts!$B$3="none",CH362,IF(HL362="",NA(),HL362))</f>
        <v>0</v>
      </c>
      <c r="MQ55">
        <f>IF(Charts!$B$3="none",CI362,IF(HM362="",NA(),HM362))</f>
        <v>0</v>
      </c>
      <c r="MR55">
        <f>IF(Charts!$B$3="none",CJ362,IF(HN362="",NA(),HN362))</f>
        <v>0</v>
      </c>
      <c r="MS55">
        <f>IF(Charts!$B$3="none",CK362,IF(HO362="",NA(),HO362))</f>
        <v>0</v>
      </c>
      <c r="MT55">
        <f>IF(Charts!$B$3="none",CL362,IF(HP362="",NA(),HP362))</f>
        <v>0</v>
      </c>
      <c r="MU55">
        <f>IF(Charts!$B$3="none",CM362,IF(HQ362="",NA(),HQ362))</f>
        <v>0</v>
      </c>
      <c r="MV55">
        <f>IF(Charts!$B$3="none",CN362,IF(HR362="",NA(),HR362))</f>
        <v>0</v>
      </c>
      <c r="MW55">
        <f>IF(Charts!$B$3="none",CO362,IF(HS362="",NA(),HS362))</f>
        <v>0</v>
      </c>
      <c r="MX55">
        <f>IF(Charts!$B$3="none",CP362,IF(HT362="",NA(),HT362))</f>
        <v>0</v>
      </c>
      <c r="MY55">
        <f>IF(Charts!$B$3="none",CQ362,IF(HU362="",NA(),HU362))</f>
        <v>0</v>
      </c>
      <c r="MZ55">
        <f>IF(Charts!$B$3="none",CR362,IF(HV362="",NA(),HV362))</f>
        <v>0</v>
      </c>
      <c r="NA55">
        <f>IF(Charts!$B$3="none",CS362,IF(HW362="",NA(),HW362))</f>
        <v>0</v>
      </c>
      <c r="NB55">
        <f>IF(Charts!$B$3="none",CT362,IF(HX362="",NA(),HX362))</f>
        <v>0</v>
      </c>
      <c r="NC55">
        <f>IF(Charts!$B$3="none",CU362,IF(HY362="",NA(),HY362))</f>
        <v>0</v>
      </c>
      <c r="ND55">
        <f>IF(Charts!$B$3="none",CV362,IF(HZ362="",NA(),HZ362))</f>
        <v>0</v>
      </c>
      <c r="NE55">
        <f>IF(Charts!$B$3="none",CW362,IF(IA362="",NA(),IA362))</f>
        <v>0</v>
      </c>
      <c r="NF55">
        <f>IF(Charts!$B$3="none",CX362,IF(IB362="",NA(),IB362))</f>
        <v>0</v>
      </c>
      <c r="NG55">
        <f>IF(Charts!$B$3="none",CY362,IF(IC362="",NA(),IC362))</f>
        <v>0</v>
      </c>
      <c r="NH55">
        <f>IF(Charts!$B$3="none",CZ362,IF(ID362="",NA(),ID362))</f>
        <v>0</v>
      </c>
      <c r="NI55">
        <f>IF(Charts!$B$3="none",DA362,IF(IE362="",NA(),IE362))</f>
        <v>0</v>
      </c>
      <c r="NJ55">
        <f>IF(Charts!$B$3="none",DB362,IF(IF362="",NA(),IF362))</f>
        <v>0</v>
      </c>
      <c r="NK55">
        <f>IF(Charts!$B$3="none",DC362,IF(IG362="",NA(),IG362))</f>
        <v>0</v>
      </c>
      <c r="NL55">
        <f>IF(Charts!$B$3="none",DD362,IF(IH362="",NA(),IH362))</f>
        <v>0</v>
      </c>
      <c r="NM55">
        <f>IF(Charts!$B$3="none",DE362,IF(II362="",NA(),II362))</f>
        <v>0</v>
      </c>
      <c r="NN55">
        <f>IF(Charts!$B$3="none",DF362,IF(IJ362="",NA(),IJ362))</f>
        <v>0</v>
      </c>
      <c r="NO55">
        <f>IF(Charts!$B$3="none",DG362,IF(IK362="",NA(),IK362))</f>
        <v>0</v>
      </c>
      <c r="NP55">
        <f>IF(Charts!$B$3="none",DH362,IF(IL362="",NA(),IL362))</f>
        <v>0</v>
      </c>
      <c r="NQ55">
        <f>IF(Charts!$B$3="none",DI362,IF(IM362="",NA(),IM362))</f>
        <v>0</v>
      </c>
      <c r="NR55">
        <f>IF(Charts!$B$3="none",DJ362,IF(IN362="",NA(),IN362))</f>
        <v>0</v>
      </c>
      <c r="NS55">
        <f>IF(Charts!$B$3="none",DK362,IF(IO362="",NA(),IO362))</f>
        <v>0</v>
      </c>
      <c r="NT55">
        <f>IF(Charts!$B$3="none",DL362,IF(IP362="",NA(),IP362))</f>
        <v>0</v>
      </c>
      <c r="NU55">
        <f>IF(Charts!$B$3="none",DM362,IF(IQ362="",NA(),IQ362))</f>
        <v>0</v>
      </c>
      <c r="NV55">
        <f>IF(Charts!$B$3="none",DN362,IF(IR362="",NA(),IR362))</f>
        <v>0</v>
      </c>
      <c r="NW55">
        <f>IF(Charts!$B$3="none",DO362,IF(IS362="",NA(),IS362))</f>
        <v>0</v>
      </c>
      <c r="NX55">
        <f>IF(Charts!$B$3="none",DP362,IF(IT362="",NA(),IT362))</f>
        <v>0</v>
      </c>
      <c r="NY55">
        <f>IF(Charts!$B$3="none",DQ362,IF(IU362="",NA(),IU362))</f>
        <v>0</v>
      </c>
      <c r="NZ55">
        <f>IF(Charts!$B$3="none",DR362,IF(IV362="",NA(),IV362))</f>
        <v>0</v>
      </c>
      <c r="OA55">
        <f>IF(Charts!$B$3="none",DS362,IF(IW362="",NA(),IW362))</f>
        <v>0</v>
      </c>
      <c r="OB55">
        <f>IF(Charts!$B$3="none",DT362,IF(IX362="",NA(),IX362))</f>
        <v>0</v>
      </c>
      <c r="OC55">
        <f>IF(Charts!$B$3="none",DU362,IF(IY362="",NA(),IY362))</f>
        <v>0</v>
      </c>
      <c r="OD55">
        <f>IF(Charts!$B$3="none",DV362,IF(IZ362="",NA(),IZ362))</f>
        <v>0</v>
      </c>
      <c r="OE55">
        <f>IF(Charts!$B$3="none",DW362,IF(JA362="",NA(),JA362))</f>
        <v>0</v>
      </c>
      <c r="OF55">
        <f>IF(Charts!$B$3="none",DX362,IF(JB362="",NA(),JB362))</f>
        <v>0</v>
      </c>
      <c r="OG55">
        <f>IF(Charts!$B$3="none",DY362,IF(JC362="",NA(),JC362))</f>
        <v>0</v>
      </c>
      <c r="OH55">
        <f>IF(Charts!$B$3="none",DZ362,IF(JD362="",NA(),JD362))</f>
        <v>0</v>
      </c>
      <c r="OI55">
        <f>IF(Charts!$B$3="none",EA362,IF(JE362="",NA(),JE362))</f>
        <v>0</v>
      </c>
      <c r="OJ55">
        <f>IF(Charts!$B$3="none",EB362,IF(JF362="",NA(),JF362))</f>
        <v>0</v>
      </c>
      <c r="OK55">
        <f>IF(Charts!$B$3="none",EC362,IF(JG362="",NA(),JG362))</f>
        <v>0</v>
      </c>
      <c r="OL55">
        <f>IF(Charts!$B$3="none",ED362,IF(JH362="",NA(),JH362))</f>
        <v>0</v>
      </c>
      <c r="OM55">
        <f>IF(Charts!$B$3="none",EE362,IF(JI362="",NA(),JI362))</f>
        <v>0</v>
      </c>
      <c r="ON55">
        <f>IF(Charts!$B$3="none",EF362,IF(JJ362="",NA(),JJ362))</f>
        <v>0</v>
      </c>
    </row>
    <row r="56" spans="4:404">
      <c r="D56">
        <v>52</v>
      </c>
      <c r="E56">
        <f>IF(INDIRECT(ADDRESS($D56+2,E$2+1,,,"Instances"))="","",INDIRECT(ADDRESS($D56+2,E$2+1,,,"Instances")))</f>
        <v>0</v>
      </c>
      <c r="F56">
        <f>IFERROR(SMALL(E5:E64,ROW()-ROW($F$5)+1),"")</f>
        <v>0</v>
      </c>
      <c r="H56">
        <f>IFERROR(SUM(F5:F56),"")</f>
        <v>0</v>
      </c>
      <c r="I56">
        <f>IF(INDIRECT(ADDRESS($D56+2,I$2+1,,,"Instances"))="","",INDIRECT(ADDRESS($D56+2,I$2+1,,,"Instances")))</f>
        <v>0</v>
      </c>
      <c r="J56">
        <f>IFERROR(SMALL(I5:I64,ROW()-ROW($J$5)+1),"")</f>
        <v>0</v>
      </c>
      <c r="L56">
        <f>IFERROR(SUM(J5:J56),"")</f>
        <v>0</v>
      </c>
      <c r="M56">
        <f>IF(INDIRECT(ADDRESS($D56+2,M$2+1,,,"Instances"))="","",INDIRECT(ADDRESS($D56+2,M$2+1,,,"Instances")))</f>
        <v>0</v>
      </c>
      <c r="N56">
        <f>IFERROR(SMALL(M5:M64,ROW()-ROW($N$5)+1),"")</f>
        <v>0</v>
      </c>
      <c r="P56">
        <f>IFERROR(SUM(N5:N56),"")</f>
        <v>0</v>
      </c>
      <c r="Q56">
        <f>IF(INDIRECT(ADDRESS($D56+2,Q$2+1,,,"Instances"))="","",INDIRECT(ADDRESS($D56+2,Q$2+1,,,"Instances")))</f>
        <v>0</v>
      </c>
      <c r="R56">
        <f>IFERROR(SMALL(Q5:Q64,ROW()-ROW($R$5)+1),"")</f>
        <v>0</v>
      </c>
      <c r="T56">
        <f>IFERROR(SUM(R5:R56),"")</f>
        <v>0</v>
      </c>
      <c r="U56">
        <f>IF(INDIRECT(ADDRESS($D56+2,U$2+1,,,"Instances"))="","",INDIRECT(ADDRESS($D56+2,U$2+1,,,"Instances")))</f>
        <v>0</v>
      </c>
      <c r="V56">
        <f>IFERROR(SMALL(U5:U64,ROW()-ROW($V$5)+1),"")</f>
        <v>0</v>
      </c>
      <c r="X56">
        <f>IFERROR(SUM(V5:V56),"")</f>
        <v>0</v>
      </c>
      <c r="Y56">
        <f>IF(INDIRECT(ADDRESS($D56+2,Y$2+1,,,"Instances"))="","",INDIRECT(ADDRESS($D56+2,Y$2+1,,,"Instances")))</f>
        <v>0</v>
      </c>
      <c r="Z56">
        <f>IFERROR(SMALL(Y5:Y64,ROW()-ROW($Z$5)+1),"")</f>
        <v>0</v>
      </c>
      <c r="AB56">
        <f>IFERROR(SUM(Z5:Z56),"")</f>
        <v>0</v>
      </c>
      <c r="AC56">
        <f>IF(INDIRECT(ADDRESS($D56+2,AC$2+1,,,"Instances"))="","",INDIRECT(ADDRESS($D56+2,AC$2+1,,,"Instances")))</f>
        <v>0</v>
      </c>
      <c r="AD56">
        <f>IFERROR(SMALL(AC5:AC64,ROW()-ROW($AD$5)+1),"")</f>
        <v>0</v>
      </c>
      <c r="AF56">
        <f>IFERROR(SUM(AD5:AD56),"")</f>
        <v>0</v>
      </c>
      <c r="AG56">
        <f>IF(INDIRECT(ADDRESS($D56+2,AG$2+1,,,"Instances"))="","",INDIRECT(ADDRESS($D56+2,AG$2+1,,,"Instances")))</f>
        <v>0</v>
      </c>
      <c r="AH56">
        <f>IFERROR(SMALL(AG5:AG64,ROW()-ROW($AH$5)+1),"")</f>
        <v>0</v>
      </c>
      <c r="AJ56">
        <f>IFERROR(SUM(AH5:AH56),"")</f>
        <v>0</v>
      </c>
      <c r="AK56">
        <f>IF(INDIRECT(ADDRESS($D56+2,AK$2+1,,,"Instances"))="","",INDIRECT(ADDRESS($D56+2,AK$2+1,,,"Instances")))</f>
        <v>0</v>
      </c>
      <c r="AL56">
        <f>IFERROR(SMALL(AK5:AK64,ROW()-ROW($AL$5)+1),"")</f>
        <v>0</v>
      </c>
      <c r="AN56">
        <f>IFERROR(SUM(AL5:AL56),"")</f>
        <v>0</v>
      </c>
      <c r="AO56">
        <f>IF(INDIRECT(ADDRESS($D56+2,AO$2+1,,,"Instances"))="","",INDIRECT(ADDRESS($D56+2,AO$2+1,,,"Instances")))</f>
        <v>0</v>
      </c>
      <c r="AP56">
        <f>IFERROR(SMALL(AO5:AO64,ROW()-ROW($AP$5)+1),"")</f>
        <v>0</v>
      </c>
      <c r="AR56">
        <f>IFERROR(SUM(AP5:AP56),"")</f>
        <v>0</v>
      </c>
      <c r="AS56">
        <f>IF(INDIRECT(ADDRESS($D56+2,AS$2+1,,,"Instances"))="","",INDIRECT(ADDRESS($D56+2,AS$2+1,,,"Instances")))</f>
        <v>0</v>
      </c>
      <c r="AT56">
        <f>IFERROR(SMALL(AS5:AS64,ROW()-ROW($AT$5)+1),"")</f>
        <v>0</v>
      </c>
      <c r="AV56">
        <f>IFERROR(SUM(AT5:AT56),"")</f>
        <v>0</v>
      </c>
      <c r="AW56">
        <f>IF(INDIRECT(ADDRESS($D56+2,AW$2+1,,,"Instances"))="","",INDIRECT(ADDRESS($D56+2,AW$2+1,,,"Instances")))</f>
        <v>0</v>
      </c>
      <c r="AX56">
        <f>IFERROR(SMALL(AW5:AW64,ROW()-ROW($AX$5)+1),"")</f>
        <v>0</v>
      </c>
      <c r="AZ56">
        <f>IFERROR(SUM(AX5:AX56),"")</f>
        <v>0</v>
      </c>
      <c r="BA56">
        <f>IF(INDIRECT(ADDRESS($D56+2,BA$2+1,,,"Instances"))="","",INDIRECT(ADDRESS($D56+2,BA$2+1,,,"Instances")))</f>
        <v>0</v>
      </c>
      <c r="BB56">
        <f>IFERROR(SMALL(BA5:BA64,ROW()-ROW($BB$5)+1),"")</f>
        <v>0</v>
      </c>
      <c r="BD56">
        <f>IFERROR(SUM(BB5:BB56),"")</f>
        <v>0</v>
      </c>
      <c r="BE56">
        <f>IF(INDIRECT(ADDRESS($D56+2,BE$2+1,,,"Instances"))="","",INDIRECT(ADDRESS($D56+2,BE$2+1,,,"Instances")))</f>
        <v>0</v>
      </c>
      <c r="BF56">
        <f>IFERROR(SMALL(BE5:BE64,ROW()-ROW($BF$5)+1),"")</f>
        <v>0</v>
      </c>
      <c r="BH56">
        <f>IFERROR(SUM(BF5:BF56),"")</f>
        <v>0</v>
      </c>
      <c r="BI56">
        <f>IF(INDIRECT(ADDRESS($D56+2,BI$2+1,,,"Instances"))="","",INDIRECT(ADDRESS($D56+2,BI$2+1,,,"Instances")))</f>
        <v>0</v>
      </c>
      <c r="BJ56">
        <f>IFERROR(SMALL(BI5:BI64,ROW()-ROW($BJ$5)+1),"")</f>
        <v>0</v>
      </c>
      <c r="BL56">
        <f>IFERROR(SUM(BJ5:BJ56),"")</f>
        <v>0</v>
      </c>
      <c r="BM56">
        <f>IF(INDIRECT(ADDRESS($D56+2,BM$2+1,,,"Instances"))="","",INDIRECT(ADDRESS($D56+2,BM$2+1,,,"Instances")))</f>
        <v>0</v>
      </c>
      <c r="BN56">
        <f>IFERROR(SMALL(BM5:BM64,ROW()-ROW($BN$5)+1),"")</f>
        <v>0</v>
      </c>
      <c r="BP56">
        <f>IFERROR(SUM(BN5:BN56),"")</f>
        <v>0</v>
      </c>
      <c r="BQ56">
        <f>IF(INDIRECT(ADDRESS($D56+2,BQ$2+1,,,"Instances"))="","",INDIRECT(ADDRESS($D56+2,BQ$2+1,,,"Instances")))</f>
        <v>0</v>
      </c>
      <c r="BR56">
        <f>IFERROR(SMALL(BQ5:BQ64,ROW()-ROW($BR$5)+1),"")</f>
        <v>0</v>
      </c>
      <c r="BT56">
        <f>IFERROR(SUM(BR5:BR56),"")</f>
        <v>0</v>
      </c>
      <c r="BU56">
        <f>IF(INDIRECT(ADDRESS($D56+2,BU$2+1,,,"Instances"))="","",INDIRECT(ADDRESS($D56+2,BU$2+1,,,"Instances")))</f>
        <v>0</v>
      </c>
      <c r="BV56">
        <f>IFERROR(SMALL(BU5:BU64,ROW()-ROW($BV$5)+1),"")</f>
        <v>0</v>
      </c>
      <c r="BX56">
        <f>IFERROR(SUM(BV5:BV56),"")</f>
        <v>0</v>
      </c>
      <c r="BY56">
        <f>IF(INDIRECT(ADDRESS($D56+2,BY$2+1,,,"Instances"))="","",INDIRECT(ADDRESS($D56+2,BY$2+1,,,"Instances")))</f>
        <v>0</v>
      </c>
      <c r="BZ56">
        <f>IFERROR(SMALL(BY5:BY64,ROW()-ROW($BZ$5)+1),"")</f>
        <v>0</v>
      </c>
      <c r="CB56">
        <f>IFERROR(SUM(BZ5:BZ56),"")</f>
        <v>0</v>
      </c>
      <c r="CC56">
        <f>IF(INDIRECT(ADDRESS($D56+2,CC$2+1,,,"Instances"))="","",INDIRECT(ADDRESS($D56+2,CC$2+1,,,"Instances")))</f>
        <v>0</v>
      </c>
      <c r="CD56">
        <f>IFERROR(SMALL(CC5:CC64,ROW()-ROW($CD$5)+1),"")</f>
        <v>0</v>
      </c>
      <c r="CF56">
        <f>IFERROR(SUM(CD5:CD56),"")</f>
        <v>0</v>
      </c>
      <c r="CG56">
        <f>IF(INDIRECT(ADDRESS($D56+2,CG$2+1,,,"Instances"))="","",INDIRECT(ADDRESS($D56+2,CG$2+1,,,"Instances")))</f>
        <v>0</v>
      </c>
      <c r="CH56">
        <f>IFERROR(SMALL(CG5:CG64,ROW()-ROW($CH$5)+1),"")</f>
        <v>0</v>
      </c>
      <c r="CJ56">
        <f>IFERROR(SUM(CH5:CH56),"")</f>
        <v>0</v>
      </c>
      <c r="CK56">
        <f>IF(INDIRECT(ADDRESS($D56+2,CK$2+1,,,"Instances"))="","",INDIRECT(ADDRESS($D56+2,CK$2+1,,,"Instances")))</f>
        <v>0</v>
      </c>
      <c r="CL56">
        <f>IFERROR(SMALL(CK5:CK64,ROW()-ROW($CL$5)+1),"")</f>
        <v>0</v>
      </c>
      <c r="CN56">
        <f>IFERROR(SUM(CL5:CL56),"")</f>
        <v>0</v>
      </c>
      <c r="CO56">
        <f>IF(INDIRECT(ADDRESS($D56+2,CO$2+1,,,"Instances"))="","",INDIRECT(ADDRESS($D56+2,CO$2+1,,,"Instances")))</f>
        <v>0</v>
      </c>
      <c r="CP56">
        <f>IFERROR(SMALL(CO5:CO64,ROW()-ROW($CP$5)+1),"")</f>
        <v>0</v>
      </c>
      <c r="CR56">
        <f>IFERROR(SUM(CP5:CP56),"")</f>
        <v>0</v>
      </c>
      <c r="CS56">
        <f>IF(INDIRECT(ADDRESS($D56+2,CS$2+1,,,"Instances"))="","",INDIRECT(ADDRESS($D56+2,CS$2+1,,,"Instances")))</f>
        <v>0</v>
      </c>
      <c r="CT56">
        <f>IFERROR(SMALL(CS5:CS64,ROW()-ROW($CT$5)+1),"")</f>
        <v>0</v>
      </c>
      <c r="CV56">
        <f>IFERROR(SUM(CT5:CT56),"")</f>
        <v>0</v>
      </c>
      <c r="CW56">
        <f>IF(INDIRECT(ADDRESS($D56+2,CW$2+1,,,"Instances"))="","",INDIRECT(ADDRESS($D56+2,CW$2+1,,,"Instances")))</f>
        <v>0</v>
      </c>
      <c r="CX56">
        <f>IFERROR(SMALL(CW5:CW64,ROW()-ROW($CX$5)+1),"")</f>
        <v>0</v>
      </c>
      <c r="CZ56">
        <f>IFERROR(SUM(CX5:CX56),"")</f>
        <v>0</v>
      </c>
      <c r="DA56">
        <f>IF(INDIRECT(ADDRESS($D56+2,DA$2+1,,,"Instances"))="","",INDIRECT(ADDRESS($D56+2,DA$2+1,,,"Instances")))</f>
        <v>0</v>
      </c>
      <c r="DB56">
        <f>IFERROR(SMALL(DA5:DA64,ROW()-ROW($DB$5)+1),"")</f>
        <v>0</v>
      </c>
      <c r="DD56">
        <f>IFERROR(SUM(DB5:DB56),"")</f>
        <v>0</v>
      </c>
      <c r="DE56">
        <f>IF(INDIRECT(ADDRESS($D56+2,DE$2+1,,,"Instances"))="","",INDIRECT(ADDRESS($D56+2,DE$2+1,,,"Instances")))</f>
        <v>0</v>
      </c>
      <c r="DF56">
        <f>IFERROR(SMALL(DE5:DE64,ROW()-ROW($DF$5)+1),"")</f>
        <v>0</v>
      </c>
      <c r="DH56">
        <f>IFERROR(SUM(DF5:DF56),"")</f>
        <v>0</v>
      </c>
      <c r="DI56">
        <f>IF(INDIRECT(ADDRESS($D56+2,DI$2+1,,,"Instances"))="","",INDIRECT(ADDRESS($D56+2,DI$2+1,,,"Instances")))</f>
        <v>0</v>
      </c>
      <c r="DJ56">
        <f>IFERROR(SMALL(DI5:DI64,ROW()-ROW($DJ$5)+1),"")</f>
        <v>0</v>
      </c>
      <c r="DL56">
        <f>IFERROR(SUM(DJ5:DJ56),"")</f>
        <v>0</v>
      </c>
      <c r="DM56">
        <f>IF(INDIRECT(ADDRESS($D56+2,DM$2+1,,,"Instances"))="","",INDIRECT(ADDRESS($D56+2,DM$2+1,,,"Instances")))</f>
        <v>0</v>
      </c>
      <c r="DN56">
        <f>IFERROR(SMALL(DM5:DM64,ROW()-ROW($DN$5)+1),"")</f>
        <v>0</v>
      </c>
      <c r="DP56">
        <f>IFERROR(SUM(DN5:DN56),"")</f>
        <v>0</v>
      </c>
      <c r="DQ56">
        <f>IF(INDIRECT(ADDRESS($D56+2,DQ$2+1,,,"Instances"))="","",INDIRECT(ADDRESS($D56+2,DQ$2+1,,,"Instances")))</f>
        <v>0</v>
      </c>
      <c r="DR56">
        <f>IFERROR(SMALL(DQ5:DQ64,ROW()-ROW($DR$5)+1),"")</f>
        <v>0</v>
      </c>
      <c r="DT56">
        <f>IFERROR(SUM(DR5:DR56),"")</f>
        <v>0</v>
      </c>
      <c r="DU56">
        <f>IF(INDIRECT(ADDRESS($D56+2,DU$2+1,,,"Instances"))="","",INDIRECT(ADDRESS($D56+2,DU$2+1,,,"Instances")))</f>
        <v>0</v>
      </c>
      <c r="DV56">
        <f>IFERROR(SMALL(DU5:DU64,ROW()-ROW($DV$5)+1),"")</f>
        <v>0</v>
      </c>
      <c r="DX56">
        <f>IFERROR(SUM(DV5:DV56),"")</f>
        <v>0</v>
      </c>
      <c r="DY56">
        <f>IF(INDIRECT(ADDRESS($D56+2,DY$2+1,,,"Instances"))="","",INDIRECT(ADDRESS($D56+2,DY$2+1,,,"Instances")))</f>
        <v>0</v>
      </c>
      <c r="DZ56">
        <f>IFERROR(SMALL(DY5:DY64,ROW()-ROW($DZ$5)+1),"")</f>
        <v>0</v>
      </c>
      <c r="EB56">
        <f>IFERROR(SUM(DZ5:DZ56),"")</f>
        <v>0</v>
      </c>
      <c r="EC56">
        <f>IF(INDIRECT(ADDRESS($D56+2,EC$2+1,,,"Instances"))="","",INDIRECT(ADDRESS($D56+2,EC$2+1,,,"Instances")))</f>
        <v>0</v>
      </c>
      <c r="ED56">
        <f>IFERROR(SMALL(EC5:EC64,ROW()-ROW($ED$5)+1),"")</f>
        <v>0</v>
      </c>
      <c r="EF56">
        <f>IFERROR(SUM(ED5:ED56),"")</f>
        <v>0</v>
      </c>
      <c r="EH56">
        <v>52</v>
      </c>
      <c r="EI56" cm="1">
        <f t="array" ref="EI56">_xlfn.SWITCH(Charts!$B$3,"average", AVERAGE(INDIRECT(ADDRESS(51+3,EI$2+1,,,"Instances") &amp; ":" &amp; ADDRESS(51+3,EI$2+1))),"median", MEDIAN(INDIRECT(ADDRESS(51+3,EI$2+1,,,"Instances") &amp; ":" &amp; ADDRESS(51+3,EI$2+1))),"min", MIN(INDIRECT(ADDRESS(51+3,EI$2+1,,,"Instances") &amp; ":" &amp; ADDRESS(51+3,EI$2+1))),"max", MAX(INDIRECT(ADDRESS(51+3,EI$2+1,,,"Instances") &amp; ":" &amp; ADDRESS(51+3,EI$2+1))),"diff", MAX(INDIRECT(ADDRESS(51+3,EI$2+1,,,"Instances") &amp; ":" &amp; ADDRESS(51+3,EI$2+1)))-MIN(INDIRECT(ADDRESS(51+3,EI$2+1,,,"Instances") &amp; ":" &amp; ADDRESS(51+3,EI$2+1))))</f>
        <v>0</v>
      </c>
      <c r="EJ56">
        <f>IFERROR(SMALL(EI5:EI64,ROW()-ROW($EJ$5)+1),"")</f>
        <v>0</v>
      </c>
      <c r="EL56">
        <f>IFERROR(SUM(EJ5:EJ56),"")</f>
        <v>0</v>
      </c>
      <c r="EM56" cm="1">
        <f t="array" ref="EM56">_xlfn.SWITCH(Charts!$B$3,"average", AVERAGE(INDIRECT(ADDRESS(51+3,EM$2+1,,,"Instances") &amp; ":" &amp; ADDRESS(51+3,EM$2+1))),"median", MEDIAN(INDIRECT(ADDRESS(51+3,EM$2+1,,,"Instances") &amp; ":" &amp; ADDRESS(51+3,EM$2+1))),"min", MIN(INDIRECT(ADDRESS(51+3,EM$2+1,,,"Instances") &amp; ":" &amp; ADDRESS(51+3,EM$2+1))),"max", MAX(INDIRECT(ADDRESS(51+3,EM$2+1,,,"Instances") &amp; ":" &amp; ADDRESS(51+3,EM$2+1))),"diff", MAX(INDIRECT(ADDRESS(51+3,EM$2+1,,,"Instances") &amp; ":" &amp; ADDRESS(51+3,EM$2+1)))-MIN(INDIRECT(ADDRESS(51+3,EM$2+1,,,"Instances") &amp; ":" &amp; ADDRESS(51+3,EM$2+1))))</f>
        <v>0</v>
      </c>
      <c r="EN56">
        <f>IFERROR(SMALL(EM5:EM64,ROW()-ROW($EN$5)+1),"")</f>
        <v>0</v>
      </c>
      <c r="EP56">
        <f>IFERROR(SUM(EN5:EN56),"")</f>
        <v>0</v>
      </c>
      <c r="EQ56" cm="1">
        <f t="array" ref="EQ56">_xlfn.SWITCH(Charts!$B$3,"average", AVERAGE(INDIRECT(ADDRESS(51+3,EQ$2+1,,,"Instances") &amp; ":" &amp; ADDRESS(51+3,EQ$2+1))),"median", MEDIAN(INDIRECT(ADDRESS(51+3,EQ$2+1,,,"Instances") &amp; ":" &amp; ADDRESS(51+3,EQ$2+1))),"min", MIN(INDIRECT(ADDRESS(51+3,EQ$2+1,,,"Instances") &amp; ":" &amp; ADDRESS(51+3,EQ$2+1))),"max", MAX(INDIRECT(ADDRESS(51+3,EQ$2+1,,,"Instances") &amp; ":" &amp; ADDRESS(51+3,EQ$2+1))),"diff", MAX(INDIRECT(ADDRESS(51+3,EQ$2+1,,,"Instances") &amp; ":" &amp; ADDRESS(51+3,EQ$2+1)))-MIN(INDIRECT(ADDRESS(51+3,EQ$2+1,,,"Instances") &amp; ":" &amp; ADDRESS(51+3,EQ$2+1))))</f>
        <v>0</v>
      </c>
      <c r="ER56">
        <f>IFERROR(SMALL(EQ5:EQ64,ROW()-ROW($ER$5)+1),"")</f>
        <v>0</v>
      </c>
      <c r="ET56">
        <f>IFERROR(SUM(ER5:ER56),"")</f>
        <v>0</v>
      </c>
      <c r="EU56" cm="1">
        <f t="array" ref="EU56">_xlfn.SWITCH(Charts!$B$3,"average", AVERAGE(INDIRECT(ADDRESS(51+3,EU$2+1,,,"Instances") &amp; ":" &amp; ADDRESS(51+3,EU$2+1))),"median", MEDIAN(INDIRECT(ADDRESS(51+3,EU$2+1,,,"Instances") &amp; ":" &amp; ADDRESS(51+3,EU$2+1))),"min", MIN(INDIRECT(ADDRESS(51+3,EU$2+1,,,"Instances") &amp; ":" &amp; ADDRESS(51+3,EU$2+1))),"max", MAX(INDIRECT(ADDRESS(51+3,EU$2+1,,,"Instances") &amp; ":" &amp; ADDRESS(51+3,EU$2+1))),"diff", MAX(INDIRECT(ADDRESS(51+3,EU$2+1,,,"Instances") &amp; ":" &amp; ADDRESS(51+3,EU$2+1)))-MIN(INDIRECT(ADDRESS(51+3,EU$2+1,,,"Instances") &amp; ":" &amp; ADDRESS(51+3,EU$2+1))))</f>
        <v>0</v>
      </c>
      <c r="EV56">
        <f>IFERROR(SMALL(EU5:EU64,ROW()-ROW($EV$5)+1),"")</f>
        <v>0</v>
      </c>
      <c r="EX56">
        <f>IFERROR(SUM(EV5:EV56),"")</f>
        <v>0</v>
      </c>
      <c r="EY56" cm="1">
        <f t="array" ref="EY56">_xlfn.SWITCH(Charts!$B$3,"average", AVERAGE(INDIRECT(ADDRESS(51+3,EY$2+1,,,"Instances") &amp; ":" &amp; ADDRESS(51+3,EY$2+1))),"median", MEDIAN(INDIRECT(ADDRESS(51+3,EY$2+1,,,"Instances") &amp; ":" &amp; ADDRESS(51+3,EY$2+1))),"min", MIN(INDIRECT(ADDRESS(51+3,EY$2+1,,,"Instances") &amp; ":" &amp; ADDRESS(51+3,EY$2+1))),"max", MAX(INDIRECT(ADDRESS(51+3,EY$2+1,,,"Instances") &amp; ":" &amp; ADDRESS(51+3,EY$2+1))),"diff", MAX(INDIRECT(ADDRESS(51+3,EY$2+1,,,"Instances") &amp; ":" &amp; ADDRESS(51+3,EY$2+1)))-MIN(INDIRECT(ADDRESS(51+3,EY$2+1,,,"Instances") &amp; ":" &amp; ADDRESS(51+3,EY$2+1))))</f>
        <v>0</v>
      </c>
      <c r="EZ56">
        <f>IFERROR(SMALL(EY5:EY64,ROW()-ROW($EZ$5)+1),"")</f>
        <v>0</v>
      </c>
      <c r="FB56">
        <f>IFERROR(SUM(EZ5:EZ56),"")</f>
        <v>0</v>
      </c>
      <c r="FC56" cm="1">
        <f t="array" ref="FC56">_xlfn.SWITCH(Charts!$B$3,"average", AVERAGE(INDIRECT(ADDRESS(51+3,FC$2+1,,,"Instances") &amp; ":" &amp; ADDRESS(51+3,FC$2+1))),"median", MEDIAN(INDIRECT(ADDRESS(51+3,FC$2+1,,,"Instances") &amp; ":" &amp; ADDRESS(51+3,FC$2+1))),"min", MIN(INDIRECT(ADDRESS(51+3,FC$2+1,,,"Instances") &amp; ":" &amp; ADDRESS(51+3,FC$2+1))),"max", MAX(INDIRECT(ADDRESS(51+3,FC$2+1,,,"Instances") &amp; ":" &amp; ADDRESS(51+3,FC$2+1))),"diff", MAX(INDIRECT(ADDRESS(51+3,FC$2+1,,,"Instances") &amp; ":" &amp; ADDRESS(51+3,FC$2+1)))-MIN(INDIRECT(ADDRESS(51+3,FC$2+1,,,"Instances") &amp; ":" &amp; ADDRESS(51+3,FC$2+1))))</f>
        <v>0</v>
      </c>
      <c r="FD56">
        <f>IFERROR(SMALL(FC5:FC64,ROW()-ROW($FD$5)+1),"")</f>
        <v>0</v>
      </c>
      <c r="FF56">
        <f>IFERROR(SUM(FD5:FD56),"")</f>
        <v>0</v>
      </c>
      <c r="FG56" cm="1">
        <f t="array" ref="FG56">_xlfn.SWITCH(Charts!$B$3,"average", AVERAGE(INDIRECT(ADDRESS(51+3,FG$2+1,,,"Instances") &amp; ":" &amp; ADDRESS(51+3,FG$2+1))),"median", MEDIAN(INDIRECT(ADDRESS(51+3,FG$2+1,,,"Instances") &amp; ":" &amp; ADDRESS(51+3,FG$2+1))),"min", MIN(INDIRECT(ADDRESS(51+3,FG$2+1,,,"Instances") &amp; ":" &amp; ADDRESS(51+3,FG$2+1))),"max", MAX(INDIRECT(ADDRESS(51+3,FG$2+1,,,"Instances") &amp; ":" &amp; ADDRESS(51+3,FG$2+1))),"diff", MAX(INDIRECT(ADDRESS(51+3,FG$2+1,,,"Instances") &amp; ":" &amp; ADDRESS(51+3,FG$2+1)))-MIN(INDIRECT(ADDRESS(51+3,FG$2+1,,,"Instances") &amp; ":" &amp; ADDRESS(51+3,FG$2+1))))</f>
        <v>0</v>
      </c>
      <c r="FH56">
        <f>IFERROR(SMALL(FG5:FG64,ROW()-ROW($FH$5)+1),"")</f>
        <v>0</v>
      </c>
      <c r="FJ56">
        <f>IFERROR(SUM(FH5:FH56),"")</f>
        <v>0</v>
      </c>
      <c r="FK56" cm="1">
        <f t="array" ref="FK56">_xlfn.SWITCH(Charts!$B$3,"average", AVERAGE(INDIRECT(ADDRESS(51+3,FK$2+1,,,"Instances") &amp; ":" &amp; ADDRESS(51+3,FK$2+1))),"median", MEDIAN(INDIRECT(ADDRESS(51+3,FK$2+1,,,"Instances") &amp; ":" &amp; ADDRESS(51+3,FK$2+1))),"min", MIN(INDIRECT(ADDRESS(51+3,FK$2+1,,,"Instances") &amp; ":" &amp; ADDRESS(51+3,FK$2+1))),"max", MAX(INDIRECT(ADDRESS(51+3,FK$2+1,,,"Instances") &amp; ":" &amp; ADDRESS(51+3,FK$2+1))),"diff", MAX(INDIRECT(ADDRESS(51+3,FK$2+1,,,"Instances") &amp; ":" &amp; ADDRESS(51+3,FK$2+1)))-MIN(INDIRECT(ADDRESS(51+3,FK$2+1,,,"Instances") &amp; ":" &amp; ADDRESS(51+3,FK$2+1))))</f>
        <v>0</v>
      </c>
      <c r="FL56">
        <f>IFERROR(SMALL(FK5:FK64,ROW()-ROW($FL$5)+1),"")</f>
        <v>0</v>
      </c>
      <c r="FN56">
        <f>IFERROR(SUM(FL5:FL56),"")</f>
        <v>0</v>
      </c>
      <c r="FO56" cm="1">
        <f t="array" ref="FO56">_xlfn.SWITCH(Charts!$B$3,"average", AVERAGE(INDIRECT(ADDRESS(51+3,FO$2+1,,,"Instances") &amp; ":" &amp; ADDRESS(51+3,FO$2+1))),"median", MEDIAN(INDIRECT(ADDRESS(51+3,FO$2+1,,,"Instances") &amp; ":" &amp; ADDRESS(51+3,FO$2+1))),"min", MIN(INDIRECT(ADDRESS(51+3,FO$2+1,,,"Instances") &amp; ":" &amp; ADDRESS(51+3,FO$2+1))),"max", MAX(INDIRECT(ADDRESS(51+3,FO$2+1,,,"Instances") &amp; ":" &amp; ADDRESS(51+3,FO$2+1))),"diff", MAX(INDIRECT(ADDRESS(51+3,FO$2+1,,,"Instances") &amp; ":" &amp; ADDRESS(51+3,FO$2+1)))-MIN(INDIRECT(ADDRESS(51+3,FO$2+1,,,"Instances") &amp; ":" &amp; ADDRESS(51+3,FO$2+1))))</f>
        <v>0</v>
      </c>
      <c r="FP56">
        <f>IFERROR(SMALL(FO5:FO64,ROW()-ROW($FP$5)+1),"")</f>
        <v>0</v>
      </c>
      <c r="FR56">
        <f>IFERROR(SUM(FP5:FP56),"")</f>
        <v>0</v>
      </c>
      <c r="FS56" cm="1">
        <f t="array" ref="FS56">_xlfn.SWITCH(Charts!$B$3,"average", AVERAGE(INDIRECT(ADDRESS(51+3,FS$2+1,,,"Instances") &amp; ":" &amp; ADDRESS(51+3,FS$2+1))),"median", MEDIAN(INDIRECT(ADDRESS(51+3,FS$2+1,,,"Instances") &amp; ":" &amp; ADDRESS(51+3,FS$2+1))),"min", MIN(INDIRECT(ADDRESS(51+3,FS$2+1,,,"Instances") &amp; ":" &amp; ADDRESS(51+3,FS$2+1))),"max", MAX(INDIRECT(ADDRESS(51+3,FS$2+1,,,"Instances") &amp; ":" &amp; ADDRESS(51+3,FS$2+1))),"diff", MAX(INDIRECT(ADDRESS(51+3,FS$2+1,,,"Instances") &amp; ":" &amp; ADDRESS(51+3,FS$2+1)))-MIN(INDIRECT(ADDRESS(51+3,FS$2+1,,,"Instances") &amp; ":" &amp; ADDRESS(51+3,FS$2+1))))</f>
        <v>0</v>
      </c>
      <c r="FT56">
        <f>IFERROR(SMALL(FS5:FS64,ROW()-ROW($FT$5)+1),"")</f>
        <v>0</v>
      </c>
      <c r="FV56">
        <f>IFERROR(SUM(FT5:FT56),"")</f>
        <v>0</v>
      </c>
      <c r="FW56" cm="1">
        <f t="array" ref="FW56">_xlfn.SWITCH(Charts!$B$3,"average", AVERAGE(INDIRECT(ADDRESS(51+3,FW$2+1,,,"Instances") &amp; ":" &amp; ADDRESS(51+3,FW$2+1))),"median", MEDIAN(INDIRECT(ADDRESS(51+3,FW$2+1,,,"Instances") &amp; ":" &amp; ADDRESS(51+3,FW$2+1))),"min", MIN(INDIRECT(ADDRESS(51+3,FW$2+1,,,"Instances") &amp; ":" &amp; ADDRESS(51+3,FW$2+1))),"max", MAX(INDIRECT(ADDRESS(51+3,FW$2+1,,,"Instances") &amp; ":" &amp; ADDRESS(51+3,FW$2+1))),"diff", MAX(INDIRECT(ADDRESS(51+3,FW$2+1,,,"Instances") &amp; ":" &amp; ADDRESS(51+3,FW$2+1)))-MIN(INDIRECT(ADDRESS(51+3,FW$2+1,,,"Instances") &amp; ":" &amp; ADDRESS(51+3,FW$2+1))))</f>
        <v>0</v>
      </c>
      <c r="FX56">
        <f>IFERROR(SMALL(FW5:FW64,ROW()-ROW($FX$5)+1),"")</f>
        <v>0</v>
      </c>
      <c r="FZ56">
        <f>IFERROR(SUM(FX5:FX56),"")</f>
        <v>0</v>
      </c>
      <c r="GA56" cm="1">
        <f t="array" ref="GA56">_xlfn.SWITCH(Charts!$B$3,"average", AVERAGE(INDIRECT(ADDRESS(51+3,GA$2+1,,,"Instances") &amp; ":" &amp; ADDRESS(51+3,GA$2+1))),"median", MEDIAN(INDIRECT(ADDRESS(51+3,GA$2+1,,,"Instances") &amp; ":" &amp; ADDRESS(51+3,GA$2+1))),"min", MIN(INDIRECT(ADDRESS(51+3,GA$2+1,,,"Instances") &amp; ":" &amp; ADDRESS(51+3,GA$2+1))),"max", MAX(INDIRECT(ADDRESS(51+3,GA$2+1,,,"Instances") &amp; ":" &amp; ADDRESS(51+3,GA$2+1))),"diff", MAX(INDIRECT(ADDRESS(51+3,GA$2+1,,,"Instances") &amp; ":" &amp; ADDRESS(51+3,GA$2+1)))-MIN(INDIRECT(ADDRESS(51+3,GA$2+1,,,"Instances") &amp; ":" &amp; ADDRESS(51+3,GA$2+1))))</f>
        <v>0</v>
      </c>
      <c r="GB56">
        <f>IFERROR(SMALL(GA5:GA64,ROW()-ROW($GB$5)+1),"")</f>
        <v>0</v>
      </c>
      <c r="GD56">
        <f>IFERROR(SUM(GB5:GB56),"")</f>
        <v>0</v>
      </c>
      <c r="GE56" cm="1">
        <f t="array" ref="GE56">_xlfn.SWITCH(Charts!$B$3,"average", AVERAGE(INDIRECT(ADDRESS(51+3,GE$2+1,,,"Instances") &amp; ":" &amp; ADDRESS(51+3,GE$2+1))),"median", MEDIAN(INDIRECT(ADDRESS(51+3,GE$2+1,,,"Instances") &amp; ":" &amp; ADDRESS(51+3,GE$2+1))),"min", MIN(INDIRECT(ADDRESS(51+3,GE$2+1,,,"Instances") &amp; ":" &amp; ADDRESS(51+3,GE$2+1))),"max", MAX(INDIRECT(ADDRESS(51+3,GE$2+1,,,"Instances") &amp; ":" &amp; ADDRESS(51+3,GE$2+1))),"diff", MAX(INDIRECT(ADDRESS(51+3,GE$2+1,,,"Instances") &amp; ":" &amp; ADDRESS(51+3,GE$2+1)))-MIN(INDIRECT(ADDRESS(51+3,GE$2+1,,,"Instances") &amp; ":" &amp; ADDRESS(51+3,GE$2+1))))</f>
        <v>0</v>
      </c>
      <c r="GF56">
        <f>IFERROR(SMALL(GE5:GE64,ROW()-ROW($GF$5)+1),"")</f>
        <v>0</v>
      </c>
      <c r="GH56">
        <f>IFERROR(SUM(GF5:GF56),"")</f>
        <v>0</v>
      </c>
      <c r="GI56" cm="1">
        <f t="array" ref="GI56">_xlfn.SWITCH(Charts!$B$3,"average", AVERAGE(INDIRECT(ADDRESS(51+3,GI$2+1,,,"Instances") &amp; ":" &amp; ADDRESS(51+3,GI$2+1))),"median", MEDIAN(INDIRECT(ADDRESS(51+3,GI$2+1,,,"Instances") &amp; ":" &amp; ADDRESS(51+3,GI$2+1))),"min", MIN(INDIRECT(ADDRESS(51+3,GI$2+1,,,"Instances") &amp; ":" &amp; ADDRESS(51+3,GI$2+1))),"max", MAX(INDIRECT(ADDRESS(51+3,GI$2+1,,,"Instances") &amp; ":" &amp; ADDRESS(51+3,GI$2+1))),"diff", MAX(INDIRECT(ADDRESS(51+3,GI$2+1,,,"Instances") &amp; ":" &amp; ADDRESS(51+3,GI$2+1)))-MIN(INDIRECT(ADDRESS(51+3,GI$2+1,,,"Instances") &amp; ":" &amp; ADDRESS(51+3,GI$2+1))))</f>
        <v>0</v>
      </c>
      <c r="GJ56">
        <f>IFERROR(SMALL(GI5:GI64,ROW()-ROW($GJ$5)+1),"")</f>
        <v>0</v>
      </c>
      <c r="GL56">
        <f>IFERROR(SUM(GJ5:GJ56),"")</f>
        <v>0</v>
      </c>
      <c r="GM56" cm="1">
        <f t="array" ref="GM56">_xlfn.SWITCH(Charts!$B$3,"average", AVERAGE(INDIRECT(ADDRESS(51+3,GM$2+1,,,"Instances") &amp; ":" &amp; ADDRESS(51+3,GM$2+1))),"median", MEDIAN(INDIRECT(ADDRESS(51+3,GM$2+1,,,"Instances") &amp; ":" &amp; ADDRESS(51+3,GM$2+1))),"min", MIN(INDIRECT(ADDRESS(51+3,GM$2+1,,,"Instances") &amp; ":" &amp; ADDRESS(51+3,GM$2+1))),"max", MAX(INDIRECT(ADDRESS(51+3,GM$2+1,,,"Instances") &amp; ":" &amp; ADDRESS(51+3,GM$2+1))),"diff", MAX(INDIRECT(ADDRESS(51+3,GM$2+1,,,"Instances") &amp; ":" &amp; ADDRESS(51+3,GM$2+1)))-MIN(INDIRECT(ADDRESS(51+3,GM$2+1,,,"Instances") &amp; ":" &amp; ADDRESS(51+3,GM$2+1))))</f>
        <v>0</v>
      </c>
      <c r="GN56">
        <f>IFERROR(SMALL(GM5:GM64,ROW()-ROW($GN$5)+1),"")</f>
        <v>0</v>
      </c>
      <c r="GP56">
        <f>IFERROR(SUM(GN5:GN56),"")</f>
        <v>0</v>
      </c>
      <c r="GQ56" cm="1">
        <f t="array" ref="GQ56">_xlfn.SWITCH(Charts!$B$3,"average", AVERAGE(INDIRECT(ADDRESS(51+3,GQ$2+1,,,"Instances") &amp; ":" &amp; ADDRESS(51+3,GQ$2+1))),"median", MEDIAN(INDIRECT(ADDRESS(51+3,GQ$2+1,,,"Instances") &amp; ":" &amp; ADDRESS(51+3,GQ$2+1))),"min", MIN(INDIRECT(ADDRESS(51+3,GQ$2+1,,,"Instances") &amp; ":" &amp; ADDRESS(51+3,GQ$2+1))),"max", MAX(INDIRECT(ADDRESS(51+3,GQ$2+1,,,"Instances") &amp; ":" &amp; ADDRESS(51+3,GQ$2+1))),"diff", MAX(INDIRECT(ADDRESS(51+3,GQ$2+1,,,"Instances") &amp; ":" &amp; ADDRESS(51+3,GQ$2+1)))-MIN(INDIRECT(ADDRESS(51+3,GQ$2+1,,,"Instances") &amp; ":" &amp; ADDRESS(51+3,GQ$2+1))))</f>
        <v>0</v>
      </c>
      <c r="GR56">
        <f>IFERROR(SMALL(GQ5:GQ64,ROW()-ROW($GR$5)+1),"")</f>
        <v>0</v>
      </c>
      <c r="GT56">
        <f>IFERROR(SUM(GR5:GR56),"")</f>
        <v>0</v>
      </c>
      <c r="GU56" cm="1">
        <f t="array" ref="GU56">_xlfn.SWITCH(Charts!$B$3,"average", AVERAGE(INDIRECT(ADDRESS(51+3,GU$2+1,,,"Instances") &amp; ":" &amp; ADDRESS(51+3,GU$2+1))),"median", MEDIAN(INDIRECT(ADDRESS(51+3,GU$2+1,,,"Instances") &amp; ":" &amp; ADDRESS(51+3,GU$2+1))),"min", MIN(INDIRECT(ADDRESS(51+3,GU$2+1,,,"Instances") &amp; ":" &amp; ADDRESS(51+3,GU$2+1))),"max", MAX(INDIRECT(ADDRESS(51+3,GU$2+1,,,"Instances") &amp; ":" &amp; ADDRESS(51+3,GU$2+1))),"diff", MAX(INDIRECT(ADDRESS(51+3,GU$2+1,,,"Instances") &amp; ":" &amp; ADDRESS(51+3,GU$2+1)))-MIN(INDIRECT(ADDRESS(51+3,GU$2+1,,,"Instances") &amp; ":" &amp; ADDRESS(51+3,GU$2+1))))</f>
        <v>0</v>
      </c>
      <c r="GV56">
        <f>IFERROR(SMALL(GU5:GU64,ROW()-ROW($GV$5)+1),"")</f>
        <v>0</v>
      </c>
      <c r="GX56">
        <f>IFERROR(SUM(GV5:GV56),"")</f>
        <v>0</v>
      </c>
      <c r="GY56" cm="1">
        <f t="array" ref="GY56">_xlfn.SWITCH(Charts!$B$3,"average", AVERAGE(INDIRECT(ADDRESS(51+3,GY$2+1,,,"Instances") &amp; ":" &amp; ADDRESS(51+3,GY$2+1))),"median", MEDIAN(INDIRECT(ADDRESS(51+3,GY$2+1,,,"Instances") &amp; ":" &amp; ADDRESS(51+3,GY$2+1))),"min", MIN(INDIRECT(ADDRESS(51+3,GY$2+1,,,"Instances") &amp; ":" &amp; ADDRESS(51+3,GY$2+1))),"max", MAX(INDIRECT(ADDRESS(51+3,GY$2+1,,,"Instances") &amp; ":" &amp; ADDRESS(51+3,GY$2+1))),"diff", MAX(INDIRECT(ADDRESS(51+3,GY$2+1,,,"Instances") &amp; ":" &amp; ADDRESS(51+3,GY$2+1)))-MIN(INDIRECT(ADDRESS(51+3,GY$2+1,,,"Instances") &amp; ":" &amp; ADDRESS(51+3,GY$2+1))))</f>
        <v>0</v>
      </c>
      <c r="GZ56">
        <f>IFERROR(SMALL(GY5:GY64,ROW()-ROW($GZ$5)+1),"")</f>
        <v>0</v>
      </c>
      <c r="HB56">
        <f>IFERROR(SUM(GZ5:GZ56),"")</f>
        <v>0</v>
      </c>
      <c r="HC56" cm="1">
        <f t="array" ref="HC56">_xlfn.SWITCH(Charts!$B$3,"average", AVERAGE(INDIRECT(ADDRESS(51+3,HC$2+1,,,"Instances") &amp; ":" &amp; ADDRESS(51+3,HC$2+1))),"median", MEDIAN(INDIRECT(ADDRESS(51+3,HC$2+1,,,"Instances") &amp; ":" &amp; ADDRESS(51+3,HC$2+1))),"min", MIN(INDIRECT(ADDRESS(51+3,HC$2+1,,,"Instances") &amp; ":" &amp; ADDRESS(51+3,HC$2+1))),"max", MAX(INDIRECT(ADDRESS(51+3,HC$2+1,,,"Instances") &amp; ":" &amp; ADDRESS(51+3,HC$2+1))),"diff", MAX(INDIRECT(ADDRESS(51+3,HC$2+1,,,"Instances") &amp; ":" &amp; ADDRESS(51+3,HC$2+1)))-MIN(INDIRECT(ADDRESS(51+3,HC$2+1,,,"Instances") &amp; ":" &amp; ADDRESS(51+3,HC$2+1))))</f>
        <v>0</v>
      </c>
      <c r="HD56">
        <f>IFERROR(SMALL(HC5:HC64,ROW()-ROW($HD$5)+1),"")</f>
        <v>0</v>
      </c>
      <c r="HF56">
        <f>IFERROR(SUM(HD5:HD56),"")</f>
        <v>0</v>
      </c>
      <c r="HG56" cm="1">
        <f t="array" ref="HG56">_xlfn.SWITCH(Charts!$B$3,"average", AVERAGE(INDIRECT(ADDRESS(51+3,HG$2+1,,,"Instances") &amp; ":" &amp; ADDRESS(51+3,HG$2+1))),"median", MEDIAN(INDIRECT(ADDRESS(51+3,HG$2+1,,,"Instances") &amp; ":" &amp; ADDRESS(51+3,HG$2+1))),"min", MIN(INDIRECT(ADDRESS(51+3,HG$2+1,,,"Instances") &amp; ":" &amp; ADDRESS(51+3,HG$2+1))),"max", MAX(INDIRECT(ADDRESS(51+3,HG$2+1,,,"Instances") &amp; ":" &amp; ADDRESS(51+3,HG$2+1))),"diff", MAX(INDIRECT(ADDRESS(51+3,HG$2+1,,,"Instances") &amp; ":" &amp; ADDRESS(51+3,HG$2+1)))-MIN(INDIRECT(ADDRESS(51+3,HG$2+1,,,"Instances") &amp; ":" &amp; ADDRESS(51+3,HG$2+1))))</f>
        <v>0</v>
      </c>
      <c r="HH56">
        <f>IFERROR(SMALL(HG5:HG64,ROW()-ROW($HH$5)+1),"")</f>
        <v>0</v>
      </c>
      <c r="HJ56">
        <f>IFERROR(SUM(HH5:HH56),"")</f>
        <v>0</v>
      </c>
      <c r="HK56" cm="1">
        <f t="array" ref="HK56">_xlfn.SWITCH(Charts!$B$3,"average", AVERAGE(INDIRECT(ADDRESS(51+3,HK$2+1,,,"Instances") &amp; ":" &amp; ADDRESS(51+3,HK$2+1))),"median", MEDIAN(INDIRECT(ADDRESS(51+3,HK$2+1,,,"Instances") &amp; ":" &amp; ADDRESS(51+3,HK$2+1))),"min", MIN(INDIRECT(ADDRESS(51+3,HK$2+1,,,"Instances") &amp; ":" &amp; ADDRESS(51+3,HK$2+1))),"max", MAX(INDIRECT(ADDRESS(51+3,HK$2+1,,,"Instances") &amp; ":" &amp; ADDRESS(51+3,HK$2+1))),"diff", MAX(INDIRECT(ADDRESS(51+3,HK$2+1,,,"Instances") &amp; ":" &amp; ADDRESS(51+3,HK$2+1)))-MIN(INDIRECT(ADDRESS(51+3,HK$2+1,,,"Instances") &amp; ":" &amp; ADDRESS(51+3,HK$2+1))))</f>
        <v>0</v>
      </c>
      <c r="HL56">
        <f>IFERROR(SMALL(HK5:HK64,ROW()-ROW($HL$5)+1),"")</f>
        <v>0</v>
      </c>
      <c r="HN56">
        <f>IFERROR(SUM(HL5:HL56),"")</f>
        <v>0</v>
      </c>
      <c r="HO56" cm="1">
        <f t="array" ref="HO56">_xlfn.SWITCH(Charts!$B$3,"average", AVERAGE(INDIRECT(ADDRESS(51+3,HO$2+1,,,"Instances") &amp; ":" &amp; ADDRESS(51+3,HO$2+1))),"median", MEDIAN(INDIRECT(ADDRESS(51+3,HO$2+1,,,"Instances") &amp; ":" &amp; ADDRESS(51+3,HO$2+1))),"min", MIN(INDIRECT(ADDRESS(51+3,HO$2+1,,,"Instances") &amp; ":" &amp; ADDRESS(51+3,HO$2+1))),"max", MAX(INDIRECT(ADDRESS(51+3,HO$2+1,,,"Instances") &amp; ":" &amp; ADDRESS(51+3,HO$2+1))),"diff", MAX(INDIRECT(ADDRESS(51+3,HO$2+1,,,"Instances") &amp; ":" &amp; ADDRESS(51+3,HO$2+1)))-MIN(INDIRECT(ADDRESS(51+3,HO$2+1,,,"Instances") &amp; ":" &amp; ADDRESS(51+3,HO$2+1))))</f>
        <v>0</v>
      </c>
      <c r="HP56">
        <f>IFERROR(SMALL(HO5:HO64,ROW()-ROW($HP$5)+1),"")</f>
        <v>0</v>
      </c>
      <c r="HR56">
        <f>IFERROR(SUM(HP5:HP56),"")</f>
        <v>0</v>
      </c>
      <c r="HS56" cm="1">
        <f t="array" ref="HS56">_xlfn.SWITCH(Charts!$B$3,"average", AVERAGE(INDIRECT(ADDRESS(51+3,HS$2+1,,,"Instances") &amp; ":" &amp; ADDRESS(51+3,HS$2+1))),"median", MEDIAN(INDIRECT(ADDRESS(51+3,HS$2+1,,,"Instances") &amp; ":" &amp; ADDRESS(51+3,HS$2+1))),"min", MIN(INDIRECT(ADDRESS(51+3,HS$2+1,,,"Instances") &amp; ":" &amp; ADDRESS(51+3,HS$2+1))),"max", MAX(INDIRECT(ADDRESS(51+3,HS$2+1,,,"Instances") &amp; ":" &amp; ADDRESS(51+3,HS$2+1))),"diff", MAX(INDIRECT(ADDRESS(51+3,HS$2+1,,,"Instances") &amp; ":" &amp; ADDRESS(51+3,HS$2+1)))-MIN(INDIRECT(ADDRESS(51+3,HS$2+1,,,"Instances") &amp; ":" &amp; ADDRESS(51+3,HS$2+1))))</f>
        <v>0</v>
      </c>
      <c r="HT56">
        <f>IFERROR(SMALL(HS5:HS64,ROW()-ROW($HT$5)+1),"")</f>
        <v>0</v>
      </c>
      <c r="HV56">
        <f>IFERROR(SUM(HT5:HT56),"")</f>
        <v>0</v>
      </c>
      <c r="HW56" cm="1">
        <f t="array" ref="HW56">_xlfn.SWITCH(Charts!$B$3,"average", AVERAGE(INDIRECT(ADDRESS(51+3,HW$2+1,,,"Instances") &amp; ":" &amp; ADDRESS(51+3,HW$2+1))),"median", MEDIAN(INDIRECT(ADDRESS(51+3,HW$2+1,,,"Instances") &amp; ":" &amp; ADDRESS(51+3,HW$2+1))),"min", MIN(INDIRECT(ADDRESS(51+3,HW$2+1,,,"Instances") &amp; ":" &amp; ADDRESS(51+3,HW$2+1))),"max", MAX(INDIRECT(ADDRESS(51+3,HW$2+1,,,"Instances") &amp; ":" &amp; ADDRESS(51+3,HW$2+1))),"diff", MAX(INDIRECT(ADDRESS(51+3,HW$2+1,,,"Instances") &amp; ":" &amp; ADDRESS(51+3,HW$2+1)))-MIN(INDIRECT(ADDRESS(51+3,HW$2+1,,,"Instances") &amp; ":" &amp; ADDRESS(51+3,HW$2+1))))</f>
        <v>0</v>
      </c>
      <c r="HX56">
        <f>IFERROR(SMALL(HW5:HW64,ROW()-ROW($HX$5)+1),"")</f>
        <v>0</v>
      </c>
      <c r="HZ56">
        <f>IFERROR(SUM(HX5:HX56),"")</f>
        <v>0</v>
      </c>
      <c r="IA56" cm="1">
        <f t="array" ref="IA56">_xlfn.SWITCH(Charts!$B$3,"average", AVERAGE(INDIRECT(ADDRESS(51+3,IA$2+1,,,"Instances") &amp; ":" &amp; ADDRESS(51+3,IA$2+1))),"median", MEDIAN(INDIRECT(ADDRESS(51+3,IA$2+1,,,"Instances") &amp; ":" &amp; ADDRESS(51+3,IA$2+1))),"min", MIN(INDIRECT(ADDRESS(51+3,IA$2+1,,,"Instances") &amp; ":" &amp; ADDRESS(51+3,IA$2+1))),"max", MAX(INDIRECT(ADDRESS(51+3,IA$2+1,,,"Instances") &amp; ":" &amp; ADDRESS(51+3,IA$2+1))),"diff", MAX(INDIRECT(ADDRESS(51+3,IA$2+1,,,"Instances") &amp; ":" &amp; ADDRESS(51+3,IA$2+1)))-MIN(INDIRECT(ADDRESS(51+3,IA$2+1,,,"Instances") &amp; ":" &amp; ADDRESS(51+3,IA$2+1))))</f>
        <v>0</v>
      </c>
      <c r="IB56">
        <f>IFERROR(SMALL(IA5:IA64,ROW()-ROW($IB$5)+1),"")</f>
        <v>0</v>
      </c>
      <c r="ID56">
        <f>IFERROR(SUM(IB5:IB56),"")</f>
        <v>0</v>
      </c>
      <c r="IE56" cm="1">
        <f t="array" ref="IE56">_xlfn.SWITCH(Charts!$B$3,"average", AVERAGE(INDIRECT(ADDRESS(51+3,IE$2+1,,,"Instances") &amp; ":" &amp; ADDRESS(51+3,IE$2+1))),"median", MEDIAN(INDIRECT(ADDRESS(51+3,IE$2+1,,,"Instances") &amp; ":" &amp; ADDRESS(51+3,IE$2+1))),"min", MIN(INDIRECT(ADDRESS(51+3,IE$2+1,,,"Instances") &amp; ":" &amp; ADDRESS(51+3,IE$2+1))),"max", MAX(INDIRECT(ADDRESS(51+3,IE$2+1,,,"Instances") &amp; ":" &amp; ADDRESS(51+3,IE$2+1))),"diff", MAX(INDIRECT(ADDRESS(51+3,IE$2+1,,,"Instances") &amp; ":" &amp; ADDRESS(51+3,IE$2+1)))-MIN(INDIRECT(ADDRESS(51+3,IE$2+1,,,"Instances") &amp; ":" &amp; ADDRESS(51+3,IE$2+1))))</f>
        <v>0</v>
      </c>
      <c r="IF56">
        <f>IFERROR(SMALL(IE5:IE64,ROW()-ROW($IF$5)+1),"")</f>
        <v>0</v>
      </c>
      <c r="IH56">
        <f>IFERROR(SUM(IF5:IF56),"")</f>
        <v>0</v>
      </c>
      <c r="II56" cm="1">
        <f t="array" ref="II56">_xlfn.SWITCH(Charts!$B$3,"average", AVERAGE(INDIRECT(ADDRESS(51+3,II$2+1,,,"Instances") &amp; ":" &amp; ADDRESS(51+3,II$2+1))),"median", MEDIAN(INDIRECT(ADDRESS(51+3,II$2+1,,,"Instances") &amp; ":" &amp; ADDRESS(51+3,II$2+1))),"min", MIN(INDIRECT(ADDRESS(51+3,II$2+1,,,"Instances") &amp; ":" &amp; ADDRESS(51+3,II$2+1))),"max", MAX(INDIRECT(ADDRESS(51+3,II$2+1,,,"Instances") &amp; ":" &amp; ADDRESS(51+3,II$2+1))),"diff", MAX(INDIRECT(ADDRESS(51+3,II$2+1,,,"Instances") &amp; ":" &amp; ADDRESS(51+3,II$2+1)))-MIN(INDIRECT(ADDRESS(51+3,II$2+1,,,"Instances") &amp; ":" &amp; ADDRESS(51+3,II$2+1))))</f>
        <v>0</v>
      </c>
      <c r="IJ56">
        <f>IFERROR(SMALL(II5:II64,ROW()-ROW($IJ$5)+1),"")</f>
        <v>0</v>
      </c>
      <c r="IL56">
        <f>IFERROR(SUM(IJ5:IJ56),"")</f>
        <v>0</v>
      </c>
      <c r="IM56" cm="1">
        <f t="array" ref="IM56">_xlfn.SWITCH(Charts!$B$3,"average", AVERAGE(INDIRECT(ADDRESS(51+3,IM$2+1,,,"Instances") &amp; ":" &amp; ADDRESS(51+3,IM$2+1))),"median", MEDIAN(INDIRECT(ADDRESS(51+3,IM$2+1,,,"Instances") &amp; ":" &amp; ADDRESS(51+3,IM$2+1))),"min", MIN(INDIRECT(ADDRESS(51+3,IM$2+1,,,"Instances") &amp; ":" &amp; ADDRESS(51+3,IM$2+1))),"max", MAX(INDIRECT(ADDRESS(51+3,IM$2+1,,,"Instances") &amp; ":" &amp; ADDRESS(51+3,IM$2+1))),"diff", MAX(INDIRECT(ADDRESS(51+3,IM$2+1,,,"Instances") &amp; ":" &amp; ADDRESS(51+3,IM$2+1)))-MIN(INDIRECT(ADDRESS(51+3,IM$2+1,,,"Instances") &amp; ":" &amp; ADDRESS(51+3,IM$2+1))))</f>
        <v>0</v>
      </c>
      <c r="IN56">
        <f>IFERROR(SMALL(IM5:IM64,ROW()-ROW($IN$5)+1),"")</f>
        <v>0</v>
      </c>
      <c r="IP56">
        <f>IFERROR(SUM(IN5:IN56),"")</f>
        <v>0</v>
      </c>
      <c r="IQ56" cm="1">
        <f t="array" ref="IQ56">_xlfn.SWITCH(Charts!$B$3,"average", AVERAGE(INDIRECT(ADDRESS(51+3,IQ$2+1,,,"Instances") &amp; ":" &amp; ADDRESS(51+3,IQ$2+1))),"median", MEDIAN(INDIRECT(ADDRESS(51+3,IQ$2+1,,,"Instances") &amp; ":" &amp; ADDRESS(51+3,IQ$2+1))),"min", MIN(INDIRECT(ADDRESS(51+3,IQ$2+1,,,"Instances") &amp; ":" &amp; ADDRESS(51+3,IQ$2+1))),"max", MAX(INDIRECT(ADDRESS(51+3,IQ$2+1,,,"Instances") &amp; ":" &amp; ADDRESS(51+3,IQ$2+1))),"diff", MAX(INDIRECT(ADDRESS(51+3,IQ$2+1,,,"Instances") &amp; ":" &amp; ADDRESS(51+3,IQ$2+1)))-MIN(INDIRECT(ADDRESS(51+3,IQ$2+1,,,"Instances") &amp; ":" &amp; ADDRESS(51+3,IQ$2+1))))</f>
        <v>0</v>
      </c>
      <c r="IR56">
        <f>IFERROR(SMALL(IQ5:IQ64,ROW()-ROW($IR$5)+1),"")</f>
        <v>0</v>
      </c>
      <c r="IT56">
        <f>IFERROR(SUM(IR5:IR56),"")</f>
        <v>0</v>
      </c>
      <c r="IU56" cm="1">
        <f t="array" ref="IU56">_xlfn.SWITCH(Charts!$B$3,"average", AVERAGE(INDIRECT(ADDRESS(51+3,IU$2+1,,,"Instances") &amp; ":" &amp; ADDRESS(51+3,IU$2+1))),"median", MEDIAN(INDIRECT(ADDRESS(51+3,IU$2+1,,,"Instances") &amp; ":" &amp; ADDRESS(51+3,IU$2+1))),"min", MIN(INDIRECT(ADDRESS(51+3,IU$2+1,,,"Instances") &amp; ":" &amp; ADDRESS(51+3,IU$2+1))),"max", MAX(INDIRECT(ADDRESS(51+3,IU$2+1,,,"Instances") &amp; ":" &amp; ADDRESS(51+3,IU$2+1))),"diff", MAX(INDIRECT(ADDRESS(51+3,IU$2+1,,,"Instances") &amp; ":" &amp; ADDRESS(51+3,IU$2+1)))-MIN(INDIRECT(ADDRESS(51+3,IU$2+1,,,"Instances") &amp; ":" &amp; ADDRESS(51+3,IU$2+1))))</f>
        <v>0</v>
      </c>
      <c r="IV56">
        <f>IFERROR(SMALL(IU5:IU64,ROW()-ROW($IV$5)+1),"")</f>
        <v>0</v>
      </c>
      <c r="IX56">
        <f>IFERROR(SUM(IV5:IV56),"")</f>
        <v>0</v>
      </c>
      <c r="IY56" cm="1">
        <f t="array" ref="IY56">_xlfn.SWITCH(Charts!$B$3,"average", AVERAGE(INDIRECT(ADDRESS(51+3,IY$2+1,,,"Instances") &amp; ":" &amp; ADDRESS(51+3,IY$2+1))),"median", MEDIAN(INDIRECT(ADDRESS(51+3,IY$2+1,,,"Instances") &amp; ":" &amp; ADDRESS(51+3,IY$2+1))),"min", MIN(INDIRECT(ADDRESS(51+3,IY$2+1,,,"Instances") &amp; ":" &amp; ADDRESS(51+3,IY$2+1))),"max", MAX(INDIRECT(ADDRESS(51+3,IY$2+1,,,"Instances") &amp; ":" &amp; ADDRESS(51+3,IY$2+1))),"diff", MAX(INDIRECT(ADDRESS(51+3,IY$2+1,,,"Instances") &amp; ":" &amp; ADDRESS(51+3,IY$2+1)))-MIN(INDIRECT(ADDRESS(51+3,IY$2+1,,,"Instances") &amp; ":" &amp; ADDRESS(51+3,IY$2+1))))</f>
        <v>0</v>
      </c>
      <c r="IZ56">
        <f>IFERROR(SMALL(IY5:IY64,ROW()-ROW($IZ$5)+1),"")</f>
        <v>0</v>
      </c>
      <c r="JB56">
        <f>IFERROR(SUM(IZ5:IZ56),"")</f>
        <v>0</v>
      </c>
      <c r="JC56" cm="1">
        <f t="array" ref="JC56">_xlfn.SWITCH(Charts!$B$3,"average", AVERAGE(INDIRECT(ADDRESS(51+3,JC$2+1,,,"Instances") &amp; ":" &amp; ADDRESS(51+3,JC$2+1))),"median", MEDIAN(INDIRECT(ADDRESS(51+3,JC$2+1,,,"Instances") &amp; ":" &amp; ADDRESS(51+3,JC$2+1))),"min", MIN(INDIRECT(ADDRESS(51+3,JC$2+1,,,"Instances") &amp; ":" &amp; ADDRESS(51+3,JC$2+1))),"max", MAX(INDIRECT(ADDRESS(51+3,JC$2+1,,,"Instances") &amp; ":" &amp; ADDRESS(51+3,JC$2+1))),"diff", MAX(INDIRECT(ADDRESS(51+3,JC$2+1,,,"Instances") &amp; ":" &amp; ADDRESS(51+3,JC$2+1)))-MIN(INDIRECT(ADDRESS(51+3,JC$2+1,,,"Instances") &amp; ":" &amp; ADDRESS(51+3,JC$2+1))))</f>
        <v>0</v>
      </c>
      <c r="JD56">
        <f>IFERROR(SMALL(JC5:JC64,ROW()-ROW($JD$5)+1),"")</f>
        <v>0</v>
      </c>
      <c r="JF56">
        <f>IFERROR(SUM(JD5:JD56),"")</f>
        <v>0</v>
      </c>
      <c r="JG56" cm="1">
        <f t="array" ref="JG56">_xlfn.SWITCH(Charts!$B$3,"average", AVERAGE(INDIRECT(ADDRESS(51+3,JG$2+1,,,"Instances") &amp; ":" &amp; ADDRESS(51+3,JG$2+1))),"median", MEDIAN(INDIRECT(ADDRESS(51+3,JG$2+1,,,"Instances") &amp; ":" &amp; ADDRESS(51+3,JG$2+1))),"min", MIN(INDIRECT(ADDRESS(51+3,JG$2+1,,,"Instances") &amp; ":" &amp; ADDRESS(51+3,JG$2+1))),"max", MAX(INDIRECT(ADDRESS(51+3,JG$2+1,,,"Instances") &amp; ":" &amp; ADDRESS(51+3,JG$2+1))),"diff", MAX(INDIRECT(ADDRESS(51+3,JG$2+1,,,"Instances") &amp; ":" &amp; ADDRESS(51+3,JG$2+1)))-MIN(INDIRECT(ADDRESS(51+3,JG$2+1,,,"Instances") &amp; ":" &amp; ADDRESS(51+3,JG$2+1))))</f>
        <v>0</v>
      </c>
      <c r="JH56">
        <f>IFERROR(SMALL(JG5:JG64,ROW()-ROW($JH$5)+1),"")</f>
        <v>0</v>
      </c>
      <c r="JJ56">
        <f>IFERROR(SUM(JH5:JH56),"")</f>
        <v>0</v>
      </c>
      <c r="JM56">
        <f>IF(Charts!$B$3="none",E363,IF(EI363="",NA(),EI363))</f>
        <v>0</v>
      </c>
      <c r="JN56">
        <f>IF(Charts!$B$3="none",F363,IF(EJ363="",NA(),EJ363))</f>
        <v>0</v>
      </c>
      <c r="JO56">
        <f>IF(Charts!$B$3="none",G363,IF(EK363="",NA(),EK363))</f>
        <v>0</v>
      </c>
      <c r="JP56">
        <f>IF(Charts!$B$3="none",H363,IF(EL363="",NA(),EL363))</f>
        <v>0</v>
      </c>
      <c r="JQ56">
        <f>IF(Charts!$B$3="none",I363,IF(EM363="",NA(),EM363))</f>
        <v>0</v>
      </c>
      <c r="JR56">
        <f>IF(Charts!$B$3="none",J363,IF(EN363="",NA(),EN363))</f>
        <v>0</v>
      </c>
      <c r="JS56">
        <f>IF(Charts!$B$3="none",K363,IF(EO363="",NA(),EO363))</f>
        <v>0</v>
      </c>
      <c r="JT56">
        <f>IF(Charts!$B$3="none",L363,IF(EP363="",NA(),EP363))</f>
        <v>0</v>
      </c>
      <c r="JU56">
        <f>IF(Charts!$B$3="none",M363,IF(EQ363="",NA(),EQ363))</f>
        <v>0</v>
      </c>
      <c r="JV56">
        <f>IF(Charts!$B$3="none",N363,IF(ER363="",NA(),ER363))</f>
        <v>0</v>
      </c>
      <c r="JW56">
        <f>IF(Charts!$B$3="none",O363,IF(ES363="",NA(),ES363))</f>
        <v>0</v>
      </c>
      <c r="JX56">
        <f>IF(Charts!$B$3="none",P363,IF(ET363="",NA(),ET363))</f>
        <v>0</v>
      </c>
      <c r="JY56">
        <f>IF(Charts!$B$3="none",Q363,IF(EU363="",NA(),EU363))</f>
        <v>0</v>
      </c>
      <c r="JZ56">
        <f>IF(Charts!$B$3="none",R363,IF(EV363="",NA(),EV363))</f>
        <v>0</v>
      </c>
      <c r="KA56">
        <f>IF(Charts!$B$3="none",S363,IF(EW363="",NA(),EW363))</f>
        <v>0</v>
      </c>
      <c r="KB56">
        <f>IF(Charts!$B$3="none",T363,IF(EX363="",NA(),EX363))</f>
        <v>0</v>
      </c>
      <c r="KC56">
        <f>IF(Charts!$B$3="none",U363,IF(EY363="",NA(),EY363))</f>
        <v>0</v>
      </c>
      <c r="KD56">
        <f>IF(Charts!$B$3="none",V363,IF(EZ363="",NA(),EZ363))</f>
        <v>0</v>
      </c>
      <c r="KE56">
        <f>IF(Charts!$B$3="none",W363,IF(FA363="",NA(),FA363))</f>
        <v>0</v>
      </c>
      <c r="KF56">
        <f>IF(Charts!$B$3="none",X363,IF(FB363="",NA(),FB363))</f>
        <v>0</v>
      </c>
      <c r="KG56">
        <f>IF(Charts!$B$3="none",Y363,IF(FC363="",NA(),FC363))</f>
        <v>0</v>
      </c>
      <c r="KH56">
        <f>IF(Charts!$B$3="none",Z363,IF(FD363="",NA(),FD363))</f>
        <v>0</v>
      </c>
      <c r="KI56">
        <f>IF(Charts!$B$3="none",AA363,IF(FE363="",NA(),FE363))</f>
        <v>0</v>
      </c>
      <c r="KJ56">
        <f>IF(Charts!$B$3="none",AB363,IF(FF363="",NA(),FF363))</f>
        <v>0</v>
      </c>
      <c r="KK56">
        <f>IF(Charts!$B$3="none",AC363,IF(FG363="",NA(),FG363))</f>
        <v>0</v>
      </c>
      <c r="KL56">
        <f>IF(Charts!$B$3="none",AD363,IF(FH363="",NA(),FH363))</f>
        <v>0</v>
      </c>
      <c r="KM56">
        <f>IF(Charts!$B$3="none",AE363,IF(FI363="",NA(),FI363))</f>
        <v>0</v>
      </c>
      <c r="KN56">
        <f>IF(Charts!$B$3="none",AF363,IF(FJ363="",NA(),FJ363))</f>
        <v>0</v>
      </c>
      <c r="KO56">
        <f>IF(Charts!$B$3="none",AG363,IF(FK363="",NA(),FK363))</f>
        <v>0</v>
      </c>
      <c r="KP56">
        <f>IF(Charts!$B$3="none",AH363,IF(FL363="",NA(),FL363))</f>
        <v>0</v>
      </c>
      <c r="KQ56">
        <f>IF(Charts!$B$3="none",AI363,IF(FM363="",NA(),FM363))</f>
        <v>0</v>
      </c>
      <c r="KR56">
        <f>IF(Charts!$B$3="none",AJ363,IF(FN363="",NA(),FN363))</f>
        <v>0</v>
      </c>
      <c r="KS56">
        <f>IF(Charts!$B$3="none",AK363,IF(FO363="",NA(),FO363))</f>
        <v>0</v>
      </c>
      <c r="KT56">
        <f>IF(Charts!$B$3="none",AL363,IF(FP363="",NA(),FP363))</f>
        <v>0</v>
      </c>
      <c r="KU56">
        <f>IF(Charts!$B$3="none",AM363,IF(FQ363="",NA(),FQ363))</f>
        <v>0</v>
      </c>
      <c r="KV56">
        <f>IF(Charts!$B$3="none",AN363,IF(FR363="",NA(),FR363))</f>
        <v>0</v>
      </c>
      <c r="KW56">
        <f>IF(Charts!$B$3="none",AO363,IF(FS363="",NA(),FS363))</f>
        <v>0</v>
      </c>
      <c r="KX56">
        <f>IF(Charts!$B$3="none",AP363,IF(FT363="",NA(),FT363))</f>
        <v>0</v>
      </c>
      <c r="KY56">
        <f>IF(Charts!$B$3="none",AQ363,IF(FU363="",NA(),FU363))</f>
        <v>0</v>
      </c>
      <c r="KZ56">
        <f>IF(Charts!$B$3="none",AR363,IF(FV363="",NA(),FV363))</f>
        <v>0</v>
      </c>
      <c r="LA56">
        <f>IF(Charts!$B$3="none",AS363,IF(FW363="",NA(),FW363))</f>
        <v>0</v>
      </c>
      <c r="LB56">
        <f>IF(Charts!$B$3="none",AT363,IF(FX363="",NA(),FX363))</f>
        <v>0</v>
      </c>
      <c r="LC56">
        <f>IF(Charts!$B$3="none",AU363,IF(FY363="",NA(),FY363))</f>
        <v>0</v>
      </c>
      <c r="LD56">
        <f>IF(Charts!$B$3="none",AV363,IF(FZ363="",NA(),FZ363))</f>
        <v>0</v>
      </c>
      <c r="LE56">
        <f>IF(Charts!$B$3="none",AW363,IF(GA363="",NA(),GA363))</f>
        <v>0</v>
      </c>
      <c r="LF56">
        <f>IF(Charts!$B$3="none",AX363,IF(GB363="",NA(),GB363))</f>
        <v>0</v>
      </c>
      <c r="LG56">
        <f>IF(Charts!$B$3="none",AY363,IF(GC363="",NA(),GC363))</f>
        <v>0</v>
      </c>
      <c r="LH56">
        <f>IF(Charts!$B$3="none",AZ363,IF(GD363="",NA(),GD363))</f>
        <v>0</v>
      </c>
      <c r="LI56">
        <f>IF(Charts!$B$3="none",BA363,IF(GE363="",NA(),GE363))</f>
        <v>0</v>
      </c>
      <c r="LJ56">
        <f>IF(Charts!$B$3="none",BB363,IF(GF363="",NA(),GF363))</f>
        <v>0</v>
      </c>
      <c r="LK56">
        <f>IF(Charts!$B$3="none",BC363,IF(GG363="",NA(),GG363))</f>
        <v>0</v>
      </c>
      <c r="LL56">
        <f>IF(Charts!$B$3="none",BD363,IF(GH363="",NA(),GH363))</f>
        <v>0</v>
      </c>
      <c r="LM56">
        <f>IF(Charts!$B$3="none",BE363,IF(GI363="",NA(),GI363))</f>
        <v>0</v>
      </c>
      <c r="LN56">
        <f>IF(Charts!$B$3="none",BF363,IF(GJ363="",NA(),GJ363))</f>
        <v>0</v>
      </c>
      <c r="LO56">
        <f>IF(Charts!$B$3="none",BG363,IF(GK363="",NA(),GK363))</f>
        <v>0</v>
      </c>
      <c r="LP56">
        <f>IF(Charts!$B$3="none",BH363,IF(GL363="",NA(),GL363))</f>
        <v>0</v>
      </c>
      <c r="LQ56">
        <f>IF(Charts!$B$3="none",BI363,IF(GM363="",NA(),GM363))</f>
        <v>0</v>
      </c>
      <c r="LR56">
        <f>IF(Charts!$B$3="none",BJ363,IF(GN363="",NA(),GN363))</f>
        <v>0</v>
      </c>
      <c r="LS56">
        <f>IF(Charts!$B$3="none",BK363,IF(GO363="",NA(),GO363))</f>
        <v>0</v>
      </c>
      <c r="LT56">
        <f>IF(Charts!$B$3="none",BL363,IF(GP363="",NA(),GP363))</f>
        <v>0</v>
      </c>
      <c r="LU56">
        <f>IF(Charts!$B$3="none",BM363,IF(GQ363="",NA(),GQ363))</f>
        <v>0</v>
      </c>
      <c r="LV56">
        <f>IF(Charts!$B$3="none",BN363,IF(GR363="",NA(),GR363))</f>
        <v>0</v>
      </c>
      <c r="LW56">
        <f>IF(Charts!$B$3="none",BO363,IF(GS363="",NA(),GS363))</f>
        <v>0</v>
      </c>
      <c r="LX56">
        <f>IF(Charts!$B$3="none",BP363,IF(GT363="",NA(),GT363))</f>
        <v>0</v>
      </c>
      <c r="LY56">
        <f>IF(Charts!$B$3="none",BQ363,IF(GU363="",NA(),GU363))</f>
        <v>0</v>
      </c>
      <c r="LZ56">
        <f>IF(Charts!$B$3="none",BR363,IF(GV363="",NA(),GV363))</f>
        <v>0</v>
      </c>
      <c r="MA56">
        <f>IF(Charts!$B$3="none",BS363,IF(GW363="",NA(),GW363))</f>
        <v>0</v>
      </c>
      <c r="MB56">
        <f>IF(Charts!$B$3="none",BT363,IF(GX363="",NA(),GX363))</f>
        <v>0</v>
      </c>
      <c r="MC56">
        <f>IF(Charts!$B$3="none",BU363,IF(GY363="",NA(),GY363))</f>
        <v>0</v>
      </c>
      <c r="MD56">
        <f>IF(Charts!$B$3="none",BV363,IF(GZ363="",NA(),GZ363))</f>
        <v>0</v>
      </c>
      <c r="ME56">
        <f>IF(Charts!$B$3="none",BW363,IF(HA363="",NA(),HA363))</f>
        <v>0</v>
      </c>
      <c r="MF56">
        <f>IF(Charts!$B$3="none",BX363,IF(HB363="",NA(),HB363))</f>
        <v>0</v>
      </c>
      <c r="MG56">
        <f>IF(Charts!$B$3="none",BY363,IF(HC363="",NA(),HC363))</f>
        <v>0</v>
      </c>
      <c r="MH56">
        <f>IF(Charts!$B$3="none",BZ363,IF(HD363="",NA(),HD363))</f>
        <v>0</v>
      </c>
      <c r="MI56">
        <f>IF(Charts!$B$3="none",CA363,IF(HE363="",NA(),HE363))</f>
        <v>0</v>
      </c>
      <c r="MJ56">
        <f>IF(Charts!$B$3="none",CB363,IF(HF363="",NA(),HF363))</f>
        <v>0</v>
      </c>
      <c r="MK56">
        <f>IF(Charts!$B$3="none",CC363,IF(HG363="",NA(),HG363))</f>
        <v>0</v>
      </c>
      <c r="ML56">
        <f>IF(Charts!$B$3="none",CD363,IF(HH363="",NA(),HH363))</f>
        <v>0</v>
      </c>
      <c r="MM56">
        <f>IF(Charts!$B$3="none",CE363,IF(HI363="",NA(),HI363))</f>
        <v>0</v>
      </c>
      <c r="MN56">
        <f>IF(Charts!$B$3="none",CF363,IF(HJ363="",NA(),HJ363))</f>
        <v>0</v>
      </c>
      <c r="MO56">
        <f>IF(Charts!$B$3="none",CG363,IF(HK363="",NA(),HK363))</f>
        <v>0</v>
      </c>
      <c r="MP56">
        <f>IF(Charts!$B$3="none",CH363,IF(HL363="",NA(),HL363))</f>
        <v>0</v>
      </c>
      <c r="MQ56">
        <f>IF(Charts!$B$3="none",CI363,IF(HM363="",NA(),HM363))</f>
        <v>0</v>
      </c>
      <c r="MR56">
        <f>IF(Charts!$B$3="none",CJ363,IF(HN363="",NA(),HN363))</f>
        <v>0</v>
      </c>
      <c r="MS56">
        <f>IF(Charts!$B$3="none",CK363,IF(HO363="",NA(),HO363))</f>
        <v>0</v>
      </c>
      <c r="MT56">
        <f>IF(Charts!$B$3="none",CL363,IF(HP363="",NA(),HP363))</f>
        <v>0</v>
      </c>
      <c r="MU56">
        <f>IF(Charts!$B$3="none",CM363,IF(HQ363="",NA(),HQ363))</f>
        <v>0</v>
      </c>
      <c r="MV56">
        <f>IF(Charts!$B$3="none",CN363,IF(HR363="",NA(),HR363))</f>
        <v>0</v>
      </c>
      <c r="MW56">
        <f>IF(Charts!$B$3="none",CO363,IF(HS363="",NA(),HS363))</f>
        <v>0</v>
      </c>
      <c r="MX56">
        <f>IF(Charts!$B$3="none",CP363,IF(HT363="",NA(),HT363))</f>
        <v>0</v>
      </c>
      <c r="MY56">
        <f>IF(Charts!$B$3="none",CQ363,IF(HU363="",NA(),HU363))</f>
        <v>0</v>
      </c>
      <c r="MZ56">
        <f>IF(Charts!$B$3="none",CR363,IF(HV363="",NA(),HV363))</f>
        <v>0</v>
      </c>
      <c r="NA56">
        <f>IF(Charts!$B$3="none",CS363,IF(HW363="",NA(),HW363))</f>
        <v>0</v>
      </c>
      <c r="NB56">
        <f>IF(Charts!$B$3="none",CT363,IF(HX363="",NA(),HX363))</f>
        <v>0</v>
      </c>
      <c r="NC56">
        <f>IF(Charts!$B$3="none",CU363,IF(HY363="",NA(),HY363))</f>
        <v>0</v>
      </c>
      <c r="ND56">
        <f>IF(Charts!$B$3="none",CV363,IF(HZ363="",NA(),HZ363))</f>
        <v>0</v>
      </c>
      <c r="NE56">
        <f>IF(Charts!$B$3="none",CW363,IF(IA363="",NA(),IA363))</f>
        <v>0</v>
      </c>
      <c r="NF56">
        <f>IF(Charts!$B$3="none",CX363,IF(IB363="",NA(),IB363))</f>
        <v>0</v>
      </c>
      <c r="NG56">
        <f>IF(Charts!$B$3="none",CY363,IF(IC363="",NA(),IC363))</f>
        <v>0</v>
      </c>
      <c r="NH56">
        <f>IF(Charts!$B$3="none",CZ363,IF(ID363="",NA(),ID363))</f>
        <v>0</v>
      </c>
      <c r="NI56">
        <f>IF(Charts!$B$3="none",DA363,IF(IE363="",NA(),IE363))</f>
        <v>0</v>
      </c>
      <c r="NJ56">
        <f>IF(Charts!$B$3="none",DB363,IF(IF363="",NA(),IF363))</f>
        <v>0</v>
      </c>
      <c r="NK56">
        <f>IF(Charts!$B$3="none",DC363,IF(IG363="",NA(),IG363))</f>
        <v>0</v>
      </c>
      <c r="NL56">
        <f>IF(Charts!$B$3="none",DD363,IF(IH363="",NA(),IH363))</f>
        <v>0</v>
      </c>
      <c r="NM56">
        <f>IF(Charts!$B$3="none",DE363,IF(II363="",NA(),II363))</f>
        <v>0</v>
      </c>
      <c r="NN56">
        <f>IF(Charts!$B$3="none",DF363,IF(IJ363="",NA(),IJ363))</f>
        <v>0</v>
      </c>
      <c r="NO56">
        <f>IF(Charts!$B$3="none",DG363,IF(IK363="",NA(),IK363))</f>
        <v>0</v>
      </c>
      <c r="NP56">
        <f>IF(Charts!$B$3="none",DH363,IF(IL363="",NA(),IL363))</f>
        <v>0</v>
      </c>
      <c r="NQ56">
        <f>IF(Charts!$B$3="none",DI363,IF(IM363="",NA(),IM363))</f>
        <v>0</v>
      </c>
      <c r="NR56">
        <f>IF(Charts!$B$3="none",DJ363,IF(IN363="",NA(),IN363))</f>
        <v>0</v>
      </c>
      <c r="NS56">
        <f>IF(Charts!$B$3="none",DK363,IF(IO363="",NA(),IO363))</f>
        <v>0</v>
      </c>
      <c r="NT56">
        <f>IF(Charts!$B$3="none",DL363,IF(IP363="",NA(),IP363))</f>
        <v>0</v>
      </c>
      <c r="NU56">
        <f>IF(Charts!$B$3="none",DM363,IF(IQ363="",NA(),IQ363))</f>
        <v>0</v>
      </c>
      <c r="NV56">
        <f>IF(Charts!$B$3="none",DN363,IF(IR363="",NA(),IR363))</f>
        <v>0</v>
      </c>
      <c r="NW56">
        <f>IF(Charts!$B$3="none",DO363,IF(IS363="",NA(),IS363))</f>
        <v>0</v>
      </c>
      <c r="NX56">
        <f>IF(Charts!$B$3="none",DP363,IF(IT363="",NA(),IT363))</f>
        <v>0</v>
      </c>
      <c r="NY56">
        <f>IF(Charts!$B$3="none",DQ363,IF(IU363="",NA(),IU363))</f>
        <v>0</v>
      </c>
      <c r="NZ56">
        <f>IF(Charts!$B$3="none",DR363,IF(IV363="",NA(),IV363))</f>
        <v>0</v>
      </c>
      <c r="OA56">
        <f>IF(Charts!$B$3="none",DS363,IF(IW363="",NA(),IW363))</f>
        <v>0</v>
      </c>
      <c r="OB56">
        <f>IF(Charts!$B$3="none",DT363,IF(IX363="",NA(),IX363))</f>
        <v>0</v>
      </c>
      <c r="OC56">
        <f>IF(Charts!$B$3="none",DU363,IF(IY363="",NA(),IY363))</f>
        <v>0</v>
      </c>
      <c r="OD56">
        <f>IF(Charts!$B$3="none",DV363,IF(IZ363="",NA(),IZ363))</f>
        <v>0</v>
      </c>
      <c r="OE56">
        <f>IF(Charts!$B$3="none",DW363,IF(JA363="",NA(),JA363))</f>
        <v>0</v>
      </c>
      <c r="OF56">
        <f>IF(Charts!$B$3="none",DX363,IF(JB363="",NA(),JB363))</f>
        <v>0</v>
      </c>
      <c r="OG56">
        <f>IF(Charts!$B$3="none",DY363,IF(JC363="",NA(),JC363))</f>
        <v>0</v>
      </c>
      <c r="OH56">
        <f>IF(Charts!$B$3="none",DZ363,IF(JD363="",NA(),JD363))</f>
        <v>0</v>
      </c>
      <c r="OI56">
        <f>IF(Charts!$B$3="none",EA363,IF(JE363="",NA(),JE363))</f>
        <v>0</v>
      </c>
      <c r="OJ56">
        <f>IF(Charts!$B$3="none",EB363,IF(JF363="",NA(),JF363))</f>
        <v>0</v>
      </c>
      <c r="OK56">
        <f>IF(Charts!$B$3="none",EC363,IF(JG363="",NA(),JG363))</f>
        <v>0</v>
      </c>
      <c r="OL56">
        <f>IF(Charts!$B$3="none",ED363,IF(JH363="",NA(),JH363))</f>
        <v>0</v>
      </c>
      <c r="OM56">
        <f>IF(Charts!$B$3="none",EE363,IF(JI363="",NA(),JI363))</f>
        <v>0</v>
      </c>
      <c r="ON56">
        <f>IF(Charts!$B$3="none",EF363,IF(JJ363="",NA(),JJ363))</f>
        <v>0</v>
      </c>
    </row>
    <row r="57" spans="4:404">
      <c r="D57">
        <v>53</v>
      </c>
      <c r="E57">
        <f>IF(INDIRECT(ADDRESS($D57+2,E$2+1,,,"Instances"))="","",INDIRECT(ADDRESS($D57+2,E$2+1,,,"Instances")))</f>
        <v>0</v>
      </c>
      <c r="F57">
        <f>IFERROR(SMALL(E5:E64,ROW()-ROW($F$5)+1),"")</f>
        <v>0</v>
      </c>
      <c r="H57">
        <f>IFERROR(SUM(F5:F57),"")</f>
        <v>0</v>
      </c>
      <c r="I57">
        <f>IF(INDIRECT(ADDRESS($D57+2,I$2+1,,,"Instances"))="","",INDIRECT(ADDRESS($D57+2,I$2+1,,,"Instances")))</f>
        <v>0</v>
      </c>
      <c r="J57">
        <f>IFERROR(SMALL(I5:I64,ROW()-ROW($J$5)+1),"")</f>
        <v>0</v>
      </c>
      <c r="L57">
        <f>IFERROR(SUM(J5:J57),"")</f>
        <v>0</v>
      </c>
      <c r="M57">
        <f>IF(INDIRECT(ADDRESS($D57+2,M$2+1,,,"Instances"))="","",INDIRECT(ADDRESS($D57+2,M$2+1,,,"Instances")))</f>
        <v>0</v>
      </c>
      <c r="N57">
        <f>IFERROR(SMALL(M5:M64,ROW()-ROW($N$5)+1),"")</f>
        <v>0</v>
      </c>
      <c r="P57">
        <f>IFERROR(SUM(N5:N57),"")</f>
        <v>0</v>
      </c>
      <c r="Q57">
        <f>IF(INDIRECT(ADDRESS($D57+2,Q$2+1,,,"Instances"))="","",INDIRECT(ADDRESS($D57+2,Q$2+1,,,"Instances")))</f>
        <v>0</v>
      </c>
      <c r="R57">
        <f>IFERROR(SMALL(Q5:Q64,ROW()-ROW($R$5)+1),"")</f>
        <v>0</v>
      </c>
      <c r="T57">
        <f>IFERROR(SUM(R5:R57),"")</f>
        <v>0</v>
      </c>
      <c r="U57">
        <f>IF(INDIRECT(ADDRESS($D57+2,U$2+1,,,"Instances"))="","",INDIRECT(ADDRESS($D57+2,U$2+1,,,"Instances")))</f>
        <v>0</v>
      </c>
      <c r="V57">
        <f>IFERROR(SMALL(U5:U64,ROW()-ROW($V$5)+1),"")</f>
        <v>0</v>
      </c>
      <c r="X57">
        <f>IFERROR(SUM(V5:V57),"")</f>
        <v>0</v>
      </c>
      <c r="Y57">
        <f>IF(INDIRECT(ADDRESS($D57+2,Y$2+1,,,"Instances"))="","",INDIRECT(ADDRESS($D57+2,Y$2+1,,,"Instances")))</f>
        <v>0</v>
      </c>
      <c r="Z57">
        <f>IFERROR(SMALL(Y5:Y64,ROW()-ROW($Z$5)+1),"")</f>
        <v>0</v>
      </c>
      <c r="AB57">
        <f>IFERROR(SUM(Z5:Z57),"")</f>
        <v>0</v>
      </c>
      <c r="AC57">
        <f>IF(INDIRECT(ADDRESS($D57+2,AC$2+1,,,"Instances"))="","",INDIRECT(ADDRESS($D57+2,AC$2+1,,,"Instances")))</f>
        <v>0</v>
      </c>
      <c r="AD57">
        <f>IFERROR(SMALL(AC5:AC64,ROW()-ROW($AD$5)+1),"")</f>
        <v>0</v>
      </c>
      <c r="AF57">
        <f>IFERROR(SUM(AD5:AD57),"")</f>
        <v>0</v>
      </c>
      <c r="AG57">
        <f>IF(INDIRECT(ADDRESS($D57+2,AG$2+1,,,"Instances"))="","",INDIRECT(ADDRESS($D57+2,AG$2+1,,,"Instances")))</f>
        <v>0</v>
      </c>
      <c r="AH57">
        <f>IFERROR(SMALL(AG5:AG64,ROW()-ROW($AH$5)+1),"")</f>
        <v>0</v>
      </c>
      <c r="AJ57">
        <f>IFERROR(SUM(AH5:AH57),"")</f>
        <v>0</v>
      </c>
      <c r="AK57">
        <f>IF(INDIRECT(ADDRESS($D57+2,AK$2+1,,,"Instances"))="","",INDIRECT(ADDRESS($D57+2,AK$2+1,,,"Instances")))</f>
        <v>0</v>
      </c>
      <c r="AL57">
        <f>IFERROR(SMALL(AK5:AK64,ROW()-ROW($AL$5)+1),"")</f>
        <v>0</v>
      </c>
      <c r="AN57">
        <f>IFERROR(SUM(AL5:AL57),"")</f>
        <v>0</v>
      </c>
      <c r="AO57">
        <f>IF(INDIRECT(ADDRESS($D57+2,AO$2+1,,,"Instances"))="","",INDIRECT(ADDRESS($D57+2,AO$2+1,,,"Instances")))</f>
        <v>0</v>
      </c>
      <c r="AP57">
        <f>IFERROR(SMALL(AO5:AO64,ROW()-ROW($AP$5)+1),"")</f>
        <v>0</v>
      </c>
      <c r="AR57">
        <f>IFERROR(SUM(AP5:AP57),"")</f>
        <v>0</v>
      </c>
      <c r="AS57">
        <f>IF(INDIRECT(ADDRESS($D57+2,AS$2+1,,,"Instances"))="","",INDIRECT(ADDRESS($D57+2,AS$2+1,,,"Instances")))</f>
        <v>0</v>
      </c>
      <c r="AT57">
        <f>IFERROR(SMALL(AS5:AS64,ROW()-ROW($AT$5)+1),"")</f>
        <v>0</v>
      </c>
      <c r="AV57">
        <f>IFERROR(SUM(AT5:AT57),"")</f>
        <v>0</v>
      </c>
      <c r="AW57">
        <f>IF(INDIRECT(ADDRESS($D57+2,AW$2+1,,,"Instances"))="","",INDIRECT(ADDRESS($D57+2,AW$2+1,,,"Instances")))</f>
        <v>0</v>
      </c>
      <c r="AX57">
        <f>IFERROR(SMALL(AW5:AW64,ROW()-ROW($AX$5)+1),"")</f>
        <v>0</v>
      </c>
      <c r="AZ57">
        <f>IFERROR(SUM(AX5:AX57),"")</f>
        <v>0</v>
      </c>
      <c r="BA57">
        <f>IF(INDIRECT(ADDRESS($D57+2,BA$2+1,,,"Instances"))="","",INDIRECT(ADDRESS($D57+2,BA$2+1,,,"Instances")))</f>
        <v>0</v>
      </c>
      <c r="BB57">
        <f>IFERROR(SMALL(BA5:BA64,ROW()-ROW($BB$5)+1),"")</f>
        <v>0</v>
      </c>
      <c r="BD57">
        <f>IFERROR(SUM(BB5:BB57),"")</f>
        <v>0</v>
      </c>
      <c r="BE57">
        <f>IF(INDIRECT(ADDRESS($D57+2,BE$2+1,,,"Instances"))="","",INDIRECT(ADDRESS($D57+2,BE$2+1,,,"Instances")))</f>
        <v>0</v>
      </c>
      <c r="BF57">
        <f>IFERROR(SMALL(BE5:BE64,ROW()-ROW($BF$5)+1),"")</f>
        <v>0</v>
      </c>
      <c r="BH57">
        <f>IFERROR(SUM(BF5:BF57),"")</f>
        <v>0</v>
      </c>
      <c r="BI57">
        <f>IF(INDIRECT(ADDRESS($D57+2,BI$2+1,,,"Instances"))="","",INDIRECT(ADDRESS($D57+2,BI$2+1,,,"Instances")))</f>
        <v>0</v>
      </c>
      <c r="BJ57">
        <f>IFERROR(SMALL(BI5:BI64,ROW()-ROW($BJ$5)+1),"")</f>
        <v>0</v>
      </c>
      <c r="BL57">
        <f>IFERROR(SUM(BJ5:BJ57),"")</f>
        <v>0</v>
      </c>
      <c r="BM57">
        <f>IF(INDIRECT(ADDRESS($D57+2,BM$2+1,,,"Instances"))="","",INDIRECT(ADDRESS($D57+2,BM$2+1,,,"Instances")))</f>
        <v>0</v>
      </c>
      <c r="BN57">
        <f>IFERROR(SMALL(BM5:BM64,ROW()-ROW($BN$5)+1),"")</f>
        <v>0</v>
      </c>
      <c r="BP57">
        <f>IFERROR(SUM(BN5:BN57),"")</f>
        <v>0</v>
      </c>
      <c r="BQ57">
        <f>IF(INDIRECT(ADDRESS($D57+2,BQ$2+1,,,"Instances"))="","",INDIRECT(ADDRESS($D57+2,BQ$2+1,,,"Instances")))</f>
        <v>0</v>
      </c>
      <c r="BR57">
        <f>IFERROR(SMALL(BQ5:BQ64,ROW()-ROW($BR$5)+1),"")</f>
        <v>0</v>
      </c>
      <c r="BT57">
        <f>IFERROR(SUM(BR5:BR57),"")</f>
        <v>0</v>
      </c>
      <c r="BU57">
        <f>IF(INDIRECT(ADDRESS($D57+2,BU$2+1,,,"Instances"))="","",INDIRECT(ADDRESS($D57+2,BU$2+1,,,"Instances")))</f>
        <v>0</v>
      </c>
      <c r="BV57">
        <f>IFERROR(SMALL(BU5:BU64,ROW()-ROW($BV$5)+1),"")</f>
        <v>0</v>
      </c>
      <c r="BX57">
        <f>IFERROR(SUM(BV5:BV57),"")</f>
        <v>0</v>
      </c>
      <c r="BY57">
        <f>IF(INDIRECT(ADDRESS($D57+2,BY$2+1,,,"Instances"))="","",INDIRECT(ADDRESS($D57+2,BY$2+1,,,"Instances")))</f>
        <v>0</v>
      </c>
      <c r="BZ57">
        <f>IFERROR(SMALL(BY5:BY64,ROW()-ROW($BZ$5)+1),"")</f>
        <v>0</v>
      </c>
      <c r="CB57">
        <f>IFERROR(SUM(BZ5:BZ57),"")</f>
        <v>0</v>
      </c>
      <c r="CC57">
        <f>IF(INDIRECT(ADDRESS($D57+2,CC$2+1,,,"Instances"))="","",INDIRECT(ADDRESS($D57+2,CC$2+1,,,"Instances")))</f>
        <v>0</v>
      </c>
      <c r="CD57">
        <f>IFERROR(SMALL(CC5:CC64,ROW()-ROW($CD$5)+1),"")</f>
        <v>0</v>
      </c>
      <c r="CF57">
        <f>IFERROR(SUM(CD5:CD57),"")</f>
        <v>0</v>
      </c>
      <c r="CG57">
        <f>IF(INDIRECT(ADDRESS($D57+2,CG$2+1,,,"Instances"))="","",INDIRECT(ADDRESS($D57+2,CG$2+1,,,"Instances")))</f>
        <v>0</v>
      </c>
      <c r="CH57">
        <f>IFERROR(SMALL(CG5:CG64,ROW()-ROW($CH$5)+1),"")</f>
        <v>0</v>
      </c>
      <c r="CJ57">
        <f>IFERROR(SUM(CH5:CH57),"")</f>
        <v>0</v>
      </c>
      <c r="CK57">
        <f>IF(INDIRECT(ADDRESS($D57+2,CK$2+1,,,"Instances"))="","",INDIRECT(ADDRESS($D57+2,CK$2+1,,,"Instances")))</f>
        <v>0</v>
      </c>
      <c r="CL57">
        <f>IFERROR(SMALL(CK5:CK64,ROW()-ROW($CL$5)+1),"")</f>
        <v>0</v>
      </c>
      <c r="CN57">
        <f>IFERROR(SUM(CL5:CL57),"")</f>
        <v>0</v>
      </c>
      <c r="CO57">
        <f>IF(INDIRECT(ADDRESS($D57+2,CO$2+1,,,"Instances"))="","",INDIRECT(ADDRESS($D57+2,CO$2+1,,,"Instances")))</f>
        <v>0</v>
      </c>
      <c r="CP57">
        <f>IFERROR(SMALL(CO5:CO64,ROW()-ROW($CP$5)+1),"")</f>
        <v>0</v>
      </c>
      <c r="CR57">
        <f>IFERROR(SUM(CP5:CP57),"")</f>
        <v>0</v>
      </c>
      <c r="CS57">
        <f>IF(INDIRECT(ADDRESS($D57+2,CS$2+1,,,"Instances"))="","",INDIRECT(ADDRESS($D57+2,CS$2+1,,,"Instances")))</f>
        <v>0</v>
      </c>
      <c r="CT57">
        <f>IFERROR(SMALL(CS5:CS64,ROW()-ROW($CT$5)+1),"")</f>
        <v>0</v>
      </c>
      <c r="CV57">
        <f>IFERROR(SUM(CT5:CT57),"")</f>
        <v>0</v>
      </c>
      <c r="CW57">
        <f>IF(INDIRECT(ADDRESS($D57+2,CW$2+1,,,"Instances"))="","",INDIRECT(ADDRESS($D57+2,CW$2+1,,,"Instances")))</f>
        <v>0</v>
      </c>
      <c r="CX57">
        <f>IFERROR(SMALL(CW5:CW64,ROW()-ROW($CX$5)+1),"")</f>
        <v>0</v>
      </c>
      <c r="CZ57">
        <f>IFERROR(SUM(CX5:CX57),"")</f>
        <v>0</v>
      </c>
      <c r="DA57">
        <f>IF(INDIRECT(ADDRESS($D57+2,DA$2+1,,,"Instances"))="","",INDIRECT(ADDRESS($D57+2,DA$2+1,,,"Instances")))</f>
        <v>0</v>
      </c>
      <c r="DB57">
        <f>IFERROR(SMALL(DA5:DA64,ROW()-ROW($DB$5)+1),"")</f>
        <v>0</v>
      </c>
      <c r="DD57">
        <f>IFERROR(SUM(DB5:DB57),"")</f>
        <v>0</v>
      </c>
      <c r="DE57">
        <f>IF(INDIRECT(ADDRESS($D57+2,DE$2+1,,,"Instances"))="","",INDIRECT(ADDRESS($D57+2,DE$2+1,,,"Instances")))</f>
        <v>0</v>
      </c>
      <c r="DF57">
        <f>IFERROR(SMALL(DE5:DE64,ROW()-ROW($DF$5)+1),"")</f>
        <v>0</v>
      </c>
      <c r="DH57">
        <f>IFERROR(SUM(DF5:DF57),"")</f>
        <v>0</v>
      </c>
      <c r="DI57">
        <f>IF(INDIRECT(ADDRESS($D57+2,DI$2+1,,,"Instances"))="","",INDIRECT(ADDRESS($D57+2,DI$2+1,,,"Instances")))</f>
        <v>0</v>
      </c>
      <c r="DJ57">
        <f>IFERROR(SMALL(DI5:DI64,ROW()-ROW($DJ$5)+1),"")</f>
        <v>0</v>
      </c>
      <c r="DL57">
        <f>IFERROR(SUM(DJ5:DJ57),"")</f>
        <v>0</v>
      </c>
      <c r="DM57">
        <f>IF(INDIRECT(ADDRESS($D57+2,DM$2+1,,,"Instances"))="","",INDIRECT(ADDRESS($D57+2,DM$2+1,,,"Instances")))</f>
        <v>0</v>
      </c>
      <c r="DN57">
        <f>IFERROR(SMALL(DM5:DM64,ROW()-ROW($DN$5)+1),"")</f>
        <v>0</v>
      </c>
      <c r="DP57">
        <f>IFERROR(SUM(DN5:DN57),"")</f>
        <v>0</v>
      </c>
      <c r="DQ57">
        <f>IF(INDIRECT(ADDRESS($D57+2,DQ$2+1,,,"Instances"))="","",INDIRECT(ADDRESS($D57+2,DQ$2+1,,,"Instances")))</f>
        <v>0</v>
      </c>
      <c r="DR57">
        <f>IFERROR(SMALL(DQ5:DQ64,ROW()-ROW($DR$5)+1),"")</f>
        <v>0</v>
      </c>
      <c r="DT57">
        <f>IFERROR(SUM(DR5:DR57),"")</f>
        <v>0</v>
      </c>
      <c r="DU57">
        <f>IF(INDIRECT(ADDRESS($D57+2,DU$2+1,,,"Instances"))="","",INDIRECT(ADDRESS($D57+2,DU$2+1,,,"Instances")))</f>
        <v>0</v>
      </c>
      <c r="DV57">
        <f>IFERROR(SMALL(DU5:DU64,ROW()-ROW($DV$5)+1),"")</f>
        <v>0</v>
      </c>
      <c r="DX57">
        <f>IFERROR(SUM(DV5:DV57),"")</f>
        <v>0</v>
      </c>
      <c r="DY57">
        <f>IF(INDIRECT(ADDRESS($D57+2,DY$2+1,,,"Instances"))="","",INDIRECT(ADDRESS($D57+2,DY$2+1,,,"Instances")))</f>
        <v>0</v>
      </c>
      <c r="DZ57">
        <f>IFERROR(SMALL(DY5:DY64,ROW()-ROW($DZ$5)+1),"")</f>
        <v>0</v>
      </c>
      <c r="EB57">
        <f>IFERROR(SUM(DZ5:DZ57),"")</f>
        <v>0</v>
      </c>
      <c r="EC57">
        <f>IF(INDIRECT(ADDRESS($D57+2,EC$2+1,,,"Instances"))="","",INDIRECT(ADDRESS($D57+2,EC$2+1,,,"Instances")))</f>
        <v>0</v>
      </c>
      <c r="ED57">
        <f>IFERROR(SMALL(EC5:EC64,ROW()-ROW($ED$5)+1),"")</f>
        <v>0</v>
      </c>
      <c r="EF57">
        <f>IFERROR(SUM(ED5:ED57),"")</f>
        <v>0</v>
      </c>
      <c r="EH57">
        <v>53</v>
      </c>
      <c r="EI57" cm="1">
        <f t="array" ref="EI57">_xlfn.SWITCH(Charts!$B$3,"average", AVERAGE(INDIRECT(ADDRESS(52+3,EI$2+1,,,"Instances") &amp; ":" &amp; ADDRESS(52+3,EI$2+1))),"median", MEDIAN(INDIRECT(ADDRESS(52+3,EI$2+1,,,"Instances") &amp; ":" &amp; ADDRESS(52+3,EI$2+1))),"min", MIN(INDIRECT(ADDRESS(52+3,EI$2+1,,,"Instances") &amp; ":" &amp; ADDRESS(52+3,EI$2+1))),"max", MAX(INDIRECT(ADDRESS(52+3,EI$2+1,,,"Instances") &amp; ":" &amp; ADDRESS(52+3,EI$2+1))),"diff", MAX(INDIRECT(ADDRESS(52+3,EI$2+1,,,"Instances") &amp; ":" &amp; ADDRESS(52+3,EI$2+1)))-MIN(INDIRECT(ADDRESS(52+3,EI$2+1,,,"Instances") &amp; ":" &amp; ADDRESS(52+3,EI$2+1))))</f>
        <v>0</v>
      </c>
      <c r="EJ57">
        <f>IFERROR(SMALL(EI5:EI64,ROW()-ROW($EJ$5)+1),"")</f>
        <v>0</v>
      </c>
      <c r="EL57">
        <f>IFERROR(SUM(EJ5:EJ57),"")</f>
        <v>0</v>
      </c>
      <c r="EM57" cm="1">
        <f t="array" ref="EM57">_xlfn.SWITCH(Charts!$B$3,"average", AVERAGE(INDIRECT(ADDRESS(52+3,EM$2+1,,,"Instances") &amp; ":" &amp; ADDRESS(52+3,EM$2+1))),"median", MEDIAN(INDIRECT(ADDRESS(52+3,EM$2+1,,,"Instances") &amp; ":" &amp; ADDRESS(52+3,EM$2+1))),"min", MIN(INDIRECT(ADDRESS(52+3,EM$2+1,,,"Instances") &amp; ":" &amp; ADDRESS(52+3,EM$2+1))),"max", MAX(INDIRECT(ADDRESS(52+3,EM$2+1,,,"Instances") &amp; ":" &amp; ADDRESS(52+3,EM$2+1))),"diff", MAX(INDIRECT(ADDRESS(52+3,EM$2+1,,,"Instances") &amp; ":" &amp; ADDRESS(52+3,EM$2+1)))-MIN(INDIRECT(ADDRESS(52+3,EM$2+1,,,"Instances") &amp; ":" &amp; ADDRESS(52+3,EM$2+1))))</f>
        <v>0</v>
      </c>
      <c r="EN57">
        <f>IFERROR(SMALL(EM5:EM64,ROW()-ROW($EN$5)+1),"")</f>
        <v>0</v>
      </c>
      <c r="EP57">
        <f>IFERROR(SUM(EN5:EN57),"")</f>
        <v>0</v>
      </c>
      <c r="EQ57" cm="1">
        <f t="array" ref="EQ57">_xlfn.SWITCH(Charts!$B$3,"average", AVERAGE(INDIRECT(ADDRESS(52+3,EQ$2+1,,,"Instances") &amp; ":" &amp; ADDRESS(52+3,EQ$2+1))),"median", MEDIAN(INDIRECT(ADDRESS(52+3,EQ$2+1,,,"Instances") &amp; ":" &amp; ADDRESS(52+3,EQ$2+1))),"min", MIN(INDIRECT(ADDRESS(52+3,EQ$2+1,,,"Instances") &amp; ":" &amp; ADDRESS(52+3,EQ$2+1))),"max", MAX(INDIRECT(ADDRESS(52+3,EQ$2+1,,,"Instances") &amp; ":" &amp; ADDRESS(52+3,EQ$2+1))),"diff", MAX(INDIRECT(ADDRESS(52+3,EQ$2+1,,,"Instances") &amp; ":" &amp; ADDRESS(52+3,EQ$2+1)))-MIN(INDIRECT(ADDRESS(52+3,EQ$2+1,,,"Instances") &amp; ":" &amp; ADDRESS(52+3,EQ$2+1))))</f>
        <v>0</v>
      </c>
      <c r="ER57">
        <f>IFERROR(SMALL(EQ5:EQ64,ROW()-ROW($ER$5)+1),"")</f>
        <v>0</v>
      </c>
      <c r="ET57">
        <f>IFERROR(SUM(ER5:ER57),"")</f>
        <v>0</v>
      </c>
      <c r="EU57" cm="1">
        <f t="array" ref="EU57">_xlfn.SWITCH(Charts!$B$3,"average", AVERAGE(INDIRECT(ADDRESS(52+3,EU$2+1,,,"Instances") &amp; ":" &amp; ADDRESS(52+3,EU$2+1))),"median", MEDIAN(INDIRECT(ADDRESS(52+3,EU$2+1,,,"Instances") &amp; ":" &amp; ADDRESS(52+3,EU$2+1))),"min", MIN(INDIRECT(ADDRESS(52+3,EU$2+1,,,"Instances") &amp; ":" &amp; ADDRESS(52+3,EU$2+1))),"max", MAX(INDIRECT(ADDRESS(52+3,EU$2+1,,,"Instances") &amp; ":" &amp; ADDRESS(52+3,EU$2+1))),"diff", MAX(INDIRECT(ADDRESS(52+3,EU$2+1,,,"Instances") &amp; ":" &amp; ADDRESS(52+3,EU$2+1)))-MIN(INDIRECT(ADDRESS(52+3,EU$2+1,,,"Instances") &amp; ":" &amp; ADDRESS(52+3,EU$2+1))))</f>
        <v>0</v>
      </c>
      <c r="EV57">
        <f>IFERROR(SMALL(EU5:EU64,ROW()-ROW($EV$5)+1),"")</f>
        <v>0</v>
      </c>
      <c r="EX57">
        <f>IFERROR(SUM(EV5:EV57),"")</f>
        <v>0</v>
      </c>
      <c r="EY57" cm="1">
        <f t="array" ref="EY57">_xlfn.SWITCH(Charts!$B$3,"average", AVERAGE(INDIRECT(ADDRESS(52+3,EY$2+1,,,"Instances") &amp; ":" &amp; ADDRESS(52+3,EY$2+1))),"median", MEDIAN(INDIRECT(ADDRESS(52+3,EY$2+1,,,"Instances") &amp; ":" &amp; ADDRESS(52+3,EY$2+1))),"min", MIN(INDIRECT(ADDRESS(52+3,EY$2+1,,,"Instances") &amp; ":" &amp; ADDRESS(52+3,EY$2+1))),"max", MAX(INDIRECT(ADDRESS(52+3,EY$2+1,,,"Instances") &amp; ":" &amp; ADDRESS(52+3,EY$2+1))),"diff", MAX(INDIRECT(ADDRESS(52+3,EY$2+1,,,"Instances") &amp; ":" &amp; ADDRESS(52+3,EY$2+1)))-MIN(INDIRECT(ADDRESS(52+3,EY$2+1,,,"Instances") &amp; ":" &amp; ADDRESS(52+3,EY$2+1))))</f>
        <v>0</v>
      </c>
      <c r="EZ57">
        <f>IFERROR(SMALL(EY5:EY64,ROW()-ROW($EZ$5)+1),"")</f>
        <v>0</v>
      </c>
      <c r="FB57">
        <f>IFERROR(SUM(EZ5:EZ57),"")</f>
        <v>0</v>
      </c>
      <c r="FC57" cm="1">
        <f t="array" ref="FC57">_xlfn.SWITCH(Charts!$B$3,"average", AVERAGE(INDIRECT(ADDRESS(52+3,FC$2+1,,,"Instances") &amp; ":" &amp; ADDRESS(52+3,FC$2+1))),"median", MEDIAN(INDIRECT(ADDRESS(52+3,FC$2+1,,,"Instances") &amp; ":" &amp; ADDRESS(52+3,FC$2+1))),"min", MIN(INDIRECT(ADDRESS(52+3,FC$2+1,,,"Instances") &amp; ":" &amp; ADDRESS(52+3,FC$2+1))),"max", MAX(INDIRECT(ADDRESS(52+3,FC$2+1,,,"Instances") &amp; ":" &amp; ADDRESS(52+3,FC$2+1))),"diff", MAX(INDIRECT(ADDRESS(52+3,FC$2+1,,,"Instances") &amp; ":" &amp; ADDRESS(52+3,FC$2+1)))-MIN(INDIRECT(ADDRESS(52+3,FC$2+1,,,"Instances") &amp; ":" &amp; ADDRESS(52+3,FC$2+1))))</f>
        <v>0</v>
      </c>
      <c r="FD57">
        <f>IFERROR(SMALL(FC5:FC64,ROW()-ROW($FD$5)+1),"")</f>
        <v>0</v>
      </c>
      <c r="FF57">
        <f>IFERROR(SUM(FD5:FD57),"")</f>
        <v>0</v>
      </c>
      <c r="FG57" cm="1">
        <f t="array" ref="FG57">_xlfn.SWITCH(Charts!$B$3,"average", AVERAGE(INDIRECT(ADDRESS(52+3,FG$2+1,,,"Instances") &amp; ":" &amp; ADDRESS(52+3,FG$2+1))),"median", MEDIAN(INDIRECT(ADDRESS(52+3,FG$2+1,,,"Instances") &amp; ":" &amp; ADDRESS(52+3,FG$2+1))),"min", MIN(INDIRECT(ADDRESS(52+3,FG$2+1,,,"Instances") &amp; ":" &amp; ADDRESS(52+3,FG$2+1))),"max", MAX(INDIRECT(ADDRESS(52+3,FG$2+1,,,"Instances") &amp; ":" &amp; ADDRESS(52+3,FG$2+1))),"diff", MAX(INDIRECT(ADDRESS(52+3,FG$2+1,,,"Instances") &amp; ":" &amp; ADDRESS(52+3,FG$2+1)))-MIN(INDIRECT(ADDRESS(52+3,FG$2+1,,,"Instances") &amp; ":" &amp; ADDRESS(52+3,FG$2+1))))</f>
        <v>0</v>
      </c>
      <c r="FH57">
        <f>IFERROR(SMALL(FG5:FG64,ROW()-ROW($FH$5)+1),"")</f>
        <v>0</v>
      </c>
      <c r="FJ57">
        <f>IFERROR(SUM(FH5:FH57),"")</f>
        <v>0</v>
      </c>
      <c r="FK57" cm="1">
        <f t="array" ref="FK57">_xlfn.SWITCH(Charts!$B$3,"average", AVERAGE(INDIRECT(ADDRESS(52+3,FK$2+1,,,"Instances") &amp; ":" &amp; ADDRESS(52+3,FK$2+1))),"median", MEDIAN(INDIRECT(ADDRESS(52+3,FK$2+1,,,"Instances") &amp; ":" &amp; ADDRESS(52+3,FK$2+1))),"min", MIN(INDIRECT(ADDRESS(52+3,FK$2+1,,,"Instances") &amp; ":" &amp; ADDRESS(52+3,FK$2+1))),"max", MAX(INDIRECT(ADDRESS(52+3,FK$2+1,,,"Instances") &amp; ":" &amp; ADDRESS(52+3,FK$2+1))),"diff", MAX(INDIRECT(ADDRESS(52+3,FK$2+1,,,"Instances") &amp; ":" &amp; ADDRESS(52+3,FK$2+1)))-MIN(INDIRECT(ADDRESS(52+3,FK$2+1,,,"Instances") &amp; ":" &amp; ADDRESS(52+3,FK$2+1))))</f>
        <v>0</v>
      </c>
      <c r="FL57">
        <f>IFERROR(SMALL(FK5:FK64,ROW()-ROW($FL$5)+1),"")</f>
        <v>0</v>
      </c>
      <c r="FN57">
        <f>IFERROR(SUM(FL5:FL57),"")</f>
        <v>0</v>
      </c>
      <c r="FO57" cm="1">
        <f t="array" ref="FO57">_xlfn.SWITCH(Charts!$B$3,"average", AVERAGE(INDIRECT(ADDRESS(52+3,FO$2+1,,,"Instances") &amp; ":" &amp; ADDRESS(52+3,FO$2+1))),"median", MEDIAN(INDIRECT(ADDRESS(52+3,FO$2+1,,,"Instances") &amp; ":" &amp; ADDRESS(52+3,FO$2+1))),"min", MIN(INDIRECT(ADDRESS(52+3,FO$2+1,,,"Instances") &amp; ":" &amp; ADDRESS(52+3,FO$2+1))),"max", MAX(INDIRECT(ADDRESS(52+3,FO$2+1,,,"Instances") &amp; ":" &amp; ADDRESS(52+3,FO$2+1))),"diff", MAX(INDIRECT(ADDRESS(52+3,FO$2+1,,,"Instances") &amp; ":" &amp; ADDRESS(52+3,FO$2+1)))-MIN(INDIRECT(ADDRESS(52+3,FO$2+1,,,"Instances") &amp; ":" &amp; ADDRESS(52+3,FO$2+1))))</f>
        <v>0</v>
      </c>
      <c r="FP57">
        <f>IFERROR(SMALL(FO5:FO64,ROW()-ROW($FP$5)+1),"")</f>
        <v>0</v>
      </c>
      <c r="FR57">
        <f>IFERROR(SUM(FP5:FP57),"")</f>
        <v>0</v>
      </c>
      <c r="FS57" cm="1">
        <f t="array" ref="FS57">_xlfn.SWITCH(Charts!$B$3,"average", AVERAGE(INDIRECT(ADDRESS(52+3,FS$2+1,,,"Instances") &amp; ":" &amp; ADDRESS(52+3,FS$2+1))),"median", MEDIAN(INDIRECT(ADDRESS(52+3,FS$2+1,,,"Instances") &amp; ":" &amp; ADDRESS(52+3,FS$2+1))),"min", MIN(INDIRECT(ADDRESS(52+3,FS$2+1,,,"Instances") &amp; ":" &amp; ADDRESS(52+3,FS$2+1))),"max", MAX(INDIRECT(ADDRESS(52+3,FS$2+1,,,"Instances") &amp; ":" &amp; ADDRESS(52+3,FS$2+1))),"diff", MAX(INDIRECT(ADDRESS(52+3,FS$2+1,,,"Instances") &amp; ":" &amp; ADDRESS(52+3,FS$2+1)))-MIN(INDIRECT(ADDRESS(52+3,FS$2+1,,,"Instances") &amp; ":" &amp; ADDRESS(52+3,FS$2+1))))</f>
        <v>0</v>
      </c>
      <c r="FT57">
        <f>IFERROR(SMALL(FS5:FS64,ROW()-ROW($FT$5)+1),"")</f>
        <v>0</v>
      </c>
      <c r="FV57">
        <f>IFERROR(SUM(FT5:FT57),"")</f>
        <v>0</v>
      </c>
      <c r="FW57" cm="1">
        <f t="array" ref="FW57">_xlfn.SWITCH(Charts!$B$3,"average", AVERAGE(INDIRECT(ADDRESS(52+3,FW$2+1,,,"Instances") &amp; ":" &amp; ADDRESS(52+3,FW$2+1))),"median", MEDIAN(INDIRECT(ADDRESS(52+3,FW$2+1,,,"Instances") &amp; ":" &amp; ADDRESS(52+3,FW$2+1))),"min", MIN(INDIRECT(ADDRESS(52+3,FW$2+1,,,"Instances") &amp; ":" &amp; ADDRESS(52+3,FW$2+1))),"max", MAX(INDIRECT(ADDRESS(52+3,FW$2+1,,,"Instances") &amp; ":" &amp; ADDRESS(52+3,FW$2+1))),"diff", MAX(INDIRECT(ADDRESS(52+3,FW$2+1,,,"Instances") &amp; ":" &amp; ADDRESS(52+3,FW$2+1)))-MIN(INDIRECT(ADDRESS(52+3,FW$2+1,,,"Instances") &amp; ":" &amp; ADDRESS(52+3,FW$2+1))))</f>
        <v>0</v>
      </c>
      <c r="FX57">
        <f>IFERROR(SMALL(FW5:FW64,ROW()-ROW($FX$5)+1),"")</f>
        <v>0</v>
      </c>
      <c r="FZ57">
        <f>IFERROR(SUM(FX5:FX57),"")</f>
        <v>0</v>
      </c>
      <c r="GA57" cm="1">
        <f t="array" ref="GA57">_xlfn.SWITCH(Charts!$B$3,"average", AVERAGE(INDIRECT(ADDRESS(52+3,GA$2+1,,,"Instances") &amp; ":" &amp; ADDRESS(52+3,GA$2+1))),"median", MEDIAN(INDIRECT(ADDRESS(52+3,GA$2+1,,,"Instances") &amp; ":" &amp; ADDRESS(52+3,GA$2+1))),"min", MIN(INDIRECT(ADDRESS(52+3,GA$2+1,,,"Instances") &amp; ":" &amp; ADDRESS(52+3,GA$2+1))),"max", MAX(INDIRECT(ADDRESS(52+3,GA$2+1,,,"Instances") &amp; ":" &amp; ADDRESS(52+3,GA$2+1))),"diff", MAX(INDIRECT(ADDRESS(52+3,GA$2+1,,,"Instances") &amp; ":" &amp; ADDRESS(52+3,GA$2+1)))-MIN(INDIRECT(ADDRESS(52+3,GA$2+1,,,"Instances") &amp; ":" &amp; ADDRESS(52+3,GA$2+1))))</f>
        <v>0</v>
      </c>
      <c r="GB57">
        <f>IFERROR(SMALL(GA5:GA64,ROW()-ROW($GB$5)+1),"")</f>
        <v>0</v>
      </c>
      <c r="GD57">
        <f>IFERROR(SUM(GB5:GB57),"")</f>
        <v>0</v>
      </c>
      <c r="GE57" cm="1">
        <f t="array" ref="GE57">_xlfn.SWITCH(Charts!$B$3,"average", AVERAGE(INDIRECT(ADDRESS(52+3,GE$2+1,,,"Instances") &amp; ":" &amp; ADDRESS(52+3,GE$2+1))),"median", MEDIAN(INDIRECT(ADDRESS(52+3,GE$2+1,,,"Instances") &amp; ":" &amp; ADDRESS(52+3,GE$2+1))),"min", MIN(INDIRECT(ADDRESS(52+3,GE$2+1,,,"Instances") &amp; ":" &amp; ADDRESS(52+3,GE$2+1))),"max", MAX(INDIRECT(ADDRESS(52+3,GE$2+1,,,"Instances") &amp; ":" &amp; ADDRESS(52+3,GE$2+1))),"diff", MAX(INDIRECT(ADDRESS(52+3,GE$2+1,,,"Instances") &amp; ":" &amp; ADDRESS(52+3,GE$2+1)))-MIN(INDIRECT(ADDRESS(52+3,GE$2+1,,,"Instances") &amp; ":" &amp; ADDRESS(52+3,GE$2+1))))</f>
        <v>0</v>
      </c>
      <c r="GF57">
        <f>IFERROR(SMALL(GE5:GE64,ROW()-ROW($GF$5)+1),"")</f>
        <v>0</v>
      </c>
      <c r="GH57">
        <f>IFERROR(SUM(GF5:GF57),"")</f>
        <v>0</v>
      </c>
      <c r="GI57" cm="1">
        <f t="array" ref="GI57">_xlfn.SWITCH(Charts!$B$3,"average", AVERAGE(INDIRECT(ADDRESS(52+3,GI$2+1,,,"Instances") &amp; ":" &amp; ADDRESS(52+3,GI$2+1))),"median", MEDIAN(INDIRECT(ADDRESS(52+3,GI$2+1,,,"Instances") &amp; ":" &amp; ADDRESS(52+3,GI$2+1))),"min", MIN(INDIRECT(ADDRESS(52+3,GI$2+1,,,"Instances") &amp; ":" &amp; ADDRESS(52+3,GI$2+1))),"max", MAX(INDIRECT(ADDRESS(52+3,GI$2+1,,,"Instances") &amp; ":" &amp; ADDRESS(52+3,GI$2+1))),"diff", MAX(INDIRECT(ADDRESS(52+3,GI$2+1,,,"Instances") &amp; ":" &amp; ADDRESS(52+3,GI$2+1)))-MIN(INDIRECT(ADDRESS(52+3,GI$2+1,,,"Instances") &amp; ":" &amp; ADDRESS(52+3,GI$2+1))))</f>
        <v>0</v>
      </c>
      <c r="GJ57">
        <f>IFERROR(SMALL(GI5:GI64,ROW()-ROW($GJ$5)+1),"")</f>
        <v>0</v>
      </c>
      <c r="GL57">
        <f>IFERROR(SUM(GJ5:GJ57),"")</f>
        <v>0</v>
      </c>
      <c r="GM57" cm="1">
        <f t="array" ref="GM57">_xlfn.SWITCH(Charts!$B$3,"average", AVERAGE(INDIRECT(ADDRESS(52+3,GM$2+1,,,"Instances") &amp; ":" &amp; ADDRESS(52+3,GM$2+1))),"median", MEDIAN(INDIRECT(ADDRESS(52+3,GM$2+1,,,"Instances") &amp; ":" &amp; ADDRESS(52+3,GM$2+1))),"min", MIN(INDIRECT(ADDRESS(52+3,GM$2+1,,,"Instances") &amp; ":" &amp; ADDRESS(52+3,GM$2+1))),"max", MAX(INDIRECT(ADDRESS(52+3,GM$2+1,,,"Instances") &amp; ":" &amp; ADDRESS(52+3,GM$2+1))),"diff", MAX(INDIRECT(ADDRESS(52+3,GM$2+1,,,"Instances") &amp; ":" &amp; ADDRESS(52+3,GM$2+1)))-MIN(INDIRECT(ADDRESS(52+3,GM$2+1,,,"Instances") &amp; ":" &amp; ADDRESS(52+3,GM$2+1))))</f>
        <v>0</v>
      </c>
      <c r="GN57">
        <f>IFERROR(SMALL(GM5:GM64,ROW()-ROW($GN$5)+1),"")</f>
        <v>0</v>
      </c>
      <c r="GP57">
        <f>IFERROR(SUM(GN5:GN57),"")</f>
        <v>0</v>
      </c>
      <c r="GQ57" cm="1">
        <f t="array" ref="GQ57">_xlfn.SWITCH(Charts!$B$3,"average", AVERAGE(INDIRECT(ADDRESS(52+3,GQ$2+1,,,"Instances") &amp; ":" &amp; ADDRESS(52+3,GQ$2+1))),"median", MEDIAN(INDIRECT(ADDRESS(52+3,GQ$2+1,,,"Instances") &amp; ":" &amp; ADDRESS(52+3,GQ$2+1))),"min", MIN(INDIRECT(ADDRESS(52+3,GQ$2+1,,,"Instances") &amp; ":" &amp; ADDRESS(52+3,GQ$2+1))),"max", MAX(INDIRECT(ADDRESS(52+3,GQ$2+1,,,"Instances") &amp; ":" &amp; ADDRESS(52+3,GQ$2+1))),"diff", MAX(INDIRECT(ADDRESS(52+3,GQ$2+1,,,"Instances") &amp; ":" &amp; ADDRESS(52+3,GQ$2+1)))-MIN(INDIRECT(ADDRESS(52+3,GQ$2+1,,,"Instances") &amp; ":" &amp; ADDRESS(52+3,GQ$2+1))))</f>
        <v>0</v>
      </c>
      <c r="GR57">
        <f>IFERROR(SMALL(GQ5:GQ64,ROW()-ROW($GR$5)+1),"")</f>
        <v>0</v>
      </c>
      <c r="GT57">
        <f>IFERROR(SUM(GR5:GR57),"")</f>
        <v>0</v>
      </c>
      <c r="GU57" cm="1">
        <f t="array" ref="GU57">_xlfn.SWITCH(Charts!$B$3,"average", AVERAGE(INDIRECT(ADDRESS(52+3,GU$2+1,,,"Instances") &amp; ":" &amp; ADDRESS(52+3,GU$2+1))),"median", MEDIAN(INDIRECT(ADDRESS(52+3,GU$2+1,,,"Instances") &amp; ":" &amp; ADDRESS(52+3,GU$2+1))),"min", MIN(INDIRECT(ADDRESS(52+3,GU$2+1,,,"Instances") &amp; ":" &amp; ADDRESS(52+3,GU$2+1))),"max", MAX(INDIRECT(ADDRESS(52+3,GU$2+1,,,"Instances") &amp; ":" &amp; ADDRESS(52+3,GU$2+1))),"diff", MAX(INDIRECT(ADDRESS(52+3,GU$2+1,,,"Instances") &amp; ":" &amp; ADDRESS(52+3,GU$2+1)))-MIN(INDIRECT(ADDRESS(52+3,GU$2+1,,,"Instances") &amp; ":" &amp; ADDRESS(52+3,GU$2+1))))</f>
        <v>0</v>
      </c>
      <c r="GV57">
        <f>IFERROR(SMALL(GU5:GU64,ROW()-ROW($GV$5)+1),"")</f>
        <v>0</v>
      </c>
      <c r="GX57">
        <f>IFERROR(SUM(GV5:GV57),"")</f>
        <v>0</v>
      </c>
      <c r="GY57" cm="1">
        <f t="array" ref="GY57">_xlfn.SWITCH(Charts!$B$3,"average", AVERAGE(INDIRECT(ADDRESS(52+3,GY$2+1,,,"Instances") &amp; ":" &amp; ADDRESS(52+3,GY$2+1))),"median", MEDIAN(INDIRECT(ADDRESS(52+3,GY$2+1,,,"Instances") &amp; ":" &amp; ADDRESS(52+3,GY$2+1))),"min", MIN(INDIRECT(ADDRESS(52+3,GY$2+1,,,"Instances") &amp; ":" &amp; ADDRESS(52+3,GY$2+1))),"max", MAX(INDIRECT(ADDRESS(52+3,GY$2+1,,,"Instances") &amp; ":" &amp; ADDRESS(52+3,GY$2+1))),"diff", MAX(INDIRECT(ADDRESS(52+3,GY$2+1,,,"Instances") &amp; ":" &amp; ADDRESS(52+3,GY$2+1)))-MIN(INDIRECT(ADDRESS(52+3,GY$2+1,,,"Instances") &amp; ":" &amp; ADDRESS(52+3,GY$2+1))))</f>
        <v>0</v>
      </c>
      <c r="GZ57">
        <f>IFERROR(SMALL(GY5:GY64,ROW()-ROW($GZ$5)+1),"")</f>
        <v>0</v>
      </c>
      <c r="HB57">
        <f>IFERROR(SUM(GZ5:GZ57),"")</f>
        <v>0</v>
      </c>
      <c r="HC57" cm="1">
        <f t="array" ref="HC57">_xlfn.SWITCH(Charts!$B$3,"average", AVERAGE(INDIRECT(ADDRESS(52+3,HC$2+1,,,"Instances") &amp; ":" &amp; ADDRESS(52+3,HC$2+1))),"median", MEDIAN(INDIRECT(ADDRESS(52+3,HC$2+1,,,"Instances") &amp; ":" &amp; ADDRESS(52+3,HC$2+1))),"min", MIN(INDIRECT(ADDRESS(52+3,HC$2+1,,,"Instances") &amp; ":" &amp; ADDRESS(52+3,HC$2+1))),"max", MAX(INDIRECT(ADDRESS(52+3,HC$2+1,,,"Instances") &amp; ":" &amp; ADDRESS(52+3,HC$2+1))),"diff", MAX(INDIRECT(ADDRESS(52+3,HC$2+1,,,"Instances") &amp; ":" &amp; ADDRESS(52+3,HC$2+1)))-MIN(INDIRECT(ADDRESS(52+3,HC$2+1,,,"Instances") &amp; ":" &amp; ADDRESS(52+3,HC$2+1))))</f>
        <v>0</v>
      </c>
      <c r="HD57">
        <f>IFERROR(SMALL(HC5:HC64,ROW()-ROW($HD$5)+1),"")</f>
        <v>0</v>
      </c>
      <c r="HF57">
        <f>IFERROR(SUM(HD5:HD57),"")</f>
        <v>0</v>
      </c>
      <c r="HG57" cm="1">
        <f t="array" ref="HG57">_xlfn.SWITCH(Charts!$B$3,"average", AVERAGE(INDIRECT(ADDRESS(52+3,HG$2+1,,,"Instances") &amp; ":" &amp; ADDRESS(52+3,HG$2+1))),"median", MEDIAN(INDIRECT(ADDRESS(52+3,HG$2+1,,,"Instances") &amp; ":" &amp; ADDRESS(52+3,HG$2+1))),"min", MIN(INDIRECT(ADDRESS(52+3,HG$2+1,,,"Instances") &amp; ":" &amp; ADDRESS(52+3,HG$2+1))),"max", MAX(INDIRECT(ADDRESS(52+3,HG$2+1,,,"Instances") &amp; ":" &amp; ADDRESS(52+3,HG$2+1))),"diff", MAX(INDIRECT(ADDRESS(52+3,HG$2+1,,,"Instances") &amp; ":" &amp; ADDRESS(52+3,HG$2+1)))-MIN(INDIRECT(ADDRESS(52+3,HG$2+1,,,"Instances") &amp; ":" &amp; ADDRESS(52+3,HG$2+1))))</f>
        <v>0</v>
      </c>
      <c r="HH57">
        <f>IFERROR(SMALL(HG5:HG64,ROW()-ROW($HH$5)+1),"")</f>
        <v>0</v>
      </c>
      <c r="HJ57">
        <f>IFERROR(SUM(HH5:HH57),"")</f>
        <v>0</v>
      </c>
      <c r="HK57" cm="1">
        <f t="array" ref="HK57">_xlfn.SWITCH(Charts!$B$3,"average", AVERAGE(INDIRECT(ADDRESS(52+3,HK$2+1,,,"Instances") &amp; ":" &amp; ADDRESS(52+3,HK$2+1))),"median", MEDIAN(INDIRECT(ADDRESS(52+3,HK$2+1,,,"Instances") &amp; ":" &amp; ADDRESS(52+3,HK$2+1))),"min", MIN(INDIRECT(ADDRESS(52+3,HK$2+1,,,"Instances") &amp; ":" &amp; ADDRESS(52+3,HK$2+1))),"max", MAX(INDIRECT(ADDRESS(52+3,HK$2+1,,,"Instances") &amp; ":" &amp; ADDRESS(52+3,HK$2+1))),"diff", MAX(INDIRECT(ADDRESS(52+3,HK$2+1,,,"Instances") &amp; ":" &amp; ADDRESS(52+3,HK$2+1)))-MIN(INDIRECT(ADDRESS(52+3,HK$2+1,,,"Instances") &amp; ":" &amp; ADDRESS(52+3,HK$2+1))))</f>
        <v>0</v>
      </c>
      <c r="HL57">
        <f>IFERROR(SMALL(HK5:HK64,ROW()-ROW($HL$5)+1),"")</f>
        <v>0</v>
      </c>
      <c r="HN57">
        <f>IFERROR(SUM(HL5:HL57),"")</f>
        <v>0</v>
      </c>
      <c r="HO57" cm="1">
        <f t="array" ref="HO57">_xlfn.SWITCH(Charts!$B$3,"average", AVERAGE(INDIRECT(ADDRESS(52+3,HO$2+1,,,"Instances") &amp; ":" &amp; ADDRESS(52+3,HO$2+1))),"median", MEDIAN(INDIRECT(ADDRESS(52+3,HO$2+1,,,"Instances") &amp; ":" &amp; ADDRESS(52+3,HO$2+1))),"min", MIN(INDIRECT(ADDRESS(52+3,HO$2+1,,,"Instances") &amp; ":" &amp; ADDRESS(52+3,HO$2+1))),"max", MAX(INDIRECT(ADDRESS(52+3,HO$2+1,,,"Instances") &amp; ":" &amp; ADDRESS(52+3,HO$2+1))),"diff", MAX(INDIRECT(ADDRESS(52+3,HO$2+1,,,"Instances") &amp; ":" &amp; ADDRESS(52+3,HO$2+1)))-MIN(INDIRECT(ADDRESS(52+3,HO$2+1,,,"Instances") &amp; ":" &amp; ADDRESS(52+3,HO$2+1))))</f>
        <v>0</v>
      </c>
      <c r="HP57">
        <f>IFERROR(SMALL(HO5:HO64,ROW()-ROW($HP$5)+1),"")</f>
        <v>0</v>
      </c>
      <c r="HR57">
        <f>IFERROR(SUM(HP5:HP57),"")</f>
        <v>0</v>
      </c>
      <c r="HS57" cm="1">
        <f t="array" ref="HS57">_xlfn.SWITCH(Charts!$B$3,"average", AVERAGE(INDIRECT(ADDRESS(52+3,HS$2+1,,,"Instances") &amp; ":" &amp; ADDRESS(52+3,HS$2+1))),"median", MEDIAN(INDIRECT(ADDRESS(52+3,HS$2+1,,,"Instances") &amp; ":" &amp; ADDRESS(52+3,HS$2+1))),"min", MIN(INDIRECT(ADDRESS(52+3,HS$2+1,,,"Instances") &amp; ":" &amp; ADDRESS(52+3,HS$2+1))),"max", MAX(INDIRECT(ADDRESS(52+3,HS$2+1,,,"Instances") &amp; ":" &amp; ADDRESS(52+3,HS$2+1))),"diff", MAX(INDIRECT(ADDRESS(52+3,HS$2+1,,,"Instances") &amp; ":" &amp; ADDRESS(52+3,HS$2+1)))-MIN(INDIRECT(ADDRESS(52+3,HS$2+1,,,"Instances") &amp; ":" &amp; ADDRESS(52+3,HS$2+1))))</f>
        <v>0</v>
      </c>
      <c r="HT57">
        <f>IFERROR(SMALL(HS5:HS64,ROW()-ROW($HT$5)+1),"")</f>
        <v>0</v>
      </c>
      <c r="HV57">
        <f>IFERROR(SUM(HT5:HT57),"")</f>
        <v>0</v>
      </c>
      <c r="HW57" cm="1">
        <f t="array" ref="HW57">_xlfn.SWITCH(Charts!$B$3,"average", AVERAGE(INDIRECT(ADDRESS(52+3,HW$2+1,,,"Instances") &amp; ":" &amp; ADDRESS(52+3,HW$2+1))),"median", MEDIAN(INDIRECT(ADDRESS(52+3,HW$2+1,,,"Instances") &amp; ":" &amp; ADDRESS(52+3,HW$2+1))),"min", MIN(INDIRECT(ADDRESS(52+3,HW$2+1,,,"Instances") &amp; ":" &amp; ADDRESS(52+3,HW$2+1))),"max", MAX(INDIRECT(ADDRESS(52+3,HW$2+1,,,"Instances") &amp; ":" &amp; ADDRESS(52+3,HW$2+1))),"diff", MAX(INDIRECT(ADDRESS(52+3,HW$2+1,,,"Instances") &amp; ":" &amp; ADDRESS(52+3,HW$2+1)))-MIN(INDIRECT(ADDRESS(52+3,HW$2+1,,,"Instances") &amp; ":" &amp; ADDRESS(52+3,HW$2+1))))</f>
        <v>0</v>
      </c>
      <c r="HX57">
        <f>IFERROR(SMALL(HW5:HW64,ROW()-ROW($HX$5)+1),"")</f>
        <v>0</v>
      </c>
      <c r="HZ57">
        <f>IFERROR(SUM(HX5:HX57),"")</f>
        <v>0</v>
      </c>
      <c r="IA57" cm="1">
        <f t="array" ref="IA57">_xlfn.SWITCH(Charts!$B$3,"average", AVERAGE(INDIRECT(ADDRESS(52+3,IA$2+1,,,"Instances") &amp; ":" &amp; ADDRESS(52+3,IA$2+1))),"median", MEDIAN(INDIRECT(ADDRESS(52+3,IA$2+1,,,"Instances") &amp; ":" &amp; ADDRESS(52+3,IA$2+1))),"min", MIN(INDIRECT(ADDRESS(52+3,IA$2+1,,,"Instances") &amp; ":" &amp; ADDRESS(52+3,IA$2+1))),"max", MAX(INDIRECT(ADDRESS(52+3,IA$2+1,,,"Instances") &amp; ":" &amp; ADDRESS(52+3,IA$2+1))),"diff", MAX(INDIRECT(ADDRESS(52+3,IA$2+1,,,"Instances") &amp; ":" &amp; ADDRESS(52+3,IA$2+1)))-MIN(INDIRECT(ADDRESS(52+3,IA$2+1,,,"Instances") &amp; ":" &amp; ADDRESS(52+3,IA$2+1))))</f>
        <v>0</v>
      </c>
      <c r="IB57">
        <f>IFERROR(SMALL(IA5:IA64,ROW()-ROW($IB$5)+1),"")</f>
        <v>0</v>
      </c>
      <c r="ID57">
        <f>IFERROR(SUM(IB5:IB57),"")</f>
        <v>0</v>
      </c>
      <c r="IE57" cm="1">
        <f t="array" ref="IE57">_xlfn.SWITCH(Charts!$B$3,"average", AVERAGE(INDIRECT(ADDRESS(52+3,IE$2+1,,,"Instances") &amp; ":" &amp; ADDRESS(52+3,IE$2+1))),"median", MEDIAN(INDIRECT(ADDRESS(52+3,IE$2+1,,,"Instances") &amp; ":" &amp; ADDRESS(52+3,IE$2+1))),"min", MIN(INDIRECT(ADDRESS(52+3,IE$2+1,,,"Instances") &amp; ":" &amp; ADDRESS(52+3,IE$2+1))),"max", MAX(INDIRECT(ADDRESS(52+3,IE$2+1,,,"Instances") &amp; ":" &amp; ADDRESS(52+3,IE$2+1))),"diff", MAX(INDIRECT(ADDRESS(52+3,IE$2+1,,,"Instances") &amp; ":" &amp; ADDRESS(52+3,IE$2+1)))-MIN(INDIRECT(ADDRESS(52+3,IE$2+1,,,"Instances") &amp; ":" &amp; ADDRESS(52+3,IE$2+1))))</f>
        <v>0</v>
      </c>
      <c r="IF57">
        <f>IFERROR(SMALL(IE5:IE64,ROW()-ROW($IF$5)+1),"")</f>
        <v>0</v>
      </c>
      <c r="IH57">
        <f>IFERROR(SUM(IF5:IF57),"")</f>
        <v>0</v>
      </c>
      <c r="II57" cm="1">
        <f t="array" ref="II57">_xlfn.SWITCH(Charts!$B$3,"average", AVERAGE(INDIRECT(ADDRESS(52+3,II$2+1,,,"Instances") &amp; ":" &amp; ADDRESS(52+3,II$2+1))),"median", MEDIAN(INDIRECT(ADDRESS(52+3,II$2+1,,,"Instances") &amp; ":" &amp; ADDRESS(52+3,II$2+1))),"min", MIN(INDIRECT(ADDRESS(52+3,II$2+1,,,"Instances") &amp; ":" &amp; ADDRESS(52+3,II$2+1))),"max", MAX(INDIRECT(ADDRESS(52+3,II$2+1,,,"Instances") &amp; ":" &amp; ADDRESS(52+3,II$2+1))),"diff", MAX(INDIRECT(ADDRESS(52+3,II$2+1,,,"Instances") &amp; ":" &amp; ADDRESS(52+3,II$2+1)))-MIN(INDIRECT(ADDRESS(52+3,II$2+1,,,"Instances") &amp; ":" &amp; ADDRESS(52+3,II$2+1))))</f>
        <v>0</v>
      </c>
      <c r="IJ57">
        <f>IFERROR(SMALL(II5:II64,ROW()-ROW($IJ$5)+1),"")</f>
        <v>0</v>
      </c>
      <c r="IL57">
        <f>IFERROR(SUM(IJ5:IJ57),"")</f>
        <v>0</v>
      </c>
      <c r="IM57" cm="1">
        <f t="array" ref="IM57">_xlfn.SWITCH(Charts!$B$3,"average", AVERAGE(INDIRECT(ADDRESS(52+3,IM$2+1,,,"Instances") &amp; ":" &amp; ADDRESS(52+3,IM$2+1))),"median", MEDIAN(INDIRECT(ADDRESS(52+3,IM$2+1,,,"Instances") &amp; ":" &amp; ADDRESS(52+3,IM$2+1))),"min", MIN(INDIRECT(ADDRESS(52+3,IM$2+1,,,"Instances") &amp; ":" &amp; ADDRESS(52+3,IM$2+1))),"max", MAX(INDIRECT(ADDRESS(52+3,IM$2+1,,,"Instances") &amp; ":" &amp; ADDRESS(52+3,IM$2+1))),"diff", MAX(INDIRECT(ADDRESS(52+3,IM$2+1,,,"Instances") &amp; ":" &amp; ADDRESS(52+3,IM$2+1)))-MIN(INDIRECT(ADDRESS(52+3,IM$2+1,,,"Instances") &amp; ":" &amp; ADDRESS(52+3,IM$2+1))))</f>
        <v>0</v>
      </c>
      <c r="IN57">
        <f>IFERROR(SMALL(IM5:IM64,ROW()-ROW($IN$5)+1),"")</f>
        <v>0</v>
      </c>
      <c r="IP57">
        <f>IFERROR(SUM(IN5:IN57),"")</f>
        <v>0</v>
      </c>
      <c r="IQ57" cm="1">
        <f t="array" ref="IQ57">_xlfn.SWITCH(Charts!$B$3,"average", AVERAGE(INDIRECT(ADDRESS(52+3,IQ$2+1,,,"Instances") &amp; ":" &amp; ADDRESS(52+3,IQ$2+1))),"median", MEDIAN(INDIRECT(ADDRESS(52+3,IQ$2+1,,,"Instances") &amp; ":" &amp; ADDRESS(52+3,IQ$2+1))),"min", MIN(INDIRECT(ADDRESS(52+3,IQ$2+1,,,"Instances") &amp; ":" &amp; ADDRESS(52+3,IQ$2+1))),"max", MAX(INDIRECT(ADDRESS(52+3,IQ$2+1,,,"Instances") &amp; ":" &amp; ADDRESS(52+3,IQ$2+1))),"diff", MAX(INDIRECT(ADDRESS(52+3,IQ$2+1,,,"Instances") &amp; ":" &amp; ADDRESS(52+3,IQ$2+1)))-MIN(INDIRECT(ADDRESS(52+3,IQ$2+1,,,"Instances") &amp; ":" &amp; ADDRESS(52+3,IQ$2+1))))</f>
        <v>0</v>
      </c>
      <c r="IR57">
        <f>IFERROR(SMALL(IQ5:IQ64,ROW()-ROW($IR$5)+1),"")</f>
        <v>0</v>
      </c>
      <c r="IT57">
        <f>IFERROR(SUM(IR5:IR57),"")</f>
        <v>0</v>
      </c>
      <c r="IU57" cm="1">
        <f t="array" ref="IU57">_xlfn.SWITCH(Charts!$B$3,"average", AVERAGE(INDIRECT(ADDRESS(52+3,IU$2+1,,,"Instances") &amp; ":" &amp; ADDRESS(52+3,IU$2+1))),"median", MEDIAN(INDIRECT(ADDRESS(52+3,IU$2+1,,,"Instances") &amp; ":" &amp; ADDRESS(52+3,IU$2+1))),"min", MIN(INDIRECT(ADDRESS(52+3,IU$2+1,,,"Instances") &amp; ":" &amp; ADDRESS(52+3,IU$2+1))),"max", MAX(INDIRECT(ADDRESS(52+3,IU$2+1,,,"Instances") &amp; ":" &amp; ADDRESS(52+3,IU$2+1))),"diff", MAX(INDIRECT(ADDRESS(52+3,IU$2+1,,,"Instances") &amp; ":" &amp; ADDRESS(52+3,IU$2+1)))-MIN(INDIRECT(ADDRESS(52+3,IU$2+1,,,"Instances") &amp; ":" &amp; ADDRESS(52+3,IU$2+1))))</f>
        <v>0</v>
      </c>
      <c r="IV57">
        <f>IFERROR(SMALL(IU5:IU64,ROW()-ROW($IV$5)+1),"")</f>
        <v>0</v>
      </c>
      <c r="IX57">
        <f>IFERROR(SUM(IV5:IV57),"")</f>
        <v>0</v>
      </c>
      <c r="IY57" cm="1">
        <f t="array" ref="IY57">_xlfn.SWITCH(Charts!$B$3,"average", AVERAGE(INDIRECT(ADDRESS(52+3,IY$2+1,,,"Instances") &amp; ":" &amp; ADDRESS(52+3,IY$2+1))),"median", MEDIAN(INDIRECT(ADDRESS(52+3,IY$2+1,,,"Instances") &amp; ":" &amp; ADDRESS(52+3,IY$2+1))),"min", MIN(INDIRECT(ADDRESS(52+3,IY$2+1,,,"Instances") &amp; ":" &amp; ADDRESS(52+3,IY$2+1))),"max", MAX(INDIRECT(ADDRESS(52+3,IY$2+1,,,"Instances") &amp; ":" &amp; ADDRESS(52+3,IY$2+1))),"diff", MAX(INDIRECT(ADDRESS(52+3,IY$2+1,,,"Instances") &amp; ":" &amp; ADDRESS(52+3,IY$2+1)))-MIN(INDIRECT(ADDRESS(52+3,IY$2+1,,,"Instances") &amp; ":" &amp; ADDRESS(52+3,IY$2+1))))</f>
        <v>0</v>
      </c>
      <c r="IZ57">
        <f>IFERROR(SMALL(IY5:IY64,ROW()-ROW($IZ$5)+1),"")</f>
        <v>0</v>
      </c>
      <c r="JB57">
        <f>IFERROR(SUM(IZ5:IZ57),"")</f>
        <v>0</v>
      </c>
      <c r="JC57" cm="1">
        <f t="array" ref="JC57">_xlfn.SWITCH(Charts!$B$3,"average", AVERAGE(INDIRECT(ADDRESS(52+3,JC$2+1,,,"Instances") &amp; ":" &amp; ADDRESS(52+3,JC$2+1))),"median", MEDIAN(INDIRECT(ADDRESS(52+3,JC$2+1,,,"Instances") &amp; ":" &amp; ADDRESS(52+3,JC$2+1))),"min", MIN(INDIRECT(ADDRESS(52+3,JC$2+1,,,"Instances") &amp; ":" &amp; ADDRESS(52+3,JC$2+1))),"max", MAX(INDIRECT(ADDRESS(52+3,JC$2+1,,,"Instances") &amp; ":" &amp; ADDRESS(52+3,JC$2+1))),"diff", MAX(INDIRECT(ADDRESS(52+3,JC$2+1,,,"Instances") &amp; ":" &amp; ADDRESS(52+3,JC$2+1)))-MIN(INDIRECT(ADDRESS(52+3,JC$2+1,,,"Instances") &amp; ":" &amp; ADDRESS(52+3,JC$2+1))))</f>
        <v>0</v>
      </c>
      <c r="JD57">
        <f>IFERROR(SMALL(JC5:JC64,ROW()-ROW($JD$5)+1),"")</f>
        <v>0</v>
      </c>
      <c r="JF57">
        <f>IFERROR(SUM(JD5:JD57),"")</f>
        <v>0</v>
      </c>
      <c r="JG57" cm="1">
        <f t="array" ref="JG57">_xlfn.SWITCH(Charts!$B$3,"average", AVERAGE(INDIRECT(ADDRESS(52+3,JG$2+1,,,"Instances") &amp; ":" &amp; ADDRESS(52+3,JG$2+1))),"median", MEDIAN(INDIRECT(ADDRESS(52+3,JG$2+1,,,"Instances") &amp; ":" &amp; ADDRESS(52+3,JG$2+1))),"min", MIN(INDIRECT(ADDRESS(52+3,JG$2+1,,,"Instances") &amp; ":" &amp; ADDRESS(52+3,JG$2+1))),"max", MAX(INDIRECT(ADDRESS(52+3,JG$2+1,,,"Instances") &amp; ":" &amp; ADDRESS(52+3,JG$2+1))),"diff", MAX(INDIRECT(ADDRESS(52+3,JG$2+1,,,"Instances") &amp; ":" &amp; ADDRESS(52+3,JG$2+1)))-MIN(INDIRECT(ADDRESS(52+3,JG$2+1,,,"Instances") &amp; ":" &amp; ADDRESS(52+3,JG$2+1))))</f>
        <v>0</v>
      </c>
      <c r="JH57">
        <f>IFERROR(SMALL(JG5:JG64,ROW()-ROW($JH$5)+1),"")</f>
        <v>0</v>
      </c>
      <c r="JJ57">
        <f>IFERROR(SUM(JH5:JH57),"")</f>
        <v>0</v>
      </c>
      <c r="JM57">
        <f>IF(Charts!$B$3="none",E364,IF(EI364="",NA(),EI364))</f>
        <v>0</v>
      </c>
      <c r="JN57">
        <f>IF(Charts!$B$3="none",F364,IF(EJ364="",NA(),EJ364))</f>
        <v>0</v>
      </c>
      <c r="JO57">
        <f>IF(Charts!$B$3="none",G364,IF(EK364="",NA(),EK364))</f>
        <v>0</v>
      </c>
      <c r="JP57">
        <f>IF(Charts!$B$3="none",H364,IF(EL364="",NA(),EL364))</f>
        <v>0</v>
      </c>
      <c r="JQ57">
        <f>IF(Charts!$B$3="none",I364,IF(EM364="",NA(),EM364))</f>
        <v>0</v>
      </c>
      <c r="JR57">
        <f>IF(Charts!$B$3="none",J364,IF(EN364="",NA(),EN364))</f>
        <v>0</v>
      </c>
      <c r="JS57">
        <f>IF(Charts!$B$3="none",K364,IF(EO364="",NA(),EO364))</f>
        <v>0</v>
      </c>
      <c r="JT57">
        <f>IF(Charts!$B$3="none",L364,IF(EP364="",NA(),EP364))</f>
        <v>0</v>
      </c>
      <c r="JU57">
        <f>IF(Charts!$B$3="none",M364,IF(EQ364="",NA(),EQ364))</f>
        <v>0</v>
      </c>
      <c r="JV57">
        <f>IF(Charts!$B$3="none",N364,IF(ER364="",NA(),ER364))</f>
        <v>0</v>
      </c>
      <c r="JW57">
        <f>IF(Charts!$B$3="none",O364,IF(ES364="",NA(),ES364))</f>
        <v>0</v>
      </c>
      <c r="JX57">
        <f>IF(Charts!$B$3="none",P364,IF(ET364="",NA(),ET364))</f>
        <v>0</v>
      </c>
      <c r="JY57">
        <f>IF(Charts!$B$3="none",Q364,IF(EU364="",NA(),EU364))</f>
        <v>0</v>
      </c>
      <c r="JZ57">
        <f>IF(Charts!$B$3="none",R364,IF(EV364="",NA(),EV364))</f>
        <v>0</v>
      </c>
      <c r="KA57">
        <f>IF(Charts!$B$3="none",S364,IF(EW364="",NA(),EW364))</f>
        <v>0</v>
      </c>
      <c r="KB57">
        <f>IF(Charts!$B$3="none",T364,IF(EX364="",NA(),EX364))</f>
        <v>0</v>
      </c>
      <c r="KC57">
        <f>IF(Charts!$B$3="none",U364,IF(EY364="",NA(),EY364))</f>
        <v>0</v>
      </c>
      <c r="KD57">
        <f>IF(Charts!$B$3="none",V364,IF(EZ364="",NA(),EZ364))</f>
        <v>0</v>
      </c>
      <c r="KE57">
        <f>IF(Charts!$B$3="none",W364,IF(FA364="",NA(),FA364))</f>
        <v>0</v>
      </c>
      <c r="KF57">
        <f>IF(Charts!$B$3="none",X364,IF(FB364="",NA(),FB364))</f>
        <v>0</v>
      </c>
      <c r="KG57">
        <f>IF(Charts!$B$3="none",Y364,IF(FC364="",NA(),FC364))</f>
        <v>0</v>
      </c>
      <c r="KH57">
        <f>IF(Charts!$B$3="none",Z364,IF(FD364="",NA(),FD364))</f>
        <v>0</v>
      </c>
      <c r="KI57">
        <f>IF(Charts!$B$3="none",AA364,IF(FE364="",NA(),FE364))</f>
        <v>0</v>
      </c>
      <c r="KJ57">
        <f>IF(Charts!$B$3="none",AB364,IF(FF364="",NA(),FF364))</f>
        <v>0</v>
      </c>
      <c r="KK57">
        <f>IF(Charts!$B$3="none",AC364,IF(FG364="",NA(),FG364))</f>
        <v>0</v>
      </c>
      <c r="KL57">
        <f>IF(Charts!$B$3="none",AD364,IF(FH364="",NA(),FH364))</f>
        <v>0</v>
      </c>
      <c r="KM57">
        <f>IF(Charts!$B$3="none",AE364,IF(FI364="",NA(),FI364))</f>
        <v>0</v>
      </c>
      <c r="KN57">
        <f>IF(Charts!$B$3="none",AF364,IF(FJ364="",NA(),FJ364))</f>
        <v>0</v>
      </c>
      <c r="KO57">
        <f>IF(Charts!$B$3="none",AG364,IF(FK364="",NA(),FK364))</f>
        <v>0</v>
      </c>
      <c r="KP57">
        <f>IF(Charts!$B$3="none",AH364,IF(FL364="",NA(),FL364))</f>
        <v>0</v>
      </c>
      <c r="KQ57">
        <f>IF(Charts!$B$3="none",AI364,IF(FM364="",NA(),FM364))</f>
        <v>0</v>
      </c>
      <c r="KR57">
        <f>IF(Charts!$B$3="none",AJ364,IF(FN364="",NA(),FN364))</f>
        <v>0</v>
      </c>
      <c r="KS57">
        <f>IF(Charts!$B$3="none",AK364,IF(FO364="",NA(),FO364))</f>
        <v>0</v>
      </c>
      <c r="KT57">
        <f>IF(Charts!$B$3="none",AL364,IF(FP364="",NA(),FP364))</f>
        <v>0</v>
      </c>
      <c r="KU57">
        <f>IF(Charts!$B$3="none",AM364,IF(FQ364="",NA(),FQ364))</f>
        <v>0</v>
      </c>
      <c r="KV57">
        <f>IF(Charts!$B$3="none",AN364,IF(FR364="",NA(),FR364))</f>
        <v>0</v>
      </c>
      <c r="KW57">
        <f>IF(Charts!$B$3="none",AO364,IF(FS364="",NA(),FS364))</f>
        <v>0</v>
      </c>
      <c r="KX57">
        <f>IF(Charts!$B$3="none",AP364,IF(FT364="",NA(),FT364))</f>
        <v>0</v>
      </c>
      <c r="KY57">
        <f>IF(Charts!$B$3="none",AQ364,IF(FU364="",NA(),FU364))</f>
        <v>0</v>
      </c>
      <c r="KZ57">
        <f>IF(Charts!$B$3="none",AR364,IF(FV364="",NA(),FV364))</f>
        <v>0</v>
      </c>
      <c r="LA57">
        <f>IF(Charts!$B$3="none",AS364,IF(FW364="",NA(),FW364))</f>
        <v>0</v>
      </c>
      <c r="LB57">
        <f>IF(Charts!$B$3="none",AT364,IF(FX364="",NA(),FX364))</f>
        <v>0</v>
      </c>
      <c r="LC57">
        <f>IF(Charts!$B$3="none",AU364,IF(FY364="",NA(),FY364))</f>
        <v>0</v>
      </c>
      <c r="LD57">
        <f>IF(Charts!$B$3="none",AV364,IF(FZ364="",NA(),FZ364))</f>
        <v>0</v>
      </c>
      <c r="LE57">
        <f>IF(Charts!$B$3="none",AW364,IF(GA364="",NA(),GA364))</f>
        <v>0</v>
      </c>
      <c r="LF57">
        <f>IF(Charts!$B$3="none",AX364,IF(GB364="",NA(),GB364))</f>
        <v>0</v>
      </c>
      <c r="LG57">
        <f>IF(Charts!$B$3="none",AY364,IF(GC364="",NA(),GC364))</f>
        <v>0</v>
      </c>
      <c r="LH57">
        <f>IF(Charts!$B$3="none",AZ364,IF(GD364="",NA(),GD364))</f>
        <v>0</v>
      </c>
      <c r="LI57">
        <f>IF(Charts!$B$3="none",BA364,IF(GE364="",NA(),GE364))</f>
        <v>0</v>
      </c>
      <c r="LJ57">
        <f>IF(Charts!$B$3="none",BB364,IF(GF364="",NA(),GF364))</f>
        <v>0</v>
      </c>
      <c r="LK57">
        <f>IF(Charts!$B$3="none",BC364,IF(GG364="",NA(),GG364))</f>
        <v>0</v>
      </c>
      <c r="LL57">
        <f>IF(Charts!$B$3="none",BD364,IF(GH364="",NA(),GH364))</f>
        <v>0</v>
      </c>
      <c r="LM57">
        <f>IF(Charts!$B$3="none",BE364,IF(GI364="",NA(),GI364))</f>
        <v>0</v>
      </c>
      <c r="LN57">
        <f>IF(Charts!$B$3="none",BF364,IF(GJ364="",NA(),GJ364))</f>
        <v>0</v>
      </c>
      <c r="LO57">
        <f>IF(Charts!$B$3="none",BG364,IF(GK364="",NA(),GK364))</f>
        <v>0</v>
      </c>
      <c r="LP57">
        <f>IF(Charts!$B$3="none",BH364,IF(GL364="",NA(),GL364))</f>
        <v>0</v>
      </c>
      <c r="LQ57">
        <f>IF(Charts!$B$3="none",BI364,IF(GM364="",NA(),GM364))</f>
        <v>0</v>
      </c>
      <c r="LR57">
        <f>IF(Charts!$B$3="none",BJ364,IF(GN364="",NA(),GN364))</f>
        <v>0</v>
      </c>
      <c r="LS57">
        <f>IF(Charts!$B$3="none",BK364,IF(GO364="",NA(),GO364))</f>
        <v>0</v>
      </c>
      <c r="LT57">
        <f>IF(Charts!$B$3="none",BL364,IF(GP364="",NA(),GP364))</f>
        <v>0</v>
      </c>
      <c r="LU57">
        <f>IF(Charts!$B$3="none",BM364,IF(GQ364="",NA(),GQ364))</f>
        <v>0</v>
      </c>
      <c r="LV57">
        <f>IF(Charts!$B$3="none",BN364,IF(GR364="",NA(),GR364))</f>
        <v>0</v>
      </c>
      <c r="LW57">
        <f>IF(Charts!$B$3="none",BO364,IF(GS364="",NA(),GS364))</f>
        <v>0</v>
      </c>
      <c r="LX57">
        <f>IF(Charts!$B$3="none",BP364,IF(GT364="",NA(),GT364))</f>
        <v>0</v>
      </c>
      <c r="LY57">
        <f>IF(Charts!$B$3="none",BQ364,IF(GU364="",NA(),GU364))</f>
        <v>0</v>
      </c>
      <c r="LZ57">
        <f>IF(Charts!$B$3="none",BR364,IF(GV364="",NA(),GV364))</f>
        <v>0</v>
      </c>
      <c r="MA57">
        <f>IF(Charts!$B$3="none",BS364,IF(GW364="",NA(),GW364))</f>
        <v>0</v>
      </c>
      <c r="MB57">
        <f>IF(Charts!$B$3="none",BT364,IF(GX364="",NA(),GX364))</f>
        <v>0</v>
      </c>
      <c r="MC57">
        <f>IF(Charts!$B$3="none",BU364,IF(GY364="",NA(),GY364))</f>
        <v>0</v>
      </c>
      <c r="MD57">
        <f>IF(Charts!$B$3="none",BV364,IF(GZ364="",NA(),GZ364))</f>
        <v>0</v>
      </c>
      <c r="ME57">
        <f>IF(Charts!$B$3="none",BW364,IF(HA364="",NA(),HA364))</f>
        <v>0</v>
      </c>
      <c r="MF57">
        <f>IF(Charts!$B$3="none",BX364,IF(HB364="",NA(),HB364))</f>
        <v>0</v>
      </c>
      <c r="MG57">
        <f>IF(Charts!$B$3="none",BY364,IF(HC364="",NA(),HC364))</f>
        <v>0</v>
      </c>
      <c r="MH57">
        <f>IF(Charts!$B$3="none",BZ364,IF(HD364="",NA(),HD364))</f>
        <v>0</v>
      </c>
      <c r="MI57">
        <f>IF(Charts!$B$3="none",CA364,IF(HE364="",NA(),HE364))</f>
        <v>0</v>
      </c>
      <c r="MJ57">
        <f>IF(Charts!$B$3="none",CB364,IF(HF364="",NA(),HF364))</f>
        <v>0</v>
      </c>
      <c r="MK57">
        <f>IF(Charts!$B$3="none",CC364,IF(HG364="",NA(),HG364))</f>
        <v>0</v>
      </c>
      <c r="ML57">
        <f>IF(Charts!$B$3="none",CD364,IF(HH364="",NA(),HH364))</f>
        <v>0</v>
      </c>
      <c r="MM57">
        <f>IF(Charts!$B$3="none",CE364,IF(HI364="",NA(),HI364))</f>
        <v>0</v>
      </c>
      <c r="MN57">
        <f>IF(Charts!$B$3="none",CF364,IF(HJ364="",NA(),HJ364))</f>
        <v>0</v>
      </c>
      <c r="MO57">
        <f>IF(Charts!$B$3="none",CG364,IF(HK364="",NA(),HK364))</f>
        <v>0</v>
      </c>
      <c r="MP57">
        <f>IF(Charts!$B$3="none",CH364,IF(HL364="",NA(),HL364))</f>
        <v>0</v>
      </c>
      <c r="MQ57">
        <f>IF(Charts!$B$3="none",CI364,IF(HM364="",NA(),HM364))</f>
        <v>0</v>
      </c>
      <c r="MR57">
        <f>IF(Charts!$B$3="none",CJ364,IF(HN364="",NA(),HN364))</f>
        <v>0</v>
      </c>
      <c r="MS57">
        <f>IF(Charts!$B$3="none",CK364,IF(HO364="",NA(),HO364))</f>
        <v>0</v>
      </c>
      <c r="MT57">
        <f>IF(Charts!$B$3="none",CL364,IF(HP364="",NA(),HP364))</f>
        <v>0</v>
      </c>
      <c r="MU57">
        <f>IF(Charts!$B$3="none",CM364,IF(HQ364="",NA(),HQ364))</f>
        <v>0</v>
      </c>
      <c r="MV57">
        <f>IF(Charts!$B$3="none",CN364,IF(HR364="",NA(),HR364))</f>
        <v>0</v>
      </c>
      <c r="MW57">
        <f>IF(Charts!$B$3="none",CO364,IF(HS364="",NA(),HS364))</f>
        <v>0</v>
      </c>
      <c r="MX57">
        <f>IF(Charts!$B$3="none",CP364,IF(HT364="",NA(),HT364))</f>
        <v>0</v>
      </c>
      <c r="MY57">
        <f>IF(Charts!$B$3="none",CQ364,IF(HU364="",NA(),HU364))</f>
        <v>0</v>
      </c>
      <c r="MZ57">
        <f>IF(Charts!$B$3="none",CR364,IF(HV364="",NA(),HV364))</f>
        <v>0</v>
      </c>
      <c r="NA57">
        <f>IF(Charts!$B$3="none",CS364,IF(HW364="",NA(),HW364))</f>
        <v>0</v>
      </c>
      <c r="NB57">
        <f>IF(Charts!$B$3="none",CT364,IF(HX364="",NA(),HX364))</f>
        <v>0</v>
      </c>
      <c r="NC57">
        <f>IF(Charts!$B$3="none",CU364,IF(HY364="",NA(),HY364))</f>
        <v>0</v>
      </c>
      <c r="ND57">
        <f>IF(Charts!$B$3="none",CV364,IF(HZ364="",NA(),HZ364))</f>
        <v>0</v>
      </c>
      <c r="NE57">
        <f>IF(Charts!$B$3="none",CW364,IF(IA364="",NA(),IA364))</f>
        <v>0</v>
      </c>
      <c r="NF57">
        <f>IF(Charts!$B$3="none",CX364,IF(IB364="",NA(),IB364))</f>
        <v>0</v>
      </c>
      <c r="NG57">
        <f>IF(Charts!$B$3="none",CY364,IF(IC364="",NA(),IC364))</f>
        <v>0</v>
      </c>
      <c r="NH57">
        <f>IF(Charts!$B$3="none",CZ364,IF(ID364="",NA(),ID364))</f>
        <v>0</v>
      </c>
      <c r="NI57">
        <f>IF(Charts!$B$3="none",DA364,IF(IE364="",NA(),IE364))</f>
        <v>0</v>
      </c>
      <c r="NJ57">
        <f>IF(Charts!$B$3="none",DB364,IF(IF364="",NA(),IF364))</f>
        <v>0</v>
      </c>
      <c r="NK57">
        <f>IF(Charts!$B$3="none",DC364,IF(IG364="",NA(),IG364))</f>
        <v>0</v>
      </c>
      <c r="NL57">
        <f>IF(Charts!$B$3="none",DD364,IF(IH364="",NA(),IH364))</f>
        <v>0</v>
      </c>
      <c r="NM57">
        <f>IF(Charts!$B$3="none",DE364,IF(II364="",NA(),II364))</f>
        <v>0</v>
      </c>
      <c r="NN57">
        <f>IF(Charts!$B$3="none",DF364,IF(IJ364="",NA(),IJ364))</f>
        <v>0</v>
      </c>
      <c r="NO57">
        <f>IF(Charts!$B$3="none",DG364,IF(IK364="",NA(),IK364))</f>
        <v>0</v>
      </c>
      <c r="NP57">
        <f>IF(Charts!$B$3="none",DH364,IF(IL364="",NA(),IL364))</f>
        <v>0</v>
      </c>
      <c r="NQ57">
        <f>IF(Charts!$B$3="none",DI364,IF(IM364="",NA(),IM364))</f>
        <v>0</v>
      </c>
      <c r="NR57">
        <f>IF(Charts!$B$3="none",DJ364,IF(IN364="",NA(),IN364))</f>
        <v>0</v>
      </c>
      <c r="NS57">
        <f>IF(Charts!$B$3="none",DK364,IF(IO364="",NA(),IO364))</f>
        <v>0</v>
      </c>
      <c r="NT57">
        <f>IF(Charts!$B$3="none",DL364,IF(IP364="",NA(),IP364))</f>
        <v>0</v>
      </c>
      <c r="NU57">
        <f>IF(Charts!$B$3="none",DM364,IF(IQ364="",NA(),IQ364))</f>
        <v>0</v>
      </c>
      <c r="NV57">
        <f>IF(Charts!$B$3="none",DN364,IF(IR364="",NA(),IR364))</f>
        <v>0</v>
      </c>
      <c r="NW57">
        <f>IF(Charts!$B$3="none",DO364,IF(IS364="",NA(),IS364))</f>
        <v>0</v>
      </c>
      <c r="NX57">
        <f>IF(Charts!$B$3="none",DP364,IF(IT364="",NA(),IT364))</f>
        <v>0</v>
      </c>
      <c r="NY57">
        <f>IF(Charts!$B$3="none",DQ364,IF(IU364="",NA(),IU364))</f>
        <v>0</v>
      </c>
      <c r="NZ57">
        <f>IF(Charts!$B$3="none",DR364,IF(IV364="",NA(),IV364))</f>
        <v>0</v>
      </c>
      <c r="OA57">
        <f>IF(Charts!$B$3="none",DS364,IF(IW364="",NA(),IW364))</f>
        <v>0</v>
      </c>
      <c r="OB57">
        <f>IF(Charts!$B$3="none",DT364,IF(IX364="",NA(),IX364))</f>
        <v>0</v>
      </c>
      <c r="OC57">
        <f>IF(Charts!$B$3="none",DU364,IF(IY364="",NA(),IY364))</f>
        <v>0</v>
      </c>
      <c r="OD57">
        <f>IF(Charts!$B$3="none",DV364,IF(IZ364="",NA(),IZ364))</f>
        <v>0</v>
      </c>
      <c r="OE57">
        <f>IF(Charts!$B$3="none",DW364,IF(JA364="",NA(),JA364))</f>
        <v>0</v>
      </c>
      <c r="OF57">
        <f>IF(Charts!$B$3="none",DX364,IF(JB364="",NA(),JB364))</f>
        <v>0</v>
      </c>
      <c r="OG57">
        <f>IF(Charts!$B$3="none",DY364,IF(JC364="",NA(),JC364))</f>
        <v>0</v>
      </c>
      <c r="OH57">
        <f>IF(Charts!$B$3="none",DZ364,IF(JD364="",NA(),JD364))</f>
        <v>0</v>
      </c>
      <c r="OI57">
        <f>IF(Charts!$B$3="none",EA364,IF(JE364="",NA(),JE364))</f>
        <v>0</v>
      </c>
      <c r="OJ57">
        <f>IF(Charts!$B$3="none",EB364,IF(JF364="",NA(),JF364))</f>
        <v>0</v>
      </c>
      <c r="OK57">
        <f>IF(Charts!$B$3="none",EC364,IF(JG364="",NA(),JG364))</f>
        <v>0</v>
      </c>
      <c r="OL57">
        <f>IF(Charts!$B$3="none",ED364,IF(JH364="",NA(),JH364))</f>
        <v>0</v>
      </c>
      <c r="OM57">
        <f>IF(Charts!$B$3="none",EE364,IF(JI364="",NA(),JI364))</f>
        <v>0</v>
      </c>
      <c r="ON57">
        <f>IF(Charts!$B$3="none",EF364,IF(JJ364="",NA(),JJ364))</f>
        <v>0</v>
      </c>
    </row>
    <row r="58" spans="4:404">
      <c r="D58">
        <v>54</v>
      </c>
      <c r="E58">
        <f>IF(INDIRECT(ADDRESS($D58+2,E$2+1,,,"Instances"))="","",INDIRECT(ADDRESS($D58+2,E$2+1,,,"Instances")))</f>
        <v>0</v>
      </c>
      <c r="F58">
        <f>IFERROR(SMALL(E5:E64,ROW()-ROW($F$5)+1),"")</f>
        <v>0</v>
      </c>
      <c r="H58">
        <f>IFERROR(SUM(F5:F58),"")</f>
        <v>0</v>
      </c>
      <c r="I58">
        <f>IF(INDIRECT(ADDRESS($D58+2,I$2+1,,,"Instances"))="","",INDIRECT(ADDRESS($D58+2,I$2+1,,,"Instances")))</f>
        <v>0</v>
      </c>
      <c r="J58">
        <f>IFERROR(SMALL(I5:I64,ROW()-ROW($J$5)+1),"")</f>
        <v>0</v>
      </c>
      <c r="L58">
        <f>IFERROR(SUM(J5:J58),"")</f>
        <v>0</v>
      </c>
      <c r="M58">
        <f>IF(INDIRECT(ADDRESS($D58+2,M$2+1,,,"Instances"))="","",INDIRECT(ADDRESS($D58+2,M$2+1,,,"Instances")))</f>
        <v>0</v>
      </c>
      <c r="N58">
        <f>IFERROR(SMALL(M5:M64,ROW()-ROW($N$5)+1),"")</f>
        <v>0</v>
      </c>
      <c r="P58">
        <f>IFERROR(SUM(N5:N58),"")</f>
        <v>0</v>
      </c>
      <c r="Q58">
        <f>IF(INDIRECT(ADDRESS($D58+2,Q$2+1,,,"Instances"))="","",INDIRECT(ADDRESS($D58+2,Q$2+1,,,"Instances")))</f>
        <v>0</v>
      </c>
      <c r="R58">
        <f>IFERROR(SMALL(Q5:Q64,ROW()-ROW($R$5)+1),"")</f>
        <v>0</v>
      </c>
      <c r="T58">
        <f>IFERROR(SUM(R5:R58),"")</f>
        <v>0</v>
      </c>
      <c r="U58">
        <f>IF(INDIRECT(ADDRESS($D58+2,U$2+1,,,"Instances"))="","",INDIRECT(ADDRESS($D58+2,U$2+1,,,"Instances")))</f>
        <v>0</v>
      </c>
      <c r="V58">
        <f>IFERROR(SMALL(U5:U64,ROW()-ROW($V$5)+1),"")</f>
        <v>0</v>
      </c>
      <c r="X58">
        <f>IFERROR(SUM(V5:V58),"")</f>
        <v>0</v>
      </c>
      <c r="Y58">
        <f>IF(INDIRECT(ADDRESS($D58+2,Y$2+1,,,"Instances"))="","",INDIRECT(ADDRESS($D58+2,Y$2+1,,,"Instances")))</f>
        <v>0</v>
      </c>
      <c r="Z58">
        <f>IFERROR(SMALL(Y5:Y64,ROW()-ROW($Z$5)+1),"")</f>
        <v>0</v>
      </c>
      <c r="AB58">
        <f>IFERROR(SUM(Z5:Z58),"")</f>
        <v>0</v>
      </c>
      <c r="AC58">
        <f>IF(INDIRECT(ADDRESS($D58+2,AC$2+1,,,"Instances"))="","",INDIRECT(ADDRESS($D58+2,AC$2+1,,,"Instances")))</f>
        <v>0</v>
      </c>
      <c r="AD58">
        <f>IFERROR(SMALL(AC5:AC64,ROW()-ROW($AD$5)+1),"")</f>
        <v>0</v>
      </c>
      <c r="AF58">
        <f>IFERROR(SUM(AD5:AD58),"")</f>
        <v>0</v>
      </c>
      <c r="AG58">
        <f>IF(INDIRECT(ADDRESS($D58+2,AG$2+1,,,"Instances"))="","",INDIRECT(ADDRESS($D58+2,AG$2+1,,,"Instances")))</f>
        <v>0</v>
      </c>
      <c r="AH58">
        <f>IFERROR(SMALL(AG5:AG64,ROW()-ROW($AH$5)+1),"")</f>
        <v>0</v>
      </c>
      <c r="AJ58">
        <f>IFERROR(SUM(AH5:AH58),"")</f>
        <v>0</v>
      </c>
      <c r="AK58">
        <f>IF(INDIRECT(ADDRESS($D58+2,AK$2+1,,,"Instances"))="","",INDIRECT(ADDRESS($D58+2,AK$2+1,,,"Instances")))</f>
        <v>0</v>
      </c>
      <c r="AL58">
        <f>IFERROR(SMALL(AK5:AK64,ROW()-ROW($AL$5)+1),"")</f>
        <v>0</v>
      </c>
      <c r="AN58">
        <f>IFERROR(SUM(AL5:AL58),"")</f>
        <v>0</v>
      </c>
      <c r="AO58">
        <f>IF(INDIRECT(ADDRESS($D58+2,AO$2+1,,,"Instances"))="","",INDIRECT(ADDRESS($D58+2,AO$2+1,,,"Instances")))</f>
        <v>0</v>
      </c>
      <c r="AP58">
        <f>IFERROR(SMALL(AO5:AO64,ROW()-ROW($AP$5)+1),"")</f>
        <v>0</v>
      </c>
      <c r="AR58">
        <f>IFERROR(SUM(AP5:AP58),"")</f>
        <v>0</v>
      </c>
      <c r="AS58">
        <f>IF(INDIRECT(ADDRESS($D58+2,AS$2+1,,,"Instances"))="","",INDIRECT(ADDRESS($D58+2,AS$2+1,,,"Instances")))</f>
        <v>0</v>
      </c>
      <c r="AT58">
        <f>IFERROR(SMALL(AS5:AS64,ROW()-ROW($AT$5)+1),"")</f>
        <v>0</v>
      </c>
      <c r="AV58">
        <f>IFERROR(SUM(AT5:AT58),"")</f>
        <v>0</v>
      </c>
      <c r="AW58">
        <f>IF(INDIRECT(ADDRESS($D58+2,AW$2+1,,,"Instances"))="","",INDIRECT(ADDRESS($D58+2,AW$2+1,,,"Instances")))</f>
        <v>0</v>
      </c>
      <c r="AX58">
        <f>IFERROR(SMALL(AW5:AW64,ROW()-ROW($AX$5)+1),"")</f>
        <v>0</v>
      </c>
      <c r="AZ58">
        <f>IFERROR(SUM(AX5:AX58),"")</f>
        <v>0</v>
      </c>
      <c r="BA58">
        <f>IF(INDIRECT(ADDRESS($D58+2,BA$2+1,,,"Instances"))="","",INDIRECT(ADDRESS($D58+2,BA$2+1,,,"Instances")))</f>
        <v>0</v>
      </c>
      <c r="BB58">
        <f>IFERROR(SMALL(BA5:BA64,ROW()-ROW($BB$5)+1),"")</f>
        <v>0</v>
      </c>
      <c r="BD58">
        <f>IFERROR(SUM(BB5:BB58),"")</f>
        <v>0</v>
      </c>
      <c r="BE58">
        <f>IF(INDIRECT(ADDRESS($D58+2,BE$2+1,,,"Instances"))="","",INDIRECT(ADDRESS($D58+2,BE$2+1,,,"Instances")))</f>
        <v>0</v>
      </c>
      <c r="BF58">
        <f>IFERROR(SMALL(BE5:BE64,ROW()-ROW($BF$5)+1),"")</f>
        <v>0</v>
      </c>
      <c r="BH58">
        <f>IFERROR(SUM(BF5:BF58),"")</f>
        <v>0</v>
      </c>
      <c r="BI58">
        <f>IF(INDIRECT(ADDRESS($D58+2,BI$2+1,,,"Instances"))="","",INDIRECT(ADDRESS($D58+2,BI$2+1,,,"Instances")))</f>
        <v>0</v>
      </c>
      <c r="BJ58">
        <f>IFERROR(SMALL(BI5:BI64,ROW()-ROW($BJ$5)+1),"")</f>
        <v>0</v>
      </c>
      <c r="BL58">
        <f>IFERROR(SUM(BJ5:BJ58),"")</f>
        <v>0</v>
      </c>
      <c r="BM58">
        <f>IF(INDIRECT(ADDRESS($D58+2,BM$2+1,,,"Instances"))="","",INDIRECT(ADDRESS($D58+2,BM$2+1,,,"Instances")))</f>
        <v>0</v>
      </c>
      <c r="BN58">
        <f>IFERROR(SMALL(BM5:BM64,ROW()-ROW($BN$5)+1),"")</f>
        <v>0</v>
      </c>
      <c r="BP58">
        <f>IFERROR(SUM(BN5:BN58),"")</f>
        <v>0</v>
      </c>
      <c r="BQ58">
        <f>IF(INDIRECT(ADDRESS($D58+2,BQ$2+1,,,"Instances"))="","",INDIRECT(ADDRESS($D58+2,BQ$2+1,,,"Instances")))</f>
        <v>0</v>
      </c>
      <c r="BR58">
        <f>IFERROR(SMALL(BQ5:BQ64,ROW()-ROW($BR$5)+1),"")</f>
        <v>0</v>
      </c>
      <c r="BT58">
        <f>IFERROR(SUM(BR5:BR58),"")</f>
        <v>0</v>
      </c>
      <c r="BU58">
        <f>IF(INDIRECT(ADDRESS($D58+2,BU$2+1,,,"Instances"))="","",INDIRECT(ADDRESS($D58+2,BU$2+1,,,"Instances")))</f>
        <v>0</v>
      </c>
      <c r="BV58">
        <f>IFERROR(SMALL(BU5:BU64,ROW()-ROW($BV$5)+1),"")</f>
        <v>0</v>
      </c>
      <c r="BX58">
        <f>IFERROR(SUM(BV5:BV58),"")</f>
        <v>0</v>
      </c>
      <c r="BY58">
        <f>IF(INDIRECT(ADDRESS($D58+2,BY$2+1,,,"Instances"))="","",INDIRECT(ADDRESS($D58+2,BY$2+1,,,"Instances")))</f>
        <v>0</v>
      </c>
      <c r="BZ58">
        <f>IFERROR(SMALL(BY5:BY64,ROW()-ROW($BZ$5)+1),"")</f>
        <v>0</v>
      </c>
      <c r="CB58">
        <f>IFERROR(SUM(BZ5:BZ58),"")</f>
        <v>0</v>
      </c>
      <c r="CC58">
        <f>IF(INDIRECT(ADDRESS($D58+2,CC$2+1,,,"Instances"))="","",INDIRECT(ADDRESS($D58+2,CC$2+1,,,"Instances")))</f>
        <v>0</v>
      </c>
      <c r="CD58">
        <f>IFERROR(SMALL(CC5:CC64,ROW()-ROW($CD$5)+1),"")</f>
        <v>0</v>
      </c>
      <c r="CF58">
        <f>IFERROR(SUM(CD5:CD58),"")</f>
        <v>0</v>
      </c>
      <c r="CG58">
        <f>IF(INDIRECT(ADDRESS($D58+2,CG$2+1,,,"Instances"))="","",INDIRECT(ADDRESS($D58+2,CG$2+1,,,"Instances")))</f>
        <v>0</v>
      </c>
      <c r="CH58">
        <f>IFERROR(SMALL(CG5:CG64,ROW()-ROW($CH$5)+1),"")</f>
        <v>0</v>
      </c>
      <c r="CJ58">
        <f>IFERROR(SUM(CH5:CH58),"")</f>
        <v>0</v>
      </c>
      <c r="CK58">
        <f>IF(INDIRECT(ADDRESS($D58+2,CK$2+1,,,"Instances"))="","",INDIRECT(ADDRESS($D58+2,CK$2+1,,,"Instances")))</f>
        <v>0</v>
      </c>
      <c r="CL58">
        <f>IFERROR(SMALL(CK5:CK64,ROW()-ROW($CL$5)+1),"")</f>
        <v>0</v>
      </c>
      <c r="CN58">
        <f>IFERROR(SUM(CL5:CL58),"")</f>
        <v>0</v>
      </c>
      <c r="CO58">
        <f>IF(INDIRECT(ADDRESS($D58+2,CO$2+1,,,"Instances"))="","",INDIRECT(ADDRESS($D58+2,CO$2+1,,,"Instances")))</f>
        <v>0</v>
      </c>
      <c r="CP58">
        <f>IFERROR(SMALL(CO5:CO64,ROW()-ROW($CP$5)+1),"")</f>
        <v>0</v>
      </c>
      <c r="CR58">
        <f>IFERROR(SUM(CP5:CP58),"")</f>
        <v>0</v>
      </c>
      <c r="CS58">
        <f>IF(INDIRECT(ADDRESS($D58+2,CS$2+1,,,"Instances"))="","",INDIRECT(ADDRESS($D58+2,CS$2+1,,,"Instances")))</f>
        <v>0</v>
      </c>
      <c r="CT58">
        <f>IFERROR(SMALL(CS5:CS64,ROW()-ROW($CT$5)+1),"")</f>
        <v>0</v>
      </c>
      <c r="CV58">
        <f>IFERROR(SUM(CT5:CT58),"")</f>
        <v>0</v>
      </c>
      <c r="CW58">
        <f>IF(INDIRECT(ADDRESS($D58+2,CW$2+1,,,"Instances"))="","",INDIRECT(ADDRESS($D58+2,CW$2+1,,,"Instances")))</f>
        <v>0</v>
      </c>
      <c r="CX58">
        <f>IFERROR(SMALL(CW5:CW64,ROW()-ROW($CX$5)+1),"")</f>
        <v>0</v>
      </c>
      <c r="CZ58">
        <f>IFERROR(SUM(CX5:CX58),"")</f>
        <v>0</v>
      </c>
      <c r="DA58">
        <f>IF(INDIRECT(ADDRESS($D58+2,DA$2+1,,,"Instances"))="","",INDIRECT(ADDRESS($D58+2,DA$2+1,,,"Instances")))</f>
        <v>0</v>
      </c>
      <c r="DB58">
        <f>IFERROR(SMALL(DA5:DA64,ROW()-ROW($DB$5)+1),"")</f>
        <v>0</v>
      </c>
      <c r="DD58">
        <f>IFERROR(SUM(DB5:DB58),"")</f>
        <v>0</v>
      </c>
      <c r="DE58">
        <f>IF(INDIRECT(ADDRESS($D58+2,DE$2+1,,,"Instances"))="","",INDIRECT(ADDRESS($D58+2,DE$2+1,,,"Instances")))</f>
        <v>0</v>
      </c>
      <c r="DF58">
        <f>IFERROR(SMALL(DE5:DE64,ROW()-ROW($DF$5)+1),"")</f>
        <v>0</v>
      </c>
      <c r="DH58">
        <f>IFERROR(SUM(DF5:DF58),"")</f>
        <v>0</v>
      </c>
      <c r="DI58">
        <f>IF(INDIRECT(ADDRESS($D58+2,DI$2+1,,,"Instances"))="","",INDIRECT(ADDRESS($D58+2,DI$2+1,,,"Instances")))</f>
        <v>0</v>
      </c>
      <c r="DJ58">
        <f>IFERROR(SMALL(DI5:DI64,ROW()-ROW($DJ$5)+1),"")</f>
        <v>0</v>
      </c>
      <c r="DL58">
        <f>IFERROR(SUM(DJ5:DJ58),"")</f>
        <v>0</v>
      </c>
      <c r="DM58">
        <f>IF(INDIRECT(ADDRESS($D58+2,DM$2+1,,,"Instances"))="","",INDIRECT(ADDRESS($D58+2,DM$2+1,,,"Instances")))</f>
        <v>0</v>
      </c>
      <c r="DN58">
        <f>IFERROR(SMALL(DM5:DM64,ROW()-ROW($DN$5)+1),"")</f>
        <v>0</v>
      </c>
      <c r="DP58">
        <f>IFERROR(SUM(DN5:DN58),"")</f>
        <v>0</v>
      </c>
      <c r="DQ58">
        <f>IF(INDIRECT(ADDRESS($D58+2,DQ$2+1,,,"Instances"))="","",INDIRECT(ADDRESS($D58+2,DQ$2+1,,,"Instances")))</f>
        <v>0</v>
      </c>
      <c r="DR58">
        <f>IFERROR(SMALL(DQ5:DQ64,ROW()-ROW($DR$5)+1),"")</f>
        <v>0</v>
      </c>
      <c r="DT58">
        <f>IFERROR(SUM(DR5:DR58),"")</f>
        <v>0</v>
      </c>
      <c r="DU58">
        <f>IF(INDIRECT(ADDRESS($D58+2,DU$2+1,,,"Instances"))="","",INDIRECT(ADDRESS($D58+2,DU$2+1,,,"Instances")))</f>
        <v>0</v>
      </c>
      <c r="DV58">
        <f>IFERROR(SMALL(DU5:DU64,ROW()-ROW($DV$5)+1),"")</f>
        <v>0</v>
      </c>
      <c r="DX58">
        <f>IFERROR(SUM(DV5:DV58),"")</f>
        <v>0</v>
      </c>
      <c r="DY58">
        <f>IF(INDIRECT(ADDRESS($D58+2,DY$2+1,,,"Instances"))="","",INDIRECT(ADDRESS($D58+2,DY$2+1,,,"Instances")))</f>
        <v>0</v>
      </c>
      <c r="DZ58">
        <f>IFERROR(SMALL(DY5:DY64,ROW()-ROW($DZ$5)+1),"")</f>
        <v>0</v>
      </c>
      <c r="EB58">
        <f>IFERROR(SUM(DZ5:DZ58),"")</f>
        <v>0</v>
      </c>
      <c r="EC58">
        <f>IF(INDIRECT(ADDRESS($D58+2,EC$2+1,,,"Instances"))="","",INDIRECT(ADDRESS($D58+2,EC$2+1,,,"Instances")))</f>
        <v>0</v>
      </c>
      <c r="ED58">
        <f>IFERROR(SMALL(EC5:EC64,ROW()-ROW($ED$5)+1),"")</f>
        <v>0</v>
      </c>
      <c r="EF58">
        <f>IFERROR(SUM(ED5:ED58),"")</f>
        <v>0</v>
      </c>
      <c r="EH58">
        <v>54</v>
      </c>
      <c r="EI58" cm="1">
        <f t="array" ref="EI58">_xlfn.SWITCH(Charts!$B$3,"average", AVERAGE(INDIRECT(ADDRESS(53+3,EI$2+1,,,"Instances") &amp; ":" &amp; ADDRESS(53+3,EI$2+1))),"median", MEDIAN(INDIRECT(ADDRESS(53+3,EI$2+1,,,"Instances") &amp; ":" &amp; ADDRESS(53+3,EI$2+1))),"min", MIN(INDIRECT(ADDRESS(53+3,EI$2+1,,,"Instances") &amp; ":" &amp; ADDRESS(53+3,EI$2+1))),"max", MAX(INDIRECT(ADDRESS(53+3,EI$2+1,,,"Instances") &amp; ":" &amp; ADDRESS(53+3,EI$2+1))),"diff", MAX(INDIRECT(ADDRESS(53+3,EI$2+1,,,"Instances") &amp; ":" &amp; ADDRESS(53+3,EI$2+1)))-MIN(INDIRECT(ADDRESS(53+3,EI$2+1,,,"Instances") &amp; ":" &amp; ADDRESS(53+3,EI$2+1))))</f>
        <v>0</v>
      </c>
      <c r="EJ58">
        <f>IFERROR(SMALL(EI5:EI64,ROW()-ROW($EJ$5)+1),"")</f>
        <v>0</v>
      </c>
      <c r="EL58">
        <f>IFERROR(SUM(EJ5:EJ58),"")</f>
        <v>0</v>
      </c>
      <c r="EM58" cm="1">
        <f t="array" ref="EM58">_xlfn.SWITCH(Charts!$B$3,"average", AVERAGE(INDIRECT(ADDRESS(53+3,EM$2+1,,,"Instances") &amp; ":" &amp; ADDRESS(53+3,EM$2+1))),"median", MEDIAN(INDIRECT(ADDRESS(53+3,EM$2+1,,,"Instances") &amp; ":" &amp; ADDRESS(53+3,EM$2+1))),"min", MIN(INDIRECT(ADDRESS(53+3,EM$2+1,,,"Instances") &amp; ":" &amp; ADDRESS(53+3,EM$2+1))),"max", MAX(INDIRECT(ADDRESS(53+3,EM$2+1,,,"Instances") &amp; ":" &amp; ADDRESS(53+3,EM$2+1))),"diff", MAX(INDIRECT(ADDRESS(53+3,EM$2+1,,,"Instances") &amp; ":" &amp; ADDRESS(53+3,EM$2+1)))-MIN(INDIRECT(ADDRESS(53+3,EM$2+1,,,"Instances") &amp; ":" &amp; ADDRESS(53+3,EM$2+1))))</f>
        <v>0</v>
      </c>
      <c r="EN58">
        <f>IFERROR(SMALL(EM5:EM64,ROW()-ROW($EN$5)+1),"")</f>
        <v>0</v>
      </c>
      <c r="EP58">
        <f>IFERROR(SUM(EN5:EN58),"")</f>
        <v>0</v>
      </c>
      <c r="EQ58" cm="1">
        <f t="array" ref="EQ58">_xlfn.SWITCH(Charts!$B$3,"average", AVERAGE(INDIRECT(ADDRESS(53+3,EQ$2+1,,,"Instances") &amp; ":" &amp; ADDRESS(53+3,EQ$2+1))),"median", MEDIAN(INDIRECT(ADDRESS(53+3,EQ$2+1,,,"Instances") &amp; ":" &amp; ADDRESS(53+3,EQ$2+1))),"min", MIN(INDIRECT(ADDRESS(53+3,EQ$2+1,,,"Instances") &amp; ":" &amp; ADDRESS(53+3,EQ$2+1))),"max", MAX(INDIRECT(ADDRESS(53+3,EQ$2+1,,,"Instances") &amp; ":" &amp; ADDRESS(53+3,EQ$2+1))),"diff", MAX(INDIRECT(ADDRESS(53+3,EQ$2+1,,,"Instances") &amp; ":" &amp; ADDRESS(53+3,EQ$2+1)))-MIN(INDIRECT(ADDRESS(53+3,EQ$2+1,,,"Instances") &amp; ":" &amp; ADDRESS(53+3,EQ$2+1))))</f>
        <v>0</v>
      </c>
      <c r="ER58">
        <f>IFERROR(SMALL(EQ5:EQ64,ROW()-ROW($ER$5)+1),"")</f>
        <v>0</v>
      </c>
      <c r="ET58">
        <f>IFERROR(SUM(ER5:ER58),"")</f>
        <v>0</v>
      </c>
      <c r="EU58" cm="1">
        <f t="array" ref="EU58">_xlfn.SWITCH(Charts!$B$3,"average", AVERAGE(INDIRECT(ADDRESS(53+3,EU$2+1,,,"Instances") &amp; ":" &amp; ADDRESS(53+3,EU$2+1))),"median", MEDIAN(INDIRECT(ADDRESS(53+3,EU$2+1,,,"Instances") &amp; ":" &amp; ADDRESS(53+3,EU$2+1))),"min", MIN(INDIRECT(ADDRESS(53+3,EU$2+1,,,"Instances") &amp; ":" &amp; ADDRESS(53+3,EU$2+1))),"max", MAX(INDIRECT(ADDRESS(53+3,EU$2+1,,,"Instances") &amp; ":" &amp; ADDRESS(53+3,EU$2+1))),"diff", MAX(INDIRECT(ADDRESS(53+3,EU$2+1,,,"Instances") &amp; ":" &amp; ADDRESS(53+3,EU$2+1)))-MIN(INDIRECT(ADDRESS(53+3,EU$2+1,,,"Instances") &amp; ":" &amp; ADDRESS(53+3,EU$2+1))))</f>
        <v>0</v>
      </c>
      <c r="EV58">
        <f>IFERROR(SMALL(EU5:EU64,ROW()-ROW($EV$5)+1),"")</f>
        <v>0</v>
      </c>
      <c r="EX58">
        <f>IFERROR(SUM(EV5:EV58),"")</f>
        <v>0</v>
      </c>
      <c r="EY58" cm="1">
        <f t="array" ref="EY58">_xlfn.SWITCH(Charts!$B$3,"average", AVERAGE(INDIRECT(ADDRESS(53+3,EY$2+1,,,"Instances") &amp; ":" &amp; ADDRESS(53+3,EY$2+1))),"median", MEDIAN(INDIRECT(ADDRESS(53+3,EY$2+1,,,"Instances") &amp; ":" &amp; ADDRESS(53+3,EY$2+1))),"min", MIN(INDIRECT(ADDRESS(53+3,EY$2+1,,,"Instances") &amp; ":" &amp; ADDRESS(53+3,EY$2+1))),"max", MAX(INDIRECT(ADDRESS(53+3,EY$2+1,,,"Instances") &amp; ":" &amp; ADDRESS(53+3,EY$2+1))),"diff", MAX(INDIRECT(ADDRESS(53+3,EY$2+1,,,"Instances") &amp; ":" &amp; ADDRESS(53+3,EY$2+1)))-MIN(INDIRECT(ADDRESS(53+3,EY$2+1,,,"Instances") &amp; ":" &amp; ADDRESS(53+3,EY$2+1))))</f>
        <v>0</v>
      </c>
      <c r="EZ58">
        <f>IFERROR(SMALL(EY5:EY64,ROW()-ROW($EZ$5)+1),"")</f>
        <v>0</v>
      </c>
      <c r="FB58">
        <f>IFERROR(SUM(EZ5:EZ58),"")</f>
        <v>0</v>
      </c>
      <c r="FC58" cm="1">
        <f t="array" ref="FC58">_xlfn.SWITCH(Charts!$B$3,"average", AVERAGE(INDIRECT(ADDRESS(53+3,FC$2+1,,,"Instances") &amp; ":" &amp; ADDRESS(53+3,FC$2+1))),"median", MEDIAN(INDIRECT(ADDRESS(53+3,FC$2+1,,,"Instances") &amp; ":" &amp; ADDRESS(53+3,FC$2+1))),"min", MIN(INDIRECT(ADDRESS(53+3,FC$2+1,,,"Instances") &amp; ":" &amp; ADDRESS(53+3,FC$2+1))),"max", MAX(INDIRECT(ADDRESS(53+3,FC$2+1,,,"Instances") &amp; ":" &amp; ADDRESS(53+3,FC$2+1))),"diff", MAX(INDIRECT(ADDRESS(53+3,FC$2+1,,,"Instances") &amp; ":" &amp; ADDRESS(53+3,FC$2+1)))-MIN(INDIRECT(ADDRESS(53+3,FC$2+1,,,"Instances") &amp; ":" &amp; ADDRESS(53+3,FC$2+1))))</f>
        <v>0</v>
      </c>
      <c r="FD58">
        <f>IFERROR(SMALL(FC5:FC64,ROW()-ROW($FD$5)+1),"")</f>
        <v>0</v>
      </c>
      <c r="FF58">
        <f>IFERROR(SUM(FD5:FD58),"")</f>
        <v>0</v>
      </c>
      <c r="FG58" cm="1">
        <f t="array" ref="FG58">_xlfn.SWITCH(Charts!$B$3,"average", AVERAGE(INDIRECT(ADDRESS(53+3,FG$2+1,,,"Instances") &amp; ":" &amp; ADDRESS(53+3,FG$2+1))),"median", MEDIAN(INDIRECT(ADDRESS(53+3,FG$2+1,,,"Instances") &amp; ":" &amp; ADDRESS(53+3,FG$2+1))),"min", MIN(INDIRECT(ADDRESS(53+3,FG$2+1,,,"Instances") &amp; ":" &amp; ADDRESS(53+3,FG$2+1))),"max", MAX(INDIRECT(ADDRESS(53+3,FG$2+1,,,"Instances") &amp; ":" &amp; ADDRESS(53+3,FG$2+1))),"diff", MAX(INDIRECT(ADDRESS(53+3,FG$2+1,,,"Instances") &amp; ":" &amp; ADDRESS(53+3,FG$2+1)))-MIN(INDIRECT(ADDRESS(53+3,FG$2+1,,,"Instances") &amp; ":" &amp; ADDRESS(53+3,FG$2+1))))</f>
        <v>0</v>
      </c>
      <c r="FH58">
        <f>IFERROR(SMALL(FG5:FG64,ROW()-ROW($FH$5)+1),"")</f>
        <v>0</v>
      </c>
      <c r="FJ58">
        <f>IFERROR(SUM(FH5:FH58),"")</f>
        <v>0</v>
      </c>
      <c r="FK58" cm="1">
        <f t="array" ref="FK58">_xlfn.SWITCH(Charts!$B$3,"average", AVERAGE(INDIRECT(ADDRESS(53+3,FK$2+1,,,"Instances") &amp; ":" &amp; ADDRESS(53+3,FK$2+1))),"median", MEDIAN(INDIRECT(ADDRESS(53+3,FK$2+1,,,"Instances") &amp; ":" &amp; ADDRESS(53+3,FK$2+1))),"min", MIN(INDIRECT(ADDRESS(53+3,FK$2+1,,,"Instances") &amp; ":" &amp; ADDRESS(53+3,FK$2+1))),"max", MAX(INDIRECT(ADDRESS(53+3,FK$2+1,,,"Instances") &amp; ":" &amp; ADDRESS(53+3,FK$2+1))),"diff", MAX(INDIRECT(ADDRESS(53+3,FK$2+1,,,"Instances") &amp; ":" &amp; ADDRESS(53+3,FK$2+1)))-MIN(INDIRECT(ADDRESS(53+3,FK$2+1,,,"Instances") &amp; ":" &amp; ADDRESS(53+3,FK$2+1))))</f>
        <v>0</v>
      </c>
      <c r="FL58">
        <f>IFERROR(SMALL(FK5:FK64,ROW()-ROW($FL$5)+1),"")</f>
        <v>0</v>
      </c>
      <c r="FN58">
        <f>IFERROR(SUM(FL5:FL58),"")</f>
        <v>0</v>
      </c>
      <c r="FO58" cm="1">
        <f t="array" ref="FO58">_xlfn.SWITCH(Charts!$B$3,"average", AVERAGE(INDIRECT(ADDRESS(53+3,FO$2+1,,,"Instances") &amp; ":" &amp; ADDRESS(53+3,FO$2+1))),"median", MEDIAN(INDIRECT(ADDRESS(53+3,FO$2+1,,,"Instances") &amp; ":" &amp; ADDRESS(53+3,FO$2+1))),"min", MIN(INDIRECT(ADDRESS(53+3,FO$2+1,,,"Instances") &amp; ":" &amp; ADDRESS(53+3,FO$2+1))),"max", MAX(INDIRECT(ADDRESS(53+3,FO$2+1,,,"Instances") &amp; ":" &amp; ADDRESS(53+3,FO$2+1))),"diff", MAX(INDIRECT(ADDRESS(53+3,FO$2+1,,,"Instances") &amp; ":" &amp; ADDRESS(53+3,FO$2+1)))-MIN(INDIRECT(ADDRESS(53+3,FO$2+1,,,"Instances") &amp; ":" &amp; ADDRESS(53+3,FO$2+1))))</f>
        <v>0</v>
      </c>
      <c r="FP58">
        <f>IFERROR(SMALL(FO5:FO64,ROW()-ROW($FP$5)+1),"")</f>
        <v>0</v>
      </c>
      <c r="FR58">
        <f>IFERROR(SUM(FP5:FP58),"")</f>
        <v>0</v>
      </c>
      <c r="FS58" cm="1">
        <f t="array" ref="FS58">_xlfn.SWITCH(Charts!$B$3,"average", AVERAGE(INDIRECT(ADDRESS(53+3,FS$2+1,,,"Instances") &amp; ":" &amp; ADDRESS(53+3,FS$2+1))),"median", MEDIAN(INDIRECT(ADDRESS(53+3,FS$2+1,,,"Instances") &amp; ":" &amp; ADDRESS(53+3,FS$2+1))),"min", MIN(INDIRECT(ADDRESS(53+3,FS$2+1,,,"Instances") &amp; ":" &amp; ADDRESS(53+3,FS$2+1))),"max", MAX(INDIRECT(ADDRESS(53+3,FS$2+1,,,"Instances") &amp; ":" &amp; ADDRESS(53+3,FS$2+1))),"diff", MAX(INDIRECT(ADDRESS(53+3,FS$2+1,,,"Instances") &amp; ":" &amp; ADDRESS(53+3,FS$2+1)))-MIN(INDIRECT(ADDRESS(53+3,FS$2+1,,,"Instances") &amp; ":" &amp; ADDRESS(53+3,FS$2+1))))</f>
        <v>0</v>
      </c>
      <c r="FT58">
        <f>IFERROR(SMALL(FS5:FS64,ROW()-ROW($FT$5)+1),"")</f>
        <v>0</v>
      </c>
      <c r="FV58">
        <f>IFERROR(SUM(FT5:FT58),"")</f>
        <v>0</v>
      </c>
      <c r="FW58" cm="1">
        <f t="array" ref="FW58">_xlfn.SWITCH(Charts!$B$3,"average", AVERAGE(INDIRECT(ADDRESS(53+3,FW$2+1,,,"Instances") &amp; ":" &amp; ADDRESS(53+3,FW$2+1))),"median", MEDIAN(INDIRECT(ADDRESS(53+3,FW$2+1,,,"Instances") &amp; ":" &amp; ADDRESS(53+3,FW$2+1))),"min", MIN(INDIRECT(ADDRESS(53+3,FW$2+1,,,"Instances") &amp; ":" &amp; ADDRESS(53+3,FW$2+1))),"max", MAX(INDIRECT(ADDRESS(53+3,FW$2+1,,,"Instances") &amp; ":" &amp; ADDRESS(53+3,FW$2+1))),"diff", MAX(INDIRECT(ADDRESS(53+3,FW$2+1,,,"Instances") &amp; ":" &amp; ADDRESS(53+3,FW$2+1)))-MIN(INDIRECT(ADDRESS(53+3,FW$2+1,,,"Instances") &amp; ":" &amp; ADDRESS(53+3,FW$2+1))))</f>
        <v>0</v>
      </c>
      <c r="FX58">
        <f>IFERROR(SMALL(FW5:FW64,ROW()-ROW($FX$5)+1),"")</f>
        <v>0</v>
      </c>
      <c r="FZ58">
        <f>IFERROR(SUM(FX5:FX58),"")</f>
        <v>0</v>
      </c>
      <c r="GA58" cm="1">
        <f t="array" ref="GA58">_xlfn.SWITCH(Charts!$B$3,"average", AVERAGE(INDIRECT(ADDRESS(53+3,GA$2+1,,,"Instances") &amp; ":" &amp; ADDRESS(53+3,GA$2+1))),"median", MEDIAN(INDIRECT(ADDRESS(53+3,GA$2+1,,,"Instances") &amp; ":" &amp; ADDRESS(53+3,GA$2+1))),"min", MIN(INDIRECT(ADDRESS(53+3,GA$2+1,,,"Instances") &amp; ":" &amp; ADDRESS(53+3,GA$2+1))),"max", MAX(INDIRECT(ADDRESS(53+3,GA$2+1,,,"Instances") &amp; ":" &amp; ADDRESS(53+3,GA$2+1))),"diff", MAX(INDIRECT(ADDRESS(53+3,GA$2+1,,,"Instances") &amp; ":" &amp; ADDRESS(53+3,GA$2+1)))-MIN(INDIRECT(ADDRESS(53+3,GA$2+1,,,"Instances") &amp; ":" &amp; ADDRESS(53+3,GA$2+1))))</f>
        <v>0</v>
      </c>
      <c r="GB58">
        <f>IFERROR(SMALL(GA5:GA64,ROW()-ROW($GB$5)+1),"")</f>
        <v>0</v>
      </c>
      <c r="GD58">
        <f>IFERROR(SUM(GB5:GB58),"")</f>
        <v>0</v>
      </c>
      <c r="GE58" cm="1">
        <f t="array" ref="GE58">_xlfn.SWITCH(Charts!$B$3,"average", AVERAGE(INDIRECT(ADDRESS(53+3,GE$2+1,,,"Instances") &amp; ":" &amp; ADDRESS(53+3,GE$2+1))),"median", MEDIAN(INDIRECT(ADDRESS(53+3,GE$2+1,,,"Instances") &amp; ":" &amp; ADDRESS(53+3,GE$2+1))),"min", MIN(INDIRECT(ADDRESS(53+3,GE$2+1,,,"Instances") &amp; ":" &amp; ADDRESS(53+3,GE$2+1))),"max", MAX(INDIRECT(ADDRESS(53+3,GE$2+1,,,"Instances") &amp; ":" &amp; ADDRESS(53+3,GE$2+1))),"diff", MAX(INDIRECT(ADDRESS(53+3,GE$2+1,,,"Instances") &amp; ":" &amp; ADDRESS(53+3,GE$2+1)))-MIN(INDIRECT(ADDRESS(53+3,GE$2+1,,,"Instances") &amp; ":" &amp; ADDRESS(53+3,GE$2+1))))</f>
        <v>0</v>
      </c>
      <c r="GF58">
        <f>IFERROR(SMALL(GE5:GE64,ROW()-ROW($GF$5)+1),"")</f>
        <v>0</v>
      </c>
      <c r="GH58">
        <f>IFERROR(SUM(GF5:GF58),"")</f>
        <v>0</v>
      </c>
      <c r="GI58" cm="1">
        <f t="array" ref="GI58">_xlfn.SWITCH(Charts!$B$3,"average", AVERAGE(INDIRECT(ADDRESS(53+3,GI$2+1,,,"Instances") &amp; ":" &amp; ADDRESS(53+3,GI$2+1))),"median", MEDIAN(INDIRECT(ADDRESS(53+3,GI$2+1,,,"Instances") &amp; ":" &amp; ADDRESS(53+3,GI$2+1))),"min", MIN(INDIRECT(ADDRESS(53+3,GI$2+1,,,"Instances") &amp; ":" &amp; ADDRESS(53+3,GI$2+1))),"max", MAX(INDIRECT(ADDRESS(53+3,GI$2+1,,,"Instances") &amp; ":" &amp; ADDRESS(53+3,GI$2+1))),"diff", MAX(INDIRECT(ADDRESS(53+3,GI$2+1,,,"Instances") &amp; ":" &amp; ADDRESS(53+3,GI$2+1)))-MIN(INDIRECT(ADDRESS(53+3,GI$2+1,,,"Instances") &amp; ":" &amp; ADDRESS(53+3,GI$2+1))))</f>
        <v>0</v>
      </c>
      <c r="GJ58">
        <f>IFERROR(SMALL(GI5:GI64,ROW()-ROW($GJ$5)+1),"")</f>
        <v>0</v>
      </c>
      <c r="GL58">
        <f>IFERROR(SUM(GJ5:GJ58),"")</f>
        <v>0</v>
      </c>
      <c r="GM58" cm="1">
        <f t="array" ref="GM58">_xlfn.SWITCH(Charts!$B$3,"average", AVERAGE(INDIRECT(ADDRESS(53+3,GM$2+1,,,"Instances") &amp; ":" &amp; ADDRESS(53+3,GM$2+1))),"median", MEDIAN(INDIRECT(ADDRESS(53+3,GM$2+1,,,"Instances") &amp; ":" &amp; ADDRESS(53+3,GM$2+1))),"min", MIN(INDIRECT(ADDRESS(53+3,GM$2+1,,,"Instances") &amp; ":" &amp; ADDRESS(53+3,GM$2+1))),"max", MAX(INDIRECT(ADDRESS(53+3,GM$2+1,,,"Instances") &amp; ":" &amp; ADDRESS(53+3,GM$2+1))),"diff", MAX(INDIRECT(ADDRESS(53+3,GM$2+1,,,"Instances") &amp; ":" &amp; ADDRESS(53+3,GM$2+1)))-MIN(INDIRECT(ADDRESS(53+3,GM$2+1,,,"Instances") &amp; ":" &amp; ADDRESS(53+3,GM$2+1))))</f>
        <v>0</v>
      </c>
      <c r="GN58">
        <f>IFERROR(SMALL(GM5:GM64,ROW()-ROW($GN$5)+1),"")</f>
        <v>0</v>
      </c>
      <c r="GP58">
        <f>IFERROR(SUM(GN5:GN58),"")</f>
        <v>0</v>
      </c>
      <c r="GQ58" cm="1">
        <f t="array" ref="GQ58">_xlfn.SWITCH(Charts!$B$3,"average", AVERAGE(INDIRECT(ADDRESS(53+3,GQ$2+1,,,"Instances") &amp; ":" &amp; ADDRESS(53+3,GQ$2+1))),"median", MEDIAN(INDIRECT(ADDRESS(53+3,GQ$2+1,,,"Instances") &amp; ":" &amp; ADDRESS(53+3,GQ$2+1))),"min", MIN(INDIRECT(ADDRESS(53+3,GQ$2+1,,,"Instances") &amp; ":" &amp; ADDRESS(53+3,GQ$2+1))),"max", MAX(INDIRECT(ADDRESS(53+3,GQ$2+1,,,"Instances") &amp; ":" &amp; ADDRESS(53+3,GQ$2+1))),"diff", MAX(INDIRECT(ADDRESS(53+3,GQ$2+1,,,"Instances") &amp; ":" &amp; ADDRESS(53+3,GQ$2+1)))-MIN(INDIRECT(ADDRESS(53+3,GQ$2+1,,,"Instances") &amp; ":" &amp; ADDRESS(53+3,GQ$2+1))))</f>
        <v>0</v>
      </c>
      <c r="GR58">
        <f>IFERROR(SMALL(GQ5:GQ64,ROW()-ROW($GR$5)+1),"")</f>
        <v>0</v>
      </c>
      <c r="GT58">
        <f>IFERROR(SUM(GR5:GR58),"")</f>
        <v>0</v>
      </c>
      <c r="GU58" cm="1">
        <f t="array" ref="GU58">_xlfn.SWITCH(Charts!$B$3,"average", AVERAGE(INDIRECT(ADDRESS(53+3,GU$2+1,,,"Instances") &amp; ":" &amp; ADDRESS(53+3,GU$2+1))),"median", MEDIAN(INDIRECT(ADDRESS(53+3,GU$2+1,,,"Instances") &amp; ":" &amp; ADDRESS(53+3,GU$2+1))),"min", MIN(INDIRECT(ADDRESS(53+3,GU$2+1,,,"Instances") &amp; ":" &amp; ADDRESS(53+3,GU$2+1))),"max", MAX(INDIRECT(ADDRESS(53+3,GU$2+1,,,"Instances") &amp; ":" &amp; ADDRESS(53+3,GU$2+1))),"diff", MAX(INDIRECT(ADDRESS(53+3,GU$2+1,,,"Instances") &amp; ":" &amp; ADDRESS(53+3,GU$2+1)))-MIN(INDIRECT(ADDRESS(53+3,GU$2+1,,,"Instances") &amp; ":" &amp; ADDRESS(53+3,GU$2+1))))</f>
        <v>0</v>
      </c>
      <c r="GV58">
        <f>IFERROR(SMALL(GU5:GU64,ROW()-ROW($GV$5)+1),"")</f>
        <v>0</v>
      </c>
      <c r="GX58">
        <f>IFERROR(SUM(GV5:GV58),"")</f>
        <v>0</v>
      </c>
      <c r="GY58" cm="1">
        <f t="array" ref="GY58">_xlfn.SWITCH(Charts!$B$3,"average", AVERAGE(INDIRECT(ADDRESS(53+3,GY$2+1,,,"Instances") &amp; ":" &amp; ADDRESS(53+3,GY$2+1))),"median", MEDIAN(INDIRECT(ADDRESS(53+3,GY$2+1,,,"Instances") &amp; ":" &amp; ADDRESS(53+3,GY$2+1))),"min", MIN(INDIRECT(ADDRESS(53+3,GY$2+1,,,"Instances") &amp; ":" &amp; ADDRESS(53+3,GY$2+1))),"max", MAX(INDIRECT(ADDRESS(53+3,GY$2+1,,,"Instances") &amp; ":" &amp; ADDRESS(53+3,GY$2+1))),"diff", MAX(INDIRECT(ADDRESS(53+3,GY$2+1,,,"Instances") &amp; ":" &amp; ADDRESS(53+3,GY$2+1)))-MIN(INDIRECT(ADDRESS(53+3,GY$2+1,,,"Instances") &amp; ":" &amp; ADDRESS(53+3,GY$2+1))))</f>
        <v>0</v>
      </c>
      <c r="GZ58">
        <f>IFERROR(SMALL(GY5:GY64,ROW()-ROW($GZ$5)+1),"")</f>
        <v>0</v>
      </c>
      <c r="HB58">
        <f>IFERROR(SUM(GZ5:GZ58),"")</f>
        <v>0</v>
      </c>
      <c r="HC58" cm="1">
        <f t="array" ref="HC58">_xlfn.SWITCH(Charts!$B$3,"average", AVERAGE(INDIRECT(ADDRESS(53+3,HC$2+1,,,"Instances") &amp; ":" &amp; ADDRESS(53+3,HC$2+1))),"median", MEDIAN(INDIRECT(ADDRESS(53+3,HC$2+1,,,"Instances") &amp; ":" &amp; ADDRESS(53+3,HC$2+1))),"min", MIN(INDIRECT(ADDRESS(53+3,HC$2+1,,,"Instances") &amp; ":" &amp; ADDRESS(53+3,HC$2+1))),"max", MAX(INDIRECT(ADDRESS(53+3,HC$2+1,,,"Instances") &amp; ":" &amp; ADDRESS(53+3,HC$2+1))),"diff", MAX(INDIRECT(ADDRESS(53+3,HC$2+1,,,"Instances") &amp; ":" &amp; ADDRESS(53+3,HC$2+1)))-MIN(INDIRECT(ADDRESS(53+3,HC$2+1,,,"Instances") &amp; ":" &amp; ADDRESS(53+3,HC$2+1))))</f>
        <v>0</v>
      </c>
      <c r="HD58">
        <f>IFERROR(SMALL(HC5:HC64,ROW()-ROW($HD$5)+1),"")</f>
        <v>0</v>
      </c>
      <c r="HF58">
        <f>IFERROR(SUM(HD5:HD58),"")</f>
        <v>0</v>
      </c>
      <c r="HG58" cm="1">
        <f t="array" ref="HG58">_xlfn.SWITCH(Charts!$B$3,"average", AVERAGE(INDIRECT(ADDRESS(53+3,HG$2+1,,,"Instances") &amp; ":" &amp; ADDRESS(53+3,HG$2+1))),"median", MEDIAN(INDIRECT(ADDRESS(53+3,HG$2+1,,,"Instances") &amp; ":" &amp; ADDRESS(53+3,HG$2+1))),"min", MIN(INDIRECT(ADDRESS(53+3,HG$2+1,,,"Instances") &amp; ":" &amp; ADDRESS(53+3,HG$2+1))),"max", MAX(INDIRECT(ADDRESS(53+3,HG$2+1,,,"Instances") &amp; ":" &amp; ADDRESS(53+3,HG$2+1))),"diff", MAX(INDIRECT(ADDRESS(53+3,HG$2+1,,,"Instances") &amp; ":" &amp; ADDRESS(53+3,HG$2+1)))-MIN(INDIRECT(ADDRESS(53+3,HG$2+1,,,"Instances") &amp; ":" &amp; ADDRESS(53+3,HG$2+1))))</f>
        <v>0</v>
      </c>
      <c r="HH58">
        <f>IFERROR(SMALL(HG5:HG64,ROW()-ROW($HH$5)+1),"")</f>
        <v>0</v>
      </c>
      <c r="HJ58">
        <f>IFERROR(SUM(HH5:HH58),"")</f>
        <v>0</v>
      </c>
      <c r="HK58" cm="1">
        <f t="array" ref="HK58">_xlfn.SWITCH(Charts!$B$3,"average", AVERAGE(INDIRECT(ADDRESS(53+3,HK$2+1,,,"Instances") &amp; ":" &amp; ADDRESS(53+3,HK$2+1))),"median", MEDIAN(INDIRECT(ADDRESS(53+3,HK$2+1,,,"Instances") &amp; ":" &amp; ADDRESS(53+3,HK$2+1))),"min", MIN(INDIRECT(ADDRESS(53+3,HK$2+1,,,"Instances") &amp; ":" &amp; ADDRESS(53+3,HK$2+1))),"max", MAX(INDIRECT(ADDRESS(53+3,HK$2+1,,,"Instances") &amp; ":" &amp; ADDRESS(53+3,HK$2+1))),"diff", MAX(INDIRECT(ADDRESS(53+3,HK$2+1,,,"Instances") &amp; ":" &amp; ADDRESS(53+3,HK$2+1)))-MIN(INDIRECT(ADDRESS(53+3,HK$2+1,,,"Instances") &amp; ":" &amp; ADDRESS(53+3,HK$2+1))))</f>
        <v>0</v>
      </c>
      <c r="HL58">
        <f>IFERROR(SMALL(HK5:HK64,ROW()-ROW($HL$5)+1),"")</f>
        <v>0</v>
      </c>
      <c r="HN58">
        <f>IFERROR(SUM(HL5:HL58),"")</f>
        <v>0</v>
      </c>
      <c r="HO58" cm="1">
        <f t="array" ref="HO58">_xlfn.SWITCH(Charts!$B$3,"average", AVERAGE(INDIRECT(ADDRESS(53+3,HO$2+1,,,"Instances") &amp; ":" &amp; ADDRESS(53+3,HO$2+1))),"median", MEDIAN(INDIRECT(ADDRESS(53+3,HO$2+1,,,"Instances") &amp; ":" &amp; ADDRESS(53+3,HO$2+1))),"min", MIN(INDIRECT(ADDRESS(53+3,HO$2+1,,,"Instances") &amp; ":" &amp; ADDRESS(53+3,HO$2+1))),"max", MAX(INDIRECT(ADDRESS(53+3,HO$2+1,,,"Instances") &amp; ":" &amp; ADDRESS(53+3,HO$2+1))),"diff", MAX(INDIRECT(ADDRESS(53+3,HO$2+1,,,"Instances") &amp; ":" &amp; ADDRESS(53+3,HO$2+1)))-MIN(INDIRECT(ADDRESS(53+3,HO$2+1,,,"Instances") &amp; ":" &amp; ADDRESS(53+3,HO$2+1))))</f>
        <v>0</v>
      </c>
      <c r="HP58">
        <f>IFERROR(SMALL(HO5:HO64,ROW()-ROW($HP$5)+1),"")</f>
        <v>0</v>
      </c>
      <c r="HR58">
        <f>IFERROR(SUM(HP5:HP58),"")</f>
        <v>0</v>
      </c>
      <c r="HS58" cm="1">
        <f t="array" ref="HS58">_xlfn.SWITCH(Charts!$B$3,"average", AVERAGE(INDIRECT(ADDRESS(53+3,HS$2+1,,,"Instances") &amp; ":" &amp; ADDRESS(53+3,HS$2+1))),"median", MEDIAN(INDIRECT(ADDRESS(53+3,HS$2+1,,,"Instances") &amp; ":" &amp; ADDRESS(53+3,HS$2+1))),"min", MIN(INDIRECT(ADDRESS(53+3,HS$2+1,,,"Instances") &amp; ":" &amp; ADDRESS(53+3,HS$2+1))),"max", MAX(INDIRECT(ADDRESS(53+3,HS$2+1,,,"Instances") &amp; ":" &amp; ADDRESS(53+3,HS$2+1))),"diff", MAX(INDIRECT(ADDRESS(53+3,HS$2+1,,,"Instances") &amp; ":" &amp; ADDRESS(53+3,HS$2+1)))-MIN(INDIRECT(ADDRESS(53+3,HS$2+1,,,"Instances") &amp; ":" &amp; ADDRESS(53+3,HS$2+1))))</f>
        <v>0</v>
      </c>
      <c r="HT58">
        <f>IFERROR(SMALL(HS5:HS64,ROW()-ROW($HT$5)+1),"")</f>
        <v>0</v>
      </c>
      <c r="HV58">
        <f>IFERROR(SUM(HT5:HT58),"")</f>
        <v>0</v>
      </c>
      <c r="HW58" cm="1">
        <f t="array" ref="HW58">_xlfn.SWITCH(Charts!$B$3,"average", AVERAGE(INDIRECT(ADDRESS(53+3,HW$2+1,,,"Instances") &amp; ":" &amp; ADDRESS(53+3,HW$2+1))),"median", MEDIAN(INDIRECT(ADDRESS(53+3,HW$2+1,,,"Instances") &amp; ":" &amp; ADDRESS(53+3,HW$2+1))),"min", MIN(INDIRECT(ADDRESS(53+3,HW$2+1,,,"Instances") &amp; ":" &amp; ADDRESS(53+3,HW$2+1))),"max", MAX(INDIRECT(ADDRESS(53+3,HW$2+1,,,"Instances") &amp; ":" &amp; ADDRESS(53+3,HW$2+1))),"diff", MAX(INDIRECT(ADDRESS(53+3,HW$2+1,,,"Instances") &amp; ":" &amp; ADDRESS(53+3,HW$2+1)))-MIN(INDIRECT(ADDRESS(53+3,HW$2+1,,,"Instances") &amp; ":" &amp; ADDRESS(53+3,HW$2+1))))</f>
        <v>0</v>
      </c>
      <c r="HX58">
        <f>IFERROR(SMALL(HW5:HW64,ROW()-ROW($HX$5)+1),"")</f>
        <v>0</v>
      </c>
      <c r="HZ58">
        <f>IFERROR(SUM(HX5:HX58),"")</f>
        <v>0</v>
      </c>
      <c r="IA58" cm="1">
        <f t="array" ref="IA58">_xlfn.SWITCH(Charts!$B$3,"average", AVERAGE(INDIRECT(ADDRESS(53+3,IA$2+1,,,"Instances") &amp; ":" &amp; ADDRESS(53+3,IA$2+1))),"median", MEDIAN(INDIRECT(ADDRESS(53+3,IA$2+1,,,"Instances") &amp; ":" &amp; ADDRESS(53+3,IA$2+1))),"min", MIN(INDIRECT(ADDRESS(53+3,IA$2+1,,,"Instances") &amp; ":" &amp; ADDRESS(53+3,IA$2+1))),"max", MAX(INDIRECT(ADDRESS(53+3,IA$2+1,,,"Instances") &amp; ":" &amp; ADDRESS(53+3,IA$2+1))),"diff", MAX(INDIRECT(ADDRESS(53+3,IA$2+1,,,"Instances") &amp; ":" &amp; ADDRESS(53+3,IA$2+1)))-MIN(INDIRECT(ADDRESS(53+3,IA$2+1,,,"Instances") &amp; ":" &amp; ADDRESS(53+3,IA$2+1))))</f>
        <v>0</v>
      </c>
      <c r="IB58">
        <f>IFERROR(SMALL(IA5:IA64,ROW()-ROW($IB$5)+1),"")</f>
        <v>0</v>
      </c>
      <c r="ID58">
        <f>IFERROR(SUM(IB5:IB58),"")</f>
        <v>0</v>
      </c>
      <c r="IE58" cm="1">
        <f t="array" ref="IE58">_xlfn.SWITCH(Charts!$B$3,"average", AVERAGE(INDIRECT(ADDRESS(53+3,IE$2+1,,,"Instances") &amp; ":" &amp; ADDRESS(53+3,IE$2+1))),"median", MEDIAN(INDIRECT(ADDRESS(53+3,IE$2+1,,,"Instances") &amp; ":" &amp; ADDRESS(53+3,IE$2+1))),"min", MIN(INDIRECT(ADDRESS(53+3,IE$2+1,,,"Instances") &amp; ":" &amp; ADDRESS(53+3,IE$2+1))),"max", MAX(INDIRECT(ADDRESS(53+3,IE$2+1,,,"Instances") &amp; ":" &amp; ADDRESS(53+3,IE$2+1))),"diff", MAX(INDIRECT(ADDRESS(53+3,IE$2+1,,,"Instances") &amp; ":" &amp; ADDRESS(53+3,IE$2+1)))-MIN(INDIRECT(ADDRESS(53+3,IE$2+1,,,"Instances") &amp; ":" &amp; ADDRESS(53+3,IE$2+1))))</f>
        <v>0</v>
      </c>
      <c r="IF58">
        <f>IFERROR(SMALL(IE5:IE64,ROW()-ROW($IF$5)+1),"")</f>
        <v>0</v>
      </c>
      <c r="IH58">
        <f>IFERROR(SUM(IF5:IF58),"")</f>
        <v>0</v>
      </c>
      <c r="II58" cm="1">
        <f t="array" ref="II58">_xlfn.SWITCH(Charts!$B$3,"average", AVERAGE(INDIRECT(ADDRESS(53+3,II$2+1,,,"Instances") &amp; ":" &amp; ADDRESS(53+3,II$2+1))),"median", MEDIAN(INDIRECT(ADDRESS(53+3,II$2+1,,,"Instances") &amp; ":" &amp; ADDRESS(53+3,II$2+1))),"min", MIN(INDIRECT(ADDRESS(53+3,II$2+1,,,"Instances") &amp; ":" &amp; ADDRESS(53+3,II$2+1))),"max", MAX(INDIRECT(ADDRESS(53+3,II$2+1,,,"Instances") &amp; ":" &amp; ADDRESS(53+3,II$2+1))),"diff", MAX(INDIRECT(ADDRESS(53+3,II$2+1,,,"Instances") &amp; ":" &amp; ADDRESS(53+3,II$2+1)))-MIN(INDIRECT(ADDRESS(53+3,II$2+1,,,"Instances") &amp; ":" &amp; ADDRESS(53+3,II$2+1))))</f>
        <v>0</v>
      </c>
      <c r="IJ58">
        <f>IFERROR(SMALL(II5:II64,ROW()-ROW($IJ$5)+1),"")</f>
        <v>0</v>
      </c>
      <c r="IL58">
        <f>IFERROR(SUM(IJ5:IJ58),"")</f>
        <v>0</v>
      </c>
      <c r="IM58" cm="1">
        <f t="array" ref="IM58">_xlfn.SWITCH(Charts!$B$3,"average", AVERAGE(INDIRECT(ADDRESS(53+3,IM$2+1,,,"Instances") &amp; ":" &amp; ADDRESS(53+3,IM$2+1))),"median", MEDIAN(INDIRECT(ADDRESS(53+3,IM$2+1,,,"Instances") &amp; ":" &amp; ADDRESS(53+3,IM$2+1))),"min", MIN(INDIRECT(ADDRESS(53+3,IM$2+1,,,"Instances") &amp; ":" &amp; ADDRESS(53+3,IM$2+1))),"max", MAX(INDIRECT(ADDRESS(53+3,IM$2+1,,,"Instances") &amp; ":" &amp; ADDRESS(53+3,IM$2+1))),"diff", MAX(INDIRECT(ADDRESS(53+3,IM$2+1,,,"Instances") &amp; ":" &amp; ADDRESS(53+3,IM$2+1)))-MIN(INDIRECT(ADDRESS(53+3,IM$2+1,,,"Instances") &amp; ":" &amp; ADDRESS(53+3,IM$2+1))))</f>
        <v>0</v>
      </c>
      <c r="IN58">
        <f>IFERROR(SMALL(IM5:IM64,ROW()-ROW($IN$5)+1),"")</f>
        <v>0</v>
      </c>
      <c r="IP58">
        <f>IFERROR(SUM(IN5:IN58),"")</f>
        <v>0</v>
      </c>
      <c r="IQ58" cm="1">
        <f t="array" ref="IQ58">_xlfn.SWITCH(Charts!$B$3,"average", AVERAGE(INDIRECT(ADDRESS(53+3,IQ$2+1,,,"Instances") &amp; ":" &amp; ADDRESS(53+3,IQ$2+1))),"median", MEDIAN(INDIRECT(ADDRESS(53+3,IQ$2+1,,,"Instances") &amp; ":" &amp; ADDRESS(53+3,IQ$2+1))),"min", MIN(INDIRECT(ADDRESS(53+3,IQ$2+1,,,"Instances") &amp; ":" &amp; ADDRESS(53+3,IQ$2+1))),"max", MAX(INDIRECT(ADDRESS(53+3,IQ$2+1,,,"Instances") &amp; ":" &amp; ADDRESS(53+3,IQ$2+1))),"diff", MAX(INDIRECT(ADDRESS(53+3,IQ$2+1,,,"Instances") &amp; ":" &amp; ADDRESS(53+3,IQ$2+1)))-MIN(INDIRECT(ADDRESS(53+3,IQ$2+1,,,"Instances") &amp; ":" &amp; ADDRESS(53+3,IQ$2+1))))</f>
        <v>0</v>
      </c>
      <c r="IR58">
        <f>IFERROR(SMALL(IQ5:IQ64,ROW()-ROW($IR$5)+1),"")</f>
        <v>0</v>
      </c>
      <c r="IT58">
        <f>IFERROR(SUM(IR5:IR58),"")</f>
        <v>0</v>
      </c>
      <c r="IU58" cm="1">
        <f t="array" ref="IU58">_xlfn.SWITCH(Charts!$B$3,"average", AVERAGE(INDIRECT(ADDRESS(53+3,IU$2+1,,,"Instances") &amp; ":" &amp; ADDRESS(53+3,IU$2+1))),"median", MEDIAN(INDIRECT(ADDRESS(53+3,IU$2+1,,,"Instances") &amp; ":" &amp; ADDRESS(53+3,IU$2+1))),"min", MIN(INDIRECT(ADDRESS(53+3,IU$2+1,,,"Instances") &amp; ":" &amp; ADDRESS(53+3,IU$2+1))),"max", MAX(INDIRECT(ADDRESS(53+3,IU$2+1,,,"Instances") &amp; ":" &amp; ADDRESS(53+3,IU$2+1))),"diff", MAX(INDIRECT(ADDRESS(53+3,IU$2+1,,,"Instances") &amp; ":" &amp; ADDRESS(53+3,IU$2+1)))-MIN(INDIRECT(ADDRESS(53+3,IU$2+1,,,"Instances") &amp; ":" &amp; ADDRESS(53+3,IU$2+1))))</f>
        <v>0</v>
      </c>
      <c r="IV58">
        <f>IFERROR(SMALL(IU5:IU64,ROW()-ROW($IV$5)+1),"")</f>
        <v>0</v>
      </c>
      <c r="IX58">
        <f>IFERROR(SUM(IV5:IV58),"")</f>
        <v>0</v>
      </c>
      <c r="IY58" cm="1">
        <f t="array" ref="IY58">_xlfn.SWITCH(Charts!$B$3,"average", AVERAGE(INDIRECT(ADDRESS(53+3,IY$2+1,,,"Instances") &amp; ":" &amp; ADDRESS(53+3,IY$2+1))),"median", MEDIAN(INDIRECT(ADDRESS(53+3,IY$2+1,,,"Instances") &amp; ":" &amp; ADDRESS(53+3,IY$2+1))),"min", MIN(INDIRECT(ADDRESS(53+3,IY$2+1,,,"Instances") &amp; ":" &amp; ADDRESS(53+3,IY$2+1))),"max", MAX(INDIRECT(ADDRESS(53+3,IY$2+1,,,"Instances") &amp; ":" &amp; ADDRESS(53+3,IY$2+1))),"diff", MAX(INDIRECT(ADDRESS(53+3,IY$2+1,,,"Instances") &amp; ":" &amp; ADDRESS(53+3,IY$2+1)))-MIN(INDIRECT(ADDRESS(53+3,IY$2+1,,,"Instances") &amp; ":" &amp; ADDRESS(53+3,IY$2+1))))</f>
        <v>0</v>
      </c>
      <c r="IZ58">
        <f>IFERROR(SMALL(IY5:IY64,ROW()-ROW($IZ$5)+1),"")</f>
        <v>0</v>
      </c>
      <c r="JB58">
        <f>IFERROR(SUM(IZ5:IZ58),"")</f>
        <v>0</v>
      </c>
      <c r="JC58" cm="1">
        <f t="array" ref="JC58">_xlfn.SWITCH(Charts!$B$3,"average", AVERAGE(INDIRECT(ADDRESS(53+3,JC$2+1,,,"Instances") &amp; ":" &amp; ADDRESS(53+3,JC$2+1))),"median", MEDIAN(INDIRECT(ADDRESS(53+3,JC$2+1,,,"Instances") &amp; ":" &amp; ADDRESS(53+3,JC$2+1))),"min", MIN(INDIRECT(ADDRESS(53+3,JC$2+1,,,"Instances") &amp; ":" &amp; ADDRESS(53+3,JC$2+1))),"max", MAX(INDIRECT(ADDRESS(53+3,JC$2+1,,,"Instances") &amp; ":" &amp; ADDRESS(53+3,JC$2+1))),"diff", MAX(INDIRECT(ADDRESS(53+3,JC$2+1,,,"Instances") &amp; ":" &amp; ADDRESS(53+3,JC$2+1)))-MIN(INDIRECT(ADDRESS(53+3,JC$2+1,,,"Instances") &amp; ":" &amp; ADDRESS(53+3,JC$2+1))))</f>
        <v>0</v>
      </c>
      <c r="JD58">
        <f>IFERROR(SMALL(JC5:JC64,ROW()-ROW($JD$5)+1),"")</f>
        <v>0</v>
      </c>
      <c r="JF58">
        <f>IFERROR(SUM(JD5:JD58),"")</f>
        <v>0</v>
      </c>
      <c r="JG58" cm="1">
        <f t="array" ref="JG58">_xlfn.SWITCH(Charts!$B$3,"average", AVERAGE(INDIRECT(ADDRESS(53+3,JG$2+1,,,"Instances") &amp; ":" &amp; ADDRESS(53+3,JG$2+1))),"median", MEDIAN(INDIRECT(ADDRESS(53+3,JG$2+1,,,"Instances") &amp; ":" &amp; ADDRESS(53+3,JG$2+1))),"min", MIN(INDIRECT(ADDRESS(53+3,JG$2+1,,,"Instances") &amp; ":" &amp; ADDRESS(53+3,JG$2+1))),"max", MAX(INDIRECT(ADDRESS(53+3,JG$2+1,,,"Instances") &amp; ":" &amp; ADDRESS(53+3,JG$2+1))),"diff", MAX(INDIRECT(ADDRESS(53+3,JG$2+1,,,"Instances") &amp; ":" &amp; ADDRESS(53+3,JG$2+1)))-MIN(INDIRECT(ADDRESS(53+3,JG$2+1,,,"Instances") &amp; ":" &amp; ADDRESS(53+3,JG$2+1))))</f>
        <v>0</v>
      </c>
      <c r="JH58">
        <f>IFERROR(SMALL(JG5:JG64,ROW()-ROW($JH$5)+1),"")</f>
        <v>0</v>
      </c>
      <c r="JJ58">
        <f>IFERROR(SUM(JH5:JH58),"")</f>
        <v>0</v>
      </c>
      <c r="JM58">
        <f>IF(Charts!$B$3="none",E365,IF(EI365="",NA(),EI365))</f>
        <v>0</v>
      </c>
      <c r="JN58">
        <f>IF(Charts!$B$3="none",F365,IF(EJ365="",NA(),EJ365))</f>
        <v>0</v>
      </c>
      <c r="JO58">
        <f>IF(Charts!$B$3="none",G365,IF(EK365="",NA(),EK365))</f>
        <v>0</v>
      </c>
      <c r="JP58">
        <f>IF(Charts!$B$3="none",H365,IF(EL365="",NA(),EL365))</f>
        <v>0</v>
      </c>
      <c r="JQ58">
        <f>IF(Charts!$B$3="none",I365,IF(EM365="",NA(),EM365))</f>
        <v>0</v>
      </c>
      <c r="JR58">
        <f>IF(Charts!$B$3="none",J365,IF(EN365="",NA(),EN365))</f>
        <v>0</v>
      </c>
      <c r="JS58">
        <f>IF(Charts!$B$3="none",K365,IF(EO365="",NA(),EO365))</f>
        <v>0</v>
      </c>
      <c r="JT58">
        <f>IF(Charts!$B$3="none",L365,IF(EP365="",NA(),EP365))</f>
        <v>0</v>
      </c>
      <c r="JU58">
        <f>IF(Charts!$B$3="none",M365,IF(EQ365="",NA(),EQ365))</f>
        <v>0</v>
      </c>
      <c r="JV58">
        <f>IF(Charts!$B$3="none",N365,IF(ER365="",NA(),ER365))</f>
        <v>0</v>
      </c>
      <c r="JW58">
        <f>IF(Charts!$B$3="none",O365,IF(ES365="",NA(),ES365))</f>
        <v>0</v>
      </c>
      <c r="JX58">
        <f>IF(Charts!$B$3="none",P365,IF(ET365="",NA(),ET365))</f>
        <v>0</v>
      </c>
      <c r="JY58">
        <f>IF(Charts!$B$3="none",Q365,IF(EU365="",NA(),EU365))</f>
        <v>0</v>
      </c>
      <c r="JZ58">
        <f>IF(Charts!$B$3="none",R365,IF(EV365="",NA(),EV365))</f>
        <v>0</v>
      </c>
      <c r="KA58">
        <f>IF(Charts!$B$3="none",S365,IF(EW365="",NA(),EW365))</f>
        <v>0</v>
      </c>
      <c r="KB58">
        <f>IF(Charts!$B$3="none",T365,IF(EX365="",NA(),EX365))</f>
        <v>0</v>
      </c>
      <c r="KC58">
        <f>IF(Charts!$B$3="none",U365,IF(EY365="",NA(),EY365))</f>
        <v>0</v>
      </c>
      <c r="KD58">
        <f>IF(Charts!$B$3="none",V365,IF(EZ365="",NA(),EZ365))</f>
        <v>0</v>
      </c>
      <c r="KE58">
        <f>IF(Charts!$B$3="none",W365,IF(FA365="",NA(),FA365))</f>
        <v>0</v>
      </c>
      <c r="KF58">
        <f>IF(Charts!$B$3="none",X365,IF(FB365="",NA(),FB365))</f>
        <v>0</v>
      </c>
      <c r="KG58">
        <f>IF(Charts!$B$3="none",Y365,IF(FC365="",NA(),FC365))</f>
        <v>0</v>
      </c>
      <c r="KH58">
        <f>IF(Charts!$B$3="none",Z365,IF(FD365="",NA(),FD365))</f>
        <v>0</v>
      </c>
      <c r="KI58">
        <f>IF(Charts!$B$3="none",AA365,IF(FE365="",NA(),FE365))</f>
        <v>0</v>
      </c>
      <c r="KJ58">
        <f>IF(Charts!$B$3="none",AB365,IF(FF365="",NA(),FF365))</f>
        <v>0</v>
      </c>
      <c r="KK58">
        <f>IF(Charts!$B$3="none",AC365,IF(FG365="",NA(),FG365))</f>
        <v>0</v>
      </c>
      <c r="KL58">
        <f>IF(Charts!$B$3="none",AD365,IF(FH365="",NA(),FH365))</f>
        <v>0</v>
      </c>
      <c r="KM58">
        <f>IF(Charts!$B$3="none",AE365,IF(FI365="",NA(),FI365))</f>
        <v>0</v>
      </c>
      <c r="KN58">
        <f>IF(Charts!$B$3="none",AF365,IF(FJ365="",NA(),FJ365))</f>
        <v>0</v>
      </c>
      <c r="KO58">
        <f>IF(Charts!$B$3="none",AG365,IF(FK365="",NA(),FK365))</f>
        <v>0</v>
      </c>
      <c r="KP58">
        <f>IF(Charts!$B$3="none",AH365,IF(FL365="",NA(),FL365))</f>
        <v>0</v>
      </c>
      <c r="KQ58">
        <f>IF(Charts!$B$3="none",AI365,IF(FM365="",NA(),FM365))</f>
        <v>0</v>
      </c>
      <c r="KR58">
        <f>IF(Charts!$B$3="none",AJ365,IF(FN365="",NA(),FN365))</f>
        <v>0</v>
      </c>
      <c r="KS58">
        <f>IF(Charts!$B$3="none",AK365,IF(FO365="",NA(),FO365))</f>
        <v>0</v>
      </c>
      <c r="KT58">
        <f>IF(Charts!$B$3="none",AL365,IF(FP365="",NA(),FP365))</f>
        <v>0</v>
      </c>
      <c r="KU58">
        <f>IF(Charts!$B$3="none",AM365,IF(FQ365="",NA(),FQ365))</f>
        <v>0</v>
      </c>
      <c r="KV58">
        <f>IF(Charts!$B$3="none",AN365,IF(FR365="",NA(),FR365))</f>
        <v>0</v>
      </c>
      <c r="KW58">
        <f>IF(Charts!$B$3="none",AO365,IF(FS365="",NA(),FS365))</f>
        <v>0</v>
      </c>
      <c r="KX58">
        <f>IF(Charts!$B$3="none",AP365,IF(FT365="",NA(),FT365))</f>
        <v>0</v>
      </c>
      <c r="KY58">
        <f>IF(Charts!$B$3="none",AQ365,IF(FU365="",NA(),FU365))</f>
        <v>0</v>
      </c>
      <c r="KZ58">
        <f>IF(Charts!$B$3="none",AR365,IF(FV365="",NA(),FV365))</f>
        <v>0</v>
      </c>
      <c r="LA58">
        <f>IF(Charts!$B$3="none",AS365,IF(FW365="",NA(),FW365))</f>
        <v>0</v>
      </c>
      <c r="LB58">
        <f>IF(Charts!$B$3="none",AT365,IF(FX365="",NA(),FX365))</f>
        <v>0</v>
      </c>
      <c r="LC58">
        <f>IF(Charts!$B$3="none",AU365,IF(FY365="",NA(),FY365))</f>
        <v>0</v>
      </c>
      <c r="LD58">
        <f>IF(Charts!$B$3="none",AV365,IF(FZ365="",NA(),FZ365))</f>
        <v>0</v>
      </c>
      <c r="LE58">
        <f>IF(Charts!$B$3="none",AW365,IF(GA365="",NA(),GA365))</f>
        <v>0</v>
      </c>
      <c r="LF58">
        <f>IF(Charts!$B$3="none",AX365,IF(GB365="",NA(),GB365))</f>
        <v>0</v>
      </c>
      <c r="LG58">
        <f>IF(Charts!$B$3="none",AY365,IF(GC365="",NA(),GC365))</f>
        <v>0</v>
      </c>
      <c r="LH58">
        <f>IF(Charts!$B$3="none",AZ365,IF(GD365="",NA(),GD365))</f>
        <v>0</v>
      </c>
      <c r="LI58">
        <f>IF(Charts!$B$3="none",BA365,IF(GE365="",NA(),GE365))</f>
        <v>0</v>
      </c>
      <c r="LJ58">
        <f>IF(Charts!$B$3="none",BB365,IF(GF365="",NA(),GF365))</f>
        <v>0</v>
      </c>
      <c r="LK58">
        <f>IF(Charts!$B$3="none",BC365,IF(GG365="",NA(),GG365))</f>
        <v>0</v>
      </c>
      <c r="LL58">
        <f>IF(Charts!$B$3="none",BD365,IF(GH365="",NA(),GH365))</f>
        <v>0</v>
      </c>
      <c r="LM58">
        <f>IF(Charts!$B$3="none",BE365,IF(GI365="",NA(),GI365))</f>
        <v>0</v>
      </c>
      <c r="LN58">
        <f>IF(Charts!$B$3="none",BF365,IF(GJ365="",NA(),GJ365))</f>
        <v>0</v>
      </c>
      <c r="LO58">
        <f>IF(Charts!$B$3="none",BG365,IF(GK365="",NA(),GK365))</f>
        <v>0</v>
      </c>
      <c r="LP58">
        <f>IF(Charts!$B$3="none",BH365,IF(GL365="",NA(),GL365))</f>
        <v>0</v>
      </c>
      <c r="LQ58">
        <f>IF(Charts!$B$3="none",BI365,IF(GM365="",NA(),GM365))</f>
        <v>0</v>
      </c>
      <c r="LR58">
        <f>IF(Charts!$B$3="none",BJ365,IF(GN365="",NA(),GN365))</f>
        <v>0</v>
      </c>
      <c r="LS58">
        <f>IF(Charts!$B$3="none",BK365,IF(GO365="",NA(),GO365))</f>
        <v>0</v>
      </c>
      <c r="LT58">
        <f>IF(Charts!$B$3="none",BL365,IF(GP365="",NA(),GP365))</f>
        <v>0</v>
      </c>
      <c r="LU58">
        <f>IF(Charts!$B$3="none",BM365,IF(GQ365="",NA(),GQ365))</f>
        <v>0</v>
      </c>
      <c r="LV58">
        <f>IF(Charts!$B$3="none",BN365,IF(GR365="",NA(),GR365))</f>
        <v>0</v>
      </c>
      <c r="LW58">
        <f>IF(Charts!$B$3="none",BO365,IF(GS365="",NA(),GS365))</f>
        <v>0</v>
      </c>
      <c r="LX58">
        <f>IF(Charts!$B$3="none",BP365,IF(GT365="",NA(),GT365))</f>
        <v>0</v>
      </c>
      <c r="LY58">
        <f>IF(Charts!$B$3="none",BQ365,IF(GU365="",NA(),GU365))</f>
        <v>0</v>
      </c>
      <c r="LZ58">
        <f>IF(Charts!$B$3="none",BR365,IF(GV365="",NA(),GV365))</f>
        <v>0</v>
      </c>
      <c r="MA58">
        <f>IF(Charts!$B$3="none",BS365,IF(GW365="",NA(),GW365))</f>
        <v>0</v>
      </c>
      <c r="MB58">
        <f>IF(Charts!$B$3="none",BT365,IF(GX365="",NA(),GX365))</f>
        <v>0</v>
      </c>
      <c r="MC58">
        <f>IF(Charts!$B$3="none",BU365,IF(GY365="",NA(),GY365))</f>
        <v>0</v>
      </c>
      <c r="MD58">
        <f>IF(Charts!$B$3="none",BV365,IF(GZ365="",NA(),GZ365))</f>
        <v>0</v>
      </c>
      <c r="ME58">
        <f>IF(Charts!$B$3="none",BW365,IF(HA365="",NA(),HA365))</f>
        <v>0</v>
      </c>
      <c r="MF58">
        <f>IF(Charts!$B$3="none",BX365,IF(HB365="",NA(),HB365))</f>
        <v>0</v>
      </c>
      <c r="MG58">
        <f>IF(Charts!$B$3="none",BY365,IF(HC365="",NA(),HC365))</f>
        <v>0</v>
      </c>
      <c r="MH58">
        <f>IF(Charts!$B$3="none",BZ365,IF(HD365="",NA(),HD365))</f>
        <v>0</v>
      </c>
      <c r="MI58">
        <f>IF(Charts!$B$3="none",CA365,IF(HE365="",NA(),HE365))</f>
        <v>0</v>
      </c>
      <c r="MJ58">
        <f>IF(Charts!$B$3="none",CB365,IF(HF365="",NA(),HF365))</f>
        <v>0</v>
      </c>
      <c r="MK58">
        <f>IF(Charts!$B$3="none",CC365,IF(HG365="",NA(),HG365))</f>
        <v>0</v>
      </c>
      <c r="ML58">
        <f>IF(Charts!$B$3="none",CD365,IF(HH365="",NA(),HH365))</f>
        <v>0</v>
      </c>
      <c r="MM58">
        <f>IF(Charts!$B$3="none",CE365,IF(HI365="",NA(),HI365))</f>
        <v>0</v>
      </c>
      <c r="MN58">
        <f>IF(Charts!$B$3="none",CF365,IF(HJ365="",NA(),HJ365))</f>
        <v>0</v>
      </c>
      <c r="MO58">
        <f>IF(Charts!$B$3="none",CG365,IF(HK365="",NA(),HK365))</f>
        <v>0</v>
      </c>
      <c r="MP58">
        <f>IF(Charts!$B$3="none",CH365,IF(HL365="",NA(),HL365))</f>
        <v>0</v>
      </c>
      <c r="MQ58">
        <f>IF(Charts!$B$3="none",CI365,IF(HM365="",NA(),HM365))</f>
        <v>0</v>
      </c>
      <c r="MR58">
        <f>IF(Charts!$B$3="none",CJ365,IF(HN365="",NA(),HN365))</f>
        <v>0</v>
      </c>
      <c r="MS58">
        <f>IF(Charts!$B$3="none",CK365,IF(HO365="",NA(),HO365))</f>
        <v>0</v>
      </c>
      <c r="MT58">
        <f>IF(Charts!$B$3="none",CL365,IF(HP365="",NA(),HP365))</f>
        <v>0</v>
      </c>
      <c r="MU58">
        <f>IF(Charts!$B$3="none",CM365,IF(HQ365="",NA(),HQ365))</f>
        <v>0</v>
      </c>
      <c r="MV58">
        <f>IF(Charts!$B$3="none",CN365,IF(HR365="",NA(),HR365))</f>
        <v>0</v>
      </c>
      <c r="MW58">
        <f>IF(Charts!$B$3="none",CO365,IF(HS365="",NA(),HS365))</f>
        <v>0</v>
      </c>
      <c r="MX58">
        <f>IF(Charts!$B$3="none",CP365,IF(HT365="",NA(),HT365))</f>
        <v>0</v>
      </c>
      <c r="MY58">
        <f>IF(Charts!$B$3="none",CQ365,IF(HU365="",NA(),HU365))</f>
        <v>0</v>
      </c>
      <c r="MZ58">
        <f>IF(Charts!$B$3="none",CR365,IF(HV365="",NA(),HV365))</f>
        <v>0</v>
      </c>
      <c r="NA58">
        <f>IF(Charts!$B$3="none",CS365,IF(HW365="",NA(),HW365))</f>
        <v>0</v>
      </c>
      <c r="NB58">
        <f>IF(Charts!$B$3="none",CT365,IF(HX365="",NA(),HX365))</f>
        <v>0</v>
      </c>
      <c r="NC58">
        <f>IF(Charts!$B$3="none",CU365,IF(HY365="",NA(),HY365))</f>
        <v>0</v>
      </c>
      <c r="ND58">
        <f>IF(Charts!$B$3="none",CV365,IF(HZ365="",NA(),HZ365))</f>
        <v>0</v>
      </c>
      <c r="NE58">
        <f>IF(Charts!$B$3="none",CW365,IF(IA365="",NA(),IA365))</f>
        <v>0</v>
      </c>
      <c r="NF58">
        <f>IF(Charts!$B$3="none",CX365,IF(IB365="",NA(),IB365))</f>
        <v>0</v>
      </c>
      <c r="NG58">
        <f>IF(Charts!$B$3="none",CY365,IF(IC365="",NA(),IC365))</f>
        <v>0</v>
      </c>
      <c r="NH58">
        <f>IF(Charts!$B$3="none",CZ365,IF(ID365="",NA(),ID365))</f>
        <v>0</v>
      </c>
      <c r="NI58">
        <f>IF(Charts!$B$3="none",DA365,IF(IE365="",NA(),IE365))</f>
        <v>0</v>
      </c>
      <c r="NJ58">
        <f>IF(Charts!$B$3="none",DB365,IF(IF365="",NA(),IF365))</f>
        <v>0</v>
      </c>
      <c r="NK58">
        <f>IF(Charts!$B$3="none",DC365,IF(IG365="",NA(),IG365))</f>
        <v>0</v>
      </c>
      <c r="NL58">
        <f>IF(Charts!$B$3="none",DD365,IF(IH365="",NA(),IH365))</f>
        <v>0</v>
      </c>
      <c r="NM58">
        <f>IF(Charts!$B$3="none",DE365,IF(II365="",NA(),II365))</f>
        <v>0</v>
      </c>
      <c r="NN58">
        <f>IF(Charts!$B$3="none",DF365,IF(IJ365="",NA(),IJ365))</f>
        <v>0</v>
      </c>
      <c r="NO58">
        <f>IF(Charts!$B$3="none",DG365,IF(IK365="",NA(),IK365))</f>
        <v>0</v>
      </c>
      <c r="NP58">
        <f>IF(Charts!$B$3="none",DH365,IF(IL365="",NA(),IL365))</f>
        <v>0</v>
      </c>
      <c r="NQ58">
        <f>IF(Charts!$B$3="none",DI365,IF(IM365="",NA(),IM365))</f>
        <v>0</v>
      </c>
      <c r="NR58">
        <f>IF(Charts!$B$3="none",DJ365,IF(IN365="",NA(),IN365))</f>
        <v>0</v>
      </c>
      <c r="NS58">
        <f>IF(Charts!$B$3="none",DK365,IF(IO365="",NA(),IO365))</f>
        <v>0</v>
      </c>
      <c r="NT58">
        <f>IF(Charts!$B$3="none",DL365,IF(IP365="",NA(),IP365))</f>
        <v>0</v>
      </c>
      <c r="NU58">
        <f>IF(Charts!$B$3="none",DM365,IF(IQ365="",NA(),IQ365))</f>
        <v>0</v>
      </c>
      <c r="NV58">
        <f>IF(Charts!$B$3="none",DN365,IF(IR365="",NA(),IR365))</f>
        <v>0</v>
      </c>
      <c r="NW58">
        <f>IF(Charts!$B$3="none",DO365,IF(IS365="",NA(),IS365))</f>
        <v>0</v>
      </c>
      <c r="NX58">
        <f>IF(Charts!$B$3="none",DP365,IF(IT365="",NA(),IT365))</f>
        <v>0</v>
      </c>
      <c r="NY58">
        <f>IF(Charts!$B$3="none",DQ365,IF(IU365="",NA(),IU365))</f>
        <v>0</v>
      </c>
      <c r="NZ58">
        <f>IF(Charts!$B$3="none",DR365,IF(IV365="",NA(),IV365))</f>
        <v>0</v>
      </c>
      <c r="OA58">
        <f>IF(Charts!$B$3="none",DS365,IF(IW365="",NA(),IW365))</f>
        <v>0</v>
      </c>
      <c r="OB58">
        <f>IF(Charts!$B$3="none",DT365,IF(IX365="",NA(),IX365))</f>
        <v>0</v>
      </c>
      <c r="OC58">
        <f>IF(Charts!$B$3="none",DU365,IF(IY365="",NA(),IY365))</f>
        <v>0</v>
      </c>
      <c r="OD58">
        <f>IF(Charts!$B$3="none",DV365,IF(IZ365="",NA(),IZ365))</f>
        <v>0</v>
      </c>
      <c r="OE58">
        <f>IF(Charts!$B$3="none",DW365,IF(JA365="",NA(),JA365))</f>
        <v>0</v>
      </c>
      <c r="OF58">
        <f>IF(Charts!$B$3="none",DX365,IF(JB365="",NA(),JB365))</f>
        <v>0</v>
      </c>
      <c r="OG58">
        <f>IF(Charts!$B$3="none",DY365,IF(JC365="",NA(),JC365))</f>
        <v>0</v>
      </c>
      <c r="OH58">
        <f>IF(Charts!$B$3="none",DZ365,IF(JD365="",NA(),JD365))</f>
        <v>0</v>
      </c>
      <c r="OI58">
        <f>IF(Charts!$B$3="none",EA365,IF(JE365="",NA(),JE365))</f>
        <v>0</v>
      </c>
      <c r="OJ58">
        <f>IF(Charts!$B$3="none",EB365,IF(JF365="",NA(),JF365))</f>
        <v>0</v>
      </c>
      <c r="OK58">
        <f>IF(Charts!$B$3="none",EC365,IF(JG365="",NA(),JG365))</f>
        <v>0</v>
      </c>
      <c r="OL58">
        <f>IF(Charts!$B$3="none",ED365,IF(JH365="",NA(),JH365))</f>
        <v>0</v>
      </c>
      <c r="OM58">
        <f>IF(Charts!$B$3="none",EE365,IF(JI365="",NA(),JI365))</f>
        <v>0</v>
      </c>
      <c r="ON58">
        <f>IF(Charts!$B$3="none",EF365,IF(JJ365="",NA(),JJ365))</f>
        <v>0</v>
      </c>
    </row>
    <row r="59" spans="4:404">
      <c r="D59">
        <v>55</v>
      </c>
      <c r="E59">
        <f>IF(INDIRECT(ADDRESS($D59+2,E$2+1,,,"Instances"))="","",INDIRECT(ADDRESS($D59+2,E$2+1,,,"Instances")))</f>
        <v>0</v>
      </c>
      <c r="F59">
        <f>IFERROR(SMALL(E5:E64,ROW()-ROW($F$5)+1),"")</f>
        <v>0</v>
      </c>
      <c r="H59">
        <f>IFERROR(SUM(F5:F59),"")</f>
        <v>0</v>
      </c>
      <c r="I59">
        <f>IF(INDIRECT(ADDRESS($D59+2,I$2+1,,,"Instances"))="","",INDIRECT(ADDRESS($D59+2,I$2+1,,,"Instances")))</f>
        <v>0</v>
      </c>
      <c r="J59">
        <f>IFERROR(SMALL(I5:I64,ROW()-ROW($J$5)+1),"")</f>
        <v>0</v>
      </c>
      <c r="L59">
        <f>IFERROR(SUM(J5:J59),"")</f>
        <v>0</v>
      </c>
      <c r="M59">
        <f>IF(INDIRECT(ADDRESS($D59+2,M$2+1,,,"Instances"))="","",INDIRECT(ADDRESS($D59+2,M$2+1,,,"Instances")))</f>
        <v>0</v>
      </c>
      <c r="N59">
        <f>IFERROR(SMALL(M5:M64,ROW()-ROW($N$5)+1),"")</f>
        <v>0</v>
      </c>
      <c r="P59">
        <f>IFERROR(SUM(N5:N59),"")</f>
        <v>0</v>
      </c>
      <c r="Q59">
        <f>IF(INDIRECT(ADDRESS($D59+2,Q$2+1,,,"Instances"))="","",INDIRECT(ADDRESS($D59+2,Q$2+1,,,"Instances")))</f>
        <v>0</v>
      </c>
      <c r="R59">
        <f>IFERROR(SMALL(Q5:Q64,ROW()-ROW($R$5)+1),"")</f>
        <v>0</v>
      </c>
      <c r="T59">
        <f>IFERROR(SUM(R5:R59),"")</f>
        <v>0</v>
      </c>
      <c r="U59">
        <f>IF(INDIRECT(ADDRESS($D59+2,U$2+1,,,"Instances"))="","",INDIRECT(ADDRESS($D59+2,U$2+1,,,"Instances")))</f>
        <v>0</v>
      </c>
      <c r="V59">
        <f>IFERROR(SMALL(U5:U64,ROW()-ROW($V$5)+1),"")</f>
        <v>0</v>
      </c>
      <c r="X59">
        <f>IFERROR(SUM(V5:V59),"")</f>
        <v>0</v>
      </c>
      <c r="Y59">
        <f>IF(INDIRECT(ADDRESS($D59+2,Y$2+1,,,"Instances"))="","",INDIRECT(ADDRESS($D59+2,Y$2+1,,,"Instances")))</f>
        <v>0</v>
      </c>
      <c r="Z59">
        <f>IFERROR(SMALL(Y5:Y64,ROW()-ROW($Z$5)+1),"")</f>
        <v>0</v>
      </c>
      <c r="AB59">
        <f>IFERROR(SUM(Z5:Z59),"")</f>
        <v>0</v>
      </c>
      <c r="AC59">
        <f>IF(INDIRECT(ADDRESS($D59+2,AC$2+1,,,"Instances"))="","",INDIRECT(ADDRESS($D59+2,AC$2+1,,,"Instances")))</f>
        <v>0</v>
      </c>
      <c r="AD59">
        <f>IFERROR(SMALL(AC5:AC64,ROW()-ROW($AD$5)+1),"")</f>
        <v>0</v>
      </c>
      <c r="AF59">
        <f>IFERROR(SUM(AD5:AD59),"")</f>
        <v>0</v>
      </c>
      <c r="AG59">
        <f>IF(INDIRECT(ADDRESS($D59+2,AG$2+1,,,"Instances"))="","",INDIRECT(ADDRESS($D59+2,AG$2+1,,,"Instances")))</f>
        <v>0</v>
      </c>
      <c r="AH59">
        <f>IFERROR(SMALL(AG5:AG64,ROW()-ROW($AH$5)+1),"")</f>
        <v>0</v>
      </c>
      <c r="AJ59">
        <f>IFERROR(SUM(AH5:AH59),"")</f>
        <v>0</v>
      </c>
      <c r="AK59">
        <f>IF(INDIRECT(ADDRESS($D59+2,AK$2+1,,,"Instances"))="","",INDIRECT(ADDRESS($D59+2,AK$2+1,,,"Instances")))</f>
        <v>0</v>
      </c>
      <c r="AL59">
        <f>IFERROR(SMALL(AK5:AK64,ROW()-ROW($AL$5)+1),"")</f>
        <v>0</v>
      </c>
      <c r="AN59">
        <f>IFERROR(SUM(AL5:AL59),"")</f>
        <v>0</v>
      </c>
      <c r="AO59">
        <f>IF(INDIRECT(ADDRESS($D59+2,AO$2+1,,,"Instances"))="","",INDIRECT(ADDRESS($D59+2,AO$2+1,,,"Instances")))</f>
        <v>0</v>
      </c>
      <c r="AP59">
        <f>IFERROR(SMALL(AO5:AO64,ROW()-ROW($AP$5)+1),"")</f>
        <v>0</v>
      </c>
      <c r="AR59">
        <f>IFERROR(SUM(AP5:AP59),"")</f>
        <v>0</v>
      </c>
      <c r="AS59">
        <f>IF(INDIRECT(ADDRESS($D59+2,AS$2+1,,,"Instances"))="","",INDIRECT(ADDRESS($D59+2,AS$2+1,,,"Instances")))</f>
        <v>0</v>
      </c>
      <c r="AT59">
        <f>IFERROR(SMALL(AS5:AS64,ROW()-ROW($AT$5)+1),"")</f>
        <v>0</v>
      </c>
      <c r="AV59">
        <f>IFERROR(SUM(AT5:AT59),"")</f>
        <v>0</v>
      </c>
      <c r="AW59">
        <f>IF(INDIRECT(ADDRESS($D59+2,AW$2+1,,,"Instances"))="","",INDIRECT(ADDRESS($D59+2,AW$2+1,,,"Instances")))</f>
        <v>0</v>
      </c>
      <c r="AX59">
        <f>IFERROR(SMALL(AW5:AW64,ROW()-ROW($AX$5)+1),"")</f>
        <v>0</v>
      </c>
      <c r="AZ59">
        <f>IFERROR(SUM(AX5:AX59),"")</f>
        <v>0</v>
      </c>
      <c r="BA59">
        <f>IF(INDIRECT(ADDRESS($D59+2,BA$2+1,,,"Instances"))="","",INDIRECT(ADDRESS($D59+2,BA$2+1,,,"Instances")))</f>
        <v>0</v>
      </c>
      <c r="BB59">
        <f>IFERROR(SMALL(BA5:BA64,ROW()-ROW($BB$5)+1),"")</f>
        <v>0</v>
      </c>
      <c r="BD59">
        <f>IFERROR(SUM(BB5:BB59),"")</f>
        <v>0</v>
      </c>
      <c r="BE59">
        <f>IF(INDIRECT(ADDRESS($D59+2,BE$2+1,,,"Instances"))="","",INDIRECT(ADDRESS($D59+2,BE$2+1,,,"Instances")))</f>
        <v>0</v>
      </c>
      <c r="BF59">
        <f>IFERROR(SMALL(BE5:BE64,ROW()-ROW($BF$5)+1),"")</f>
        <v>0</v>
      </c>
      <c r="BH59">
        <f>IFERROR(SUM(BF5:BF59),"")</f>
        <v>0</v>
      </c>
      <c r="BI59">
        <f>IF(INDIRECT(ADDRESS($D59+2,BI$2+1,,,"Instances"))="","",INDIRECT(ADDRESS($D59+2,BI$2+1,,,"Instances")))</f>
        <v>0</v>
      </c>
      <c r="BJ59">
        <f>IFERROR(SMALL(BI5:BI64,ROW()-ROW($BJ$5)+1),"")</f>
        <v>0</v>
      </c>
      <c r="BL59">
        <f>IFERROR(SUM(BJ5:BJ59),"")</f>
        <v>0</v>
      </c>
      <c r="BM59">
        <f>IF(INDIRECT(ADDRESS($D59+2,BM$2+1,,,"Instances"))="","",INDIRECT(ADDRESS($D59+2,BM$2+1,,,"Instances")))</f>
        <v>0</v>
      </c>
      <c r="BN59">
        <f>IFERROR(SMALL(BM5:BM64,ROW()-ROW($BN$5)+1),"")</f>
        <v>0</v>
      </c>
      <c r="BP59">
        <f>IFERROR(SUM(BN5:BN59),"")</f>
        <v>0</v>
      </c>
      <c r="BQ59">
        <f>IF(INDIRECT(ADDRESS($D59+2,BQ$2+1,,,"Instances"))="","",INDIRECT(ADDRESS($D59+2,BQ$2+1,,,"Instances")))</f>
        <v>0</v>
      </c>
      <c r="BR59">
        <f>IFERROR(SMALL(BQ5:BQ64,ROW()-ROW($BR$5)+1),"")</f>
        <v>0</v>
      </c>
      <c r="BT59">
        <f>IFERROR(SUM(BR5:BR59),"")</f>
        <v>0</v>
      </c>
      <c r="BU59">
        <f>IF(INDIRECT(ADDRESS($D59+2,BU$2+1,,,"Instances"))="","",INDIRECT(ADDRESS($D59+2,BU$2+1,,,"Instances")))</f>
        <v>0</v>
      </c>
      <c r="BV59">
        <f>IFERROR(SMALL(BU5:BU64,ROW()-ROW($BV$5)+1),"")</f>
        <v>0</v>
      </c>
      <c r="BX59">
        <f>IFERROR(SUM(BV5:BV59),"")</f>
        <v>0</v>
      </c>
      <c r="BY59">
        <f>IF(INDIRECT(ADDRESS($D59+2,BY$2+1,,,"Instances"))="","",INDIRECT(ADDRESS($D59+2,BY$2+1,,,"Instances")))</f>
        <v>0</v>
      </c>
      <c r="BZ59">
        <f>IFERROR(SMALL(BY5:BY64,ROW()-ROW($BZ$5)+1),"")</f>
        <v>0</v>
      </c>
      <c r="CB59">
        <f>IFERROR(SUM(BZ5:BZ59),"")</f>
        <v>0</v>
      </c>
      <c r="CC59">
        <f>IF(INDIRECT(ADDRESS($D59+2,CC$2+1,,,"Instances"))="","",INDIRECT(ADDRESS($D59+2,CC$2+1,,,"Instances")))</f>
        <v>0</v>
      </c>
      <c r="CD59">
        <f>IFERROR(SMALL(CC5:CC64,ROW()-ROW($CD$5)+1),"")</f>
        <v>0</v>
      </c>
      <c r="CF59">
        <f>IFERROR(SUM(CD5:CD59),"")</f>
        <v>0</v>
      </c>
      <c r="CG59">
        <f>IF(INDIRECT(ADDRESS($D59+2,CG$2+1,,,"Instances"))="","",INDIRECT(ADDRESS($D59+2,CG$2+1,,,"Instances")))</f>
        <v>0</v>
      </c>
      <c r="CH59">
        <f>IFERROR(SMALL(CG5:CG64,ROW()-ROW($CH$5)+1),"")</f>
        <v>0</v>
      </c>
      <c r="CJ59">
        <f>IFERROR(SUM(CH5:CH59),"")</f>
        <v>0</v>
      </c>
      <c r="CK59">
        <f>IF(INDIRECT(ADDRESS($D59+2,CK$2+1,,,"Instances"))="","",INDIRECT(ADDRESS($D59+2,CK$2+1,,,"Instances")))</f>
        <v>0</v>
      </c>
      <c r="CL59">
        <f>IFERROR(SMALL(CK5:CK64,ROW()-ROW($CL$5)+1),"")</f>
        <v>0</v>
      </c>
      <c r="CN59">
        <f>IFERROR(SUM(CL5:CL59),"")</f>
        <v>0</v>
      </c>
      <c r="CO59">
        <f>IF(INDIRECT(ADDRESS($D59+2,CO$2+1,,,"Instances"))="","",INDIRECT(ADDRESS($D59+2,CO$2+1,,,"Instances")))</f>
        <v>0</v>
      </c>
      <c r="CP59">
        <f>IFERROR(SMALL(CO5:CO64,ROW()-ROW($CP$5)+1),"")</f>
        <v>0</v>
      </c>
      <c r="CR59">
        <f>IFERROR(SUM(CP5:CP59),"")</f>
        <v>0</v>
      </c>
      <c r="CS59">
        <f>IF(INDIRECT(ADDRESS($D59+2,CS$2+1,,,"Instances"))="","",INDIRECT(ADDRESS($D59+2,CS$2+1,,,"Instances")))</f>
        <v>0</v>
      </c>
      <c r="CT59">
        <f>IFERROR(SMALL(CS5:CS64,ROW()-ROW($CT$5)+1),"")</f>
        <v>0</v>
      </c>
      <c r="CV59">
        <f>IFERROR(SUM(CT5:CT59),"")</f>
        <v>0</v>
      </c>
      <c r="CW59">
        <f>IF(INDIRECT(ADDRESS($D59+2,CW$2+1,,,"Instances"))="","",INDIRECT(ADDRESS($D59+2,CW$2+1,,,"Instances")))</f>
        <v>0</v>
      </c>
      <c r="CX59">
        <f>IFERROR(SMALL(CW5:CW64,ROW()-ROW($CX$5)+1),"")</f>
        <v>0</v>
      </c>
      <c r="CZ59">
        <f>IFERROR(SUM(CX5:CX59),"")</f>
        <v>0</v>
      </c>
      <c r="DA59">
        <f>IF(INDIRECT(ADDRESS($D59+2,DA$2+1,,,"Instances"))="","",INDIRECT(ADDRESS($D59+2,DA$2+1,,,"Instances")))</f>
        <v>0</v>
      </c>
      <c r="DB59">
        <f>IFERROR(SMALL(DA5:DA64,ROW()-ROW($DB$5)+1),"")</f>
        <v>0</v>
      </c>
      <c r="DD59">
        <f>IFERROR(SUM(DB5:DB59),"")</f>
        <v>0</v>
      </c>
      <c r="DE59">
        <f>IF(INDIRECT(ADDRESS($D59+2,DE$2+1,,,"Instances"))="","",INDIRECT(ADDRESS($D59+2,DE$2+1,,,"Instances")))</f>
        <v>0</v>
      </c>
      <c r="DF59">
        <f>IFERROR(SMALL(DE5:DE64,ROW()-ROW($DF$5)+1),"")</f>
        <v>0</v>
      </c>
      <c r="DH59">
        <f>IFERROR(SUM(DF5:DF59),"")</f>
        <v>0</v>
      </c>
      <c r="DI59">
        <f>IF(INDIRECT(ADDRESS($D59+2,DI$2+1,,,"Instances"))="","",INDIRECT(ADDRESS($D59+2,DI$2+1,,,"Instances")))</f>
        <v>0</v>
      </c>
      <c r="DJ59">
        <f>IFERROR(SMALL(DI5:DI64,ROW()-ROW($DJ$5)+1),"")</f>
        <v>0</v>
      </c>
      <c r="DL59">
        <f>IFERROR(SUM(DJ5:DJ59),"")</f>
        <v>0</v>
      </c>
      <c r="DM59">
        <f>IF(INDIRECT(ADDRESS($D59+2,DM$2+1,,,"Instances"))="","",INDIRECT(ADDRESS($D59+2,DM$2+1,,,"Instances")))</f>
        <v>0</v>
      </c>
      <c r="DN59">
        <f>IFERROR(SMALL(DM5:DM64,ROW()-ROW($DN$5)+1),"")</f>
        <v>0</v>
      </c>
      <c r="DP59">
        <f>IFERROR(SUM(DN5:DN59),"")</f>
        <v>0</v>
      </c>
      <c r="DQ59">
        <f>IF(INDIRECT(ADDRESS($D59+2,DQ$2+1,,,"Instances"))="","",INDIRECT(ADDRESS($D59+2,DQ$2+1,,,"Instances")))</f>
        <v>0</v>
      </c>
      <c r="DR59">
        <f>IFERROR(SMALL(DQ5:DQ64,ROW()-ROW($DR$5)+1),"")</f>
        <v>0</v>
      </c>
      <c r="DT59">
        <f>IFERROR(SUM(DR5:DR59),"")</f>
        <v>0</v>
      </c>
      <c r="DU59">
        <f>IF(INDIRECT(ADDRESS($D59+2,DU$2+1,,,"Instances"))="","",INDIRECT(ADDRESS($D59+2,DU$2+1,,,"Instances")))</f>
        <v>0</v>
      </c>
      <c r="DV59">
        <f>IFERROR(SMALL(DU5:DU64,ROW()-ROW($DV$5)+1),"")</f>
        <v>0</v>
      </c>
      <c r="DX59">
        <f>IFERROR(SUM(DV5:DV59),"")</f>
        <v>0</v>
      </c>
      <c r="DY59">
        <f>IF(INDIRECT(ADDRESS($D59+2,DY$2+1,,,"Instances"))="","",INDIRECT(ADDRESS($D59+2,DY$2+1,,,"Instances")))</f>
        <v>0</v>
      </c>
      <c r="DZ59">
        <f>IFERROR(SMALL(DY5:DY64,ROW()-ROW($DZ$5)+1),"")</f>
        <v>0</v>
      </c>
      <c r="EB59">
        <f>IFERROR(SUM(DZ5:DZ59),"")</f>
        <v>0</v>
      </c>
      <c r="EC59">
        <f>IF(INDIRECT(ADDRESS($D59+2,EC$2+1,,,"Instances"))="","",INDIRECT(ADDRESS($D59+2,EC$2+1,,,"Instances")))</f>
        <v>0</v>
      </c>
      <c r="ED59">
        <f>IFERROR(SMALL(EC5:EC64,ROW()-ROW($ED$5)+1),"")</f>
        <v>0</v>
      </c>
      <c r="EF59">
        <f>IFERROR(SUM(ED5:ED59),"")</f>
        <v>0</v>
      </c>
      <c r="EH59">
        <v>55</v>
      </c>
      <c r="EI59" cm="1">
        <f t="array" ref="EI59">_xlfn.SWITCH(Charts!$B$3,"average", AVERAGE(INDIRECT(ADDRESS(54+3,EI$2+1,,,"Instances") &amp; ":" &amp; ADDRESS(54+3,EI$2+1))),"median", MEDIAN(INDIRECT(ADDRESS(54+3,EI$2+1,,,"Instances") &amp; ":" &amp; ADDRESS(54+3,EI$2+1))),"min", MIN(INDIRECT(ADDRESS(54+3,EI$2+1,,,"Instances") &amp; ":" &amp; ADDRESS(54+3,EI$2+1))),"max", MAX(INDIRECT(ADDRESS(54+3,EI$2+1,,,"Instances") &amp; ":" &amp; ADDRESS(54+3,EI$2+1))),"diff", MAX(INDIRECT(ADDRESS(54+3,EI$2+1,,,"Instances") &amp; ":" &amp; ADDRESS(54+3,EI$2+1)))-MIN(INDIRECT(ADDRESS(54+3,EI$2+1,,,"Instances") &amp; ":" &amp; ADDRESS(54+3,EI$2+1))))</f>
        <v>0</v>
      </c>
      <c r="EJ59">
        <f>IFERROR(SMALL(EI5:EI64,ROW()-ROW($EJ$5)+1),"")</f>
        <v>0</v>
      </c>
      <c r="EL59">
        <f>IFERROR(SUM(EJ5:EJ59),"")</f>
        <v>0</v>
      </c>
      <c r="EM59" cm="1">
        <f t="array" ref="EM59">_xlfn.SWITCH(Charts!$B$3,"average", AVERAGE(INDIRECT(ADDRESS(54+3,EM$2+1,,,"Instances") &amp; ":" &amp; ADDRESS(54+3,EM$2+1))),"median", MEDIAN(INDIRECT(ADDRESS(54+3,EM$2+1,,,"Instances") &amp; ":" &amp; ADDRESS(54+3,EM$2+1))),"min", MIN(INDIRECT(ADDRESS(54+3,EM$2+1,,,"Instances") &amp; ":" &amp; ADDRESS(54+3,EM$2+1))),"max", MAX(INDIRECT(ADDRESS(54+3,EM$2+1,,,"Instances") &amp; ":" &amp; ADDRESS(54+3,EM$2+1))),"diff", MAX(INDIRECT(ADDRESS(54+3,EM$2+1,,,"Instances") &amp; ":" &amp; ADDRESS(54+3,EM$2+1)))-MIN(INDIRECT(ADDRESS(54+3,EM$2+1,,,"Instances") &amp; ":" &amp; ADDRESS(54+3,EM$2+1))))</f>
        <v>0</v>
      </c>
      <c r="EN59">
        <f>IFERROR(SMALL(EM5:EM64,ROW()-ROW($EN$5)+1),"")</f>
        <v>0</v>
      </c>
      <c r="EP59">
        <f>IFERROR(SUM(EN5:EN59),"")</f>
        <v>0</v>
      </c>
      <c r="EQ59" cm="1">
        <f t="array" ref="EQ59">_xlfn.SWITCH(Charts!$B$3,"average", AVERAGE(INDIRECT(ADDRESS(54+3,EQ$2+1,,,"Instances") &amp; ":" &amp; ADDRESS(54+3,EQ$2+1))),"median", MEDIAN(INDIRECT(ADDRESS(54+3,EQ$2+1,,,"Instances") &amp; ":" &amp; ADDRESS(54+3,EQ$2+1))),"min", MIN(INDIRECT(ADDRESS(54+3,EQ$2+1,,,"Instances") &amp; ":" &amp; ADDRESS(54+3,EQ$2+1))),"max", MAX(INDIRECT(ADDRESS(54+3,EQ$2+1,,,"Instances") &amp; ":" &amp; ADDRESS(54+3,EQ$2+1))),"diff", MAX(INDIRECT(ADDRESS(54+3,EQ$2+1,,,"Instances") &amp; ":" &amp; ADDRESS(54+3,EQ$2+1)))-MIN(INDIRECT(ADDRESS(54+3,EQ$2+1,,,"Instances") &amp; ":" &amp; ADDRESS(54+3,EQ$2+1))))</f>
        <v>0</v>
      </c>
      <c r="ER59">
        <f>IFERROR(SMALL(EQ5:EQ64,ROW()-ROW($ER$5)+1),"")</f>
        <v>0</v>
      </c>
      <c r="ET59">
        <f>IFERROR(SUM(ER5:ER59),"")</f>
        <v>0</v>
      </c>
      <c r="EU59" cm="1">
        <f t="array" ref="EU59">_xlfn.SWITCH(Charts!$B$3,"average", AVERAGE(INDIRECT(ADDRESS(54+3,EU$2+1,,,"Instances") &amp; ":" &amp; ADDRESS(54+3,EU$2+1))),"median", MEDIAN(INDIRECT(ADDRESS(54+3,EU$2+1,,,"Instances") &amp; ":" &amp; ADDRESS(54+3,EU$2+1))),"min", MIN(INDIRECT(ADDRESS(54+3,EU$2+1,,,"Instances") &amp; ":" &amp; ADDRESS(54+3,EU$2+1))),"max", MAX(INDIRECT(ADDRESS(54+3,EU$2+1,,,"Instances") &amp; ":" &amp; ADDRESS(54+3,EU$2+1))),"diff", MAX(INDIRECT(ADDRESS(54+3,EU$2+1,,,"Instances") &amp; ":" &amp; ADDRESS(54+3,EU$2+1)))-MIN(INDIRECT(ADDRESS(54+3,EU$2+1,,,"Instances") &amp; ":" &amp; ADDRESS(54+3,EU$2+1))))</f>
        <v>0</v>
      </c>
      <c r="EV59">
        <f>IFERROR(SMALL(EU5:EU64,ROW()-ROW($EV$5)+1),"")</f>
        <v>0</v>
      </c>
      <c r="EX59">
        <f>IFERROR(SUM(EV5:EV59),"")</f>
        <v>0</v>
      </c>
      <c r="EY59" cm="1">
        <f t="array" ref="EY59">_xlfn.SWITCH(Charts!$B$3,"average", AVERAGE(INDIRECT(ADDRESS(54+3,EY$2+1,,,"Instances") &amp; ":" &amp; ADDRESS(54+3,EY$2+1))),"median", MEDIAN(INDIRECT(ADDRESS(54+3,EY$2+1,,,"Instances") &amp; ":" &amp; ADDRESS(54+3,EY$2+1))),"min", MIN(INDIRECT(ADDRESS(54+3,EY$2+1,,,"Instances") &amp; ":" &amp; ADDRESS(54+3,EY$2+1))),"max", MAX(INDIRECT(ADDRESS(54+3,EY$2+1,,,"Instances") &amp; ":" &amp; ADDRESS(54+3,EY$2+1))),"diff", MAX(INDIRECT(ADDRESS(54+3,EY$2+1,,,"Instances") &amp; ":" &amp; ADDRESS(54+3,EY$2+1)))-MIN(INDIRECT(ADDRESS(54+3,EY$2+1,,,"Instances") &amp; ":" &amp; ADDRESS(54+3,EY$2+1))))</f>
        <v>0</v>
      </c>
      <c r="EZ59">
        <f>IFERROR(SMALL(EY5:EY64,ROW()-ROW($EZ$5)+1),"")</f>
        <v>0</v>
      </c>
      <c r="FB59">
        <f>IFERROR(SUM(EZ5:EZ59),"")</f>
        <v>0</v>
      </c>
      <c r="FC59" cm="1">
        <f t="array" ref="FC59">_xlfn.SWITCH(Charts!$B$3,"average", AVERAGE(INDIRECT(ADDRESS(54+3,FC$2+1,,,"Instances") &amp; ":" &amp; ADDRESS(54+3,FC$2+1))),"median", MEDIAN(INDIRECT(ADDRESS(54+3,FC$2+1,,,"Instances") &amp; ":" &amp; ADDRESS(54+3,FC$2+1))),"min", MIN(INDIRECT(ADDRESS(54+3,FC$2+1,,,"Instances") &amp; ":" &amp; ADDRESS(54+3,FC$2+1))),"max", MAX(INDIRECT(ADDRESS(54+3,FC$2+1,,,"Instances") &amp; ":" &amp; ADDRESS(54+3,FC$2+1))),"diff", MAX(INDIRECT(ADDRESS(54+3,FC$2+1,,,"Instances") &amp; ":" &amp; ADDRESS(54+3,FC$2+1)))-MIN(INDIRECT(ADDRESS(54+3,FC$2+1,,,"Instances") &amp; ":" &amp; ADDRESS(54+3,FC$2+1))))</f>
        <v>0</v>
      </c>
      <c r="FD59">
        <f>IFERROR(SMALL(FC5:FC64,ROW()-ROW($FD$5)+1),"")</f>
        <v>0</v>
      </c>
      <c r="FF59">
        <f>IFERROR(SUM(FD5:FD59),"")</f>
        <v>0</v>
      </c>
      <c r="FG59" cm="1">
        <f t="array" ref="FG59">_xlfn.SWITCH(Charts!$B$3,"average", AVERAGE(INDIRECT(ADDRESS(54+3,FG$2+1,,,"Instances") &amp; ":" &amp; ADDRESS(54+3,FG$2+1))),"median", MEDIAN(INDIRECT(ADDRESS(54+3,FG$2+1,,,"Instances") &amp; ":" &amp; ADDRESS(54+3,FG$2+1))),"min", MIN(INDIRECT(ADDRESS(54+3,FG$2+1,,,"Instances") &amp; ":" &amp; ADDRESS(54+3,FG$2+1))),"max", MAX(INDIRECT(ADDRESS(54+3,FG$2+1,,,"Instances") &amp; ":" &amp; ADDRESS(54+3,FG$2+1))),"diff", MAX(INDIRECT(ADDRESS(54+3,FG$2+1,,,"Instances") &amp; ":" &amp; ADDRESS(54+3,FG$2+1)))-MIN(INDIRECT(ADDRESS(54+3,FG$2+1,,,"Instances") &amp; ":" &amp; ADDRESS(54+3,FG$2+1))))</f>
        <v>0</v>
      </c>
      <c r="FH59">
        <f>IFERROR(SMALL(FG5:FG64,ROW()-ROW($FH$5)+1),"")</f>
        <v>0</v>
      </c>
      <c r="FJ59">
        <f>IFERROR(SUM(FH5:FH59),"")</f>
        <v>0</v>
      </c>
      <c r="FK59" cm="1">
        <f t="array" ref="FK59">_xlfn.SWITCH(Charts!$B$3,"average", AVERAGE(INDIRECT(ADDRESS(54+3,FK$2+1,,,"Instances") &amp; ":" &amp; ADDRESS(54+3,FK$2+1))),"median", MEDIAN(INDIRECT(ADDRESS(54+3,FK$2+1,,,"Instances") &amp; ":" &amp; ADDRESS(54+3,FK$2+1))),"min", MIN(INDIRECT(ADDRESS(54+3,FK$2+1,,,"Instances") &amp; ":" &amp; ADDRESS(54+3,FK$2+1))),"max", MAX(INDIRECT(ADDRESS(54+3,FK$2+1,,,"Instances") &amp; ":" &amp; ADDRESS(54+3,FK$2+1))),"diff", MAX(INDIRECT(ADDRESS(54+3,FK$2+1,,,"Instances") &amp; ":" &amp; ADDRESS(54+3,FK$2+1)))-MIN(INDIRECT(ADDRESS(54+3,FK$2+1,,,"Instances") &amp; ":" &amp; ADDRESS(54+3,FK$2+1))))</f>
        <v>0</v>
      </c>
      <c r="FL59">
        <f>IFERROR(SMALL(FK5:FK64,ROW()-ROW($FL$5)+1),"")</f>
        <v>0</v>
      </c>
      <c r="FN59">
        <f>IFERROR(SUM(FL5:FL59),"")</f>
        <v>0</v>
      </c>
      <c r="FO59" cm="1">
        <f t="array" ref="FO59">_xlfn.SWITCH(Charts!$B$3,"average", AVERAGE(INDIRECT(ADDRESS(54+3,FO$2+1,,,"Instances") &amp; ":" &amp; ADDRESS(54+3,FO$2+1))),"median", MEDIAN(INDIRECT(ADDRESS(54+3,FO$2+1,,,"Instances") &amp; ":" &amp; ADDRESS(54+3,FO$2+1))),"min", MIN(INDIRECT(ADDRESS(54+3,FO$2+1,,,"Instances") &amp; ":" &amp; ADDRESS(54+3,FO$2+1))),"max", MAX(INDIRECT(ADDRESS(54+3,FO$2+1,,,"Instances") &amp; ":" &amp; ADDRESS(54+3,FO$2+1))),"diff", MAX(INDIRECT(ADDRESS(54+3,FO$2+1,,,"Instances") &amp; ":" &amp; ADDRESS(54+3,FO$2+1)))-MIN(INDIRECT(ADDRESS(54+3,FO$2+1,,,"Instances") &amp; ":" &amp; ADDRESS(54+3,FO$2+1))))</f>
        <v>0</v>
      </c>
      <c r="FP59">
        <f>IFERROR(SMALL(FO5:FO64,ROW()-ROW($FP$5)+1),"")</f>
        <v>0</v>
      </c>
      <c r="FR59">
        <f>IFERROR(SUM(FP5:FP59),"")</f>
        <v>0</v>
      </c>
      <c r="FS59" cm="1">
        <f t="array" ref="FS59">_xlfn.SWITCH(Charts!$B$3,"average", AVERAGE(INDIRECT(ADDRESS(54+3,FS$2+1,,,"Instances") &amp; ":" &amp; ADDRESS(54+3,FS$2+1))),"median", MEDIAN(INDIRECT(ADDRESS(54+3,FS$2+1,,,"Instances") &amp; ":" &amp; ADDRESS(54+3,FS$2+1))),"min", MIN(INDIRECT(ADDRESS(54+3,FS$2+1,,,"Instances") &amp; ":" &amp; ADDRESS(54+3,FS$2+1))),"max", MAX(INDIRECT(ADDRESS(54+3,FS$2+1,,,"Instances") &amp; ":" &amp; ADDRESS(54+3,FS$2+1))),"diff", MAX(INDIRECT(ADDRESS(54+3,FS$2+1,,,"Instances") &amp; ":" &amp; ADDRESS(54+3,FS$2+1)))-MIN(INDIRECT(ADDRESS(54+3,FS$2+1,,,"Instances") &amp; ":" &amp; ADDRESS(54+3,FS$2+1))))</f>
        <v>0</v>
      </c>
      <c r="FT59">
        <f>IFERROR(SMALL(FS5:FS64,ROW()-ROW($FT$5)+1),"")</f>
        <v>0</v>
      </c>
      <c r="FV59">
        <f>IFERROR(SUM(FT5:FT59),"")</f>
        <v>0</v>
      </c>
      <c r="FW59" cm="1">
        <f t="array" ref="FW59">_xlfn.SWITCH(Charts!$B$3,"average", AVERAGE(INDIRECT(ADDRESS(54+3,FW$2+1,,,"Instances") &amp; ":" &amp; ADDRESS(54+3,FW$2+1))),"median", MEDIAN(INDIRECT(ADDRESS(54+3,FW$2+1,,,"Instances") &amp; ":" &amp; ADDRESS(54+3,FW$2+1))),"min", MIN(INDIRECT(ADDRESS(54+3,FW$2+1,,,"Instances") &amp; ":" &amp; ADDRESS(54+3,FW$2+1))),"max", MAX(INDIRECT(ADDRESS(54+3,FW$2+1,,,"Instances") &amp; ":" &amp; ADDRESS(54+3,FW$2+1))),"diff", MAX(INDIRECT(ADDRESS(54+3,FW$2+1,,,"Instances") &amp; ":" &amp; ADDRESS(54+3,FW$2+1)))-MIN(INDIRECT(ADDRESS(54+3,FW$2+1,,,"Instances") &amp; ":" &amp; ADDRESS(54+3,FW$2+1))))</f>
        <v>0</v>
      </c>
      <c r="FX59">
        <f>IFERROR(SMALL(FW5:FW64,ROW()-ROW($FX$5)+1),"")</f>
        <v>0</v>
      </c>
      <c r="FZ59">
        <f>IFERROR(SUM(FX5:FX59),"")</f>
        <v>0</v>
      </c>
      <c r="GA59" cm="1">
        <f t="array" ref="GA59">_xlfn.SWITCH(Charts!$B$3,"average", AVERAGE(INDIRECT(ADDRESS(54+3,GA$2+1,,,"Instances") &amp; ":" &amp; ADDRESS(54+3,GA$2+1))),"median", MEDIAN(INDIRECT(ADDRESS(54+3,GA$2+1,,,"Instances") &amp; ":" &amp; ADDRESS(54+3,GA$2+1))),"min", MIN(INDIRECT(ADDRESS(54+3,GA$2+1,,,"Instances") &amp; ":" &amp; ADDRESS(54+3,GA$2+1))),"max", MAX(INDIRECT(ADDRESS(54+3,GA$2+1,,,"Instances") &amp; ":" &amp; ADDRESS(54+3,GA$2+1))),"diff", MAX(INDIRECT(ADDRESS(54+3,GA$2+1,,,"Instances") &amp; ":" &amp; ADDRESS(54+3,GA$2+1)))-MIN(INDIRECT(ADDRESS(54+3,GA$2+1,,,"Instances") &amp; ":" &amp; ADDRESS(54+3,GA$2+1))))</f>
        <v>0</v>
      </c>
      <c r="GB59">
        <f>IFERROR(SMALL(GA5:GA64,ROW()-ROW($GB$5)+1),"")</f>
        <v>0</v>
      </c>
      <c r="GD59">
        <f>IFERROR(SUM(GB5:GB59),"")</f>
        <v>0</v>
      </c>
      <c r="GE59" cm="1">
        <f t="array" ref="GE59">_xlfn.SWITCH(Charts!$B$3,"average", AVERAGE(INDIRECT(ADDRESS(54+3,GE$2+1,,,"Instances") &amp; ":" &amp; ADDRESS(54+3,GE$2+1))),"median", MEDIAN(INDIRECT(ADDRESS(54+3,GE$2+1,,,"Instances") &amp; ":" &amp; ADDRESS(54+3,GE$2+1))),"min", MIN(INDIRECT(ADDRESS(54+3,GE$2+1,,,"Instances") &amp; ":" &amp; ADDRESS(54+3,GE$2+1))),"max", MAX(INDIRECT(ADDRESS(54+3,GE$2+1,,,"Instances") &amp; ":" &amp; ADDRESS(54+3,GE$2+1))),"diff", MAX(INDIRECT(ADDRESS(54+3,GE$2+1,,,"Instances") &amp; ":" &amp; ADDRESS(54+3,GE$2+1)))-MIN(INDIRECT(ADDRESS(54+3,GE$2+1,,,"Instances") &amp; ":" &amp; ADDRESS(54+3,GE$2+1))))</f>
        <v>0</v>
      </c>
      <c r="GF59">
        <f>IFERROR(SMALL(GE5:GE64,ROW()-ROW($GF$5)+1),"")</f>
        <v>0</v>
      </c>
      <c r="GH59">
        <f>IFERROR(SUM(GF5:GF59),"")</f>
        <v>0</v>
      </c>
      <c r="GI59" cm="1">
        <f t="array" ref="GI59">_xlfn.SWITCH(Charts!$B$3,"average", AVERAGE(INDIRECT(ADDRESS(54+3,GI$2+1,,,"Instances") &amp; ":" &amp; ADDRESS(54+3,GI$2+1))),"median", MEDIAN(INDIRECT(ADDRESS(54+3,GI$2+1,,,"Instances") &amp; ":" &amp; ADDRESS(54+3,GI$2+1))),"min", MIN(INDIRECT(ADDRESS(54+3,GI$2+1,,,"Instances") &amp; ":" &amp; ADDRESS(54+3,GI$2+1))),"max", MAX(INDIRECT(ADDRESS(54+3,GI$2+1,,,"Instances") &amp; ":" &amp; ADDRESS(54+3,GI$2+1))),"diff", MAX(INDIRECT(ADDRESS(54+3,GI$2+1,,,"Instances") &amp; ":" &amp; ADDRESS(54+3,GI$2+1)))-MIN(INDIRECT(ADDRESS(54+3,GI$2+1,,,"Instances") &amp; ":" &amp; ADDRESS(54+3,GI$2+1))))</f>
        <v>0</v>
      </c>
      <c r="GJ59">
        <f>IFERROR(SMALL(GI5:GI64,ROW()-ROW($GJ$5)+1),"")</f>
        <v>0</v>
      </c>
      <c r="GL59">
        <f>IFERROR(SUM(GJ5:GJ59),"")</f>
        <v>0</v>
      </c>
      <c r="GM59" cm="1">
        <f t="array" ref="GM59">_xlfn.SWITCH(Charts!$B$3,"average", AVERAGE(INDIRECT(ADDRESS(54+3,GM$2+1,,,"Instances") &amp; ":" &amp; ADDRESS(54+3,GM$2+1))),"median", MEDIAN(INDIRECT(ADDRESS(54+3,GM$2+1,,,"Instances") &amp; ":" &amp; ADDRESS(54+3,GM$2+1))),"min", MIN(INDIRECT(ADDRESS(54+3,GM$2+1,,,"Instances") &amp; ":" &amp; ADDRESS(54+3,GM$2+1))),"max", MAX(INDIRECT(ADDRESS(54+3,GM$2+1,,,"Instances") &amp; ":" &amp; ADDRESS(54+3,GM$2+1))),"diff", MAX(INDIRECT(ADDRESS(54+3,GM$2+1,,,"Instances") &amp; ":" &amp; ADDRESS(54+3,GM$2+1)))-MIN(INDIRECT(ADDRESS(54+3,GM$2+1,,,"Instances") &amp; ":" &amp; ADDRESS(54+3,GM$2+1))))</f>
        <v>0</v>
      </c>
      <c r="GN59">
        <f>IFERROR(SMALL(GM5:GM64,ROW()-ROW($GN$5)+1),"")</f>
        <v>0</v>
      </c>
      <c r="GP59">
        <f>IFERROR(SUM(GN5:GN59),"")</f>
        <v>0</v>
      </c>
      <c r="GQ59" cm="1">
        <f t="array" ref="GQ59">_xlfn.SWITCH(Charts!$B$3,"average", AVERAGE(INDIRECT(ADDRESS(54+3,GQ$2+1,,,"Instances") &amp; ":" &amp; ADDRESS(54+3,GQ$2+1))),"median", MEDIAN(INDIRECT(ADDRESS(54+3,GQ$2+1,,,"Instances") &amp; ":" &amp; ADDRESS(54+3,GQ$2+1))),"min", MIN(INDIRECT(ADDRESS(54+3,GQ$2+1,,,"Instances") &amp; ":" &amp; ADDRESS(54+3,GQ$2+1))),"max", MAX(INDIRECT(ADDRESS(54+3,GQ$2+1,,,"Instances") &amp; ":" &amp; ADDRESS(54+3,GQ$2+1))),"diff", MAX(INDIRECT(ADDRESS(54+3,GQ$2+1,,,"Instances") &amp; ":" &amp; ADDRESS(54+3,GQ$2+1)))-MIN(INDIRECT(ADDRESS(54+3,GQ$2+1,,,"Instances") &amp; ":" &amp; ADDRESS(54+3,GQ$2+1))))</f>
        <v>0</v>
      </c>
      <c r="GR59">
        <f>IFERROR(SMALL(GQ5:GQ64,ROW()-ROW($GR$5)+1),"")</f>
        <v>0</v>
      </c>
      <c r="GT59">
        <f>IFERROR(SUM(GR5:GR59),"")</f>
        <v>0</v>
      </c>
      <c r="GU59" cm="1">
        <f t="array" ref="GU59">_xlfn.SWITCH(Charts!$B$3,"average", AVERAGE(INDIRECT(ADDRESS(54+3,GU$2+1,,,"Instances") &amp; ":" &amp; ADDRESS(54+3,GU$2+1))),"median", MEDIAN(INDIRECT(ADDRESS(54+3,GU$2+1,,,"Instances") &amp; ":" &amp; ADDRESS(54+3,GU$2+1))),"min", MIN(INDIRECT(ADDRESS(54+3,GU$2+1,,,"Instances") &amp; ":" &amp; ADDRESS(54+3,GU$2+1))),"max", MAX(INDIRECT(ADDRESS(54+3,GU$2+1,,,"Instances") &amp; ":" &amp; ADDRESS(54+3,GU$2+1))),"diff", MAX(INDIRECT(ADDRESS(54+3,GU$2+1,,,"Instances") &amp; ":" &amp; ADDRESS(54+3,GU$2+1)))-MIN(INDIRECT(ADDRESS(54+3,GU$2+1,,,"Instances") &amp; ":" &amp; ADDRESS(54+3,GU$2+1))))</f>
        <v>0</v>
      </c>
      <c r="GV59">
        <f>IFERROR(SMALL(GU5:GU64,ROW()-ROW($GV$5)+1),"")</f>
        <v>0</v>
      </c>
      <c r="GX59">
        <f>IFERROR(SUM(GV5:GV59),"")</f>
        <v>0</v>
      </c>
      <c r="GY59" cm="1">
        <f t="array" ref="GY59">_xlfn.SWITCH(Charts!$B$3,"average", AVERAGE(INDIRECT(ADDRESS(54+3,GY$2+1,,,"Instances") &amp; ":" &amp; ADDRESS(54+3,GY$2+1))),"median", MEDIAN(INDIRECT(ADDRESS(54+3,GY$2+1,,,"Instances") &amp; ":" &amp; ADDRESS(54+3,GY$2+1))),"min", MIN(INDIRECT(ADDRESS(54+3,GY$2+1,,,"Instances") &amp; ":" &amp; ADDRESS(54+3,GY$2+1))),"max", MAX(INDIRECT(ADDRESS(54+3,GY$2+1,,,"Instances") &amp; ":" &amp; ADDRESS(54+3,GY$2+1))),"diff", MAX(INDIRECT(ADDRESS(54+3,GY$2+1,,,"Instances") &amp; ":" &amp; ADDRESS(54+3,GY$2+1)))-MIN(INDIRECT(ADDRESS(54+3,GY$2+1,,,"Instances") &amp; ":" &amp; ADDRESS(54+3,GY$2+1))))</f>
        <v>0</v>
      </c>
      <c r="GZ59">
        <f>IFERROR(SMALL(GY5:GY64,ROW()-ROW($GZ$5)+1),"")</f>
        <v>0</v>
      </c>
      <c r="HB59">
        <f>IFERROR(SUM(GZ5:GZ59),"")</f>
        <v>0</v>
      </c>
      <c r="HC59" cm="1">
        <f t="array" ref="HC59">_xlfn.SWITCH(Charts!$B$3,"average", AVERAGE(INDIRECT(ADDRESS(54+3,HC$2+1,,,"Instances") &amp; ":" &amp; ADDRESS(54+3,HC$2+1))),"median", MEDIAN(INDIRECT(ADDRESS(54+3,HC$2+1,,,"Instances") &amp; ":" &amp; ADDRESS(54+3,HC$2+1))),"min", MIN(INDIRECT(ADDRESS(54+3,HC$2+1,,,"Instances") &amp; ":" &amp; ADDRESS(54+3,HC$2+1))),"max", MAX(INDIRECT(ADDRESS(54+3,HC$2+1,,,"Instances") &amp; ":" &amp; ADDRESS(54+3,HC$2+1))),"diff", MAX(INDIRECT(ADDRESS(54+3,HC$2+1,,,"Instances") &amp; ":" &amp; ADDRESS(54+3,HC$2+1)))-MIN(INDIRECT(ADDRESS(54+3,HC$2+1,,,"Instances") &amp; ":" &amp; ADDRESS(54+3,HC$2+1))))</f>
        <v>0</v>
      </c>
      <c r="HD59">
        <f>IFERROR(SMALL(HC5:HC64,ROW()-ROW($HD$5)+1),"")</f>
        <v>0</v>
      </c>
      <c r="HF59">
        <f>IFERROR(SUM(HD5:HD59),"")</f>
        <v>0</v>
      </c>
      <c r="HG59" cm="1">
        <f t="array" ref="HG59">_xlfn.SWITCH(Charts!$B$3,"average", AVERAGE(INDIRECT(ADDRESS(54+3,HG$2+1,,,"Instances") &amp; ":" &amp; ADDRESS(54+3,HG$2+1))),"median", MEDIAN(INDIRECT(ADDRESS(54+3,HG$2+1,,,"Instances") &amp; ":" &amp; ADDRESS(54+3,HG$2+1))),"min", MIN(INDIRECT(ADDRESS(54+3,HG$2+1,,,"Instances") &amp; ":" &amp; ADDRESS(54+3,HG$2+1))),"max", MAX(INDIRECT(ADDRESS(54+3,HG$2+1,,,"Instances") &amp; ":" &amp; ADDRESS(54+3,HG$2+1))),"diff", MAX(INDIRECT(ADDRESS(54+3,HG$2+1,,,"Instances") &amp; ":" &amp; ADDRESS(54+3,HG$2+1)))-MIN(INDIRECT(ADDRESS(54+3,HG$2+1,,,"Instances") &amp; ":" &amp; ADDRESS(54+3,HG$2+1))))</f>
        <v>0</v>
      </c>
      <c r="HH59">
        <f>IFERROR(SMALL(HG5:HG64,ROW()-ROW($HH$5)+1),"")</f>
        <v>0</v>
      </c>
      <c r="HJ59">
        <f>IFERROR(SUM(HH5:HH59),"")</f>
        <v>0</v>
      </c>
      <c r="HK59" cm="1">
        <f t="array" ref="HK59">_xlfn.SWITCH(Charts!$B$3,"average", AVERAGE(INDIRECT(ADDRESS(54+3,HK$2+1,,,"Instances") &amp; ":" &amp; ADDRESS(54+3,HK$2+1))),"median", MEDIAN(INDIRECT(ADDRESS(54+3,HK$2+1,,,"Instances") &amp; ":" &amp; ADDRESS(54+3,HK$2+1))),"min", MIN(INDIRECT(ADDRESS(54+3,HK$2+1,,,"Instances") &amp; ":" &amp; ADDRESS(54+3,HK$2+1))),"max", MAX(INDIRECT(ADDRESS(54+3,HK$2+1,,,"Instances") &amp; ":" &amp; ADDRESS(54+3,HK$2+1))),"diff", MAX(INDIRECT(ADDRESS(54+3,HK$2+1,,,"Instances") &amp; ":" &amp; ADDRESS(54+3,HK$2+1)))-MIN(INDIRECT(ADDRESS(54+3,HK$2+1,,,"Instances") &amp; ":" &amp; ADDRESS(54+3,HK$2+1))))</f>
        <v>0</v>
      </c>
      <c r="HL59">
        <f>IFERROR(SMALL(HK5:HK64,ROW()-ROW($HL$5)+1),"")</f>
        <v>0</v>
      </c>
      <c r="HN59">
        <f>IFERROR(SUM(HL5:HL59),"")</f>
        <v>0</v>
      </c>
      <c r="HO59" cm="1">
        <f t="array" ref="HO59">_xlfn.SWITCH(Charts!$B$3,"average", AVERAGE(INDIRECT(ADDRESS(54+3,HO$2+1,,,"Instances") &amp; ":" &amp; ADDRESS(54+3,HO$2+1))),"median", MEDIAN(INDIRECT(ADDRESS(54+3,HO$2+1,,,"Instances") &amp; ":" &amp; ADDRESS(54+3,HO$2+1))),"min", MIN(INDIRECT(ADDRESS(54+3,HO$2+1,,,"Instances") &amp; ":" &amp; ADDRESS(54+3,HO$2+1))),"max", MAX(INDIRECT(ADDRESS(54+3,HO$2+1,,,"Instances") &amp; ":" &amp; ADDRESS(54+3,HO$2+1))),"diff", MAX(INDIRECT(ADDRESS(54+3,HO$2+1,,,"Instances") &amp; ":" &amp; ADDRESS(54+3,HO$2+1)))-MIN(INDIRECT(ADDRESS(54+3,HO$2+1,,,"Instances") &amp; ":" &amp; ADDRESS(54+3,HO$2+1))))</f>
        <v>0</v>
      </c>
      <c r="HP59">
        <f>IFERROR(SMALL(HO5:HO64,ROW()-ROW($HP$5)+1),"")</f>
        <v>0</v>
      </c>
      <c r="HR59">
        <f>IFERROR(SUM(HP5:HP59),"")</f>
        <v>0</v>
      </c>
      <c r="HS59" cm="1">
        <f t="array" ref="HS59">_xlfn.SWITCH(Charts!$B$3,"average", AVERAGE(INDIRECT(ADDRESS(54+3,HS$2+1,,,"Instances") &amp; ":" &amp; ADDRESS(54+3,HS$2+1))),"median", MEDIAN(INDIRECT(ADDRESS(54+3,HS$2+1,,,"Instances") &amp; ":" &amp; ADDRESS(54+3,HS$2+1))),"min", MIN(INDIRECT(ADDRESS(54+3,HS$2+1,,,"Instances") &amp; ":" &amp; ADDRESS(54+3,HS$2+1))),"max", MAX(INDIRECT(ADDRESS(54+3,HS$2+1,,,"Instances") &amp; ":" &amp; ADDRESS(54+3,HS$2+1))),"diff", MAX(INDIRECT(ADDRESS(54+3,HS$2+1,,,"Instances") &amp; ":" &amp; ADDRESS(54+3,HS$2+1)))-MIN(INDIRECT(ADDRESS(54+3,HS$2+1,,,"Instances") &amp; ":" &amp; ADDRESS(54+3,HS$2+1))))</f>
        <v>0</v>
      </c>
      <c r="HT59">
        <f>IFERROR(SMALL(HS5:HS64,ROW()-ROW($HT$5)+1),"")</f>
        <v>0</v>
      </c>
      <c r="HV59">
        <f>IFERROR(SUM(HT5:HT59),"")</f>
        <v>0</v>
      </c>
      <c r="HW59" cm="1">
        <f t="array" ref="HW59">_xlfn.SWITCH(Charts!$B$3,"average", AVERAGE(INDIRECT(ADDRESS(54+3,HW$2+1,,,"Instances") &amp; ":" &amp; ADDRESS(54+3,HW$2+1))),"median", MEDIAN(INDIRECT(ADDRESS(54+3,HW$2+1,,,"Instances") &amp; ":" &amp; ADDRESS(54+3,HW$2+1))),"min", MIN(INDIRECT(ADDRESS(54+3,HW$2+1,,,"Instances") &amp; ":" &amp; ADDRESS(54+3,HW$2+1))),"max", MAX(INDIRECT(ADDRESS(54+3,HW$2+1,,,"Instances") &amp; ":" &amp; ADDRESS(54+3,HW$2+1))),"diff", MAX(INDIRECT(ADDRESS(54+3,HW$2+1,,,"Instances") &amp; ":" &amp; ADDRESS(54+3,HW$2+1)))-MIN(INDIRECT(ADDRESS(54+3,HW$2+1,,,"Instances") &amp; ":" &amp; ADDRESS(54+3,HW$2+1))))</f>
        <v>0</v>
      </c>
      <c r="HX59">
        <f>IFERROR(SMALL(HW5:HW64,ROW()-ROW($HX$5)+1),"")</f>
        <v>0</v>
      </c>
      <c r="HZ59">
        <f>IFERROR(SUM(HX5:HX59),"")</f>
        <v>0</v>
      </c>
      <c r="IA59" cm="1">
        <f t="array" ref="IA59">_xlfn.SWITCH(Charts!$B$3,"average", AVERAGE(INDIRECT(ADDRESS(54+3,IA$2+1,,,"Instances") &amp; ":" &amp; ADDRESS(54+3,IA$2+1))),"median", MEDIAN(INDIRECT(ADDRESS(54+3,IA$2+1,,,"Instances") &amp; ":" &amp; ADDRESS(54+3,IA$2+1))),"min", MIN(INDIRECT(ADDRESS(54+3,IA$2+1,,,"Instances") &amp; ":" &amp; ADDRESS(54+3,IA$2+1))),"max", MAX(INDIRECT(ADDRESS(54+3,IA$2+1,,,"Instances") &amp; ":" &amp; ADDRESS(54+3,IA$2+1))),"diff", MAX(INDIRECT(ADDRESS(54+3,IA$2+1,,,"Instances") &amp; ":" &amp; ADDRESS(54+3,IA$2+1)))-MIN(INDIRECT(ADDRESS(54+3,IA$2+1,,,"Instances") &amp; ":" &amp; ADDRESS(54+3,IA$2+1))))</f>
        <v>0</v>
      </c>
      <c r="IB59">
        <f>IFERROR(SMALL(IA5:IA64,ROW()-ROW($IB$5)+1),"")</f>
        <v>0</v>
      </c>
      <c r="ID59">
        <f>IFERROR(SUM(IB5:IB59),"")</f>
        <v>0</v>
      </c>
      <c r="IE59" cm="1">
        <f t="array" ref="IE59">_xlfn.SWITCH(Charts!$B$3,"average", AVERAGE(INDIRECT(ADDRESS(54+3,IE$2+1,,,"Instances") &amp; ":" &amp; ADDRESS(54+3,IE$2+1))),"median", MEDIAN(INDIRECT(ADDRESS(54+3,IE$2+1,,,"Instances") &amp; ":" &amp; ADDRESS(54+3,IE$2+1))),"min", MIN(INDIRECT(ADDRESS(54+3,IE$2+1,,,"Instances") &amp; ":" &amp; ADDRESS(54+3,IE$2+1))),"max", MAX(INDIRECT(ADDRESS(54+3,IE$2+1,,,"Instances") &amp; ":" &amp; ADDRESS(54+3,IE$2+1))),"diff", MAX(INDIRECT(ADDRESS(54+3,IE$2+1,,,"Instances") &amp; ":" &amp; ADDRESS(54+3,IE$2+1)))-MIN(INDIRECT(ADDRESS(54+3,IE$2+1,,,"Instances") &amp; ":" &amp; ADDRESS(54+3,IE$2+1))))</f>
        <v>0</v>
      </c>
      <c r="IF59">
        <f>IFERROR(SMALL(IE5:IE64,ROW()-ROW($IF$5)+1),"")</f>
        <v>0</v>
      </c>
      <c r="IH59">
        <f>IFERROR(SUM(IF5:IF59),"")</f>
        <v>0</v>
      </c>
      <c r="II59" cm="1">
        <f t="array" ref="II59">_xlfn.SWITCH(Charts!$B$3,"average", AVERAGE(INDIRECT(ADDRESS(54+3,II$2+1,,,"Instances") &amp; ":" &amp; ADDRESS(54+3,II$2+1))),"median", MEDIAN(INDIRECT(ADDRESS(54+3,II$2+1,,,"Instances") &amp; ":" &amp; ADDRESS(54+3,II$2+1))),"min", MIN(INDIRECT(ADDRESS(54+3,II$2+1,,,"Instances") &amp; ":" &amp; ADDRESS(54+3,II$2+1))),"max", MAX(INDIRECT(ADDRESS(54+3,II$2+1,,,"Instances") &amp; ":" &amp; ADDRESS(54+3,II$2+1))),"diff", MAX(INDIRECT(ADDRESS(54+3,II$2+1,,,"Instances") &amp; ":" &amp; ADDRESS(54+3,II$2+1)))-MIN(INDIRECT(ADDRESS(54+3,II$2+1,,,"Instances") &amp; ":" &amp; ADDRESS(54+3,II$2+1))))</f>
        <v>0</v>
      </c>
      <c r="IJ59">
        <f>IFERROR(SMALL(II5:II64,ROW()-ROW($IJ$5)+1),"")</f>
        <v>0</v>
      </c>
      <c r="IL59">
        <f>IFERROR(SUM(IJ5:IJ59),"")</f>
        <v>0</v>
      </c>
      <c r="IM59" cm="1">
        <f t="array" ref="IM59">_xlfn.SWITCH(Charts!$B$3,"average", AVERAGE(INDIRECT(ADDRESS(54+3,IM$2+1,,,"Instances") &amp; ":" &amp; ADDRESS(54+3,IM$2+1))),"median", MEDIAN(INDIRECT(ADDRESS(54+3,IM$2+1,,,"Instances") &amp; ":" &amp; ADDRESS(54+3,IM$2+1))),"min", MIN(INDIRECT(ADDRESS(54+3,IM$2+1,,,"Instances") &amp; ":" &amp; ADDRESS(54+3,IM$2+1))),"max", MAX(INDIRECT(ADDRESS(54+3,IM$2+1,,,"Instances") &amp; ":" &amp; ADDRESS(54+3,IM$2+1))),"diff", MAX(INDIRECT(ADDRESS(54+3,IM$2+1,,,"Instances") &amp; ":" &amp; ADDRESS(54+3,IM$2+1)))-MIN(INDIRECT(ADDRESS(54+3,IM$2+1,,,"Instances") &amp; ":" &amp; ADDRESS(54+3,IM$2+1))))</f>
        <v>0</v>
      </c>
      <c r="IN59">
        <f>IFERROR(SMALL(IM5:IM64,ROW()-ROW($IN$5)+1),"")</f>
        <v>0</v>
      </c>
      <c r="IP59">
        <f>IFERROR(SUM(IN5:IN59),"")</f>
        <v>0</v>
      </c>
      <c r="IQ59" cm="1">
        <f t="array" ref="IQ59">_xlfn.SWITCH(Charts!$B$3,"average", AVERAGE(INDIRECT(ADDRESS(54+3,IQ$2+1,,,"Instances") &amp; ":" &amp; ADDRESS(54+3,IQ$2+1))),"median", MEDIAN(INDIRECT(ADDRESS(54+3,IQ$2+1,,,"Instances") &amp; ":" &amp; ADDRESS(54+3,IQ$2+1))),"min", MIN(INDIRECT(ADDRESS(54+3,IQ$2+1,,,"Instances") &amp; ":" &amp; ADDRESS(54+3,IQ$2+1))),"max", MAX(INDIRECT(ADDRESS(54+3,IQ$2+1,,,"Instances") &amp; ":" &amp; ADDRESS(54+3,IQ$2+1))),"diff", MAX(INDIRECT(ADDRESS(54+3,IQ$2+1,,,"Instances") &amp; ":" &amp; ADDRESS(54+3,IQ$2+1)))-MIN(INDIRECT(ADDRESS(54+3,IQ$2+1,,,"Instances") &amp; ":" &amp; ADDRESS(54+3,IQ$2+1))))</f>
        <v>0</v>
      </c>
      <c r="IR59">
        <f>IFERROR(SMALL(IQ5:IQ64,ROW()-ROW($IR$5)+1),"")</f>
        <v>0</v>
      </c>
      <c r="IT59">
        <f>IFERROR(SUM(IR5:IR59),"")</f>
        <v>0</v>
      </c>
      <c r="IU59" cm="1">
        <f t="array" ref="IU59">_xlfn.SWITCH(Charts!$B$3,"average", AVERAGE(INDIRECT(ADDRESS(54+3,IU$2+1,,,"Instances") &amp; ":" &amp; ADDRESS(54+3,IU$2+1))),"median", MEDIAN(INDIRECT(ADDRESS(54+3,IU$2+1,,,"Instances") &amp; ":" &amp; ADDRESS(54+3,IU$2+1))),"min", MIN(INDIRECT(ADDRESS(54+3,IU$2+1,,,"Instances") &amp; ":" &amp; ADDRESS(54+3,IU$2+1))),"max", MAX(INDIRECT(ADDRESS(54+3,IU$2+1,,,"Instances") &amp; ":" &amp; ADDRESS(54+3,IU$2+1))),"diff", MAX(INDIRECT(ADDRESS(54+3,IU$2+1,,,"Instances") &amp; ":" &amp; ADDRESS(54+3,IU$2+1)))-MIN(INDIRECT(ADDRESS(54+3,IU$2+1,,,"Instances") &amp; ":" &amp; ADDRESS(54+3,IU$2+1))))</f>
        <v>0</v>
      </c>
      <c r="IV59">
        <f>IFERROR(SMALL(IU5:IU64,ROW()-ROW($IV$5)+1),"")</f>
        <v>0</v>
      </c>
      <c r="IX59">
        <f>IFERROR(SUM(IV5:IV59),"")</f>
        <v>0</v>
      </c>
      <c r="IY59" cm="1">
        <f t="array" ref="IY59">_xlfn.SWITCH(Charts!$B$3,"average", AVERAGE(INDIRECT(ADDRESS(54+3,IY$2+1,,,"Instances") &amp; ":" &amp; ADDRESS(54+3,IY$2+1))),"median", MEDIAN(INDIRECT(ADDRESS(54+3,IY$2+1,,,"Instances") &amp; ":" &amp; ADDRESS(54+3,IY$2+1))),"min", MIN(INDIRECT(ADDRESS(54+3,IY$2+1,,,"Instances") &amp; ":" &amp; ADDRESS(54+3,IY$2+1))),"max", MAX(INDIRECT(ADDRESS(54+3,IY$2+1,,,"Instances") &amp; ":" &amp; ADDRESS(54+3,IY$2+1))),"diff", MAX(INDIRECT(ADDRESS(54+3,IY$2+1,,,"Instances") &amp; ":" &amp; ADDRESS(54+3,IY$2+1)))-MIN(INDIRECT(ADDRESS(54+3,IY$2+1,,,"Instances") &amp; ":" &amp; ADDRESS(54+3,IY$2+1))))</f>
        <v>0</v>
      </c>
      <c r="IZ59">
        <f>IFERROR(SMALL(IY5:IY64,ROW()-ROW($IZ$5)+1),"")</f>
        <v>0</v>
      </c>
      <c r="JB59">
        <f>IFERROR(SUM(IZ5:IZ59),"")</f>
        <v>0</v>
      </c>
      <c r="JC59" cm="1">
        <f t="array" ref="JC59">_xlfn.SWITCH(Charts!$B$3,"average", AVERAGE(INDIRECT(ADDRESS(54+3,JC$2+1,,,"Instances") &amp; ":" &amp; ADDRESS(54+3,JC$2+1))),"median", MEDIAN(INDIRECT(ADDRESS(54+3,JC$2+1,,,"Instances") &amp; ":" &amp; ADDRESS(54+3,JC$2+1))),"min", MIN(INDIRECT(ADDRESS(54+3,JC$2+1,,,"Instances") &amp; ":" &amp; ADDRESS(54+3,JC$2+1))),"max", MAX(INDIRECT(ADDRESS(54+3,JC$2+1,,,"Instances") &amp; ":" &amp; ADDRESS(54+3,JC$2+1))),"diff", MAX(INDIRECT(ADDRESS(54+3,JC$2+1,,,"Instances") &amp; ":" &amp; ADDRESS(54+3,JC$2+1)))-MIN(INDIRECT(ADDRESS(54+3,JC$2+1,,,"Instances") &amp; ":" &amp; ADDRESS(54+3,JC$2+1))))</f>
        <v>0</v>
      </c>
      <c r="JD59">
        <f>IFERROR(SMALL(JC5:JC64,ROW()-ROW($JD$5)+1),"")</f>
        <v>0</v>
      </c>
      <c r="JF59">
        <f>IFERROR(SUM(JD5:JD59),"")</f>
        <v>0</v>
      </c>
      <c r="JG59" cm="1">
        <f t="array" ref="JG59">_xlfn.SWITCH(Charts!$B$3,"average", AVERAGE(INDIRECT(ADDRESS(54+3,JG$2+1,,,"Instances") &amp; ":" &amp; ADDRESS(54+3,JG$2+1))),"median", MEDIAN(INDIRECT(ADDRESS(54+3,JG$2+1,,,"Instances") &amp; ":" &amp; ADDRESS(54+3,JG$2+1))),"min", MIN(INDIRECT(ADDRESS(54+3,JG$2+1,,,"Instances") &amp; ":" &amp; ADDRESS(54+3,JG$2+1))),"max", MAX(INDIRECT(ADDRESS(54+3,JG$2+1,,,"Instances") &amp; ":" &amp; ADDRESS(54+3,JG$2+1))),"diff", MAX(INDIRECT(ADDRESS(54+3,JG$2+1,,,"Instances") &amp; ":" &amp; ADDRESS(54+3,JG$2+1)))-MIN(INDIRECT(ADDRESS(54+3,JG$2+1,,,"Instances") &amp; ":" &amp; ADDRESS(54+3,JG$2+1))))</f>
        <v>0</v>
      </c>
      <c r="JH59">
        <f>IFERROR(SMALL(JG5:JG64,ROW()-ROW($JH$5)+1),"")</f>
        <v>0</v>
      </c>
      <c r="JJ59">
        <f>IFERROR(SUM(JH5:JH59),"")</f>
        <v>0</v>
      </c>
      <c r="JM59">
        <f>IF(Charts!$B$3="none",E366,IF(EI366="",NA(),EI366))</f>
        <v>0</v>
      </c>
      <c r="JN59">
        <f>IF(Charts!$B$3="none",F366,IF(EJ366="",NA(),EJ366))</f>
        <v>0</v>
      </c>
      <c r="JO59">
        <f>IF(Charts!$B$3="none",G366,IF(EK366="",NA(),EK366))</f>
        <v>0</v>
      </c>
      <c r="JP59">
        <f>IF(Charts!$B$3="none",H366,IF(EL366="",NA(),EL366))</f>
        <v>0</v>
      </c>
      <c r="JQ59">
        <f>IF(Charts!$B$3="none",I366,IF(EM366="",NA(),EM366))</f>
        <v>0</v>
      </c>
      <c r="JR59">
        <f>IF(Charts!$B$3="none",J366,IF(EN366="",NA(),EN366))</f>
        <v>0</v>
      </c>
      <c r="JS59">
        <f>IF(Charts!$B$3="none",K366,IF(EO366="",NA(),EO366))</f>
        <v>0</v>
      </c>
      <c r="JT59">
        <f>IF(Charts!$B$3="none",L366,IF(EP366="",NA(),EP366))</f>
        <v>0</v>
      </c>
      <c r="JU59">
        <f>IF(Charts!$B$3="none",M366,IF(EQ366="",NA(),EQ366))</f>
        <v>0</v>
      </c>
      <c r="JV59">
        <f>IF(Charts!$B$3="none",N366,IF(ER366="",NA(),ER366))</f>
        <v>0</v>
      </c>
      <c r="JW59">
        <f>IF(Charts!$B$3="none",O366,IF(ES366="",NA(),ES366))</f>
        <v>0</v>
      </c>
      <c r="JX59">
        <f>IF(Charts!$B$3="none",P366,IF(ET366="",NA(),ET366))</f>
        <v>0</v>
      </c>
      <c r="JY59">
        <f>IF(Charts!$B$3="none",Q366,IF(EU366="",NA(),EU366))</f>
        <v>0</v>
      </c>
      <c r="JZ59">
        <f>IF(Charts!$B$3="none",R366,IF(EV366="",NA(),EV366))</f>
        <v>0</v>
      </c>
      <c r="KA59">
        <f>IF(Charts!$B$3="none",S366,IF(EW366="",NA(),EW366))</f>
        <v>0</v>
      </c>
      <c r="KB59">
        <f>IF(Charts!$B$3="none",T366,IF(EX366="",NA(),EX366))</f>
        <v>0</v>
      </c>
      <c r="KC59">
        <f>IF(Charts!$B$3="none",U366,IF(EY366="",NA(),EY366))</f>
        <v>0</v>
      </c>
      <c r="KD59">
        <f>IF(Charts!$B$3="none",V366,IF(EZ366="",NA(),EZ366))</f>
        <v>0</v>
      </c>
      <c r="KE59">
        <f>IF(Charts!$B$3="none",W366,IF(FA366="",NA(),FA366))</f>
        <v>0</v>
      </c>
      <c r="KF59">
        <f>IF(Charts!$B$3="none",X366,IF(FB366="",NA(),FB366))</f>
        <v>0</v>
      </c>
      <c r="KG59">
        <f>IF(Charts!$B$3="none",Y366,IF(FC366="",NA(),FC366))</f>
        <v>0</v>
      </c>
      <c r="KH59">
        <f>IF(Charts!$B$3="none",Z366,IF(FD366="",NA(),FD366))</f>
        <v>0</v>
      </c>
      <c r="KI59">
        <f>IF(Charts!$B$3="none",AA366,IF(FE366="",NA(),FE366))</f>
        <v>0</v>
      </c>
      <c r="KJ59">
        <f>IF(Charts!$B$3="none",AB366,IF(FF366="",NA(),FF366))</f>
        <v>0</v>
      </c>
      <c r="KK59">
        <f>IF(Charts!$B$3="none",AC366,IF(FG366="",NA(),FG366))</f>
        <v>0</v>
      </c>
      <c r="KL59">
        <f>IF(Charts!$B$3="none",AD366,IF(FH366="",NA(),FH366))</f>
        <v>0</v>
      </c>
      <c r="KM59">
        <f>IF(Charts!$B$3="none",AE366,IF(FI366="",NA(),FI366))</f>
        <v>0</v>
      </c>
      <c r="KN59">
        <f>IF(Charts!$B$3="none",AF366,IF(FJ366="",NA(),FJ366))</f>
        <v>0</v>
      </c>
      <c r="KO59">
        <f>IF(Charts!$B$3="none",AG366,IF(FK366="",NA(),FK366))</f>
        <v>0</v>
      </c>
      <c r="KP59">
        <f>IF(Charts!$B$3="none",AH366,IF(FL366="",NA(),FL366))</f>
        <v>0</v>
      </c>
      <c r="KQ59">
        <f>IF(Charts!$B$3="none",AI366,IF(FM366="",NA(),FM366))</f>
        <v>0</v>
      </c>
      <c r="KR59">
        <f>IF(Charts!$B$3="none",AJ366,IF(FN366="",NA(),FN366))</f>
        <v>0</v>
      </c>
      <c r="KS59">
        <f>IF(Charts!$B$3="none",AK366,IF(FO366="",NA(),FO366))</f>
        <v>0</v>
      </c>
      <c r="KT59">
        <f>IF(Charts!$B$3="none",AL366,IF(FP366="",NA(),FP366))</f>
        <v>0</v>
      </c>
      <c r="KU59">
        <f>IF(Charts!$B$3="none",AM366,IF(FQ366="",NA(),FQ366))</f>
        <v>0</v>
      </c>
      <c r="KV59">
        <f>IF(Charts!$B$3="none",AN366,IF(FR366="",NA(),FR366))</f>
        <v>0</v>
      </c>
      <c r="KW59">
        <f>IF(Charts!$B$3="none",AO366,IF(FS366="",NA(),FS366))</f>
        <v>0</v>
      </c>
      <c r="KX59">
        <f>IF(Charts!$B$3="none",AP366,IF(FT366="",NA(),FT366))</f>
        <v>0</v>
      </c>
      <c r="KY59">
        <f>IF(Charts!$B$3="none",AQ366,IF(FU366="",NA(),FU366))</f>
        <v>0</v>
      </c>
      <c r="KZ59">
        <f>IF(Charts!$B$3="none",AR366,IF(FV366="",NA(),FV366))</f>
        <v>0</v>
      </c>
      <c r="LA59">
        <f>IF(Charts!$B$3="none",AS366,IF(FW366="",NA(),FW366))</f>
        <v>0</v>
      </c>
      <c r="LB59">
        <f>IF(Charts!$B$3="none",AT366,IF(FX366="",NA(),FX366))</f>
        <v>0</v>
      </c>
      <c r="LC59">
        <f>IF(Charts!$B$3="none",AU366,IF(FY366="",NA(),FY366))</f>
        <v>0</v>
      </c>
      <c r="LD59">
        <f>IF(Charts!$B$3="none",AV366,IF(FZ366="",NA(),FZ366))</f>
        <v>0</v>
      </c>
      <c r="LE59">
        <f>IF(Charts!$B$3="none",AW366,IF(GA366="",NA(),GA366))</f>
        <v>0</v>
      </c>
      <c r="LF59">
        <f>IF(Charts!$B$3="none",AX366,IF(GB366="",NA(),GB366))</f>
        <v>0</v>
      </c>
      <c r="LG59">
        <f>IF(Charts!$B$3="none",AY366,IF(GC366="",NA(),GC366))</f>
        <v>0</v>
      </c>
      <c r="LH59">
        <f>IF(Charts!$B$3="none",AZ366,IF(GD366="",NA(),GD366))</f>
        <v>0</v>
      </c>
      <c r="LI59">
        <f>IF(Charts!$B$3="none",BA366,IF(GE366="",NA(),GE366))</f>
        <v>0</v>
      </c>
      <c r="LJ59">
        <f>IF(Charts!$B$3="none",BB366,IF(GF366="",NA(),GF366))</f>
        <v>0</v>
      </c>
      <c r="LK59">
        <f>IF(Charts!$B$3="none",BC366,IF(GG366="",NA(),GG366))</f>
        <v>0</v>
      </c>
      <c r="LL59">
        <f>IF(Charts!$B$3="none",BD366,IF(GH366="",NA(),GH366))</f>
        <v>0</v>
      </c>
      <c r="LM59">
        <f>IF(Charts!$B$3="none",BE366,IF(GI366="",NA(),GI366))</f>
        <v>0</v>
      </c>
      <c r="LN59">
        <f>IF(Charts!$B$3="none",BF366,IF(GJ366="",NA(),GJ366))</f>
        <v>0</v>
      </c>
      <c r="LO59">
        <f>IF(Charts!$B$3="none",BG366,IF(GK366="",NA(),GK366))</f>
        <v>0</v>
      </c>
      <c r="LP59">
        <f>IF(Charts!$B$3="none",BH366,IF(GL366="",NA(),GL366))</f>
        <v>0</v>
      </c>
      <c r="LQ59">
        <f>IF(Charts!$B$3="none",BI366,IF(GM366="",NA(),GM366))</f>
        <v>0</v>
      </c>
      <c r="LR59">
        <f>IF(Charts!$B$3="none",BJ366,IF(GN366="",NA(),GN366))</f>
        <v>0</v>
      </c>
      <c r="LS59">
        <f>IF(Charts!$B$3="none",BK366,IF(GO366="",NA(),GO366))</f>
        <v>0</v>
      </c>
      <c r="LT59">
        <f>IF(Charts!$B$3="none",BL366,IF(GP366="",NA(),GP366))</f>
        <v>0</v>
      </c>
      <c r="LU59">
        <f>IF(Charts!$B$3="none",BM366,IF(GQ366="",NA(),GQ366))</f>
        <v>0</v>
      </c>
      <c r="LV59">
        <f>IF(Charts!$B$3="none",BN366,IF(GR366="",NA(),GR366))</f>
        <v>0</v>
      </c>
      <c r="LW59">
        <f>IF(Charts!$B$3="none",BO366,IF(GS366="",NA(),GS366))</f>
        <v>0</v>
      </c>
      <c r="LX59">
        <f>IF(Charts!$B$3="none",BP366,IF(GT366="",NA(),GT366))</f>
        <v>0</v>
      </c>
      <c r="LY59">
        <f>IF(Charts!$B$3="none",BQ366,IF(GU366="",NA(),GU366))</f>
        <v>0</v>
      </c>
      <c r="LZ59">
        <f>IF(Charts!$B$3="none",BR366,IF(GV366="",NA(),GV366))</f>
        <v>0</v>
      </c>
      <c r="MA59">
        <f>IF(Charts!$B$3="none",BS366,IF(GW366="",NA(),GW366))</f>
        <v>0</v>
      </c>
      <c r="MB59">
        <f>IF(Charts!$B$3="none",BT366,IF(GX366="",NA(),GX366))</f>
        <v>0</v>
      </c>
      <c r="MC59">
        <f>IF(Charts!$B$3="none",BU366,IF(GY366="",NA(),GY366))</f>
        <v>0</v>
      </c>
      <c r="MD59">
        <f>IF(Charts!$B$3="none",BV366,IF(GZ366="",NA(),GZ366))</f>
        <v>0</v>
      </c>
      <c r="ME59">
        <f>IF(Charts!$B$3="none",BW366,IF(HA366="",NA(),HA366))</f>
        <v>0</v>
      </c>
      <c r="MF59">
        <f>IF(Charts!$B$3="none",BX366,IF(HB366="",NA(),HB366))</f>
        <v>0</v>
      </c>
      <c r="MG59">
        <f>IF(Charts!$B$3="none",BY366,IF(HC366="",NA(),HC366))</f>
        <v>0</v>
      </c>
      <c r="MH59">
        <f>IF(Charts!$B$3="none",BZ366,IF(HD366="",NA(),HD366))</f>
        <v>0</v>
      </c>
      <c r="MI59">
        <f>IF(Charts!$B$3="none",CA366,IF(HE366="",NA(),HE366))</f>
        <v>0</v>
      </c>
      <c r="MJ59">
        <f>IF(Charts!$B$3="none",CB366,IF(HF366="",NA(),HF366))</f>
        <v>0</v>
      </c>
      <c r="MK59">
        <f>IF(Charts!$B$3="none",CC366,IF(HG366="",NA(),HG366))</f>
        <v>0</v>
      </c>
      <c r="ML59">
        <f>IF(Charts!$B$3="none",CD366,IF(HH366="",NA(),HH366))</f>
        <v>0</v>
      </c>
      <c r="MM59">
        <f>IF(Charts!$B$3="none",CE366,IF(HI366="",NA(),HI366))</f>
        <v>0</v>
      </c>
      <c r="MN59">
        <f>IF(Charts!$B$3="none",CF366,IF(HJ366="",NA(),HJ366))</f>
        <v>0</v>
      </c>
      <c r="MO59">
        <f>IF(Charts!$B$3="none",CG366,IF(HK366="",NA(),HK366))</f>
        <v>0</v>
      </c>
      <c r="MP59">
        <f>IF(Charts!$B$3="none",CH366,IF(HL366="",NA(),HL366))</f>
        <v>0</v>
      </c>
      <c r="MQ59">
        <f>IF(Charts!$B$3="none",CI366,IF(HM366="",NA(),HM366))</f>
        <v>0</v>
      </c>
      <c r="MR59">
        <f>IF(Charts!$B$3="none",CJ366,IF(HN366="",NA(),HN366))</f>
        <v>0</v>
      </c>
      <c r="MS59">
        <f>IF(Charts!$B$3="none",CK366,IF(HO366="",NA(),HO366))</f>
        <v>0</v>
      </c>
      <c r="MT59">
        <f>IF(Charts!$B$3="none",CL366,IF(HP366="",NA(),HP366))</f>
        <v>0</v>
      </c>
      <c r="MU59">
        <f>IF(Charts!$B$3="none",CM366,IF(HQ366="",NA(),HQ366))</f>
        <v>0</v>
      </c>
      <c r="MV59">
        <f>IF(Charts!$B$3="none",CN366,IF(HR366="",NA(),HR366))</f>
        <v>0</v>
      </c>
      <c r="MW59">
        <f>IF(Charts!$B$3="none",CO366,IF(HS366="",NA(),HS366))</f>
        <v>0</v>
      </c>
      <c r="MX59">
        <f>IF(Charts!$B$3="none",CP366,IF(HT366="",NA(),HT366))</f>
        <v>0</v>
      </c>
      <c r="MY59">
        <f>IF(Charts!$B$3="none",CQ366,IF(HU366="",NA(),HU366))</f>
        <v>0</v>
      </c>
      <c r="MZ59">
        <f>IF(Charts!$B$3="none",CR366,IF(HV366="",NA(),HV366))</f>
        <v>0</v>
      </c>
      <c r="NA59">
        <f>IF(Charts!$B$3="none",CS366,IF(HW366="",NA(),HW366))</f>
        <v>0</v>
      </c>
      <c r="NB59">
        <f>IF(Charts!$B$3="none",CT366,IF(HX366="",NA(),HX366))</f>
        <v>0</v>
      </c>
      <c r="NC59">
        <f>IF(Charts!$B$3="none",CU366,IF(HY366="",NA(),HY366))</f>
        <v>0</v>
      </c>
      <c r="ND59">
        <f>IF(Charts!$B$3="none",CV366,IF(HZ366="",NA(),HZ366))</f>
        <v>0</v>
      </c>
      <c r="NE59">
        <f>IF(Charts!$B$3="none",CW366,IF(IA366="",NA(),IA366))</f>
        <v>0</v>
      </c>
      <c r="NF59">
        <f>IF(Charts!$B$3="none",CX366,IF(IB366="",NA(),IB366))</f>
        <v>0</v>
      </c>
      <c r="NG59">
        <f>IF(Charts!$B$3="none",CY366,IF(IC366="",NA(),IC366))</f>
        <v>0</v>
      </c>
      <c r="NH59">
        <f>IF(Charts!$B$3="none",CZ366,IF(ID366="",NA(),ID366))</f>
        <v>0</v>
      </c>
      <c r="NI59">
        <f>IF(Charts!$B$3="none",DA366,IF(IE366="",NA(),IE366))</f>
        <v>0</v>
      </c>
      <c r="NJ59">
        <f>IF(Charts!$B$3="none",DB366,IF(IF366="",NA(),IF366))</f>
        <v>0</v>
      </c>
      <c r="NK59">
        <f>IF(Charts!$B$3="none",DC366,IF(IG366="",NA(),IG366))</f>
        <v>0</v>
      </c>
      <c r="NL59">
        <f>IF(Charts!$B$3="none",DD366,IF(IH366="",NA(),IH366))</f>
        <v>0</v>
      </c>
      <c r="NM59">
        <f>IF(Charts!$B$3="none",DE366,IF(II366="",NA(),II366))</f>
        <v>0</v>
      </c>
      <c r="NN59">
        <f>IF(Charts!$B$3="none",DF366,IF(IJ366="",NA(),IJ366))</f>
        <v>0</v>
      </c>
      <c r="NO59">
        <f>IF(Charts!$B$3="none",DG366,IF(IK366="",NA(),IK366))</f>
        <v>0</v>
      </c>
      <c r="NP59">
        <f>IF(Charts!$B$3="none",DH366,IF(IL366="",NA(),IL366))</f>
        <v>0</v>
      </c>
      <c r="NQ59">
        <f>IF(Charts!$B$3="none",DI366,IF(IM366="",NA(),IM366))</f>
        <v>0</v>
      </c>
      <c r="NR59">
        <f>IF(Charts!$B$3="none",DJ366,IF(IN366="",NA(),IN366))</f>
        <v>0</v>
      </c>
      <c r="NS59">
        <f>IF(Charts!$B$3="none",DK366,IF(IO366="",NA(),IO366))</f>
        <v>0</v>
      </c>
      <c r="NT59">
        <f>IF(Charts!$B$3="none",DL366,IF(IP366="",NA(),IP366))</f>
        <v>0</v>
      </c>
      <c r="NU59">
        <f>IF(Charts!$B$3="none",DM366,IF(IQ366="",NA(),IQ366))</f>
        <v>0</v>
      </c>
      <c r="NV59">
        <f>IF(Charts!$B$3="none",DN366,IF(IR366="",NA(),IR366))</f>
        <v>0</v>
      </c>
      <c r="NW59">
        <f>IF(Charts!$B$3="none",DO366,IF(IS366="",NA(),IS366))</f>
        <v>0</v>
      </c>
      <c r="NX59">
        <f>IF(Charts!$B$3="none",DP366,IF(IT366="",NA(),IT366))</f>
        <v>0</v>
      </c>
      <c r="NY59">
        <f>IF(Charts!$B$3="none",DQ366,IF(IU366="",NA(),IU366))</f>
        <v>0</v>
      </c>
      <c r="NZ59">
        <f>IF(Charts!$B$3="none",DR366,IF(IV366="",NA(),IV366))</f>
        <v>0</v>
      </c>
      <c r="OA59">
        <f>IF(Charts!$B$3="none",DS366,IF(IW366="",NA(),IW366))</f>
        <v>0</v>
      </c>
      <c r="OB59">
        <f>IF(Charts!$B$3="none",DT366,IF(IX366="",NA(),IX366))</f>
        <v>0</v>
      </c>
      <c r="OC59">
        <f>IF(Charts!$B$3="none",DU366,IF(IY366="",NA(),IY366))</f>
        <v>0</v>
      </c>
      <c r="OD59">
        <f>IF(Charts!$B$3="none",DV366,IF(IZ366="",NA(),IZ366))</f>
        <v>0</v>
      </c>
      <c r="OE59">
        <f>IF(Charts!$B$3="none",DW366,IF(JA366="",NA(),JA366))</f>
        <v>0</v>
      </c>
      <c r="OF59">
        <f>IF(Charts!$B$3="none",DX366,IF(JB366="",NA(),JB366))</f>
        <v>0</v>
      </c>
      <c r="OG59">
        <f>IF(Charts!$B$3="none",DY366,IF(JC366="",NA(),JC366))</f>
        <v>0</v>
      </c>
      <c r="OH59">
        <f>IF(Charts!$B$3="none",DZ366,IF(JD366="",NA(),JD366))</f>
        <v>0</v>
      </c>
      <c r="OI59">
        <f>IF(Charts!$B$3="none",EA366,IF(JE366="",NA(),JE366))</f>
        <v>0</v>
      </c>
      <c r="OJ59">
        <f>IF(Charts!$B$3="none",EB366,IF(JF366="",NA(),JF366))</f>
        <v>0</v>
      </c>
      <c r="OK59">
        <f>IF(Charts!$B$3="none",EC366,IF(JG366="",NA(),JG366))</f>
        <v>0</v>
      </c>
      <c r="OL59">
        <f>IF(Charts!$B$3="none",ED366,IF(JH366="",NA(),JH366))</f>
        <v>0</v>
      </c>
      <c r="OM59">
        <f>IF(Charts!$B$3="none",EE366,IF(JI366="",NA(),JI366))</f>
        <v>0</v>
      </c>
      <c r="ON59">
        <f>IF(Charts!$B$3="none",EF366,IF(JJ366="",NA(),JJ366))</f>
        <v>0</v>
      </c>
    </row>
    <row r="60" spans="4:404">
      <c r="D60">
        <v>56</v>
      </c>
      <c r="E60">
        <f>IF(INDIRECT(ADDRESS($D60+2,E$2+1,,,"Instances"))="","",INDIRECT(ADDRESS($D60+2,E$2+1,,,"Instances")))</f>
        <v>0</v>
      </c>
      <c r="F60">
        <f>IFERROR(SMALL(E5:E64,ROW()-ROW($F$5)+1),"")</f>
        <v>0</v>
      </c>
      <c r="H60">
        <f>IFERROR(SUM(F5:F60),"")</f>
        <v>0</v>
      </c>
      <c r="I60">
        <f>IF(INDIRECT(ADDRESS($D60+2,I$2+1,,,"Instances"))="","",INDIRECT(ADDRESS($D60+2,I$2+1,,,"Instances")))</f>
        <v>0</v>
      </c>
      <c r="J60">
        <f>IFERROR(SMALL(I5:I64,ROW()-ROW($J$5)+1),"")</f>
        <v>0</v>
      </c>
      <c r="L60">
        <f>IFERROR(SUM(J5:J60),"")</f>
        <v>0</v>
      </c>
      <c r="M60">
        <f>IF(INDIRECT(ADDRESS($D60+2,M$2+1,,,"Instances"))="","",INDIRECT(ADDRESS($D60+2,M$2+1,,,"Instances")))</f>
        <v>0</v>
      </c>
      <c r="N60">
        <f>IFERROR(SMALL(M5:M64,ROW()-ROW($N$5)+1),"")</f>
        <v>0</v>
      </c>
      <c r="P60">
        <f>IFERROR(SUM(N5:N60),"")</f>
        <v>0</v>
      </c>
      <c r="Q60">
        <f>IF(INDIRECT(ADDRESS($D60+2,Q$2+1,,,"Instances"))="","",INDIRECT(ADDRESS($D60+2,Q$2+1,,,"Instances")))</f>
        <v>0</v>
      </c>
      <c r="R60">
        <f>IFERROR(SMALL(Q5:Q64,ROW()-ROW($R$5)+1),"")</f>
        <v>0</v>
      </c>
      <c r="T60">
        <f>IFERROR(SUM(R5:R60),"")</f>
        <v>0</v>
      </c>
      <c r="U60">
        <f>IF(INDIRECT(ADDRESS($D60+2,U$2+1,,,"Instances"))="","",INDIRECT(ADDRESS($D60+2,U$2+1,,,"Instances")))</f>
        <v>0</v>
      </c>
      <c r="V60">
        <f>IFERROR(SMALL(U5:U64,ROW()-ROW($V$5)+1),"")</f>
        <v>0</v>
      </c>
      <c r="X60">
        <f>IFERROR(SUM(V5:V60),"")</f>
        <v>0</v>
      </c>
      <c r="Y60">
        <f>IF(INDIRECT(ADDRESS($D60+2,Y$2+1,,,"Instances"))="","",INDIRECT(ADDRESS($D60+2,Y$2+1,,,"Instances")))</f>
        <v>0</v>
      </c>
      <c r="Z60">
        <f>IFERROR(SMALL(Y5:Y64,ROW()-ROW($Z$5)+1),"")</f>
        <v>0</v>
      </c>
      <c r="AB60">
        <f>IFERROR(SUM(Z5:Z60),"")</f>
        <v>0</v>
      </c>
      <c r="AC60">
        <f>IF(INDIRECT(ADDRESS($D60+2,AC$2+1,,,"Instances"))="","",INDIRECT(ADDRESS($D60+2,AC$2+1,,,"Instances")))</f>
        <v>0</v>
      </c>
      <c r="AD60">
        <f>IFERROR(SMALL(AC5:AC64,ROW()-ROW($AD$5)+1),"")</f>
        <v>0</v>
      </c>
      <c r="AF60">
        <f>IFERROR(SUM(AD5:AD60),"")</f>
        <v>0</v>
      </c>
      <c r="AG60">
        <f>IF(INDIRECT(ADDRESS($D60+2,AG$2+1,,,"Instances"))="","",INDIRECT(ADDRESS($D60+2,AG$2+1,,,"Instances")))</f>
        <v>0</v>
      </c>
      <c r="AH60">
        <f>IFERROR(SMALL(AG5:AG64,ROW()-ROW($AH$5)+1),"")</f>
        <v>0</v>
      </c>
      <c r="AJ60">
        <f>IFERROR(SUM(AH5:AH60),"")</f>
        <v>0</v>
      </c>
      <c r="AK60">
        <f>IF(INDIRECT(ADDRESS($D60+2,AK$2+1,,,"Instances"))="","",INDIRECT(ADDRESS($D60+2,AK$2+1,,,"Instances")))</f>
        <v>0</v>
      </c>
      <c r="AL60">
        <f>IFERROR(SMALL(AK5:AK64,ROW()-ROW($AL$5)+1),"")</f>
        <v>0</v>
      </c>
      <c r="AN60">
        <f>IFERROR(SUM(AL5:AL60),"")</f>
        <v>0</v>
      </c>
      <c r="AO60">
        <f>IF(INDIRECT(ADDRESS($D60+2,AO$2+1,,,"Instances"))="","",INDIRECT(ADDRESS($D60+2,AO$2+1,,,"Instances")))</f>
        <v>0</v>
      </c>
      <c r="AP60">
        <f>IFERROR(SMALL(AO5:AO64,ROW()-ROW($AP$5)+1),"")</f>
        <v>0</v>
      </c>
      <c r="AR60">
        <f>IFERROR(SUM(AP5:AP60),"")</f>
        <v>0</v>
      </c>
      <c r="AS60">
        <f>IF(INDIRECT(ADDRESS($D60+2,AS$2+1,,,"Instances"))="","",INDIRECT(ADDRESS($D60+2,AS$2+1,,,"Instances")))</f>
        <v>0</v>
      </c>
      <c r="AT60">
        <f>IFERROR(SMALL(AS5:AS64,ROW()-ROW($AT$5)+1),"")</f>
        <v>0</v>
      </c>
      <c r="AV60">
        <f>IFERROR(SUM(AT5:AT60),"")</f>
        <v>0</v>
      </c>
      <c r="AW60">
        <f>IF(INDIRECT(ADDRESS($D60+2,AW$2+1,,,"Instances"))="","",INDIRECT(ADDRESS($D60+2,AW$2+1,,,"Instances")))</f>
        <v>0</v>
      </c>
      <c r="AX60">
        <f>IFERROR(SMALL(AW5:AW64,ROW()-ROW($AX$5)+1),"")</f>
        <v>0</v>
      </c>
      <c r="AZ60">
        <f>IFERROR(SUM(AX5:AX60),"")</f>
        <v>0</v>
      </c>
      <c r="BA60">
        <f>IF(INDIRECT(ADDRESS($D60+2,BA$2+1,,,"Instances"))="","",INDIRECT(ADDRESS($D60+2,BA$2+1,,,"Instances")))</f>
        <v>0</v>
      </c>
      <c r="BB60">
        <f>IFERROR(SMALL(BA5:BA64,ROW()-ROW($BB$5)+1),"")</f>
        <v>0</v>
      </c>
      <c r="BD60">
        <f>IFERROR(SUM(BB5:BB60),"")</f>
        <v>0</v>
      </c>
      <c r="BE60">
        <f>IF(INDIRECT(ADDRESS($D60+2,BE$2+1,,,"Instances"))="","",INDIRECT(ADDRESS($D60+2,BE$2+1,,,"Instances")))</f>
        <v>0</v>
      </c>
      <c r="BF60">
        <f>IFERROR(SMALL(BE5:BE64,ROW()-ROW($BF$5)+1),"")</f>
        <v>0</v>
      </c>
      <c r="BH60">
        <f>IFERROR(SUM(BF5:BF60),"")</f>
        <v>0</v>
      </c>
      <c r="BI60">
        <f>IF(INDIRECT(ADDRESS($D60+2,BI$2+1,,,"Instances"))="","",INDIRECT(ADDRESS($D60+2,BI$2+1,,,"Instances")))</f>
        <v>0</v>
      </c>
      <c r="BJ60">
        <f>IFERROR(SMALL(BI5:BI64,ROW()-ROW($BJ$5)+1),"")</f>
        <v>0</v>
      </c>
      <c r="BL60">
        <f>IFERROR(SUM(BJ5:BJ60),"")</f>
        <v>0</v>
      </c>
      <c r="BM60">
        <f>IF(INDIRECT(ADDRESS($D60+2,BM$2+1,,,"Instances"))="","",INDIRECT(ADDRESS($D60+2,BM$2+1,,,"Instances")))</f>
        <v>0</v>
      </c>
      <c r="BN60">
        <f>IFERROR(SMALL(BM5:BM64,ROW()-ROW($BN$5)+1),"")</f>
        <v>0</v>
      </c>
      <c r="BP60">
        <f>IFERROR(SUM(BN5:BN60),"")</f>
        <v>0</v>
      </c>
      <c r="BQ60">
        <f>IF(INDIRECT(ADDRESS($D60+2,BQ$2+1,,,"Instances"))="","",INDIRECT(ADDRESS($D60+2,BQ$2+1,,,"Instances")))</f>
        <v>0</v>
      </c>
      <c r="BR60">
        <f>IFERROR(SMALL(BQ5:BQ64,ROW()-ROW($BR$5)+1),"")</f>
        <v>0</v>
      </c>
      <c r="BT60">
        <f>IFERROR(SUM(BR5:BR60),"")</f>
        <v>0</v>
      </c>
      <c r="BU60">
        <f>IF(INDIRECT(ADDRESS($D60+2,BU$2+1,,,"Instances"))="","",INDIRECT(ADDRESS($D60+2,BU$2+1,,,"Instances")))</f>
        <v>0</v>
      </c>
      <c r="BV60">
        <f>IFERROR(SMALL(BU5:BU64,ROW()-ROW($BV$5)+1),"")</f>
        <v>0</v>
      </c>
      <c r="BX60">
        <f>IFERROR(SUM(BV5:BV60),"")</f>
        <v>0</v>
      </c>
      <c r="BY60">
        <f>IF(INDIRECT(ADDRESS($D60+2,BY$2+1,,,"Instances"))="","",INDIRECT(ADDRESS($D60+2,BY$2+1,,,"Instances")))</f>
        <v>0</v>
      </c>
      <c r="BZ60">
        <f>IFERROR(SMALL(BY5:BY64,ROW()-ROW($BZ$5)+1),"")</f>
        <v>0</v>
      </c>
      <c r="CB60">
        <f>IFERROR(SUM(BZ5:BZ60),"")</f>
        <v>0</v>
      </c>
      <c r="CC60">
        <f>IF(INDIRECT(ADDRESS($D60+2,CC$2+1,,,"Instances"))="","",INDIRECT(ADDRESS($D60+2,CC$2+1,,,"Instances")))</f>
        <v>0</v>
      </c>
      <c r="CD60">
        <f>IFERROR(SMALL(CC5:CC64,ROW()-ROW($CD$5)+1),"")</f>
        <v>0</v>
      </c>
      <c r="CF60">
        <f>IFERROR(SUM(CD5:CD60),"")</f>
        <v>0</v>
      </c>
      <c r="CG60">
        <f>IF(INDIRECT(ADDRESS($D60+2,CG$2+1,,,"Instances"))="","",INDIRECT(ADDRESS($D60+2,CG$2+1,,,"Instances")))</f>
        <v>0</v>
      </c>
      <c r="CH60">
        <f>IFERROR(SMALL(CG5:CG64,ROW()-ROW($CH$5)+1),"")</f>
        <v>0</v>
      </c>
      <c r="CJ60">
        <f>IFERROR(SUM(CH5:CH60),"")</f>
        <v>0</v>
      </c>
      <c r="CK60">
        <f>IF(INDIRECT(ADDRESS($D60+2,CK$2+1,,,"Instances"))="","",INDIRECT(ADDRESS($D60+2,CK$2+1,,,"Instances")))</f>
        <v>0</v>
      </c>
      <c r="CL60">
        <f>IFERROR(SMALL(CK5:CK64,ROW()-ROW($CL$5)+1),"")</f>
        <v>0</v>
      </c>
      <c r="CN60">
        <f>IFERROR(SUM(CL5:CL60),"")</f>
        <v>0</v>
      </c>
      <c r="CO60">
        <f>IF(INDIRECT(ADDRESS($D60+2,CO$2+1,,,"Instances"))="","",INDIRECT(ADDRESS($D60+2,CO$2+1,,,"Instances")))</f>
        <v>0</v>
      </c>
      <c r="CP60">
        <f>IFERROR(SMALL(CO5:CO64,ROW()-ROW($CP$5)+1),"")</f>
        <v>0</v>
      </c>
      <c r="CR60">
        <f>IFERROR(SUM(CP5:CP60),"")</f>
        <v>0</v>
      </c>
      <c r="CS60">
        <f>IF(INDIRECT(ADDRESS($D60+2,CS$2+1,,,"Instances"))="","",INDIRECT(ADDRESS($D60+2,CS$2+1,,,"Instances")))</f>
        <v>0</v>
      </c>
      <c r="CT60">
        <f>IFERROR(SMALL(CS5:CS64,ROW()-ROW($CT$5)+1),"")</f>
        <v>0</v>
      </c>
      <c r="CV60">
        <f>IFERROR(SUM(CT5:CT60),"")</f>
        <v>0</v>
      </c>
      <c r="CW60">
        <f>IF(INDIRECT(ADDRESS($D60+2,CW$2+1,,,"Instances"))="","",INDIRECT(ADDRESS($D60+2,CW$2+1,,,"Instances")))</f>
        <v>0</v>
      </c>
      <c r="CX60">
        <f>IFERROR(SMALL(CW5:CW64,ROW()-ROW($CX$5)+1),"")</f>
        <v>0</v>
      </c>
      <c r="CZ60">
        <f>IFERROR(SUM(CX5:CX60),"")</f>
        <v>0</v>
      </c>
      <c r="DA60">
        <f>IF(INDIRECT(ADDRESS($D60+2,DA$2+1,,,"Instances"))="","",INDIRECT(ADDRESS($D60+2,DA$2+1,,,"Instances")))</f>
        <v>0</v>
      </c>
      <c r="DB60">
        <f>IFERROR(SMALL(DA5:DA64,ROW()-ROW($DB$5)+1),"")</f>
        <v>0</v>
      </c>
      <c r="DD60">
        <f>IFERROR(SUM(DB5:DB60),"")</f>
        <v>0</v>
      </c>
      <c r="DE60">
        <f>IF(INDIRECT(ADDRESS($D60+2,DE$2+1,,,"Instances"))="","",INDIRECT(ADDRESS($D60+2,DE$2+1,,,"Instances")))</f>
        <v>0</v>
      </c>
      <c r="DF60">
        <f>IFERROR(SMALL(DE5:DE64,ROW()-ROW($DF$5)+1),"")</f>
        <v>0</v>
      </c>
      <c r="DH60">
        <f>IFERROR(SUM(DF5:DF60),"")</f>
        <v>0</v>
      </c>
      <c r="DI60">
        <f>IF(INDIRECT(ADDRESS($D60+2,DI$2+1,,,"Instances"))="","",INDIRECT(ADDRESS($D60+2,DI$2+1,,,"Instances")))</f>
        <v>0</v>
      </c>
      <c r="DJ60">
        <f>IFERROR(SMALL(DI5:DI64,ROW()-ROW($DJ$5)+1),"")</f>
        <v>0</v>
      </c>
      <c r="DL60">
        <f>IFERROR(SUM(DJ5:DJ60),"")</f>
        <v>0</v>
      </c>
      <c r="DM60">
        <f>IF(INDIRECT(ADDRESS($D60+2,DM$2+1,,,"Instances"))="","",INDIRECT(ADDRESS($D60+2,DM$2+1,,,"Instances")))</f>
        <v>0</v>
      </c>
      <c r="DN60">
        <f>IFERROR(SMALL(DM5:DM64,ROW()-ROW($DN$5)+1),"")</f>
        <v>0</v>
      </c>
      <c r="DP60">
        <f>IFERROR(SUM(DN5:DN60),"")</f>
        <v>0</v>
      </c>
      <c r="DQ60">
        <f>IF(INDIRECT(ADDRESS($D60+2,DQ$2+1,,,"Instances"))="","",INDIRECT(ADDRESS($D60+2,DQ$2+1,,,"Instances")))</f>
        <v>0</v>
      </c>
      <c r="DR60">
        <f>IFERROR(SMALL(DQ5:DQ64,ROW()-ROW($DR$5)+1),"")</f>
        <v>0</v>
      </c>
      <c r="DT60">
        <f>IFERROR(SUM(DR5:DR60),"")</f>
        <v>0</v>
      </c>
      <c r="DU60">
        <f>IF(INDIRECT(ADDRESS($D60+2,DU$2+1,,,"Instances"))="","",INDIRECT(ADDRESS($D60+2,DU$2+1,,,"Instances")))</f>
        <v>0</v>
      </c>
      <c r="DV60">
        <f>IFERROR(SMALL(DU5:DU64,ROW()-ROW($DV$5)+1),"")</f>
        <v>0</v>
      </c>
      <c r="DX60">
        <f>IFERROR(SUM(DV5:DV60),"")</f>
        <v>0</v>
      </c>
      <c r="DY60">
        <f>IF(INDIRECT(ADDRESS($D60+2,DY$2+1,,,"Instances"))="","",INDIRECT(ADDRESS($D60+2,DY$2+1,,,"Instances")))</f>
        <v>0</v>
      </c>
      <c r="DZ60">
        <f>IFERROR(SMALL(DY5:DY64,ROW()-ROW($DZ$5)+1),"")</f>
        <v>0</v>
      </c>
      <c r="EB60">
        <f>IFERROR(SUM(DZ5:DZ60),"")</f>
        <v>0</v>
      </c>
      <c r="EC60">
        <f>IF(INDIRECT(ADDRESS($D60+2,EC$2+1,,,"Instances"))="","",INDIRECT(ADDRESS($D60+2,EC$2+1,,,"Instances")))</f>
        <v>0</v>
      </c>
      <c r="ED60">
        <f>IFERROR(SMALL(EC5:EC64,ROW()-ROW($ED$5)+1),"")</f>
        <v>0</v>
      </c>
      <c r="EF60">
        <f>IFERROR(SUM(ED5:ED60),"")</f>
        <v>0</v>
      </c>
      <c r="EH60">
        <v>56</v>
      </c>
      <c r="EI60" cm="1">
        <f t="array" ref="EI60">_xlfn.SWITCH(Charts!$B$3,"average", AVERAGE(INDIRECT(ADDRESS(55+3,EI$2+1,,,"Instances") &amp; ":" &amp; ADDRESS(55+3,EI$2+1))),"median", MEDIAN(INDIRECT(ADDRESS(55+3,EI$2+1,,,"Instances") &amp; ":" &amp; ADDRESS(55+3,EI$2+1))),"min", MIN(INDIRECT(ADDRESS(55+3,EI$2+1,,,"Instances") &amp; ":" &amp; ADDRESS(55+3,EI$2+1))),"max", MAX(INDIRECT(ADDRESS(55+3,EI$2+1,,,"Instances") &amp; ":" &amp; ADDRESS(55+3,EI$2+1))),"diff", MAX(INDIRECT(ADDRESS(55+3,EI$2+1,,,"Instances") &amp; ":" &amp; ADDRESS(55+3,EI$2+1)))-MIN(INDIRECT(ADDRESS(55+3,EI$2+1,,,"Instances") &amp; ":" &amp; ADDRESS(55+3,EI$2+1))))</f>
        <v>0</v>
      </c>
      <c r="EJ60">
        <f>IFERROR(SMALL(EI5:EI64,ROW()-ROW($EJ$5)+1),"")</f>
        <v>0</v>
      </c>
      <c r="EL60">
        <f>IFERROR(SUM(EJ5:EJ60),"")</f>
        <v>0</v>
      </c>
      <c r="EM60" cm="1">
        <f t="array" ref="EM60">_xlfn.SWITCH(Charts!$B$3,"average", AVERAGE(INDIRECT(ADDRESS(55+3,EM$2+1,,,"Instances") &amp; ":" &amp; ADDRESS(55+3,EM$2+1))),"median", MEDIAN(INDIRECT(ADDRESS(55+3,EM$2+1,,,"Instances") &amp; ":" &amp; ADDRESS(55+3,EM$2+1))),"min", MIN(INDIRECT(ADDRESS(55+3,EM$2+1,,,"Instances") &amp; ":" &amp; ADDRESS(55+3,EM$2+1))),"max", MAX(INDIRECT(ADDRESS(55+3,EM$2+1,,,"Instances") &amp; ":" &amp; ADDRESS(55+3,EM$2+1))),"diff", MAX(INDIRECT(ADDRESS(55+3,EM$2+1,,,"Instances") &amp; ":" &amp; ADDRESS(55+3,EM$2+1)))-MIN(INDIRECT(ADDRESS(55+3,EM$2+1,,,"Instances") &amp; ":" &amp; ADDRESS(55+3,EM$2+1))))</f>
        <v>0</v>
      </c>
      <c r="EN60">
        <f>IFERROR(SMALL(EM5:EM64,ROW()-ROW($EN$5)+1),"")</f>
        <v>0</v>
      </c>
      <c r="EP60">
        <f>IFERROR(SUM(EN5:EN60),"")</f>
        <v>0</v>
      </c>
      <c r="EQ60" cm="1">
        <f t="array" ref="EQ60">_xlfn.SWITCH(Charts!$B$3,"average", AVERAGE(INDIRECT(ADDRESS(55+3,EQ$2+1,,,"Instances") &amp; ":" &amp; ADDRESS(55+3,EQ$2+1))),"median", MEDIAN(INDIRECT(ADDRESS(55+3,EQ$2+1,,,"Instances") &amp; ":" &amp; ADDRESS(55+3,EQ$2+1))),"min", MIN(INDIRECT(ADDRESS(55+3,EQ$2+1,,,"Instances") &amp; ":" &amp; ADDRESS(55+3,EQ$2+1))),"max", MAX(INDIRECT(ADDRESS(55+3,EQ$2+1,,,"Instances") &amp; ":" &amp; ADDRESS(55+3,EQ$2+1))),"diff", MAX(INDIRECT(ADDRESS(55+3,EQ$2+1,,,"Instances") &amp; ":" &amp; ADDRESS(55+3,EQ$2+1)))-MIN(INDIRECT(ADDRESS(55+3,EQ$2+1,,,"Instances") &amp; ":" &amp; ADDRESS(55+3,EQ$2+1))))</f>
        <v>0</v>
      </c>
      <c r="ER60">
        <f>IFERROR(SMALL(EQ5:EQ64,ROW()-ROW($ER$5)+1),"")</f>
        <v>0</v>
      </c>
      <c r="ET60">
        <f>IFERROR(SUM(ER5:ER60),"")</f>
        <v>0</v>
      </c>
      <c r="EU60" cm="1">
        <f t="array" ref="EU60">_xlfn.SWITCH(Charts!$B$3,"average", AVERAGE(INDIRECT(ADDRESS(55+3,EU$2+1,,,"Instances") &amp; ":" &amp; ADDRESS(55+3,EU$2+1))),"median", MEDIAN(INDIRECT(ADDRESS(55+3,EU$2+1,,,"Instances") &amp; ":" &amp; ADDRESS(55+3,EU$2+1))),"min", MIN(INDIRECT(ADDRESS(55+3,EU$2+1,,,"Instances") &amp; ":" &amp; ADDRESS(55+3,EU$2+1))),"max", MAX(INDIRECT(ADDRESS(55+3,EU$2+1,,,"Instances") &amp; ":" &amp; ADDRESS(55+3,EU$2+1))),"diff", MAX(INDIRECT(ADDRESS(55+3,EU$2+1,,,"Instances") &amp; ":" &amp; ADDRESS(55+3,EU$2+1)))-MIN(INDIRECT(ADDRESS(55+3,EU$2+1,,,"Instances") &amp; ":" &amp; ADDRESS(55+3,EU$2+1))))</f>
        <v>0</v>
      </c>
      <c r="EV60">
        <f>IFERROR(SMALL(EU5:EU64,ROW()-ROW($EV$5)+1),"")</f>
        <v>0</v>
      </c>
      <c r="EX60">
        <f>IFERROR(SUM(EV5:EV60),"")</f>
        <v>0</v>
      </c>
      <c r="EY60" cm="1">
        <f t="array" ref="EY60">_xlfn.SWITCH(Charts!$B$3,"average", AVERAGE(INDIRECT(ADDRESS(55+3,EY$2+1,,,"Instances") &amp; ":" &amp; ADDRESS(55+3,EY$2+1))),"median", MEDIAN(INDIRECT(ADDRESS(55+3,EY$2+1,,,"Instances") &amp; ":" &amp; ADDRESS(55+3,EY$2+1))),"min", MIN(INDIRECT(ADDRESS(55+3,EY$2+1,,,"Instances") &amp; ":" &amp; ADDRESS(55+3,EY$2+1))),"max", MAX(INDIRECT(ADDRESS(55+3,EY$2+1,,,"Instances") &amp; ":" &amp; ADDRESS(55+3,EY$2+1))),"diff", MAX(INDIRECT(ADDRESS(55+3,EY$2+1,,,"Instances") &amp; ":" &amp; ADDRESS(55+3,EY$2+1)))-MIN(INDIRECT(ADDRESS(55+3,EY$2+1,,,"Instances") &amp; ":" &amp; ADDRESS(55+3,EY$2+1))))</f>
        <v>0</v>
      </c>
      <c r="EZ60">
        <f>IFERROR(SMALL(EY5:EY64,ROW()-ROW($EZ$5)+1),"")</f>
        <v>0</v>
      </c>
      <c r="FB60">
        <f>IFERROR(SUM(EZ5:EZ60),"")</f>
        <v>0</v>
      </c>
      <c r="FC60" cm="1">
        <f t="array" ref="FC60">_xlfn.SWITCH(Charts!$B$3,"average", AVERAGE(INDIRECT(ADDRESS(55+3,FC$2+1,,,"Instances") &amp; ":" &amp; ADDRESS(55+3,FC$2+1))),"median", MEDIAN(INDIRECT(ADDRESS(55+3,FC$2+1,,,"Instances") &amp; ":" &amp; ADDRESS(55+3,FC$2+1))),"min", MIN(INDIRECT(ADDRESS(55+3,FC$2+1,,,"Instances") &amp; ":" &amp; ADDRESS(55+3,FC$2+1))),"max", MAX(INDIRECT(ADDRESS(55+3,FC$2+1,,,"Instances") &amp; ":" &amp; ADDRESS(55+3,FC$2+1))),"diff", MAX(INDIRECT(ADDRESS(55+3,FC$2+1,,,"Instances") &amp; ":" &amp; ADDRESS(55+3,FC$2+1)))-MIN(INDIRECT(ADDRESS(55+3,FC$2+1,,,"Instances") &amp; ":" &amp; ADDRESS(55+3,FC$2+1))))</f>
        <v>0</v>
      </c>
      <c r="FD60">
        <f>IFERROR(SMALL(FC5:FC64,ROW()-ROW($FD$5)+1),"")</f>
        <v>0</v>
      </c>
      <c r="FF60">
        <f>IFERROR(SUM(FD5:FD60),"")</f>
        <v>0</v>
      </c>
      <c r="FG60" cm="1">
        <f t="array" ref="FG60">_xlfn.SWITCH(Charts!$B$3,"average", AVERAGE(INDIRECT(ADDRESS(55+3,FG$2+1,,,"Instances") &amp; ":" &amp; ADDRESS(55+3,FG$2+1))),"median", MEDIAN(INDIRECT(ADDRESS(55+3,FG$2+1,,,"Instances") &amp; ":" &amp; ADDRESS(55+3,FG$2+1))),"min", MIN(INDIRECT(ADDRESS(55+3,FG$2+1,,,"Instances") &amp; ":" &amp; ADDRESS(55+3,FG$2+1))),"max", MAX(INDIRECT(ADDRESS(55+3,FG$2+1,,,"Instances") &amp; ":" &amp; ADDRESS(55+3,FG$2+1))),"diff", MAX(INDIRECT(ADDRESS(55+3,FG$2+1,,,"Instances") &amp; ":" &amp; ADDRESS(55+3,FG$2+1)))-MIN(INDIRECT(ADDRESS(55+3,FG$2+1,,,"Instances") &amp; ":" &amp; ADDRESS(55+3,FG$2+1))))</f>
        <v>0</v>
      </c>
      <c r="FH60">
        <f>IFERROR(SMALL(FG5:FG64,ROW()-ROW($FH$5)+1),"")</f>
        <v>0</v>
      </c>
      <c r="FJ60">
        <f>IFERROR(SUM(FH5:FH60),"")</f>
        <v>0</v>
      </c>
      <c r="FK60" cm="1">
        <f t="array" ref="FK60">_xlfn.SWITCH(Charts!$B$3,"average", AVERAGE(INDIRECT(ADDRESS(55+3,FK$2+1,,,"Instances") &amp; ":" &amp; ADDRESS(55+3,FK$2+1))),"median", MEDIAN(INDIRECT(ADDRESS(55+3,FK$2+1,,,"Instances") &amp; ":" &amp; ADDRESS(55+3,FK$2+1))),"min", MIN(INDIRECT(ADDRESS(55+3,FK$2+1,,,"Instances") &amp; ":" &amp; ADDRESS(55+3,FK$2+1))),"max", MAX(INDIRECT(ADDRESS(55+3,FK$2+1,,,"Instances") &amp; ":" &amp; ADDRESS(55+3,FK$2+1))),"diff", MAX(INDIRECT(ADDRESS(55+3,FK$2+1,,,"Instances") &amp; ":" &amp; ADDRESS(55+3,FK$2+1)))-MIN(INDIRECT(ADDRESS(55+3,FK$2+1,,,"Instances") &amp; ":" &amp; ADDRESS(55+3,FK$2+1))))</f>
        <v>0</v>
      </c>
      <c r="FL60">
        <f>IFERROR(SMALL(FK5:FK64,ROW()-ROW($FL$5)+1),"")</f>
        <v>0</v>
      </c>
      <c r="FN60">
        <f>IFERROR(SUM(FL5:FL60),"")</f>
        <v>0</v>
      </c>
      <c r="FO60" cm="1">
        <f t="array" ref="FO60">_xlfn.SWITCH(Charts!$B$3,"average", AVERAGE(INDIRECT(ADDRESS(55+3,FO$2+1,,,"Instances") &amp; ":" &amp; ADDRESS(55+3,FO$2+1))),"median", MEDIAN(INDIRECT(ADDRESS(55+3,FO$2+1,,,"Instances") &amp; ":" &amp; ADDRESS(55+3,FO$2+1))),"min", MIN(INDIRECT(ADDRESS(55+3,FO$2+1,,,"Instances") &amp; ":" &amp; ADDRESS(55+3,FO$2+1))),"max", MAX(INDIRECT(ADDRESS(55+3,FO$2+1,,,"Instances") &amp; ":" &amp; ADDRESS(55+3,FO$2+1))),"diff", MAX(INDIRECT(ADDRESS(55+3,FO$2+1,,,"Instances") &amp; ":" &amp; ADDRESS(55+3,FO$2+1)))-MIN(INDIRECT(ADDRESS(55+3,FO$2+1,,,"Instances") &amp; ":" &amp; ADDRESS(55+3,FO$2+1))))</f>
        <v>0</v>
      </c>
      <c r="FP60">
        <f>IFERROR(SMALL(FO5:FO64,ROW()-ROW($FP$5)+1),"")</f>
        <v>0</v>
      </c>
      <c r="FR60">
        <f>IFERROR(SUM(FP5:FP60),"")</f>
        <v>0</v>
      </c>
      <c r="FS60" cm="1">
        <f t="array" ref="FS60">_xlfn.SWITCH(Charts!$B$3,"average", AVERAGE(INDIRECT(ADDRESS(55+3,FS$2+1,,,"Instances") &amp; ":" &amp; ADDRESS(55+3,FS$2+1))),"median", MEDIAN(INDIRECT(ADDRESS(55+3,FS$2+1,,,"Instances") &amp; ":" &amp; ADDRESS(55+3,FS$2+1))),"min", MIN(INDIRECT(ADDRESS(55+3,FS$2+1,,,"Instances") &amp; ":" &amp; ADDRESS(55+3,FS$2+1))),"max", MAX(INDIRECT(ADDRESS(55+3,FS$2+1,,,"Instances") &amp; ":" &amp; ADDRESS(55+3,FS$2+1))),"diff", MAX(INDIRECT(ADDRESS(55+3,FS$2+1,,,"Instances") &amp; ":" &amp; ADDRESS(55+3,FS$2+1)))-MIN(INDIRECT(ADDRESS(55+3,FS$2+1,,,"Instances") &amp; ":" &amp; ADDRESS(55+3,FS$2+1))))</f>
        <v>0</v>
      </c>
      <c r="FT60">
        <f>IFERROR(SMALL(FS5:FS64,ROW()-ROW($FT$5)+1),"")</f>
        <v>0</v>
      </c>
      <c r="FV60">
        <f>IFERROR(SUM(FT5:FT60),"")</f>
        <v>0</v>
      </c>
      <c r="FW60" cm="1">
        <f t="array" ref="FW60">_xlfn.SWITCH(Charts!$B$3,"average", AVERAGE(INDIRECT(ADDRESS(55+3,FW$2+1,,,"Instances") &amp; ":" &amp; ADDRESS(55+3,FW$2+1))),"median", MEDIAN(INDIRECT(ADDRESS(55+3,FW$2+1,,,"Instances") &amp; ":" &amp; ADDRESS(55+3,FW$2+1))),"min", MIN(INDIRECT(ADDRESS(55+3,FW$2+1,,,"Instances") &amp; ":" &amp; ADDRESS(55+3,FW$2+1))),"max", MAX(INDIRECT(ADDRESS(55+3,FW$2+1,,,"Instances") &amp; ":" &amp; ADDRESS(55+3,FW$2+1))),"diff", MAX(INDIRECT(ADDRESS(55+3,FW$2+1,,,"Instances") &amp; ":" &amp; ADDRESS(55+3,FW$2+1)))-MIN(INDIRECT(ADDRESS(55+3,FW$2+1,,,"Instances") &amp; ":" &amp; ADDRESS(55+3,FW$2+1))))</f>
        <v>0</v>
      </c>
      <c r="FX60">
        <f>IFERROR(SMALL(FW5:FW64,ROW()-ROW($FX$5)+1),"")</f>
        <v>0</v>
      </c>
      <c r="FZ60">
        <f>IFERROR(SUM(FX5:FX60),"")</f>
        <v>0</v>
      </c>
      <c r="GA60" cm="1">
        <f t="array" ref="GA60">_xlfn.SWITCH(Charts!$B$3,"average", AVERAGE(INDIRECT(ADDRESS(55+3,GA$2+1,,,"Instances") &amp; ":" &amp; ADDRESS(55+3,GA$2+1))),"median", MEDIAN(INDIRECT(ADDRESS(55+3,GA$2+1,,,"Instances") &amp; ":" &amp; ADDRESS(55+3,GA$2+1))),"min", MIN(INDIRECT(ADDRESS(55+3,GA$2+1,,,"Instances") &amp; ":" &amp; ADDRESS(55+3,GA$2+1))),"max", MAX(INDIRECT(ADDRESS(55+3,GA$2+1,,,"Instances") &amp; ":" &amp; ADDRESS(55+3,GA$2+1))),"diff", MAX(INDIRECT(ADDRESS(55+3,GA$2+1,,,"Instances") &amp; ":" &amp; ADDRESS(55+3,GA$2+1)))-MIN(INDIRECT(ADDRESS(55+3,GA$2+1,,,"Instances") &amp; ":" &amp; ADDRESS(55+3,GA$2+1))))</f>
        <v>0</v>
      </c>
      <c r="GB60">
        <f>IFERROR(SMALL(GA5:GA64,ROW()-ROW($GB$5)+1),"")</f>
        <v>0</v>
      </c>
      <c r="GD60">
        <f>IFERROR(SUM(GB5:GB60),"")</f>
        <v>0</v>
      </c>
      <c r="GE60" cm="1">
        <f t="array" ref="GE60">_xlfn.SWITCH(Charts!$B$3,"average", AVERAGE(INDIRECT(ADDRESS(55+3,GE$2+1,,,"Instances") &amp; ":" &amp; ADDRESS(55+3,GE$2+1))),"median", MEDIAN(INDIRECT(ADDRESS(55+3,GE$2+1,,,"Instances") &amp; ":" &amp; ADDRESS(55+3,GE$2+1))),"min", MIN(INDIRECT(ADDRESS(55+3,GE$2+1,,,"Instances") &amp; ":" &amp; ADDRESS(55+3,GE$2+1))),"max", MAX(INDIRECT(ADDRESS(55+3,GE$2+1,,,"Instances") &amp; ":" &amp; ADDRESS(55+3,GE$2+1))),"diff", MAX(INDIRECT(ADDRESS(55+3,GE$2+1,,,"Instances") &amp; ":" &amp; ADDRESS(55+3,GE$2+1)))-MIN(INDIRECT(ADDRESS(55+3,GE$2+1,,,"Instances") &amp; ":" &amp; ADDRESS(55+3,GE$2+1))))</f>
        <v>0</v>
      </c>
      <c r="GF60">
        <f>IFERROR(SMALL(GE5:GE64,ROW()-ROW($GF$5)+1),"")</f>
        <v>0</v>
      </c>
      <c r="GH60">
        <f>IFERROR(SUM(GF5:GF60),"")</f>
        <v>0</v>
      </c>
      <c r="GI60" cm="1">
        <f t="array" ref="GI60">_xlfn.SWITCH(Charts!$B$3,"average", AVERAGE(INDIRECT(ADDRESS(55+3,GI$2+1,,,"Instances") &amp; ":" &amp; ADDRESS(55+3,GI$2+1))),"median", MEDIAN(INDIRECT(ADDRESS(55+3,GI$2+1,,,"Instances") &amp; ":" &amp; ADDRESS(55+3,GI$2+1))),"min", MIN(INDIRECT(ADDRESS(55+3,GI$2+1,,,"Instances") &amp; ":" &amp; ADDRESS(55+3,GI$2+1))),"max", MAX(INDIRECT(ADDRESS(55+3,GI$2+1,,,"Instances") &amp; ":" &amp; ADDRESS(55+3,GI$2+1))),"diff", MAX(INDIRECT(ADDRESS(55+3,GI$2+1,,,"Instances") &amp; ":" &amp; ADDRESS(55+3,GI$2+1)))-MIN(INDIRECT(ADDRESS(55+3,GI$2+1,,,"Instances") &amp; ":" &amp; ADDRESS(55+3,GI$2+1))))</f>
        <v>0</v>
      </c>
      <c r="GJ60">
        <f>IFERROR(SMALL(GI5:GI64,ROW()-ROW($GJ$5)+1),"")</f>
        <v>0</v>
      </c>
      <c r="GL60">
        <f>IFERROR(SUM(GJ5:GJ60),"")</f>
        <v>0</v>
      </c>
      <c r="GM60" cm="1">
        <f t="array" ref="GM60">_xlfn.SWITCH(Charts!$B$3,"average", AVERAGE(INDIRECT(ADDRESS(55+3,GM$2+1,,,"Instances") &amp; ":" &amp; ADDRESS(55+3,GM$2+1))),"median", MEDIAN(INDIRECT(ADDRESS(55+3,GM$2+1,,,"Instances") &amp; ":" &amp; ADDRESS(55+3,GM$2+1))),"min", MIN(INDIRECT(ADDRESS(55+3,GM$2+1,,,"Instances") &amp; ":" &amp; ADDRESS(55+3,GM$2+1))),"max", MAX(INDIRECT(ADDRESS(55+3,GM$2+1,,,"Instances") &amp; ":" &amp; ADDRESS(55+3,GM$2+1))),"diff", MAX(INDIRECT(ADDRESS(55+3,GM$2+1,,,"Instances") &amp; ":" &amp; ADDRESS(55+3,GM$2+1)))-MIN(INDIRECT(ADDRESS(55+3,GM$2+1,,,"Instances") &amp; ":" &amp; ADDRESS(55+3,GM$2+1))))</f>
        <v>0</v>
      </c>
      <c r="GN60">
        <f>IFERROR(SMALL(GM5:GM64,ROW()-ROW($GN$5)+1),"")</f>
        <v>0</v>
      </c>
      <c r="GP60">
        <f>IFERROR(SUM(GN5:GN60),"")</f>
        <v>0</v>
      </c>
      <c r="GQ60" cm="1">
        <f t="array" ref="GQ60">_xlfn.SWITCH(Charts!$B$3,"average", AVERAGE(INDIRECT(ADDRESS(55+3,GQ$2+1,,,"Instances") &amp; ":" &amp; ADDRESS(55+3,GQ$2+1))),"median", MEDIAN(INDIRECT(ADDRESS(55+3,GQ$2+1,,,"Instances") &amp; ":" &amp; ADDRESS(55+3,GQ$2+1))),"min", MIN(INDIRECT(ADDRESS(55+3,GQ$2+1,,,"Instances") &amp; ":" &amp; ADDRESS(55+3,GQ$2+1))),"max", MAX(INDIRECT(ADDRESS(55+3,GQ$2+1,,,"Instances") &amp; ":" &amp; ADDRESS(55+3,GQ$2+1))),"diff", MAX(INDIRECT(ADDRESS(55+3,GQ$2+1,,,"Instances") &amp; ":" &amp; ADDRESS(55+3,GQ$2+1)))-MIN(INDIRECT(ADDRESS(55+3,GQ$2+1,,,"Instances") &amp; ":" &amp; ADDRESS(55+3,GQ$2+1))))</f>
        <v>0</v>
      </c>
      <c r="GR60">
        <f>IFERROR(SMALL(GQ5:GQ64,ROW()-ROW($GR$5)+1),"")</f>
        <v>0</v>
      </c>
      <c r="GT60">
        <f>IFERROR(SUM(GR5:GR60),"")</f>
        <v>0</v>
      </c>
      <c r="GU60" cm="1">
        <f t="array" ref="GU60">_xlfn.SWITCH(Charts!$B$3,"average", AVERAGE(INDIRECT(ADDRESS(55+3,GU$2+1,,,"Instances") &amp; ":" &amp; ADDRESS(55+3,GU$2+1))),"median", MEDIAN(INDIRECT(ADDRESS(55+3,GU$2+1,,,"Instances") &amp; ":" &amp; ADDRESS(55+3,GU$2+1))),"min", MIN(INDIRECT(ADDRESS(55+3,GU$2+1,,,"Instances") &amp; ":" &amp; ADDRESS(55+3,GU$2+1))),"max", MAX(INDIRECT(ADDRESS(55+3,GU$2+1,,,"Instances") &amp; ":" &amp; ADDRESS(55+3,GU$2+1))),"diff", MAX(INDIRECT(ADDRESS(55+3,GU$2+1,,,"Instances") &amp; ":" &amp; ADDRESS(55+3,GU$2+1)))-MIN(INDIRECT(ADDRESS(55+3,GU$2+1,,,"Instances") &amp; ":" &amp; ADDRESS(55+3,GU$2+1))))</f>
        <v>0</v>
      </c>
      <c r="GV60">
        <f>IFERROR(SMALL(GU5:GU64,ROW()-ROW($GV$5)+1),"")</f>
        <v>0</v>
      </c>
      <c r="GX60">
        <f>IFERROR(SUM(GV5:GV60),"")</f>
        <v>0</v>
      </c>
      <c r="GY60" cm="1">
        <f t="array" ref="GY60">_xlfn.SWITCH(Charts!$B$3,"average", AVERAGE(INDIRECT(ADDRESS(55+3,GY$2+1,,,"Instances") &amp; ":" &amp; ADDRESS(55+3,GY$2+1))),"median", MEDIAN(INDIRECT(ADDRESS(55+3,GY$2+1,,,"Instances") &amp; ":" &amp; ADDRESS(55+3,GY$2+1))),"min", MIN(INDIRECT(ADDRESS(55+3,GY$2+1,,,"Instances") &amp; ":" &amp; ADDRESS(55+3,GY$2+1))),"max", MAX(INDIRECT(ADDRESS(55+3,GY$2+1,,,"Instances") &amp; ":" &amp; ADDRESS(55+3,GY$2+1))),"diff", MAX(INDIRECT(ADDRESS(55+3,GY$2+1,,,"Instances") &amp; ":" &amp; ADDRESS(55+3,GY$2+1)))-MIN(INDIRECT(ADDRESS(55+3,GY$2+1,,,"Instances") &amp; ":" &amp; ADDRESS(55+3,GY$2+1))))</f>
        <v>0</v>
      </c>
      <c r="GZ60">
        <f>IFERROR(SMALL(GY5:GY64,ROW()-ROW($GZ$5)+1),"")</f>
        <v>0</v>
      </c>
      <c r="HB60">
        <f>IFERROR(SUM(GZ5:GZ60),"")</f>
        <v>0</v>
      </c>
      <c r="HC60" cm="1">
        <f t="array" ref="HC60">_xlfn.SWITCH(Charts!$B$3,"average", AVERAGE(INDIRECT(ADDRESS(55+3,HC$2+1,,,"Instances") &amp; ":" &amp; ADDRESS(55+3,HC$2+1))),"median", MEDIAN(INDIRECT(ADDRESS(55+3,HC$2+1,,,"Instances") &amp; ":" &amp; ADDRESS(55+3,HC$2+1))),"min", MIN(INDIRECT(ADDRESS(55+3,HC$2+1,,,"Instances") &amp; ":" &amp; ADDRESS(55+3,HC$2+1))),"max", MAX(INDIRECT(ADDRESS(55+3,HC$2+1,,,"Instances") &amp; ":" &amp; ADDRESS(55+3,HC$2+1))),"diff", MAX(INDIRECT(ADDRESS(55+3,HC$2+1,,,"Instances") &amp; ":" &amp; ADDRESS(55+3,HC$2+1)))-MIN(INDIRECT(ADDRESS(55+3,HC$2+1,,,"Instances") &amp; ":" &amp; ADDRESS(55+3,HC$2+1))))</f>
        <v>0</v>
      </c>
      <c r="HD60">
        <f>IFERROR(SMALL(HC5:HC64,ROW()-ROW($HD$5)+1),"")</f>
        <v>0</v>
      </c>
      <c r="HF60">
        <f>IFERROR(SUM(HD5:HD60),"")</f>
        <v>0</v>
      </c>
      <c r="HG60" cm="1">
        <f t="array" ref="HG60">_xlfn.SWITCH(Charts!$B$3,"average", AVERAGE(INDIRECT(ADDRESS(55+3,HG$2+1,,,"Instances") &amp; ":" &amp; ADDRESS(55+3,HG$2+1))),"median", MEDIAN(INDIRECT(ADDRESS(55+3,HG$2+1,,,"Instances") &amp; ":" &amp; ADDRESS(55+3,HG$2+1))),"min", MIN(INDIRECT(ADDRESS(55+3,HG$2+1,,,"Instances") &amp; ":" &amp; ADDRESS(55+3,HG$2+1))),"max", MAX(INDIRECT(ADDRESS(55+3,HG$2+1,,,"Instances") &amp; ":" &amp; ADDRESS(55+3,HG$2+1))),"diff", MAX(INDIRECT(ADDRESS(55+3,HG$2+1,,,"Instances") &amp; ":" &amp; ADDRESS(55+3,HG$2+1)))-MIN(INDIRECT(ADDRESS(55+3,HG$2+1,,,"Instances") &amp; ":" &amp; ADDRESS(55+3,HG$2+1))))</f>
        <v>0</v>
      </c>
      <c r="HH60">
        <f>IFERROR(SMALL(HG5:HG64,ROW()-ROW($HH$5)+1),"")</f>
        <v>0</v>
      </c>
      <c r="HJ60">
        <f>IFERROR(SUM(HH5:HH60),"")</f>
        <v>0</v>
      </c>
      <c r="HK60" cm="1">
        <f t="array" ref="HK60">_xlfn.SWITCH(Charts!$B$3,"average", AVERAGE(INDIRECT(ADDRESS(55+3,HK$2+1,,,"Instances") &amp; ":" &amp; ADDRESS(55+3,HK$2+1))),"median", MEDIAN(INDIRECT(ADDRESS(55+3,HK$2+1,,,"Instances") &amp; ":" &amp; ADDRESS(55+3,HK$2+1))),"min", MIN(INDIRECT(ADDRESS(55+3,HK$2+1,,,"Instances") &amp; ":" &amp; ADDRESS(55+3,HK$2+1))),"max", MAX(INDIRECT(ADDRESS(55+3,HK$2+1,,,"Instances") &amp; ":" &amp; ADDRESS(55+3,HK$2+1))),"diff", MAX(INDIRECT(ADDRESS(55+3,HK$2+1,,,"Instances") &amp; ":" &amp; ADDRESS(55+3,HK$2+1)))-MIN(INDIRECT(ADDRESS(55+3,HK$2+1,,,"Instances") &amp; ":" &amp; ADDRESS(55+3,HK$2+1))))</f>
        <v>0</v>
      </c>
      <c r="HL60">
        <f>IFERROR(SMALL(HK5:HK64,ROW()-ROW($HL$5)+1),"")</f>
        <v>0</v>
      </c>
      <c r="HN60">
        <f>IFERROR(SUM(HL5:HL60),"")</f>
        <v>0</v>
      </c>
      <c r="HO60" cm="1">
        <f t="array" ref="HO60">_xlfn.SWITCH(Charts!$B$3,"average", AVERAGE(INDIRECT(ADDRESS(55+3,HO$2+1,,,"Instances") &amp; ":" &amp; ADDRESS(55+3,HO$2+1))),"median", MEDIAN(INDIRECT(ADDRESS(55+3,HO$2+1,,,"Instances") &amp; ":" &amp; ADDRESS(55+3,HO$2+1))),"min", MIN(INDIRECT(ADDRESS(55+3,HO$2+1,,,"Instances") &amp; ":" &amp; ADDRESS(55+3,HO$2+1))),"max", MAX(INDIRECT(ADDRESS(55+3,HO$2+1,,,"Instances") &amp; ":" &amp; ADDRESS(55+3,HO$2+1))),"diff", MAX(INDIRECT(ADDRESS(55+3,HO$2+1,,,"Instances") &amp; ":" &amp; ADDRESS(55+3,HO$2+1)))-MIN(INDIRECT(ADDRESS(55+3,HO$2+1,,,"Instances") &amp; ":" &amp; ADDRESS(55+3,HO$2+1))))</f>
        <v>0</v>
      </c>
      <c r="HP60">
        <f>IFERROR(SMALL(HO5:HO64,ROW()-ROW($HP$5)+1),"")</f>
        <v>0</v>
      </c>
      <c r="HR60">
        <f>IFERROR(SUM(HP5:HP60),"")</f>
        <v>0</v>
      </c>
      <c r="HS60" cm="1">
        <f t="array" ref="HS60">_xlfn.SWITCH(Charts!$B$3,"average", AVERAGE(INDIRECT(ADDRESS(55+3,HS$2+1,,,"Instances") &amp; ":" &amp; ADDRESS(55+3,HS$2+1))),"median", MEDIAN(INDIRECT(ADDRESS(55+3,HS$2+1,,,"Instances") &amp; ":" &amp; ADDRESS(55+3,HS$2+1))),"min", MIN(INDIRECT(ADDRESS(55+3,HS$2+1,,,"Instances") &amp; ":" &amp; ADDRESS(55+3,HS$2+1))),"max", MAX(INDIRECT(ADDRESS(55+3,HS$2+1,,,"Instances") &amp; ":" &amp; ADDRESS(55+3,HS$2+1))),"diff", MAX(INDIRECT(ADDRESS(55+3,HS$2+1,,,"Instances") &amp; ":" &amp; ADDRESS(55+3,HS$2+1)))-MIN(INDIRECT(ADDRESS(55+3,HS$2+1,,,"Instances") &amp; ":" &amp; ADDRESS(55+3,HS$2+1))))</f>
        <v>0</v>
      </c>
      <c r="HT60">
        <f>IFERROR(SMALL(HS5:HS64,ROW()-ROW($HT$5)+1),"")</f>
        <v>0</v>
      </c>
      <c r="HV60">
        <f>IFERROR(SUM(HT5:HT60),"")</f>
        <v>0</v>
      </c>
      <c r="HW60" cm="1">
        <f t="array" ref="HW60">_xlfn.SWITCH(Charts!$B$3,"average", AVERAGE(INDIRECT(ADDRESS(55+3,HW$2+1,,,"Instances") &amp; ":" &amp; ADDRESS(55+3,HW$2+1))),"median", MEDIAN(INDIRECT(ADDRESS(55+3,HW$2+1,,,"Instances") &amp; ":" &amp; ADDRESS(55+3,HW$2+1))),"min", MIN(INDIRECT(ADDRESS(55+3,HW$2+1,,,"Instances") &amp; ":" &amp; ADDRESS(55+3,HW$2+1))),"max", MAX(INDIRECT(ADDRESS(55+3,HW$2+1,,,"Instances") &amp; ":" &amp; ADDRESS(55+3,HW$2+1))),"diff", MAX(INDIRECT(ADDRESS(55+3,HW$2+1,,,"Instances") &amp; ":" &amp; ADDRESS(55+3,HW$2+1)))-MIN(INDIRECT(ADDRESS(55+3,HW$2+1,,,"Instances") &amp; ":" &amp; ADDRESS(55+3,HW$2+1))))</f>
        <v>0</v>
      </c>
      <c r="HX60">
        <f>IFERROR(SMALL(HW5:HW64,ROW()-ROW($HX$5)+1),"")</f>
        <v>0</v>
      </c>
      <c r="HZ60">
        <f>IFERROR(SUM(HX5:HX60),"")</f>
        <v>0</v>
      </c>
      <c r="IA60" cm="1">
        <f t="array" ref="IA60">_xlfn.SWITCH(Charts!$B$3,"average", AVERAGE(INDIRECT(ADDRESS(55+3,IA$2+1,,,"Instances") &amp; ":" &amp; ADDRESS(55+3,IA$2+1))),"median", MEDIAN(INDIRECT(ADDRESS(55+3,IA$2+1,,,"Instances") &amp; ":" &amp; ADDRESS(55+3,IA$2+1))),"min", MIN(INDIRECT(ADDRESS(55+3,IA$2+1,,,"Instances") &amp; ":" &amp; ADDRESS(55+3,IA$2+1))),"max", MAX(INDIRECT(ADDRESS(55+3,IA$2+1,,,"Instances") &amp; ":" &amp; ADDRESS(55+3,IA$2+1))),"diff", MAX(INDIRECT(ADDRESS(55+3,IA$2+1,,,"Instances") &amp; ":" &amp; ADDRESS(55+3,IA$2+1)))-MIN(INDIRECT(ADDRESS(55+3,IA$2+1,,,"Instances") &amp; ":" &amp; ADDRESS(55+3,IA$2+1))))</f>
        <v>0</v>
      </c>
      <c r="IB60">
        <f>IFERROR(SMALL(IA5:IA64,ROW()-ROW($IB$5)+1),"")</f>
        <v>0</v>
      </c>
      <c r="ID60">
        <f>IFERROR(SUM(IB5:IB60),"")</f>
        <v>0</v>
      </c>
      <c r="IE60" cm="1">
        <f t="array" ref="IE60">_xlfn.SWITCH(Charts!$B$3,"average", AVERAGE(INDIRECT(ADDRESS(55+3,IE$2+1,,,"Instances") &amp; ":" &amp; ADDRESS(55+3,IE$2+1))),"median", MEDIAN(INDIRECT(ADDRESS(55+3,IE$2+1,,,"Instances") &amp; ":" &amp; ADDRESS(55+3,IE$2+1))),"min", MIN(INDIRECT(ADDRESS(55+3,IE$2+1,,,"Instances") &amp; ":" &amp; ADDRESS(55+3,IE$2+1))),"max", MAX(INDIRECT(ADDRESS(55+3,IE$2+1,,,"Instances") &amp; ":" &amp; ADDRESS(55+3,IE$2+1))),"diff", MAX(INDIRECT(ADDRESS(55+3,IE$2+1,,,"Instances") &amp; ":" &amp; ADDRESS(55+3,IE$2+1)))-MIN(INDIRECT(ADDRESS(55+3,IE$2+1,,,"Instances") &amp; ":" &amp; ADDRESS(55+3,IE$2+1))))</f>
        <v>0</v>
      </c>
      <c r="IF60">
        <f>IFERROR(SMALL(IE5:IE64,ROW()-ROW($IF$5)+1),"")</f>
        <v>0</v>
      </c>
      <c r="IH60">
        <f>IFERROR(SUM(IF5:IF60),"")</f>
        <v>0</v>
      </c>
      <c r="II60" cm="1">
        <f t="array" ref="II60">_xlfn.SWITCH(Charts!$B$3,"average", AVERAGE(INDIRECT(ADDRESS(55+3,II$2+1,,,"Instances") &amp; ":" &amp; ADDRESS(55+3,II$2+1))),"median", MEDIAN(INDIRECT(ADDRESS(55+3,II$2+1,,,"Instances") &amp; ":" &amp; ADDRESS(55+3,II$2+1))),"min", MIN(INDIRECT(ADDRESS(55+3,II$2+1,,,"Instances") &amp; ":" &amp; ADDRESS(55+3,II$2+1))),"max", MAX(INDIRECT(ADDRESS(55+3,II$2+1,,,"Instances") &amp; ":" &amp; ADDRESS(55+3,II$2+1))),"diff", MAX(INDIRECT(ADDRESS(55+3,II$2+1,,,"Instances") &amp; ":" &amp; ADDRESS(55+3,II$2+1)))-MIN(INDIRECT(ADDRESS(55+3,II$2+1,,,"Instances") &amp; ":" &amp; ADDRESS(55+3,II$2+1))))</f>
        <v>0</v>
      </c>
      <c r="IJ60">
        <f>IFERROR(SMALL(II5:II64,ROW()-ROW($IJ$5)+1),"")</f>
        <v>0</v>
      </c>
      <c r="IL60">
        <f>IFERROR(SUM(IJ5:IJ60),"")</f>
        <v>0</v>
      </c>
      <c r="IM60" cm="1">
        <f t="array" ref="IM60">_xlfn.SWITCH(Charts!$B$3,"average", AVERAGE(INDIRECT(ADDRESS(55+3,IM$2+1,,,"Instances") &amp; ":" &amp; ADDRESS(55+3,IM$2+1))),"median", MEDIAN(INDIRECT(ADDRESS(55+3,IM$2+1,,,"Instances") &amp; ":" &amp; ADDRESS(55+3,IM$2+1))),"min", MIN(INDIRECT(ADDRESS(55+3,IM$2+1,,,"Instances") &amp; ":" &amp; ADDRESS(55+3,IM$2+1))),"max", MAX(INDIRECT(ADDRESS(55+3,IM$2+1,,,"Instances") &amp; ":" &amp; ADDRESS(55+3,IM$2+1))),"diff", MAX(INDIRECT(ADDRESS(55+3,IM$2+1,,,"Instances") &amp; ":" &amp; ADDRESS(55+3,IM$2+1)))-MIN(INDIRECT(ADDRESS(55+3,IM$2+1,,,"Instances") &amp; ":" &amp; ADDRESS(55+3,IM$2+1))))</f>
        <v>0</v>
      </c>
      <c r="IN60">
        <f>IFERROR(SMALL(IM5:IM64,ROW()-ROW($IN$5)+1),"")</f>
        <v>0</v>
      </c>
      <c r="IP60">
        <f>IFERROR(SUM(IN5:IN60),"")</f>
        <v>0</v>
      </c>
      <c r="IQ60" cm="1">
        <f t="array" ref="IQ60">_xlfn.SWITCH(Charts!$B$3,"average", AVERAGE(INDIRECT(ADDRESS(55+3,IQ$2+1,,,"Instances") &amp; ":" &amp; ADDRESS(55+3,IQ$2+1))),"median", MEDIAN(INDIRECT(ADDRESS(55+3,IQ$2+1,,,"Instances") &amp; ":" &amp; ADDRESS(55+3,IQ$2+1))),"min", MIN(INDIRECT(ADDRESS(55+3,IQ$2+1,,,"Instances") &amp; ":" &amp; ADDRESS(55+3,IQ$2+1))),"max", MAX(INDIRECT(ADDRESS(55+3,IQ$2+1,,,"Instances") &amp; ":" &amp; ADDRESS(55+3,IQ$2+1))),"diff", MAX(INDIRECT(ADDRESS(55+3,IQ$2+1,,,"Instances") &amp; ":" &amp; ADDRESS(55+3,IQ$2+1)))-MIN(INDIRECT(ADDRESS(55+3,IQ$2+1,,,"Instances") &amp; ":" &amp; ADDRESS(55+3,IQ$2+1))))</f>
        <v>0</v>
      </c>
      <c r="IR60">
        <f>IFERROR(SMALL(IQ5:IQ64,ROW()-ROW($IR$5)+1),"")</f>
        <v>0</v>
      </c>
      <c r="IT60">
        <f>IFERROR(SUM(IR5:IR60),"")</f>
        <v>0</v>
      </c>
      <c r="IU60" cm="1">
        <f t="array" ref="IU60">_xlfn.SWITCH(Charts!$B$3,"average", AVERAGE(INDIRECT(ADDRESS(55+3,IU$2+1,,,"Instances") &amp; ":" &amp; ADDRESS(55+3,IU$2+1))),"median", MEDIAN(INDIRECT(ADDRESS(55+3,IU$2+1,,,"Instances") &amp; ":" &amp; ADDRESS(55+3,IU$2+1))),"min", MIN(INDIRECT(ADDRESS(55+3,IU$2+1,,,"Instances") &amp; ":" &amp; ADDRESS(55+3,IU$2+1))),"max", MAX(INDIRECT(ADDRESS(55+3,IU$2+1,,,"Instances") &amp; ":" &amp; ADDRESS(55+3,IU$2+1))),"diff", MAX(INDIRECT(ADDRESS(55+3,IU$2+1,,,"Instances") &amp; ":" &amp; ADDRESS(55+3,IU$2+1)))-MIN(INDIRECT(ADDRESS(55+3,IU$2+1,,,"Instances") &amp; ":" &amp; ADDRESS(55+3,IU$2+1))))</f>
        <v>0</v>
      </c>
      <c r="IV60">
        <f>IFERROR(SMALL(IU5:IU64,ROW()-ROW($IV$5)+1),"")</f>
        <v>0</v>
      </c>
      <c r="IX60">
        <f>IFERROR(SUM(IV5:IV60),"")</f>
        <v>0</v>
      </c>
      <c r="IY60" cm="1">
        <f t="array" ref="IY60">_xlfn.SWITCH(Charts!$B$3,"average", AVERAGE(INDIRECT(ADDRESS(55+3,IY$2+1,,,"Instances") &amp; ":" &amp; ADDRESS(55+3,IY$2+1))),"median", MEDIAN(INDIRECT(ADDRESS(55+3,IY$2+1,,,"Instances") &amp; ":" &amp; ADDRESS(55+3,IY$2+1))),"min", MIN(INDIRECT(ADDRESS(55+3,IY$2+1,,,"Instances") &amp; ":" &amp; ADDRESS(55+3,IY$2+1))),"max", MAX(INDIRECT(ADDRESS(55+3,IY$2+1,,,"Instances") &amp; ":" &amp; ADDRESS(55+3,IY$2+1))),"diff", MAX(INDIRECT(ADDRESS(55+3,IY$2+1,,,"Instances") &amp; ":" &amp; ADDRESS(55+3,IY$2+1)))-MIN(INDIRECT(ADDRESS(55+3,IY$2+1,,,"Instances") &amp; ":" &amp; ADDRESS(55+3,IY$2+1))))</f>
        <v>0</v>
      </c>
      <c r="IZ60">
        <f>IFERROR(SMALL(IY5:IY64,ROW()-ROW($IZ$5)+1),"")</f>
        <v>0</v>
      </c>
      <c r="JB60">
        <f>IFERROR(SUM(IZ5:IZ60),"")</f>
        <v>0</v>
      </c>
      <c r="JC60" cm="1">
        <f t="array" ref="JC60">_xlfn.SWITCH(Charts!$B$3,"average", AVERAGE(INDIRECT(ADDRESS(55+3,JC$2+1,,,"Instances") &amp; ":" &amp; ADDRESS(55+3,JC$2+1))),"median", MEDIAN(INDIRECT(ADDRESS(55+3,JC$2+1,,,"Instances") &amp; ":" &amp; ADDRESS(55+3,JC$2+1))),"min", MIN(INDIRECT(ADDRESS(55+3,JC$2+1,,,"Instances") &amp; ":" &amp; ADDRESS(55+3,JC$2+1))),"max", MAX(INDIRECT(ADDRESS(55+3,JC$2+1,,,"Instances") &amp; ":" &amp; ADDRESS(55+3,JC$2+1))),"diff", MAX(INDIRECT(ADDRESS(55+3,JC$2+1,,,"Instances") &amp; ":" &amp; ADDRESS(55+3,JC$2+1)))-MIN(INDIRECT(ADDRESS(55+3,JC$2+1,,,"Instances") &amp; ":" &amp; ADDRESS(55+3,JC$2+1))))</f>
        <v>0</v>
      </c>
      <c r="JD60">
        <f>IFERROR(SMALL(JC5:JC64,ROW()-ROW($JD$5)+1),"")</f>
        <v>0</v>
      </c>
      <c r="JF60">
        <f>IFERROR(SUM(JD5:JD60),"")</f>
        <v>0</v>
      </c>
      <c r="JG60" cm="1">
        <f t="array" ref="JG60">_xlfn.SWITCH(Charts!$B$3,"average", AVERAGE(INDIRECT(ADDRESS(55+3,JG$2+1,,,"Instances") &amp; ":" &amp; ADDRESS(55+3,JG$2+1))),"median", MEDIAN(INDIRECT(ADDRESS(55+3,JG$2+1,,,"Instances") &amp; ":" &amp; ADDRESS(55+3,JG$2+1))),"min", MIN(INDIRECT(ADDRESS(55+3,JG$2+1,,,"Instances") &amp; ":" &amp; ADDRESS(55+3,JG$2+1))),"max", MAX(INDIRECT(ADDRESS(55+3,JG$2+1,,,"Instances") &amp; ":" &amp; ADDRESS(55+3,JG$2+1))),"diff", MAX(INDIRECT(ADDRESS(55+3,JG$2+1,,,"Instances") &amp; ":" &amp; ADDRESS(55+3,JG$2+1)))-MIN(INDIRECT(ADDRESS(55+3,JG$2+1,,,"Instances") &amp; ":" &amp; ADDRESS(55+3,JG$2+1))))</f>
        <v>0</v>
      </c>
      <c r="JH60">
        <f>IFERROR(SMALL(JG5:JG64,ROW()-ROW($JH$5)+1),"")</f>
        <v>0</v>
      </c>
      <c r="JJ60">
        <f>IFERROR(SUM(JH5:JH60),"")</f>
        <v>0</v>
      </c>
      <c r="JM60">
        <f>IF(Charts!$B$3="none",E367,IF(EI367="",NA(),EI367))</f>
        <v>0</v>
      </c>
      <c r="JN60">
        <f>IF(Charts!$B$3="none",F367,IF(EJ367="",NA(),EJ367))</f>
        <v>0</v>
      </c>
      <c r="JO60">
        <f>IF(Charts!$B$3="none",G367,IF(EK367="",NA(),EK367))</f>
        <v>0</v>
      </c>
      <c r="JP60">
        <f>IF(Charts!$B$3="none",H367,IF(EL367="",NA(),EL367))</f>
        <v>0</v>
      </c>
      <c r="JQ60">
        <f>IF(Charts!$B$3="none",I367,IF(EM367="",NA(),EM367))</f>
        <v>0</v>
      </c>
      <c r="JR60">
        <f>IF(Charts!$B$3="none",J367,IF(EN367="",NA(),EN367))</f>
        <v>0</v>
      </c>
      <c r="JS60">
        <f>IF(Charts!$B$3="none",K367,IF(EO367="",NA(),EO367))</f>
        <v>0</v>
      </c>
      <c r="JT60">
        <f>IF(Charts!$B$3="none",L367,IF(EP367="",NA(),EP367))</f>
        <v>0</v>
      </c>
      <c r="JU60">
        <f>IF(Charts!$B$3="none",M367,IF(EQ367="",NA(),EQ367))</f>
        <v>0</v>
      </c>
      <c r="JV60">
        <f>IF(Charts!$B$3="none",N367,IF(ER367="",NA(),ER367))</f>
        <v>0</v>
      </c>
      <c r="JW60">
        <f>IF(Charts!$B$3="none",O367,IF(ES367="",NA(),ES367))</f>
        <v>0</v>
      </c>
      <c r="JX60">
        <f>IF(Charts!$B$3="none",P367,IF(ET367="",NA(),ET367))</f>
        <v>0</v>
      </c>
      <c r="JY60">
        <f>IF(Charts!$B$3="none",Q367,IF(EU367="",NA(),EU367))</f>
        <v>0</v>
      </c>
      <c r="JZ60">
        <f>IF(Charts!$B$3="none",R367,IF(EV367="",NA(),EV367))</f>
        <v>0</v>
      </c>
      <c r="KA60">
        <f>IF(Charts!$B$3="none",S367,IF(EW367="",NA(),EW367))</f>
        <v>0</v>
      </c>
      <c r="KB60">
        <f>IF(Charts!$B$3="none",T367,IF(EX367="",NA(),EX367))</f>
        <v>0</v>
      </c>
      <c r="KC60">
        <f>IF(Charts!$B$3="none",U367,IF(EY367="",NA(),EY367))</f>
        <v>0</v>
      </c>
      <c r="KD60">
        <f>IF(Charts!$B$3="none",V367,IF(EZ367="",NA(),EZ367))</f>
        <v>0</v>
      </c>
      <c r="KE60">
        <f>IF(Charts!$B$3="none",W367,IF(FA367="",NA(),FA367))</f>
        <v>0</v>
      </c>
      <c r="KF60">
        <f>IF(Charts!$B$3="none",X367,IF(FB367="",NA(),FB367))</f>
        <v>0</v>
      </c>
      <c r="KG60">
        <f>IF(Charts!$B$3="none",Y367,IF(FC367="",NA(),FC367))</f>
        <v>0</v>
      </c>
      <c r="KH60">
        <f>IF(Charts!$B$3="none",Z367,IF(FD367="",NA(),FD367))</f>
        <v>0</v>
      </c>
      <c r="KI60">
        <f>IF(Charts!$B$3="none",AA367,IF(FE367="",NA(),FE367))</f>
        <v>0</v>
      </c>
      <c r="KJ60">
        <f>IF(Charts!$B$3="none",AB367,IF(FF367="",NA(),FF367))</f>
        <v>0</v>
      </c>
      <c r="KK60">
        <f>IF(Charts!$B$3="none",AC367,IF(FG367="",NA(),FG367))</f>
        <v>0</v>
      </c>
      <c r="KL60">
        <f>IF(Charts!$B$3="none",AD367,IF(FH367="",NA(),FH367))</f>
        <v>0</v>
      </c>
      <c r="KM60">
        <f>IF(Charts!$B$3="none",AE367,IF(FI367="",NA(),FI367))</f>
        <v>0</v>
      </c>
      <c r="KN60">
        <f>IF(Charts!$B$3="none",AF367,IF(FJ367="",NA(),FJ367))</f>
        <v>0</v>
      </c>
      <c r="KO60">
        <f>IF(Charts!$B$3="none",AG367,IF(FK367="",NA(),FK367))</f>
        <v>0</v>
      </c>
      <c r="KP60">
        <f>IF(Charts!$B$3="none",AH367,IF(FL367="",NA(),FL367))</f>
        <v>0</v>
      </c>
      <c r="KQ60">
        <f>IF(Charts!$B$3="none",AI367,IF(FM367="",NA(),FM367))</f>
        <v>0</v>
      </c>
      <c r="KR60">
        <f>IF(Charts!$B$3="none",AJ367,IF(FN367="",NA(),FN367))</f>
        <v>0</v>
      </c>
      <c r="KS60">
        <f>IF(Charts!$B$3="none",AK367,IF(FO367="",NA(),FO367))</f>
        <v>0</v>
      </c>
      <c r="KT60">
        <f>IF(Charts!$B$3="none",AL367,IF(FP367="",NA(),FP367))</f>
        <v>0</v>
      </c>
      <c r="KU60">
        <f>IF(Charts!$B$3="none",AM367,IF(FQ367="",NA(),FQ367))</f>
        <v>0</v>
      </c>
      <c r="KV60">
        <f>IF(Charts!$B$3="none",AN367,IF(FR367="",NA(),FR367))</f>
        <v>0</v>
      </c>
      <c r="KW60">
        <f>IF(Charts!$B$3="none",AO367,IF(FS367="",NA(),FS367))</f>
        <v>0</v>
      </c>
      <c r="KX60">
        <f>IF(Charts!$B$3="none",AP367,IF(FT367="",NA(),FT367))</f>
        <v>0</v>
      </c>
      <c r="KY60">
        <f>IF(Charts!$B$3="none",AQ367,IF(FU367="",NA(),FU367))</f>
        <v>0</v>
      </c>
      <c r="KZ60">
        <f>IF(Charts!$B$3="none",AR367,IF(FV367="",NA(),FV367))</f>
        <v>0</v>
      </c>
      <c r="LA60">
        <f>IF(Charts!$B$3="none",AS367,IF(FW367="",NA(),FW367))</f>
        <v>0</v>
      </c>
      <c r="LB60">
        <f>IF(Charts!$B$3="none",AT367,IF(FX367="",NA(),FX367))</f>
        <v>0</v>
      </c>
      <c r="LC60">
        <f>IF(Charts!$B$3="none",AU367,IF(FY367="",NA(),FY367))</f>
        <v>0</v>
      </c>
      <c r="LD60">
        <f>IF(Charts!$B$3="none",AV367,IF(FZ367="",NA(),FZ367))</f>
        <v>0</v>
      </c>
      <c r="LE60">
        <f>IF(Charts!$B$3="none",AW367,IF(GA367="",NA(),GA367))</f>
        <v>0</v>
      </c>
      <c r="LF60">
        <f>IF(Charts!$B$3="none",AX367,IF(GB367="",NA(),GB367))</f>
        <v>0</v>
      </c>
      <c r="LG60">
        <f>IF(Charts!$B$3="none",AY367,IF(GC367="",NA(),GC367))</f>
        <v>0</v>
      </c>
      <c r="LH60">
        <f>IF(Charts!$B$3="none",AZ367,IF(GD367="",NA(),GD367))</f>
        <v>0</v>
      </c>
      <c r="LI60">
        <f>IF(Charts!$B$3="none",BA367,IF(GE367="",NA(),GE367))</f>
        <v>0</v>
      </c>
      <c r="LJ60">
        <f>IF(Charts!$B$3="none",BB367,IF(GF367="",NA(),GF367))</f>
        <v>0</v>
      </c>
      <c r="LK60">
        <f>IF(Charts!$B$3="none",BC367,IF(GG367="",NA(),GG367))</f>
        <v>0</v>
      </c>
      <c r="LL60">
        <f>IF(Charts!$B$3="none",BD367,IF(GH367="",NA(),GH367))</f>
        <v>0</v>
      </c>
      <c r="LM60">
        <f>IF(Charts!$B$3="none",BE367,IF(GI367="",NA(),GI367))</f>
        <v>0</v>
      </c>
      <c r="LN60">
        <f>IF(Charts!$B$3="none",BF367,IF(GJ367="",NA(),GJ367))</f>
        <v>0</v>
      </c>
      <c r="LO60">
        <f>IF(Charts!$B$3="none",BG367,IF(GK367="",NA(),GK367))</f>
        <v>0</v>
      </c>
      <c r="LP60">
        <f>IF(Charts!$B$3="none",BH367,IF(GL367="",NA(),GL367))</f>
        <v>0</v>
      </c>
      <c r="LQ60">
        <f>IF(Charts!$B$3="none",BI367,IF(GM367="",NA(),GM367))</f>
        <v>0</v>
      </c>
      <c r="LR60">
        <f>IF(Charts!$B$3="none",BJ367,IF(GN367="",NA(),GN367))</f>
        <v>0</v>
      </c>
      <c r="LS60">
        <f>IF(Charts!$B$3="none",BK367,IF(GO367="",NA(),GO367))</f>
        <v>0</v>
      </c>
      <c r="LT60">
        <f>IF(Charts!$B$3="none",BL367,IF(GP367="",NA(),GP367))</f>
        <v>0</v>
      </c>
      <c r="LU60">
        <f>IF(Charts!$B$3="none",BM367,IF(GQ367="",NA(),GQ367))</f>
        <v>0</v>
      </c>
      <c r="LV60">
        <f>IF(Charts!$B$3="none",BN367,IF(GR367="",NA(),GR367))</f>
        <v>0</v>
      </c>
      <c r="LW60">
        <f>IF(Charts!$B$3="none",BO367,IF(GS367="",NA(),GS367))</f>
        <v>0</v>
      </c>
      <c r="LX60">
        <f>IF(Charts!$B$3="none",BP367,IF(GT367="",NA(),GT367))</f>
        <v>0</v>
      </c>
      <c r="LY60">
        <f>IF(Charts!$B$3="none",BQ367,IF(GU367="",NA(),GU367))</f>
        <v>0</v>
      </c>
      <c r="LZ60">
        <f>IF(Charts!$B$3="none",BR367,IF(GV367="",NA(),GV367))</f>
        <v>0</v>
      </c>
      <c r="MA60">
        <f>IF(Charts!$B$3="none",BS367,IF(GW367="",NA(),GW367))</f>
        <v>0</v>
      </c>
      <c r="MB60">
        <f>IF(Charts!$B$3="none",BT367,IF(GX367="",NA(),GX367))</f>
        <v>0</v>
      </c>
      <c r="MC60">
        <f>IF(Charts!$B$3="none",BU367,IF(GY367="",NA(),GY367))</f>
        <v>0</v>
      </c>
      <c r="MD60">
        <f>IF(Charts!$B$3="none",BV367,IF(GZ367="",NA(),GZ367))</f>
        <v>0</v>
      </c>
      <c r="ME60">
        <f>IF(Charts!$B$3="none",BW367,IF(HA367="",NA(),HA367))</f>
        <v>0</v>
      </c>
      <c r="MF60">
        <f>IF(Charts!$B$3="none",BX367,IF(HB367="",NA(),HB367))</f>
        <v>0</v>
      </c>
      <c r="MG60">
        <f>IF(Charts!$B$3="none",BY367,IF(HC367="",NA(),HC367))</f>
        <v>0</v>
      </c>
      <c r="MH60">
        <f>IF(Charts!$B$3="none",BZ367,IF(HD367="",NA(),HD367))</f>
        <v>0</v>
      </c>
      <c r="MI60">
        <f>IF(Charts!$B$3="none",CA367,IF(HE367="",NA(),HE367))</f>
        <v>0</v>
      </c>
      <c r="MJ60">
        <f>IF(Charts!$B$3="none",CB367,IF(HF367="",NA(),HF367))</f>
        <v>0</v>
      </c>
      <c r="MK60">
        <f>IF(Charts!$B$3="none",CC367,IF(HG367="",NA(),HG367))</f>
        <v>0</v>
      </c>
      <c r="ML60">
        <f>IF(Charts!$B$3="none",CD367,IF(HH367="",NA(),HH367))</f>
        <v>0</v>
      </c>
      <c r="MM60">
        <f>IF(Charts!$B$3="none",CE367,IF(HI367="",NA(),HI367))</f>
        <v>0</v>
      </c>
      <c r="MN60">
        <f>IF(Charts!$B$3="none",CF367,IF(HJ367="",NA(),HJ367))</f>
        <v>0</v>
      </c>
      <c r="MO60">
        <f>IF(Charts!$B$3="none",CG367,IF(HK367="",NA(),HK367))</f>
        <v>0</v>
      </c>
      <c r="MP60">
        <f>IF(Charts!$B$3="none",CH367,IF(HL367="",NA(),HL367))</f>
        <v>0</v>
      </c>
      <c r="MQ60">
        <f>IF(Charts!$B$3="none",CI367,IF(HM367="",NA(),HM367))</f>
        <v>0</v>
      </c>
      <c r="MR60">
        <f>IF(Charts!$B$3="none",CJ367,IF(HN367="",NA(),HN367))</f>
        <v>0</v>
      </c>
      <c r="MS60">
        <f>IF(Charts!$B$3="none",CK367,IF(HO367="",NA(),HO367))</f>
        <v>0</v>
      </c>
      <c r="MT60">
        <f>IF(Charts!$B$3="none",CL367,IF(HP367="",NA(),HP367))</f>
        <v>0</v>
      </c>
      <c r="MU60">
        <f>IF(Charts!$B$3="none",CM367,IF(HQ367="",NA(),HQ367))</f>
        <v>0</v>
      </c>
      <c r="MV60">
        <f>IF(Charts!$B$3="none",CN367,IF(HR367="",NA(),HR367))</f>
        <v>0</v>
      </c>
      <c r="MW60">
        <f>IF(Charts!$B$3="none",CO367,IF(HS367="",NA(),HS367))</f>
        <v>0</v>
      </c>
      <c r="MX60">
        <f>IF(Charts!$B$3="none",CP367,IF(HT367="",NA(),HT367))</f>
        <v>0</v>
      </c>
      <c r="MY60">
        <f>IF(Charts!$B$3="none",CQ367,IF(HU367="",NA(),HU367))</f>
        <v>0</v>
      </c>
      <c r="MZ60">
        <f>IF(Charts!$B$3="none",CR367,IF(HV367="",NA(),HV367))</f>
        <v>0</v>
      </c>
      <c r="NA60">
        <f>IF(Charts!$B$3="none",CS367,IF(HW367="",NA(),HW367))</f>
        <v>0</v>
      </c>
      <c r="NB60">
        <f>IF(Charts!$B$3="none",CT367,IF(HX367="",NA(),HX367))</f>
        <v>0</v>
      </c>
      <c r="NC60">
        <f>IF(Charts!$B$3="none",CU367,IF(HY367="",NA(),HY367))</f>
        <v>0</v>
      </c>
      <c r="ND60">
        <f>IF(Charts!$B$3="none",CV367,IF(HZ367="",NA(),HZ367))</f>
        <v>0</v>
      </c>
      <c r="NE60">
        <f>IF(Charts!$B$3="none",CW367,IF(IA367="",NA(),IA367))</f>
        <v>0</v>
      </c>
      <c r="NF60">
        <f>IF(Charts!$B$3="none",CX367,IF(IB367="",NA(),IB367))</f>
        <v>0</v>
      </c>
      <c r="NG60">
        <f>IF(Charts!$B$3="none",CY367,IF(IC367="",NA(),IC367))</f>
        <v>0</v>
      </c>
      <c r="NH60">
        <f>IF(Charts!$B$3="none",CZ367,IF(ID367="",NA(),ID367))</f>
        <v>0</v>
      </c>
      <c r="NI60">
        <f>IF(Charts!$B$3="none",DA367,IF(IE367="",NA(),IE367))</f>
        <v>0</v>
      </c>
      <c r="NJ60">
        <f>IF(Charts!$B$3="none",DB367,IF(IF367="",NA(),IF367))</f>
        <v>0</v>
      </c>
      <c r="NK60">
        <f>IF(Charts!$B$3="none",DC367,IF(IG367="",NA(),IG367))</f>
        <v>0</v>
      </c>
      <c r="NL60">
        <f>IF(Charts!$B$3="none",DD367,IF(IH367="",NA(),IH367))</f>
        <v>0</v>
      </c>
      <c r="NM60">
        <f>IF(Charts!$B$3="none",DE367,IF(II367="",NA(),II367))</f>
        <v>0</v>
      </c>
      <c r="NN60">
        <f>IF(Charts!$B$3="none",DF367,IF(IJ367="",NA(),IJ367))</f>
        <v>0</v>
      </c>
      <c r="NO60">
        <f>IF(Charts!$B$3="none",DG367,IF(IK367="",NA(),IK367))</f>
        <v>0</v>
      </c>
      <c r="NP60">
        <f>IF(Charts!$B$3="none",DH367,IF(IL367="",NA(),IL367))</f>
        <v>0</v>
      </c>
      <c r="NQ60">
        <f>IF(Charts!$B$3="none",DI367,IF(IM367="",NA(),IM367))</f>
        <v>0</v>
      </c>
      <c r="NR60">
        <f>IF(Charts!$B$3="none",DJ367,IF(IN367="",NA(),IN367))</f>
        <v>0</v>
      </c>
      <c r="NS60">
        <f>IF(Charts!$B$3="none",DK367,IF(IO367="",NA(),IO367))</f>
        <v>0</v>
      </c>
      <c r="NT60">
        <f>IF(Charts!$B$3="none",DL367,IF(IP367="",NA(),IP367))</f>
        <v>0</v>
      </c>
      <c r="NU60">
        <f>IF(Charts!$B$3="none",DM367,IF(IQ367="",NA(),IQ367))</f>
        <v>0</v>
      </c>
      <c r="NV60">
        <f>IF(Charts!$B$3="none",DN367,IF(IR367="",NA(),IR367))</f>
        <v>0</v>
      </c>
      <c r="NW60">
        <f>IF(Charts!$B$3="none",DO367,IF(IS367="",NA(),IS367))</f>
        <v>0</v>
      </c>
      <c r="NX60">
        <f>IF(Charts!$B$3="none",DP367,IF(IT367="",NA(),IT367))</f>
        <v>0</v>
      </c>
      <c r="NY60">
        <f>IF(Charts!$B$3="none",DQ367,IF(IU367="",NA(),IU367))</f>
        <v>0</v>
      </c>
      <c r="NZ60">
        <f>IF(Charts!$B$3="none",DR367,IF(IV367="",NA(),IV367))</f>
        <v>0</v>
      </c>
      <c r="OA60">
        <f>IF(Charts!$B$3="none",DS367,IF(IW367="",NA(),IW367))</f>
        <v>0</v>
      </c>
      <c r="OB60">
        <f>IF(Charts!$B$3="none",DT367,IF(IX367="",NA(),IX367))</f>
        <v>0</v>
      </c>
      <c r="OC60">
        <f>IF(Charts!$B$3="none",DU367,IF(IY367="",NA(),IY367))</f>
        <v>0</v>
      </c>
      <c r="OD60">
        <f>IF(Charts!$B$3="none",DV367,IF(IZ367="",NA(),IZ367))</f>
        <v>0</v>
      </c>
      <c r="OE60">
        <f>IF(Charts!$B$3="none",DW367,IF(JA367="",NA(),JA367))</f>
        <v>0</v>
      </c>
      <c r="OF60">
        <f>IF(Charts!$B$3="none",DX367,IF(JB367="",NA(),JB367))</f>
        <v>0</v>
      </c>
      <c r="OG60">
        <f>IF(Charts!$B$3="none",DY367,IF(JC367="",NA(),JC367))</f>
        <v>0</v>
      </c>
      <c r="OH60">
        <f>IF(Charts!$B$3="none",DZ367,IF(JD367="",NA(),JD367))</f>
        <v>0</v>
      </c>
      <c r="OI60">
        <f>IF(Charts!$B$3="none",EA367,IF(JE367="",NA(),JE367))</f>
        <v>0</v>
      </c>
      <c r="OJ60">
        <f>IF(Charts!$B$3="none",EB367,IF(JF367="",NA(),JF367))</f>
        <v>0</v>
      </c>
      <c r="OK60">
        <f>IF(Charts!$B$3="none",EC367,IF(JG367="",NA(),JG367))</f>
        <v>0</v>
      </c>
      <c r="OL60">
        <f>IF(Charts!$B$3="none",ED367,IF(JH367="",NA(),JH367))</f>
        <v>0</v>
      </c>
      <c r="OM60">
        <f>IF(Charts!$B$3="none",EE367,IF(JI367="",NA(),JI367))</f>
        <v>0</v>
      </c>
      <c r="ON60">
        <f>IF(Charts!$B$3="none",EF367,IF(JJ367="",NA(),JJ367))</f>
        <v>0</v>
      </c>
    </row>
    <row r="61" spans="4:404">
      <c r="D61">
        <v>57</v>
      </c>
      <c r="E61">
        <f>IF(INDIRECT(ADDRESS($D61+2,E$2+1,,,"Instances"))="","",INDIRECT(ADDRESS($D61+2,E$2+1,,,"Instances")))</f>
        <v>0</v>
      </c>
      <c r="F61">
        <f>IFERROR(SMALL(E5:E64,ROW()-ROW($F$5)+1),"")</f>
        <v>0</v>
      </c>
      <c r="H61">
        <f>IFERROR(SUM(F5:F61),"")</f>
        <v>0</v>
      </c>
      <c r="I61">
        <f>IF(INDIRECT(ADDRESS($D61+2,I$2+1,,,"Instances"))="","",INDIRECT(ADDRESS($D61+2,I$2+1,,,"Instances")))</f>
        <v>0</v>
      </c>
      <c r="J61">
        <f>IFERROR(SMALL(I5:I64,ROW()-ROW($J$5)+1),"")</f>
        <v>0</v>
      </c>
      <c r="L61">
        <f>IFERROR(SUM(J5:J61),"")</f>
        <v>0</v>
      </c>
      <c r="M61">
        <f>IF(INDIRECT(ADDRESS($D61+2,M$2+1,,,"Instances"))="","",INDIRECT(ADDRESS($D61+2,M$2+1,,,"Instances")))</f>
        <v>0</v>
      </c>
      <c r="N61">
        <f>IFERROR(SMALL(M5:M64,ROW()-ROW($N$5)+1),"")</f>
        <v>0</v>
      </c>
      <c r="P61">
        <f>IFERROR(SUM(N5:N61),"")</f>
        <v>0</v>
      </c>
      <c r="Q61">
        <f>IF(INDIRECT(ADDRESS($D61+2,Q$2+1,,,"Instances"))="","",INDIRECT(ADDRESS($D61+2,Q$2+1,,,"Instances")))</f>
        <v>0</v>
      </c>
      <c r="R61">
        <f>IFERROR(SMALL(Q5:Q64,ROW()-ROW($R$5)+1),"")</f>
        <v>0</v>
      </c>
      <c r="T61">
        <f>IFERROR(SUM(R5:R61),"")</f>
        <v>0</v>
      </c>
      <c r="U61">
        <f>IF(INDIRECT(ADDRESS($D61+2,U$2+1,,,"Instances"))="","",INDIRECT(ADDRESS($D61+2,U$2+1,,,"Instances")))</f>
        <v>0</v>
      </c>
      <c r="V61">
        <f>IFERROR(SMALL(U5:U64,ROW()-ROW($V$5)+1),"")</f>
        <v>0</v>
      </c>
      <c r="X61">
        <f>IFERROR(SUM(V5:V61),"")</f>
        <v>0</v>
      </c>
      <c r="Y61">
        <f>IF(INDIRECT(ADDRESS($D61+2,Y$2+1,,,"Instances"))="","",INDIRECT(ADDRESS($D61+2,Y$2+1,,,"Instances")))</f>
        <v>0</v>
      </c>
      <c r="Z61">
        <f>IFERROR(SMALL(Y5:Y64,ROW()-ROW($Z$5)+1),"")</f>
        <v>0</v>
      </c>
      <c r="AB61">
        <f>IFERROR(SUM(Z5:Z61),"")</f>
        <v>0</v>
      </c>
      <c r="AC61">
        <f>IF(INDIRECT(ADDRESS($D61+2,AC$2+1,,,"Instances"))="","",INDIRECT(ADDRESS($D61+2,AC$2+1,,,"Instances")))</f>
        <v>0</v>
      </c>
      <c r="AD61">
        <f>IFERROR(SMALL(AC5:AC64,ROW()-ROW($AD$5)+1),"")</f>
        <v>0</v>
      </c>
      <c r="AF61">
        <f>IFERROR(SUM(AD5:AD61),"")</f>
        <v>0</v>
      </c>
      <c r="AG61">
        <f>IF(INDIRECT(ADDRESS($D61+2,AG$2+1,,,"Instances"))="","",INDIRECT(ADDRESS($D61+2,AG$2+1,,,"Instances")))</f>
        <v>0</v>
      </c>
      <c r="AH61">
        <f>IFERROR(SMALL(AG5:AG64,ROW()-ROW($AH$5)+1),"")</f>
        <v>0</v>
      </c>
      <c r="AJ61">
        <f>IFERROR(SUM(AH5:AH61),"")</f>
        <v>0</v>
      </c>
      <c r="AK61">
        <f>IF(INDIRECT(ADDRESS($D61+2,AK$2+1,,,"Instances"))="","",INDIRECT(ADDRESS($D61+2,AK$2+1,,,"Instances")))</f>
        <v>0</v>
      </c>
      <c r="AL61">
        <f>IFERROR(SMALL(AK5:AK64,ROW()-ROW($AL$5)+1),"")</f>
        <v>0</v>
      </c>
      <c r="AN61">
        <f>IFERROR(SUM(AL5:AL61),"")</f>
        <v>0</v>
      </c>
      <c r="AO61">
        <f>IF(INDIRECT(ADDRESS($D61+2,AO$2+1,,,"Instances"))="","",INDIRECT(ADDRESS($D61+2,AO$2+1,,,"Instances")))</f>
        <v>0</v>
      </c>
      <c r="AP61">
        <f>IFERROR(SMALL(AO5:AO64,ROW()-ROW($AP$5)+1),"")</f>
        <v>0</v>
      </c>
      <c r="AR61">
        <f>IFERROR(SUM(AP5:AP61),"")</f>
        <v>0</v>
      </c>
      <c r="AS61">
        <f>IF(INDIRECT(ADDRESS($D61+2,AS$2+1,,,"Instances"))="","",INDIRECT(ADDRESS($D61+2,AS$2+1,,,"Instances")))</f>
        <v>0</v>
      </c>
      <c r="AT61">
        <f>IFERROR(SMALL(AS5:AS64,ROW()-ROW($AT$5)+1),"")</f>
        <v>0</v>
      </c>
      <c r="AV61">
        <f>IFERROR(SUM(AT5:AT61),"")</f>
        <v>0</v>
      </c>
      <c r="AW61">
        <f>IF(INDIRECT(ADDRESS($D61+2,AW$2+1,,,"Instances"))="","",INDIRECT(ADDRESS($D61+2,AW$2+1,,,"Instances")))</f>
        <v>0</v>
      </c>
      <c r="AX61">
        <f>IFERROR(SMALL(AW5:AW64,ROW()-ROW($AX$5)+1),"")</f>
        <v>0</v>
      </c>
      <c r="AZ61">
        <f>IFERROR(SUM(AX5:AX61),"")</f>
        <v>0</v>
      </c>
      <c r="BA61">
        <f>IF(INDIRECT(ADDRESS($D61+2,BA$2+1,,,"Instances"))="","",INDIRECT(ADDRESS($D61+2,BA$2+1,,,"Instances")))</f>
        <v>0</v>
      </c>
      <c r="BB61">
        <f>IFERROR(SMALL(BA5:BA64,ROW()-ROW($BB$5)+1),"")</f>
        <v>0</v>
      </c>
      <c r="BD61">
        <f>IFERROR(SUM(BB5:BB61),"")</f>
        <v>0</v>
      </c>
      <c r="BE61">
        <f>IF(INDIRECT(ADDRESS($D61+2,BE$2+1,,,"Instances"))="","",INDIRECT(ADDRESS($D61+2,BE$2+1,,,"Instances")))</f>
        <v>0</v>
      </c>
      <c r="BF61">
        <f>IFERROR(SMALL(BE5:BE64,ROW()-ROW($BF$5)+1),"")</f>
        <v>0</v>
      </c>
      <c r="BH61">
        <f>IFERROR(SUM(BF5:BF61),"")</f>
        <v>0</v>
      </c>
      <c r="BI61">
        <f>IF(INDIRECT(ADDRESS($D61+2,BI$2+1,,,"Instances"))="","",INDIRECT(ADDRESS($D61+2,BI$2+1,,,"Instances")))</f>
        <v>0</v>
      </c>
      <c r="BJ61">
        <f>IFERROR(SMALL(BI5:BI64,ROW()-ROW($BJ$5)+1),"")</f>
        <v>0</v>
      </c>
      <c r="BL61">
        <f>IFERROR(SUM(BJ5:BJ61),"")</f>
        <v>0</v>
      </c>
      <c r="BM61">
        <f>IF(INDIRECT(ADDRESS($D61+2,BM$2+1,,,"Instances"))="","",INDIRECT(ADDRESS($D61+2,BM$2+1,,,"Instances")))</f>
        <v>0</v>
      </c>
      <c r="BN61">
        <f>IFERROR(SMALL(BM5:BM64,ROW()-ROW($BN$5)+1),"")</f>
        <v>0</v>
      </c>
      <c r="BP61">
        <f>IFERROR(SUM(BN5:BN61),"")</f>
        <v>0</v>
      </c>
      <c r="BQ61">
        <f>IF(INDIRECT(ADDRESS($D61+2,BQ$2+1,,,"Instances"))="","",INDIRECT(ADDRESS($D61+2,BQ$2+1,,,"Instances")))</f>
        <v>0</v>
      </c>
      <c r="BR61">
        <f>IFERROR(SMALL(BQ5:BQ64,ROW()-ROW($BR$5)+1),"")</f>
        <v>0</v>
      </c>
      <c r="BT61">
        <f>IFERROR(SUM(BR5:BR61),"")</f>
        <v>0</v>
      </c>
      <c r="BU61">
        <f>IF(INDIRECT(ADDRESS($D61+2,BU$2+1,,,"Instances"))="","",INDIRECT(ADDRESS($D61+2,BU$2+1,,,"Instances")))</f>
        <v>0</v>
      </c>
      <c r="BV61">
        <f>IFERROR(SMALL(BU5:BU64,ROW()-ROW($BV$5)+1),"")</f>
        <v>0</v>
      </c>
      <c r="BX61">
        <f>IFERROR(SUM(BV5:BV61),"")</f>
        <v>0</v>
      </c>
      <c r="BY61">
        <f>IF(INDIRECT(ADDRESS($D61+2,BY$2+1,,,"Instances"))="","",INDIRECT(ADDRESS($D61+2,BY$2+1,,,"Instances")))</f>
        <v>0</v>
      </c>
      <c r="BZ61">
        <f>IFERROR(SMALL(BY5:BY64,ROW()-ROW($BZ$5)+1),"")</f>
        <v>0</v>
      </c>
      <c r="CB61">
        <f>IFERROR(SUM(BZ5:BZ61),"")</f>
        <v>0</v>
      </c>
      <c r="CC61">
        <f>IF(INDIRECT(ADDRESS($D61+2,CC$2+1,,,"Instances"))="","",INDIRECT(ADDRESS($D61+2,CC$2+1,,,"Instances")))</f>
        <v>0</v>
      </c>
      <c r="CD61">
        <f>IFERROR(SMALL(CC5:CC64,ROW()-ROW($CD$5)+1),"")</f>
        <v>0</v>
      </c>
      <c r="CF61">
        <f>IFERROR(SUM(CD5:CD61),"")</f>
        <v>0</v>
      </c>
      <c r="CG61">
        <f>IF(INDIRECT(ADDRESS($D61+2,CG$2+1,,,"Instances"))="","",INDIRECT(ADDRESS($D61+2,CG$2+1,,,"Instances")))</f>
        <v>0</v>
      </c>
      <c r="CH61">
        <f>IFERROR(SMALL(CG5:CG64,ROW()-ROW($CH$5)+1),"")</f>
        <v>0</v>
      </c>
      <c r="CJ61">
        <f>IFERROR(SUM(CH5:CH61),"")</f>
        <v>0</v>
      </c>
      <c r="CK61">
        <f>IF(INDIRECT(ADDRESS($D61+2,CK$2+1,,,"Instances"))="","",INDIRECT(ADDRESS($D61+2,CK$2+1,,,"Instances")))</f>
        <v>0</v>
      </c>
      <c r="CL61">
        <f>IFERROR(SMALL(CK5:CK64,ROW()-ROW($CL$5)+1),"")</f>
        <v>0</v>
      </c>
      <c r="CN61">
        <f>IFERROR(SUM(CL5:CL61),"")</f>
        <v>0</v>
      </c>
      <c r="CO61">
        <f>IF(INDIRECT(ADDRESS($D61+2,CO$2+1,,,"Instances"))="","",INDIRECT(ADDRESS($D61+2,CO$2+1,,,"Instances")))</f>
        <v>0</v>
      </c>
      <c r="CP61">
        <f>IFERROR(SMALL(CO5:CO64,ROW()-ROW($CP$5)+1),"")</f>
        <v>0</v>
      </c>
      <c r="CR61">
        <f>IFERROR(SUM(CP5:CP61),"")</f>
        <v>0</v>
      </c>
      <c r="CS61">
        <f>IF(INDIRECT(ADDRESS($D61+2,CS$2+1,,,"Instances"))="","",INDIRECT(ADDRESS($D61+2,CS$2+1,,,"Instances")))</f>
        <v>0</v>
      </c>
      <c r="CT61">
        <f>IFERROR(SMALL(CS5:CS64,ROW()-ROW($CT$5)+1),"")</f>
        <v>0</v>
      </c>
      <c r="CV61">
        <f>IFERROR(SUM(CT5:CT61),"")</f>
        <v>0</v>
      </c>
      <c r="CW61">
        <f>IF(INDIRECT(ADDRESS($D61+2,CW$2+1,,,"Instances"))="","",INDIRECT(ADDRESS($D61+2,CW$2+1,,,"Instances")))</f>
        <v>0</v>
      </c>
      <c r="CX61">
        <f>IFERROR(SMALL(CW5:CW64,ROW()-ROW($CX$5)+1),"")</f>
        <v>0</v>
      </c>
      <c r="CZ61">
        <f>IFERROR(SUM(CX5:CX61),"")</f>
        <v>0</v>
      </c>
      <c r="DA61">
        <f>IF(INDIRECT(ADDRESS($D61+2,DA$2+1,,,"Instances"))="","",INDIRECT(ADDRESS($D61+2,DA$2+1,,,"Instances")))</f>
        <v>0</v>
      </c>
      <c r="DB61">
        <f>IFERROR(SMALL(DA5:DA64,ROW()-ROW($DB$5)+1),"")</f>
        <v>0</v>
      </c>
      <c r="DD61">
        <f>IFERROR(SUM(DB5:DB61),"")</f>
        <v>0</v>
      </c>
      <c r="DE61">
        <f>IF(INDIRECT(ADDRESS($D61+2,DE$2+1,,,"Instances"))="","",INDIRECT(ADDRESS($D61+2,DE$2+1,,,"Instances")))</f>
        <v>0</v>
      </c>
      <c r="DF61">
        <f>IFERROR(SMALL(DE5:DE64,ROW()-ROW($DF$5)+1),"")</f>
        <v>0</v>
      </c>
      <c r="DH61">
        <f>IFERROR(SUM(DF5:DF61),"")</f>
        <v>0</v>
      </c>
      <c r="DI61">
        <f>IF(INDIRECT(ADDRESS($D61+2,DI$2+1,,,"Instances"))="","",INDIRECT(ADDRESS($D61+2,DI$2+1,,,"Instances")))</f>
        <v>0</v>
      </c>
      <c r="DJ61">
        <f>IFERROR(SMALL(DI5:DI64,ROW()-ROW($DJ$5)+1),"")</f>
        <v>0</v>
      </c>
      <c r="DL61">
        <f>IFERROR(SUM(DJ5:DJ61),"")</f>
        <v>0</v>
      </c>
      <c r="DM61">
        <f>IF(INDIRECT(ADDRESS($D61+2,DM$2+1,,,"Instances"))="","",INDIRECT(ADDRESS($D61+2,DM$2+1,,,"Instances")))</f>
        <v>0</v>
      </c>
      <c r="DN61">
        <f>IFERROR(SMALL(DM5:DM64,ROW()-ROW($DN$5)+1),"")</f>
        <v>0</v>
      </c>
      <c r="DP61">
        <f>IFERROR(SUM(DN5:DN61),"")</f>
        <v>0</v>
      </c>
      <c r="DQ61">
        <f>IF(INDIRECT(ADDRESS($D61+2,DQ$2+1,,,"Instances"))="","",INDIRECT(ADDRESS($D61+2,DQ$2+1,,,"Instances")))</f>
        <v>0</v>
      </c>
      <c r="DR61">
        <f>IFERROR(SMALL(DQ5:DQ64,ROW()-ROW($DR$5)+1),"")</f>
        <v>0</v>
      </c>
      <c r="DT61">
        <f>IFERROR(SUM(DR5:DR61),"")</f>
        <v>0</v>
      </c>
      <c r="DU61">
        <f>IF(INDIRECT(ADDRESS($D61+2,DU$2+1,,,"Instances"))="","",INDIRECT(ADDRESS($D61+2,DU$2+1,,,"Instances")))</f>
        <v>0</v>
      </c>
      <c r="DV61">
        <f>IFERROR(SMALL(DU5:DU64,ROW()-ROW($DV$5)+1),"")</f>
        <v>0</v>
      </c>
      <c r="DX61">
        <f>IFERROR(SUM(DV5:DV61),"")</f>
        <v>0</v>
      </c>
      <c r="DY61">
        <f>IF(INDIRECT(ADDRESS($D61+2,DY$2+1,,,"Instances"))="","",INDIRECT(ADDRESS($D61+2,DY$2+1,,,"Instances")))</f>
        <v>0</v>
      </c>
      <c r="DZ61">
        <f>IFERROR(SMALL(DY5:DY64,ROW()-ROW($DZ$5)+1),"")</f>
        <v>0</v>
      </c>
      <c r="EB61">
        <f>IFERROR(SUM(DZ5:DZ61),"")</f>
        <v>0</v>
      </c>
      <c r="EC61">
        <f>IF(INDIRECT(ADDRESS($D61+2,EC$2+1,,,"Instances"))="","",INDIRECT(ADDRESS($D61+2,EC$2+1,,,"Instances")))</f>
        <v>0</v>
      </c>
      <c r="ED61">
        <f>IFERROR(SMALL(EC5:EC64,ROW()-ROW($ED$5)+1),"")</f>
        <v>0</v>
      </c>
      <c r="EF61">
        <f>IFERROR(SUM(ED5:ED61),"")</f>
        <v>0</v>
      </c>
      <c r="EH61">
        <v>57</v>
      </c>
      <c r="EI61" cm="1">
        <f t="array" ref="EI61">_xlfn.SWITCH(Charts!$B$3,"average", AVERAGE(INDIRECT(ADDRESS(56+3,EI$2+1,,,"Instances") &amp; ":" &amp; ADDRESS(56+3,EI$2+1))),"median", MEDIAN(INDIRECT(ADDRESS(56+3,EI$2+1,,,"Instances") &amp; ":" &amp; ADDRESS(56+3,EI$2+1))),"min", MIN(INDIRECT(ADDRESS(56+3,EI$2+1,,,"Instances") &amp; ":" &amp; ADDRESS(56+3,EI$2+1))),"max", MAX(INDIRECT(ADDRESS(56+3,EI$2+1,,,"Instances") &amp; ":" &amp; ADDRESS(56+3,EI$2+1))),"diff", MAX(INDIRECT(ADDRESS(56+3,EI$2+1,,,"Instances") &amp; ":" &amp; ADDRESS(56+3,EI$2+1)))-MIN(INDIRECT(ADDRESS(56+3,EI$2+1,,,"Instances") &amp; ":" &amp; ADDRESS(56+3,EI$2+1))))</f>
        <v>0</v>
      </c>
      <c r="EJ61">
        <f>IFERROR(SMALL(EI5:EI64,ROW()-ROW($EJ$5)+1),"")</f>
        <v>0</v>
      </c>
      <c r="EL61">
        <f>IFERROR(SUM(EJ5:EJ61),"")</f>
        <v>0</v>
      </c>
      <c r="EM61" cm="1">
        <f t="array" ref="EM61">_xlfn.SWITCH(Charts!$B$3,"average", AVERAGE(INDIRECT(ADDRESS(56+3,EM$2+1,,,"Instances") &amp; ":" &amp; ADDRESS(56+3,EM$2+1))),"median", MEDIAN(INDIRECT(ADDRESS(56+3,EM$2+1,,,"Instances") &amp; ":" &amp; ADDRESS(56+3,EM$2+1))),"min", MIN(INDIRECT(ADDRESS(56+3,EM$2+1,,,"Instances") &amp; ":" &amp; ADDRESS(56+3,EM$2+1))),"max", MAX(INDIRECT(ADDRESS(56+3,EM$2+1,,,"Instances") &amp; ":" &amp; ADDRESS(56+3,EM$2+1))),"diff", MAX(INDIRECT(ADDRESS(56+3,EM$2+1,,,"Instances") &amp; ":" &amp; ADDRESS(56+3,EM$2+1)))-MIN(INDIRECT(ADDRESS(56+3,EM$2+1,,,"Instances") &amp; ":" &amp; ADDRESS(56+3,EM$2+1))))</f>
        <v>0</v>
      </c>
      <c r="EN61">
        <f>IFERROR(SMALL(EM5:EM64,ROW()-ROW($EN$5)+1),"")</f>
        <v>0</v>
      </c>
      <c r="EP61">
        <f>IFERROR(SUM(EN5:EN61),"")</f>
        <v>0</v>
      </c>
      <c r="EQ61" cm="1">
        <f t="array" ref="EQ61">_xlfn.SWITCH(Charts!$B$3,"average", AVERAGE(INDIRECT(ADDRESS(56+3,EQ$2+1,,,"Instances") &amp; ":" &amp; ADDRESS(56+3,EQ$2+1))),"median", MEDIAN(INDIRECT(ADDRESS(56+3,EQ$2+1,,,"Instances") &amp; ":" &amp; ADDRESS(56+3,EQ$2+1))),"min", MIN(INDIRECT(ADDRESS(56+3,EQ$2+1,,,"Instances") &amp; ":" &amp; ADDRESS(56+3,EQ$2+1))),"max", MAX(INDIRECT(ADDRESS(56+3,EQ$2+1,,,"Instances") &amp; ":" &amp; ADDRESS(56+3,EQ$2+1))),"diff", MAX(INDIRECT(ADDRESS(56+3,EQ$2+1,,,"Instances") &amp; ":" &amp; ADDRESS(56+3,EQ$2+1)))-MIN(INDIRECT(ADDRESS(56+3,EQ$2+1,,,"Instances") &amp; ":" &amp; ADDRESS(56+3,EQ$2+1))))</f>
        <v>0</v>
      </c>
      <c r="ER61">
        <f>IFERROR(SMALL(EQ5:EQ64,ROW()-ROW($ER$5)+1),"")</f>
        <v>0</v>
      </c>
      <c r="ET61">
        <f>IFERROR(SUM(ER5:ER61),"")</f>
        <v>0</v>
      </c>
      <c r="EU61" cm="1">
        <f t="array" ref="EU61">_xlfn.SWITCH(Charts!$B$3,"average", AVERAGE(INDIRECT(ADDRESS(56+3,EU$2+1,,,"Instances") &amp; ":" &amp; ADDRESS(56+3,EU$2+1))),"median", MEDIAN(INDIRECT(ADDRESS(56+3,EU$2+1,,,"Instances") &amp; ":" &amp; ADDRESS(56+3,EU$2+1))),"min", MIN(INDIRECT(ADDRESS(56+3,EU$2+1,,,"Instances") &amp; ":" &amp; ADDRESS(56+3,EU$2+1))),"max", MAX(INDIRECT(ADDRESS(56+3,EU$2+1,,,"Instances") &amp; ":" &amp; ADDRESS(56+3,EU$2+1))),"diff", MAX(INDIRECT(ADDRESS(56+3,EU$2+1,,,"Instances") &amp; ":" &amp; ADDRESS(56+3,EU$2+1)))-MIN(INDIRECT(ADDRESS(56+3,EU$2+1,,,"Instances") &amp; ":" &amp; ADDRESS(56+3,EU$2+1))))</f>
        <v>0</v>
      </c>
      <c r="EV61">
        <f>IFERROR(SMALL(EU5:EU64,ROW()-ROW($EV$5)+1),"")</f>
        <v>0</v>
      </c>
      <c r="EX61">
        <f>IFERROR(SUM(EV5:EV61),"")</f>
        <v>0</v>
      </c>
      <c r="EY61" cm="1">
        <f t="array" ref="EY61">_xlfn.SWITCH(Charts!$B$3,"average", AVERAGE(INDIRECT(ADDRESS(56+3,EY$2+1,,,"Instances") &amp; ":" &amp; ADDRESS(56+3,EY$2+1))),"median", MEDIAN(INDIRECT(ADDRESS(56+3,EY$2+1,,,"Instances") &amp; ":" &amp; ADDRESS(56+3,EY$2+1))),"min", MIN(INDIRECT(ADDRESS(56+3,EY$2+1,,,"Instances") &amp; ":" &amp; ADDRESS(56+3,EY$2+1))),"max", MAX(INDIRECT(ADDRESS(56+3,EY$2+1,,,"Instances") &amp; ":" &amp; ADDRESS(56+3,EY$2+1))),"diff", MAX(INDIRECT(ADDRESS(56+3,EY$2+1,,,"Instances") &amp; ":" &amp; ADDRESS(56+3,EY$2+1)))-MIN(INDIRECT(ADDRESS(56+3,EY$2+1,,,"Instances") &amp; ":" &amp; ADDRESS(56+3,EY$2+1))))</f>
        <v>0</v>
      </c>
      <c r="EZ61">
        <f>IFERROR(SMALL(EY5:EY64,ROW()-ROW($EZ$5)+1),"")</f>
        <v>0</v>
      </c>
      <c r="FB61">
        <f>IFERROR(SUM(EZ5:EZ61),"")</f>
        <v>0</v>
      </c>
      <c r="FC61" cm="1">
        <f t="array" ref="FC61">_xlfn.SWITCH(Charts!$B$3,"average", AVERAGE(INDIRECT(ADDRESS(56+3,FC$2+1,,,"Instances") &amp; ":" &amp; ADDRESS(56+3,FC$2+1))),"median", MEDIAN(INDIRECT(ADDRESS(56+3,FC$2+1,,,"Instances") &amp; ":" &amp; ADDRESS(56+3,FC$2+1))),"min", MIN(INDIRECT(ADDRESS(56+3,FC$2+1,,,"Instances") &amp; ":" &amp; ADDRESS(56+3,FC$2+1))),"max", MAX(INDIRECT(ADDRESS(56+3,FC$2+1,,,"Instances") &amp; ":" &amp; ADDRESS(56+3,FC$2+1))),"diff", MAX(INDIRECT(ADDRESS(56+3,FC$2+1,,,"Instances") &amp; ":" &amp; ADDRESS(56+3,FC$2+1)))-MIN(INDIRECT(ADDRESS(56+3,FC$2+1,,,"Instances") &amp; ":" &amp; ADDRESS(56+3,FC$2+1))))</f>
        <v>0</v>
      </c>
      <c r="FD61">
        <f>IFERROR(SMALL(FC5:FC64,ROW()-ROW($FD$5)+1),"")</f>
        <v>0</v>
      </c>
      <c r="FF61">
        <f>IFERROR(SUM(FD5:FD61),"")</f>
        <v>0</v>
      </c>
      <c r="FG61" cm="1">
        <f t="array" ref="FG61">_xlfn.SWITCH(Charts!$B$3,"average", AVERAGE(INDIRECT(ADDRESS(56+3,FG$2+1,,,"Instances") &amp; ":" &amp; ADDRESS(56+3,FG$2+1))),"median", MEDIAN(INDIRECT(ADDRESS(56+3,FG$2+1,,,"Instances") &amp; ":" &amp; ADDRESS(56+3,FG$2+1))),"min", MIN(INDIRECT(ADDRESS(56+3,FG$2+1,,,"Instances") &amp; ":" &amp; ADDRESS(56+3,FG$2+1))),"max", MAX(INDIRECT(ADDRESS(56+3,FG$2+1,,,"Instances") &amp; ":" &amp; ADDRESS(56+3,FG$2+1))),"diff", MAX(INDIRECT(ADDRESS(56+3,FG$2+1,,,"Instances") &amp; ":" &amp; ADDRESS(56+3,FG$2+1)))-MIN(INDIRECT(ADDRESS(56+3,FG$2+1,,,"Instances") &amp; ":" &amp; ADDRESS(56+3,FG$2+1))))</f>
        <v>0</v>
      </c>
      <c r="FH61">
        <f>IFERROR(SMALL(FG5:FG64,ROW()-ROW($FH$5)+1),"")</f>
        <v>0</v>
      </c>
      <c r="FJ61">
        <f>IFERROR(SUM(FH5:FH61),"")</f>
        <v>0</v>
      </c>
      <c r="FK61" cm="1">
        <f t="array" ref="FK61">_xlfn.SWITCH(Charts!$B$3,"average", AVERAGE(INDIRECT(ADDRESS(56+3,FK$2+1,,,"Instances") &amp; ":" &amp; ADDRESS(56+3,FK$2+1))),"median", MEDIAN(INDIRECT(ADDRESS(56+3,FK$2+1,,,"Instances") &amp; ":" &amp; ADDRESS(56+3,FK$2+1))),"min", MIN(INDIRECT(ADDRESS(56+3,FK$2+1,,,"Instances") &amp; ":" &amp; ADDRESS(56+3,FK$2+1))),"max", MAX(INDIRECT(ADDRESS(56+3,FK$2+1,,,"Instances") &amp; ":" &amp; ADDRESS(56+3,FK$2+1))),"diff", MAX(INDIRECT(ADDRESS(56+3,FK$2+1,,,"Instances") &amp; ":" &amp; ADDRESS(56+3,FK$2+1)))-MIN(INDIRECT(ADDRESS(56+3,FK$2+1,,,"Instances") &amp; ":" &amp; ADDRESS(56+3,FK$2+1))))</f>
        <v>0</v>
      </c>
      <c r="FL61">
        <f>IFERROR(SMALL(FK5:FK64,ROW()-ROW($FL$5)+1),"")</f>
        <v>0</v>
      </c>
      <c r="FN61">
        <f>IFERROR(SUM(FL5:FL61),"")</f>
        <v>0</v>
      </c>
      <c r="FO61" cm="1">
        <f t="array" ref="FO61">_xlfn.SWITCH(Charts!$B$3,"average", AVERAGE(INDIRECT(ADDRESS(56+3,FO$2+1,,,"Instances") &amp; ":" &amp; ADDRESS(56+3,FO$2+1))),"median", MEDIAN(INDIRECT(ADDRESS(56+3,FO$2+1,,,"Instances") &amp; ":" &amp; ADDRESS(56+3,FO$2+1))),"min", MIN(INDIRECT(ADDRESS(56+3,FO$2+1,,,"Instances") &amp; ":" &amp; ADDRESS(56+3,FO$2+1))),"max", MAX(INDIRECT(ADDRESS(56+3,FO$2+1,,,"Instances") &amp; ":" &amp; ADDRESS(56+3,FO$2+1))),"diff", MAX(INDIRECT(ADDRESS(56+3,FO$2+1,,,"Instances") &amp; ":" &amp; ADDRESS(56+3,FO$2+1)))-MIN(INDIRECT(ADDRESS(56+3,FO$2+1,,,"Instances") &amp; ":" &amp; ADDRESS(56+3,FO$2+1))))</f>
        <v>0</v>
      </c>
      <c r="FP61">
        <f>IFERROR(SMALL(FO5:FO64,ROW()-ROW($FP$5)+1),"")</f>
        <v>0</v>
      </c>
      <c r="FR61">
        <f>IFERROR(SUM(FP5:FP61),"")</f>
        <v>0</v>
      </c>
      <c r="FS61" cm="1">
        <f t="array" ref="FS61">_xlfn.SWITCH(Charts!$B$3,"average", AVERAGE(INDIRECT(ADDRESS(56+3,FS$2+1,,,"Instances") &amp; ":" &amp; ADDRESS(56+3,FS$2+1))),"median", MEDIAN(INDIRECT(ADDRESS(56+3,FS$2+1,,,"Instances") &amp; ":" &amp; ADDRESS(56+3,FS$2+1))),"min", MIN(INDIRECT(ADDRESS(56+3,FS$2+1,,,"Instances") &amp; ":" &amp; ADDRESS(56+3,FS$2+1))),"max", MAX(INDIRECT(ADDRESS(56+3,FS$2+1,,,"Instances") &amp; ":" &amp; ADDRESS(56+3,FS$2+1))),"diff", MAX(INDIRECT(ADDRESS(56+3,FS$2+1,,,"Instances") &amp; ":" &amp; ADDRESS(56+3,FS$2+1)))-MIN(INDIRECT(ADDRESS(56+3,FS$2+1,,,"Instances") &amp; ":" &amp; ADDRESS(56+3,FS$2+1))))</f>
        <v>0</v>
      </c>
      <c r="FT61">
        <f>IFERROR(SMALL(FS5:FS64,ROW()-ROW($FT$5)+1),"")</f>
        <v>0</v>
      </c>
      <c r="FV61">
        <f>IFERROR(SUM(FT5:FT61),"")</f>
        <v>0</v>
      </c>
      <c r="FW61" cm="1">
        <f t="array" ref="FW61">_xlfn.SWITCH(Charts!$B$3,"average", AVERAGE(INDIRECT(ADDRESS(56+3,FW$2+1,,,"Instances") &amp; ":" &amp; ADDRESS(56+3,FW$2+1))),"median", MEDIAN(INDIRECT(ADDRESS(56+3,FW$2+1,,,"Instances") &amp; ":" &amp; ADDRESS(56+3,FW$2+1))),"min", MIN(INDIRECT(ADDRESS(56+3,FW$2+1,,,"Instances") &amp; ":" &amp; ADDRESS(56+3,FW$2+1))),"max", MAX(INDIRECT(ADDRESS(56+3,FW$2+1,,,"Instances") &amp; ":" &amp; ADDRESS(56+3,FW$2+1))),"diff", MAX(INDIRECT(ADDRESS(56+3,FW$2+1,,,"Instances") &amp; ":" &amp; ADDRESS(56+3,FW$2+1)))-MIN(INDIRECT(ADDRESS(56+3,FW$2+1,,,"Instances") &amp; ":" &amp; ADDRESS(56+3,FW$2+1))))</f>
        <v>0</v>
      </c>
      <c r="FX61">
        <f>IFERROR(SMALL(FW5:FW64,ROW()-ROW($FX$5)+1),"")</f>
        <v>0</v>
      </c>
      <c r="FZ61">
        <f>IFERROR(SUM(FX5:FX61),"")</f>
        <v>0</v>
      </c>
      <c r="GA61" cm="1">
        <f t="array" ref="GA61">_xlfn.SWITCH(Charts!$B$3,"average", AVERAGE(INDIRECT(ADDRESS(56+3,GA$2+1,,,"Instances") &amp; ":" &amp; ADDRESS(56+3,GA$2+1))),"median", MEDIAN(INDIRECT(ADDRESS(56+3,GA$2+1,,,"Instances") &amp; ":" &amp; ADDRESS(56+3,GA$2+1))),"min", MIN(INDIRECT(ADDRESS(56+3,GA$2+1,,,"Instances") &amp; ":" &amp; ADDRESS(56+3,GA$2+1))),"max", MAX(INDIRECT(ADDRESS(56+3,GA$2+1,,,"Instances") &amp; ":" &amp; ADDRESS(56+3,GA$2+1))),"diff", MAX(INDIRECT(ADDRESS(56+3,GA$2+1,,,"Instances") &amp; ":" &amp; ADDRESS(56+3,GA$2+1)))-MIN(INDIRECT(ADDRESS(56+3,GA$2+1,,,"Instances") &amp; ":" &amp; ADDRESS(56+3,GA$2+1))))</f>
        <v>0</v>
      </c>
      <c r="GB61">
        <f>IFERROR(SMALL(GA5:GA64,ROW()-ROW($GB$5)+1),"")</f>
        <v>0</v>
      </c>
      <c r="GD61">
        <f>IFERROR(SUM(GB5:GB61),"")</f>
        <v>0</v>
      </c>
      <c r="GE61" cm="1">
        <f t="array" ref="GE61">_xlfn.SWITCH(Charts!$B$3,"average", AVERAGE(INDIRECT(ADDRESS(56+3,GE$2+1,,,"Instances") &amp; ":" &amp; ADDRESS(56+3,GE$2+1))),"median", MEDIAN(INDIRECT(ADDRESS(56+3,GE$2+1,,,"Instances") &amp; ":" &amp; ADDRESS(56+3,GE$2+1))),"min", MIN(INDIRECT(ADDRESS(56+3,GE$2+1,,,"Instances") &amp; ":" &amp; ADDRESS(56+3,GE$2+1))),"max", MAX(INDIRECT(ADDRESS(56+3,GE$2+1,,,"Instances") &amp; ":" &amp; ADDRESS(56+3,GE$2+1))),"diff", MAX(INDIRECT(ADDRESS(56+3,GE$2+1,,,"Instances") &amp; ":" &amp; ADDRESS(56+3,GE$2+1)))-MIN(INDIRECT(ADDRESS(56+3,GE$2+1,,,"Instances") &amp; ":" &amp; ADDRESS(56+3,GE$2+1))))</f>
        <v>0</v>
      </c>
      <c r="GF61">
        <f>IFERROR(SMALL(GE5:GE64,ROW()-ROW($GF$5)+1),"")</f>
        <v>0</v>
      </c>
      <c r="GH61">
        <f>IFERROR(SUM(GF5:GF61),"")</f>
        <v>0</v>
      </c>
      <c r="GI61" cm="1">
        <f t="array" ref="GI61">_xlfn.SWITCH(Charts!$B$3,"average", AVERAGE(INDIRECT(ADDRESS(56+3,GI$2+1,,,"Instances") &amp; ":" &amp; ADDRESS(56+3,GI$2+1))),"median", MEDIAN(INDIRECT(ADDRESS(56+3,GI$2+1,,,"Instances") &amp; ":" &amp; ADDRESS(56+3,GI$2+1))),"min", MIN(INDIRECT(ADDRESS(56+3,GI$2+1,,,"Instances") &amp; ":" &amp; ADDRESS(56+3,GI$2+1))),"max", MAX(INDIRECT(ADDRESS(56+3,GI$2+1,,,"Instances") &amp; ":" &amp; ADDRESS(56+3,GI$2+1))),"diff", MAX(INDIRECT(ADDRESS(56+3,GI$2+1,,,"Instances") &amp; ":" &amp; ADDRESS(56+3,GI$2+1)))-MIN(INDIRECT(ADDRESS(56+3,GI$2+1,,,"Instances") &amp; ":" &amp; ADDRESS(56+3,GI$2+1))))</f>
        <v>0</v>
      </c>
      <c r="GJ61">
        <f>IFERROR(SMALL(GI5:GI64,ROW()-ROW($GJ$5)+1),"")</f>
        <v>0</v>
      </c>
      <c r="GL61">
        <f>IFERROR(SUM(GJ5:GJ61),"")</f>
        <v>0</v>
      </c>
      <c r="GM61" cm="1">
        <f t="array" ref="GM61">_xlfn.SWITCH(Charts!$B$3,"average", AVERAGE(INDIRECT(ADDRESS(56+3,GM$2+1,,,"Instances") &amp; ":" &amp; ADDRESS(56+3,GM$2+1))),"median", MEDIAN(INDIRECT(ADDRESS(56+3,GM$2+1,,,"Instances") &amp; ":" &amp; ADDRESS(56+3,GM$2+1))),"min", MIN(INDIRECT(ADDRESS(56+3,GM$2+1,,,"Instances") &amp; ":" &amp; ADDRESS(56+3,GM$2+1))),"max", MAX(INDIRECT(ADDRESS(56+3,GM$2+1,,,"Instances") &amp; ":" &amp; ADDRESS(56+3,GM$2+1))),"diff", MAX(INDIRECT(ADDRESS(56+3,GM$2+1,,,"Instances") &amp; ":" &amp; ADDRESS(56+3,GM$2+1)))-MIN(INDIRECT(ADDRESS(56+3,GM$2+1,,,"Instances") &amp; ":" &amp; ADDRESS(56+3,GM$2+1))))</f>
        <v>0</v>
      </c>
      <c r="GN61">
        <f>IFERROR(SMALL(GM5:GM64,ROW()-ROW($GN$5)+1),"")</f>
        <v>0</v>
      </c>
      <c r="GP61">
        <f>IFERROR(SUM(GN5:GN61),"")</f>
        <v>0</v>
      </c>
      <c r="GQ61" cm="1">
        <f t="array" ref="GQ61">_xlfn.SWITCH(Charts!$B$3,"average", AVERAGE(INDIRECT(ADDRESS(56+3,GQ$2+1,,,"Instances") &amp; ":" &amp; ADDRESS(56+3,GQ$2+1))),"median", MEDIAN(INDIRECT(ADDRESS(56+3,GQ$2+1,,,"Instances") &amp; ":" &amp; ADDRESS(56+3,GQ$2+1))),"min", MIN(INDIRECT(ADDRESS(56+3,GQ$2+1,,,"Instances") &amp; ":" &amp; ADDRESS(56+3,GQ$2+1))),"max", MAX(INDIRECT(ADDRESS(56+3,GQ$2+1,,,"Instances") &amp; ":" &amp; ADDRESS(56+3,GQ$2+1))),"diff", MAX(INDIRECT(ADDRESS(56+3,GQ$2+1,,,"Instances") &amp; ":" &amp; ADDRESS(56+3,GQ$2+1)))-MIN(INDIRECT(ADDRESS(56+3,GQ$2+1,,,"Instances") &amp; ":" &amp; ADDRESS(56+3,GQ$2+1))))</f>
        <v>0</v>
      </c>
      <c r="GR61">
        <f>IFERROR(SMALL(GQ5:GQ64,ROW()-ROW($GR$5)+1),"")</f>
        <v>0</v>
      </c>
      <c r="GT61">
        <f>IFERROR(SUM(GR5:GR61),"")</f>
        <v>0</v>
      </c>
      <c r="GU61" cm="1">
        <f t="array" ref="GU61">_xlfn.SWITCH(Charts!$B$3,"average", AVERAGE(INDIRECT(ADDRESS(56+3,GU$2+1,,,"Instances") &amp; ":" &amp; ADDRESS(56+3,GU$2+1))),"median", MEDIAN(INDIRECT(ADDRESS(56+3,GU$2+1,,,"Instances") &amp; ":" &amp; ADDRESS(56+3,GU$2+1))),"min", MIN(INDIRECT(ADDRESS(56+3,GU$2+1,,,"Instances") &amp; ":" &amp; ADDRESS(56+3,GU$2+1))),"max", MAX(INDIRECT(ADDRESS(56+3,GU$2+1,,,"Instances") &amp; ":" &amp; ADDRESS(56+3,GU$2+1))),"diff", MAX(INDIRECT(ADDRESS(56+3,GU$2+1,,,"Instances") &amp; ":" &amp; ADDRESS(56+3,GU$2+1)))-MIN(INDIRECT(ADDRESS(56+3,GU$2+1,,,"Instances") &amp; ":" &amp; ADDRESS(56+3,GU$2+1))))</f>
        <v>0</v>
      </c>
      <c r="GV61">
        <f>IFERROR(SMALL(GU5:GU64,ROW()-ROW($GV$5)+1),"")</f>
        <v>0</v>
      </c>
      <c r="GX61">
        <f>IFERROR(SUM(GV5:GV61),"")</f>
        <v>0</v>
      </c>
      <c r="GY61" cm="1">
        <f t="array" ref="GY61">_xlfn.SWITCH(Charts!$B$3,"average", AVERAGE(INDIRECT(ADDRESS(56+3,GY$2+1,,,"Instances") &amp; ":" &amp; ADDRESS(56+3,GY$2+1))),"median", MEDIAN(INDIRECT(ADDRESS(56+3,GY$2+1,,,"Instances") &amp; ":" &amp; ADDRESS(56+3,GY$2+1))),"min", MIN(INDIRECT(ADDRESS(56+3,GY$2+1,,,"Instances") &amp; ":" &amp; ADDRESS(56+3,GY$2+1))),"max", MAX(INDIRECT(ADDRESS(56+3,GY$2+1,,,"Instances") &amp; ":" &amp; ADDRESS(56+3,GY$2+1))),"diff", MAX(INDIRECT(ADDRESS(56+3,GY$2+1,,,"Instances") &amp; ":" &amp; ADDRESS(56+3,GY$2+1)))-MIN(INDIRECT(ADDRESS(56+3,GY$2+1,,,"Instances") &amp; ":" &amp; ADDRESS(56+3,GY$2+1))))</f>
        <v>0</v>
      </c>
      <c r="GZ61">
        <f>IFERROR(SMALL(GY5:GY64,ROW()-ROW($GZ$5)+1),"")</f>
        <v>0</v>
      </c>
      <c r="HB61">
        <f>IFERROR(SUM(GZ5:GZ61),"")</f>
        <v>0</v>
      </c>
      <c r="HC61" cm="1">
        <f t="array" ref="HC61">_xlfn.SWITCH(Charts!$B$3,"average", AVERAGE(INDIRECT(ADDRESS(56+3,HC$2+1,,,"Instances") &amp; ":" &amp; ADDRESS(56+3,HC$2+1))),"median", MEDIAN(INDIRECT(ADDRESS(56+3,HC$2+1,,,"Instances") &amp; ":" &amp; ADDRESS(56+3,HC$2+1))),"min", MIN(INDIRECT(ADDRESS(56+3,HC$2+1,,,"Instances") &amp; ":" &amp; ADDRESS(56+3,HC$2+1))),"max", MAX(INDIRECT(ADDRESS(56+3,HC$2+1,,,"Instances") &amp; ":" &amp; ADDRESS(56+3,HC$2+1))),"diff", MAX(INDIRECT(ADDRESS(56+3,HC$2+1,,,"Instances") &amp; ":" &amp; ADDRESS(56+3,HC$2+1)))-MIN(INDIRECT(ADDRESS(56+3,HC$2+1,,,"Instances") &amp; ":" &amp; ADDRESS(56+3,HC$2+1))))</f>
        <v>0</v>
      </c>
      <c r="HD61">
        <f>IFERROR(SMALL(HC5:HC64,ROW()-ROW($HD$5)+1),"")</f>
        <v>0</v>
      </c>
      <c r="HF61">
        <f>IFERROR(SUM(HD5:HD61),"")</f>
        <v>0</v>
      </c>
      <c r="HG61" cm="1">
        <f t="array" ref="HG61">_xlfn.SWITCH(Charts!$B$3,"average", AVERAGE(INDIRECT(ADDRESS(56+3,HG$2+1,,,"Instances") &amp; ":" &amp; ADDRESS(56+3,HG$2+1))),"median", MEDIAN(INDIRECT(ADDRESS(56+3,HG$2+1,,,"Instances") &amp; ":" &amp; ADDRESS(56+3,HG$2+1))),"min", MIN(INDIRECT(ADDRESS(56+3,HG$2+1,,,"Instances") &amp; ":" &amp; ADDRESS(56+3,HG$2+1))),"max", MAX(INDIRECT(ADDRESS(56+3,HG$2+1,,,"Instances") &amp; ":" &amp; ADDRESS(56+3,HG$2+1))),"diff", MAX(INDIRECT(ADDRESS(56+3,HG$2+1,,,"Instances") &amp; ":" &amp; ADDRESS(56+3,HG$2+1)))-MIN(INDIRECT(ADDRESS(56+3,HG$2+1,,,"Instances") &amp; ":" &amp; ADDRESS(56+3,HG$2+1))))</f>
        <v>0</v>
      </c>
      <c r="HH61">
        <f>IFERROR(SMALL(HG5:HG64,ROW()-ROW($HH$5)+1),"")</f>
        <v>0</v>
      </c>
      <c r="HJ61">
        <f>IFERROR(SUM(HH5:HH61),"")</f>
        <v>0</v>
      </c>
      <c r="HK61" cm="1">
        <f t="array" ref="HK61">_xlfn.SWITCH(Charts!$B$3,"average", AVERAGE(INDIRECT(ADDRESS(56+3,HK$2+1,,,"Instances") &amp; ":" &amp; ADDRESS(56+3,HK$2+1))),"median", MEDIAN(INDIRECT(ADDRESS(56+3,HK$2+1,,,"Instances") &amp; ":" &amp; ADDRESS(56+3,HK$2+1))),"min", MIN(INDIRECT(ADDRESS(56+3,HK$2+1,,,"Instances") &amp; ":" &amp; ADDRESS(56+3,HK$2+1))),"max", MAX(INDIRECT(ADDRESS(56+3,HK$2+1,,,"Instances") &amp; ":" &amp; ADDRESS(56+3,HK$2+1))),"diff", MAX(INDIRECT(ADDRESS(56+3,HK$2+1,,,"Instances") &amp; ":" &amp; ADDRESS(56+3,HK$2+1)))-MIN(INDIRECT(ADDRESS(56+3,HK$2+1,,,"Instances") &amp; ":" &amp; ADDRESS(56+3,HK$2+1))))</f>
        <v>0</v>
      </c>
      <c r="HL61">
        <f>IFERROR(SMALL(HK5:HK64,ROW()-ROW($HL$5)+1),"")</f>
        <v>0</v>
      </c>
      <c r="HN61">
        <f>IFERROR(SUM(HL5:HL61),"")</f>
        <v>0</v>
      </c>
      <c r="HO61" cm="1">
        <f t="array" ref="HO61">_xlfn.SWITCH(Charts!$B$3,"average", AVERAGE(INDIRECT(ADDRESS(56+3,HO$2+1,,,"Instances") &amp; ":" &amp; ADDRESS(56+3,HO$2+1))),"median", MEDIAN(INDIRECT(ADDRESS(56+3,HO$2+1,,,"Instances") &amp; ":" &amp; ADDRESS(56+3,HO$2+1))),"min", MIN(INDIRECT(ADDRESS(56+3,HO$2+1,,,"Instances") &amp; ":" &amp; ADDRESS(56+3,HO$2+1))),"max", MAX(INDIRECT(ADDRESS(56+3,HO$2+1,,,"Instances") &amp; ":" &amp; ADDRESS(56+3,HO$2+1))),"diff", MAX(INDIRECT(ADDRESS(56+3,HO$2+1,,,"Instances") &amp; ":" &amp; ADDRESS(56+3,HO$2+1)))-MIN(INDIRECT(ADDRESS(56+3,HO$2+1,,,"Instances") &amp; ":" &amp; ADDRESS(56+3,HO$2+1))))</f>
        <v>0</v>
      </c>
      <c r="HP61">
        <f>IFERROR(SMALL(HO5:HO64,ROW()-ROW($HP$5)+1),"")</f>
        <v>0</v>
      </c>
      <c r="HR61">
        <f>IFERROR(SUM(HP5:HP61),"")</f>
        <v>0</v>
      </c>
      <c r="HS61" cm="1">
        <f t="array" ref="HS61">_xlfn.SWITCH(Charts!$B$3,"average", AVERAGE(INDIRECT(ADDRESS(56+3,HS$2+1,,,"Instances") &amp; ":" &amp; ADDRESS(56+3,HS$2+1))),"median", MEDIAN(INDIRECT(ADDRESS(56+3,HS$2+1,,,"Instances") &amp; ":" &amp; ADDRESS(56+3,HS$2+1))),"min", MIN(INDIRECT(ADDRESS(56+3,HS$2+1,,,"Instances") &amp; ":" &amp; ADDRESS(56+3,HS$2+1))),"max", MAX(INDIRECT(ADDRESS(56+3,HS$2+1,,,"Instances") &amp; ":" &amp; ADDRESS(56+3,HS$2+1))),"diff", MAX(INDIRECT(ADDRESS(56+3,HS$2+1,,,"Instances") &amp; ":" &amp; ADDRESS(56+3,HS$2+1)))-MIN(INDIRECT(ADDRESS(56+3,HS$2+1,,,"Instances") &amp; ":" &amp; ADDRESS(56+3,HS$2+1))))</f>
        <v>0</v>
      </c>
      <c r="HT61">
        <f>IFERROR(SMALL(HS5:HS64,ROW()-ROW($HT$5)+1),"")</f>
        <v>0</v>
      </c>
      <c r="HV61">
        <f>IFERROR(SUM(HT5:HT61),"")</f>
        <v>0</v>
      </c>
      <c r="HW61" cm="1">
        <f t="array" ref="HW61">_xlfn.SWITCH(Charts!$B$3,"average", AVERAGE(INDIRECT(ADDRESS(56+3,HW$2+1,,,"Instances") &amp; ":" &amp; ADDRESS(56+3,HW$2+1))),"median", MEDIAN(INDIRECT(ADDRESS(56+3,HW$2+1,,,"Instances") &amp; ":" &amp; ADDRESS(56+3,HW$2+1))),"min", MIN(INDIRECT(ADDRESS(56+3,HW$2+1,,,"Instances") &amp; ":" &amp; ADDRESS(56+3,HW$2+1))),"max", MAX(INDIRECT(ADDRESS(56+3,HW$2+1,,,"Instances") &amp; ":" &amp; ADDRESS(56+3,HW$2+1))),"diff", MAX(INDIRECT(ADDRESS(56+3,HW$2+1,,,"Instances") &amp; ":" &amp; ADDRESS(56+3,HW$2+1)))-MIN(INDIRECT(ADDRESS(56+3,HW$2+1,,,"Instances") &amp; ":" &amp; ADDRESS(56+3,HW$2+1))))</f>
        <v>0</v>
      </c>
      <c r="HX61">
        <f>IFERROR(SMALL(HW5:HW64,ROW()-ROW($HX$5)+1),"")</f>
        <v>0</v>
      </c>
      <c r="HZ61">
        <f>IFERROR(SUM(HX5:HX61),"")</f>
        <v>0</v>
      </c>
      <c r="IA61" cm="1">
        <f t="array" ref="IA61">_xlfn.SWITCH(Charts!$B$3,"average", AVERAGE(INDIRECT(ADDRESS(56+3,IA$2+1,,,"Instances") &amp; ":" &amp; ADDRESS(56+3,IA$2+1))),"median", MEDIAN(INDIRECT(ADDRESS(56+3,IA$2+1,,,"Instances") &amp; ":" &amp; ADDRESS(56+3,IA$2+1))),"min", MIN(INDIRECT(ADDRESS(56+3,IA$2+1,,,"Instances") &amp; ":" &amp; ADDRESS(56+3,IA$2+1))),"max", MAX(INDIRECT(ADDRESS(56+3,IA$2+1,,,"Instances") &amp; ":" &amp; ADDRESS(56+3,IA$2+1))),"diff", MAX(INDIRECT(ADDRESS(56+3,IA$2+1,,,"Instances") &amp; ":" &amp; ADDRESS(56+3,IA$2+1)))-MIN(INDIRECT(ADDRESS(56+3,IA$2+1,,,"Instances") &amp; ":" &amp; ADDRESS(56+3,IA$2+1))))</f>
        <v>0</v>
      </c>
      <c r="IB61">
        <f>IFERROR(SMALL(IA5:IA64,ROW()-ROW($IB$5)+1),"")</f>
        <v>0</v>
      </c>
      <c r="ID61">
        <f>IFERROR(SUM(IB5:IB61),"")</f>
        <v>0</v>
      </c>
      <c r="IE61" cm="1">
        <f t="array" ref="IE61">_xlfn.SWITCH(Charts!$B$3,"average", AVERAGE(INDIRECT(ADDRESS(56+3,IE$2+1,,,"Instances") &amp; ":" &amp; ADDRESS(56+3,IE$2+1))),"median", MEDIAN(INDIRECT(ADDRESS(56+3,IE$2+1,,,"Instances") &amp; ":" &amp; ADDRESS(56+3,IE$2+1))),"min", MIN(INDIRECT(ADDRESS(56+3,IE$2+1,,,"Instances") &amp; ":" &amp; ADDRESS(56+3,IE$2+1))),"max", MAX(INDIRECT(ADDRESS(56+3,IE$2+1,,,"Instances") &amp; ":" &amp; ADDRESS(56+3,IE$2+1))),"diff", MAX(INDIRECT(ADDRESS(56+3,IE$2+1,,,"Instances") &amp; ":" &amp; ADDRESS(56+3,IE$2+1)))-MIN(INDIRECT(ADDRESS(56+3,IE$2+1,,,"Instances") &amp; ":" &amp; ADDRESS(56+3,IE$2+1))))</f>
        <v>0</v>
      </c>
      <c r="IF61">
        <f>IFERROR(SMALL(IE5:IE64,ROW()-ROW($IF$5)+1),"")</f>
        <v>0</v>
      </c>
      <c r="IH61">
        <f>IFERROR(SUM(IF5:IF61),"")</f>
        <v>0</v>
      </c>
      <c r="II61" cm="1">
        <f t="array" ref="II61">_xlfn.SWITCH(Charts!$B$3,"average", AVERAGE(INDIRECT(ADDRESS(56+3,II$2+1,,,"Instances") &amp; ":" &amp; ADDRESS(56+3,II$2+1))),"median", MEDIAN(INDIRECT(ADDRESS(56+3,II$2+1,,,"Instances") &amp; ":" &amp; ADDRESS(56+3,II$2+1))),"min", MIN(INDIRECT(ADDRESS(56+3,II$2+1,,,"Instances") &amp; ":" &amp; ADDRESS(56+3,II$2+1))),"max", MAX(INDIRECT(ADDRESS(56+3,II$2+1,,,"Instances") &amp; ":" &amp; ADDRESS(56+3,II$2+1))),"diff", MAX(INDIRECT(ADDRESS(56+3,II$2+1,,,"Instances") &amp; ":" &amp; ADDRESS(56+3,II$2+1)))-MIN(INDIRECT(ADDRESS(56+3,II$2+1,,,"Instances") &amp; ":" &amp; ADDRESS(56+3,II$2+1))))</f>
        <v>0</v>
      </c>
      <c r="IJ61">
        <f>IFERROR(SMALL(II5:II64,ROW()-ROW($IJ$5)+1),"")</f>
        <v>0</v>
      </c>
      <c r="IL61">
        <f>IFERROR(SUM(IJ5:IJ61),"")</f>
        <v>0</v>
      </c>
      <c r="IM61" cm="1">
        <f t="array" ref="IM61">_xlfn.SWITCH(Charts!$B$3,"average", AVERAGE(INDIRECT(ADDRESS(56+3,IM$2+1,,,"Instances") &amp; ":" &amp; ADDRESS(56+3,IM$2+1))),"median", MEDIAN(INDIRECT(ADDRESS(56+3,IM$2+1,,,"Instances") &amp; ":" &amp; ADDRESS(56+3,IM$2+1))),"min", MIN(INDIRECT(ADDRESS(56+3,IM$2+1,,,"Instances") &amp; ":" &amp; ADDRESS(56+3,IM$2+1))),"max", MAX(INDIRECT(ADDRESS(56+3,IM$2+1,,,"Instances") &amp; ":" &amp; ADDRESS(56+3,IM$2+1))),"diff", MAX(INDIRECT(ADDRESS(56+3,IM$2+1,,,"Instances") &amp; ":" &amp; ADDRESS(56+3,IM$2+1)))-MIN(INDIRECT(ADDRESS(56+3,IM$2+1,,,"Instances") &amp; ":" &amp; ADDRESS(56+3,IM$2+1))))</f>
        <v>0</v>
      </c>
      <c r="IN61">
        <f>IFERROR(SMALL(IM5:IM64,ROW()-ROW($IN$5)+1),"")</f>
        <v>0</v>
      </c>
      <c r="IP61">
        <f>IFERROR(SUM(IN5:IN61),"")</f>
        <v>0</v>
      </c>
      <c r="IQ61" cm="1">
        <f t="array" ref="IQ61">_xlfn.SWITCH(Charts!$B$3,"average", AVERAGE(INDIRECT(ADDRESS(56+3,IQ$2+1,,,"Instances") &amp; ":" &amp; ADDRESS(56+3,IQ$2+1))),"median", MEDIAN(INDIRECT(ADDRESS(56+3,IQ$2+1,,,"Instances") &amp; ":" &amp; ADDRESS(56+3,IQ$2+1))),"min", MIN(INDIRECT(ADDRESS(56+3,IQ$2+1,,,"Instances") &amp; ":" &amp; ADDRESS(56+3,IQ$2+1))),"max", MAX(INDIRECT(ADDRESS(56+3,IQ$2+1,,,"Instances") &amp; ":" &amp; ADDRESS(56+3,IQ$2+1))),"diff", MAX(INDIRECT(ADDRESS(56+3,IQ$2+1,,,"Instances") &amp; ":" &amp; ADDRESS(56+3,IQ$2+1)))-MIN(INDIRECT(ADDRESS(56+3,IQ$2+1,,,"Instances") &amp; ":" &amp; ADDRESS(56+3,IQ$2+1))))</f>
        <v>0</v>
      </c>
      <c r="IR61">
        <f>IFERROR(SMALL(IQ5:IQ64,ROW()-ROW($IR$5)+1),"")</f>
        <v>0</v>
      </c>
      <c r="IT61">
        <f>IFERROR(SUM(IR5:IR61),"")</f>
        <v>0</v>
      </c>
      <c r="IU61" cm="1">
        <f t="array" ref="IU61">_xlfn.SWITCH(Charts!$B$3,"average", AVERAGE(INDIRECT(ADDRESS(56+3,IU$2+1,,,"Instances") &amp; ":" &amp; ADDRESS(56+3,IU$2+1))),"median", MEDIAN(INDIRECT(ADDRESS(56+3,IU$2+1,,,"Instances") &amp; ":" &amp; ADDRESS(56+3,IU$2+1))),"min", MIN(INDIRECT(ADDRESS(56+3,IU$2+1,,,"Instances") &amp; ":" &amp; ADDRESS(56+3,IU$2+1))),"max", MAX(INDIRECT(ADDRESS(56+3,IU$2+1,,,"Instances") &amp; ":" &amp; ADDRESS(56+3,IU$2+1))),"diff", MAX(INDIRECT(ADDRESS(56+3,IU$2+1,,,"Instances") &amp; ":" &amp; ADDRESS(56+3,IU$2+1)))-MIN(INDIRECT(ADDRESS(56+3,IU$2+1,,,"Instances") &amp; ":" &amp; ADDRESS(56+3,IU$2+1))))</f>
        <v>0</v>
      </c>
      <c r="IV61">
        <f>IFERROR(SMALL(IU5:IU64,ROW()-ROW($IV$5)+1),"")</f>
        <v>0</v>
      </c>
      <c r="IX61">
        <f>IFERROR(SUM(IV5:IV61),"")</f>
        <v>0</v>
      </c>
      <c r="IY61" cm="1">
        <f t="array" ref="IY61">_xlfn.SWITCH(Charts!$B$3,"average", AVERAGE(INDIRECT(ADDRESS(56+3,IY$2+1,,,"Instances") &amp; ":" &amp; ADDRESS(56+3,IY$2+1))),"median", MEDIAN(INDIRECT(ADDRESS(56+3,IY$2+1,,,"Instances") &amp; ":" &amp; ADDRESS(56+3,IY$2+1))),"min", MIN(INDIRECT(ADDRESS(56+3,IY$2+1,,,"Instances") &amp; ":" &amp; ADDRESS(56+3,IY$2+1))),"max", MAX(INDIRECT(ADDRESS(56+3,IY$2+1,,,"Instances") &amp; ":" &amp; ADDRESS(56+3,IY$2+1))),"diff", MAX(INDIRECT(ADDRESS(56+3,IY$2+1,,,"Instances") &amp; ":" &amp; ADDRESS(56+3,IY$2+1)))-MIN(INDIRECT(ADDRESS(56+3,IY$2+1,,,"Instances") &amp; ":" &amp; ADDRESS(56+3,IY$2+1))))</f>
        <v>0</v>
      </c>
      <c r="IZ61">
        <f>IFERROR(SMALL(IY5:IY64,ROW()-ROW($IZ$5)+1),"")</f>
        <v>0</v>
      </c>
      <c r="JB61">
        <f>IFERROR(SUM(IZ5:IZ61),"")</f>
        <v>0</v>
      </c>
      <c r="JC61" cm="1">
        <f t="array" ref="JC61">_xlfn.SWITCH(Charts!$B$3,"average", AVERAGE(INDIRECT(ADDRESS(56+3,JC$2+1,,,"Instances") &amp; ":" &amp; ADDRESS(56+3,JC$2+1))),"median", MEDIAN(INDIRECT(ADDRESS(56+3,JC$2+1,,,"Instances") &amp; ":" &amp; ADDRESS(56+3,JC$2+1))),"min", MIN(INDIRECT(ADDRESS(56+3,JC$2+1,,,"Instances") &amp; ":" &amp; ADDRESS(56+3,JC$2+1))),"max", MAX(INDIRECT(ADDRESS(56+3,JC$2+1,,,"Instances") &amp; ":" &amp; ADDRESS(56+3,JC$2+1))),"diff", MAX(INDIRECT(ADDRESS(56+3,JC$2+1,,,"Instances") &amp; ":" &amp; ADDRESS(56+3,JC$2+1)))-MIN(INDIRECT(ADDRESS(56+3,JC$2+1,,,"Instances") &amp; ":" &amp; ADDRESS(56+3,JC$2+1))))</f>
        <v>0</v>
      </c>
      <c r="JD61">
        <f>IFERROR(SMALL(JC5:JC64,ROW()-ROW($JD$5)+1),"")</f>
        <v>0</v>
      </c>
      <c r="JF61">
        <f>IFERROR(SUM(JD5:JD61),"")</f>
        <v>0</v>
      </c>
      <c r="JG61" cm="1">
        <f t="array" ref="JG61">_xlfn.SWITCH(Charts!$B$3,"average", AVERAGE(INDIRECT(ADDRESS(56+3,JG$2+1,,,"Instances") &amp; ":" &amp; ADDRESS(56+3,JG$2+1))),"median", MEDIAN(INDIRECT(ADDRESS(56+3,JG$2+1,,,"Instances") &amp; ":" &amp; ADDRESS(56+3,JG$2+1))),"min", MIN(INDIRECT(ADDRESS(56+3,JG$2+1,,,"Instances") &amp; ":" &amp; ADDRESS(56+3,JG$2+1))),"max", MAX(INDIRECT(ADDRESS(56+3,JG$2+1,,,"Instances") &amp; ":" &amp; ADDRESS(56+3,JG$2+1))),"diff", MAX(INDIRECT(ADDRESS(56+3,JG$2+1,,,"Instances") &amp; ":" &amp; ADDRESS(56+3,JG$2+1)))-MIN(INDIRECT(ADDRESS(56+3,JG$2+1,,,"Instances") &amp; ":" &amp; ADDRESS(56+3,JG$2+1))))</f>
        <v>0</v>
      </c>
      <c r="JH61">
        <f>IFERROR(SMALL(JG5:JG64,ROW()-ROW($JH$5)+1),"")</f>
        <v>0</v>
      </c>
      <c r="JJ61">
        <f>IFERROR(SUM(JH5:JH61),"")</f>
        <v>0</v>
      </c>
      <c r="JM61">
        <f>IF(Charts!$B$3="none",E368,IF(EI368="",NA(),EI368))</f>
        <v>0</v>
      </c>
      <c r="JN61">
        <f>IF(Charts!$B$3="none",F368,IF(EJ368="",NA(),EJ368))</f>
        <v>0</v>
      </c>
      <c r="JO61">
        <f>IF(Charts!$B$3="none",G368,IF(EK368="",NA(),EK368))</f>
        <v>0</v>
      </c>
      <c r="JP61">
        <f>IF(Charts!$B$3="none",H368,IF(EL368="",NA(),EL368))</f>
        <v>0</v>
      </c>
      <c r="JQ61">
        <f>IF(Charts!$B$3="none",I368,IF(EM368="",NA(),EM368))</f>
        <v>0</v>
      </c>
      <c r="JR61">
        <f>IF(Charts!$B$3="none",J368,IF(EN368="",NA(),EN368))</f>
        <v>0</v>
      </c>
      <c r="JS61">
        <f>IF(Charts!$B$3="none",K368,IF(EO368="",NA(),EO368))</f>
        <v>0</v>
      </c>
      <c r="JT61">
        <f>IF(Charts!$B$3="none",L368,IF(EP368="",NA(),EP368))</f>
        <v>0</v>
      </c>
      <c r="JU61">
        <f>IF(Charts!$B$3="none",M368,IF(EQ368="",NA(),EQ368))</f>
        <v>0</v>
      </c>
      <c r="JV61">
        <f>IF(Charts!$B$3="none",N368,IF(ER368="",NA(),ER368))</f>
        <v>0</v>
      </c>
      <c r="JW61">
        <f>IF(Charts!$B$3="none",O368,IF(ES368="",NA(),ES368))</f>
        <v>0</v>
      </c>
      <c r="JX61">
        <f>IF(Charts!$B$3="none",P368,IF(ET368="",NA(),ET368))</f>
        <v>0</v>
      </c>
      <c r="JY61">
        <f>IF(Charts!$B$3="none",Q368,IF(EU368="",NA(),EU368))</f>
        <v>0</v>
      </c>
      <c r="JZ61">
        <f>IF(Charts!$B$3="none",R368,IF(EV368="",NA(),EV368))</f>
        <v>0</v>
      </c>
      <c r="KA61">
        <f>IF(Charts!$B$3="none",S368,IF(EW368="",NA(),EW368))</f>
        <v>0</v>
      </c>
      <c r="KB61">
        <f>IF(Charts!$B$3="none",T368,IF(EX368="",NA(),EX368))</f>
        <v>0</v>
      </c>
      <c r="KC61">
        <f>IF(Charts!$B$3="none",U368,IF(EY368="",NA(),EY368))</f>
        <v>0</v>
      </c>
      <c r="KD61">
        <f>IF(Charts!$B$3="none",V368,IF(EZ368="",NA(),EZ368))</f>
        <v>0</v>
      </c>
      <c r="KE61">
        <f>IF(Charts!$B$3="none",W368,IF(FA368="",NA(),FA368))</f>
        <v>0</v>
      </c>
      <c r="KF61">
        <f>IF(Charts!$B$3="none",X368,IF(FB368="",NA(),FB368))</f>
        <v>0</v>
      </c>
      <c r="KG61">
        <f>IF(Charts!$B$3="none",Y368,IF(FC368="",NA(),FC368))</f>
        <v>0</v>
      </c>
      <c r="KH61">
        <f>IF(Charts!$B$3="none",Z368,IF(FD368="",NA(),FD368))</f>
        <v>0</v>
      </c>
      <c r="KI61">
        <f>IF(Charts!$B$3="none",AA368,IF(FE368="",NA(),FE368))</f>
        <v>0</v>
      </c>
      <c r="KJ61">
        <f>IF(Charts!$B$3="none",AB368,IF(FF368="",NA(),FF368))</f>
        <v>0</v>
      </c>
      <c r="KK61">
        <f>IF(Charts!$B$3="none",AC368,IF(FG368="",NA(),FG368))</f>
        <v>0</v>
      </c>
      <c r="KL61">
        <f>IF(Charts!$B$3="none",AD368,IF(FH368="",NA(),FH368))</f>
        <v>0</v>
      </c>
      <c r="KM61">
        <f>IF(Charts!$B$3="none",AE368,IF(FI368="",NA(),FI368))</f>
        <v>0</v>
      </c>
      <c r="KN61">
        <f>IF(Charts!$B$3="none",AF368,IF(FJ368="",NA(),FJ368))</f>
        <v>0</v>
      </c>
      <c r="KO61">
        <f>IF(Charts!$B$3="none",AG368,IF(FK368="",NA(),FK368))</f>
        <v>0</v>
      </c>
      <c r="KP61">
        <f>IF(Charts!$B$3="none",AH368,IF(FL368="",NA(),FL368))</f>
        <v>0</v>
      </c>
      <c r="KQ61">
        <f>IF(Charts!$B$3="none",AI368,IF(FM368="",NA(),FM368))</f>
        <v>0</v>
      </c>
      <c r="KR61">
        <f>IF(Charts!$B$3="none",AJ368,IF(FN368="",NA(),FN368))</f>
        <v>0</v>
      </c>
      <c r="KS61">
        <f>IF(Charts!$B$3="none",AK368,IF(FO368="",NA(),FO368))</f>
        <v>0</v>
      </c>
      <c r="KT61">
        <f>IF(Charts!$B$3="none",AL368,IF(FP368="",NA(),FP368))</f>
        <v>0</v>
      </c>
      <c r="KU61">
        <f>IF(Charts!$B$3="none",AM368,IF(FQ368="",NA(),FQ368))</f>
        <v>0</v>
      </c>
      <c r="KV61">
        <f>IF(Charts!$B$3="none",AN368,IF(FR368="",NA(),FR368))</f>
        <v>0</v>
      </c>
      <c r="KW61">
        <f>IF(Charts!$B$3="none",AO368,IF(FS368="",NA(),FS368))</f>
        <v>0</v>
      </c>
      <c r="KX61">
        <f>IF(Charts!$B$3="none",AP368,IF(FT368="",NA(),FT368))</f>
        <v>0</v>
      </c>
      <c r="KY61">
        <f>IF(Charts!$B$3="none",AQ368,IF(FU368="",NA(),FU368))</f>
        <v>0</v>
      </c>
      <c r="KZ61">
        <f>IF(Charts!$B$3="none",AR368,IF(FV368="",NA(),FV368))</f>
        <v>0</v>
      </c>
      <c r="LA61">
        <f>IF(Charts!$B$3="none",AS368,IF(FW368="",NA(),FW368))</f>
        <v>0</v>
      </c>
      <c r="LB61">
        <f>IF(Charts!$B$3="none",AT368,IF(FX368="",NA(),FX368))</f>
        <v>0</v>
      </c>
      <c r="LC61">
        <f>IF(Charts!$B$3="none",AU368,IF(FY368="",NA(),FY368))</f>
        <v>0</v>
      </c>
      <c r="LD61">
        <f>IF(Charts!$B$3="none",AV368,IF(FZ368="",NA(),FZ368))</f>
        <v>0</v>
      </c>
      <c r="LE61">
        <f>IF(Charts!$B$3="none",AW368,IF(GA368="",NA(),GA368))</f>
        <v>0</v>
      </c>
      <c r="LF61">
        <f>IF(Charts!$B$3="none",AX368,IF(GB368="",NA(),GB368))</f>
        <v>0</v>
      </c>
      <c r="LG61">
        <f>IF(Charts!$B$3="none",AY368,IF(GC368="",NA(),GC368))</f>
        <v>0</v>
      </c>
      <c r="LH61">
        <f>IF(Charts!$B$3="none",AZ368,IF(GD368="",NA(),GD368))</f>
        <v>0</v>
      </c>
      <c r="LI61">
        <f>IF(Charts!$B$3="none",BA368,IF(GE368="",NA(),GE368))</f>
        <v>0</v>
      </c>
      <c r="LJ61">
        <f>IF(Charts!$B$3="none",BB368,IF(GF368="",NA(),GF368))</f>
        <v>0</v>
      </c>
      <c r="LK61">
        <f>IF(Charts!$B$3="none",BC368,IF(GG368="",NA(),GG368))</f>
        <v>0</v>
      </c>
      <c r="LL61">
        <f>IF(Charts!$B$3="none",BD368,IF(GH368="",NA(),GH368))</f>
        <v>0</v>
      </c>
      <c r="LM61">
        <f>IF(Charts!$B$3="none",BE368,IF(GI368="",NA(),GI368))</f>
        <v>0</v>
      </c>
      <c r="LN61">
        <f>IF(Charts!$B$3="none",BF368,IF(GJ368="",NA(),GJ368))</f>
        <v>0</v>
      </c>
      <c r="LO61">
        <f>IF(Charts!$B$3="none",BG368,IF(GK368="",NA(),GK368))</f>
        <v>0</v>
      </c>
      <c r="LP61">
        <f>IF(Charts!$B$3="none",BH368,IF(GL368="",NA(),GL368))</f>
        <v>0</v>
      </c>
      <c r="LQ61">
        <f>IF(Charts!$B$3="none",BI368,IF(GM368="",NA(),GM368))</f>
        <v>0</v>
      </c>
      <c r="LR61">
        <f>IF(Charts!$B$3="none",BJ368,IF(GN368="",NA(),GN368))</f>
        <v>0</v>
      </c>
      <c r="LS61">
        <f>IF(Charts!$B$3="none",BK368,IF(GO368="",NA(),GO368))</f>
        <v>0</v>
      </c>
      <c r="LT61">
        <f>IF(Charts!$B$3="none",BL368,IF(GP368="",NA(),GP368))</f>
        <v>0</v>
      </c>
      <c r="LU61">
        <f>IF(Charts!$B$3="none",BM368,IF(GQ368="",NA(),GQ368))</f>
        <v>0</v>
      </c>
      <c r="LV61">
        <f>IF(Charts!$B$3="none",BN368,IF(GR368="",NA(),GR368))</f>
        <v>0</v>
      </c>
      <c r="LW61">
        <f>IF(Charts!$B$3="none",BO368,IF(GS368="",NA(),GS368))</f>
        <v>0</v>
      </c>
      <c r="LX61">
        <f>IF(Charts!$B$3="none",BP368,IF(GT368="",NA(),GT368))</f>
        <v>0</v>
      </c>
      <c r="LY61">
        <f>IF(Charts!$B$3="none",BQ368,IF(GU368="",NA(),GU368))</f>
        <v>0</v>
      </c>
      <c r="LZ61">
        <f>IF(Charts!$B$3="none",BR368,IF(GV368="",NA(),GV368))</f>
        <v>0</v>
      </c>
      <c r="MA61">
        <f>IF(Charts!$B$3="none",BS368,IF(GW368="",NA(),GW368))</f>
        <v>0</v>
      </c>
      <c r="MB61">
        <f>IF(Charts!$B$3="none",BT368,IF(GX368="",NA(),GX368))</f>
        <v>0</v>
      </c>
      <c r="MC61">
        <f>IF(Charts!$B$3="none",BU368,IF(GY368="",NA(),GY368))</f>
        <v>0</v>
      </c>
      <c r="MD61">
        <f>IF(Charts!$B$3="none",BV368,IF(GZ368="",NA(),GZ368))</f>
        <v>0</v>
      </c>
      <c r="ME61">
        <f>IF(Charts!$B$3="none",BW368,IF(HA368="",NA(),HA368))</f>
        <v>0</v>
      </c>
      <c r="MF61">
        <f>IF(Charts!$B$3="none",BX368,IF(HB368="",NA(),HB368))</f>
        <v>0</v>
      </c>
      <c r="MG61">
        <f>IF(Charts!$B$3="none",BY368,IF(HC368="",NA(),HC368))</f>
        <v>0</v>
      </c>
      <c r="MH61">
        <f>IF(Charts!$B$3="none",BZ368,IF(HD368="",NA(),HD368))</f>
        <v>0</v>
      </c>
      <c r="MI61">
        <f>IF(Charts!$B$3="none",CA368,IF(HE368="",NA(),HE368))</f>
        <v>0</v>
      </c>
      <c r="MJ61">
        <f>IF(Charts!$B$3="none",CB368,IF(HF368="",NA(),HF368))</f>
        <v>0</v>
      </c>
      <c r="MK61">
        <f>IF(Charts!$B$3="none",CC368,IF(HG368="",NA(),HG368))</f>
        <v>0</v>
      </c>
      <c r="ML61">
        <f>IF(Charts!$B$3="none",CD368,IF(HH368="",NA(),HH368))</f>
        <v>0</v>
      </c>
      <c r="MM61">
        <f>IF(Charts!$B$3="none",CE368,IF(HI368="",NA(),HI368))</f>
        <v>0</v>
      </c>
      <c r="MN61">
        <f>IF(Charts!$B$3="none",CF368,IF(HJ368="",NA(),HJ368))</f>
        <v>0</v>
      </c>
      <c r="MO61">
        <f>IF(Charts!$B$3="none",CG368,IF(HK368="",NA(),HK368))</f>
        <v>0</v>
      </c>
      <c r="MP61">
        <f>IF(Charts!$B$3="none",CH368,IF(HL368="",NA(),HL368))</f>
        <v>0</v>
      </c>
      <c r="MQ61">
        <f>IF(Charts!$B$3="none",CI368,IF(HM368="",NA(),HM368))</f>
        <v>0</v>
      </c>
      <c r="MR61">
        <f>IF(Charts!$B$3="none",CJ368,IF(HN368="",NA(),HN368))</f>
        <v>0</v>
      </c>
      <c r="MS61">
        <f>IF(Charts!$B$3="none",CK368,IF(HO368="",NA(),HO368))</f>
        <v>0</v>
      </c>
      <c r="MT61">
        <f>IF(Charts!$B$3="none",CL368,IF(HP368="",NA(),HP368))</f>
        <v>0</v>
      </c>
      <c r="MU61">
        <f>IF(Charts!$B$3="none",CM368,IF(HQ368="",NA(),HQ368))</f>
        <v>0</v>
      </c>
      <c r="MV61">
        <f>IF(Charts!$B$3="none",CN368,IF(HR368="",NA(),HR368))</f>
        <v>0</v>
      </c>
      <c r="MW61">
        <f>IF(Charts!$B$3="none",CO368,IF(HS368="",NA(),HS368))</f>
        <v>0</v>
      </c>
      <c r="MX61">
        <f>IF(Charts!$B$3="none",CP368,IF(HT368="",NA(),HT368))</f>
        <v>0</v>
      </c>
      <c r="MY61">
        <f>IF(Charts!$B$3="none",CQ368,IF(HU368="",NA(),HU368))</f>
        <v>0</v>
      </c>
      <c r="MZ61">
        <f>IF(Charts!$B$3="none",CR368,IF(HV368="",NA(),HV368))</f>
        <v>0</v>
      </c>
      <c r="NA61">
        <f>IF(Charts!$B$3="none",CS368,IF(HW368="",NA(),HW368))</f>
        <v>0</v>
      </c>
      <c r="NB61">
        <f>IF(Charts!$B$3="none",CT368,IF(HX368="",NA(),HX368))</f>
        <v>0</v>
      </c>
      <c r="NC61">
        <f>IF(Charts!$B$3="none",CU368,IF(HY368="",NA(),HY368))</f>
        <v>0</v>
      </c>
      <c r="ND61">
        <f>IF(Charts!$B$3="none",CV368,IF(HZ368="",NA(),HZ368))</f>
        <v>0</v>
      </c>
      <c r="NE61">
        <f>IF(Charts!$B$3="none",CW368,IF(IA368="",NA(),IA368))</f>
        <v>0</v>
      </c>
      <c r="NF61">
        <f>IF(Charts!$B$3="none",CX368,IF(IB368="",NA(),IB368))</f>
        <v>0</v>
      </c>
      <c r="NG61">
        <f>IF(Charts!$B$3="none",CY368,IF(IC368="",NA(),IC368))</f>
        <v>0</v>
      </c>
      <c r="NH61">
        <f>IF(Charts!$B$3="none",CZ368,IF(ID368="",NA(),ID368))</f>
        <v>0</v>
      </c>
      <c r="NI61">
        <f>IF(Charts!$B$3="none",DA368,IF(IE368="",NA(),IE368))</f>
        <v>0</v>
      </c>
      <c r="NJ61">
        <f>IF(Charts!$B$3="none",DB368,IF(IF368="",NA(),IF368))</f>
        <v>0</v>
      </c>
      <c r="NK61">
        <f>IF(Charts!$B$3="none",DC368,IF(IG368="",NA(),IG368))</f>
        <v>0</v>
      </c>
      <c r="NL61">
        <f>IF(Charts!$B$3="none",DD368,IF(IH368="",NA(),IH368))</f>
        <v>0</v>
      </c>
      <c r="NM61">
        <f>IF(Charts!$B$3="none",DE368,IF(II368="",NA(),II368))</f>
        <v>0</v>
      </c>
      <c r="NN61">
        <f>IF(Charts!$B$3="none",DF368,IF(IJ368="",NA(),IJ368))</f>
        <v>0</v>
      </c>
      <c r="NO61">
        <f>IF(Charts!$B$3="none",DG368,IF(IK368="",NA(),IK368))</f>
        <v>0</v>
      </c>
      <c r="NP61">
        <f>IF(Charts!$B$3="none",DH368,IF(IL368="",NA(),IL368))</f>
        <v>0</v>
      </c>
      <c r="NQ61">
        <f>IF(Charts!$B$3="none",DI368,IF(IM368="",NA(),IM368))</f>
        <v>0</v>
      </c>
      <c r="NR61">
        <f>IF(Charts!$B$3="none",DJ368,IF(IN368="",NA(),IN368))</f>
        <v>0</v>
      </c>
      <c r="NS61">
        <f>IF(Charts!$B$3="none",DK368,IF(IO368="",NA(),IO368))</f>
        <v>0</v>
      </c>
      <c r="NT61">
        <f>IF(Charts!$B$3="none",DL368,IF(IP368="",NA(),IP368))</f>
        <v>0</v>
      </c>
      <c r="NU61">
        <f>IF(Charts!$B$3="none",DM368,IF(IQ368="",NA(),IQ368))</f>
        <v>0</v>
      </c>
      <c r="NV61">
        <f>IF(Charts!$B$3="none",DN368,IF(IR368="",NA(),IR368))</f>
        <v>0</v>
      </c>
      <c r="NW61">
        <f>IF(Charts!$B$3="none",DO368,IF(IS368="",NA(),IS368))</f>
        <v>0</v>
      </c>
      <c r="NX61">
        <f>IF(Charts!$B$3="none",DP368,IF(IT368="",NA(),IT368))</f>
        <v>0</v>
      </c>
      <c r="NY61">
        <f>IF(Charts!$B$3="none",DQ368,IF(IU368="",NA(),IU368))</f>
        <v>0</v>
      </c>
      <c r="NZ61">
        <f>IF(Charts!$B$3="none",DR368,IF(IV368="",NA(),IV368))</f>
        <v>0</v>
      </c>
      <c r="OA61">
        <f>IF(Charts!$B$3="none",DS368,IF(IW368="",NA(),IW368))</f>
        <v>0</v>
      </c>
      <c r="OB61">
        <f>IF(Charts!$B$3="none",DT368,IF(IX368="",NA(),IX368))</f>
        <v>0</v>
      </c>
      <c r="OC61">
        <f>IF(Charts!$B$3="none",DU368,IF(IY368="",NA(),IY368))</f>
        <v>0</v>
      </c>
      <c r="OD61">
        <f>IF(Charts!$B$3="none",DV368,IF(IZ368="",NA(),IZ368))</f>
        <v>0</v>
      </c>
      <c r="OE61">
        <f>IF(Charts!$B$3="none",DW368,IF(JA368="",NA(),JA368))</f>
        <v>0</v>
      </c>
      <c r="OF61">
        <f>IF(Charts!$B$3="none",DX368,IF(JB368="",NA(),JB368))</f>
        <v>0</v>
      </c>
      <c r="OG61">
        <f>IF(Charts!$B$3="none",DY368,IF(JC368="",NA(),JC368))</f>
        <v>0</v>
      </c>
      <c r="OH61">
        <f>IF(Charts!$B$3="none",DZ368,IF(JD368="",NA(),JD368))</f>
        <v>0</v>
      </c>
      <c r="OI61">
        <f>IF(Charts!$B$3="none",EA368,IF(JE368="",NA(),JE368))</f>
        <v>0</v>
      </c>
      <c r="OJ61">
        <f>IF(Charts!$B$3="none",EB368,IF(JF368="",NA(),JF368))</f>
        <v>0</v>
      </c>
      <c r="OK61">
        <f>IF(Charts!$B$3="none",EC368,IF(JG368="",NA(),JG368))</f>
        <v>0</v>
      </c>
      <c r="OL61">
        <f>IF(Charts!$B$3="none",ED368,IF(JH368="",NA(),JH368))</f>
        <v>0</v>
      </c>
      <c r="OM61">
        <f>IF(Charts!$B$3="none",EE368,IF(JI368="",NA(),JI368))</f>
        <v>0</v>
      </c>
      <c r="ON61">
        <f>IF(Charts!$B$3="none",EF368,IF(JJ368="",NA(),JJ368))</f>
        <v>0</v>
      </c>
    </row>
    <row r="62" spans="4:404">
      <c r="D62">
        <v>58</v>
      </c>
      <c r="E62">
        <f>IF(INDIRECT(ADDRESS($D62+2,E$2+1,,,"Instances"))="","",INDIRECT(ADDRESS($D62+2,E$2+1,,,"Instances")))</f>
        <v>0</v>
      </c>
      <c r="F62">
        <f>IFERROR(SMALL(E5:E64,ROW()-ROW($F$5)+1),"")</f>
        <v>0</v>
      </c>
      <c r="H62">
        <f>IFERROR(SUM(F5:F62),"")</f>
        <v>0</v>
      </c>
      <c r="I62">
        <f>IF(INDIRECT(ADDRESS($D62+2,I$2+1,,,"Instances"))="","",INDIRECT(ADDRESS($D62+2,I$2+1,,,"Instances")))</f>
        <v>0</v>
      </c>
      <c r="J62">
        <f>IFERROR(SMALL(I5:I64,ROW()-ROW($J$5)+1),"")</f>
        <v>0</v>
      </c>
      <c r="L62">
        <f>IFERROR(SUM(J5:J62),"")</f>
        <v>0</v>
      </c>
      <c r="M62">
        <f>IF(INDIRECT(ADDRESS($D62+2,M$2+1,,,"Instances"))="","",INDIRECT(ADDRESS($D62+2,M$2+1,,,"Instances")))</f>
        <v>0</v>
      </c>
      <c r="N62">
        <f>IFERROR(SMALL(M5:M64,ROW()-ROW($N$5)+1),"")</f>
        <v>0</v>
      </c>
      <c r="P62">
        <f>IFERROR(SUM(N5:N62),"")</f>
        <v>0</v>
      </c>
      <c r="Q62">
        <f>IF(INDIRECT(ADDRESS($D62+2,Q$2+1,,,"Instances"))="","",INDIRECT(ADDRESS($D62+2,Q$2+1,,,"Instances")))</f>
        <v>0</v>
      </c>
      <c r="R62">
        <f>IFERROR(SMALL(Q5:Q64,ROW()-ROW($R$5)+1),"")</f>
        <v>0</v>
      </c>
      <c r="T62">
        <f>IFERROR(SUM(R5:R62),"")</f>
        <v>0</v>
      </c>
      <c r="U62">
        <f>IF(INDIRECT(ADDRESS($D62+2,U$2+1,,,"Instances"))="","",INDIRECT(ADDRESS($D62+2,U$2+1,,,"Instances")))</f>
        <v>0</v>
      </c>
      <c r="V62">
        <f>IFERROR(SMALL(U5:U64,ROW()-ROW($V$5)+1),"")</f>
        <v>0</v>
      </c>
      <c r="X62">
        <f>IFERROR(SUM(V5:V62),"")</f>
        <v>0</v>
      </c>
      <c r="Y62">
        <f>IF(INDIRECT(ADDRESS($D62+2,Y$2+1,,,"Instances"))="","",INDIRECT(ADDRESS($D62+2,Y$2+1,,,"Instances")))</f>
        <v>0</v>
      </c>
      <c r="Z62">
        <f>IFERROR(SMALL(Y5:Y64,ROW()-ROW($Z$5)+1),"")</f>
        <v>0</v>
      </c>
      <c r="AB62">
        <f>IFERROR(SUM(Z5:Z62),"")</f>
        <v>0</v>
      </c>
      <c r="AC62">
        <f>IF(INDIRECT(ADDRESS($D62+2,AC$2+1,,,"Instances"))="","",INDIRECT(ADDRESS($D62+2,AC$2+1,,,"Instances")))</f>
        <v>0</v>
      </c>
      <c r="AD62">
        <f>IFERROR(SMALL(AC5:AC64,ROW()-ROW($AD$5)+1),"")</f>
        <v>0</v>
      </c>
      <c r="AF62">
        <f>IFERROR(SUM(AD5:AD62),"")</f>
        <v>0</v>
      </c>
      <c r="AG62">
        <f>IF(INDIRECT(ADDRESS($D62+2,AG$2+1,,,"Instances"))="","",INDIRECT(ADDRESS($D62+2,AG$2+1,,,"Instances")))</f>
        <v>0</v>
      </c>
      <c r="AH62">
        <f>IFERROR(SMALL(AG5:AG64,ROW()-ROW($AH$5)+1),"")</f>
        <v>0</v>
      </c>
      <c r="AJ62">
        <f>IFERROR(SUM(AH5:AH62),"")</f>
        <v>0</v>
      </c>
      <c r="AK62">
        <f>IF(INDIRECT(ADDRESS($D62+2,AK$2+1,,,"Instances"))="","",INDIRECT(ADDRESS($D62+2,AK$2+1,,,"Instances")))</f>
        <v>0</v>
      </c>
      <c r="AL62">
        <f>IFERROR(SMALL(AK5:AK64,ROW()-ROW($AL$5)+1),"")</f>
        <v>0</v>
      </c>
      <c r="AN62">
        <f>IFERROR(SUM(AL5:AL62),"")</f>
        <v>0</v>
      </c>
      <c r="AO62">
        <f>IF(INDIRECT(ADDRESS($D62+2,AO$2+1,,,"Instances"))="","",INDIRECT(ADDRESS($D62+2,AO$2+1,,,"Instances")))</f>
        <v>0</v>
      </c>
      <c r="AP62">
        <f>IFERROR(SMALL(AO5:AO64,ROW()-ROW($AP$5)+1),"")</f>
        <v>0</v>
      </c>
      <c r="AR62">
        <f>IFERROR(SUM(AP5:AP62),"")</f>
        <v>0</v>
      </c>
      <c r="AS62">
        <f>IF(INDIRECT(ADDRESS($D62+2,AS$2+1,,,"Instances"))="","",INDIRECT(ADDRESS($D62+2,AS$2+1,,,"Instances")))</f>
        <v>0</v>
      </c>
      <c r="AT62">
        <f>IFERROR(SMALL(AS5:AS64,ROW()-ROW($AT$5)+1),"")</f>
        <v>0</v>
      </c>
      <c r="AV62">
        <f>IFERROR(SUM(AT5:AT62),"")</f>
        <v>0</v>
      </c>
      <c r="AW62">
        <f>IF(INDIRECT(ADDRESS($D62+2,AW$2+1,,,"Instances"))="","",INDIRECT(ADDRESS($D62+2,AW$2+1,,,"Instances")))</f>
        <v>0</v>
      </c>
      <c r="AX62">
        <f>IFERROR(SMALL(AW5:AW64,ROW()-ROW($AX$5)+1),"")</f>
        <v>0</v>
      </c>
      <c r="AZ62">
        <f>IFERROR(SUM(AX5:AX62),"")</f>
        <v>0</v>
      </c>
      <c r="BA62">
        <f>IF(INDIRECT(ADDRESS($D62+2,BA$2+1,,,"Instances"))="","",INDIRECT(ADDRESS($D62+2,BA$2+1,,,"Instances")))</f>
        <v>0</v>
      </c>
      <c r="BB62">
        <f>IFERROR(SMALL(BA5:BA64,ROW()-ROW($BB$5)+1),"")</f>
        <v>0</v>
      </c>
      <c r="BD62">
        <f>IFERROR(SUM(BB5:BB62),"")</f>
        <v>0</v>
      </c>
      <c r="BE62">
        <f>IF(INDIRECT(ADDRESS($D62+2,BE$2+1,,,"Instances"))="","",INDIRECT(ADDRESS($D62+2,BE$2+1,,,"Instances")))</f>
        <v>0</v>
      </c>
      <c r="BF62">
        <f>IFERROR(SMALL(BE5:BE64,ROW()-ROW($BF$5)+1),"")</f>
        <v>0</v>
      </c>
      <c r="BH62">
        <f>IFERROR(SUM(BF5:BF62),"")</f>
        <v>0</v>
      </c>
      <c r="BI62">
        <f>IF(INDIRECT(ADDRESS($D62+2,BI$2+1,,,"Instances"))="","",INDIRECT(ADDRESS($D62+2,BI$2+1,,,"Instances")))</f>
        <v>0</v>
      </c>
      <c r="BJ62">
        <f>IFERROR(SMALL(BI5:BI64,ROW()-ROW($BJ$5)+1),"")</f>
        <v>0</v>
      </c>
      <c r="BL62">
        <f>IFERROR(SUM(BJ5:BJ62),"")</f>
        <v>0</v>
      </c>
      <c r="BM62">
        <f>IF(INDIRECT(ADDRESS($D62+2,BM$2+1,,,"Instances"))="","",INDIRECT(ADDRESS($D62+2,BM$2+1,,,"Instances")))</f>
        <v>0</v>
      </c>
      <c r="BN62">
        <f>IFERROR(SMALL(BM5:BM64,ROW()-ROW($BN$5)+1),"")</f>
        <v>0</v>
      </c>
      <c r="BP62">
        <f>IFERROR(SUM(BN5:BN62),"")</f>
        <v>0</v>
      </c>
      <c r="BQ62">
        <f>IF(INDIRECT(ADDRESS($D62+2,BQ$2+1,,,"Instances"))="","",INDIRECT(ADDRESS($D62+2,BQ$2+1,,,"Instances")))</f>
        <v>0</v>
      </c>
      <c r="BR62">
        <f>IFERROR(SMALL(BQ5:BQ64,ROW()-ROW($BR$5)+1),"")</f>
        <v>0</v>
      </c>
      <c r="BT62">
        <f>IFERROR(SUM(BR5:BR62),"")</f>
        <v>0</v>
      </c>
      <c r="BU62">
        <f>IF(INDIRECT(ADDRESS($D62+2,BU$2+1,,,"Instances"))="","",INDIRECT(ADDRESS($D62+2,BU$2+1,,,"Instances")))</f>
        <v>0</v>
      </c>
      <c r="BV62">
        <f>IFERROR(SMALL(BU5:BU64,ROW()-ROW($BV$5)+1),"")</f>
        <v>0</v>
      </c>
      <c r="BX62">
        <f>IFERROR(SUM(BV5:BV62),"")</f>
        <v>0</v>
      </c>
      <c r="BY62">
        <f>IF(INDIRECT(ADDRESS($D62+2,BY$2+1,,,"Instances"))="","",INDIRECT(ADDRESS($D62+2,BY$2+1,,,"Instances")))</f>
        <v>0</v>
      </c>
      <c r="BZ62">
        <f>IFERROR(SMALL(BY5:BY64,ROW()-ROW($BZ$5)+1),"")</f>
        <v>0</v>
      </c>
      <c r="CB62">
        <f>IFERROR(SUM(BZ5:BZ62),"")</f>
        <v>0</v>
      </c>
      <c r="CC62">
        <f>IF(INDIRECT(ADDRESS($D62+2,CC$2+1,,,"Instances"))="","",INDIRECT(ADDRESS($D62+2,CC$2+1,,,"Instances")))</f>
        <v>0</v>
      </c>
      <c r="CD62">
        <f>IFERROR(SMALL(CC5:CC64,ROW()-ROW($CD$5)+1),"")</f>
        <v>0</v>
      </c>
      <c r="CF62">
        <f>IFERROR(SUM(CD5:CD62),"")</f>
        <v>0</v>
      </c>
      <c r="CG62">
        <f>IF(INDIRECT(ADDRESS($D62+2,CG$2+1,,,"Instances"))="","",INDIRECT(ADDRESS($D62+2,CG$2+1,,,"Instances")))</f>
        <v>0</v>
      </c>
      <c r="CH62">
        <f>IFERROR(SMALL(CG5:CG64,ROW()-ROW($CH$5)+1),"")</f>
        <v>0</v>
      </c>
      <c r="CJ62">
        <f>IFERROR(SUM(CH5:CH62),"")</f>
        <v>0</v>
      </c>
      <c r="CK62">
        <f>IF(INDIRECT(ADDRESS($D62+2,CK$2+1,,,"Instances"))="","",INDIRECT(ADDRESS($D62+2,CK$2+1,,,"Instances")))</f>
        <v>0</v>
      </c>
      <c r="CL62">
        <f>IFERROR(SMALL(CK5:CK64,ROW()-ROW($CL$5)+1),"")</f>
        <v>0</v>
      </c>
      <c r="CN62">
        <f>IFERROR(SUM(CL5:CL62),"")</f>
        <v>0</v>
      </c>
      <c r="CO62">
        <f>IF(INDIRECT(ADDRESS($D62+2,CO$2+1,,,"Instances"))="","",INDIRECT(ADDRESS($D62+2,CO$2+1,,,"Instances")))</f>
        <v>0</v>
      </c>
      <c r="CP62">
        <f>IFERROR(SMALL(CO5:CO64,ROW()-ROW($CP$5)+1),"")</f>
        <v>0</v>
      </c>
      <c r="CR62">
        <f>IFERROR(SUM(CP5:CP62),"")</f>
        <v>0</v>
      </c>
      <c r="CS62">
        <f>IF(INDIRECT(ADDRESS($D62+2,CS$2+1,,,"Instances"))="","",INDIRECT(ADDRESS($D62+2,CS$2+1,,,"Instances")))</f>
        <v>0</v>
      </c>
      <c r="CT62">
        <f>IFERROR(SMALL(CS5:CS64,ROW()-ROW($CT$5)+1),"")</f>
        <v>0</v>
      </c>
      <c r="CV62">
        <f>IFERROR(SUM(CT5:CT62),"")</f>
        <v>0</v>
      </c>
      <c r="CW62">
        <f>IF(INDIRECT(ADDRESS($D62+2,CW$2+1,,,"Instances"))="","",INDIRECT(ADDRESS($D62+2,CW$2+1,,,"Instances")))</f>
        <v>0</v>
      </c>
      <c r="CX62">
        <f>IFERROR(SMALL(CW5:CW64,ROW()-ROW($CX$5)+1),"")</f>
        <v>0</v>
      </c>
      <c r="CZ62">
        <f>IFERROR(SUM(CX5:CX62),"")</f>
        <v>0</v>
      </c>
      <c r="DA62">
        <f>IF(INDIRECT(ADDRESS($D62+2,DA$2+1,,,"Instances"))="","",INDIRECT(ADDRESS($D62+2,DA$2+1,,,"Instances")))</f>
        <v>0</v>
      </c>
      <c r="DB62">
        <f>IFERROR(SMALL(DA5:DA64,ROW()-ROW($DB$5)+1),"")</f>
        <v>0</v>
      </c>
      <c r="DD62">
        <f>IFERROR(SUM(DB5:DB62),"")</f>
        <v>0</v>
      </c>
      <c r="DE62">
        <f>IF(INDIRECT(ADDRESS($D62+2,DE$2+1,,,"Instances"))="","",INDIRECT(ADDRESS($D62+2,DE$2+1,,,"Instances")))</f>
        <v>0</v>
      </c>
      <c r="DF62">
        <f>IFERROR(SMALL(DE5:DE64,ROW()-ROW($DF$5)+1),"")</f>
        <v>0</v>
      </c>
      <c r="DH62">
        <f>IFERROR(SUM(DF5:DF62),"")</f>
        <v>0</v>
      </c>
      <c r="DI62">
        <f>IF(INDIRECT(ADDRESS($D62+2,DI$2+1,,,"Instances"))="","",INDIRECT(ADDRESS($D62+2,DI$2+1,,,"Instances")))</f>
        <v>0</v>
      </c>
      <c r="DJ62">
        <f>IFERROR(SMALL(DI5:DI64,ROW()-ROW($DJ$5)+1),"")</f>
        <v>0</v>
      </c>
      <c r="DL62">
        <f>IFERROR(SUM(DJ5:DJ62),"")</f>
        <v>0</v>
      </c>
      <c r="DM62">
        <f>IF(INDIRECT(ADDRESS($D62+2,DM$2+1,,,"Instances"))="","",INDIRECT(ADDRESS($D62+2,DM$2+1,,,"Instances")))</f>
        <v>0</v>
      </c>
      <c r="DN62">
        <f>IFERROR(SMALL(DM5:DM64,ROW()-ROW($DN$5)+1),"")</f>
        <v>0</v>
      </c>
      <c r="DP62">
        <f>IFERROR(SUM(DN5:DN62),"")</f>
        <v>0</v>
      </c>
      <c r="DQ62">
        <f>IF(INDIRECT(ADDRESS($D62+2,DQ$2+1,,,"Instances"))="","",INDIRECT(ADDRESS($D62+2,DQ$2+1,,,"Instances")))</f>
        <v>0</v>
      </c>
      <c r="DR62">
        <f>IFERROR(SMALL(DQ5:DQ64,ROW()-ROW($DR$5)+1),"")</f>
        <v>0</v>
      </c>
      <c r="DT62">
        <f>IFERROR(SUM(DR5:DR62),"")</f>
        <v>0</v>
      </c>
      <c r="DU62">
        <f>IF(INDIRECT(ADDRESS($D62+2,DU$2+1,,,"Instances"))="","",INDIRECT(ADDRESS($D62+2,DU$2+1,,,"Instances")))</f>
        <v>0</v>
      </c>
      <c r="DV62">
        <f>IFERROR(SMALL(DU5:DU64,ROW()-ROW($DV$5)+1),"")</f>
        <v>0</v>
      </c>
      <c r="DX62">
        <f>IFERROR(SUM(DV5:DV62),"")</f>
        <v>0</v>
      </c>
      <c r="DY62">
        <f>IF(INDIRECT(ADDRESS($D62+2,DY$2+1,,,"Instances"))="","",INDIRECT(ADDRESS($D62+2,DY$2+1,,,"Instances")))</f>
        <v>0</v>
      </c>
      <c r="DZ62">
        <f>IFERROR(SMALL(DY5:DY64,ROW()-ROW($DZ$5)+1),"")</f>
        <v>0</v>
      </c>
      <c r="EB62">
        <f>IFERROR(SUM(DZ5:DZ62),"")</f>
        <v>0</v>
      </c>
      <c r="EC62">
        <f>IF(INDIRECT(ADDRESS($D62+2,EC$2+1,,,"Instances"))="","",INDIRECT(ADDRESS($D62+2,EC$2+1,,,"Instances")))</f>
        <v>0</v>
      </c>
      <c r="ED62">
        <f>IFERROR(SMALL(EC5:EC64,ROW()-ROW($ED$5)+1),"")</f>
        <v>0</v>
      </c>
      <c r="EF62">
        <f>IFERROR(SUM(ED5:ED62),"")</f>
        <v>0</v>
      </c>
      <c r="EH62">
        <v>58</v>
      </c>
      <c r="EI62" cm="1">
        <f t="array" ref="EI62">_xlfn.SWITCH(Charts!$B$3,"average", AVERAGE(INDIRECT(ADDRESS(57+3,EI$2+1,,,"Instances") &amp; ":" &amp; ADDRESS(57+3,EI$2+1))),"median", MEDIAN(INDIRECT(ADDRESS(57+3,EI$2+1,,,"Instances") &amp; ":" &amp; ADDRESS(57+3,EI$2+1))),"min", MIN(INDIRECT(ADDRESS(57+3,EI$2+1,,,"Instances") &amp; ":" &amp; ADDRESS(57+3,EI$2+1))),"max", MAX(INDIRECT(ADDRESS(57+3,EI$2+1,,,"Instances") &amp; ":" &amp; ADDRESS(57+3,EI$2+1))),"diff", MAX(INDIRECT(ADDRESS(57+3,EI$2+1,,,"Instances") &amp; ":" &amp; ADDRESS(57+3,EI$2+1)))-MIN(INDIRECT(ADDRESS(57+3,EI$2+1,,,"Instances") &amp; ":" &amp; ADDRESS(57+3,EI$2+1))))</f>
        <v>0</v>
      </c>
      <c r="EJ62">
        <f>IFERROR(SMALL(EI5:EI64,ROW()-ROW($EJ$5)+1),"")</f>
        <v>0</v>
      </c>
      <c r="EL62">
        <f>IFERROR(SUM(EJ5:EJ62),"")</f>
        <v>0</v>
      </c>
      <c r="EM62" cm="1">
        <f t="array" ref="EM62">_xlfn.SWITCH(Charts!$B$3,"average", AVERAGE(INDIRECT(ADDRESS(57+3,EM$2+1,,,"Instances") &amp; ":" &amp; ADDRESS(57+3,EM$2+1))),"median", MEDIAN(INDIRECT(ADDRESS(57+3,EM$2+1,,,"Instances") &amp; ":" &amp; ADDRESS(57+3,EM$2+1))),"min", MIN(INDIRECT(ADDRESS(57+3,EM$2+1,,,"Instances") &amp; ":" &amp; ADDRESS(57+3,EM$2+1))),"max", MAX(INDIRECT(ADDRESS(57+3,EM$2+1,,,"Instances") &amp; ":" &amp; ADDRESS(57+3,EM$2+1))),"diff", MAX(INDIRECT(ADDRESS(57+3,EM$2+1,,,"Instances") &amp; ":" &amp; ADDRESS(57+3,EM$2+1)))-MIN(INDIRECT(ADDRESS(57+3,EM$2+1,,,"Instances") &amp; ":" &amp; ADDRESS(57+3,EM$2+1))))</f>
        <v>0</v>
      </c>
      <c r="EN62">
        <f>IFERROR(SMALL(EM5:EM64,ROW()-ROW($EN$5)+1),"")</f>
        <v>0</v>
      </c>
      <c r="EP62">
        <f>IFERROR(SUM(EN5:EN62),"")</f>
        <v>0</v>
      </c>
      <c r="EQ62" cm="1">
        <f t="array" ref="EQ62">_xlfn.SWITCH(Charts!$B$3,"average", AVERAGE(INDIRECT(ADDRESS(57+3,EQ$2+1,,,"Instances") &amp; ":" &amp; ADDRESS(57+3,EQ$2+1))),"median", MEDIAN(INDIRECT(ADDRESS(57+3,EQ$2+1,,,"Instances") &amp; ":" &amp; ADDRESS(57+3,EQ$2+1))),"min", MIN(INDIRECT(ADDRESS(57+3,EQ$2+1,,,"Instances") &amp; ":" &amp; ADDRESS(57+3,EQ$2+1))),"max", MAX(INDIRECT(ADDRESS(57+3,EQ$2+1,,,"Instances") &amp; ":" &amp; ADDRESS(57+3,EQ$2+1))),"diff", MAX(INDIRECT(ADDRESS(57+3,EQ$2+1,,,"Instances") &amp; ":" &amp; ADDRESS(57+3,EQ$2+1)))-MIN(INDIRECT(ADDRESS(57+3,EQ$2+1,,,"Instances") &amp; ":" &amp; ADDRESS(57+3,EQ$2+1))))</f>
        <v>0</v>
      </c>
      <c r="ER62">
        <f>IFERROR(SMALL(EQ5:EQ64,ROW()-ROW($ER$5)+1),"")</f>
        <v>0</v>
      </c>
      <c r="ET62">
        <f>IFERROR(SUM(ER5:ER62),"")</f>
        <v>0</v>
      </c>
      <c r="EU62" cm="1">
        <f t="array" ref="EU62">_xlfn.SWITCH(Charts!$B$3,"average", AVERAGE(INDIRECT(ADDRESS(57+3,EU$2+1,,,"Instances") &amp; ":" &amp; ADDRESS(57+3,EU$2+1))),"median", MEDIAN(INDIRECT(ADDRESS(57+3,EU$2+1,,,"Instances") &amp; ":" &amp; ADDRESS(57+3,EU$2+1))),"min", MIN(INDIRECT(ADDRESS(57+3,EU$2+1,,,"Instances") &amp; ":" &amp; ADDRESS(57+3,EU$2+1))),"max", MAX(INDIRECT(ADDRESS(57+3,EU$2+1,,,"Instances") &amp; ":" &amp; ADDRESS(57+3,EU$2+1))),"diff", MAX(INDIRECT(ADDRESS(57+3,EU$2+1,,,"Instances") &amp; ":" &amp; ADDRESS(57+3,EU$2+1)))-MIN(INDIRECT(ADDRESS(57+3,EU$2+1,,,"Instances") &amp; ":" &amp; ADDRESS(57+3,EU$2+1))))</f>
        <v>0</v>
      </c>
      <c r="EV62">
        <f>IFERROR(SMALL(EU5:EU64,ROW()-ROW($EV$5)+1),"")</f>
        <v>0</v>
      </c>
      <c r="EX62">
        <f>IFERROR(SUM(EV5:EV62),"")</f>
        <v>0</v>
      </c>
      <c r="EY62" cm="1">
        <f t="array" ref="EY62">_xlfn.SWITCH(Charts!$B$3,"average", AVERAGE(INDIRECT(ADDRESS(57+3,EY$2+1,,,"Instances") &amp; ":" &amp; ADDRESS(57+3,EY$2+1))),"median", MEDIAN(INDIRECT(ADDRESS(57+3,EY$2+1,,,"Instances") &amp; ":" &amp; ADDRESS(57+3,EY$2+1))),"min", MIN(INDIRECT(ADDRESS(57+3,EY$2+1,,,"Instances") &amp; ":" &amp; ADDRESS(57+3,EY$2+1))),"max", MAX(INDIRECT(ADDRESS(57+3,EY$2+1,,,"Instances") &amp; ":" &amp; ADDRESS(57+3,EY$2+1))),"diff", MAX(INDIRECT(ADDRESS(57+3,EY$2+1,,,"Instances") &amp; ":" &amp; ADDRESS(57+3,EY$2+1)))-MIN(INDIRECT(ADDRESS(57+3,EY$2+1,,,"Instances") &amp; ":" &amp; ADDRESS(57+3,EY$2+1))))</f>
        <v>0</v>
      </c>
      <c r="EZ62">
        <f>IFERROR(SMALL(EY5:EY64,ROW()-ROW($EZ$5)+1),"")</f>
        <v>0</v>
      </c>
      <c r="FB62">
        <f>IFERROR(SUM(EZ5:EZ62),"")</f>
        <v>0</v>
      </c>
      <c r="FC62" cm="1">
        <f t="array" ref="FC62">_xlfn.SWITCH(Charts!$B$3,"average", AVERAGE(INDIRECT(ADDRESS(57+3,FC$2+1,,,"Instances") &amp; ":" &amp; ADDRESS(57+3,FC$2+1))),"median", MEDIAN(INDIRECT(ADDRESS(57+3,FC$2+1,,,"Instances") &amp; ":" &amp; ADDRESS(57+3,FC$2+1))),"min", MIN(INDIRECT(ADDRESS(57+3,FC$2+1,,,"Instances") &amp; ":" &amp; ADDRESS(57+3,FC$2+1))),"max", MAX(INDIRECT(ADDRESS(57+3,FC$2+1,,,"Instances") &amp; ":" &amp; ADDRESS(57+3,FC$2+1))),"diff", MAX(INDIRECT(ADDRESS(57+3,FC$2+1,,,"Instances") &amp; ":" &amp; ADDRESS(57+3,FC$2+1)))-MIN(INDIRECT(ADDRESS(57+3,FC$2+1,,,"Instances") &amp; ":" &amp; ADDRESS(57+3,FC$2+1))))</f>
        <v>0</v>
      </c>
      <c r="FD62">
        <f>IFERROR(SMALL(FC5:FC64,ROW()-ROW($FD$5)+1),"")</f>
        <v>0</v>
      </c>
      <c r="FF62">
        <f>IFERROR(SUM(FD5:FD62),"")</f>
        <v>0</v>
      </c>
      <c r="FG62" cm="1">
        <f t="array" ref="FG62">_xlfn.SWITCH(Charts!$B$3,"average", AVERAGE(INDIRECT(ADDRESS(57+3,FG$2+1,,,"Instances") &amp; ":" &amp; ADDRESS(57+3,FG$2+1))),"median", MEDIAN(INDIRECT(ADDRESS(57+3,FG$2+1,,,"Instances") &amp; ":" &amp; ADDRESS(57+3,FG$2+1))),"min", MIN(INDIRECT(ADDRESS(57+3,FG$2+1,,,"Instances") &amp; ":" &amp; ADDRESS(57+3,FG$2+1))),"max", MAX(INDIRECT(ADDRESS(57+3,FG$2+1,,,"Instances") &amp; ":" &amp; ADDRESS(57+3,FG$2+1))),"diff", MAX(INDIRECT(ADDRESS(57+3,FG$2+1,,,"Instances") &amp; ":" &amp; ADDRESS(57+3,FG$2+1)))-MIN(INDIRECT(ADDRESS(57+3,FG$2+1,,,"Instances") &amp; ":" &amp; ADDRESS(57+3,FG$2+1))))</f>
        <v>0</v>
      </c>
      <c r="FH62">
        <f>IFERROR(SMALL(FG5:FG64,ROW()-ROW($FH$5)+1),"")</f>
        <v>0</v>
      </c>
      <c r="FJ62">
        <f>IFERROR(SUM(FH5:FH62),"")</f>
        <v>0</v>
      </c>
      <c r="FK62" cm="1">
        <f t="array" ref="FK62">_xlfn.SWITCH(Charts!$B$3,"average", AVERAGE(INDIRECT(ADDRESS(57+3,FK$2+1,,,"Instances") &amp; ":" &amp; ADDRESS(57+3,FK$2+1))),"median", MEDIAN(INDIRECT(ADDRESS(57+3,FK$2+1,,,"Instances") &amp; ":" &amp; ADDRESS(57+3,FK$2+1))),"min", MIN(INDIRECT(ADDRESS(57+3,FK$2+1,,,"Instances") &amp; ":" &amp; ADDRESS(57+3,FK$2+1))),"max", MAX(INDIRECT(ADDRESS(57+3,FK$2+1,,,"Instances") &amp; ":" &amp; ADDRESS(57+3,FK$2+1))),"diff", MAX(INDIRECT(ADDRESS(57+3,FK$2+1,,,"Instances") &amp; ":" &amp; ADDRESS(57+3,FK$2+1)))-MIN(INDIRECT(ADDRESS(57+3,FK$2+1,,,"Instances") &amp; ":" &amp; ADDRESS(57+3,FK$2+1))))</f>
        <v>0</v>
      </c>
      <c r="FL62">
        <f>IFERROR(SMALL(FK5:FK64,ROW()-ROW($FL$5)+1),"")</f>
        <v>0</v>
      </c>
      <c r="FN62">
        <f>IFERROR(SUM(FL5:FL62),"")</f>
        <v>0</v>
      </c>
      <c r="FO62" cm="1">
        <f t="array" ref="FO62">_xlfn.SWITCH(Charts!$B$3,"average", AVERAGE(INDIRECT(ADDRESS(57+3,FO$2+1,,,"Instances") &amp; ":" &amp; ADDRESS(57+3,FO$2+1))),"median", MEDIAN(INDIRECT(ADDRESS(57+3,FO$2+1,,,"Instances") &amp; ":" &amp; ADDRESS(57+3,FO$2+1))),"min", MIN(INDIRECT(ADDRESS(57+3,FO$2+1,,,"Instances") &amp; ":" &amp; ADDRESS(57+3,FO$2+1))),"max", MAX(INDIRECT(ADDRESS(57+3,FO$2+1,,,"Instances") &amp; ":" &amp; ADDRESS(57+3,FO$2+1))),"diff", MAX(INDIRECT(ADDRESS(57+3,FO$2+1,,,"Instances") &amp; ":" &amp; ADDRESS(57+3,FO$2+1)))-MIN(INDIRECT(ADDRESS(57+3,FO$2+1,,,"Instances") &amp; ":" &amp; ADDRESS(57+3,FO$2+1))))</f>
        <v>0</v>
      </c>
      <c r="FP62">
        <f>IFERROR(SMALL(FO5:FO64,ROW()-ROW($FP$5)+1),"")</f>
        <v>0</v>
      </c>
      <c r="FR62">
        <f>IFERROR(SUM(FP5:FP62),"")</f>
        <v>0</v>
      </c>
      <c r="FS62" cm="1">
        <f t="array" ref="FS62">_xlfn.SWITCH(Charts!$B$3,"average", AVERAGE(INDIRECT(ADDRESS(57+3,FS$2+1,,,"Instances") &amp; ":" &amp; ADDRESS(57+3,FS$2+1))),"median", MEDIAN(INDIRECT(ADDRESS(57+3,FS$2+1,,,"Instances") &amp; ":" &amp; ADDRESS(57+3,FS$2+1))),"min", MIN(INDIRECT(ADDRESS(57+3,FS$2+1,,,"Instances") &amp; ":" &amp; ADDRESS(57+3,FS$2+1))),"max", MAX(INDIRECT(ADDRESS(57+3,FS$2+1,,,"Instances") &amp; ":" &amp; ADDRESS(57+3,FS$2+1))),"diff", MAX(INDIRECT(ADDRESS(57+3,FS$2+1,,,"Instances") &amp; ":" &amp; ADDRESS(57+3,FS$2+1)))-MIN(INDIRECT(ADDRESS(57+3,FS$2+1,,,"Instances") &amp; ":" &amp; ADDRESS(57+3,FS$2+1))))</f>
        <v>0</v>
      </c>
      <c r="FT62">
        <f>IFERROR(SMALL(FS5:FS64,ROW()-ROW($FT$5)+1),"")</f>
        <v>0</v>
      </c>
      <c r="FV62">
        <f>IFERROR(SUM(FT5:FT62),"")</f>
        <v>0</v>
      </c>
      <c r="FW62" cm="1">
        <f t="array" ref="FW62">_xlfn.SWITCH(Charts!$B$3,"average", AVERAGE(INDIRECT(ADDRESS(57+3,FW$2+1,,,"Instances") &amp; ":" &amp; ADDRESS(57+3,FW$2+1))),"median", MEDIAN(INDIRECT(ADDRESS(57+3,FW$2+1,,,"Instances") &amp; ":" &amp; ADDRESS(57+3,FW$2+1))),"min", MIN(INDIRECT(ADDRESS(57+3,FW$2+1,,,"Instances") &amp; ":" &amp; ADDRESS(57+3,FW$2+1))),"max", MAX(INDIRECT(ADDRESS(57+3,FW$2+1,,,"Instances") &amp; ":" &amp; ADDRESS(57+3,FW$2+1))),"diff", MAX(INDIRECT(ADDRESS(57+3,FW$2+1,,,"Instances") &amp; ":" &amp; ADDRESS(57+3,FW$2+1)))-MIN(INDIRECT(ADDRESS(57+3,FW$2+1,,,"Instances") &amp; ":" &amp; ADDRESS(57+3,FW$2+1))))</f>
        <v>0</v>
      </c>
      <c r="FX62">
        <f>IFERROR(SMALL(FW5:FW64,ROW()-ROW($FX$5)+1),"")</f>
        <v>0</v>
      </c>
      <c r="FZ62">
        <f>IFERROR(SUM(FX5:FX62),"")</f>
        <v>0</v>
      </c>
      <c r="GA62" cm="1">
        <f t="array" ref="GA62">_xlfn.SWITCH(Charts!$B$3,"average", AVERAGE(INDIRECT(ADDRESS(57+3,GA$2+1,,,"Instances") &amp; ":" &amp; ADDRESS(57+3,GA$2+1))),"median", MEDIAN(INDIRECT(ADDRESS(57+3,GA$2+1,,,"Instances") &amp; ":" &amp; ADDRESS(57+3,GA$2+1))),"min", MIN(INDIRECT(ADDRESS(57+3,GA$2+1,,,"Instances") &amp; ":" &amp; ADDRESS(57+3,GA$2+1))),"max", MAX(INDIRECT(ADDRESS(57+3,GA$2+1,,,"Instances") &amp; ":" &amp; ADDRESS(57+3,GA$2+1))),"diff", MAX(INDIRECT(ADDRESS(57+3,GA$2+1,,,"Instances") &amp; ":" &amp; ADDRESS(57+3,GA$2+1)))-MIN(INDIRECT(ADDRESS(57+3,GA$2+1,,,"Instances") &amp; ":" &amp; ADDRESS(57+3,GA$2+1))))</f>
        <v>0</v>
      </c>
      <c r="GB62">
        <f>IFERROR(SMALL(GA5:GA64,ROW()-ROW($GB$5)+1),"")</f>
        <v>0</v>
      </c>
      <c r="GD62">
        <f>IFERROR(SUM(GB5:GB62),"")</f>
        <v>0</v>
      </c>
      <c r="GE62" cm="1">
        <f t="array" ref="GE62">_xlfn.SWITCH(Charts!$B$3,"average", AVERAGE(INDIRECT(ADDRESS(57+3,GE$2+1,,,"Instances") &amp; ":" &amp; ADDRESS(57+3,GE$2+1))),"median", MEDIAN(INDIRECT(ADDRESS(57+3,GE$2+1,,,"Instances") &amp; ":" &amp; ADDRESS(57+3,GE$2+1))),"min", MIN(INDIRECT(ADDRESS(57+3,GE$2+1,,,"Instances") &amp; ":" &amp; ADDRESS(57+3,GE$2+1))),"max", MAX(INDIRECT(ADDRESS(57+3,GE$2+1,,,"Instances") &amp; ":" &amp; ADDRESS(57+3,GE$2+1))),"diff", MAX(INDIRECT(ADDRESS(57+3,GE$2+1,,,"Instances") &amp; ":" &amp; ADDRESS(57+3,GE$2+1)))-MIN(INDIRECT(ADDRESS(57+3,GE$2+1,,,"Instances") &amp; ":" &amp; ADDRESS(57+3,GE$2+1))))</f>
        <v>0</v>
      </c>
      <c r="GF62">
        <f>IFERROR(SMALL(GE5:GE64,ROW()-ROW($GF$5)+1),"")</f>
        <v>0</v>
      </c>
      <c r="GH62">
        <f>IFERROR(SUM(GF5:GF62),"")</f>
        <v>0</v>
      </c>
      <c r="GI62" cm="1">
        <f t="array" ref="GI62">_xlfn.SWITCH(Charts!$B$3,"average", AVERAGE(INDIRECT(ADDRESS(57+3,GI$2+1,,,"Instances") &amp; ":" &amp; ADDRESS(57+3,GI$2+1))),"median", MEDIAN(INDIRECT(ADDRESS(57+3,GI$2+1,,,"Instances") &amp; ":" &amp; ADDRESS(57+3,GI$2+1))),"min", MIN(INDIRECT(ADDRESS(57+3,GI$2+1,,,"Instances") &amp; ":" &amp; ADDRESS(57+3,GI$2+1))),"max", MAX(INDIRECT(ADDRESS(57+3,GI$2+1,,,"Instances") &amp; ":" &amp; ADDRESS(57+3,GI$2+1))),"diff", MAX(INDIRECT(ADDRESS(57+3,GI$2+1,,,"Instances") &amp; ":" &amp; ADDRESS(57+3,GI$2+1)))-MIN(INDIRECT(ADDRESS(57+3,GI$2+1,,,"Instances") &amp; ":" &amp; ADDRESS(57+3,GI$2+1))))</f>
        <v>0</v>
      </c>
      <c r="GJ62">
        <f>IFERROR(SMALL(GI5:GI64,ROW()-ROW($GJ$5)+1),"")</f>
        <v>0</v>
      </c>
      <c r="GL62">
        <f>IFERROR(SUM(GJ5:GJ62),"")</f>
        <v>0</v>
      </c>
      <c r="GM62" cm="1">
        <f t="array" ref="GM62">_xlfn.SWITCH(Charts!$B$3,"average", AVERAGE(INDIRECT(ADDRESS(57+3,GM$2+1,,,"Instances") &amp; ":" &amp; ADDRESS(57+3,GM$2+1))),"median", MEDIAN(INDIRECT(ADDRESS(57+3,GM$2+1,,,"Instances") &amp; ":" &amp; ADDRESS(57+3,GM$2+1))),"min", MIN(INDIRECT(ADDRESS(57+3,GM$2+1,,,"Instances") &amp; ":" &amp; ADDRESS(57+3,GM$2+1))),"max", MAX(INDIRECT(ADDRESS(57+3,GM$2+1,,,"Instances") &amp; ":" &amp; ADDRESS(57+3,GM$2+1))),"diff", MAX(INDIRECT(ADDRESS(57+3,GM$2+1,,,"Instances") &amp; ":" &amp; ADDRESS(57+3,GM$2+1)))-MIN(INDIRECT(ADDRESS(57+3,GM$2+1,,,"Instances") &amp; ":" &amp; ADDRESS(57+3,GM$2+1))))</f>
        <v>0</v>
      </c>
      <c r="GN62">
        <f>IFERROR(SMALL(GM5:GM64,ROW()-ROW($GN$5)+1),"")</f>
        <v>0</v>
      </c>
      <c r="GP62">
        <f>IFERROR(SUM(GN5:GN62),"")</f>
        <v>0</v>
      </c>
      <c r="GQ62" cm="1">
        <f t="array" ref="GQ62">_xlfn.SWITCH(Charts!$B$3,"average", AVERAGE(INDIRECT(ADDRESS(57+3,GQ$2+1,,,"Instances") &amp; ":" &amp; ADDRESS(57+3,GQ$2+1))),"median", MEDIAN(INDIRECT(ADDRESS(57+3,GQ$2+1,,,"Instances") &amp; ":" &amp; ADDRESS(57+3,GQ$2+1))),"min", MIN(INDIRECT(ADDRESS(57+3,GQ$2+1,,,"Instances") &amp; ":" &amp; ADDRESS(57+3,GQ$2+1))),"max", MAX(INDIRECT(ADDRESS(57+3,GQ$2+1,,,"Instances") &amp; ":" &amp; ADDRESS(57+3,GQ$2+1))),"diff", MAX(INDIRECT(ADDRESS(57+3,GQ$2+1,,,"Instances") &amp; ":" &amp; ADDRESS(57+3,GQ$2+1)))-MIN(INDIRECT(ADDRESS(57+3,GQ$2+1,,,"Instances") &amp; ":" &amp; ADDRESS(57+3,GQ$2+1))))</f>
        <v>0</v>
      </c>
      <c r="GR62">
        <f>IFERROR(SMALL(GQ5:GQ64,ROW()-ROW($GR$5)+1),"")</f>
        <v>0</v>
      </c>
      <c r="GT62">
        <f>IFERROR(SUM(GR5:GR62),"")</f>
        <v>0</v>
      </c>
      <c r="GU62" cm="1">
        <f t="array" ref="GU62">_xlfn.SWITCH(Charts!$B$3,"average", AVERAGE(INDIRECT(ADDRESS(57+3,GU$2+1,,,"Instances") &amp; ":" &amp; ADDRESS(57+3,GU$2+1))),"median", MEDIAN(INDIRECT(ADDRESS(57+3,GU$2+1,,,"Instances") &amp; ":" &amp; ADDRESS(57+3,GU$2+1))),"min", MIN(INDIRECT(ADDRESS(57+3,GU$2+1,,,"Instances") &amp; ":" &amp; ADDRESS(57+3,GU$2+1))),"max", MAX(INDIRECT(ADDRESS(57+3,GU$2+1,,,"Instances") &amp; ":" &amp; ADDRESS(57+3,GU$2+1))),"diff", MAX(INDIRECT(ADDRESS(57+3,GU$2+1,,,"Instances") &amp; ":" &amp; ADDRESS(57+3,GU$2+1)))-MIN(INDIRECT(ADDRESS(57+3,GU$2+1,,,"Instances") &amp; ":" &amp; ADDRESS(57+3,GU$2+1))))</f>
        <v>0</v>
      </c>
      <c r="GV62">
        <f>IFERROR(SMALL(GU5:GU64,ROW()-ROW($GV$5)+1),"")</f>
        <v>0</v>
      </c>
      <c r="GX62">
        <f>IFERROR(SUM(GV5:GV62),"")</f>
        <v>0</v>
      </c>
      <c r="GY62" cm="1">
        <f t="array" ref="GY62">_xlfn.SWITCH(Charts!$B$3,"average", AVERAGE(INDIRECT(ADDRESS(57+3,GY$2+1,,,"Instances") &amp; ":" &amp; ADDRESS(57+3,GY$2+1))),"median", MEDIAN(INDIRECT(ADDRESS(57+3,GY$2+1,,,"Instances") &amp; ":" &amp; ADDRESS(57+3,GY$2+1))),"min", MIN(INDIRECT(ADDRESS(57+3,GY$2+1,,,"Instances") &amp; ":" &amp; ADDRESS(57+3,GY$2+1))),"max", MAX(INDIRECT(ADDRESS(57+3,GY$2+1,,,"Instances") &amp; ":" &amp; ADDRESS(57+3,GY$2+1))),"diff", MAX(INDIRECT(ADDRESS(57+3,GY$2+1,,,"Instances") &amp; ":" &amp; ADDRESS(57+3,GY$2+1)))-MIN(INDIRECT(ADDRESS(57+3,GY$2+1,,,"Instances") &amp; ":" &amp; ADDRESS(57+3,GY$2+1))))</f>
        <v>0</v>
      </c>
      <c r="GZ62">
        <f>IFERROR(SMALL(GY5:GY64,ROW()-ROW($GZ$5)+1),"")</f>
        <v>0</v>
      </c>
      <c r="HB62">
        <f>IFERROR(SUM(GZ5:GZ62),"")</f>
        <v>0</v>
      </c>
      <c r="HC62" cm="1">
        <f t="array" ref="HC62">_xlfn.SWITCH(Charts!$B$3,"average", AVERAGE(INDIRECT(ADDRESS(57+3,HC$2+1,,,"Instances") &amp; ":" &amp; ADDRESS(57+3,HC$2+1))),"median", MEDIAN(INDIRECT(ADDRESS(57+3,HC$2+1,,,"Instances") &amp; ":" &amp; ADDRESS(57+3,HC$2+1))),"min", MIN(INDIRECT(ADDRESS(57+3,HC$2+1,,,"Instances") &amp; ":" &amp; ADDRESS(57+3,HC$2+1))),"max", MAX(INDIRECT(ADDRESS(57+3,HC$2+1,,,"Instances") &amp; ":" &amp; ADDRESS(57+3,HC$2+1))),"diff", MAX(INDIRECT(ADDRESS(57+3,HC$2+1,,,"Instances") &amp; ":" &amp; ADDRESS(57+3,HC$2+1)))-MIN(INDIRECT(ADDRESS(57+3,HC$2+1,,,"Instances") &amp; ":" &amp; ADDRESS(57+3,HC$2+1))))</f>
        <v>0</v>
      </c>
      <c r="HD62">
        <f>IFERROR(SMALL(HC5:HC64,ROW()-ROW($HD$5)+1),"")</f>
        <v>0</v>
      </c>
      <c r="HF62">
        <f>IFERROR(SUM(HD5:HD62),"")</f>
        <v>0</v>
      </c>
      <c r="HG62" cm="1">
        <f t="array" ref="HG62">_xlfn.SWITCH(Charts!$B$3,"average", AVERAGE(INDIRECT(ADDRESS(57+3,HG$2+1,,,"Instances") &amp; ":" &amp; ADDRESS(57+3,HG$2+1))),"median", MEDIAN(INDIRECT(ADDRESS(57+3,HG$2+1,,,"Instances") &amp; ":" &amp; ADDRESS(57+3,HG$2+1))),"min", MIN(INDIRECT(ADDRESS(57+3,HG$2+1,,,"Instances") &amp; ":" &amp; ADDRESS(57+3,HG$2+1))),"max", MAX(INDIRECT(ADDRESS(57+3,HG$2+1,,,"Instances") &amp; ":" &amp; ADDRESS(57+3,HG$2+1))),"diff", MAX(INDIRECT(ADDRESS(57+3,HG$2+1,,,"Instances") &amp; ":" &amp; ADDRESS(57+3,HG$2+1)))-MIN(INDIRECT(ADDRESS(57+3,HG$2+1,,,"Instances") &amp; ":" &amp; ADDRESS(57+3,HG$2+1))))</f>
        <v>0</v>
      </c>
      <c r="HH62">
        <f>IFERROR(SMALL(HG5:HG64,ROW()-ROW($HH$5)+1),"")</f>
        <v>0</v>
      </c>
      <c r="HJ62">
        <f>IFERROR(SUM(HH5:HH62),"")</f>
        <v>0</v>
      </c>
      <c r="HK62" cm="1">
        <f t="array" ref="HK62">_xlfn.SWITCH(Charts!$B$3,"average", AVERAGE(INDIRECT(ADDRESS(57+3,HK$2+1,,,"Instances") &amp; ":" &amp; ADDRESS(57+3,HK$2+1))),"median", MEDIAN(INDIRECT(ADDRESS(57+3,HK$2+1,,,"Instances") &amp; ":" &amp; ADDRESS(57+3,HK$2+1))),"min", MIN(INDIRECT(ADDRESS(57+3,HK$2+1,,,"Instances") &amp; ":" &amp; ADDRESS(57+3,HK$2+1))),"max", MAX(INDIRECT(ADDRESS(57+3,HK$2+1,,,"Instances") &amp; ":" &amp; ADDRESS(57+3,HK$2+1))),"diff", MAX(INDIRECT(ADDRESS(57+3,HK$2+1,,,"Instances") &amp; ":" &amp; ADDRESS(57+3,HK$2+1)))-MIN(INDIRECT(ADDRESS(57+3,HK$2+1,,,"Instances") &amp; ":" &amp; ADDRESS(57+3,HK$2+1))))</f>
        <v>0</v>
      </c>
      <c r="HL62">
        <f>IFERROR(SMALL(HK5:HK64,ROW()-ROW($HL$5)+1),"")</f>
        <v>0</v>
      </c>
      <c r="HN62">
        <f>IFERROR(SUM(HL5:HL62),"")</f>
        <v>0</v>
      </c>
      <c r="HO62" cm="1">
        <f t="array" ref="HO62">_xlfn.SWITCH(Charts!$B$3,"average", AVERAGE(INDIRECT(ADDRESS(57+3,HO$2+1,,,"Instances") &amp; ":" &amp; ADDRESS(57+3,HO$2+1))),"median", MEDIAN(INDIRECT(ADDRESS(57+3,HO$2+1,,,"Instances") &amp; ":" &amp; ADDRESS(57+3,HO$2+1))),"min", MIN(INDIRECT(ADDRESS(57+3,HO$2+1,,,"Instances") &amp; ":" &amp; ADDRESS(57+3,HO$2+1))),"max", MAX(INDIRECT(ADDRESS(57+3,HO$2+1,,,"Instances") &amp; ":" &amp; ADDRESS(57+3,HO$2+1))),"diff", MAX(INDIRECT(ADDRESS(57+3,HO$2+1,,,"Instances") &amp; ":" &amp; ADDRESS(57+3,HO$2+1)))-MIN(INDIRECT(ADDRESS(57+3,HO$2+1,,,"Instances") &amp; ":" &amp; ADDRESS(57+3,HO$2+1))))</f>
        <v>0</v>
      </c>
      <c r="HP62">
        <f>IFERROR(SMALL(HO5:HO64,ROW()-ROW($HP$5)+1),"")</f>
        <v>0</v>
      </c>
      <c r="HR62">
        <f>IFERROR(SUM(HP5:HP62),"")</f>
        <v>0</v>
      </c>
      <c r="HS62" cm="1">
        <f t="array" ref="HS62">_xlfn.SWITCH(Charts!$B$3,"average", AVERAGE(INDIRECT(ADDRESS(57+3,HS$2+1,,,"Instances") &amp; ":" &amp; ADDRESS(57+3,HS$2+1))),"median", MEDIAN(INDIRECT(ADDRESS(57+3,HS$2+1,,,"Instances") &amp; ":" &amp; ADDRESS(57+3,HS$2+1))),"min", MIN(INDIRECT(ADDRESS(57+3,HS$2+1,,,"Instances") &amp; ":" &amp; ADDRESS(57+3,HS$2+1))),"max", MAX(INDIRECT(ADDRESS(57+3,HS$2+1,,,"Instances") &amp; ":" &amp; ADDRESS(57+3,HS$2+1))),"diff", MAX(INDIRECT(ADDRESS(57+3,HS$2+1,,,"Instances") &amp; ":" &amp; ADDRESS(57+3,HS$2+1)))-MIN(INDIRECT(ADDRESS(57+3,HS$2+1,,,"Instances") &amp; ":" &amp; ADDRESS(57+3,HS$2+1))))</f>
        <v>0</v>
      </c>
      <c r="HT62">
        <f>IFERROR(SMALL(HS5:HS64,ROW()-ROW($HT$5)+1),"")</f>
        <v>0</v>
      </c>
      <c r="HV62">
        <f>IFERROR(SUM(HT5:HT62),"")</f>
        <v>0</v>
      </c>
      <c r="HW62" cm="1">
        <f t="array" ref="HW62">_xlfn.SWITCH(Charts!$B$3,"average", AVERAGE(INDIRECT(ADDRESS(57+3,HW$2+1,,,"Instances") &amp; ":" &amp; ADDRESS(57+3,HW$2+1))),"median", MEDIAN(INDIRECT(ADDRESS(57+3,HW$2+1,,,"Instances") &amp; ":" &amp; ADDRESS(57+3,HW$2+1))),"min", MIN(INDIRECT(ADDRESS(57+3,HW$2+1,,,"Instances") &amp; ":" &amp; ADDRESS(57+3,HW$2+1))),"max", MAX(INDIRECT(ADDRESS(57+3,HW$2+1,,,"Instances") &amp; ":" &amp; ADDRESS(57+3,HW$2+1))),"diff", MAX(INDIRECT(ADDRESS(57+3,HW$2+1,,,"Instances") &amp; ":" &amp; ADDRESS(57+3,HW$2+1)))-MIN(INDIRECT(ADDRESS(57+3,HW$2+1,,,"Instances") &amp; ":" &amp; ADDRESS(57+3,HW$2+1))))</f>
        <v>0</v>
      </c>
      <c r="HX62">
        <f>IFERROR(SMALL(HW5:HW64,ROW()-ROW($HX$5)+1),"")</f>
        <v>0</v>
      </c>
      <c r="HZ62">
        <f>IFERROR(SUM(HX5:HX62),"")</f>
        <v>0</v>
      </c>
      <c r="IA62" cm="1">
        <f t="array" ref="IA62">_xlfn.SWITCH(Charts!$B$3,"average", AVERAGE(INDIRECT(ADDRESS(57+3,IA$2+1,,,"Instances") &amp; ":" &amp; ADDRESS(57+3,IA$2+1))),"median", MEDIAN(INDIRECT(ADDRESS(57+3,IA$2+1,,,"Instances") &amp; ":" &amp; ADDRESS(57+3,IA$2+1))),"min", MIN(INDIRECT(ADDRESS(57+3,IA$2+1,,,"Instances") &amp; ":" &amp; ADDRESS(57+3,IA$2+1))),"max", MAX(INDIRECT(ADDRESS(57+3,IA$2+1,,,"Instances") &amp; ":" &amp; ADDRESS(57+3,IA$2+1))),"diff", MAX(INDIRECT(ADDRESS(57+3,IA$2+1,,,"Instances") &amp; ":" &amp; ADDRESS(57+3,IA$2+1)))-MIN(INDIRECT(ADDRESS(57+3,IA$2+1,,,"Instances") &amp; ":" &amp; ADDRESS(57+3,IA$2+1))))</f>
        <v>0</v>
      </c>
      <c r="IB62">
        <f>IFERROR(SMALL(IA5:IA64,ROW()-ROW($IB$5)+1),"")</f>
        <v>0</v>
      </c>
      <c r="ID62">
        <f>IFERROR(SUM(IB5:IB62),"")</f>
        <v>0</v>
      </c>
      <c r="IE62" cm="1">
        <f t="array" ref="IE62">_xlfn.SWITCH(Charts!$B$3,"average", AVERAGE(INDIRECT(ADDRESS(57+3,IE$2+1,,,"Instances") &amp; ":" &amp; ADDRESS(57+3,IE$2+1))),"median", MEDIAN(INDIRECT(ADDRESS(57+3,IE$2+1,,,"Instances") &amp; ":" &amp; ADDRESS(57+3,IE$2+1))),"min", MIN(INDIRECT(ADDRESS(57+3,IE$2+1,,,"Instances") &amp; ":" &amp; ADDRESS(57+3,IE$2+1))),"max", MAX(INDIRECT(ADDRESS(57+3,IE$2+1,,,"Instances") &amp; ":" &amp; ADDRESS(57+3,IE$2+1))),"diff", MAX(INDIRECT(ADDRESS(57+3,IE$2+1,,,"Instances") &amp; ":" &amp; ADDRESS(57+3,IE$2+1)))-MIN(INDIRECT(ADDRESS(57+3,IE$2+1,,,"Instances") &amp; ":" &amp; ADDRESS(57+3,IE$2+1))))</f>
        <v>0</v>
      </c>
      <c r="IF62">
        <f>IFERROR(SMALL(IE5:IE64,ROW()-ROW($IF$5)+1),"")</f>
        <v>0</v>
      </c>
      <c r="IH62">
        <f>IFERROR(SUM(IF5:IF62),"")</f>
        <v>0</v>
      </c>
      <c r="II62" cm="1">
        <f t="array" ref="II62">_xlfn.SWITCH(Charts!$B$3,"average", AVERAGE(INDIRECT(ADDRESS(57+3,II$2+1,,,"Instances") &amp; ":" &amp; ADDRESS(57+3,II$2+1))),"median", MEDIAN(INDIRECT(ADDRESS(57+3,II$2+1,,,"Instances") &amp; ":" &amp; ADDRESS(57+3,II$2+1))),"min", MIN(INDIRECT(ADDRESS(57+3,II$2+1,,,"Instances") &amp; ":" &amp; ADDRESS(57+3,II$2+1))),"max", MAX(INDIRECT(ADDRESS(57+3,II$2+1,,,"Instances") &amp; ":" &amp; ADDRESS(57+3,II$2+1))),"diff", MAX(INDIRECT(ADDRESS(57+3,II$2+1,,,"Instances") &amp; ":" &amp; ADDRESS(57+3,II$2+1)))-MIN(INDIRECT(ADDRESS(57+3,II$2+1,,,"Instances") &amp; ":" &amp; ADDRESS(57+3,II$2+1))))</f>
        <v>0</v>
      </c>
      <c r="IJ62">
        <f>IFERROR(SMALL(II5:II64,ROW()-ROW($IJ$5)+1),"")</f>
        <v>0</v>
      </c>
      <c r="IL62">
        <f>IFERROR(SUM(IJ5:IJ62),"")</f>
        <v>0</v>
      </c>
      <c r="IM62" cm="1">
        <f t="array" ref="IM62">_xlfn.SWITCH(Charts!$B$3,"average", AVERAGE(INDIRECT(ADDRESS(57+3,IM$2+1,,,"Instances") &amp; ":" &amp; ADDRESS(57+3,IM$2+1))),"median", MEDIAN(INDIRECT(ADDRESS(57+3,IM$2+1,,,"Instances") &amp; ":" &amp; ADDRESS(57+3,IM$2+1))),"min", MIN(INDIRECT(ADDRESS(57+3,IM$2+1,,,"Instances") &amp; ":" &amp; ADDRESS(57+3,IM$2+1))),"max", MAX(INDIRECT(ADDRESS(57+3,IM$2+1,,,"Instances") &amp; ":" &amp; ADDRESS(57+3,IM$2+1))),"diff", MAX(INDIRECT(ADDRESS(57+3,IM$2+1,,,"Instances") &amp; ":" &amp; ADDRESS(57+3,IM$2+1)))-MIN(INDIRECT(ADDRESS(57+3,IM$2+1,,,"Instances") &amp; ":" &amp; ADDRESS(57+3,IM$2+1))))</f>
        <v>0</v>
      </c>
      <c r="IN62">
        <f>IFERROR(SMALL(IM5:IM64,ROW()-ROW($IN$5)+1),"")</f>
        <v>0</v>
      </c>
      <c r="IP62">
        <f>IFERROR(SUM(IN5:IN62),"")</f>
        <v>0</v>
      </c>
      <c r="IQ62" cm="1">
        <f t="array" ref="IQ62">_xlfn.SWITCH(Charts!$B$3,"average", AVERAGE(INDIRECT(ADDRESS(57+3,IQ$2+1,,,"Instances") &amp; ":" &amp; ADDRESS(57+3,IQ$2+1))),"median", MEDIAN(INDIRECT(ADDRESS(57+3,IQ$2+1,,,"Instances") &amp; ":" &amp; ADDRESS(57+3,IQ$2+1))),"min", MIN(INDIRECT(ADDRESS(57+3,IQ$2+1,,,"Instances") &amp; ":" &amp; ADDRESS(57+3,IQ$2+1))),"max", MAX(INDIRECT(ADDRESS(57+3,IQ$2+1,,,"Instances") &amp; ":" &amp; ADDRESS(57+3,IQ$2+1))),"diff", MAX(INDIRECT(ADDRESS(57+3,IQ$2+1,,,"Instances") &amp; ":" &amp; ADDRESS(57+3,IQ$2+1)))-MIN(INDIRECT(ADDRESS(57+3,IQ$2+1,,,"Instances") &amp; ":" &amp; ADDRESS(57+3,IQ$2+1))))</f>
        <v>0</v>
      </c>
      <c r="IR62">
        <f>IFERROR(SMALL(IQ5:IQ64,ROW()-ROW($IR$5)+1),"")</f>
        <v>0</v>
      </c>
      <c r="IT62">
        <f>IFERROR(SUM(IR5:IR62),"")</f>
        <v>0</v>
      </c>
      <c r="IU62" cm="1">
        <f t="array" ref="IU62">_xlfn.SWITCH(Charts!$B$3,"average", AVERAGE(INDIRECT(ADDRESS(57+3,IU$2+1,,,"Instances") &amp; ":" &amp; ADDRESS(57+3,IU$2+1))),"median", MEDIAN(INDIRECT(ADDRESS(57+3,IU$2+1,,,"Instances") &amp; ":" &amp; ADDRESS(57+3,IU$2+1))),"min", MIN(INDIRECT(ADDRESS(57+3,IU$2+1,,,"Instances") &amp; ":" &amp; ADDRESS(57+3,IU$2+1))),"max", MAX(INDIRECT(ADDRESS(57+3,IU$2+1,,,"Instances") &amp; ":" &amp; ADDRESS(57+3,IU$2+1))),"diff", MAX(INDIRECT(ADDRESS(57+3,IU$2+1,,,"Instances") &amp; ":" &amp; ADDRESS(57+3,IU$2+1)))-MIN(INDIRECT(ADDRESS(57+3,IU$2+1,,,"Instances") &amp; ":" &amp; ADDRESS(57+3,IU$2+1))))</f>
        <v>0</v>
      </c>
      <c r="IV62">
        <f>IFERROR(SMALL(IU5:IU64,ROW()-ROW($IV$5)+1),"")</f>
        <v>0</v>
      </c>
      <c r="IX62">
        <f>IFERROR(SUM(IV5:IV62),"")</f>
        <v>0</v>
      </c>
      <c r="IY62" cm="1">
        <f t="array" ref="IY62">_xlfn.SWITCH(Charts!$B$3,"average", AVERAGE(INDIRECT(ADDRESS(57+3,IY$2+1,,,"Instances") &amp; ":" &amp; ADDRESS(57+3,IY$2+1))),"median", MEDIAN(INDIRECT(ADDRESS(57+3,IY$2+1,,,"Instances") &amp; ":" &amp; ADDRESS(57+3,IY$2+1))),"min", MIN(INDIRECT(ADDRESS(57+3,IY$2+1,,,"Instances") &amp; ":" &amp; ADDRESS(57+3,IY$2+1))),"max", MAX(INDIRECT(ADDRESS(57+3,IY$2+1,,,"Instances") &amp; ":" &amp; ADDRESS(57+3,IY$2+1))),"diff", MAX(INDIRECT(ADDRESS(57+3,IY$2+1,,,"Instances") &amp; ":" &amp; ADDRESS(57+3,IY$2+1)))-MIN(INDIRECT(ADDRESS(57+3,IY$2+1,,,"Instances") &amp; ":" &amp; ADDRESS(57+3,IY$2+1))))</f>
        <v>0</v>
      </c>
      <c r="IZ62">
        <f>IFERROR(SMALL(IY5:IY64,ROW()-ROW($IZ$5)+1),"")</f>
        <v>0</v>
      </c>
      <c r="JB62">
        <f>IFERROR(SUM(IZ5:IZ62),"")</f>
        <v>0</v>
      </c>
      <c r="JC62" cm="1">
        <f t="array" ref="JC62">_xlfn.SWITCH(Charts!$B$3,"average", AVERAGE(INDIRECT(ADDRESS(57+3,JC$2+1,,,"Instances") &amp; ":" &amp; ADDRESS(57+3,JC$2+1))),"median", MEDIAN(INDIRECT(ADDRESS(57+3,JC$2+1,,,"Instances") &amp; ":" &amp; ADDRESS(57+3,JC$2+1))),"min", MIN(INDIRECT(ADDRESS(57+3,JC$2+1,,,"Instances") &amp; ":" &amp; ADDRESS(57+3,JC$2+1))),"max", MAX(INDIRECT(ADDRESS(57+3,JC$2+1,,,"Instances") &amp; ":" &amp; ADDRESS(57+3,JC$2+1))),"diff", MAX(INDIRECT(ADDRESS(57+3,JC$2+1,,,"Instances") &amp; ":" &amp; ADDRESS(57+3,JC$2+1)))-MIN(INDIRECT(ADDRESS(57+3,JC$2+1,,,"Instances") &amp; ":" &amp; ADDRESS(57+3,JC$2+1))))</f>
        <v>0</v>
      </c>
      <c r="JD62">
        <f>IFERROR(SMALL(JC5:JC64,ROW()-ROW($JD$5)+1),"")</f>
        <v>0</v>
      </c>
      <c r="JF62">
        <f>IFERROR(SUM(JD5:JD62),"")</f>
        <v>0</v>
      </c>
      <c r="JG62" cm="1">
        <f t="array" ref="JG62">_xlfn.SWITCH(Charts!$B$3,"average", AVERAGE(INDIRECT(ADDRESS(57+3,JG$2+1,,,"Instances") &amp; ":" &amp; ADDRESS(57+3,JG$2+1))),"median", MEDIAN(INDIRECT(ADDRESS(57+3,JG$2+1,,,"Instances") &amp; ":" &amp; ADDRESS(57+3,JG$2+1))),"min", MIN(INDIRECT(ADDRESS(57+3,JG$2+1,,,"Instances") &amp; ":" &amp; ADDRESS(57+3,JG$2+1))),"max", MAX(INDIRECT(ADDRESS(57+3,JG$2+1,,,"Instances") &amp; ":" &amp; ADDRESS(57+3,JG$2+1))),"diff", MAX(INDIRECT(ADDRESS(57+3,JG$2+1,,,"Instances") &amp; ":" &amp; ADDRESS(57+3,JG$2+1)))-MIN(INDIRECT(ADDRESS(57+3,JG$2+1,,,"Instances") &amp; ":" &amp; ADDRESS(57+3,JG$2+1))))</f>
        <v>0</v>
      </c>
      <c r="JH62">
        <f>IFERROR(SMALL(JG5:JG64,ROW()-ROW($JH$5)+1),"")</f>
        <v>0</v>
      </c>
      <c r="JJ62">
        <f>IFERROR(SUM(JH5:JH62),"")</f>
        <v>0</v>
      </c>
      <c r="JM62">
        <f>IF(Charts!$B$3="none",E369,IF(EI369="",NA(),EI369))</f>
        <v>0</v>
      </c>
      <c r="JN62">
        <f>IF(Charts!$B$3="none",F369,IF(EJ369="",NA(),EJ369))</f>
        <v>0</v>
      </c>
      <c r="JO62">
        <f>IF(Charts!$B$3="none",G369,IF(EK369="",NA(),EK369))</f>
        <v>0</v>
      </c>
      <c r="JP62">
        <f>IF(Charts!$B$3="none",H369,IF(EL369="",NA(),EL369))</f>
        <v>0</v>
      </c>
      <c r="JQ62">
        <f>IF(Charts!$B$3="none",I369,IF(EM369="",NA(),EM369))</f>
        <v>0</v>
      </c>
      <c r="JR62">
        <f>IF(Charts!$B$3="none",J369,IF(EN369="",NA(),EN369))</f>
        <v>0</v>
      </c>
      <c r="JS62">
        <f>IF(Charts!$B$3="none",K369,IF(EO369="",NA(),EO369))</f>
        <v>0</v>
      </c>
      <c r="JT62">
        <f>IF(Charts!$B$3="none",L369,IF(EP369="",NA(),EP369))</f>
        <v>0</v>
      </c>
      <c r="JU62">
        <f>IF(Charts!$B$3="none",M369,IF(EQ369="",NA(),EQ369))</f>
        <v>0</v>
      </c>
      <c r="JV62">
        <f>IF(Charts!$B$3="none",N369,IF(ER369="",NA(),ER369))</f>
        <v>0</v>
      </c>
      <c r="JW62">
        <f>IF(Charts!$B$3="none",O369,IF(ES369="",NA(),ES369))</f>
        <v>0</v>
      </c>
      <c r="JX62">
        <f>IF(Charts!$B$3="none",P369,IF(ET369="",NA(),ET369))</f>
        <v>0</v>
      </c>
      <c r="JY62">
        <f>IF(Charts!$B$3="none",Q369,IF(EU369="",NA(),EU369))</f>
        <v>0</v>
      </c>
      <c r="JZ62">
        <f>IF(Charts!$B$3="none",R369,IF(EV369="",NA(),EV369))</f>
        <v>0</v>
      </c>
      <c r="KA62">
        <f>IF(Charts!$B$3="none",S369,IF(EW369="",NA(),EW369))</f>
        <v>0</v>
      </c>
      <c r="KB62">
        <f>IF(Charts!$B$3="none",T369,IF(EX369="",NA(),EX369))</f>
        <v>0</v>
      </c>
      <c r="KC62">
        <f>IF(Charts!$B$3="none",U369,IF(EY369="",NA(),EY369))</f>
        <v>0</v>
      </c>
      <c r="KD62">
        <f>IF(Charts!$B$3="none",V369,IF(EZ369="",NA(),EZ369))</f>
        <v>0</v>
      </c>
      <c r="KE62">
        <f>IF(Charts!$B$3="none",W369,IF(FA369="",NA(),FA369))</f>
        <v>0</v>
      </c>
      <c r="KF62">
        <f>IF(Charts!$B$3="none",X369,IF(FB369="",NA(),FB369))</f>
        <v>0</v>
      </c>
      <c r="KG62">
        <f>IF(Charts!$B$3="none",Y369,IF(FC369="",NA(),FC369))</f>
        <v>0</v>
      </c>
      <c r="KH62">
        <f>IF(Charts!$B$3="none",Z369,IF(FD369="",NA(),FD369))</f>
        <v>0</v>
      </c>
      <c r="KI62">
        <f>IF(Charts!$B$3="none",AA369,IF(FE369="",NA(),FE369))</f>
        <v>0</v>
      </c>
      <c r="KJ62">
        <f>IF(Charts!$B$3="none",AB369,IF(FF369="",NA(),FF369))</f>
        <v>0</v>
      </c>
      <c r="KK62">
        <f>IF(Charts!$B$3="none",AC369,IF(FG369="",NA(),FG369))</f>
        <v>0</v>
      </c>
      <c r="KL62">
        <f>IF(Charts!$B$3="none",AD369,IF(FH369="",NA(),FH369))</f>
        <v>0</v>
      </c>
      <c r="KM62">
        <f>IF(Charts!$B$3="none",AE369,IF(FI369="",NA(),FI369))</f>
        <v>0</v>
      </c>
      <c r="KN62">
        <f>IF(Charts!$B$3="none",AF369,IF(FJ369="",NA(),FJ369))</f>
        <v>0</v>
      </c>
      <c r="KO62">
        <f>IF(Charts!$B$3="none",AG369,IF(FK369="",NA(),FK369))</f>
        <v>0</v>
      </c>
      <c r="KP62">
        <f>IF(Charts!$B$3="none",AH369,IF(FL369="",NA(),FL369))</f>
        <v>0</v>
      </c>
      <c r="KQ62">
        <f>IF(Charts!$B$3="none",AI369,IF(FM369="",NA(),FM369))</f>
        <v>0</v>
      </c>
      <c r="KR62">
        <f>IF(Charts!$B$3="none",AJ369,IF(FN369="",NA(),FN369))</f>
        <v>0</v>
      </c>
      <c r="KS62">
        <f>IF(Charts!$B$3="none",AK369,IF(FO369="",NA(),FO369))</f>
        <v>0</v>
      </c>
      <c r="KT62">
        <f>IF(Charts!$B$3="none",AL369,IF(FP369="",NA(),FP369))</f>
        <v>0</v>
      </c>
      <c r="KU62">
        <f>IF(Charts!$B$3="none",AM369,IF(FQ369="",NA(),FQ369))</f>
        <v>0</v>
      </c>
      <c r="KV62">
        <f>IF(Charts!$B$3="none",AN369,IF(FR369="",NA(),FR369))</f>
        <v>0</v>
      </c>
      <c r="KW62">
        <f>IF(Charts!$B$3="none",AO369,IF(FS369="",NA(),FS369))</f>
        <v>0</v>
      </c>
      <c r="KX62">
        <f>IF(Charts!$B$3="none",AP369,IF(FT369="",NA(),FT369))</f>
        <v>0</v>
      </c>
      <c r="KY62">
        <f>IF(Charts!$B$3="none",AQ369,IF(FU369="",NA(),FU369))</f>
        <v>0</v>
      </c>
      <c r="KZ62">
        <f>IF(Charts!$B$3="none",AR369,IF(FV369="",NA(),FV369))</f>
        <v>0</v>
      </c>
      <c r="LA62">
        <f>IF(Charts!$B$3="none",AS369,IF(FW369="",NA(),FW369))</f>
        <v>0</v>
      </c>
      <c r="LB62">
        <f>IF(Charts!$B$3="none",AT369,IF(FX369="",NA(),FX369))</f>
        <v>0</v>
      </c>
      <c r="LC62">
        <f>IF(Charts!$B$3="none",AU369,IF(FY369="",NA(),FY369))</f>
        <v>0</v>
      </c>
      <c r="LD62">
        <f>IF(Charts!$B$3="none",AV369,IF(FZ369="",NA(),FZ369))</f>
        <v>0</v>
      </c>
      <c r="LE62">
        <f>IF(Charts!$B$3="none",AW369,IF(GA369="",NA(),GA369))</f>
        <v>0</v>
      </c>
      <c r="LF62">
        <f>IF(Charts!$B$3="none",AX369,IF(GB369="",NA(),GB369))</f>
        <v>0</v>
      </c>
      <c r="LG62">
        <f>IF(Charts!$B$3="none",AY369,IF(GC369="",NA(),GC369))</f>
        <v>0</v>
      </c>
      <c r="LH62">
        <f>IF(Charts!$B$3="none",AZ369,IF(GD369="",NA(),GD369))</f>
        <v>0</v>
      </c>
      <c r="LI62">
        <f>IF(Charts!$B$3="none",BA369,IF(GE369="",NA(),GE369))</f>
        <v>0</v>
      </c>
      <c r="LJ62">
        <f>IF(Charts!$B$3="none",BB369,IF(GF369="",NA(),GF369))</f>
        <v>0</v>
      </c>
      <c r="LK62">
        <f>IF(Charts!$B$3="none",BC369,IF(GG369="",NA(),GG369))</f>
        <v>0</v>
      </c>
      <c r="LL62">
        <f>IF(Charts!$B$3="none",BD369,IF(GH369="",NA(),GH369))</f>
        <v>0</v>
      </c>
      <c r="LM62">
        <f>IF(Charts!$B$3="none",BE369,IF(GI369="",NA(),GI369))</f>
        <v>0</v>
      </c>
      <c r="LN62">
        <f>IF(Charts!$B$3="none",BF369,IF(GJ369="",NA(),GJ369))</f>
        <v>0</v>
      </c>
      <c r="LO62">
        <f>IF(Charts!$B$3="none",BG369,IF(GK369="",NA(),GK369))</f>
        <v>0</v>
      </c>
      <c r="LP62">
        <f>IF(Charts!$B$3="none",BH369,IF(GL369="",NA(),GL369))</f>
        <v>0</v>
      </c>
      <c r="LQ62">
        <f>IF(Charts!$B$3="none",BI369,IF(GM369="",NA(),GM369))</f>
        <v>0</v>
      </c>
      <c r="LR62">
        <f>IF(Charts!$B$3="none",BJ369,IF(GN369="",NA(),GN369))</f>
        <v>0</v>
      </c>
      <c r="LS62">
        <f>IF(Charts!$B$3="none",BK369,IF(GO369="",NA(),GO369))</f>
        <v>0</v>
      </c>
      <c r="LT62">
        <f>IF(Charts!$B$3="none",BL369,IF(GP369="",NA(),GP369))</f>
        <v>0</v>
      </c>
      <c r="LU62">
        <f>IF(Charts!$B$3="none",BM369,IF(GQ369="",NA(),GQ369))</f>
        <v>0</v>
      </c>
      <c r="LV62">
        <f>IF(Charts!$B$3="none",BN369,IF(GR369="",NA(),GR369))</f>
        <v>0</v>
      </c>
      <c r="LW62">
        <f>IF(Charts!$B$3="none",BO369,IF(GS369="",NA(),GS369))</f>
        <v>0</v>
      </c>
      <c r="LX62">
        <f>IF(Charts!$B$3="none",BP369,IF(GT369="",NA(),GT369))</f>
        <v>0</v>
      </c>
      <c r="LY62">
        <f>IF(Charts!$B$3="none",BQ369,IF(GU369="",NA(),GU369))</f>
        <v>0</v>
      </c>
      <c r="LZ62">
        <f>IF(Charts!$B$3="none",BR369,IF(GV369="",NA(),GV369))</f>
        <v>0</v>
      </c>
      <c r="MA62">
        <f>IF(Charts!$B$3="none",BS369,IF(GW369="",NA(),GW369))</f>
        <v>0</v>
      </c>
      <c r="MB62">
        <f>IF(Charts!$B$3="none",BT369,IF(GX369="",NA(),GX369))</f>
        <v>0</v>
      </c>
      <c r="MC62">
        <f>IF(Charts!$B$3="none",BU369,IF(GY369="",NA(),GY369))</f>
        <v>0</v>
      </c>
      <c r="MD62">
        <f>IF(Charts!$B$3="none",BV369,IF(GZ369="",NA(),GZ369))</f>
        <v>0</v>
      </c>
      <c r="ME62">
        <f>IF(Charts!$B$3="none",BW369,IF(HA369="",NA(),HA369))</f>
        <v>0</v>
      </c>
      <c r="MF62">
        <f>IF(Charts!$B$3="none",BX369,IF(HB369="",NA(),HB369))</f>
        <v>0</v>
      </c>
      <c r="MG62">
        <f>IF(Charts!$B$3="none",BY369,IF(HC369="",NA(),HC369))</f>
        <v>0</v>
      </c>
      <c r="MH62">
        <f>IF(Charts!$B$3="none",BZ369,IF(HD369="",NA(),HD369))</f>
        <v>0</v>
      </c>
      <c r="MI62">
        <f>IF(Charts!$B$3="none",CA369,IF(HE369="",NA(),HE369))</f>
        <v>0</v>
      </c>
      <c r="MJ62">
        <f>IF(Charts!$B$3="none",CB369,IF(HF369="",NA(),HF369))</f>
        <v>0</v>
      </c>
      <c r="MK62">
        <f>IF(Charts!$B$3="none",CC369,IF(HG369="",NA(),HG369))</f>
        <v>0</v>
      </c>
      <c r="ML62">
        <f>IF(Charts!$B$3="none",CD369,IF(HH369="",NA(),HH369))</f>
        <v>0</v>
      </c>
      <c r="MM62">
        <f>IF(Charts!$B$3="none",CE369,IF(HI369="",NA(),HI369))</f>
        <v>0</v>
      </c>
      <c r="MN62">
        <f>IF(Charts!$B$3="none",CF369,IF(HJ369="",NA(),HJ369))</f>
        <v>0</v>
      </c>
      <c r="MO62">
        <f>IF(Charts!$B$3="none",CG369,IF(HK369="",NA(),HK369))</f>
        <v>0</v>
      </c>
      <c r="MP62">
        <f>IF(Charts!$B$3="none",CH369,IF(HL369="",NA(),HL369))</f>
        <v>0</v>
      </c>
      <c r="MQ62">
        <f>IF(Charts!$B$3="none",CI369,IF(HM369="",NA(),HM369))</f>
        <v>0</v>
      </c>
      <c r="MR62">
        <f>IF(Charts!$B$3="none",CJ369,IF(HN369="",NA(),HN369))</f>
        <v>0</v>
      </c>
      <c r="MS62">
        <f>IF(Charts!$B$3="none",CK369,IF(HO369="",NA(),HO369))</f>
        <v>0</v>
      </c>
      <c r="MT62">
        <f>IF(Charts!$B$3="none",CL369,IF(HP369="",NA(),HP369))</f>
        <v>0</v>
      </c>
      <c r="MU62">
        <f>IF(Charts!$B$3="none",CM369,IF(HQ369="",NA(),HQ369))</f>
        <v>0</v>
      </c>
      <c r="MV62">
        <f>IF(Charts!$B$3="none",CN369,IF(HR369="",NA(),HR369))</f>
        <v>0</v>
      </c>
      <c r="MW62">
        <f>IF(Charts!$B$3="none",CO369,IF(HS369="",NA(),HS369))</f>
        <v>0</v>
      </c>
      <c r="MX62">
        <f>IF(Charts!$B$3="none",CP369,IF(HT369="",NA(),HT369))</f>
        <v>0</v>
      </c>
      <c r="MY62">
        <f>IF(Charts!$B$3="none",CQ369,IF(HU369="",NA(),HU369))</f>
        <v>0</v>
      </c>
      <c r="MZ62">
        <f>IF(Charts!$B$3="none",CR369,IF(HV369="",NA(),HV369))</f>
        <v>0</v>
      </c>
      <c r="NA62">
        <f>IF(Charts!$B$3="none",CS369,IF(HW369="",NA(),HW369))</f>
        <v>0</v>
      </c>
      <c r="NB62">
        <f>IF(Charts!$B$3="none",CT369,IF(HX369="",NA(),HX369))</f>
        <v>0</v>
      </c>
      <c r="NC62">
        <f>IF(Charts!$B$3="none",CU369,IF(HY369="",NA(),HY369))</f>
        <v>0</v>
      </c>
      <c r="ND62">
        <f>IF(Charts!$B$3="none",CV369,IF(HZ369="",NA(),HZ369))</f>
        <v>0</v>
      </c>
      <c r="NE62">
        <f>IF(Charts!$B$3="none",CW369,IF(IA369="",NA(),IA369))</f>
        <v>0</v>
      </c>
      <c r="NF62">
        <f>IF(Charts!$B$3="none",CX369,IF(IB369="",NA(),IB369))</f>
        <v>0</v>
      </c>
      <c r="NG62">
        <f>IF(Charts!$B$3="none",CY369,IF(IC369="",NA(),IC369))</f>
        <v>0</v>
      </c>
      <c r="NH62">
        <f>IF(Charts!$B$3="none",CZ369,IF(ID369="",NA(),ID369))</f>
        <v>0</v>
      </c>
      <c r="NI62">
        <f>IF(Charts!$B$3="none",DA369,IF(IE369="",NA(),IE369))</f>
        <v>0</v>
      </c>
      <c r="NJ62">
        <f>IF(Charts!$B$3="none",DB369,IF(IF369="",NA(),IF369))</f>
        <v>0</v>
      </c>
      <c r="NK62">
        <f>IF(Charts!$B$3="none",DC369,IF(IG369="",NA(),IG369))</f>
        <v>0</v>
      </c>
      <c r="NL62">
        <f>IF(Charts!$B$3="none",DD369,IF(IH369="",NA(),IH369))</f>
        <v>0</v>
      </c>
      <c r="NM62">
        <f>IF(Charts!$B$3="none",DE369,IF(II369="",NA(),II369))</f>
        <v>0</v>
      </c>
      <c r="NN62">
        <f>IF(Charts!$B$3="none",DF369,IF(IJ369="",NA(),IJ369))</f>
        <v>0</v>
      </c>
      <c r="NO62">
        <f>IF(Charts!$B$3="none",DG369,IF(IK369="",NA(),IK369))</f>
        <v>0</v>
      </c>
      <c r="NP62">
        <f>IF(Charts!$B$3="none",DH369,IF(IL369="",NA(),IL369))</f>
        <v>0</v>
      </c>
      <c r="NQ62">
        <f>IF(Charts!$B$3="none",DI369,IF(IM369="",NA(),IM369))</f>
        <v>0</v>
      </c>
      <c r="NR62">
        <f>IF(Charts!$B$3="none",DJ369,IF(IN369="",NA(),IN369))</f>
        <v>0</v>
      </c>
      <c r="NS62">
        <f>IF(Charts!$B$3="none",DK369,IF(IO369="",NA(),IO369))</f>
        <v>0</v>
      </c>
      <c r="NT62">
        <f>IF(Charts!$B$3="none",DL369,IF(IP369="",NA(),IP369))</f>
        <v>0</v>
      </c>
      <c r="NU62">
        <f>IF(Charts!$B$3="none",DM369,IF(IQ369="",NA(),IQ369))</f>
        <v>0</v>
      </c>
      <c r="NV62">
        <f>IF(Charts!$B$3="none",DN369,IF(IR369="",NA(),IR369))</f>
        <v>0</v>
      </c>
      <c r="NW62">
        <f>IF(Charts!$B$3="none",DO369,IF(IS369="",NA(),IS369))</f>
        <v>0</v>
      </c>
      <c r="NX62">
        <f>IF(Charts!$B$3="none",DP369,IF(IT369="",NA(),IT369))</f>
        <v>0</v>
      </c>
      <c r="NY62">
        <f>IF(Charts!$B$3="none",DQ369,IF(IU369="",NA(),IU369))</f>
        <v>0</v>
      </c>
      <c r="NZ62">
        <f>IF(Charts!$B$3="none",DR369,IF(IV369="",NA(),IV369))</f>
        <v>0</v>
      </c>
      <c r="OA62">
        <f>IF(Charts!$B$3="none",DS369,IF(IW369="",NA(),IW369))</f>
        <v>0</v>
      </c>
      <c r="OB62">
        <f>IF(Charts!$B$3="none",DT369,IF(IX369="",NA(),IX369))</f>
        <v>0</v>
      </c>
      <c r="OC62">
        <f>IF(Charts!$B$3="none",DU369,IF(IY369="",NA(),IY369))</f>
        <v>0</v>
      </c>
      <c r="OD62">
        <f>IF(Charts!$B$3="none",DV369,IF(IZ369="",NA(),IZ369))</f>
        <v>0</v>
      </c>
      <c r="OE62">
        <f>IF(Charts!$B$3="none",DW369,IF(JA369="",NA(),JA369))</f>
        <v>0</v>
      </c>
      <c r="OF62">
        <f>IF(Charts!$B$3="none",DX369,IF(JB369="",NA(),JB369))</f>
        <v>0</v>
      </c>
      <c r="OG62">
        <f>IF(Charts!$B$3="none",DY369,IF(JC369="",NA(),JC369))</f>
        <v>0</v>
      </c>
      <c r="OH62">
        <f>IF(Charts!$B$3="none",DZ369,IF(JD369="",NA(),JD369))</f>
        <v>0</v>
      </c>
      <c r="OI62">
        <f>IF(Charts!$B$3="none",EA369,IF(JE369="",NA(),JE369))</f>
        <v>0</v>
      </c>
      <c r="OJ62">
        <f>IF(Charts!$B$3="none",EB369,IF(JF369="",NA(),JF369))</f>
        <v>0</v>
      </c>
      <c r="OK62">
        <f>IF(Charts!$B$3="none",EC369,IF(JG369="",NA(),JG369))</f>
        <v>0</v>
      </c>
      <c r="OL62">
        <f>IF(Charts!$B$3="none",ED369,IF(JH369="",NA(),JH369))</f>
        <v>0</v>
      </c>
      <c r="OM62">
        <f>IF(Charts!$B$3="none",EE369,IF(JI369="",NA(),JI369))</f>
        <v>0</v>
      </c>
      <c r="ON62">
        <f>IF(Charts!$B$3="none",EF369,IF(JJ369="",NA(),JJ369))</f>
        <v>0</v>
      </c>
    </row>
    <row r="63" spans="4:404">
      <c r="D63">
        <v>59</v>
      </c>
      <c r="E63">
        <f>IF(INDIRECT(ADDRESS($D63+2,E$2+1,,,"Instances"))="","",INDIRECT(ADDRESS($D63+2,E$2+1,,,"Instances")))</f>
        <v>0</v>
      </c>
      <c r="F63">
        <f>IFERROR(SMALL(E5:E64,ROW()-ROW($F$5)+1),"")</f>
        <v>0</v>
      </c>
      <c r="H63">
        <f>IFERROR(SUM(F5:F63),"")</f>
        <v>0</v>
      </c>
      <c r="I63">
        <f>IF(INDIRECT(ADDRESS($D63+2,I$2+1,,,"Instances"))="","",INDIRECT(ADDRESS($D63+2,I$2+1,,,"Instances")))</f>
        <v>0</v>
      </c>
      <c r="J63">
        <f>IFERROR(SMALL(I5:I64,ROW()-ROW($J$5)+1),"")</f>
        <v>0</v>
      </c>
      <c r="L63">
        <f>IFERROR(SUM(J5:J63),"")</f>
        <v>0</v>
      </c>
      <c r="M63">
        <f>IF(INDIRECT(ADDRESS($D63+2,M$2+1,,,"Instances"))="","",INDIRECT(ADDRESS($D63+2,M$2+1,,,"Instances")))</f>
        <v>0</v>
      </c>
      <c r="N63">
        <f>IFERROR(SMALL(M5:M64,ROW()-ROW($N$5)+1),"")</f>
        <v>0</v>
      </c>
      <c r="P63">
        <f>IFERROR(SUM(N5:N63),"")</f>
        <v>0</v>
      </c>
      <c r="Q63">
        <f>IF(INDIRECT(ADDRESS($D63+2,Q$2+1,,,"Instances"))="","",INDIRECT(ADDRESS($D63+2,Q$2+1,,,"Instances")))</f>
        <v>0</v>
      </c>
      <c r="R63">
        <f>IFERROR(SMALL(Q5:Q64,ROW()-ROW($R$5)+1),"")</f>
        <v>0</v>
      </c>
      <c r="T63">
        <f>IFERROR(SUM(R5:R63),"")</f>
        <v>0</v>
      </c>
      <c r="U63">
        <f>IF(INDIRECT(ADDRESS($D63+2,U$2+1,,,"Instances"))="","",INDIRECT(ADDRESS($D63+2,U$2+1,,,"Instances")))</f>
        <v>0</v>
      </c>
      <c r="V63">
        <f>IFERROR(SMALL(U5:U64,ROW()-ROW($V$5)+1),"")</f>
        <v>0</v>
      </c>
      <c r="X63">
        <f>IFERROR(SUM(V5:V63),"")</f>
        <v>0</v>
      </c>
      <c r="Y63">
        <f>IF(INDIRECT(ADDRESS($D63+2,Y$2+1,,,"Instances"))="","",INDIRECT(ADDRESS($D63+2,Y$2+1,,,"Instances")))</f>
        <v>0</v>
      </c>
      <c r="Z63">
        <f>IFERROR(SMALL(Y5:Y64,ROW()-ROW($Z$5)+1),"")</f>
        <v>0</v>
      </c>
      <c r="AB63">
        <f>IFERROR(SUM(Z5:Z63),"")</f>
        <v>0</v>
      </c>
      <c r="AC63">
        <f>IF(INDIRECT(ADDRESS($D63+2,AC$2+1,,,"Instances"))="","",INDIRECT(ADDRESS($D63+2,AC$2+1,,,"Instances")))</f>
        <v>0</v>
      </c>
      <c r="AD63">
        <f>IFERROR(SMALL(AC5:AC64,ROW()-ROW($AD$5)+1),"")</f>
        <v>0</v>
      </c>
      <c r="AF63">
        <f>IFERROR(SUM(AD5:AD63),"")</f>
        <v>0</v>
      </c>
      <c r="AG63">
        <f>IF(INDIRECT(ADDRESS($D63+2,AG$2+1,,,"Instances"))="","",INDIRECT(ADDRESS($D63+2,AG$2+1,,,"Instances")))</f>
        <v>0</v>
      </c>
      <c r="AH63">
        <f>IFERROR(SMALL(AG5:AG64,ROW()-ROW($AH$5)+1),"")</f>
        <v>0</v>
      </c>
      <c r="AJ63">
        <f>IFERROR(SUM(AH5:AH63),"")</f>
        <v>0</v>
      </c>
      <c r="AK63">
        <f>IF(INDIRECT(ADDRESS($D63+2,AK$2+1,,,"Instances"))="","",INDIRECT(ADDRESS($D63+2,AK$2+1,,,"Instances")))</f>
        <v>0</v>
      </c>
      <c r="AL63">
        <f>IFERROR(SMALL(AK5:AK64,ROW()-ROW($AL$5)+1),"")</f>
        <v>0</v>
      </c>
      <c r="AN63">
        <f>IFERROR(SUM(AL5:AL63),"")</f>
        <v>0</v>
      </c>
      <c r="AO63">
        <f>IF(INDIRECT(ADDRESS($D63+2,AO$2+1,,,"Instances"))="","",INDIRECT(ADDRESS($D63+2,AO$2+1,,,"Instances")))</f>
        <v>0</v>
      </c>
      <c r="AP63">
        <f>IFERROR(SMALL(AO5:AO64,ROW()-ROW($AP$5)+1),"")</f>
        <v>0</v>
      </c>
      <c r="AR63">
        <f>IFERROR(SUM(AP5:AP63),"")</f>
        <v>0</v>
      </c>
      <c r="AS63">
        <f>IF(INDIRECT(ADDRESS($D63+2,AS$2+1,,,"Instances"))="","",INDIRECT(ADDRESS($D63+2,AS$2+1,,,"Instances")))</f>
        <v>0</v>
      </c>
      <c r="AT63">
        <f>IFERROR(SMALL(AS5:AS64,ROW()-ROW($AT$5)+1),"")</f>
        <v>0</v>
      </c>
      <c r="AV63">
        <f>IFERROR(SUM(AT5:AT63),"")</f>
        <v>0</v>
      </c>
      <c r="AW63">
        <f>IF(INDIRECT(ADDRESS($D63+2,AW$2+1,,,"Instances"))="","",INDIRECT(ADDRESS($D63+2,AW$2+1,,,"Instances")))</f>
        <v>0</v>
      </c>
      <c r="AX63">
        <f>IFERROR(SMALL(AW5:AW64,ROW()-ROW($AX$5)+1),"")</f>
        <v>0</v>
      </c>
      <c r="AZ63">
        <f>IFERROR(SUM(AX5:AX63),"")</f>
        <v>0</v>
      </c>
      <c r="BA63">
        <f>IF(INDIRECT(ADDRESS($D63+2,BA$2+1,,,"Instances"))="","",INDIRECT(ADDRESS($D63+2,BA$2+1,,,"Instances")))</f>
        <v>0</v>
      </c>
      <c r="BB63">
        <f>IFERROR(SMALL(BA5:BA64,ROW()-ROW($BB$5)+1),"")</f>
        <v>0</v>
      </c>
      <c r="BD63">
        <f>IFERROR(SUM(BB5:BB63),"")</f>
        <v>0</v>
      </c>
      <c r="BE63">
        <f>IF(INDIRECT(ADDRESS($D63+2,BE$2+1,,,"Instances"))="","",INDIRECT(ADDRESS($D63+2,BE$2+1,,,"Instances")))</f>
        <v>0</v>
      </c>
      <c r="BF63">
        <f>IFERROR(SMALL(BE5:BE64,ROW()-ROW($BF$5)+1),"")</f>
        <v>0</v>
      </c>
      <c r="BH63">
        <f>IFERROR(SUM(BF5:BF63),"")</f>
        <v>0</v>
      </c>
      <c r="BI63">
        <f>IF(INDIRECT(ADDRESS($D63+2,BI$2+1,,,"Instances"))="","",INDIRECT(ADDRESS($D63+2,BI$2+1,,,"Instances")))</f>
        <v>0</v>
      </c>
      <c r="BJ63">
        <f>IFERROR(SMALL(BI5:BI64,ROW()-ROW($BJ$5)+1),"")</f>
        <v>0</v>
      </c>
      <c r="BL63">
        <f>IFERROR(SUM(BJ5:BJ63),"")</f>
        <v>0</v>
      </c>
      <c r="BM63">
        <f>IF(INDIRECT(ADDRESS($D63+2,BM$2+1,,,"Instances"))="","",INDIRECT(ADDRESS($D63+2,BM$2+1,,,"Instances")))</f>
        <v>0</v>
      </c>
      <c r="BN63">
        <f>IFERROR(SMALL(BM5:BM64,ROW()-ROW($BN$5)+1),"")</f>
        <v>0</v>
      </c>
      <c r="BP63">
        <f>IFERROR(SUM(BN5:BN63),"")</f>
        <v>0</v>
      </c>
      <c r="BQ63">
        <f>IF(INDIRECT(ADDRESS($D63+2,BQ$2+1,,,"Instances"))="","",INDIRECT(ADDRESS($D63+2,BQ$2+1,,,"Instances")))</f>
        <v>0</v>
      </c>
      <c r="BR63">
        <f>IFERROR(SMALL(BQ5:BQ64,ROW()-ROW($BR$5)+1),"")</f>
        <v>0</v>
      </c>
      <c r="BT63">
        <f>IFERROR(SUM(BR5:BR63),"")</f>
        <v>0</v>
      </c>
      <c r="BU63">
        <f>IF(INDIRECT(ADDRESS($D63+2,BU$2+1,,,"Instances"))="","",INDIRECT(ADDRESS($D63+2,BU$2+1,,,"Instances")))</f>
        <v>0</v>
      </c>
      <c r="BV63">
        <f>IFERROR(SMALL(BU5:BU64,ROW()-ROW($BV$5)+1),"")</f>
        <v>0</v>
      </c>
      <c r="BX63">
        <f>IFERROR(SUM(BV5:BV63),"")</f>
        <v>0</v>
      </c>
      <c r="BY63">
        <f>IF(INDIRECT(ADDRESS($D63+2,BY$2+1,,,"Instances"))="","",INDIRECT(ADDRESS($D63+2,BY$2+1,,,"Instances")))</f>
        <v>0</v>
      </c>
      <c r="BZ63">
        <f>IFERROR(SMALL(BY5:BY64,ROW()-ROW($BZ$5)+1),"")</f>
        <v>0</v>
      </c>
      <c r="CB63">
        <f>IFERROR(SUM(BZ5:BZ63),"")</f>
        <v>0</v>
      </c>
      <c r="CC63">
        <f>IF(INDIRECT(ADDRESS($D63+2,CC$2+1,,,"Instances"))="","",INDIRECT(ADDRESS($D63+2,CC$2+1,,,"Instances")))</f>
        <v>0</v>
      </c>
      <c r="CD63">
        <f>IFERROR(SMALL(CC5:CC64,ROW()-ROW($CD$5)+1),"")</f>
        <v>0</v>
      </c>
      <c r="CF63">
        <f>IFERROR(SUM(CD5:CD63),"")</f>
        <v>0</v>
      </c>
      <c r="CG63">
        <f>IF(INDIRECT(ADDRESS($D63+2,CG$2+1,,,"Instances"))="","",INDIRECT(ADDRESS($D63+2,CG$2+1,,,"Instances")))</f>
        <v>0</v>
      </c>
      <c r="CH63">
        <f>IFERROR(SMALL(CG5:CG64,ROW()-ROW($CH$5)+1),"")</f>
        <v>0</v>
      </c>
      <c r="CJ63">
        <f>IFERROR(SUM(CH5:CH63),"")</f>
        <v>0</v>
      </c>
      <c r="CK63">
        <f>IF(INDIRECT(ADDRESS($D63+2,CK$2+1,,,"Instances"))="","",INDIRECT(ADDRESS($D63+2,CK$2+1,,,"Instances")))</f>
        <v>0</v>
      </c>
      <c r="CL63">
        <f>IFERROR(SMALL(CK5:CK64,ROW()-ROW($CL$5)+1),"")</f>
        <v>0</v>
      </c>
      <c r="CN63">
        <f>IFERROR(SUM(CL5:CL63),"")</f>
        <v>0</v>
      </c>
      <c r="CO63">
        <f>IF(INDIRECT(ADDRESS($D63+2,CO$2+1,,,"Instances"))="","",INDIRECT(ADDRESS($D63+2,CO$2+1,,,"Instances")))</f>
        <v>0</v>
      </c>
      <c r="CP63">
        <f>IFERROR(SMALL(CO5:CO64,ROW()-ROW($CP$5)+1),"")</f>
        <v>0</v>
      </c>
      <c r="CR63">
        <f>IFERROR(SUM(CP5:CP63),"")</f>
        <v>0</v>
      </c>
      <c r="CS63">
        <f>IF(INDIRECT(ADDRESS($D63+2,CS$2+1,,,"Instances"))="","",INDIRECT(ADDRESS($D63+2,CS$2+1,,,"Instances")))</f>
        <v>0</v>
      </c>
      <c r="CT63">
        <f>IFERROR(SMALL(CS5:CS64,ROW()-ROW($CT$5)+1),"")</f>
        <v>0</v>
      </c>
      <c r="CV63">
        <f>IFERROR(SUM(CT5:CT63),"")</f>
        <v>0</v>
      </c>
      <c r="CW63">
        <f>IF(INDIRECT(ADDRESS($D63+2,CW$2+1,,,"Instances"))="","",INDIRECT(ADDRESS($D63+2,CW$2+1,,,"Instances")))</f>
        <v>0</v>
      </c>
      <c r="CX63">
        <f>IFERROR(SMALL(CW5:CW64,ROW()-ROW($CX$5)+1),"")</f>
        <v>0</v>
      </c>
      <c r="CZ63">
        <f>IFERROR(SUM(CX5:CX63),"")</f>
        <v>0</v>
      </c>
      <c r="DA63">
        <f>IF(INDIRECT(ADDRESS($D63+2,DA$2+1,,,"Instances"))="","",INDIRECT(ADDRESS($D63+2,DA$2+1,,,"Instances")))</f>
        <v>0</v>
      </c>
      <c r="DB63">
        <f>IFERROR(SMALL(DA5:DA64,ROW()-ROW($DB$5)+1),"")</f>
        <v>0</v>
      </c>
      <c r="DD63">
        <f>IFERROR(SUM(DB5:DB63),"")</f>
        <v>0</v>
      </c>
      <c r="DE63">
        <f>IF(INDIRECT(ADDRESS($D63+2,DE$2+1,,,"Instances"))="","",INDIRECT(ADDRESS($D63+2,DE$2+1,,,"Instances")))</f>
        <v>0</v>
      </c>
      <c r="DF63">
        <f>IFERROR(SMALL(DE5:DE64,ROW()-ROW($DF$5)+1),"")</f>
        <v>0</v>
      </c>
      <c r="DH63">
        <f>IFERROR(SUM(DF5:DF63),"")</f>
        <v>0</v>
      </c>
      <c r="DI63">
        <f>IF(INDIRECT(ADDRESS($D63+2,DI$2+1,,,"Instances"))="","",INDIRECT(ADDRESS($D63+2,DI$2+1,,,"Instances")))</f>
        <v>0</v>
      </c>
      <c r="DJ63">
        <f>IFERROR(SMALL(DI5:DI64,ROW()-ROW($DJ$5)+1),"")</f>
        <v>0</v>
      </c>
      <c r="DL63">
        <f>IFERROR(SUM(DJ5:DJ63),"")</f>
        <v>0</v>
      </c>
      <c r="DM63">
        <f>IF(INDIRECT(ADDRESS($D63+2,DM$2+1,,,"Instances"))="","",INDIRECT(ADDRESS($D63+2,DM$2+1,,,"Instances")))</f>
        <v>0</v>
      </c>
      <c r="DN63">
        <f>IFERROR(SMALL(DM5:DM64,ROW()-ROW($DN$5)+1),"")</f>
        <v>0</v>
      </c>
      <c r="DP63">
        <f>IFERROR(SUM(DN5:DN63),"")</f>
        <v>0</v>
      </c>
      <c r="DQ63">
        <f>IF(INDIRECT(ADDRESS($D63+2,DQ$2+1,,,"Instances"))="","",INDIRECT(ADDRESS($D63+2,DQ$2+1,,,"Instances")))</f>
        <v>0</v>
      </c>
      <c r="DR63">
        <f>IFERROR(SMALL(DQ5:DQ64,ROW()-ROW($DR$5)+1),"")</f>
        <v>0</v>
      </c>
      <c r="DT63">
        <f>IFERROR(SUM(DR5:DR63),"")</f>
        <v>0</v>
      </c>
      <c r="DU63">
        <f>IF(INDIRECT(ADDRESS($D63+2,DU$2+1,,,"Instances"))="","",INDIRECT(ADDRESS($D63+2,DU$2+1,,,"Instances")))</f>
        <v>0</v>
      </c>
      <c r="DV63">
        <f>IFERROR(SMALL(DU5:DU64,ROW()-ROW($DV$5)+1),"")</f>
        <v>0</v>
      </c>
      <c r="DX63">
        <f>IFERROR(SUM(DV5:DV63),"")</f>
        <v>0</v>
      </c>
      <c r="DY63">
        <f>IF(INDIRECT(ADDRESS($D63+2,DY$2+1,,,"Instances"))="","",INDIRECT(ADDRESS($D63+2,DY$2+1,,,"Instances")))</f>
        <v>0</v>
      </c>
      <c r="DZ63">
        <f>IFERROR(SMALL(DY5:DY64,ROW()-ROW($DZ$5)+1),"")</f>
        <v>0</v>
      </c>
      <c r="EB63">
        <f>IFERROR(SUM(DZ5:DZ63),"")</f>
        <v>0</v>
      </c>
      <c r="EC63">
        <f>IF(INDIRECT(ADDRESS($D63+2,EC$2+1,,,"Instances"))="","",INDIRECT(ADDRESS($D63+2,EC$2+1,,,"Instances")))</f>
        <v>0</v>
      </c>
      <c r="ED63">
        <f>IFERROR(SMALL(EC5:EC64,ROW()-ROW($ED$5)+1),"")</f>
        <v>0</v>
      </c>
      <c r="EF63">
        <f>IFERROR(SUM(ED5:ED63),"")</f>
        <v>0</v>
      </c>
      <c r="EH63">
        <v>59</v>
      </c>
      <c r="EI63" cm="1">
        <f t="array" ref="EI63">_xlfn.SWITCH(Charts!$B$3,"average", AVERAGE(INDIRECT(ADDRESS(58+3,EI$2+1,,,"Instances") &amp; ":" &amp; ADDRESS(58+3,EI$2+1))),"median", MEDIAN(INDIRECT(ADDRESS(58+3,EI$2+1,,,"Instances") &amp; ":" &amp; ADDRESS(58+3,EI$2+1))),"min", MIN(INDIRECT(ADDRESS(58+3,EI$2+1,,,"Instances") &amp; ":" &amp; ADDRESS(58+3,EI$2+1))),"max", MAX(INDIRECT(ADDRESS(58+3,EI$2+1,,,"Instances") &amp; ":" &amp; ADDRESS(58+3,EI$2+1))),"diff", MAX(INDIRECT(ADDRESS(58+3,EI$2+1,,,"Instances") &amp; ":" &amp; ADDRESS(58+3,EI$2+1)))-MIN(INDIRECT(ADDRESS(58+3,EI$2+1,,,"Instances") &amp; ":" &amp; ADDRESS(58+3,EI$2+1))))</f>
        <v>0</v>
      </c>
      <c r="EJ63">
        <f>IFERROR(SMALL(EI5:EI64,ROW()-ROW($EJ$5)+1),"")</f>
        <v>0</v>
      </c>
      <c r="EL63">
        <f>IFERROR(SUM(EJ5:EJ63),"")</f>
        <v>0</v>
      </c>
      <c r="EM63" cm="1">
        <f t="array" ref="EM63">_xlfn.SWITCH(Charts!$B$3,"average", AVERAGE(INDIRECT(ADDRESS(58+3,EM$2+1,,,"Instances") &amp; ":" &amp; ADDRESS(58+3,EM$2+1))),"median", MEDIAN(INDIRECT(ADDRESS(58+3,EM$2+1,,,"Instances") &amp; ":" &amp; ADDRESS(58+3,EM$2+1))),"min", MIN(INDIRECT(ADDRESS(58+3,EM$2+1,,,"Instances") &amp; ":" &amp; ADDRESS(58+3,EM$2+1))),"max", MAX(INDIRECT(ADDRESS(58+3,EM$2+1,,,"Instances") &amp; ":" &amp; ADDRESS(58+3,EM$2+1))),"diff", MAX(INDIRECT(ADDRESS(58+3,EM$2+1,,,"Instances") &amp; ":" &amp; ADDRESS(58+3,EM$2+1)))-MIN(INDIRECT(ADDRESS(58+3,EM$2+1,,,"Instances") &amp; ":" &amp; ADDRESS(58+3,EM$2+1))))</f>
        <v>0</v>
      </c>
      <c r="EN63">
        <f>IFERROR(SMALL(EM5:EM64,ROW()-ROW($EN$5)+1),"")</f>
        <v>0</v>
      </c>
      <c r="EP63">
        <f>IFERROR(SUM(EN5:EN63),"")</f>
        <v>0</v>
      </c>
      <c r="EQ63" cm="1">
        <f t="array" ref="EQ63">_xlfn.SWITCH(Charts!$B$3,"average", AVERAGE(INDIRECT(ADDRESS(58+3,EQ$2+1,,,"Instances") &amp; ":" &amp; ADDRESS(58+3,EQ$2+1))),"median", MEDIAN(INDIRECT(ADDRESS(58+3,EQ$2+1,,,"Instances") &amp; ":" &amp; ADDRESS(58+3,EQ$2+1))),"min", MIN(INDIRECT(ADDRESS(58+3,EQ$2+1,,,"Instances") &amp; ":" &amp; ADDRESS(58+3,EQ$2+1))),"max", MAX(INDIRECT(ADDRESS(58+3,EQ$2+1,,,"Instances") &amp; ":" &amp; ADDRESS(58+3,EQ$2+1))),"diff", MAX(INDIRECT(ADDRESS(58+3,EQ$2+1,,,"Instances") &amp; ":" &amp; ADDRESS(58+3,EQ$2+1)))-MIN(INDIRECT(ADDRESS(58+3,EQ$2+1,,,"Instances") &amp; ":" &amp; ADDRESS(58+3,EQ$2+1))))</f>
        <v>0</v>
      </c>
      <c r="ER63">
        <f>IFERROR(SMALL(EQ5:EQ64,ROW()-ROW($ER$5)+1),"")</f>
        <v>0</v>
      </c>
      <c r="ET63">
        <f>IFERROR(SUM(ER5:ER63),"")</f>
        <v>0</v>
      </c>
      <c r="EU63" cm="1">
        <f t="array" ref="EU63">_xlfn.SWITCH(Charts!$B$3,"average", AVERAGE(INDIRECT(ADDRESS(58+3,EU$2+1,,,"Instances") &amp; ":" &amp; ADDRESS(58+3,EU$2+1))),"median", MEDIAN(INDIRECT(ADDRESS(58+3,EU$2+1,,,"Instances") &amp; ":" &amp; ADDRESS(58+3,EU$2+1))),"min", MIN(INDIRECT(ADDRESS(58+3,EU$2+1,,,"Instances") &amp; ":" &amp; ADDRESS(58+3,EU$2+1))),"max", MAX(INDIRECT(ADDRESS(58+3,EU$2+1,,,"Instances") &amp; ":" &amp; ADDRESS(58+3,EU$2+1))),"diff", MAX(INDIRECT(ADDRESS(58+3,EU$2+1,,,"Instances") &amp; ":" &amp; ADDRESS(58+3,EU$2+1)))-MIN(INDIRECT(ADDRESS(58+3,EU$2+1,,,"Instances") &amp; ":" &amp; ADDRESS(58+3,EU$2+1))))</f>
        <v>0</v>
      </c>
      <c r="EV63">
        <f>IFERROR(SMALL(EU5:EU64,ROW()-ROW($EV$5)+1),"")</f>
        <v>0</v>
      </c>
      <c r="EX63">
        <f>IFERROR(SUM(EV5:EV63),"")</f>
        <v>0</v>
      </c>
      <c r="EY63" cm="1">
        <f t="array" ref="EY63">_xlfn.SWITCH(Charts!$B$3,"average", AVERAGE(INDIRECT(ADDRESS(58+3,EY$2+1,,,"Instances") &amp; ":" &amp; ADDRESS(58+3,EY$2+1))),"median", MEDIAN(INDIRECT(ADDRESS(58+3,EY$2+1,,,"Instances") &amp; ":" &amp; ADDRESS(58+3,EY$2+1))),"min", MIN(INDIRECT(ADDRESS(58+3,EY$2+1,,,"Instances") &amp; ":" &amp; ADDRESS(58+3,EY$2+1))),"max", MAX(INDIRECT(ADDRESS(58+3,EY$2+1,,,"Instances") &amp; ":" &amp; ADDRESS(58+3,EY$2+1))),"diff", MAX(INDIRECT(ADDRESS(58+3,EY$2+1,,,"Instances") &amp; ":" &amp; ADDRESS(58+3,EY$2+1)))-MIN(INDIRECT(ADDRESS(58+3,EY$2+1,,,"Instances") &amp; ":" &amp; ADDRESS(58+3,EY$2+1))))</f>
        <v>0</v>
      </c>
      <c r="EZ63">
        <f>IFERROR(SMALL(EY5:EY64,ROW()-ROW($EZ$5)+1),"")</f>
        <v>0</v>
      </c>
      <c r="FB63">
        <f>IFERROR(SUM(EZ5:EZ63),"")</f>
        <v>0</v>
      </c>
      <c r="FC63" cm="1">
        <f t="array" ref="FC63">_xlfn.SWITCH(Charts!$B$3,"average", AVERAGE(INDIRECT(ADDRESS(58+3,FC$2+1,,,"Instances") &amp; ":" &amp; ADDRESS(58+3,FC$2+1))),"median", MEDIAN(INDIRECT(ADDRESS(58+3,FC$2+1,,,"Instances") &amp; ":" &amp; ADDRESS(58+3,FC$2+1))),"min", MIN(INDIRECT(ADDRESS(58+3,FC$2+1,,,"Instances") &amp; ":" &amp; ADDRESS(58+3,FC$2+1))),"max", MAX(INDIRECT(ADDRESS(58+3,FC$2+1,,,"Instances") &amp; ":" &amp; ADDRESS(58+3,FC$2+1))),"diff", MAX(INDIRECT(ADDRESS(58+3,FC$2+1,,,"Instances") &amp; ":" &amp; ADDRESS(58+3,FC$2+1)))-MIN(INDIRECT(ADDRESS(58+3,FC$2+1,,,"Instances") &amp; ":" &amp; ADDRESS(58+3,FC$2+1))))</f>
        <v>0</v>
      </c>
      <c r="FD63">
        <f>IFERROR(SMALL(FC5:FC64,ROW()-ROW($FD$5)+1),"")</f>
        <v>0</v>
      </c>
      <c r="FF63">
        <f>IFERROR(SUM(FD5:FD63),"")</f>
        <v>0</v>
      </c>
      <c r="FG63" cm="1">
        <f t="array" ref="FG63">_xlfn.SWITCH(Charts!$B$3,"average", AVERAGE(INDIRECT(ADDRESS(58+3,FG$2+1,,,"Instances") &amp; ":" &amp; ADDRESS(58+3,FG$2+1))),"median", MEDIAN(INDIRECT(ADDRESS(58+3,FG$2+1,,,"Instances") &amp; ":" &amp; ADDRESS(58+3,FG$2+1))),"min", MIN(INDIRECT(ADDRESS(58+3,FG$2+1,,,"Instances") &amp; ":" &amp; ADDRESS(58+3,FG$2+1))),"max", MAX(INDIRECT(ADDRESS(58+3,FG$2+1,,,"Instances") &amp; ":" &amp; ADDRESS(58+3,FG$2+1))),"diff", MAX(INDIRECT(ADDRESS(58+3,FG$2+1,,,"Instances") &amp; ":" &amp; ADDRESS(58+3,FG$2+1)))-MIN(INDIRECT(ADDRESS(58+3,FG$2+1,,,"Instances") &amp; ":" &amp; ADDRESS(58+3,FG$2+1))))</f>
        <v>0</v>
      </c>
      <c r="FH63">
        <f>IFERROR(SMALL(FG5:FG64,ROW()-ROW($FH$5)+1),"")</f>
        <v>0</v>
      </c>
      <c r="FJ63">
        <f>IFERROR(SUM(FH5:FH63),"")</f>
        <v>0</v>
      </c>
      <c r="FK63" cm="1">
        <f t="array" ref="FK63">_xlfn.SWITCH(Charts!$B$3,"average", AVERAGE(INDIRECT(ADDRESS(58+3,FK$2+1,,,"Instances") &amp; ":" &amp; ADDRESS(58+3,FK$2+1))),"median", MEDIAN(INDIRECT(ADDRESS(58+3,FK$2+1,,,"Instances") &amp; ":" &amp; ADDRESS(58+3,FK$2+1))),"min", MIN(INDIRECT(ADDRESS(58+3,FK$2+1,,,"Instances") &amp; ":" &amp; ADDRESS(58+3,FK$2+1))),"max", MAX(INDIRECT(ADDRESS(58+3,FK$2+1,,,"Instances") &amp; ":" &amp; ADDRESS(58+3,FK$2+1))),"diff", MAX(INDIRECT(ADDRESS(58+3,FK$2+1,,,"Instances") &amp; ":" &amp; ADDRESS(58+3,FK$2+1)))-MIN(INDIRECT(ADDRESS(58+3,FK$2+1,,,"Instances") &amp; ":" &amp; ADDRESS(58+3,FK$2+1))))</f>
        <v>0</v>
      </c>
      <c r="FL63">
        <f>IFERROR(SMALL(FK5:FK64,ROW()-ROW($FL$5)+1),"")</f>
        <v>0</v>
      </c>
      <c r="FN63">
        <f>IFERROR(SUM(FL5:FL63),"")</f>
        <v>0</v>
      </c>
      <c r="FO63" cm="1">
        <f t="array" ref="FO63">_xlfn.SWITCH(Charts!$B$3,"average", AVERAGE(INDIRECT(ADDRESS(58+3,FO$2+1,,,"Instances") &amp; ":" &amp; ADDRESS(58+3,FO$2+1))),"median", MEDIAN(INDIRECT(ADDRESS(58+3,FO$2+1,,,"Instances") &amp; ":" &amp; ADDRESS(58+3,FO$2+1))),"min", MIN(INDIRECT(ADDRESS(58+3,FO$2+1,,,"Instances") &amp; ":" &amp; ADDRESS(58+3,FO$2+1))),"max", MAX(INDIRECT(ADDRESS(58+3,FO$2+1,,,"Instances") &amp; ":" &amp; ADDRESS(58+3,FO$2+1))),"diff", MAX(INDIRECT(ADDRESS(58+3,FO$2+1,,,"Instances") &amp; ":" &amp; ADDRESS(58+3,FO$2+1)))-MIN(INDIRECT(ADDRESS(58+3,FO$2+1,,,"Instances") &amp; ":" &amp; ADDRESS(58+3,FO$2+1))))</f>
        <v>0</v>
      </c>
      <c r="FP63">
        <f>IFERROR(SMALL(FO5:FO64,ROW()-ROW($FP$5)+1),"")</f>
        <v>0</v>
      </c>
      <c r="FR63">
        <f>IFERROR(SUM(FP5:FP63),"")</f>
        <v>0</v>
      </c>
      <c r="FS63" cm="1">
        <f t="array" ref="FS63">_xlfn.SWITCH(Charts!$B$3,"average", AVERAGE(INDIRECT(ADDRESS(58+3,FS$2+1,,,"Instances") &amp; ":" &amp; ADDRESS(58+3,FS$2+1))),"median", MEDIAN(INDIRECT(ADDRESS(58+3,FS$2+1,,,"Instances") &amp; ":" &amp; ADDRESS(58+3,FS$2+1))),"min", MIN(INDIRECT(ADDRESS(58+3,FS$2+1,,,"Instances") &amp; ":" &amp; ADDRESS(58+3,FS$2+1))),"max", MAX(INDIRECT(ADDRESS(58+3,FS$2+1,,,"Instances") &amp; ":" &amp; ADDRESS(58+3,FS$2+1))),"diff", MAX(INDIRECT(ADDRESS(58+3,FS$2+1,,,"Instances") &amp; ":" &amp; ADDRESS(58+3,FS$2+1)))-MIN(INDIRECT(ADDRESS(58+3,FS$2+1,,,"Instances") &amp; ":" &amp; ADDRESS(58+3,FS$2+1))))</f>
        <v>0</v>
      </c>
      <c r="FT63">
        <f>IFERROR(SMALL(FS5:FS64,ROW()-ROW($FT$5)+1),"")</f>
        <v>0</v>
      </c>
      <c r="FV63">
        <f>IFERROR(SUM(FT5:FT63),"")</f>
        <v>0</v>
      </c>
      <c r="FW63" cm="1">
        <f t="array" ref="FW63">_xlfn.SWITCH(Charts!$B$3,"average", AVERAGE(INDIRECT(ADDRESS(58+3,FW$2+1,,,"Instances") &amp; ":" &amp; ADDRESS(58+3,FW$2+1))),"median", MEDIAN(INDIRECT(ADDRESS(58+3,FW$2+1,,,"Instances") &amp; ":" &amp; ADDRESS(58+3,FW$2+1))),"min", MIN(INDIRECT(ADDRESS(58+3,FW$2+1,,,"Instances") &amp; ":" &amp; ADDRESS(58+3,FW$2+1))),"max", MAX(INDIRECT(ADDRESS(58+3,FW$2+1,,,"Instances") &amp; ":" &amp; ADDRESS(58+3,FW$2+1))),"diff", MAX(INDIRECT(ADDRESS(58+3,FW$2+1,,,"Instances") &amp; ":" &amp; ADDRESS(58+3,FW$2+1)))-MIN(INDIRECT(ADDRESS(58+3,FW$2+1,,,"Instances") &amp; ":" &amp; ADDRESS(58+3,FW$2+1))))</f>
        <v>0</v>
      </c>
      <c r="FX63">
        <f>IFERROR(SMALL(FW5:FW64,ROW()-ROW($FX$5)+1),"")</f>
        <v>0</v>
      </c>
      <c r="FZ63">
        <f>IFERROR(SUM(FX5:FX63),"")</f>
        <v>0</v>
      </c>
      <c r="GA63" cm="1">
        <f t="array" ref="GA63">_xlfn.SWITCH(Charts!$B$3,"average", AVERAGE(INDIRECT(ADDRESS(58+3,GA$2+1,,,"Instances") &amp; ":" &amp; ADDRESS(58+3,GA$2+1))),"median", MEDIAN(INDIRECT(ADDRESS(58+3,GA$2+1,,,"Instances") &amp; ":" &amp; ADDRESS(58+3,GA$2+1))),"min", MIN(INDIRECT(ADDRESS(58+3,GA$2+1,,,"Instances") &amp; ":" &amp; ADDRESS(58+3,GA$2+1))),"max", MAX(INDIRECT(ADDRESS(58+3,GA$2+1,,,"Instances") &amp; ":" &amp; ADDRESS(58+3,GA$2+1))),"diff", MAX(INDIRECT(ADDRESS(58+3,GA$2+1,,,"Instances") &amp; ":" &amp; ADDRESS(58+3,GA$2+1)))-MIN(INDIRECT(ADDRESS(58+3,GA$2+1,,,"Instances") &amp; ":" &amp; ADDRESS(58+3,GA$2+1))))</f>
        <v>0</v>
      </c>
      <c r="GB63">
        <f>IFERROR(SMALL(GA5:GA64,ROW()-ROW($GB$5)+1),"")</f>
        <v>0</v>
      </c>
      <c r="GD63">
        <f>IFERROR(SUM(GB5:GB63),"")</f>
        <v>0</v>
      </c>
      <c r="GE63" cm="1">
        <f t="array" ref="GE63">_xlfn.SWITCH(Charts!$B$3,"average", AVERAGE(INDIRECT(ADDRESS(58+3,GE$2+1,,,"Instances") &amp; ":" &amp; ADDRESS(58+3,GE$2+1))),"median", MEDIAN(INDIRECT(ADDRESS(58+3,GE$2+1,,,"Instances") &amp; ":" &amp; ADDRESS(58+3,GE$2+1))),"min", MIN(INDIRECT(ADDRESS(58+3,GE$2+1,,,"Instances") &amp; ":" &amp; ADDRESS(58+3,GE$2+1))),"max", MAX(INDIRECT(ADDRESS(58+3,GE$2+1,,,"Instances") &amp; ":" &amp; ADDRESS(58+3,GE$2+1))),"diff", MAX(INDIRECT(ADDRESS(58+3,GE$2+1,,,"Instances") &amp; ":" &amp; ADDRESS(58+3,GE$2+1)))-MIN(INDIRECT(ADDRESS(58+3,GE$2+1,,,"Instances") &amp; ":" &amp; ADDRESS(58+3,GE$2+1))))</f>
        <v>0</v>
      </c>
      <c r="GF63">
        <f>IFERROR(SMALL(GE5:GE64,ROW()-ROW($GF$5)+1),"")</f>
        <v>0</v>
      </c>
      <c r="GH63">
        <f>IFERROR(SUM(GF5:GF63),"")</f>
        <v>0</v>
      </c>
      <c r="GI63" cm="1">
        <f t="array" ref="GI63">_xlfn.SWITCH(Charts!$B$3,"average", AVERAGE(INDIRECT(ADDRESS(58+3,GI$2+1,,,"Instances") &amp; ":" &amp; ADDRESS(58+3,GI$2+1))),"median", MEDIAN(INDIRECT(ADDRESS(58+3,GI$2+1,,,"Instances") &amp; ":" &amp; ADDRESS(58+3,GI$2+1))),"min", MIN(INDIRECT(ADDRESS(58+3,GI$2+1,,,"Instances") &amp; ":" &amp; ADDRESS(58+3,GI$2+1))),"max", MAX(INDIRECT(ADDRESS(58+3,GI$2+1,,,"Instances") &amp; ":" &amp; ADDRESS(58+3,GI$2+1))),"diff", MAX(INDIRECT(ADDRESS(58+3,GI$2+1,,,"Instances") &amp; ":" &amp; ADDRESS(58+3,GI$2+1)))-MIN(INDIRECT(ADDRESS(58+3,GI$2+1,,,"Instances") &amp; ":" &amp; ADDRESS(58+3,GI$2+1))))</f>
        <v>0</v>
      </c>
      <c r="GJ63">
        <f>IFERROR(SMALL(GI5:GI64,ROW()-ROW($GJ$5)+1),"")</f>
        <v>0</v>
      </c>
      <c r="GL63">
        <f>IFERROR(SUM(GJ5:GJ63),"")</f>
        <v>0</v>
      </c>
      <c r="GM63" cm="1">
        <f t="array" ref="GM63">_xlfn.SWITCH(Charts!$B$3,"average", AVERAGE(INDIRECT(ADDRESS(58+3,GM$2+1,,,"Instances") &amp; ":" &amp; ADDRESS(58+3,GM$2+1))),"median", MEDIAN(INDIRECT(ADDRESS(58+3,GM$2+1,,,"Instances") &amp; ":" &amp; ADDRESS(58+3,GM$2+1))),"min", MIN(INDIRECT(ADDRESS(58+3,GM$2+1,,,"Instances") &amp; ":" &amp; ADDRESS(58+3,GM$2+1))),"max", MAX(INDIRECT(ADDRESS(58+3,GM$2+1,,,"Instances") &amp; ":" &amp; ADDRESS(58+3,GM$2+1))),"diff", MAX(INDIRECT(ADDRESS(58+3,GM$2+1,,,"Instances") &amp; ":" &amp; ADDRESS(58+3,GM$2+1)))-MIN(INDIRECT(ADDRESS(58+3,GM$2+1,,,"Instances") &amp; ":" &amp; ADDRESS(58+3,GM$2+1))))</f>
        <v>0</v>
      </c>
      <c r="GN63">
        <f>IFERROR(SMALL(GM5:GM64,ROW()-ROW($GN$5)+1),"")</f>
        <v>0</v>
      </c>
      <c r="GP63">
        <f>IFERROR(SUM(GN5:GN63),"")</f>
        <v>0</v>
      </c>
      <c r="GQ63" cm="1">
        <f t="array" ref="GQ63">_xlfn.SWITCH(Charts!$B$3,"average", AVERAGE(INDIRECT(ADDRESS(58+3,GQ$2+1,,,"Instances") &amp; ":" &amp; ADDRESS(58+3,GQ$2+1))),"median", MEDIAN(INDIRECT(ADDRESS(58+3,GQ$2+1,,,"Instances") &amp; ":" &amp; ADDRESS(58+3,GQ$2+1))),"min", MIN(INDIRECT(ADDRESS(58+3,GQ$2+1,,,"Instances") &amp; ":" &amp; ADDRESS(58+3,GQ$2+1))),"max", MAX(INDIRECT(ADDRESS(58+3,GQ$2+1,,,"Instances") &amp; ":" &amp; ADDRESS(58+3,GQ$2+1))),"diff", MAX(INDIRECT(ADDRESS(58+3,GQ$2+1,,,"Instances") &amp; ":" &amp; ADDRESS(58+3,GQ$2+1)))-MIN(INDIRECT(ADDRESS(58+3,GQ$2+1,,,"Instances") &amp; ":" &amp; ADDRESS(58+3,GQ$2+1))))</f>
        <v>0</v>
      </c>
      <c r="GR63">
        <f>IFERROR(SMALL(GQ5:GQ64,ROW()-ROW($GR$5)+1),"")</f>
        <v>0</v>
      </c>
      <c r="GT63">
        <f>IFERROR(SUM(GR5:GR63),"")</f>
        <v>0</v>
      </c>
      <c r="GU63" cm="1">
        <f t="array" ref="GU63">_xlfn.SWITCH(Charts!$B$3,"average", AVERAGE(INDIRECT(ADDRESS(58+3,GU$2+1,,,"Instances") &amp; ":" &amp; ADDRESS(58+3,GU$2+1))),"median", MEDIAN(INDIRECT(ADDRESS(58+3,GU$2+1,,,"Instances") &amp; ":" &amp; ADDRESS(58+3,GU$2+1))),"min", MIN(INDIRECT(ADDRESS(58+3,GU$2+1,,,"Instances") &amp; ":" &amp; ADDRESS(58+3,GU$2+1))),"max", MAX(INDIRECT(ADDRESS(58+3,GU$2+1,,,"Instances") &amp; ":" &amp; ADDRESS(58+3,GU$2+1))),"diff", MAX(INDIRECT(ADDRESS(58+3,GU$2+1,,,"Instances") &amp; ":" &amp; ADDRESS(58+3,GU$2+1)))-MIN(INDIRECT(ADDRESS(58+3,GU$2+1,,,"Instances") &amp; ":" &amp; ADDRESS(58+3,GU$2+1))))</f>
        <v>0</v>
      </c>
      <c r="GV63">
        <f>IFERROR(SMALL(GU5:GU64,ROW()-ROW($GV$5)+1),"")</f>
        <v>0</v>
      </c>
      <c r="GX63">
        <f>IFERROR(SUM(GV5:GV63),"")</f>
        <v>0</v>
      </c>
      <c r="GY63" cm="1">
        <f t="array" ref="GY63">_xlfn.SWITCH(Charts!$B$3,"average", AVERAGE(INDIRECT(ADDRESS(58+3,GY$2+1,,,"Instances") &amp; ":" &amp; ADDRESS(58+3,GY$2+1))),"median", MEDIAN(INDIRECT(ADDRESS(58+3,GY$2+1,,,"Instances") &amp; ":" &amp; ADDRESS(58+3,GY$2+1))),"min", MIN(INDIRECT(ADDRESS(58+3,GY$2+1,,,"Instances") &amp; ":" &amp; ADDRESS(58+3,GY$2+1))),"max", MAX(INDIRECT(ADDRESS(58+3,GY$2+1,,,"Instances") &amp; ":" &amp; ADDRESS(58+3,GY$2+1))),"diff", MAX(INDIRECT(ADDRESS(58+3,GY$2+1,,,"Instances") &amp; ":" &amp; ADDRESS(58+3,GY$2+1)))-MIN(INDIRECT(ADDRESS(58+3,GY$2+1,,,"Instances") &amp; ":" &amp; ADDRESS(58+3,GY$2+1))))</f>
        <v>0</v>
      </c>
      <c r="GZ63">
        <f>IFERROR(SMALL(GY5:GY64,ROW()-ROW($GZ$5)+1),"")</f>
        <v>0</v>
      </c>
      <c r="HB63">
        <f>IFERROR(SUM(GZ5:GZ63),"")</f>
        <v>0</v>
      </c>
      <c r="HC63" cm="1">
        <f t="array" ref="HC63">_xlfn.SWITCH(Charts!$B$3,"average", AVERAGE(INDIRECT(ADDRESS(58+3,HC$2+1,,,"Instances") &amp; ":" &amp; ADDRESS(58+3,HC$2+1))),"median", MEDIAN(INDIRECT(ADDRESS(58+3,HC$2+1,,,"Instances") &amp; ":" &amp; ADDRESS(58+3,HC$2+1))),"min", MIN(INDIRECT(ADDRESS(58+3,HC$2+1,,,"Instances") &amp; ":" &amp; ADDRESS(58+3,HC$2+1))),"max", MAX(INDIRECT(ADDRESS(58+3,HC$2+1,,,"Instances") &amp; ":" &amp; ADDRESS(58+3,HC$2+1))),"diff", MAX(INDIRECT(ADDRESS(58+3,HC$2+1,,,"Instances") &amp; ":" &amp; ADDRESS(58+3,HC$2+1)))-MIN(INDIRECT(ADDRESS(58+3,HC$2+1,,,"Instances") &amp; ":" &amp; ADDRESS(58+3,HC$2+1))))</f>
        <v>0</v>
      </c>
      <c r="HD63">
        <f>IFERROR(SMALL(HC5:HC64,ROW()-ROW($HD$5)+1),"")</f>
        <v>0</v>
      </c>
      <c r="HF63">
        <f>IFERROR(SUM(HD5:HD63),"")</f>
        <v>0</v>
      </c>
      <c r="HG63" cm="1">
        <f t="array" ref="HG63">_xlfn.SWITCH(Charts!$B$3,"average", AVERAGE(INDIRECT(ADDRESS(58+3,HG$2+1,,,"Instances") &amp; ":" &amp; ADDRESS(58+3,HG$2+1))),"median", MEDIAN(INDIRECT(ADDRESS(58+3,HG$2+1,,,"Instances") &amp; ":" &amp; ADDRESS(58+3,HG$2+1))),"min", MIN(INDIRECT(ADDRESS(58+3,HG$2+1,,,"Instances") &amp; ":" &amp; ADDRESS(58+3,HG$2+1))),"max", MAX(INDIRECT(ADDRESS(58+3,HG$2+1,,,"Instances") &amp; ":" &amp; ADDRESS(58+3,HG$2+1))),"diff", MAX(INDIRECT(ADDRESS(58+3,HG$2+1,,,"Instances") &amp; ":" &amp; ADDRESS(58+3,HG$2+1)))-MIN(INDIRECT(ADDRESS(58+3,HG$2+1,,,"Instances") &amp; ":" &amp; ADDRESS(58+3,HG$2+1))))</f>
        <v>0</v>
      </c>
      <c r="HH63">
        <f>IFERROR(SMALL(HG5:HG64,ROW()-ROW($HH$5)+1),"")</f>
        <v>0</v>
      </c>
      <c r="HJ63">
        <f>IFERROR(SUM(HH5:HH63),"")</f>
        <v>0</v>
      </c>
      <c r="HK63" cm="1">
        <f t="array" ref="HK63">_xlfn.SWITCH(Charts!$B$3,"average", AVERAGE(INDIRECT(ADDRESS(58+3,HK$2+1,,,"Instances") &amp; ":" &amp; ADDRESS(58+3,HK$2+1))),"median", MEDIAN(INDIRECT(ADDRESS(58+3,HK$2+1,,,"Instances") &amp; ":" &amp; ADDRESS(58+3,HK$2+1))),"min", MIN(INDIRECT(ADDRESS(58+3,HK$2+1,,,"Instances") &amp; ":" &amp; ADDRESS(58+3,HK$2+1))),"max", MAX(INDIRECT(ADDRESS(58+3,HK$2+1,,,"Instances") &amp; ":" &amp; ADDRESS(58+3,HK$2+1))),"diff", MAX(INDIRECT(ADDRESS(58+3,HK$2+1,,,"Instances") &amp; ":" &amp; ADDRESS(58+3,HK$2+1)))-MIN(INDIRECT(ADDRESS(58+3,HK$2+1,,,"Instances") &amp; ":" &amp; ADDRESS(58+3,HK$2+1))))</f>
        <v>0</v>
      </c>
      <c r="HL63">
        <f>IFERROR(SMALL(HK5:HK64,ROW()-ROW($HL$5)+1),"")</f>
        <v>0</v>
      </c>
      <c r="HN63">
        <f>IFERROR(SUM(HL5:HL63),"")</f>
        <v>0</v>
      </c>
      <c r="HO63" cm="1">
        <f t="array" ref="HO63">_xlfn.SWITCH(Charts!$B$3,"average", AVERAGE(INDIRECT(ADDRESS(58+3,HO$2+1,,,"Instances") &amp; ":" &amp; ADDRESS(58+3,HO$2+1))),"median", MEDIAN(INDIRECT(ADDRESS(58+3,HO$2+1,,,"Instances") &amp; ":" &amp; ADDRESS(58+3,HO$2+1))),"min", MIN(INDIRECT(ADDRESS(58+3,HO$2+1,,,"Instances") &amp; ":" &amp; ADDRESS(58+3,HO$2+1))),"max", MAX(INDIRECT(ADDRESS(58+3,HO$2+1,,,"Instances") &amp; ":" &amp; ADDRESS(58+3,HO$2+1))),"diff", MAX(INDIRECT(ADDRESS(58+3,HO$2+1,,,"Instances") &amp; ":" &amp; ADDRESS(58+3,HO$2+1)))-MIN(INDIRECT(ADDRESS(58+3,HO$2+1,,,"Instances") &amp; ":" &amp; ADDRESS(58+3,HO$2+1))))</f>
        <v>0</v>
      </c>
      <c r="HP63">
        <f>IFERROR(SMALL(HO5:HO64,ROW()-ROW($HP$5)+1),"")</f>
        <v>0</v>
      </c>
      <c r="HR63">
        <f>IFERROR(SUM(HP5:HP63),"")</f>
        <v>0</v>
      </c>
      <c r="HS63" cm="1">
        <f t="array" ref="HS63">_xlfn.SWITCH(Charts!$B$3,"average", AVERAGE(INDIRECT(ADDRESS(58+3,HS$2+1,,,"Instances") &amp; ":" &amp; ADDRESS(58+3,HS$2+1))),"median", MEDIAN(INDIRECT(ADDRESS(58+3,HS$2+1,,,"Instances") &amp; ":" &amp; ADDRESS(58+3,HS$2+1))),"min", MIN(INDIRECT(ADDRESS(58+3,HS$2+1,,,"Instances") &amp; ":" &amp; ADDRESS(58+3,HS$2+1))),"max", MAX(INDIRECT(ADDRESS(58+3,HS$2+1,,,"Instances") &amp; ":" &amp; ADDRESS(58+3,HS$2+1))),"diff", MAX(INDIRECT(ADDRESS(58+3,HS$2+1,,,"Instances") &amp; ":" &amp; ADDRESS(58+3,HS$2+1)))-MIN(INDIRECT(ADDRESS(58+3,HS$2+1,,,"Instances") &amp; ":" &amp; ADDRESS(58+3,HS$2+1))))</f>
        <v>0</v>
      </c>
      <c r="HT63">
        <f>IFERROR(SMALL(HS5:HS64,ROW()-ROW($HT$5)+1),"")</f>
        <v>0</v>
      </c>
      <c r="HV63">
        <f>IFERROR(SUM(HT5:HT63),"")</f>
        <v>0</v>
      </c>
      <c r="HW63" cm="1">
        <f t="array" ref="HW63">_xlfn.SWITCH(Charts!$B$3,"average", AVERAGE(INDIRECT(ADDRESS(58+3,HW$2+1,,,"Instances") &amp; ":" &amp; ADDRESS(58+3,HW$2+1))),"median", MEDIAN(INDIRECT(ADDRESS(58+3,HW$2+1,,,"Instances") &amp; ":" &amp; ADDRESS(58+3,HW$2+1))),"min", MIN(INDIRECT(ADDRESS(58+3,HW$2+1,,,"Instances") &amp; ":" &amp; ADDRESS(58+3,HW$2+1))),"max", MAX(INDIRECT(ADDRESS(58+3,HW$2+1,,,"Instances") &amp; ":" &amp; ADDRESS(58+3,HW$2+1))),"diff", MAX(INDIRECT(ADDRESS(58+3,HW$2+1,,,"Instances") &amp; ":" &amp; ADDRESS(58+3,HW$2+1)))-MIN(INDIRECT(ADDRESS(58+3,HW$2+1,,,"Instances") &amp; ":" &amp; ADDRESS(58+3,HW$2+1))))</f>
        <v>0</v>
      </c>
      <c r="HX63">
        <f>IFERROR(SMALL(HW5:HW64,ROW()-ROW($HX$5)+1),"")</f>
        <v>0</v>
      </c>
      <c r="HZ63">
        <f>IFERROR(SUM(HX5:HX63),"")</f>
        <v>0</v>
      </c>
      <c r="IA63" cm="1">
        <f t="array" ref="IA63">_xlfn.SWITCH(Charts!$B$3,"average", AVERAGE(INDIRECT(ADDRESS(58+3,IA$2+1,,,"Instances") &amp; ":" &amp; ADDRESS(58+3,IA$2+1))),"median", MEDIAN(INDIRECT(ADDRESS(58+3,IA$2+1,,,"Instances") &amp; ":" &amp; ADDRESS(58+3,IA$2+1))),"min", MIN(INDIRECT(ADDRESS(58+3,IA$2+1,,,"Instances") &amp; ":" &amp; ADDRESS(58+3,IA$2+1))),"max", MAX(INDIRECT(ADDRESS(58+3,IA$2+1,,,"Instances") &amp; ":" &amp; ADDRESS(58+3,IA$2+1))),"diff", MAX(INDIRECT(ADDRESS(58+3,IA$2+1,,,"Instances") &amp; ":" &amp; ADDRESS(58+3,IA$2+1)))-MIN(INDIRECT(ADDRESS(58+3,IA$2+1,,,"Instances") &amp; ":" &amp; ADDRESS(58+3,IA$2+1))))</f>
        <v>0</v>
      </c>
      <c r="IB63">
        <f>IFERROR(SMALL(IA5:IA64,ROW()-ROW($IB$5)+1),"")</f>
        <v>0</v>
      </c>
      <c r="ID63">
        <f>IFERROR(SUM(IB5:IB63),"")</f>
        <v>0</v>
      </c>
      <c r="IE63" cm="1">
        <f t="array" ref="IE63">_xlfn.SWITCH(Charts!$B$3,"average", AVERAGE(INDIRECT(ADDRESS(58+3,IE$2+1,,,"Instances") &amp; ":" &amp; ADDRESS(58+3,IE$2+1))),"median", MEDIAN(INDIRECT(ADDRESS(58+3,IE$2+1,,,"Instances") &amp; ":" &amp; ADDRESS(58+3,IE$2+1))),"min", MIN(INDIRECT(ADDRESS(58+3,IE$2+1,,,"Instances") &amp; ":" &amp; ADDRESS(58+3,IE$2+1))),"max", MAX(INDIRECT(ADDRESS(58+3,IE$2+1,,,"Instances") &amp; ":" &amp; ADDRESS(58+3,IE$2+1))),"diff", MAX(INDIRECT(ADDRESS(58+3,IE$2+1,,,"Instances") &amp; ":" &amp; ADDRESS(58+3,IE$2+1)))-MIN(INDIRECT(ADDRESS(58+3,IE$2+1,,,"Instances") &amp; ":" &amp; ADDRESS(58+3,IE$2+1))))</f>
        <v>0</v>
      </c>
      <c r="IF63">
        <f>IFERROR(SMALL(IE5:IE64,ROW()-ROW($IF$5)+1),"")</f>
        <v>0</v>
      </c>
      <c r="IH63">
        <f>IFERROR(SUM(IF5:IF63),"")</f>
        <v>0</v>
      </c>
      <c r="II63" cm="1">
        <f t="array" ref="II63">_xlfn.SWITCH(Charts!$B$3,"average", AVERAGE(INDIRECT(ADDRESS(58+3,II$2+1,,,"Instances") &amp; ":" &amp; ADDRESS(58+3,II$2+1))),"median", MEDIAN(INDIRECT(ADDRESS(58+3,II$2+1,,,"Instances") &amp; ":" &amp; ADDRESS(58+3,II$2+1))),"min", MIN(INDIRECT(ADDRESS(58+3,II$2+1,,,"Instances") &amp; ":" &amp; ADDRESS(58+3,II$2+1))),"max", MAX(INDIRECT(ADDRESS(58+3,II$2+1,,,"Instances") &amp; ":" &amp; ADDRESS(58+3,II$2+1))),"diff", MAX(INDIRECT(ADDRESS(58+3,II$2+1,,,"Instances") &amp; ":" &amp; ADDRESS(58+3,II$2+1)))-MIN(INDIRECT(ADDRESS(58+3,II$2+1,,,"Instances") &amp; ":" &amp; ADDRESS(58+3,II$2+1))))</f>
        <v>0</v>
      </c>
      <c r="IJ63">
        <f>IFERROR(SMALL(II5:II64,ROW()-ROW($IJ$5)+1),"")</f>
        <v>0</v>
      </c>
      <c r="IL63">
        <f>IFERROR(SUM(IJ5:IJ63),"")</f>
        <v>0</v>
      </c>
      <c r="IM63" cm="1">
        <f t="array" ref="IM63">_xlfn.SWITCH(Charts!$B$3,"average", AVERAGE(INDIRECT(ADDRESS(58+3,IM$2+1,,,"Instances") &amp; ":" &amp; ADDRESS(58+3,IM$2+1))),"median", MEDIAN(INDIRECT(ADDRESS(58+3,IM$2+1,,,"Instances") &amp; ":" &amp; ADDRESS(58+3,IM$2+1))),"min", MIN(INDIRECT(ADDRESS(58+3,IM$2+1,,,"Instances") &amp; ":" &amp; ADDRESS(58+3,IM$2+1))),"max", MAX(INDIRECT(ADDRESS(58+3,IM$2+1,,,"Instances") &amp; ":" &amp; ADDRESS(58+3,IM$2+1))),"diff", MAX(INDIRECT(ADDRESS(58+3,IM$2+1,,,"Instances") &amp; ":" &amp; ADDRESS(58+3,IM$2+1)))-MIN(INDIRECT(ADDRESS(58+3,IM$2+1,,,"Instances") &amp; ":" &amp; ADDRESS(58+3,IM$2+1))))</f>
        <v>0</v>
      </c>
      <c r="IN63">
        <f>IFERROR(SMALL(IM5:IM64,ROW()-ROW($IN$5)+1),"")</f>
        <v>0</v>
      </c>
      <c r="IP63">
        <f>IFERROR(SUM(IN5:IN63),"")</f>
        <v>0</v>
      </c>
      <c r="IQ63" cm="1">
        <f t="array" ref="IQ63">_xlfn.SWITCH(Charts!$B$3,"average", AVERAGE(INDIRECT(ADDRESS(58+3,IQ$2+1,,,"Instances") &amp; ":" &amp; ADDRESS(58+3,IQ$2+1))),"median", MEDIAN(INDIRECT(ADDRESS(58+3,IQ$2+1,,,"Instances") &amp; ":" &amp; ADDRESS(58+3,IQ$2+1))),"min", MIN(INDIRECT(ADDRESS(58+3,IQ$2+1,,,"Instances") &amp; ":" &amp; ADDRESS(58+3,IQ$2+1))),"max", MAX(INDIRECT(ADDRESS(58+3,IQ$2+1,,,"Instances") &amp; ":" &amp; ADDRESS(58+3,IQ$2+1))),"diff", MAX(INDIRECT(ADDRESS(58+3,IQ$2+1,,,"Instances") &amp; ":" &amp; ADDRESS(58+3,IQ$2+1)))-MIN(INDIRECT(ADDRESS(58+3,IQ$2+1,,,"Instances") &amp; ":" &amp; ADDRESS(58+3,IQ$2+1))))</f>
        <v>0</v>
      </c>
      <c r="IR63">
        <f>IFERROR(SMALL(IQ5:IQ64,ROW()-ROW($IR$5)+1),"")</f>
        <v>0</v>
      </c>
      <c r="IT63">
        <f>IFERROR(SUM(IR5:IR63),"")</f>
        <v>0</v>
      </c>
      <c r="IU63" cm="1">
        <f t="array" ref="IU63">_xlfn.SWITCH(Charts!$B$3,"average", AVERAGE(INDIRECT(ADDRESS(58+3,IU$2+1,,,"Instances") &amp; ":" &amp; ADDRESS(58+3,IU$2+1))),"median", MEDIAN(INDIRECT(ADDRESS(58+3,IU$2+1,,,"Instances") &amp; ":" &amp; ADDRESS(58+3,IU$2+1))),"min", MIN(INDIRECT(ADDRESS(58+3,IU$2+1,,,"Instances") &amp; ":" &amp; ADDRESS(58+3,IU$2+1))),"max", MAX(INDIRECT(ADDRESS(58+3,IU$2+1,,,"Instances") &amp; ":" &amp; ADDRESS(58+3,IU$2+1))),"diff", MAX(INDIRECT(ADDRESS(58+3,IU$2+1,,,"Instances") &amp; ":" &amp; ADDRESS(58+3,IU$2+1)))-MIN(INDIRECT(ADDRESS(58+3,IU$2+1,,,"Instances") &amp; ":" &amp; ADDRESS(58+3,IU$2+1))))</f>
        <v>0</v>
      </c>
      <c r="IV63">
        <f>IFERROR(SMALL(IU5:IU64,ROW()-ROW($IV$5)+1),"")</f>
        <v>0</v>
      </c>
      <c r="IX63">
        <f>IFERROR(SUM(IV5:IV63),"")</f>
        <v>0</v>
      </c>
      <c r="IY63" cm="1">
        <f t="array" ref="IY63">_xlfn.SWITCH(Charts!$B$3,"average", AVERAGE(INDIRECT(ADDRESS(58+3,IY$2+1,,,"Instances") &amp; ":" &amp; ADDRESS(58+3,IY$2+1))),"median", MEDIAN(INDIRECT(ADDRESS(58+3,IY$2+1,,,"Instances") &amp; ":" &amp; ADDRESS(58+3,IY$2+1))),"min", MIN(INDIRECT(ADDRESS(58+3,IY$2+1,,,"Instances") &amp; ":" &amp; ADDRESS(58+3,IY$2+1))),"max", MAX(INDIRECT(ADDRESS(58+3,IY$2+1,,,"Instances") &amp; ":" &amp; ADDRESS(58+3,IY$2+1))),"diff", MAX(INDIRECT(ADDRESS(58+3,IY$2+1,,,"Instances") &amp; ":" &amp; ADDRESS(58+3,IY$2+1)))-MIN(INDIRECT(ADDRESS(58+3,IY$2+1,,,"Instances") &amp; ":" &amp; ADDRESS(58+3,IY$2+1))))</f>
        <v>0</v>
      </c>
      <c r="IZ63">
        <f>IFERROR(SMALL(IY5:IY64,ROW()-ROW($IZ$5)+1),"")</f>
        <v>0</v>
      </c>
      <c r="JB63">
        <f>IFERROR(SUM(IZ5:IZ63),"")</f>
        <v>0</v>
      </c>
      <c r="JC63" cm="1">
        <f t="array" ref="JC63">_xlfn.SWITCH(Charts!$B$3,"average", AVERAGE(INDIRECT(ADDRESS(58+3,JC$2+1,,,"Instances") &amp; ":" &amp; ADDRESS(58+3,JC$2+1))),"median", MEDIAN(INDIRECT(ADDRESS(58+3,JC$2+1,,,"Instances") &amp; ":" &amp; ADDRESS(58+3,JC$2+1))),"min", MIN(INDIRECT(ADDRESS(58+3,JC$2+1,,,"Instances") &amp; ":" &amp; ADDRESS(58+3,JC$2+1))),"max", MAX(INDIRECT(ADDRESS(58+3,JC$2+1,,,"Instances") &amp; ":" &amp; ADDRESS(58+3,JC$2+1))),"diff", MAX(INDIRECT(ADDRESS(58+3,JC$2+1,,,"Instances") &amp; ":" &amp; ADDRESS(58+3,JC$2+1)))-MIN(INDIRECT(ADDRESS(58+3,JC$2+1,,,"Instances") &amp; ":" &amp; ADDRESS(58+3,JC$2+1))))</f>
        <v>0</v>
      </c>
      <c r="JD63">
        <f>IFERROR(SMALL(JC5:JC64,ROW()-ROW($JD$5)+1),"")</f>
        <v>0</v>
      </c>
      <c r="JF63">
        <f>IFERROR(SUM(JD5:JD63),"")</f>
        <v>0</v>
      </c>
      <c r="JG63" cm="1">
        <f t="array" ref="JG63">_xlfn.SWITCH(Charts!$B$3,"average", AVERAGE(INDIRECT(ADDRESS(58+3,JG$2+1,,,"Instances") &amp; ":" &amp; ADDRESS(58+3,JG$2+1))),"median", MEDIAN(INDIRECT(ADDRESS(58+3,JG$2+1,,,"Instances") &amp; ":" &amp; ADDRESS(58+3,JG$2+1))),"min", MIN(INDIRECT(ADDRESS(58+3,JG$2+1,,,"Instances") &amp; ":" &amp; ADDRESS(58+3,JG$2+1))),"max", MAX(INDIRECT(ADDRESS(58+3,JG$2+1,,,"Instances") &amp; ":" &amp; ADDRESS(58+3,JG$2+1))),"diff", MAX(INDIRECT(ADDRESS(58+3,JG$2+1,,,"Instances") &amp; ":" &amp; ADDRESS(58+3,JG$2+1)))-MIN(INDIRECT(ADDRESS(58+3,JG$2+1,,,"Instances") &amp; ":" &amp; ADDRESS(58+3,JG$2+1))))</f>
        <v>0</v>
      </c>
      <c r="JH63">
        <f>IFERROR(SMALL(JG5:JG64,ROW()-ROW($JH$5)+1),"")</f>
        <v>0</v>
      </c>
      <c r="JJ63">
        <f>IFERROR(SUM(JH5:JH63),"")</f>
        <v>0</v>
      </c>
      <c r="JM63">
        <f>IF(Charts!$B$3="none",E370,IF(EI370="",NA(),EI370))</f>
        <v>0</v>
      </c>
      <c r="JN63">
        <f>IF(Charts!$B$3="none",F370,IF(EJ370="",NA(),EJ370))</f>
        <v>0</v>
      </c>
      <c r="JO63">
        <f>IF(Charts!$B$3="none",G370,IF(EK370="",NA(),EK370))</f>
        <v>0</v>
      </c>
      <c r="JP63">
        <f>IF(Charts!$B$3="none",H370,IF(EL370="",NA(),EL370))</f>
        <v>0</v>
      </c>
      <c r="JQ63">
        <f>IF(Charts!$B$3="none",I370,IF(EM370="",NA(),EM370))</f>
        <v>0</v>
      </c>
      <c r="JR63">
        <f>IF(Charts!$B$3="none",J370,IF(EN370="",NA(),EN370))</f>
        <v>0</v>
      </c>
      <c r="JS63">
        <f>IF(Charts!$B$3="none",K370,IF(EO370="",NA(),EO370))</f>
        <v>0</v>
      </c>
      <c r="JT63">
        <f>IF(Charts!$B$3="none",L370,IF(EP370="",NA(),EP370))</f>
        <v>0</v>
      </c>
      <c r="JU63">
        <f>IF(Charts!$B$3="none",M370,IF(EQ370="",NA(),EQ370))</f>
        <v>0</v>
      </c>
      <c r="JV63">
        <f>IF(Charts!$B$3="none",N370,IF(ER370="",NA(),ER370))</f>
        <v>0</v>
      </c>
      <c r="JW63">
        <f>IF(Charts!$B$3="none",O370,IF(ES370="",NA(),ES370))</f>
        <v>0</v>
      </c>
      <c r="JX63">
        <f>IF(Charts!$B$3="none",P370,IF(ET370="",NA(),ET370))</f>
        <v>0</v>
      </c>
      <c r="JY63">
        <f>IF(Charts!$B$3="none",Q370,IF(EU370="",NA(),EU370))</f>
        <v>0</v>
      </c>
      <c r="JZ63">
        <f>IF(Charts!$B$3="none",R370,IF(EV370="",NA(),EV370))</f>
        <v>0</v>
      </c>
      <c r="KA63">
        <f>IF(Charts!$B$3="none",S370,IF(EW370="",NA(),EW370))</f>
        <v>0</v>
      </c>
      <c r="KB63">
        <f>IF(Charts!$B$3="none",T370,IF(EX370="",NA(),EX370))</f>
        <v>0</v>
      </c>
      <c r="KC63">
        <f>IF(Charts!$B$3="none",U370,IF(EY370="",NA(),EY370))</f>
        <v>0</v>
      </c>
      <c r="KD63">
        <f>IF(Charts!$B$3="none",V370,IF(EZ370="",NA(),EZ370))</f>
        <v>0</v>
      </c>
      <c r="KE63">
        <f>IF(Charts!$B$3="none",W370,IF(FA370="",NA(),FA370))</f>
        <v>0</v>
      </c>
      <c r="KF63">
        <f>IF(Charts!$B$3="none",X370,IF(FB370="",NA(),FB370))</f>
        <v>0</v>
      </c>
      <c r="KG63">
        <f>IF(Charts!$B$3="none",Y370,IF(FC370="",NA(),FC370))</f>
        <v>0</v>
      </c>
      <c r="KH63">
        <f>IF(Charts!$B$3="none",Z370,IF(FD370="",NA(),FD370))</f>
        <v>0</v>
      </c>
      <c r="KI63">
        <f>IF(Charts!$B$3="none",AA370,IF(FE370="",NA(),FE370))</f>
        <v>0</v>
      </c>
      <c r="KJ63">
        <f>IF(Charts!$B$3="none",AB370,IF(FF370="",NA(),FF370))</f>
        <v>0</v>
      </c>
      <c r="KK63">
        <f>IF(Charts!$B$3="none",AC370,IF(FG370="",NA(),FG370))</f>
        <v>0</v>
      </c>
      <c r="KL63">
        <f>IF(Charts!$B$3="none",AD370,IF(FH370="",NA(),FH370))</f>
        <v>0</v>
      </c>
      <c r="KM63">
        <f>IF(Charts!$B$3="none",AE370,IF(FI370="",NA(),FI370))</f>
        <v>0</v>
      </c>
      <c r="KN63">
        <f>IF(Charts!$B$3="none",AF370,IF(FJ370="",NA(),FJ370))</f>
        <v>0</v>
      </c>
      <c r="KO63">
        <f>IF(Charts!$B$3="none",AG370,IF(FK370="",NA(),FK370))</f>
        <v>0</v>
      </c>
      <c r="KP63">
        <f>IF(Charts!$B$3="none",AH370,IF(FL370="",NA(),FL370))</f>
        <v>0</v>
      </c>
      <c r="KQ63">
        <f>IF(Charts!$B$3="none",AI370,IF(FM370="",NA(),FM370))</f>
        <v>0</v>
      </c>
      <c r="KR63">
        <f>IF(Charts!$B$3="none",AJ370,IF(FN370="",NA(),FN370))</f>
        <v>0</v>
      </c>
      <c r="KS63">
        <f>IF(Charts!$B$3="none",AK370,IF(FO370="",NA(),FO370))</f>
        <v>0</v>
      </c>
      <c r="KT63">
        <f>IF(Charts!$B$3="none",AL370,IF(FP370="",NA(),FP370))</f>
        <v>0</v>
      </c>
      <c r="KU63">
        <f>IF(Charts!$B$3="none",AM370,IF(FQ370="",NA(),FQ370))</f>
        <v>0</v>
      </c>
      <c r="KV63">
        <f>IF(Charts!$B$3="none",AN370,IF(FR370="",NA(),FR370))</f>
        <v>0</v>
      </c>
      <c r="KW63">
        <f>IF(Charts!$B$3="none",AO370,IF(FS370="",NA(),FS370))</f>
        <v>0</v>
      </c>
      <c r="KX63">
        <f>IF(Charts!$B$3="none",AP370,IF(FT370="",NA(),FT370))</f>
        <v>0</v>
      </c>
      <c r="KY63">
        <f>IF(Charts!$B$3="none",AQ370,IF(FU370="",NA(),FU370))</f>
        <v>0</v>
      </c>
      <c r="KZ63">
        <f>IF(Charts!$B$3="none",AR370,IF(FV370="",NA(),FV370))</f>
        <v>0</v>
      </c>
      <c r="LA63">
        <f>IF(Charts!$B$3="none",AS370,IF(FW370="",NA(),FW370))</f>
        <v>0</v>
      </c>
      <c r="LB63">
        <f>IF(Charts!$B$3="none",AT370,IF(FX370="",NA(),FX370))</f>
        <v>0</v>
      </c>
      <c r="LC63">
        <f>IF(Charts!$B$3="none",AU370,IF(FY370="",NA(),FY370))</f>
        <v>0</v>
      </c>
      <c r="LD63">
        <f>IF(Charts!$B$3="none",AV370,IF(FZ370="",NA(),FZ370))</f>
        <v>0</v>
      </c>
      <c r="LE63">
        <f>IF(Charts!$B$3="none",AW370,IF(GA370="",NA(),GA370))</f>
        <v>0</v>
      </c>
      <c r="LF63">
        <f>IF(Charts!$B$3="none",AX370,IF(GB370="",NA(),GB370))</f>
        <v>0</v>
      </c>
      <c r="LG63">
        <f>IF(Charts!$B$3="none",AY370,IF(GC370="",NA(),GC370))</f>
        <v>0</v>
      </c>
      <c r="LH63">
        <f>IF(Charts!$B$3="none",AZ370,IF(GD370="",NA(),GD370))</f>
        <v>0</v>
      </c>
      <c r="LI63">
        <f>IF(Charts!$B$3="none",BA370,IF(GE370="",NA(),GE370))</f>
        <v>0</v>
      </c>
      <c r="LJ63">
        <f>IF(Charts!$B$3="none",BB370,IF(GF370="",NA(),GF370))</f>
        <v>0</v>
      </c>
      <c r="LK63">
        <f>IF(Charts!$B$3="none",BC370,IF(GG370="",NA(),GG370))</f>
        <v>0</v>
      </c>
      <c r="LL63">
        <f>IF(Charts!$B$3="none",BD370,IF(GH370="",NA(),GH370))</f>
        <v>0</v>
      </c>
      <c r="LM63">
        <f>IF(Charts!$B$3="none",BE370,IF(GI370="",NA(),GI370))</f>
        <v>0</v>
      </c>
      <c r="LN63">
        <f>IF(Charts!$B$3="none",BF370,IF(GJ370="",NA(),GJ370))</f>
        <v>0</v>
      </c>
      <c r="LO63">
        <f>IF(Charts!$B$3="none",BG370,IF(GK370="",NA(),GK370))</f>
        <v>0</v>
      </c>
      <c r="LP63">
        <f>IF(Charts!$B$3="none",BH370,IF(GL370="",NA(),GL370))</f>
        <v>0</v>
      </c>
      <c r="LQ63">
        <f>IF(Charts!$B$3="none",BI370,IF(GM370="",NA(),GM370))</f>
        <v>0</v>
      </c>
      <c r="LR63">
        <f>IF(Charts!$B$3="none",BJ370,IF(GN370="",NA(),GN370))</f>
        <v>0</v>
      </c>
      <c r="LS63">
        <f>IF(Charts!$B$3="none",BK370,IF(GO370="",NA(),GO370))</f>
        <v>0</v>
      </c>
      <c r="LT63">
        <f>IF(Charts!$B$3="none",BL370,IF(GP370="",NA(),GP370))</f>
        <v>0</v>
      </c>
      <c r="LU63">
        <f>IF(Charts!$B$3="none",BM370,IF(GQ370="",NA(),GQ370))</f>
        <v>0</v>
      </c>
      <c r="LV63">
        <f>IF(Charts!$B$3="none",BN370,IF(GR370="",NA(),GR370))</f>
        <v>0</v>
      </c>
      <c r="LW63">
        <f>IF(Charts!$B$3="none",BO370,IF(GS370="",NA(),GS370))</f>
        <v>0</v>
      </c>
      <c r="LX63">
        <f>IF(Charts!$B$3="none",BP370,IF(GT370="",NA(),GT370))</f>
        <v>0</v>
      </c>
      <c r="LY63">
        <f>IF(Charts!$B$3="none",BQ370,IF(GU370="",NA(),GU370))</f>
        <v>0</v>
      </c>
      <c r="LZ63">
        <f>IF(Charts!$B$3="none",BR370,IF(GV370="",NA(),GV370))</f>
        <v>0</v>
      </c>
      <c r="MA63">
        <f>IF(Charts!$B$3="none",BS370,IF(GW370="",NA(),GW370))</f>
        <v>0</v>
      </c>
      <c r="MB63">
        <f>IF(Charts!$B$3="none",BT370,IF(GX370="",NA(),GX370))</f>
        <v>0</v>
      </c>
      <c r="MC63">
        <f>IF(Charts!$B$3="none",BU370,IF(GY370="",NA(),GY370))</f>
        <v>0</v>
      </c>
      <c r="MD63">
        <f>IF(Charts!$B$3="none",BV370,IF(GZ370="",NA(),GZ370))</f>
        <v>0</v>
      </c>
      <c r="ME63">
        <f>IF(Charts!$B$3="none",BW370,IF(HA370="",NA(),HA370))</f>
        <v>0</v>
      </c>
      <c r="MF63">
        <f>IF(Charts!$B$3="none",BX370,IF(HB370="",NA(),HB370))</f>
        <v>0</v>
      </c>
      <c r="MG63">
        <f>IF(Charts!$B$3="none",BY370,IF(HC370="",NA(),HC370))</f>
        <v>0</v>
      </c>
      <c r="MH63">
        <f>IF(Charts!$B$3="none",BZ370,IF(HD370="",NA(),HD370))</f>
        <v>0</v>
      </c>
      <c r="MI63">
        <f>IF(Charts!$B$3="none",CA370,IF(HE370="",NA(),HE370))</f>
        <v>0</v>
      </c>
      <c r="MJ63">
        <f>IF(Charts!$B$3="none",CB370,IF(HF370="",NA(),HF370))</f>
        <v>0</v>
      </c>
      <c r="MK63">
        <f>IF(Charts!$B$3="none",CC370,IF(HG370="",NA(),HG370))</f>
        <v>0</v>
      </c>
      <c r="ML63">
        <f>IF(Charts!$B$3="none",CD370,IF(HH370="",NA(),HH370))</f>
        <v>0</v>
      </c>
      <c r="MM63">
        <f>IF(Charts!$B$3="none",CE370,IF(HI370="",NA(),HI370))</f>
        <v>0</v>
      </c>
      <c r="MN63">
        <f>IF(Charts!$B$3="none",CF370,IF(HJ370="",NA(),HJ370))</f>
        <v>0</v>
      </c>
      <c r="MO63">
        <f>IF(Charts!$B$3="none",CG370,IF(HK370="",NA(),HK370))</f>
        <v>0</v>
      </c>
      <c r="MP63">
        <f>IF(Charts!$B$3="none",CH370,IF(HL370="",NA(),HL370))</f>
        <v>0</v>
      </c>
      <c r="MQ63">
        <f>IF(Charts!$B$3="none",CI370,IF(HM370="",NA(),HM370))</f>
        <v>0</v>
      </c>
      <c r="MR63">
        <f>IF(Charts!$B$3="none",CJ370,IF(HN370="",NA(),HN370))</f>
        <v>0</v>
      </c>
      <c r="MS63">
        <f>IF(Charts!$B$3="none",CK370,IF(HO370="",NA(),HO370))</f>
        <v>0</v>
      </c>
      <c r="MT63">
        <f>IF(Charts!$B$3="none",CL370,IF(HP370="",NA(),HP370))</f>
        <v>0</v>
      </c>
      <c r="MU63">
        <f>IF(Charts!$B$3="none",CM370,IF(HQ370="",NA(),HQ370))</f>
        <v>0</v>
      </c>
      <c r="MV63">
        <f>IF(Charts!$B$3="none",CN370,IF(HR370="",NA(),HR370))</f>
        <v>0</v>
      </c>
      <c r="MW63">
        <f>IF(Charts!$B$3="none",CO370,IF(HS370="",NA(),HS370))</f>
        <v>0</v>
      </c>
      <c r="MX63">
        <f>IF(Charts!$B$3="none",CP370,IF(HT370="",NA(),HT370))</f>
        <v>0</v>
      </c>
      <c r="MY63">
        <f>IF(Charts!$B$3="none",CQ370,IF(HU370="",NA(),HU370))</f>
        <v>0</v>
      </c>
      <c r="MZ63">
        <f>IF(Charts!$B$3="none",CR370,IF(HV370="",NA(),HV370))</f>
        <v>0</v>
      </c>
      <c r="NA63">
        <f>IF(Charts!$B$3="none",CS370,IF(HW370="",NA(),HW370))</f>
        <v>0</v>
      </c>
      <c r="NB63">
        <f>IF(Charts!$B$3="none",CT370,IF(HX370="",NA(),HX370))</f>
        <v>0</v>
      </c>
      <c r="NC63">
        <f>IF(Charts!$B$3="none",CU370,IF(HY370="",NA(),HY370))</f>
        <v>0</v>
      </c>
      <c r="ND63">
        <f>IF(Charts!$B$3="none",CV370,IF(HZ370="",NA(),HZ370))</f>
        <v>0</v>
      </c>
      <c r="NE63">
        <f>IF(Charts!$B$3="none",CW370,IF(IA370="",NA(),IA370))</f>
        <v>0</v>
      </c>
      <c r="NF63">
        <f>IF(Charts!$B$3="none",CX370,IF(IB370="",NA(),IB370))</f>
        <v>0</v>
      </c>
      <c r="NG63">
        <f>IF(Charts!$B$3="none",CY370,IF(IC370="",NA(),IC370))</f>
        <v>0</v>
      </c>
      <c r="NH63">
        <f>IF(Charts!$B$3="none",CZ370,IF(ID370="",NA(),ID370))</f>
        <v>0</v>
      </c>
      <c r="NI63">
        <f>IF(Charts!$B$3="none",DA370,IF(IE370="",NA(),IE370))</f>
        <v>0</v>
      </c>
      <c r="NJ63">
        <f>IF(Charts!$B$3="none",DB370,IF(IF370="",NA(),IF370))</f>
        <v>0</v>
      </c>
      <c r="NK63">
        <f>IF(Charts!$B$3="none",DC370,IF(IG370="",NA(),IG370))</f>
        <v>0</v>
      </c>
      <c r="NL63">
        <f>IF(Charts!$B$3="none",DD370,IF(IH370="",NA(),IH370))</f>
        <v>0</v>
      </c>
      <c r="NM63">
        <f>IF(Charts!$B$3="none",DE370,IF(II370="",NA(),II370))</f>
        <v>0</v>
      </c>
      <c r="NN63">
        <f>IF(Charts!$B$3="none",DF370,IF(IJ370="",NA(),IJ370))</f>
        <v>0</v>
      </c>
      <c r="NO63">
        <f>IF(Charts!$B$3="none",DG370,IF(IK370="",NA(),IK370))</f>
        <v>0</v>
      </c>
      <c r="NP63">
        <f>IF(Charts!$B$3="none",DH370,IF(IL370="",NA(),IL370))</f>
        <v>0</v>
      </c>
      <c r="NQ63">
        <f>IF(Charts!$B$3="none",DI370,IF(IM370="",NA(),IM370))</f>
        <v>0</v>
      </c>
      <c r="NR63">
        <f>IF(Charts!$B$3="none",DJ370,IF(IN370="",NA(),IN370))</f>
        <v>0</v>
      </c>
      <c r="NS63">
        <f>IF(Charts!$B$3="none",DK370,IF(IO370="",NA(),IO370))</f>
        <v>0</v>
      </c>
      <c r="NT63">
        <f>IF(Charts!$B$3="none",DL370,IF(IP370="",NA(),IP370))</f>
        <v>0</v>
      </c>
      <c r="NU63">
        <f>IF(Charts!$B$3="none",DM370,IF(IQ370="",NA(),IQ370))</f>
        <v>0</v>
      </c>
      <c r="NV63">
        <f>IF(Charts!$B$3="none",DN370,IF(IR370="",NA(),IR370))</f>
        <v>0</v>
      </c>
      <c r="NW63">
        <f>IF(Charts!$B$3="none",DO370,IF(IS370="",NA(),IS370))</f>
        <v>0</v>
      </c>
      <c r="NX63">
        <f>IF(Charts!$B$3="none",DP370,IF(IT370="",NA(),IT370))</f>
        <v>0</v>
      </c>
      <c r="NY63">
        <f>IF(Charts!$B$3="none",DQ370,IF(IU370="",NA(),IU370))</f>
        <v>0</v>
      </c>
      <c r="NZ63">
        <f>IF(Charts!$B$3="none",DR370,IF(IV370="",NA(),IV370))</f>
        <v>0</v>
      </c>
      <c r="OA63">
        <f>IF(Charts!$B$3="none",DS370,IF(IW370="",NA(),IW370))</f>
        <v>0</v>
      </c>
      <c r="OB63">
        <f>IF(Charts!$B$3="none",DT370,IF(IX370="",NA(),IX370))</f>
        <v>0</v>
      </c>
      <c r="OC63">
        <f>IF(Charts!$B$3="none",DU370,IF(IY370="",NA(),IY370))</f>
        <v>0</v>
      </c>
      <c r="OD63">
        <f>IF(Charts!$B$3="none",DV370,IF(IZ370="",NA(),IZ370))</f>
        <v>0</v>
      </c>
      <c r="OE63">
        <f>IF(Charts!$B$3="none",DW370,IF(JA370="",NA(),JA370))</f>
        <v>0</v>
      </c>
      <c r="OF63">
        <f>IF(Charts!$B$3="none",DX370,IF(JB370="",NA(),JB370))</f>
        <v>0</v>
      </c>
      <c r="OG63">
        <f>IF(Charts!$B$3="none",DY370,IF(JC370="",NA(),JC370))</f>
        <v>0</v>
      </c>
      <c r="OH63">
        <f>IF(Charts!$B$3="none",DZ370,IF(JD370="",NA(),JD370))</f>
        <v>0</v>
      </c>
      <c r="OI63">
        <f>IF(Charts!$B$3="none",EA370,IF(JE370="",NA(),JE370))</f>
        <v>0</v>
      </c>
      <c r="OJ63">
        <f>IF(Charts!$B$3="none",EB370,IF(JF370="",NA(),JF370))</f>
        <v>0</v>
      </c>
      <c r="OK63">
        <f>IF(Charts!$B$3="none",EC370,IF(JG370="",NA(),JG370))</f>
        <v>0</v>
      </c>
      <c r="OL63">
        <f>IF(Charts!$B$3="none",ED370,IF(JH370="",NA(),JH370))</f>
        <v>0</v>
      </c>
      <c r="OM63">
        <f>IF(Charts!$B$3="none",EE370,IF(JI370="",NA(),JI370))</f>
        <v>0</v>
      </c>
      <c r="ON63">
        <f>IF(Charts!$B$3="none",EF370,IF(JJ370="",NA(),JJ370))</f>
        <v>0</v>
      </c>
    </row>
    <row r="64" spans="4:404">
      <c r="D64">
        <v>60</v>
      </c>
      <c r="E64">
        <f>IF(INDIRECT(ADDRESS($D64+2,E$2+1,,,"Instances"))="","",INDIRECT(ADDRESS($D64+2,E$2+1,,,"Instances")))</f>
        <v>0</v>
      </c>
      <c r="F64">
        <f>IFERROR(SMALL(E5:E64,ROW()-ROW($F$5)+1),"")</f>
        <v>0</v>
      </c>
      <c r="H64">
        <f>IFERROR(SUM(F5:F64),"")</f>
        <v>0</v>
      </c>
      <c r="I64">
        <f>IF(INDIRECT(ADDRESS($D64+2,I$2+1,,,"Instances"))="","",INDIRECT(ADDRESS($D64+2,I$2+1,,,"Instances")))</f>
        <v>0</v>
      </c>
      <c r="J64">
        <f>IFERROR(SMALL(I5:I64,ROW()-ROW($J$5)+1),"")</f>
        <v>0</v>
      </c>
      <c r="L64">
        <f>IFERROR(SUM(J5:J64),"")</f>
        <v>0</v>
      </c>
      <c r="M64">
        <f>IF(INDIRECT(ADDRESS($D64+2,M$2+1,,,"Instances"))="","",INDIRECT(ADDRESS($D64+2,M$2+1,,,"Instances")))</f>
        <v>0</v>
      </c>
      <c r="N64">
        <f>IFERROR(SMALL(M5:M64,ROW()-ROW($N$5)+1),"")</f>
        <v>0</v>
      </c>
      <c r="P64">
        <f>IFERROR(SUM(N5:N64),"")</f>
        <v>0</v>
      </c>
      <c r="Q64">
        <f>IF(INDIRECT(ADDRESS($D64+2,Q$2+1,,,"Instances"))="","",INDIRECT(ADDRESS($D64+2,Q$2+1,,,"Instances")))</f>
        <v>0</v>
      </c>
      <c r="R64">
        <f>IFERROR(SMALL(Q5:Q64,ROW()-ROW($R$5)+1),"")</f>
        <v>0</v>
      </c>
      <c r="T64">
        <f>IFERROR(SUM(R5:R64),"")</f>
        <v>0</v>
      </c>
      <c r="U64">
        <f>IF(INDIRECT(ADDRESS($D64+2,U$2+1,,,"Instances"))="","",INDIRECT(ADDRESS($D64+2,U$2+1,,,"Instances")))</f>
        <v>0</v>
      </c>
      <c r="V64">
        <f>IFERROR(SMALL(U5:U64,ROW()-ROW($V$5)+1),"")</f>
        <v>0</v>
      </c>
      <c r="X64">
        <f>IFERROR(SUM(V5:V64),"")</f>
        <v>0</v>
      </c>
      <c r="Y64">
        <f>IF(INDIRECT(ADDRESS($D64+2,Y$2+1,,,"Instances"))="","",INDIRECT(ADDRESS($D64+2,Y$2+1,,,"Instances")))</f>
        <v>0</v>
      </c>
      <c r="Z64">
        <f>IFERROR(SMALL(Y5:Y64,ROW()-ROW($Z$5)+1),"")</f>
        <v>0</v>
      </c>
      <c r="AB64">
        <f>IFERROR(SUM(Z5:Z64),"")</f>
        <v>0</v>
      </c>
      <c r="AC64">
        <f>IF(INDIRECT(ADDRESS($D64+2,AC$2+1,,,"Instances"))="","",INDIRECT(ADDRESS($D64+2,AC$2+1,,,"Instances")))</f>
        <v>0</v>
      </c>
      <c r="AD64">
        <f>IFERROR(SMALL(AC5:AC64,ROW()-ROW($AD$5)+1),"")</f>
        <v>0</v>
      </c>
      <c r="AF64">
        <f>IFERROR(SUM(AD5:AD64),"")</f>
        <v>0</v>
      </c>
      <c r="AG64">
        <f>IF(INDIRECT(ADDRESS($D64+2,AG$2+1,,,"Instances"))="","",INDIRECT(ADDRESS($D64+2,AG$2+1,,,"Instances")))</f>
        <v>0</v>
      </c>
      <c r="AH64">
        <f>IFERROR(SMALL(AG5:AG64,ROW()-ROW($AH$5)+1),"")</f>
        <v>0</v>
      </c>
      <c r="AJ64">
        <f>IFERROR(SUM(AH5:AH64),"")</f>
        <v>0</v>
      </c>
      <c r="AK64">
        <f>IF(INDIRECT(ADDRESS($D64+2,AK$2+1,,,"Instances"))="","",INDIRECT(ADDRESS($D64+2,AK$2+1,,,"Instances")))</f>
        <v>0</v>
      </c>
      <c r="AL64">
        <f>IFERROR(SMALL(AK5:AK64,ROW()-ROW($AL$5)+1),"")</f>
        <v>0</v>
      </c>
      <c r="AN64">
        <f>IFERROR(SUM(AL5:AL64),"")</f>
        <v>0</v>
      </c>
      <c r="AO64">
        <f>IF(INDIRECT(ADDRESS($D64+2,AO$2+1,,,"Instances"))="","",INDIRECT(ADDRESS($D64+2,AO$2+1,,,"Instances")))</f>
        <v>0</v>
      </c>
      <c r="AP64">
        <f>IFERROR(SMALL(AO5:AO64,ROW()-ROW($AP$5)+1),"")</f>
        <v>0</v>
      </c>
      <c r="AR64">
        <f>IFERROR(SUM(AP5:AP64),"")</f>
        <v>0</v>
      </c>
      <c r="AS64">
        <f>IF(INDIRECT(ADDRESS($D64+2,AS$2+1,,,"Instances"))="","",INDIRECT(ADDRESS($D64+2,AS$2+1,,,"Instances")))</f>
        <v>0</v>
      </c>
      <c r="AT64">
        <f>IFERROR(SMALL(AS5:AS64,ROW()-ROW($AT$5)+1),"")</f>
        <v>0</v>
      </c>
      <c r="AV64">
        <f>IFERROR(SUM(AT5:AT64),"")</f>
        <v>0</v>
      </c>
      <c r="AW64">
        <f>IF(INDIRECT(ADDRESS($D64+2,AW$2+1,,,"Instances"))="","",INDIRECT(ADDRESS($D64+2,AW$2+1,,,"Instances")))</f>
        <v>0</v>
      </c>
      <c r="AX64">
        <f>IFERROR(SMALL(AW5:AW64,ROW()-ROW($AX$5)+1),"")</f>
        <v>0</v>
      </c>
      <c r="AZ64">
        <f>IFERROR(SUM(AX5:AX64),"")</f>
        <v>0</v>
      </c>
      <c r="BA64">
        <f>IF(INDIRECT(ADDRESS($D64+2,BA$2+1,,,"Instances"))="","",INDIRECT(ADDRESS($D64+2,BA$2+1,,,"Instances")))</f>
        <v>0</v>
      </c>
      <c r="BB64">
        <f>IFERROR(SMALL(BA5:BA64,ROW()-ROW($BB$5)+1),"")</f>
        <v>0</v>
      </c>
      <c r="BD64">
        <f>IFERROR(SUM(BB5:BB64),"")</f>
        <v>0</v>
      </c>
      <c r="BE64">
        <f>IF(INDIRECT(ADDRESS($D64+2,BE$2+1,,,"Instances"))="","",INDIRECT(ADDRESS($D64+2,BE$2+1,,,"Instances")))</f>
        <v>0</v>
      </c>
      <c r="BF64">
        <f>IFERROR(SMALL(BE5:BE64,ROW()-ROW($BF$5)+1),"")</f>
        <v>0</v>
      </c>
      <c r="BH64">
        <f>IFERROR(SUM(BF5:BF64),"")</f>
        <v>0</v>
      </c>
      <c r="BI64">
        <f>IF(INDIRECT(ADDRESS($D64+2,BI$2+1,,,"Instances"))="","",INDIRECT(ADDRESS($D64+2,BI$2+1,,,"Instances")))</f>
        <v>0</v>
      </c>
      <c r="BJ64">
        <f>IFERROR(SMALL(BI5:BI64,ROW()-ROW($BJ$5)+1),"")</f>
        <v>0</v>
      </c>
      <c r="BL64">
        <f>IFERROR(SUM(BJ5:BJ64),"")</f>
        <v>0</v>
      </c>
      <c r="BM64">
        <f>IF(INDIRECT(ADDRESS($D64+2,BM$2+1,,,"Instances"))="","",INDIRECT(ADDRESS($D64+2,BM$2+1,,,"Instances")))</f>
        <v>0</v>
      </c>
      <c r="BN64">
        <f>IFERROR(SMALL(BM5:BM64,ROW()-ROW($BN$5)+1),"")</f>
        <v>0</v>
      </c>
      <c r="BP64">
        <f>IFERROR(SUM(BN5:BN64),"")</f>
        <v>0</v>
      </c>
      <c r="BQ64">
        <f>IF(INDIRECT(ADDRESS($D64+2,BQ$2+1,,,"Instances"))="","",INDIRECT(ADDRESS($D64+2,BQ$2+1,,,"Instances")))</f>
        <v>0</v>
      </c>
      <c r="BR64">
        <f>IFERROR(SMALL(BQ5:BQ64,ROW()-ROW($BR$5)+1),"")</f>
        <v>0</v>
      </c>
      <c r="BT64">
        <f>IFERROR(SUM(BR5:BR64),"")</f>
        <v>0</v>
      </c>
      <c r="BU64">
        <f>IF(INDIRECT(ADDRESS($D64+2,BU$2+1,,,"Instances"))="","",INDIRECT(ADDRESS($D64+2,BU$2+1,,,"Instances")))</f>
        <v>0</v>
      </c>
      <c r="BV64">
        <f>IFERROR(SMALL(BU5:BU64,ROW()-ROW($BV$5)+1),"")</f>
        <v>0</v>
      </c>
      <c r="BX64">
        <f>IFERROR(SUM(BV5:BV64),"")</f>
        <v>0</v>
      </c>
      <c r="BY64">
        <f>IF(INDIRECT(ADDRESS($D64+2,BY$2+1,,,"Instances"))="","",INDIRECT(ADDRESS($D64+2,BY$2+1,,,"Instances")))</f>
        <v>0</v>
      </c>
      <c r="BZ64">
        <f>IFERROR(SMALL(BY5:BY64,ROW()-ROW($BZ$5)+1),"")</f>
        <v>0</v>
      </c>
      <c r="CB64">
        <f>IFERROR(SUM(BZ5:BZ64),"")</f>
        <v>0</v>
      </c>
      <c r="CC64">
        <f>IF(INDIRECT(ADDRESS($D64+2,CC$2+1,,,"Instances"))="","",INDIRECT(ADDRESS($D64+2,CC$2+1,,,"Instances")))</f>
        <v>0</v>
      </c>
      <c r="CD64">
        <f>IFERROR(SMALL(CC5:CC64,ROW()-ROW($CD$5)+1),"")</f>
        <v>0</v>
      </c>
      <c r="CF64">
        <f>IFERROR(SUM(CD5:CD64),"")</f>
        <v>0</v>
      </c>
      <c r="CG64">
        <f>IF(INDIRECT(ADDRESS($D64+2,CG$2+1,,,"Instances"))="","",INDIRECT(ADDRESS($D64+2,CG$2+1,,,"Instances")))</f>
        <v>0</v>
      </c>
      <c r="CH64">
        <f>IFERROR(SMALL(CG5:CG64,ROW()-ROW($CH$5)+1),"")</f>
        <v>0</v>
      </c>
      <c r="CJ64">
        <f>IFERROR(SUM(CH5:CH64),"")</f>
        <v>0</v>
      </c>
      <c r="CK64">
        <f>IF(INDIRECT(ADDRESS($D64+2,CK$2+1,,,"Instances"))="","",INDIRECT(ADDRESS($D64+2,CK$2+1,,,"Instances")))</f>
        <v>0</v>
      </c>
      <c r="CL64">
        <f>IFERROR(SMALL(CK5:CK64,ROW()-ROW($CL$5)+1),"")</f>
        <v>0</v>
      </c>
      <c r="CN64">
        <f>IFERROR(SUM(CL5:CL64),"")</f>
        <v>0</v>
      </c>
      <c r="CO64">
        <f>IF(INDIRECT(ADDRESS($D64+2,CO$2+1,,,"Instances"))="","",INDIRECT(ADDRESS($D64+2,CO$2+1,,,"Instances")))</f>
        <v>0</v>
      </c>
      <c r="CP64">
        <f>IFERROR(SMALL(CO5:CO64,ROW()-ROW($CP$5)+1),"")</f>
        <v>0</v>
      </c>
      <c r="CR64">
        <f>IFERROR(SUM(CP5:CP64),"")</f>
        <v>0</v>
      </c>
      <c r="CS64">
        <f>IF(INDIRECT(ADDRESS($D64+2,CS$2+1,,,"Instances"))="","",INDIRECT(ADDRESS($D64+2,CS$2+1,,,"Instances")))</f>
        <v>0</v>
      </c>
      <c r="CT64">
        <f>IFERROR(SMALL(CS5:CS64,ROW()-ROW($CT$5)+1),"")</f>
        <v>0</v>
      </c>
      <c r="CV64">
        <f>IFERROR(SUM(CT5:CT64),"")</f>
        <v>0</v>
      </c>
      <c r="CW64">
        <f>IF(INDIRECT(ADDRESS($D64+2,CW$2+1,,,"Instances"))="","",INDIRECT(ADDRESS($D64+2,CW$2+1,,,"Instances")))</f>
        <v>0</v>
      </c>
      <c r="CX64">
        <f>IFERROR(SMALL(CW5:CW64,ROW()-ROW($CX$5)+1),"")</f>
        <v>0</v>
      </c>
      <c r="CZ64">
        <f>IFERROR(SUM(CX5:CX64),"")</f>
        <v>0</v>
      </c>
      <c r="DA64">
        <f>IF(INDIRECT(ADDRESS($D64+2,DA$2+1,,,"Instances"))="","",INDIRECT(ADDRESS($D64+2,DA$2+1,,,"Instances")))</f>
        <v>0</v>
      </c>
      <c r="DB64">
        <f>IFERROR(SMALL(DA5:DA64,ROW()-ROW($DB$5)+1),"")</f>
        <v>0</v>
      </c>
      <c r="DD64">
        <f>IFERROR(SUM(DB5:DB64),"")</f>
        <v>0</v>
      </c>
      <c r="DE64">
        <f>IF(INDIRECT(ADDRESS($D64+2,DE$2+1,,,"Instances"))="","",INDIRECT(ADDRESS($D64+2,DE$2+1,,,"Instances")))</f>
        <v>0</v>
      </c>
      <c r="DF64">
        <f>IFERROR(SMALL(DE5:DE64,ROW()-ROW($DF$5)+1),"")</f>
        <v>0</v>
      </c>
      <c r="DH64">
        <f>IFERROR(SUM(DF5:DF64),"")</f>
        <v>0</v>
      </c>
      <c r="DI64">
        <f>IF(INDIRECT(ADDRESS($D64+2,DI$2+1,,,"Instances"))="","",INDIRECT(ADDRESS($D64+2,DI$2+1,,,"Instances")))</f>
        <v>0</v>
      </c>
      <c r="DJ64">
        <f>IFERROR(SMALL(DI5:DI64,ROW()-ROW($DJ$5)+1),"")</f>
        <v>0</v>
      </c>
      <c r="DL64">
        <f>IFERROR(SUM(DJ5:DJ64),"")</f>
        <v>0</v>
      </c>
      <c r="DM64">
        <f>IF(INDIRECT(ADDRESS($D64+2,DM$2+1,,,"Instances"))="","",INDIRECT(ADDRESS($D64+2,DM$2+1,,,"Instances")))</f>
        <v>0</v>
      </c>
      <c r="DN64">
        <f>IFERROR(SMALL(DM5:DM64,ROW()-ROW($DN$5)+1),"")</f>
        <v>0</v>
      </c>
      <c r="DP64">
        <f>IFERROR(SUM(DN5:DN64),"")</f>
        <v>0</v>
      </c>
      <c r="DQ64">
        <f>IF(INDIRECT(ADDRESS($D64+2,DQ$2+1,,,"Instances"))="","",INDIRECT(ADDRESS($D64+2,DQ$2+1,,,"Instances")))</f>
        <v>0</v>
      </c>
      <c r="DR64">
        <f>IFERROR(SMALL(DQ5:DQ64,ROW()-ROW($DR$5)+1),"")</f>
        <v>0</v>
      </c>
      <c r="DT64">
        <f>IFERROR(SUM(DR5:DR64),"")</f>
        <v>0</v>
      </c>
      <c r="DU64">
        <f>IF(INDIRECT(ADDRESS($D64+2,DU$2+1,,,"Instances"))="","",INDIRECT(ADDRESS($D64+2,DU$2+1,,,"Instances")))</f>
        <v>0</v>
      </c>
      <c r="DV64">
        <f>IFERROR(SMALL(DU5:DU64,ROW()-ROW($DV$5)+1),"")</f>
        <v>0</v>
      </c>
      <c r="DX64">
        <f>IFERROR(SUM(DV5:DV64),"")</f>
        <v>0</v>
      </c>
      <c r="DY64">
        <f>IF(INDIRECT(ADDRESS($D64+2,DY$2+1,,,"Instances"))="","",INDIRECT(ADDRESS($D64+2,DY$2+1,,,"Instances")))</f>
        <v>0</v>
      </c>
      <c r="DZ64">
        <f>IFERROR(SMALL(DY5:DY64,ROW()-ROW($DZ$5)+1),"")</f>
        <v>0</v>
      </c>
      <c r="EB64">
        <f>IFERROR(SUM(DZ5:DZ64),"")</f>
        <v>0</v>
      </c>
      <c r="EC64">
        <f>IF(INDIRECT(ADDRESS($D64+2,EC$2+1,,,"Instances"))="","",INDIRECT(ADDRESS($D64+2,EC$2+1,,,"Instances")))</f>
        <v>0</v>
      </c>
      <c r="ED64">
        <f>IFERROR(SMALL(EC5:EC64,ROW()-ROW($ED$5)+1),"")</f>
        <v>0</v>
      </c>
      <c r="EF64">
        <f>IFERROR(SUM(ED5:ED64),"")</f>
        <v>0</v>
      </c>
      <c r="EH64">
        <v>60</v>
      </c>
      <c r="EI64" cm="1">
        <f t="array" ref="EI64">_xlfn.SWITCH(Charts!$B$3,"average", AVERAGE(INDIRECT(ADDRESS(59+3,EI$2+1,,,"Instances") &amp; ":" &amp; ADDRESS(59+3,EI$2+1))),"median", MEDIAN(INDIRECT(ADDRESS(59+3,EI$2+1,,,"Instances") &amp; ":" &amp; ADDRESS(59+3,EI$2+1))),"min", MIN(INDIRECT(ADDRESS(59+3,EI$2+1,,,"Instances") &amp; ":" &amp; ADDRESS(59+3,EI$2+1))),"max", MAX(INDIRECT(ADDRESS(59+3,EI$2+1,,,"Instances") &amp; ":" &amp; ADDRESS(59+3,EI$2+1))),"diff", MAX(INDIRECT(ADDRESS(59+3,EI$2+1,,,"Instances") &amp; ":" &amp; ADDRESS(59+3,EI$2+1)))-MIN(INDIRECT(ADDRESS(59+3,EI$2+1,,,"Instances") &amp; ":" &amp; ADDRESS(59+3,EI$2+1))))</f>
        <v>0</v>
      </c>
      <c r="EJ64">
        <f>IFERROR(SMALL(EI5:EI64,ROW()-ROW($EJ$5)+1),"")</f>
        <v>0</v>
      </c>
      <c r="EL64">
        <f>IFERROR(SUM(EJ5:EJ64),"")</f>
        <v>0</v>
      </c>
      <c r="EM64" cm="1">
        <f t="array" ref="EM64">_xlfn.SWITCH(Charts!$B$3,"average", AVERAGE(INDIRECT(ADDRESS(59+3,EM$2+1,,,"Instances") &amp; ":" &amp; ADDRESS(59+3,EM$2+1))),"median", MEDIAN(INDIRECT(ADDRESS(59+3,EM$2+1,,,"Instances") &amp; ":" &amp; ADDRESS(59+3,EM$2+1))),"min", MIN(INDIRECT(ADDRESS(59+3,EM$2+1,,,"Instances") &amp; ":" &amp; ADDRESS(59+3,EM$2+1))),"max", MAX(INDIRECT(ADDRESS(59+3,EM$2+1,,,"Instances") &amp; ":" &amp; ADDRESS(59+3,EM$2+1))),"diff", MAX(INDIRECT(ADDRESS(59+3,EM$2+1,,,"Instances") &amp; ":" &amp; ADDRESS(59+3,EM$2+1)))-MIN(INDIRECT(ADDRESS(59+3,EM$2+1,,,"Instances") &amp; ":" &amp; ADDRESS(59+3,EM$2+1))))</f>
        <v>0</v>
      </c>
      <c r="EN64">
        <f>IFERROR(SMALL(EM5:EM64,ROW()-ROW($EN$5)+1),"")</f>
        <v>0</v>
      </c>
      <c r="EP64">
        <f>IFERROR(SUM(EN5:EN64),"")</f>
        <v>0</v>
      </c>
      <c r="EQ64" cm="1">
        <f t="array" ref="EQ64">_xlfn.SWITCH(Charts!$B$3,"average", AVERAGE(INDIRECT(ADDRESS(59+3,EQ$2+1,,,"Instances") &amp; ":" &amp; ADDRESS(59+3,EQ$2+1))),"median", MEDIAN(INDIRECT(ADDRESS(59+3,EQ$2+1,,,"Instances") &amp; ":" &amp; ADDRESS(59+3,EQ$2+1))),"min", MIN(INDIRECT(ADDRESS(59+3,EQ$2+1,,,"Instances") &amp; ":" &amp; ADDRESS(59+3,EQ$2+1))),"max", MAX(INDIRECT(ADDRESS(59+3,EQ$2+1,,,"Instances") &amp; ":" &amp; ADDRESS(59+3,EQ$2+1))),"diff", MAX(INDIRECT(ADDRESS(59+3,EQ$2+1,,,"Instances") &amp; ":" &amp; ADDRESS(59+3,EQ$2+1)))-MIN(INDIRECT(ADDRESS(59+3,EQ$2+1,,,"Instances") &amp; ":" &amp; ADDRESS(59+3,EQ$2+1))))</f>
        <v>0</v>
      </c>
      <c r="ER64">
        <f>IFERROR(SMALL(EQ5:EQ64,ROW()-ROW($ER$5)+1),"")</f>
        <v>0</v>
      </c>
      <c r="ET64">
        <f>IFERROR(SUM(ER5:ER64),"")</f>
        <v>0</v>
      </c>
      <c r="EU64" cm="1">
        <f t="array" ref="EU64">_xlfn.SWITCH(Charts!$B$3,"average", AVERAGE(INDIRECT(ADDRESS(59+3,EU$2+1,,,"Instances") &amp; ":" &amp; ADDRESS(59+3,EU$2+1))),"median", MEDIAN(INDIRECT(ADDRESS(59+3,EU$2+1,,,"Instances") &amp; ":" &amp; ADDRESS(59+3,EU$2+1))),"min", MIN(INDIRECT(ADDRESS(59+3,EU$2+1,,,"Instances") &amp; ":" &amp; ADDRESS(59+3,EU$2+1))),"max", MAX(INDIRECT(ADDRESS(59+3,EU$2+1,,,"Instances") &amp; ":" &amp; ADDRESS(59+3,EU$2+1))),"diff", MAX(INDIRECT(ADDRESS(59+3,EU$2+1,,,"Instances") &amp; ":" &amp; ADDRESS(59+3,EU$2+1)))-MIN(INDIRECT(ADDRESS(59+3,EU$2+1,,,"Instances") &amp; ":" &amp; ADDRESS(59+3,EU$2+1))))</f>
        <v>0</v>
      </c>
      <c r="EV64">
        <f>IFERROR(SMALL(EU5:EU64,ROW()-ROW($EV$5)+1),"")</f>
        <v>0</v>
      </c>
      <c r="EX64">
        <f>IFERROR(SUM(EV5:EV64),"")</f>
        <v>0</v>
      </c>
      <c r="EY64" cm="1">
        <f t="array" ref="EY64">_xlfn.SWITCH(Charts!$B$3,"average", AVERAGE(INDIRECT(ADDRESS(59+3,EY$2+1,,,"Instances") &amp; ":" &amp; ADDRESS(59+3,EY$2+1))),"median", MEDIAN(INDIRECT(ADDRESS(59+3,EY$2+1,,,"Instances") &amp; ":" &amp; ADDRESS(59+3,EY$2+1))),"min", MIN(INDIRECT(ADDRESS(59+3,EY$2+1,,,"Instances") &amp; ":" &amp; ADDRESS(59+3,EY$2+1))),"max", MAX(INDIRECT(ADDRESS(59+3,EY$2+1,,,"Instances") &amp; ":" &amp; ADDRESS(59+3,EY$2+1))),"diff", MAX(INDIRECT(ADDRESS(59+3,EY$2+1,,,"Instances") &amp; ":" &amp; ADDRESS(59+3,EY$2+1)))-MIN(INDIRECT(ADDRESS(59+3,EY$2+1,,,"Instances") &amp; ":" &amp; ADDRESS(59+3,EY$2+1))))</f>
        <v>0</v>
      </c>
      <c r="EZ64">
        <f>IFERROR(SMALL(EY5:EY64,ROW()-ROW($EZ$5)+1),"")</f>
        <v>0</v>
      </c>
      <c r="FB64">
        <f>IFERROR(SUM(EZ5:EZ64),"")</f>
        <v>0</v>
      </c>
      <c r="FC64" cm="1">
        <f t="array" ref="FC64">_xlfn.SWITCH(Charts!$B$3,"average", AVERAGE(INDIRECT(ADDRESS(59+3,FC$2+1,,,"Instances") &amp; ":" &amp; ADDRESS(59+3,FC$2+1))),"median", MEDIAN(INDIRECT(ADDRESS(59+3,FC$2+1,,,"Instances") &amp; ":" &amp; ADDRESS(59+3,FC$2+1))),"min", MIN(INDIRECT(ADDRESS(59+3,FC$2+1,,,"Instances") &amp; ":" &amp; ADDRESS(59+3,FC$2+1))),"max", MAX(INDIRECT(ADDRESS(59+3,FC$2+1,,,"Instances") &amp; ":" &amp; ADDRESS(59+3,FC$2+1))),"diff", MAX(INDIRECT(ADDRESS(59+3,FC$2+1,,,"Instances") &amp; ":" &amp; ADDRESS(59+3,FC$2+1)))-MIN(INDIRECT(ADDRESS(59+3,FC$2+1,,,"Instances") &amp; ":" &amp; ADDRESS(59+3,FC$2+1))))</f>
        <v>0</v>
      </c>
      <c r="FD64">
        <f>IFERROR(SMALL(FC5:FC64,ROW()-ROW($FD$5)+1),"")</f>
        <v>0</v>
      </c>
      <c r="FF64">
        <f>IFERROR(SUM(FD5:FD64),"")</f>
        <v>0</v>
      </c>
      <c r="FG64" cm="1">
        <f t="array" ref="FG64">_xlfn.SWITCH(Charts!$B$3,"average", AVERAGE(INDIRECT(ADDRESS(59+3,FG$2+1,,,"Instances") &amp; ":" &amp; ADDRESS(59+3,FG$2+1))),"median", MEDIAN(INDIRECT(ADDRESS(59+3,FG$2+1,,,"Instances") &amp; ":" &amp; ADDRESS(59+3,FG$2+1))),"min", MIN(INDIRECT(ADDRESS(59+3,FG$2+1,,,"Instances") &amp; ":" &amp; ADDRESS(59+3,FG$2+1))),"max", MAX(INDIRECT(ADDRESS(59+3,FG$2+1,,,"Instances") &amp; ":" &amp; ADDRESS(59+3,FG$2+1))),"diff", MAX(INDIRECT(ADDRESS(59+3,FG$2+1,,,"Instances") &amp; ":" &amp; ADDRESS(59+3,FG$2+1)))-MIN(INDIRECT(ADDRESS(59+3,FG$2+1,,,"Instances") &amp; ":" &amp; ADDRESS(59+3,FG$2+1))))</f>
        <v>0</v>
      </c>
      <c r="FH64">
        <f>IFERROR(SMALL(FG5:FG64,ROW()-ROW($FH$5)+1),"")</f>
        <v>0</v>
      </c>
      <c r="FJ64">
        <f>IFERROR(SUM(FH5:FH64),"")</f>
        <v>0</v>
      </c>
      <c r="FK64" cm="1">
        <f t="array" ref="FK64">_xlfn.SWITCH(Charts!$B$3,"average", AVERAGE(INDIRECT(ADDRESS(59+3,FK$2+1,,,"Instances") &amp; ":" &amp; ADDRESS(59+3,FK$2+1))),"median", MEDIAN(INDIRECT(ADDRESS(59+3,FK$2+1,,,"Instances") &amp; ":" &amp; ADDRESS(59+3,FK$2+1))),"min", MIN(INDIRECT(ADDRESS(59+3,FK$2+1,,,"Instances") &amp; ":" &amp; ADDRESS(59+3,FK$2+1))),"max", MAX(INDIRECT(ADDRESS(59+3,FK$2+1,,,"Instances") &amp; ":" &amp; ADDRESS(59+3,FK$2+1))),"diff", MAX(INDIRECT(ADDRESS(59+3,FK$2+1,,,"Instances") &amp; ":" &amp; ADDRESS(59+3,FK$2+1)))-MIN(INDIRECT(ADDRESS(59+3,FK$2+1,,,"Instances") &amp; ":" &amp; ADDRESS(59+3,FK$2+1))))</f>
        <v>0</v>
      </c>
      <c r="FL64">
        <f>IFERROR(SMALL(FK5:FK64,ROW()-ROW($FL$5)+1),"")</f>
        <v>0</v>
      </c>
      <c r="FN64">
        <f>IFERROR(SUM(FL5:FL64),"")</f>
        <v>0</v>
      </c>
      <c r="FO64" cm="1">
        <f t="array" ref="FO64">_xlfn.SWITCH(Charts!$B$3,"average", AVERAGE(INDIRECT(ADDRESS(59+3,FO$2+1,,,"Instances") &amp; ":" &amp; ADDRESS(59+3,FO$2+1))),"median", MEDIAN(INDIRECT(ADDRESS(59+3,FO$2+1,,,"Instances") &amp; ":" &amp; ADDRESS(59+3,FO$2+1))),"min", MIN(INDIRECT(ADDRESS(59+3,FO$2+1,,,"Instances") &amp; ":" &amp; ADDRESS(59+3,FO$2+1))),"max", MAX(INDIRECT(ADDRESS(59+3,FO$2+1,,,"Instances") &amp; ":" &amp; ADDRESS(59+3,FO$2+1))),"diff", MAX(INDIRECT(ADDRESS(59+3,FO$2+1,,,"Instances") &amp; ":" &amp; ADDRESS(59+3,FO$2+1)))-MIN(INDIRECT(ADDRESS(59+3,FO$2+1,,,"Instances") &amp; ":" &amp; ADDRESS(59+3,FO$2+1))))</f>
        <v>0</v>
      </c>
      <c r="FP64">
        <f>IFERROR(SMALL(FO5:FO64,ROW()-ROW($FP$5)+1),"")</f>
        <v>0</v>
      </c>
      <c r="FR64">
        <f>IFERROR(SUM(FP5:FP64),"")</f>
        <v>0</v>
      </c>
      <c r="FS64" cm="1">
        <f t="array" ref="FS64">_xlfn.SWITCH(Charts!$B$3,"average", AVERAGE(INDIRECT(ADDRESS(59+3,FS$2+1,,,"Instances") &amp; ":" &amp; ADDRESS(59+3,FS$2+1))),"median", MEDIAN(INDIRECT(ADDRESS(59+3,FS$2+1,,,"Instances") &amp; ":" &amp; ADDRESS(59+3,FS$2+1))),"min", MIN(INDIRECT(ADDRESS(59+3,FS$2+1,,,"Instances") &amp; ":" &amp; ADDRESS(59+3,FS$2+1))),"max", MAX(INDIRECT(ADDRESS(59+3,FS$2+1,,,"Instances") &amp; ":" &amp; ADDRESS(59+3,FS$2+1))),"diff", MAX(INDIRECT(ADDRESS(59+3,FS$2+1,,,"Instances") &amp; ":" &amp; ADDRESS(59+3,FS$2+1)))-MIN(INDIRECT(ADDRESS(59+3,FS$2+1,,,"Instances") &amp; ":" &amp; ADDRESS(59+3,FS$2+1))))</f>
        <v>0</v>
      </c>
      <c r="FT64">
        <f>IFERROR(SMALL(FS5:FS64,ROW()-ROW($FT$5)+1),"")</f>
        <v>0</v>
      </c>
      <c r="FV64">
        <f>IFERROR(SUM(FT5:FT64),"")</f>
        <v>0</v>
      </c>
      <c r="FW64" cm="1">
        <f t="array" ref="FW64">_xlfn.SWITCH(Charts!$B$3,"average", AVERAGE(INDIRECT(ADDRESS(59+3,FW$2+1,,,"Instances") &amp; ":" &amp; ADDRESS(59+3,FW$2+1))),"median", MEDIAN(INDIRECT(ADDRESS(59+3,FW$2+1,,,"Instances") &amp; ":" &amp; ADDRESS(59+3,FW$2+1))),"min", MIN(INDIRECT(ADDRESS(59+3,FW$2+1,,,"Instances") &amp; ":" &amp; ADDRESS(59+3,FW$2+1))),"max", MAX(INDIRECT(ADDRESS(59+3,FW$2+1,,,"Instances") &amp; ":" &amp; ADDRESS(59+3,FW$2+1))),"diff", MAX(INDIRECT(ADDRESS(59+3,FW$2+1,,,"Instances") &amp; ":" &amp; ADDRESS(59+3,FW$2+1)))-MIN(INDIRECT(ADDRESS(59+3,FW$2+1,,,"Instances") &amp; ":" &amp; ADDRESS(59+3,FW$2+1))))</f>
        <v>0</v>
      </c>
      <c r="FX64">
        <f>IFERROR(SMALL(FW5:FW64,ROW()-ROW($FX$5)+1),"")</f>
        <v>0</v>
      </c>
      <c r="FZ64">
        <f>IFERROR(SUM(FX5:FX64),"")</f>
        <v>0</v>
      </c>
      <c r="GA64" cm="1">
        <f t="array" ref="GA64">_xlfn.SWITCH(Charts!$B$3,"average", AVERAGE(INDIRECT(ADDRESS(59+3,GA$2+1,,,"Instances") &amp; ":" &amp; ADDRESS(59+3,GA$2+1))),"median", MEDIAN(INDIRECT(ADDRESS(59+3,GA$2+1,,,"Instances") &amp; ":" &amp; ADDRESS(59+3,GA$2+1))),"min", MIN(INDIRECT(ADDRESS(59+3,GA$2+1,,,"Instances") &amp; ":" &amp; ADDRESS(59+3,GA$2+1))),"max", MAX(INDIRECT(ADDRESS(59+3,GA$2+1,,,"Instances") &amp; ":" &amp; ADDRESS(59+3,GA$2+1))),"diff", MAX(INDIRECT(ADDRESS(59+3,GA$2+1,,,"Instances") &amp; ":" &amp; ADDRESS(59+3,GA$2+1)))-MIN(INDIRECT(ADDRESS(59+3,GA$2+1,,,"Instances") &amp; ":" &amp; ADDRESS(59+3,GA$2+1))))</f>
        <v>0</v>
      </c>
      <c r="GB64">
        <f>IFERROR(SMALL(GA5:GA64,ROW()-ROW($GB$5)+1),"")</f>
        <v>0</v>
      </c>
      <c r="GD64">
        <f>IFERROR(SUM(GB5:GB64),"")</f>
        <v>0</v>
      </c>
      <c r="GE64" cm="1">
        <f t="array" ref="GE64">_xlfn.SWITCH(Charts!$B$3,"average", AVERAGE(INDIRECT(ADDRESS(59+3,GE$2+1,,,"Instances") &amp; ":" &amp; ADDRESS(59+3,GE$2+1))),"median", MEDIAN(INDIRECT(ADDRESS(59+3,GE$2+1,,,"Instances") &amp; ":" &amp; ADDRESS(59+3,GE$2+1))),"min", MIN(INDIRECT(ADDRESS(59+3,GE$2+1,,,"Instances") &amp; ":" &amp; ADDRESS(59+3,GE$2+1))),"max", MAX(INDIRECT(ADDRESS(59+3,GE$2+1,,,"Instances") &amp; ":" &amp; ADDRESS(59+3,GE$2+1))),"diff", MAX(INDIRECT(ADDRESS(59+3,GE$2+1,,,"Instances") &amp; ":" &amp; ADDRESS(59+3,GE$2+1)))-MIN(INDIRECT(ADDRESS(59+3,GE$2+1,,,"Instances") &amp; ":" &amp; ADDRESS(59+3,GE$2+1))))</f>
        <v>0</v>
      </c>
      <c r="GF64">
        <f>IFERROR(SMALL(GE5:GE64,ROW()-ROW($GF$5)+1),"")</f>
        <v>0</v>
      </c>
      <c r="GH64">
        <f>IFERROR(SUM(GF5:GF64),"")</f>
        <v>0</v>
      </c>
      <c r="GI64" cm="1">
        <f t="array" ref="GI64">_xlfn.SWITCH(Charts!$B$3,"average", AVERAGE(INDIRECT(ADDRESS(59+3,GI$2+1,,,"Instances") &amp; ":" &amp; ADDRESS(59+3,GI$2+1))),"median", MEDIAN(INDIRECT(ADDRESS(59+3,GI$2+1,,,"Instances") &amp; ":" &amp; ADDRESS(59+3,GI$2+1))),"min", MIN(INDIRECT(ADDRESS(59+3,GI$2+1,,,"Instances") &amp; ":" &amp; ADDRESS(59+3,GI$2+1))),"max", MAX(INDIRECT(ADDRESS(59+3,GI$2+1,,,"Instances") &amp; ":" &amp; ADDRESS(59+3,GI$2+1))),"diff", MAX(INDIRECT(ADDRESS(59+3,GI$2+1,,,"Instances") &amp; ":" &amp; ADDRESS(59+3,GI$2+1)))-MIN(INDIRECT(ADDRESS(59+3,GI$2+1,,,"Instances") &amp; ":" &amp; ADDRESS(59+3,GI$2+1))))</f>
        <v>0</v>
      </c>
      <c r="GJ64">
        <f>IFERROR(SMALL(GI5:GI64,ROW()-ROW($GJ$5)+1),"")</f>
        <v>0</v>
      </c>
      <c r="GL64">
        <f>IFERROR(SUM(GJ5:GJ64),"")</f>
        <v>0</v>
      </c>
      <c r="GM64" cm="1">
        <f t="array" ref="GM64">_xlfn.SWITCH(Charts!$B$3,"average", AVERAGE(INDIRECT(ADDRESS(59+3,GM$2+1,,,"Instances") &amp; ":" &amp; ADDRESS(59+3,GM$2+1))),"median", MEDIAN(INDIRECT(ADDRESS(59+3,GM$2+1,,,"Instances") &amp; ":" &amp; ADDRESS(59+3,GM$2+1))),"min", MIN(INDIRECT(ADDRESS(59+3,GM$2+1,,,"Instances") &amp; ":" &amp; ADDRESS(59+3,GM$2+1))),"max", MAX(INDIRECT(ADDRESS(59+3,GM$2+1,,,"Instances") &amp; ":" &amp; ADDRESS(59+3,GM$2+1))),"diff", MAX(INDIRECT(ADDRESS(59+3,GM$2+1,,,"Instances") &amp; ":" &amp; ADDRESS(59+3,GM$2+1)))-MIN(INDIRECT(ADDRESS(59+3,GM$2+1,,,"Instances") &amp; ":" &amp; ADDRESS(59+3,GM$2+1))))</f>
        <v>0</v>
      </c>
      <c r="GN64">
        <f>IFERROR(SMALL(GM5:GM64,ROW()-ROW($GN$5)+1),"")</f>
        <v>0</v>
      </c>
      <c r="GP64">
        <f>IFERROR(SUM(GN5:GN64),"")</f>
        <v>0</v>
      </c>
      <c r="GQ64" cm="1">
        <f t="array" ref="GQ64">_xlfn.SWITCH(Charts!$B$3,"average", AVERAGE(INDIRECT(ADDRESS(59+3,GQ$2+1,,,"Instances") &amp; ":" &amp; ADDRESS(59+3,GQ$2+1))),"median", MEDIAN(INDIRECT(ADDRESS(59+3,GQ$2+1,,,"Instances") &amp; ":" &amp; ADDRESS(59+3,GQ$2+1))),"min", MIN(INDIRECT(ADDRESS(59+3,GQ$2+1,,,"Instances") &amp; ":" &amp; ADDRESS(59+3,GQ$2+1))),"max", MAX(INDIRECT(ADDRESS(59+3,GQ$2+1,,,"Instances") &amp; ":" &amp; ADDRESS(59+3,GQ$2+1))),"diff", MAX(INDIRECT(ADDRESS(59+3,GQ$2+1,,,"Instances") &amp; ":" &amp; ADDRESS(59+3,GQ$2+1)))-MIN(INDIRECT(ADDRESS(59+3,GQ$2+1,,,"Instances") &amp; ":" &amp; ADDRESS(59+3,GQ$2+1))))</f>
        <v>0</v>
      </c>
      <c r="GR64">
        <f>IFERROR(SMALL(GQ5:GQ64,ROW()-ROW($GR$5)+1),"")</f>
        <v>0</v>
      </c>
      <c r="GT64">
        <f>IFERROR(SUM(GR5:GR64),"")</f>
        <v>0</v>
      </c>
      <c r="GU64" cm="1">
        <f t="array" ref="GU64">_xlfn.SWITCH(Charts!$B$3,"average", AVERAGE(INDIRECT(ADDRESS(59+3,GU$2+1,,,"Instances") &amp; ":" &amp; ADDRESS(59+3,GU$2+1))),"median", MEDIAN(INDIRECT(ADDRESS(59+3,GU$2+1,,,"Instances") &amp; ":" &amp; ADDRESS(59+3,GU$2+1))),"min", MIN(INDIRECT(ADDRESS(59+3,GU$2+1,,,"Instances") &amp; ":" &amp; ADDRESS(59+3,GU$2+1))),"max", MAX(INDIRECT(ADDRESS(59+3,GU$2+1,,,"Instances") &amp; ":" &amp; ADDRESS(59+3,GU$2+1))),"diff", MAX(INDIRECT(ADDRESS(59+3,GU$2+1,,,"Instances") &amp; ":" &amp; ADDRESS(59+3,GU$2+1)))-MIN(INDIRECT(ADDRESS(59+3,GU$2+1,,,"Instances") &amp; ":" &amp; ADDRESS(59+3,GU$2+1))))</f>
        <v>0</v>
      </c>
      <c r="GV64">
        <f>IFERROR(SMALL(GU5:GU64,ROW()-ROW($GV$5)+1),"")</f>
        <v>0</v>
      </c>
      <c r="GX64">
        <f>IFERROR(SUM(GV5:GV64),"")</f>
        <v>0</v>
      </c>
      <c r="GY64" cm="1">
        <f t="array" ref="GY64">_xlfn.SWITCH(Charts!$B$3,"average", AVERAGE(INDIRECT(ADDRESS(59+3,GY$2+1,,,"Instances") &amp; ":" &amp; ADDRESS(59+3,GY$2+1))),"median", MEDIAN(INDIRECT(ADDRESS(59+3,GY$2+1,,,"Instances") &amp; ":" &amp; ADDRESS(59+3,GY$2+1))),"min", MIN(INDIRECT(ADDRESS(59+3,GY$2+1,,,"Instances") &amp; ":" &amp; ADDRESS(59+3,GY$2+1))),"max", MAX(INDIRECT(ADDRESS(59+3,GY$2+1,,,"Instances") &amp; ":" &amp; ADDRESS(59+3,GY$2+1))),"diff", MAX(INDIRECT(ADDRESS(59+3,GY$2+1,,,"Instances") &amp; ":" &amp; ADDRESS(59+3,GY$2+1)))-MIN(INDIRECT(ADDRESS(59+3,GY$2+1,,,"Instances") &amp; ":" &amp; ADDRESS(59+3,GY$2+1))))</f>
        <v>0</v>
      </c>
      <c r="GZ64">
        <f>IFERROR(SMALL(GY5:GY64,ROW()-ROW($GZ$5)+1),"")</f>
        <v>0</v>
      </c>
      <c r="HB64">
        <f>IFERROR(SUM(GZ5:GZ64),"")</f>
        <v>0</v>
      </c>
      <c r="HC64" cm="1">
        <f t="array" ref="HC64">_xlfn.SWITCH(Charts!$B$3,"average", AVERAGE(INDIRECT(ADDRESS(59+3,HC$2+1,,,"Instances") &amp; ":" &amp; ADDRESS(59+3,HC$2+1))),"median", MEDIAN(INDIRECT(ADDRESS(59+3,HC$2+1,,,"Instances") &amp; ":" &amp; ADDRESS(59+3,HC$2+1))),"min", MIN(INDIRECT(ADDRESS(59+3,HC$2+1,,,"Instances") &amp; ":" &amp; ADDRESS(59+3,HC$2+1))),"max", MAX(INDIRECT(ADDRESS(59+3,HC$2+1,,,"Instances") &amp; ":" &amp; ADDRESS(59+3,HC$2+1))),"diff", MAX(INDIRECT(ADDRESS(59+3,HC$2+1,,,"Instances") &amp; ":" &amp; ADDRESS(59+3,HC$2+1)))-MIN(INDIRECT(ADDRESS(59+3,HC$2+1,,,"Instances") &amp; ":" &amp; ADDRESS(59+3,HC$2+1))))</f>
        <v>0</v>
      </c>
      <c r="HD64">
        <f>IFERROR(SMALL(HC5:HC64,ROW()-ROW($HD$5)+1),"")</f>
        <v>0</v>
      </c>
      <c r="HF64">
        <f>IFERROR(SUM(HD5:HD64),"")</f>
        <v>0</v>
      </c>
      <c r="HG64" cm="1">
        <f t="array" ref="HG64">_xlfn.SWITCH(Charts!$B$3,"average", AVERAGE(INDIRECT(ADDRESS(59+3,HG$2+1,,,"Instances") &amp; ":" &amp; ADDRESS(59+3,HG$2+1))),"median", MEDIAN(INDIRECT(ADDRESS(59+3,HG$2+1,,,"Instances") &amp; ":" &amp; ADDRESS(59+3,HG$2+1))),"min", MIN(INDIRECT(ADDRESS(59+3,HG$2+1,,,"Instances") &amp; ":" &amp; ADDRESS(59+3,HG$2+1))),"max", MAX(INDIRECT(ADDRESS(59+3,HG$2+1,,,"Instances") &amp; ":" &amp; ADDRESS(59+3,HG$2+1))),"diff", MAX(INDIRECT(ADDRESS(59+3,HG$2+1,,,"Instances") &amp; ":" &amp; ADDRESS(59+3,HG$2+1)))-MIN(INDIRECT(ADDRESS(59+3,HG$2+1,,,"Instances") &amp; ":" &amp; ADDRESS(59+3,HG$2+1))))</f>
        <v>0</v>
      </c>
      <c r="HH64">
        <f>IFERROR(SMALL(HG5:HG64,ROW()-ROW($HH$5)+1),"")</f>
        <v>0</v>
      </c>
      <c r="HJ64">
        <f>IFERROR(SUM(HH5:HH64),"")</f>
        <v>0</v>
      </c>
      <c r="HK64" cm="1">
        <f t="array" ref="HK64">_xlfn.SWITCH(Charts!$B$3,"average", AVERAGE(INDIRECT(ADDRESS(59+3,HK$2+1,,,"Instances") &amp; ":" &amp; ADDRESS(59+3,HK$2+1))),"median", MEDIAN(INDIRECT(ADDRESS(59+3,HK$2+1,,,"Instances") &amp; ":" &amp; ADDRESS(59+3,HK$2+1))),"min", MIN(INDIRECT(ADDRESS(59+3,HK$2+1,,,"Instances") &amp; ":" &amp; ADDRESS(59+3,HK$2+1))),"max", MAX(INDIRECT(ADDRESS(59+3,HK$2+1,,,"Instances") &amp; ":" &amp; ADDRESS(59+3,HK$2+1))),"diff", MAX(INDIRECT(ADDRESS(59+3,HK$2+1,,,"Instances") &amp; ":" &amp; ADDRESS(59+3,HK$2+1)))-MIN(INDIRECT(ADDRESS(59+3,HK$2+1,,,"Instances") &amp; ":" &amp; ADDRESS(59+3,HK$2+1))))</f>
        <v>0</v>
      </c>
      <c r="HL64">
        <f>IFERROR(SMALL(HK5:HK64,ROW()-ROW($HL$5)+1),"")</f>
        <v>0</v>
      </c>
      <c r="HN64">
        <f>IFERROR(SUM(HL5:HL64),"")</f>
        <v>0</v>
      </c>
      <c r="HO64" cm="1">
        <f t="array" ref="HO64">_xlfn.SWITCH(Charts!$B$3,"average", AVERAGE(INDIRECT(ADDRESS(59+3,HO$2+1,,,"Instances") &amp; ":" &amp; ADDRESS(59+3,HO$2+1))),"median", MEDIAN(INDIRECT(ADDRESS(59+3,HO$2+1,,,"Instances") &amp; ":" &amp; ADDRESS(59+3,HO$2+1))),"min", MIN(INDIRECT(ADDRESS(59+3,HO$2+1,,,"Instances") &amp; ":" &amp; ADDRESS(59+3,HO$2+1))),"max", MAX(INDIRECT(ADDRESS(59+3,HO$2+1,,,"Instances") &amp; ":" &amp; ADDRESS(59+3,HO$2+1))),"diff", MAX(INDIRECT(ADDRESS(59+3,HO$2+1,,,"Instances") &amp; ":" &amp; ADDRESS(59+3,HO$2+1)))-MIN(INDIRECT(ADDRESS(59+3,HO$2+1,,,"Instances") &amp; ":" &amp; ADDRESS(59+3,HO$2+1))))</f>
        <v>0</v>
      </c>
      <c r="HP64">
        <f>IFERROR(SMALL(HO5:HO64,ROW()-ROW($HP$5)+1),"")</f>
        <v>0</v>
      </c>
      <c r="HR64">
        <f>IFERROR(SUM(HP5:HP64),"")</f>
        <v>0</v>
      </c>
      <c r="HS64" cm="1">
        <f t="array" ref="HS64">_xlfn.SWITCH(Charts!$B$3,"average", AVERAGE(INDIRECT(ADDRESS(59+3,HS$2+1,,,"Instances") &amp; ":" &amp; ADDRESS(59+3,HS$2+1))),"median", MEDIAN(INDIRECT(ADDRESS(59+3,HS$2+1,,,"Instances") &amp; ":" &amp; ADDRESS(59+3,HS$2+1))),"min", MIN(INDIRECT(ADDRESS(59+3,HS$2+1,,,"Instances") &amp; ":" &amp; ADDRESS(59+3,HS$2+1))),"max", MAX(INDIRECT(ADDRESS(59+3,HS$2+1,,,"Instances") &amp; ":" &amp; ADDRESS(59+3,HS$2+1))),"diff", MAX(INDIRECT(ADDRESS(59+3,HS$2+1,,,"Instances") &amp; ":" &amp; ADDRESS(59+3,HS$2+1)))-MIN(INDIRECT(ADDRESS(59+3,HS$2+1,,,"Instances") &amp; ":" &amp; ADDRESS(59+3,HS$2+1))))</f>
        <v>0</v>
      </c>
      <c r="HT64">
        <f>IFERROR(SMALL(HS5:HS64,ROW()-ROW($HT$5)+1),"")</f>
        <v>0</v>
      </c>
      <c r="HV64">
        <f>IFERROR(SUM(HT5:HT64),"")</f>
        <v>0</v>
      </c>
      <c r="HW64" cm="1">
        <f t="array" ref="HW64">_xlfn.SWITCH(Charts!$B$3,"average", AVERAGE(INDIRECT(ADDRESS(59+3,HW$2+1,,,"Instances") &amp; ":" &amp; ADDRESS(59+3,HW$2+1))),"median", MEDIAN(INDIRECT(ADDRESS(59+3,HW$2+1,,,"Instances") &amp; ":" &amp; ADDRESS(59+3,HW$2+1))),"min", MIN(INDIRECT(ADDRESS(59+3,HW$2+1,,,"Instances") &amp; ":" &amp; ADDRESS(59+3,HW$2+1))),"max", MAX(INDIRECT(ADDRESS(59+3,HW$2+1,,,"Instances") &amp; ":" &amp; ADDRESS(59+3,HW$2+1))),"diff", MAX(INDIRECT(ADDRESS(59+3,HW$2+1,,,"Instances") &amp; ":" &amp; ADDRESS(59+3,HW$2+1)))-MIN(INDIRECT(ADDRESS(59+3,HW$2+1,,,"Instances") &amp; ":" &amp; ADDRESS(59+3,HW$2+1))))</f>
        <v>0</v>
      </c>
      <c r="HX64">
        <f>IFERROR(SMALL(HW5:HW64,ROW()-ROW($HX$5)+1),"")</f>
        <v>0</v>
      </c>
      <c r="HZ64">
        <f>IFERROR(SUM(HX5:HX64),"")</f>
        <v>0</v>
      </c>
      <c r="IA64" cm="1">
        <f t="array" ref="IA64">_xlfn.SWITCH(Charts!$B$3,"average", AVERAGE(INDIRECT(ADDRESS(59+3,IA$2+1,,,"Instances") &amp; ":" &amp; ADDRESS(59+3,IA$2+1))),"median", MEDIAN(INDIRECT(ADDRESS(59+3,IA$2+1,,,"Instances") &amp; ":" &amp; ADDRESS(59+3,IA$2+1))),"min", MIN(INDIRECT(ADDRESS(59+3,IA$2+1,,,"Instances") &amp; ":" &amp; ADDRESS(59+3,IA$2+1))),"max", MAX(INDIRECT(ADDRESS(59+3,IA$2+1,,,"Instances") &amp; ":" &amp; ADDRESS(59+3,IA$2+1))),"diff", MAX(INDIRECT(ADDRESS(59+3,IA$2+1,,,"Instances") &amp; ":" &amp; ADDRESS(59+3,IA$2+1)))-MIN(INDIRECT(ADDRESS(59+3,IA$2+1,,,"Instances") &amp; ":" &amp; ADDRESS(59+3,IA$2+1))))</f>
        <v>0</v>
      </c>
      <c r="IB64">
        <f>IFERROR(SMALL(IA5:IA64,ROW()-ROW($IB$5)+1),"")</f>
        <v>0</v>
      </c>
      <c r="ID64">
        <f>IFERROR(SUM(IB5:IB64),"")</f>
        <v>0</v>
      </c>
      <c r="IE64" cm="1">
        <f t="array" ref="IE64">_xlfn.SWITCH(Charts!$B$3,"average", AVERAGE(INDIRECT(ADDRESS(59+3,IE$2+1,,,"Instances") &amp; ":" &amp; ADDRESS(59+3,IE$2+1))),"median", MEDIAN(INDIRECT(ADDRESS(59+3,IE$2+1,,,"Instances") &amp; ":" &amp; ADDRESS(59+3,IE$2+1))),"min", MIN(INDIRECT(ADDRESS(59+3,IE$2+1,,,"Instances") &amp; ":" &amp; ADDRESS(59+3,IE$2+1))),"max", MAX(INDIRECT(ADDRESS(59+3,IE$2+1,,,"Instances") &amp; ":" &amp; ADDRESS(59+3,IE$2+1))),"diff", MAX(INDIRECT(ADDRESS(59+3,IE$2+1,,,"Instances") &amp; ":" &amp; ADDRESS(59+3,IE$2+1)))-MIN(INDIRECT(ADDRESS(59+3,IE$2+1,,,"Instances") &amp; ":" &amp; ADDRESS(59+3,IE$2+1))))</f>
        <v>0</v>
      </c>
      <c r="IF64">
        <f>IFERROR(SMALL(IE5:IE64,ROW()-ROW($IF$5)+1),"")</f>
        <v>0</v>
      </c>
      <c r="IH64">
        <f>IFERROR(SUM(IF5:IF64),"")</f>
        <v>0</v>
      </c>
      <c r="II64" cm="1">
        <f t="array" ref="II64">_xlfn.SWITCH(Charts!$B$3,"average", AVERAGE(INDIRECT(ADDRESS(59+3,II$2+1,,,"Instances") &amp; ":" &amp; ADDRESS(59+3,II$2+1))),"median", MEDIAN(INDIRECT(ADDRESS(59+3,II$2+1,,,"Instances") &amp; ":" &amp; ADDRESS(59+3,II$2+1))),"min", MIN(INDIRECT(ADDRESS(59+3,II$2+1,,,"Instances") &amp; ":" &amp; ADDRESS(59+3,II$2+1))),"max", MAX(INDIRECT(ADDRESS(59+3,II$2+1,,,"Instances") &amp; ":" &amp; ADDRESS(59+3,II$2+1))),"diff", MAX(INDIRECT(ADDRESS(59+3,II$2+1,,,"Instances") &amp; ":" &amp; ADDRESS(59+3,II$2+1)))-MIN(INDIRECT(ADDRESS(59+3,II$2+1,,,"Instances") &amp; ":" &amp; ADDRESS(59+3,II$2+1))))</f>
        <v>0</v>
      </c>
      <c r="IJ64">
        <f>IFERROR(SMALL(II5:II64,ROW()-ROW($IJ$5)+1),"")</f>
        <v>0</v>
      </c>
      <c r="IL64">
        <f>IFERROR(SUM(IJ5:IJ64),"")</f>
        <v>0</v>
      </c>
      <c r="IM64" cm="1">
        <f t="array" ref="IM64">_xlfn.SWITCH(Charts!$B$3,"average", AVERAGE(INDIRECT(ADDRESS(59+3,IM$2+1,,,"Instances") &amp; ":" &amp; ADDRESS(59+3,IM$2+1))),"median", MEDIAN(INDIRECT(ADDRESS(59+3,IM$2+1,,,"Instances") &amp; ":" &amp; ADDRESS(59+3,IM$2+1))),"min", MIN(INDIRECT(ADDRESS(59+3,IM$2+1,,,"Instances") &amp; ":" &amp; ADDRESS(59+3,IM$2+1))),"max", MAX(INDIRECT(ADDRESS(59+3,IM$2+1,,,"Instances") &amp; ":" &amp; ADDRESS(59+3,IM$2+1))),"diff", MAX(INDIRECT(ADDRESS(59+3,IM$2+1,,,"Instances") &amp; ":" &amp; ADDRESS(59+3,IM$2+1)))-MIN(INDIRECT(ADDRESS(59+3,IM$2+1,,,"Instances") &amp; ":" &amp; ADDRESS(59+3,IM$2+1))))</f>
        <v>0</v>
      </c>
      <c r="IN64">
        <f>IFERROR(SMALL(IM5:IM64,ROW()-ROW($IN$5)+1),"")</f>
        <v>0</v>
      </c>
      <c r="IP64">
        <f>IFERROR(SUM(IN5:IN64),"")</f>
        <v>0</v>
      </c>
      <c r="IQ64" cm="1">
        <f t="array" ref="IQ64">_xlfn.SWITCH(Charts!$B$3,"average", AVERAGE(INDIRECT(ADDRESS(59+3,IQ$2+1,,,"Instances") &amp; ":" &amp; ADDRESS(59+3,IQ$2+1))),"median", MEDIAN(INDIRECT(ADDRESS(59+3,IQ$2+1,,,"Instances") &amp; ":" &amp; ADDRESS(59+3,IQ$2+1))),"min", MIN(INDIRECT(ADDRESS(59+3,IQ$2+1,,,"Instances") &amp; ":" &amp; ADDRESS(59+3,IQ$2+1))),"max", MAX(INDIRECT(ADDRESS(59+3,IQ$2+1,,,"Instances") &amp; ":" &amp; ADDRESS(59+3,IQ$2+1))),"diff", MAX(INDIRECT(ADDRESS(59+3,IQ$2+1,,,"Instances") &amp; ":" &amp; ADDRESS(59+3,IQ$2+1)))-MIN(INDIRECT(ADDRESS(59+3,IQ$2+1,,,"Instances") &amp; ":" &amp; ADDRESS(59+3,IQ$2+1))))</f>
        <v>0</v>
      </c>
      <c r="IR64">
        <f>IFERROR(SMALL(IQ5:IQ64,ROW()-ROW($IR$5)+1),"")</f>
        <v>0</v>
      </c>
      <c r="IT64">
        <f>IFERROR(SUM(IR5:IR64),"")</f>
        <v>0</v>
      </c>
      <c r="IU64" cm="1">
        <f t="array" ref="IU64">_xlfn.SWITCH(Charts!$B$3,"average", AVERAGE(INDIRECT(ADDRESS(59+3,IU$2+1,,,"Instances") &amp; ":" &amp; ADDRESS(59+3,IU$2+1))),"median", MEDIAN(INDIRECT(ADDRESS(59+3,IU$2+1,,,"Instances") &amp; ":" &amp; ADDRESS(59+3,IU$2+1))),"min", MIN(INDIRECT(ADDRESS(59+3,IU$2+1,,,"Instances") &amp; ":" &amp; ADDRESS(59+3,IU$2+1))),"max", MAX(INDIRECT(ADDRESS(59+3,IU$2+1,,,"Instances") &amp; ":" &amp; ADDRESS(59+3,IU$2+1))),"diff", MAX(INDIRECT(ADDRESS(59+3,IU$2+1,,,"Instances") &amp; ":" &amp; ADDRESS(59+3,IU$2+1)))-MIN(INDIRECT(ADDRESS(59+3,IU$2+1,,,"Instances") &amp; ":" &amp; ADDRESS(59+3,IU$2+1))))</f>
        <v>0</v>
      </c>
      <c r="IV64">
        <f>IFERROR(SMALL(IU5:IU64,ROW()-ROW($IV$5)+1),"")</f>
        <v>0</v>
      </c>
      <c r="IX64">
        <f>IFERROR(SUM(IV5:IV64),"")</f>
        <v>0</v>
      </c>
      <c r="IY64" cm="1">
        <f t="array" ref="IY64">_xlfn.SWITCH(Charts!$B$3,"average", AVERAGE(INDIRECT(ADDRESS(59+3,IY$2+1,,,"Instances") &amp; ":" &amp; ADDRESS(59+3,IY$2+1))),"median", MEDIAN(INDIRECT(ADDRESS(59+3,IY$2+1,,,"Instances") &amp; ":" &amp; ADDRESS(59+3,IY$2+1))),"min", MIN(INDIRECT(ADDRESS(59+3,IY$2+1,,,"Instances") &amp; ":" &amp; ADDRESS(59+3,IY$2+1))),"max", MAX(INDIRECT(ADDRESS(59+3,IY$2+1,,,"Instances") &amp; ":" &amp; ADDRESS(59+3,IY$2+1))),"diff", MAX(INDIRECT(ADDRESS(59+3,IY$2+1,,,"Instances") &amp; ":" &amp; ADDRESS(59+3,IY$2+1)))-MIN(INDIRECT(ADDRESS(59+3,IY$2+1,,,"Instances") &amp; ":" &amp; ADDRESS(59+3,IY$2+1))))</f>
        <v>0</v>
      </c>
      <c r="IZ64">
        <f>IFERROR(SMALL(IY5:IY64,ROW()-ROW($IZ$5)+1),"")</f>
        <v>0</v>
      </c>
      <c r="JB64">
        <f>IFERROR(SUM(IZ5:IZ64),"")</f>
        <v>0</v>
      </c>
      <c r="JC64" cm="1">
        <f t="array" ref="JC64">_xlfn.SWITCH(Charts!$B$3,"average", AVERAGE(INDIRECT(ADDRESS(59+3,JC$2+1,,,"Instances") &amp; ":" &amp; ADDRESS(59+3,JC$2+1))),"median", MEDIAN(INDIRECT(ADDRESS(59+3,JC$2+1,,,"Instances") &amp; ":" &amp; ADDRESS(59+3,JC$2+1))),"min", MIN(INDIRECT(ADDRESS(59+3,JC$2+1,,,"Instances") &amp; ":" &amp; ADDRESS(59+3,JC$2+1))),"max", MAX(INDIRECT(ADDRESS(59+3,JC$2+1,,,"Instances") &amp; ":" &amp; ADDRESS(59+3,JC$2+1))),"diff", MAX(INDIRECT(ADDRESS(59+3,JC$2+1,,,"Instances") &amp; ":" &amp; ADDRESS(59+3,JC$2+1)))-MIN(INDIRECT(ADDRESS(59+3,JC$2+1,,,"Instances") &amp; ":" &amp; ADDRESS(59+3,JC$2+1))))</f>
        <v>0</v>
      </c>
      <c r="JD64">
        <f>IFERROR(SMALL(JC5:JC64,ROW()-ROW($JD$5)+1),"")</f>
        <v>0</v>
      </c>
      <c r="JF64">
        <f>IFERROR(SUM(JD5:JD64),"")</f>
        <v>0</v>
      </c>
      <c r="JG64" cm="1">
        <f t="array" ref="JG64">_xlfn.SWITCH(Charts!$B$3,"average", AVERAGE(INDIRECT(ADDRESS(59+3,JG$2+1,,,"Instances") &amp; ":" &amp; ADDRESS(59+3,JG$2+1))),"median", MEDIAN(INDIRECT(ADDRESS(59+3,JG$2+1,,,"Instances") &amp; ":" &amp; ADDRESS(59+3,JG$2+1))),"min", MIN(INDIRECT(ADDRESS(59+3,JG$2+1,,,"Instances") &amp; ":" &amp; ADDRESS(59+3,JG$2+1))),"max", MAX(INDIRECT(ADDRESS(59+3,JG$2+1,,,"Instances") &amp; ":" &amp; ADDRESS(59+3,JG$2+1))),"diff", MAX(INDIRECT(ADDRESS(59+3,JG$2+1,,,"Instances") &amp; ":" &amp; ADDRESS(59+3,JG$2+1)))-MIN(INDIRECT(ADDRESS(59+3,JG$2+1,,,"Instances") &amp; ":" &amp; ADDRESS(59+3,JG$2+1))))</f>
        <v>0</v>
      </c>
      <c r="JH64">
        <f>IFERROR(SMALL(JG5:JG64,ROW()-ROW($JH$5)+1),"")</f>
        <v>0</v>
      </c>
      <c r="JJ64">
        <f>IFERROR(SUM(JH5:JH64),"")</f>
        <v>0</v>
      </c>
      <c r="JM64">
        <f>IF(Charts!$B$3="none",E371,IF(EI371="",NA(),EI371))</f>
        <v>0</v>
      </c>
      <c r="JN64">
        <f>IF(Charts!$B$3="none",F371,IF(EJ371="",NA(),EJ371))</f>
        <v>0</v>
      </c>
      <c r="JO64">
        <f>IF(Charts!$B$3="none",G371,IF(EK371="",NA(),EK371))</f>
        <v>0</v>
      </c>
      <c r="JP64">
        <f>IF(Charts!$B$3="none",H371,IF(EL371="",NA(),EL371))</f>
        <v>0</v>
      </c>
      <c r="JQ64">
        <f>IF(Charts!$B$3="none",I371,IF(EM371="",NA(),EM371))</f>
        <v>0</v>
      </c>
      <c r="JR64">
        <f>IF(Charts!$B$3="none",J371,IF(EN371="",NA(),EN371))</f>
        <v>0</v>
      </c>
      <c r="JS64">
        <f>IF(Charts!$B$3="none",K371,IF(EO371="",NA(),EO371))</f>
        <v>0</v>
      </c>
      <c r="JT64">
        <f>IF(Charts!$B$3="none",L371,IF(EP371="",NA(),EP371))</f>
        <v>0</v>
      </c>
      <c r="JU64">
        <f>IF(Charts!$B$3="none",M371,IF(EQ371="",NA(),EQ371))</f>
        <v>0</v>
      </c>
      <c r="JV64">
        <f>IF(Charts!$B$3="none",N371,IF(ER371="",NA(),ER371))</f>
        <v>0</v>
      </c>
      <c r="JW64">
        <f>IF(Charts!$B$3="none",O371,IF(ES371="",NA(),ES371))</f>
        <v>0</v>
      </c>
      <c r="JX64">
        <f>IF(Charts!$B$3="none",P371,IF(ET371="",NA(),ET371))</f>
        <v>0</v>
      </c>
      <c r="JY64">
        <f>IF(Charts!$B$3="none",Q371,IF(EU371="",NA(),EU371))</f>
        <v>0</v>
      </c>
      <c r="JZ64">
        <f>IF(Charts!$B$3="none",R371,IF(EV371="",NA(),EV371))</f>
        <v>0</v>
      </c>
      <c r="KA64">
        <f>IF(Charts!$B$3="none",S371,IF(EW371="",NA(),EW371))</f>
        <v>0</v>
      </c>
      <c r="KB64">
        <f>IF(Charts!$B$3="none",T371,IF(EX371="",NA(),EX371))</f>
        <v>0</v>
      </c>
      <c r="KC64">
        <f>IF(Charts!$B$3="none",U371,IF(EY371="",NA(),EY371))</f>
        <v>0</v>
      </c>
      <c r="KD64">
        <f>IF(Charts!$B$3="none",V371,IF(EZ371="",NA(),EZ371))</f>
        <v>0</v>
      </c>
      <c r="KE64">
        <f>IF(Charts!$B$3="none",W371,IF(FA371="",NA(),FA371))</f>
        <v>0</v>
      </c>
      <c r="KF64">
        <f>IF(Charts!$B$3="none",X371,IF(FB371="",NA(),FB371))</f>
        <v>0</v>
      </c>
      <c r="KG64">
        <f>IF(Charts!$B$3="none",Y371,IF(FC371="",NA(),FC371))</f>
        <v>0</v>
      </c>
      <c r="KH64">
        <f>IF(Charts!$B$3="none",Z371,IF(FD371="",NA(),FD371))</f>
        <v>0</v>
      </c>
      <c r="KI64">
        <f>IF(Charts!$B$3="none",AA371,IF(FE371="",NA(),FE371))</f>
        <v>0</v>
      </c>
      <c r="KJ64">
        <f>IF(Charts!$B$3="none",AB371,IF(FF371="",NA(),FF371))</f>
        <v>0</v>
      </c>
      <c r="KK64">
        <f>IF(Charts!$B$3="none",AC371,IF(FG371="",NA(),FG371))</f>
        <v>0</v>
      </c>
      <c r="KL64">
        <f>IF(Charts!$B$3="none",AD371,IF(FH371="",NA(),FH371))</f>
        <v>0</v>
      </c>
      <c r="KM64">
        <f>IF(Charts!$B$3="none",AE371,IF(FI371="",NA(),FI371))</f>
        <v>0</v>
      </c>
      <c r="KN64">
        <f>IF(Charts!$B$3="none",AF371,IF(FJ371="",NA(),FJ371))</f>
        <v>0</v>
      </c>
      <c r="KO64">
        <f>IF(Charts!$B$3="none",AG371,IF(FK371="",NA(),FK371))</f>
        <v>0</v>
      </c>
      <c r="KP64">
        <f>IF(Charts!$B$3="none",AH371,IF(FL371="",NA(),FL371))</f>
        <v>0</v>
      </c>
      <c r="KQ64">
        <f>IF(Charts!$B$3="none",AI371,IF(FM371="",NA(),FM371))</f>
        <v>0</v>
      </c>
      <c r="KR64">
        <f>IF(Charts!$B$3="none",AJ371,IF(FN371="",NA(),FN371))</f>
        <v>0</v>
      </c>
      <c r="KS64">
        <f>IF(Charts!$B$3="none",AK371,IF(FO371="",NA(),FO371))</f>
        <v>0</v>
      </c>
      <c r="KT64">
        <f>IF(Charts!$B$3="none",AL371,IF(FP371="",NA(),FP371))</f>
        <v>0</v>
      </c>
      <c r="KU64">
        <f>IF(Charts!$B$3="none",AM371,IF(FQ371="",NA(),FQ371))</f>
        <v>0</v>
      </c>
      <c r="KV64">
        <f>IF(Charts!$B$3="none",AN371,IF(FR371="",NA(),FR371))</f>
        <v>0</v>
      </c>
      <c r="KW64">
        <f>IF(Charts!$B$3="none",AO371,IF(FS371="",NA(),FS371))</f>
        <v>0</v>
      </c>
      <c r="KX64">
        <f>IF(Charts!$B$3="none",AP371,IF(FT371="",NA(),FT371))</f>
        <v>0</v>
      </c>
      <c r="KY64">
        <f>IF(Charts!$B$3="none",AQ371,IF(FU371="",NA(),FU371))</f>
        <v>0</v>
      </c>
      <c r="KZ64">
        <f>IF(Charts!$B$3="none",AR371,IF(FV371="",NA(),FV371))</f>
        <v>0</v>
      </c>
      <c r="LA64">
        <f>IF(Charts!$B$3="none",AS371,IF(FW371="",NA(),FW371))</f>
        <v>0</v>
      </c>
      <c r="LB64">
        <f>IF(Charts!$B$3="none",AT371,IF(FX371="",NA(),FX371))</f>
        <v>0</v>
      </c>
      <c r="LC64">
        <f>IF(Charts!$B$3="none",AU371,IF(FY371="",NA(),FY371))</f>
        <v>0</v>
      </c>
      <c r="LD64">
        <f>IF(Charts!$B$3="none",AV371,IF(FZ371="",NA(),FZ371))</f>
        <v>0</v>
      </c>
      <c r="LE64">
        <f>IF(Charts!$B$3="none",AW371,IF(GA371="",NA(),GA371))</f>
        <v>0</v>
      </c>
      <c r="LF64">
        <f>IF(Charts!$B$3="none",AX371,IF(GB371="",NA(),GB371))</f>
        <v>0</v>
      </c>
      <c r="LG64">
        <f>IF(Charts!$B$3="none",AY371,IF(GC371="",NA(),GC371))</f>
        <v>0</v>
      </c>
      <c r="LH64">
        <f>IF(Charts!$B$3="none",AZ371,IF(GD371="",NA(),GD371))</f>
        <v>0</v>
      </c>
      <c r="LI64">
        <f>IF(Charts!$B$3="none",BA371,IF(GE371="",NA(),GE371))</f>
        <v>0</v>
      </c>
      <c r="LJ64">
        <f>IF(Charts!$B$3="none",BB371,IF(GF371="",NA(),GF371))</f>
        <v>0</v>
      </c>
      <c r="LK64">
        <f>IF(Charts!$B$3="none",BC371,IF(GG371="",NA(),GG371))</f>
        <v>0</v>
      </c>
      <c r="LL64">
        <f>IF(Charts!$B$3="none",BD371,IF(GH371="",NA(),GH371))</f>
        <v>0</v>
      </c>
      <c r="LM64">
        <f>IF(Charts!$B$3="none",BE371,IF(GI371="",NA(),GI371))</f>
        <v>0</v>
      </c>
      <c r="LN64">
        <f>IF(Charts!$B$3="none",BF371,IF(GJ371="",NA(),GJ371))</f>
        <v>0</v>
      </c>
      <c r="LO64">
        <f>IF(Charts!$B$3="none",BG371,IF(GK371="",NA(),GK371))</f>
        <v>0</v>
      </c>
      <c r="LP64">
        <f>IF(Charts!$B$3="none",BH371,IF(GL371="",NA(),GL371))</f>
        <v>0</v>
      </c>
      <c r="LQ64">
        <f>IF(Charts!$B$3="none",BI371,IF(GM371="",NA(),GM371))</f>
        <v>0</v>
      </c>
      <c r="LR64">
        <f>IF(Charts!$B$3="none",BJ371,IF(GN371="",NA(),GN371))</f>
        <v>0</v>
      </c>
      <c r="LS64">
        <f>IF(Charts!$B$3="none",BK371,IF(GO371="",NA(),GO371))</f>
        <v>0</v>
      </c>
      <c r="LT64">
        <f>IF(Charts!$B$3="none",BL371,IF(GP371="",NA(),GP371))</f>
        <v>0</v>
      </c>
      <c r="LU64">
        <f>IF(Charts!$B$3="none",BM371,IF(GQ371="",NA(),GQ371))</f>
        <v>0</v>
      </c>
      <c r="LV64">
        <f>IF(Charts!$B$3="none",BN371,IF(GR371="",NA(),GR371))</f>
        <v>0</v>
      </c>
      <c r="LW64">
        <f>IF(Charts!$B$3="none",BO371,IF(GS371="",NA(),GS371))</f>
        <v>0</v>
      </c>
      <c r="LX64">
        <f>IF(Charts!$B$3="none",BP371,IF(GT371="",NA(),GT371))</f>
        <v>0</v>
      </c>
      <c r="LY64">
        <f>IF(Charts!$B$3="none",BQ371,IF(GU371="",NA(),GU371))</f>
        <v>0</v>
      </c>
      <c r="LZ64">
        <f>IF(Charts!$B$3="none",BR371,IF(GV371="",NA(),GV371))</f>
        <v>0</v>
      </c>
      <c r="MA64">
        <f>IF(Charts!$B$3="none",BS371,IF(GW371="",NA(),GW371))</f>
        <v>0</v>
      </c>
      <c r="MB64">
        <f>IF(Charts!$B$3="none",BT371,IF(GX371="",NA(),GX371))</f>
        <v>0</v>
      </c>
      <c r="MC64">
        <f>IF(Charts!$B$3="none",BU371,IF(GY371="",NA(),GY371))</f>
        <v>0</v>
      </c>
      <c r="MD64">
        <f>IF(Charts!$B$3="none",BV371,IF(GZ371="",NA(),GZ371))</f>
        <v>0</v>
      </c>
      <c r="ME64">
        <f>IF(Charts!$B$3="none",BW371,IF(HA371="",NA(),HA371))</f>
        <v>0</v>
      </c>
      <c r="MF64">
        <f>IF(Charts!$B$3="none",BX371,IF(HB371="",NA(),HB371))</f>
        <v>0</v>
      </c>
      <c r="MG64">
        <f>IF(Charts!$B$3="none",BY371,IF(HC371="",NA(),HC371))</f>
        <v>0</v>
      </c>
      <c r="MH64">
        <f>IF(Charts!$B$3="none",BZ371,IF(HD371="",NA(),HD371))</f>
        <v>0</v>
      </c>
      <c r="MI64">
        <f>IF(Charts!$B$3="none",CA371,IF(HE371="",NA(),HE371))</f>
        <v>0</v>
      </c>
      <c r="MJ64">
        <f>IF(Charts!$B$3="none",CB371,IF(HF371="",NA(),HF371))</f>
        <v>0</v>
      </c>
      <c r="MK64">
        <f>IF(Charts!$B$3="none",CC371,IF(HG371="",NA(),HG371))</f>
        <v>0</v>
      </c>
      <c r="ML64">
        <f>IF(Charts!$B$3="none",CD371,IF(HH371="",NA(),HH371))</f>
        <v>0</v>
      </c>
      <c r="MM64">
        <f>IF(Charts!$B$3="none",CE371,IF(HI371="",NA(),HI371))</f>
        <v>0</v>
      </c>
      <c r="MN64">
        <f>IF(Charts!$B$3="none",CF371,IF(HJ371="",NA(),HJ371))</f>
        <v>0</v>
      </c>
      <c r="MO64">
        <f>IF(Charts!$B$3="none",CG371,IF(HK371="",NA(),HK371))</f>
        <v>0</v>
      </c>
      <c r="MP64">
        <f>IF(Charts!$B$3="none",CH371,IF(HL371="",NA(),HL371))</f>
        <v>0</v>
      </c>
      <c r="MQ64">
        <f>IF(Charts!$B$3="none",CI371,IF(HM371="",NA(),HM371))</f>
        <v>0</v>
      </c>
      <c r="MR64">
        <f>IF(Charts!$B$3="none",CJ371,IF(HN371="",NA(),HN371))</f>
        <v>0</v>
      </c>
      <c r="MS64">
        <f>IF(Charts!$B$3="none",CK371,IF(HO371="",NA(),HO371))</f>
        <v>0</v>
      </c>
      <c r="MT64">
        <f>IF(Charts!$B$3="none",CL371,IF(HP371="",NA(),HP371))</f>
        <v>0</v>
      </c>
      <c r="MU64">
        <f>IF(Charts!$B$3="none",CM371,IF(HQ371="",NA(),HQ371))</f>
        <v>0</v>
      </c>
      <c r="MV64">
        <f>IF(Charts!$B$3="none",CN371,IF(HR371="",NA(),HR371))</f>
        <v>0</v>
      </c>
      <c r="MW64">
        <f>IF(Charts!$B$3="none",CO371,IF(HS371="",NA(),HS371))</f>
        <v>0</v>
      </c>
      <c r="MX64">
        <f>IF(Charts!$B$3="none",CP371,IF(HT371="",NA(),HT371))</f>
        <v>0</v>
      </c>
      <c r="MY64">
        <f>IF(Charts!$B$3="none",CQ371,IF(HU371="",NA(),HU371))</f>
        <v>0</v>
      </c>
      <c r="MZ64">
        <f>IF(Charts!$B$3="none",CR371,IF(HV371="",NA(),HV371))</f>
        <v>0</v>
      </c>
      <c r="NA64">
        <f>IF(Charts!$B$3="none",CS371,IF(HW371="",NA(),HW371))</f>
        <v>0</v>
      </c>
      <c r="NB64">
        <f>IF(Charts!$B$3="none",CT371,IF(HX371="",NA(),HX371))</f>
        <v>0</v>
      </c>
      <c r="NC64">
        <f>IF(Charts!$B$3="none",CU371,IF(HY371="",NA(),HY371))</f>
        <v>0</v>
      </c>
      <c r="ND64">
        <f>IF(Charts!$B$3="none",CV371,IF(HZ371="",NA(),HZ371))</f>
        <v>0</v>
      </c>
      <c r="NE64">
        <f>IF(Charts!$B$3="none",CW371,IF(IA371="",NA(),IA371))</f>
        <v>0</v>
      </c>
      <c r="NF64">
        <f>IF(Charts!$B$3="none",CX371,IF(IB371="",NA(),IB371))</f>
        <v>0</v>
      </c>
      <c r="NG64">
        <f>IF(Charts!$B$3="none",CY371,IF(IC371="",NA(),IC371))</f>
        <v>0</v>
      </c>
      <c r="NH64">
        <f>IF(Charts!$B$3="none",CZ371,IF(ID371="",NA(),ID371))</f>
        <v>0</v>
      </c>
      <c r="NI64">
        <f>IF(Charts!$B$3="none",DA371,IF(IE371="",NA(),IE371))</f>
        <v>0</v>
      </c>
      <c r="NJ64">
        <f>IF(Charts!$B$3="none",DB371,IF(IF371="",NA(),IF371))</f>
        <v>0</v>
      </c>
      <c r="NK64">
        <f>IF(Charts!$B$3="none",DC371,IF(IG371="",NA(),IG371))</f>
        <v>0</v>
      </c>
      <c r="NL64">
        <f>IF(Charts!$B$3="none",DD371,IF(IH371="",NA(),IH371))</f>
        <v>0</v>
      </c>
      <c r="NM64">
        <f>IF(Charts!$B$3="none",DE371,IF(II371="",NA(),II371))</f>
        <v>0</v>
      </c>
      <c r="NN64">
        <f>IF(Charts!$B$3="none",DF371,IF(IJ371="",NA(),IJ371))</f>
        <v>0</v>
      </c>
      <c r="NO64">
        <f>IF(Charts!$B$3="none",DG371,IF(IK371="",NA(),IK371))</f>
        <v>0</v>
      </c>
      <c r="NP64">
        <f>IF(Charts!$B$3="none",DH371,IF(IL371="",NA(),IL371))</f>
        <v>0</v>
      </c>
      <c r="NQ64">
        <f>IF(Charts!$B$3="none",DI371,IF(IM371="",NA(),IM371))</f>
        <v>0</v>
      </c>
      <c r="NR64">
        <f>IF(Charts!$B$3="none",DJ371,IF(IN371="",NA(),IN371))</f>
        <v>0</v>
      </c>
      <c r="NS64">
        <f>IF(Charts!$B$3="none",DK371,IF(IO371="",NA(),IO371))</f>
        <v>0</v>
      </c>
      <c r="NT64">
        <f>IF(Charts!$B$3="none",DL371,IF(IP371="",NA(),IP371))</f>
        <v>0</v>
      </c>
      <c r="NU64">
        <f>IF(Charts!$B$3="none",DM371,IF(IQ371="",NA(),IQ371))</f>
        <v>0</v>
      </c>
      <c r="NV64">
        <f>IF(Charts!$B$3="none",DN371,IF(IR371="",NA(),IR371))</f>
        <v>0</v>
      </c>
      <c r="NW64">
        <f>IF(Charts!$B$3="none",DO371,IF(IS371="",NA(),IS371))</f>
        <v>0</v>
      </c>
      <c r="NX64">
        <f>IF(Charts!$B$3="none",DP371,IF(IT371="",NA(),IT371))</f>
        <v>0</v>
      </c>
      <c r="NY64">
        <f>IF(Charts!$B$3="none",DQ371,IF(IU371="",NA(),IU371))</f>
        <v>0</v>
      </c>
      <c r="NZ64">
        <f>IF(Charts!$B$3="none",DR371,IF(IV371="",NA(),IV371))</f>
        <v>0</v>
      </c>
      <c r="OA64">
        <f>IF(Charts!$B$3="none",DS371,IF(IW371="",NA(),IW371))</f>
        <v>0</v>
      </c>
      <c r="OB64">
        <f>IF(Charts!$B$3="none",DT371,IF(IX371="",NA(),IX371))</f>
        <v>0</v>
      </c>
      <c r="OC64">
        <f>IF(Charts!$B$3="none",DU371,IF(IY371="",NA(),IY371))</f>
        <v>0</v>
      </c>
      <c r="OD64">
        <f>IF(Charts!$B$3="none",DV371,IF(IZ371="",NA(),IZ371))</f>
        <v>0</v>
      </c>
      <c r="OE64">
        <f>IF(Charts!$B$3="none",DW371,IF(JA371="",NA(),JA371))</f>
        <v>0</v>
      </c>
      <c r="OF64">
        <f>IF(Charts!$B$3="none",DX371,IF(JB371="",NA(),JB371))</f>
        <v>0</v>
      </c>
      <c r="OG64">
        <f>IF(Charts!$B$3="none",DY371,IF(JC371="",NA(),JC371))</f>
        <v>0</v>
      </c>
      <c r="OH64">
        <f>IF(Charts!$B$3="none",DZ371,IF(JD371="",NA(),JD371))</f>
        <v>0</v>
      </c>
      <c r="OI64">
        <f>IF(Charts!$B$3="none",EA371,IF(JE371="",NA(),JE371))</f>
        <v>0</v>
      </c>
      <c r="OJ64">
        <f>IF(Charts!$B$3="none",EB371,IF(JF371="",NA(),JF371))</f>
        <v>0</v>
      </c>
      <c r="OK64">
        <f>IF(Charts!$B$3="none",EC371,IF(JG371="",NA(),JG371))</f>
        <v>0</v>
      </c>
      <c r="OL64">
        <f>IF(Charts!$B$3="none",ED371,IF(JH371="",NA(),JH371))</f>
        <v>0</v>
      </c>
      <c r="OM64">
        <f>IF(Charts!$B$3="none",EE371,IF(JI371="",NA(),JI371))</f>
        <v>0</v>
      </c>
      <c r="ON64">
        <f>IF(Charts!$B$3="none",EF371,IF(JJ371="",NA(),JJ371))</f>
        <v>0</v>
      </c>
    </row>
    <row r="65" spans="4:404">
      <c r="JM65">
        <f>IF(Charts!$B$3="none",E372,IF(EI372="",NA(),EI372))</f>
        <v>0</v>
      </c>
      <c r="JN65">
        <f>IF(Charts!$B$3="none",F372,IF(EJ372="",NA(),EJ372))</f>
        <v>0</v>
      </c>
      <c r="JO65">
        <f>IF(Charts!$B$3="none",G372,IF(EK372="",NA(),EK372))</f>
        <v>0</v>
      </c>
      <c r="JP65">
        <f>IF(Charts!$B$3="none",H372,IF(EL372="",NA(),EL372))</f>
        <v>0</v>
      </c>
      <c r="JQ65">
        <f>IF(Charts!$B$3="none",I372,IF(EM372="",NA(),EM372))</f>
        <v>0</v>
      </c>
      <c r="JR65">
        <f>IF(Charts!$B$3="none",J372,IF(EN372="",NA(),EN372))</f>
        <v>0</v>
      </c>
      <c r="JS65">
        <f>IF(Charts!$B$3="none",K372,IF(EO372="",NA(),EO372))</f>
        <v>0</v>
      </c>
      <c r="JT65">
        <f>IF(Charts!$B$3="none",L372,IF(EP372="",NA(),EP372))</f>
        <v>0</v>
      </c>
      <c r="JU65">
        <f>IF(Charts!$B$3="none",M372,IF(EQ372="",NA(),EQ372))</f>
        <v>0</v>
      </c>
      <c r="JV65">
        <f>IF(Charts!$B$3="none",N372,IF(ER372="",NA(),ER372))</f>
        <v>0</v>
      </c>
      <c r="JW65">
        <f>IF(Charts!$B$3="none",O372,IF(ES372="",NA(),ES372))</f>
        <v>0</v>
      </c>
      <c r="JX65">
        <f>IF(Charts!$B$3="none",P372,IF(ET372="",NA(),ET372))</f>
        <v>0</v>
      </c>
      <c r="JY65">
        <f>IF(Charts!$B$3="none",Q372,IF(EU372="",NA(),EU372))</f>
        <v>0</v>
      </c>
      <c r="JZ65">
        <f>IF(Charts!$B$3="none",R372,IF(EV372="",NA(),EV372))</f>
        <v>0</v>
      </c>
      <c r="KA65">
        <f>IF(Charts!$B$3="none",S372,IF(EW372="",NA(),EW372))</f>
        <v>0</v>
      </c>
      <c r="KB65">
        <f>IF(Charts!$B$3="none",T372,IF(EX372="",NA(),EX372))</f>
        <v>0</v>
      </c>
      <c r="KC65">
        <f>IF(Charts!$B$3="none",U372,IF(EY372="",NA(),EY372))</f>
        <v>0</v>
      </c>
      <c r="KD65">
        <f>IF(Charts!$B$3="none",V372,IF(EZ372="",NA(),EZ372))</f>
        <v>0</v>
      </c>
      <c r="KE65">
        <f>IF(Charts!$B$3="none",W372,IF(FA372="",NA(),FA372))</f>
        <v>0</v>
      </c>
      <c r="KF65">
        <f>IF(Charts!$B$3="none",X372,IF(FB372="",NA(),FB372))</f>
        <v>0</v>
      </c>
      <c r="KG65">
        <f>IF(Charts!$B$3="none",Y372,IF(FC372="",NA(),FC372))</f>
        <v>0</v>
      </c>
      <c r="KH65">
        <f>IF(Charts!$B$3="none",Z372,IF(FD372="",NA(),FD372))</f>
        <v>0</v>
      </c>
      <c r="KI65">
        <f>IF(Charts!$B$3="none",AA372,IF(FE372="",NA(),FE372))</f>
        <v>0</v>
      </c>
      <c r="KJ65">
        <f>IF(Charts!$B$3="none",AB372,IF(FF372="",NA(),FF372))</f>
        <v>0</v>
      </c>
      <c r="KK65">
        <f>IF(Charts!$B$3="none",AC372,IF(FG372="",NA(),FG372))</f>
        <v>0</v>
      </c>
      <c r="KL65">
        <f>IF(Charts!$B$3="none",AD372,IF(FH372="",NA(),FH372))</f>
        <v>0</v>
      </c>
      <c r="KM65">
        <f>IF(Charts!$B$3="none",AE372,IF(FI372="",NA(),FI372))</f>
        <v>0</v>
      </c>
      <c r="KN65">
        <f>IF(Charts!$B$3="none",AF372,IF(FJ372="",NA(),FJ372))</f>
        <v>0</v>
      </c>
      <c r="KO65">
        <f>IF(Charts!$B$3="none",AG372,IF(FK372="",NA(),FK372))</f>
        <v>0</v>
      </c>
      <c r="KP65">
        <f>IF(Charts!$B$3="none",AH372,IF(FL372="",NA(),FL372))</f>
        <v>0</v>
      </c>
      <c r="KQ65">
        <f>IF(Charts!$B$3="none",AI372,IF(FM372="",NA(),FM372))</f>
        <v>0</v>
      </c>
      <c r="KR65">
        <f>IF(Charts!$B$3="none",AJ372,IF(FN372="",NA(),FN372))</f>
        <v>0</v>
      </c>
      <c r="KS65">
        <f>IF(Charts!$B$3="none",AK372,IF(FO372="",NA(),FO372))</f>
        <v>0</v>
      </c>
      <c r="KT65">
        <f>IF(Charts!$B$3="none",AL372,IF(FP372="",NA(),FP372))</f>
        <v>0</v>
      </c>
      <c r="KU65">
        <f>IF(Charts!$B$3="none",AM372,IF(FQ372="",NA(),FQ372))</f>
        <v>0</v>
      </c>
      <c r="KV65">
        <f>IF(Charts!$B$3="none",AN372,IF(FR372="",NA(),FR372))</f>
        <v>0</v>
      </c>
      <c r="KW65">
        <f>IF(Charts!$B$3="none",AO372,IF(FS372="",NA(),FS372))</f>
        <v>0</v>
      </c>
      <c r="KX65">
        <f>IF(Charts!$B$3="none",AP372,IF(FT372="",NA(),FT372))</f>
        <v>0</v>
      </c>
      <c r="KY65">
        <f>IF(Charts!$B$3="none",AQ372,IF(FU372="",NA(),FU372))</f>
        <v>0</v>
      </c>
      <c r="KZ65">
        <f>IF(Charts!$B$3="none",AR372,IF(FV372="",NA(),FV372))</f>
        <v>0</v>
      </c>
      <c r="LA65">
        <f>IF(Charts!$B$3="none",AS372,IF(FW372="",NA(),FW372))</f>
        <v>0</v>
      </c>
      <c r="LB65">
        <f>IF(Charts!$B$3="none",AT372,IF(FX372="",NA(),FX372))</f>
        <v>0</v>
      </c>
      <c r="LC65">
        <f>IF(Charts!$B$3="none",AU372,IF(FY372="",NA(),FY372))</f>
        <v>0</v>
      </c>
      <c r="LD65">
        <f>IF(Charts!$B$3="none",AV372,IF(FZ372="",NA(),FZ372))</f>
        <v>0</v>
      </c>
      <c r="LE65">
        <f>IF(Charts!$B$3="none",AW372,IF(GA372="",NA(),GA372))</f>
        <v>0</v>
      </c>
      <c r="LF65">
        <f>IF(Charts!$B$3="none",AX372,IF(GB372="",NA(),GB372))</f>
        <v>0</v>
      </c>
      <c r="LG65">
        <f>IF(Charts!$B$3="none",AY372,IF(GC372="",NA(),GC372))</f>
        <v>0</v>
      </c>
      <c r="LH65">
        <f>IF(Charts!$B$3="none",AZ372,IF(GD372="",NA(),GD372))</f>
        <v>0</v>
      </c>
      <c r="LI65">
        <f>IF(Charts!$B$3="none",BA372,IF(GE372="",NA(),GE372))</f>
        <v>0</v>
      </c>
      <c r="LJ65">
        <f>IF(Charts!$B$3="none",BB372,IF(GF372="",NA(),GF372))</f>
        <v>0</v>
      </c>
      <c r="LK65">
        <f>IF(Charts!$B$3="none",BC372,IF(GG372="",NA(),GG372))</f>
        <v>0</v>
      </c>
      <c r="LL65">
        <f>IF(Charts!$B$3="none",BD372,IF(GH372="",NA(),GH372))</f>
        <v>0</v>
      </c>
      <c r="LM65">
        <f>IF(Charts!$B$3="none",BE372,IF(GI372="",NA(),GI372))</f>
        <v>0</v>
      </c>
      <c r="LN65">
        <f>IF(Charts!$B$3="none",BF372,IF(GJ372="",NA(),GJ372))</f>
        <v>0</v>
      </c>
      <c r="LO65">
        <f>IF(Charts!$B$3="none",BG372,IF(GK372="",NA(),GK372))</f>
        <v>0</v>
      </c>
      <c r="LP65">
        <f>IF(Charts!$B$3="none",BH372,IF(GL372="",NA(),GL372))</f>
        <v>0</v>
      </c>
      <c r="LQ65">
        <f>IF(Charts!$B$3="none",BI372,IF(GM372="",NA(),GM372))</f>
        <v>0</v>
      </c>
      <c r="LR65">
        <f>IF(Charts!$B$3="none",BJ372,IF(GN372="",NA(),GN372))</f>
        <v>0</v>
      </c>
      <c r="LS65">
        <f>IF(Charts!$B$3="none",BK372,IF(GO372="",NA(),GO372))</f>
        <v>0</v>
      </c>
      <c r="LT65">
        <f>IF(Charts!$B$3="none",BL372,IF(GP372="",NA(),GP372))</f>
        <v>0</v>
      </c>
      <c r="LU65">
        <f>IF(Charts!$B$3="none",BM372,IF(GQ372="",NA(),GQ372))</f>
        <v>0</v>
      </c>
      <c r="LV65">
        <f>IF(Charts!$B$3="none",BN372,IF(GR372="",NA(),GR372))</f>
        <v>0</v>
      </c>
      <c r="LW65">
        <f>IF(Charts!$B$3="none",BO372,IF(GS372="",NA(),GS372))</f>
        <v>0</v>
      </c>
      <c r="LX65">
        <f>IF(Charts!$B$3="none",BP372,IF(GT372="",NA(),GT372))</f>
        <v>0</v>
      </c>
      <c r="LY65">
        <f>IF(Charts!$B$3="none",BQ372,IF(GU372="",NA(),GU372))</f>
        <v>0</v>
      </c>
      <c r="LZ65">
        <f>IF(Charts!$B$3="none",BR372,IF(GV372="",NA(),GV372))</f>
        <v>0</v>
      </c>
      <c r="MA65">
        <f>IF(Charts!$B$3="none",BS372,IF(GW372="",NA(),GW372))</f>
        <v>0</v>
      </c>
      <c r="MB65">
        <f>IF(Charts!$B$3="none",BT372,IF(GX372="",NA(),GX372))</f>
        <v>0</v>
      </c>
      <c r="MC65">
        <f>IF(Charts!$B$3="none",BU372,IF(GY372="",NA(),GY372))</f>
        <v>0</v>
      </c>
      <c r="MD65">
        <f>IF(Charts!$B$3="none",BV372,IF(GZ372="",NA(),GZ372))</f>
        <v>0</v>
      </c>
      <c r="ME65">
        <f>IF(Charts!$B$3="none",BW372,IF(HA372="",NA(),HA372))</f>
        <v>0</v>
      </c>
      <c r="MF65">
        <f>IF(Charts!$B$3="none",BX372,IF(HB372="",NA(),HB372))</f>
        <v>0</v>
      </c>
      <c r="MG65">
        <f>IF(Charts!$B$3="none",BY372,IF(HC372="",NA(),HC372))</f>
        <v>0</v>
      </c>
      <c r="MH65">
        <f>IF(Charts!$B$3="none",BZ372,IF(HD372="",NA(),HD372))</f>
        <v>0</v>
      </c>
      <c r="MI65">
        <f>IF(Charts!$B$3="none",CA372,IF(HE372="",NA(),HE372))</f>
        <v>0</v>
      </c>
      <c r="MJ65">
        <f>IF(Charts!$B$3="none",CB372,IF(HF372="",NA(),HF372))</f>
        <v>0</v>
      </c>
      <c r="MK65">
        <f>IF(Charts!$B$3="none",CC372,IF(HG372="",NA(),HG372))</f>
        <v>0</v>
      </c>
      <c r="ML65">
        <f>IF(Charts!$B$3="none",CD372,IF(HH372="",NA(),HH372))</f>
        <v>0</v>
      </c>
      <c r="MM65">
        <f>IF(Charts!$B$3="none",CE372,IF(HI372="",NA(),HI372))</f>
        <v>0</v>
      </c>
      <c r="MN65">
        <f>IF(Charts!$B$3="none",CF372,IF(HJ372="",NA(),HJ372))</f>
        <v>0</v>
      </c>
      <c r="MO65">
        <f>IF(Charts!$B$3="none",CG372,IF(HK372="",NA(),HK372))</f>
        <v>0</v>
      </c>
      <c r="MP65">
        <f>IF(Charts!$B$3="none",CH372,IF(HL372="",NA(),HL372))</f>
        <v>0</v>
      </c>
      <c r="MQ65">
        <f>IF(Charts!$B$3="none",CI372,IF(HM372="",NA(),HM372))</f>
        <v>0</v>
      </c>
      <c r="MR65">
        <f>IF(Charts!$B$3="none",CJ372,IF(HN372="",NA(),HN372))</f>
        <v>0</v>
      </c>
      <c r="MS65">
        <f>IF(Charts!$B$3="none",CK372,IF(HO372="",NA(),HO372))</f>
        <v>0</v>
      </c>
      <c r="MT65">
        <f>IF(Charts!$B$3="none",CL372,IF(HP372="",NA(),HP372))</f>
        <v>0</v>
      </c>
      <c r="MU65">
        <f>IF(Charts!$B$3="none",CM372,IF(HQ372="",NA(),HQ372))</f>
        <v>0</v>
      </c>
      <c r="MV65">
        <f>IF(Charts!$B$3="none",CN372,IF(HR372="",NA(),HR372))</f>
        <v>0</v>
      </c>
      <c r="MW65">
        <f>IF(Charts!$B$3="none",CO372,IF(HS372="",NA(),HS372))</f>
        <v>0</v>
      </c>
      <c r="MX65">
        <f>IF(Charts!$B$3="none",CP372,IF(HT372="",NA(),HT372))</f>
        <v>0</v>
      </c>
      <c r="MY65">
        <f>IF(Charts!$B$3="none",CQ372,IF(HU372="",NA(),HU372))</f>
        <v>0</v>
      </c>
      <c r="MZ65">
        <f>IF(Charts!$B$3="none",CR372,IF(HV372="",NA(),HV372))</f>
        <v>0</v>
      </c>
      <c r="NA65">
        <f>IF(Charts!$B$3="none",CS372,IF(HW372="",NA(),HW372))</f>
        <v>0</v>
      </c>
      <c r="NB65">
        <f>IF(Charts!$B$3="none",CT372,IF(HX372="",NA(),HX372))</f>
        <v>0</v>
      </c>
      <c r="NC65">
        <f>IF(Charts!$B$3="none",CU372,IF(HY372="",NA(),HY372))</f>
        <v>0</v>
      </c>
      <c r="ND65">
        <f>IF(Charts!$B$3="none",CV372,IF(HZ372="",NA(),HZ372))</f>
        <v>0</v>
      </c>
      <c r="NE65">
        <f>IF(Charts!$B$3="none",CW372,IF(IA372="",NA(),IA372))</f>
        <v>0</v>
      </c>
      <c r="NF65">
        <f>IF(Charts!$B$3="none",CX372,IF(IB372="",NA(),IB372))</f>
        <v>0</v>
      </c>
      <c r="NG65">
        <f>IF(Charts!$B$3="none",CY372,IF(IC372="",NA(),IC372))</f>
        <v>0</v>
      </c>
      <c r="NH65">
        <f>IF(Charts!$B$3="none",CZ372,IF(ID372="",NA(),ID372))</f>
        <v>0</v>
      </c>
      <c r="NI65">
        <f>IF(Charts!$B$3="none",DA372,IF(IE372="",NA(),IE372))</f>
        <v>0</v>
      </c>
      <c r="NJ65">
        <f>IF(Charts!$B$3="none",DB372,IF(IF372="",NA(),IF372))</f>
        <v>0</v>
      </c>
      <c r="NK65">
        <f>IF(Charts!$B$3="none",DC372,IF(IG372="",NA(),IG372))</f>
        <v>0</v>
      </c>
      <c r="NL65">
        <f>IF(Charts!$B$3="none",DD372,IF(IH372="",NA(),IH372))</f>
        <v>0</v>
      </c>
      <c r="NM65">
        <f>IF(Charts!$B$3="none",DE372,IF(II372="",NA(),II372))</f>
        <v>0</v>
      </c>
      <c r="NN65">
        <f>IF(Charts!$B$3="none",DF372,IF(IJ372="",NA(),IJ372))</f>
        <v>0</v>
      </c>
      <c r="NO65">
        <f>IF(Charts!$B$3="none",DG372,IF(IK372="",NA(),IK372))</f>
        <v>0</v>
      </c>
      <c r="NP65">
        <f>IF(Charts!$B$3="none",DH372,IF(IL372="",NA(),IL372))</f>
        <v>0</v>
      </c>
      <c r="NQ65">
        <f>IF(Charts!$B$3="none",DI372,IF(IM372="",NA(),IM372))</f>
        <v>0</v>
      </c>
      <c r="NR65">
        <f>IF(Charts!$B$3="none",DJ372,IF(IN372="",NA(),IN372))</f>
        <v>0</v>
      </c>
      <c r="NS65">
        <f>IF(Charts!$B$3="none",DK372,IF(IO372="",NA(),IO372))</f>
        <v>0</v>
      </c>
      <c r="NT65">
        <f>IF(Charts!$B$3="none",DL372,IF(IP372="",NA(),IP372))</f>
        <v>0</v>
      </c>
      <c r="NU65">
        <f>IF(Charts!$B$3="none",DM372,IF(IQ372="",NA(),IQ372))</f>
        <v>0</v>
      </c>
      <c r="NV65">
        <f>IF(Charts!$B$3="none",DN372,IF(IR372="",NA(),IR372))</f>
        <v>0</v>
      </c>
      <c r="NW65">
        <f>IF(Charts!$B$3="none",DO372,IF(IS372="",NA(),IS372))</f>
        <v>0</v>
      </c>
      <c r="NX65">
        <f>IF(Charts!$B$3="none",DP372,IF(IT372="",NA(),IT372))</f>
        <v>0</v>
      </c>
      <c r="NY65">
        <f>IF(Charts!$B$3="none",DQ372,IF(IU372="",NA(),IU372))</f>
        <v>0</v>
      </c>
      <c r="NZ65">
        <f>IF(Charts!$B$3="none",DR372,IF(IV372="",NA(),IV372))</f>
        <v>0</v>
      </c>
      <c r="OA65">
        <f>IF(Charts!$B$3="none",DS372,IF(IW372="",NA(),IW372))</f>
        <v>0</v>
      </c>
      <c r="OB65">
        <f>IF(Charts!$B$3="none",DT372,IF(IX372="",NA(),IX372))</f>
        <v>0</v>
      </c>
      <c r="OC65">
        <f>IF(Charts!$B$3="none",DU372,IF(IY372="",NA(),IY372))</f>
        <v>0</v>
      </c>
      <c r="OD65">
        <f>IF(Charts!$B$3="none",DV372,IF(IZ372="",NA(),IZ372))</f>
        <v>0</v>
      </c>
      <c r="OE65">
        <f>IF(Charts!$B$3="none",DW372,IF(JA372="",NA(),JA372))</f>
        <v>0</v>
      </c>
      <c r="OF65">
        <f>IF(Charts!$B$3="none",DX372,IF(JB372="",NA(),JB372))</f>
        <v>0</v>
      </c>
      <c r="OG65">
        <f>IF(Charts!$B$3="none",DY372,IF(JC372="",NA(),JC372))</f>
        <v>0</v>
      </c>
      <c r="OH65">
        <f>IF(Charts!$B$3="none",DZ372,IF(JD372="",NA(),JD372))</f>
        <v>0</v>
      </c>
      <c r="OI65">
        <f>IF(Charts!$B$3="none",EA372,IF(JE372="",NA(),JE372))</f>
        <v>0</v>
      </c>
      <c r="OJ65">
        <f>IF(Charts!$B$3="none",EB372,IF(JF372="",NA(),JF372))</f>
        <v>0</v>
      </c>
      <c r="OK65">
        <f>IF(Charts!$B$3="none",EC372,IF(JG372="",NA(),JG372))</f>
        <v>0</v>
      </c>
      <c r="OL65">
        <f>IF(Charts!$B$3="none",ED372,IF(JH372="",NA(),JH372))</f>
        <v>0</v>
      </c>
      <c r="OM65">
        <f>IF(Charts!$B$3="none",EE372,IF(JI372="",NA(),JI372))</f>
        <v>0</v>
      </c>
      <c r="ON65">
        <f>IF(Charts!$B$3="none",EF372,IF(JJ372="",NA(),JJ372))</f>
        <v>0</v>
      </c>
    </row>
    <row r="66" spans="4:404">
      <c r="D66" t="s">
        <v>110</v>
      </c>
      <c r="E66" t="s">
        <v>109</v>
      </c>
      <c r="F66" t="s">
        <v>114</v>
      </c>
      <c r="G66" t="s">
        <v>109</v>
      </c>
      <c r="H66" t="s">
        <v>115</v>
      </c>
      <c r="I66" t="s">
        <v>109</v>
      </c>
      <c r="J66" t="s">
        <v>114</v>
      </c>
      <c r="K66" t="s">
        <v>109</v>
      </c>
      <c r="L66" t="s">
        <v>115</v>
      </c>
      <c r="M66" t="s">
        <v>109</v>
      </c>
      <c r="N66" t="s">
        <v>114</v>
      </c>
      <c r="O66" t="s">
        <v>109</v>
      </c>
      <c r="P66" t="s">
        <v>115</v>
      </c>
      <c r="Q66" t="s">
        <v>109</v>
      </c>
      <c r="R66" t="s">
        <v>114</v>
      </c>
      <c r="S66" t="s">
        <v>109</v>
      </c>
      <c r="T66" t="s">
        <v>115</v>
      </c>
      <c r="U66" t="s">
        <v>109</v>
      </c>
      <c r="V66" t="s">
        <v>114</v>
      </c>
      <c r="W66" t="s">
        <v>109</v>
      </c>
      <c r="X66" t="s">
        <v>115</v>
      </c>
      <c r="Y66" t="s">
        <v>109</v>
      </c>
      <c r="Z66" t="s">
        <v>114</v>
      </c>
      <c r="AA66" t="s">
        <v>109</v>
      </c>
      <c r="AB66" t="s">
        <v>115</v>
      </c>
      <c r="AC66" t="s">
        <v>109</v>
      </c>
      <c r="AD66" t="s">
        <v>114</v>
      </c>
      <c r="AE66" t="s">
        <v>109</v>
      </c>
      <c r="AF66" t="s">
        <v>115</v>
      </c>
      <c r="AG66" t="s">
        <v>109</v>
      </c>
      <c r="AH66" t="s">
        <v>114</v>
      </c>
      <c r="AI66" t="s">
        <v>109</v>
      </c>
      <c r="AJ66" t="s">
        <v>115</v>
      </c>
      <c r="AK66" t="s">
        <v>109</v>
      </c>
      <c r="AL66" t="s">
        <v>114</v>
      </c>
      <c r="AM66" t="s">
        <v>109</v>
      </c>
      <c r="AN66" t="s">
        <v>115</v>
      </c>
      <c r="AO66" t="s">
        <v>109</v>
      </c>
      <c r="AP66" t="s">
        <v>114</v>
      </c>
      <c r="AQ66" t="s">
        <v>109</v>
      </c>
      <c r="AR66" t="s">
        <v>115</v>
      </c>
      <c r="AS66" t="s">
        <v>109</v>
      </c>
      <c r="AT66" t="s">
        <v>114</v>
      </c>
      <c r="AU66" t="s">
        <v>109</v>
      </c>
      <c r="AV66" t="s">
        <v>115</v>
      </c>
      <c r="AW66" t="s">
        <v>109</v>
      </c>
      <c r="AX66" t="s">
        <v>114</v>
      </c>
      <c r="AY66" t="s">
        <v>109</v>
      </c>
      <c r="AZ66" t="s">
        <v>115</v>
      </c>
      <c r="BA66" t="s">
        <v>109</v>
      </c>
      <c r="BB66" t="s">
        <v>114</v>
      </c>
      <c r="BC66" t="s">
        <v>109</v>
      </c>
      <c r="BD66" t="s">
        <v>115</v>
      </c>
      <c r="BE66" t="s">
        <v>109</v>
      </c>
      <c r="BF66" t="s">
        <v>114</v>
      </c>
      <c r="BG66" t="s">
        <v>109</v>
      </c>
      <c r="BH66" t="s">
        <v>115</v>
      </c>
      <c r="BI66" t="s">
        <v>109</v>
      </c>
      <c r="BJ66" t="s">
        <v>114</v>
      </c>
      <c r="BK66" t="s">
        <v>109</v>
      </c>
      <c r="BL66" t="s">
        <v>115</v>
      </c>
      <c r="BM66" t="s">
        <v>109</v>
      </c>
      <c r="BN66" t="s">
        <v>114</v>
      </c>
      <c r="BO66" t="s">
        <v>109</v>
      </c>
      <c r="BP66" t="s">
        <v>115</v>
      </c>
      <c r="BQ66" t="s">
        <v>109</v>
      </c>
      <c r="BR66" t="s">
        <v>114</v>
      </c>
      <c r="BS66" t="s">
        <v>109</v>
      </c>
      <c r="BT66" t="s">
        <v>115</v>
      </c>
      <c r="BU66" t="s">
        <v>109</v>
      </c>
      <c r="BV66" t="s">
        <v>114</v>
      </c>
      <c r="BW66" t="s">
        <v>109</v>
      </c>
      <c r="BX66" t="s">
        <v>115</v>
      </c>
      <c r="BY66" t="s">
        <v>109</v>
      </c>
      <c r="BZ66" t="s">
        <v>114</v>
      </c>
      <c r="CA66" t="s">
        <v>109</v>
      </c>
      <c r="CB66" t="s">
        <v>115</v>
      </c>
      <c r="CC66" t="s">
        <v>109</v>
      </c>
      <c r="CD66" t="s">
        <v>114</v>
      </c>
      <c r="CE66" t="s">
        <v>109</v>
      </c>
      <c r="CF66" t="s">
        <v>115</v>
      </c>
      <c r="CG66" t="s">
        <v>109</v>
      </c>
      <c r="CH66" t="s">
        <v>114</v>
      </c>
      <c r="CI66" t="s">
        <v>109</v>
      </c>
      <c r="CJ66" t="s">
        <v>115</v>
      </c>
      <c r="CK66" t="s">
        <v>109</v>
      </c>
      <c r="CL66" t="s">
        <v>114</v>
      </c>
      <c r="CM66" t="s">
        <v>109</v>
      </c>
      <c r="CN66" t="s">
        <v>115</v>
      </c>
      <c r="CO66" t="s">
        <v>109</v>
      </c>
      <c r="CP66" t="s">
        <v>114</v>
      </c>
      <c r="CQ66" t="s">
        <v>109</v>
      </c>
      <c r="CR66" t="s">
        <v>115</v>
      </c>
      <c r="CS66" t="s">
        <v>109</v>
      </c>
      <c r="CT66" t="s">
        <v>114</v>
      </c>
      <c r="CU66" t="s">
        <v>109</v>
      </c>
      <c r="CV66" t="s">
        <v>115</v>
      </c>
      <c r="CW66" t="s">
        <v>109</v>
      </c>
      <c r="CX66" t="s">
        <v>114</v>
      </c>
      <c r="CY66" t="s">
        <v>109</v>
      </c>
      <c r="CZ66" t="s">
        <v>115</v>
      </c>
      <c r="DA66" t="s">
        <v>109</v>
      </c>
      <c r="DB66" t="s">
        <v>114</v>
      </c>
      <c r="DC66" t="s">
        <v>109</v>
      </c>
      <c r="DD66" t="s">
        <v>115</v>
      </c>
      <c r="DE66" t="s">
        <v>109</v>
      </c>
      <c r="DF66" t="s">
        <v>114</v>
      </c>
      <c r="DG66" t="s">
        <v>109</v>
      </c>
      <c r="DH66" t="s">
        <v>115</v>
      </c>
      <c r="DI66" t="s">
        <v>109</v>
      </c>
      <c r="DJ66" t="s">
        <v>114</v>
      </c>
      <c r="DK66" t="s">
        <v>109</v>
      </c>
      <c r="DL66" t="s">
        <v>115</v>
      </c>
      <c r="DM66" t="s">
        <v>109</v>
      </c>
      <c r="DN66" t="s">
        <v>114</v>
      </c>
      <c r="DO66" t="s">
        <v>109</v>
      </c>
      <c r="DP66" t="s">
        <v>115</v>
      </c>
      <c r="DQ66" t="s">
        <v>109</v>
      </c>
      <c r="DR66" t="s">
        <v>114</v>
      </c>
      <c r="DS66" t="s">
        <v>109</v>
      </c>
      <c r="DT66" t="s">
        <v>115</v>
      </c>
      <c r="DU66" t="s">
        <v>109</v>
      </c>
      <c r="DV66" t="s">
        <v>114</v>
      </c>
      <c r="DW66" t="s">
        <v>109</v>
      </c>
      <c r="DX66" t="s">
        <v>115</v>
      </c>
      <c r="DY66" t="s">
        <v>109</v>
      </c>
      <c r="DZ66" t="s">
        <v>114</v>
      </c>
      <c r="EA66" t="s">
        <v>109</v>
      </c>
      <c r="EB66" t="s">
        <v>115</v>
      </c>
      <c r="EC66" t="s">
        <v>109</v>
      </c>
      <c r="ED66" t="s">
        <v>114</v>
      </c>
      <c r="EE66" t="s">
        <v>109</v>
      </c>
      <c r="EF66" t="s">
        <v>115</v>
      </c>
      <c r="EH66" t="s">
        <v>110</v>
      </c>
      <c r="EI66" t="s">
        <v>109</v>
      </c>
      <c r="EJ66" t="s">
        <v>114</v>
      </c>
      <c r="EK66" t="s">
        <v>109</v>
      </c>
      <c r="EL66" t="s">
        <v>115</v>
      </c>
      <c r="EM66" t="s">
        <v>109</v>
      </c>
      <c r="EN66" t="s">
        <v>114</v>
      </c>
      <c r="EO66" t="s">
        <v>109</v>
      </c>
      <c r="EP66" t="s">
        <v>115</v>
      </c>
      <c r="EQ66" t="s">
        <v>109</v>
      </c>
      <c r="ER66" t="s">
        <v>114</v>
      </c>
      <c r="ES66" t="s">
        <v>109</v>
      </c>
      <c r="ET66" t="s">
        <v>115</v>
      </c>
      <c r="EU66" t="s">
        <v>109</v>
      </c>
      <c r="EV66" t="s">
        <v>114</v>
      </c>
      <c r="EW66" t="s">
        <v>109</v>
      </c>
      <c r="EX66" t="s">
        <v>115</v>
      </c>
      <c r="EY66" t="s">
        <v>109</v>
      </c>
      <c r="EZ66" t="s">
        <v>114</v>
      </c>
      <c r="FA66" t="s">
        <v>109</v>
      </c>
      <c r="FB66" t="s">
        <v>115</v>
      </c>
      <c r="FC66" t="s">
        <v>109</v>
      </c>
      <c r="FD66" t="s">
        <v>114</v>
      </c>
      <c r="FE66" t="s">
        <v>109</v>
      </c>
      <c r="FF66" t="s">
        <v>115</v>
      </c>
      <c r="FG66" t="s">
        <v>109</v>
      </c>
      <c r="FH66" t="s">
        <v>114</v>
      </c>
      <c r="FI66" t="s">
        <v>109</v>
      </c>
      <c r="FJ66" t="s">
        <v>115</v>
      </c>
      <c r="FK66" t="s">
        <v>109</v>
      </c>
      <c r="FL66" t="s">
        <v>114</v>
      </c>
      <c r="FM66" t="s">
        <v>109</v>
      </c>
      <c r="FN66" t="s">
        <v>115</v>
      </c>
      <c r="FO66" t="s">
        <v>109</v>
      </c>
      <c r="FP66" t="s">
        <v>114</v>
      </c>
      <c r="FQ66" t="s">
        <v>109</v>
      </c>
      <c r="FR66" t="s">
        <v>115</v>
      </c>
      <c r="FS66" t="s">
        <v>109</v>
      </c>
      <c r="FT66" t="s">
        <v>114</v>
      </c>
      <c r="FU66" t="s">
        <v>109</v>
      </c>
      <c r="FV66" t="s">
        <v>115</v>
      </c>
      <c r="FW66" t="s">
        <v>109</v>
      </c>
      <c r="FX66" t="s">
        <v>114</v>
      </c>
      <c r="FY66" t="s">
        <v>109</v>
      </c>
      <c r="FZ66" t="s">
        <v>115</v>
      </c>
      <c r="GA66" t="s">
        <v>109</v>
      </c>
      <c r="GB66" t="s">
        <v>114</v>
      </c>
      <c r="GC66" t="s">
        <v>109</v>
      </c>
      <c r="GD66" t="s">
        <v>115</v>
      </c>
      <c r="GE66" t="s">
        <v>109</v>
      </c>
      <c r="GF66" t="s">
        <v>114</v>
      </c>
      <c r="GG66" t="s">
        <v>109</v>
      </c>
      <c r="GH66" t="s">
        <v>115</v>
      </c>
      <c r="GI66" t="s">
        <v>109</v>
      </c>
      <c r="GJ66" t="s">
        <v>114</v>
      </c>
      <c r="GK66" t="s">
        <v>109</v>
      </c>
      <c r="GL66" t="s">
        <v>115</v>
      </c>
      <c r="GM66" t="s">
        <v>109</v>
      </c>
      <c r="GN66" t="s">
        <v>114</v>
      </c>
      <c r="GO66" t="s">
        <v>109</v>
      </c>
      <c r="GP66" t="s">
        <v>115</v>
      </c>
      <c r="GQ66" t="s">
        <v>109</v>
      </c>
      <c r="GR66" t="s">
        <v>114</v>
      </c>
      <c r="GS66" t="s">
        <v>109</v>
      </c>
      <c r="GT66" t="s">
        <v>115</v>
      </c>
      <c r="GU66" t="s">
        <v>109</v>
      </c>
      <c r="GV66" t="s">
        <v>114</v>
      </c>
      <c r="GW66" t="s">
        <v>109</v>
      </c>
      <c r="GX66" t="s">
        <v>115</v>
      </c>
      <c r="GY66" t="s">
        <v>109</v>
      </c>
      <c r="GZ66" t="s">
        <v>114</v>
      </c>
      <c r="HA66" t="s">
        <v>109</v>
      </c>
      <c r="HB66" t="s">
        <v>115</v>
      </c>
      <c r="HC66" t="s">
        <v>109</v>
      </c>
      <c r="HD66" t="s">
        <v>114</v>
      </c>
      <c r="HE66" t="s">
        <v>109</v>
      </c>
      <c r="HF66" t="s">
        <v>115</v>
      </c>
      <c r="HG66" t="s">
        <v>109</v>
      </c>
      <c r="HH66" t="s">
        <v>114</v>
      </c>
      <c r="HI66" t="s">
        <v>109</v>
      </c>
      <c r="HJ66" t="s">
        <v>115</v>
      </c>
      <c r="HK66" t="s">
        <v>109</v>
      </c>
      <c r="HL66" t="s">
        <v>114</v>
      </c>
      <c r="HM66" t="s">
        <v>109</v>
      </c>
      <c r="HN66" t="s">
        <v>115</v>
      </c>
      <c r="HO66" t="s">
        <v>109</v>
      </c>
      <c r="HP66" t="s">
        <v>114</v>
      </c>
      <c r="HQ66" t="s">
        <v>109</v>
      </c>
      <c r="HR66" t="s">
        <v>115</v>
      </c>
      <c r="HS66" t="s">
        <v>109</v>
      </c>
      <c r="HT66" t="s">
        <v>114</v>
      </c>
      <c r="HU66" t="s">
        <v>109</v>
      </c>
      <c r="HV66" t="s">
        <v>115</v>
      </c>
      <c r="HW66" t="s">
        <v>109</v>
      </c>
      <c r="HX66" t="s">
        <v>114</v>
      </c>
      <c r="HY66" t="s">
        <v>109</v>
      </c>
      <c r="HZ66" t="s">
        <v>115</v>
      </c>
      <c r="IA66" t="s">
        <v>109</v>
      </c>
      <c r="IB66" t="s">
        <v>114</v>
      </c>
      <c r="IC66" t="s">
        <v>109</v>
      </c>
      <c r="ID66" t="s">
        <v>115</v>
      </c>
      <c r="IE66" t="s">
        <v>109</v>
      </c>
      <c r="IF66" t="s">
        <v>114</v>
      </c>
      <c r="IG66" t="s">
        <v>109</v>
      </c>
      <c r="IH66" t="s">
        <v>115</v>
      </c>
      <c r="II66" t="s">
        <v>109</v>
      </c>
      <c r="IJ66" t="s">
        <v>114</v>
      </c>
      <c r="IK66" t="s">
        <v>109</v>
      </c>
      <c r="IL66" t="s">
        <v>115</v>
      </c>
      <c r="IM66" t="s">
        <v>109</v>
      </c>
      <c r="IN66" t="s">
        <v>114</v>
      </c>
      <c r="IO66" t="s">
        <v>109</v>
      </c>
      <c r="IP66" t="s">
        <v>115</v>
      </c>
      <c r="IQ66" t="s">
        <v>109</v>
      </c>
      <c r="IR66" t="s">
        <v>114</v>
      </c>
      <c r="IS66" t="s">
        <v>109</v>
      </c>
      <c r="IT66" t="s">
        <v>115</v>
      </c>
      <c r="IU66" t="s">
        <v>109</v>
      </c>
      <c r="IV66" t="s">
        <v>114</v>
      </c>
      <c r="IW66" t="s">
        <v>109</v>
      </c>
      <c r="IX66" t="s">
        <v>115</v>
      </c>
      <c r="IY66" t="s">
        <v>109</v>
      </c>
      <c r="IZ66" t="s">
        <v>114</v>
      </c>
      <c r="JA66" t="s">
        <v>109</v>
      </c>
      <c r="JB66" t="s">
        <v>115</v>
      </c>
      <c r="JC66" t="s">
        <v>109</v>
      </c>
      <c r="JD66" t="s">
        <v>114</v>
      </c>
      <c r="JE66" t="s">
        <v>109</v>
      </c>
      <c r="JF66" t="s">
        <v>115</v>
      </c>
      <c r="JG66" t="s">
        <v>109</v>
      </c>
      <c r="JH66" t="s">
        <v>114</v>
      </c>
      <c r="JI66" t="s">
        <v>109</v>
      </c>
      <c r="JJ66" t="s">
        <v>115</v>
      </c>
      <c r="JM66">
        <f>IF(Charts!$B$3="none",E373,IF(EI373="",NA(),EI373))</f>
        <v>0</v>
      </c>
      <c r="JN66">
        <f>IF(Charts!$B$3="none",F373,IF(EJ373="",NA(),EJ373))</f>
        <v>0</v>
      </c>
      <c r="JO66">
        <f>IF(Charts!$B$3="none",G373,IF(EK373="",NA(),EK373))</f>
        <v>0</v>
      </c>
      <c r="JP66">
        <f>IF(Charts!$B$3="none",H373,IF(EL373="",NA(),EL373))</f>
        <v>0</v>
      </c>
      <c r="JQ66">
        <f>IF(Charts!$B$3="none",I373,IF(EM373="",NA(),EM373))</f>
        <v>0</v>
      </c>
      <c r="JR66">
        <f>IF(Charts!$B$3="none",J373,IF(EN373="",NA(),EN373))</f>
        <v>0</v>
      </c>
      <c r="JS66">
        <f>IF(Charts!$B$3="none",K373,IF(EO373="",NA(),EO373))</f>
        <v>0</v>
      </c>
      <c r="JT66">
        <f>IF(Charts!$B$3="none",L373,IF(EP373="",NA(),EP373))</f>
        <v>0</v>
      </c>
      <c r="JU66">
        <f>IF(Charts!$B$3="none",M373,IF(EQ373="",NA(),EQ373))</f>
        <v>0</v>
      </c>
      <c r="JV66">
        <f>IF(Charts!$B$3="none",N373,IF(ER373="",NA(),ER373))</f>
        <v>0</v>
      </c>
      <c r="JW66">
        <f>IF(Charts!$B$3="none",O373,IF(ES373="",NA(),ES373))</f>
        <v>0</v>
      </c>
      <c r="JX66">
        <f>IF(Charts!$B$3="none",P373,IF(ET373="",NA(),ET373))</f>
        <v>0</v>
      </c>
      <c r="JY66">
        <f>IF(Charts!$B$3="none",Q373,IF(EU373="",NA(),EU373))</f>
        <v>0</v>
      </c>
      <c r="JZ66">
        <f>IF(Charts!$B$3="none",R373,IF(EV373="",NA(),EV373))</f>
        <v>0</v>
      </c>
      <c r="KA66">
        <f>IF(Charts!$B$3="none",S373,IF(EW373="",NA(),EW373))</f>
        <v>0</v>
      </c>
      <c r="KB66">
        <f>IF(Charts!$B$3="none",T373,IF(EX373="",NA(),EX373))</f>
        <v>0</v>
      </c>
      <c r="KC66">
        <f>IF(Charts!$B$3="none",U373,IF(EY373="",NA(),EY373))</f>
        <v>0</v>
      </c>
      <c r="KD66">
        <f>IF(Charts!$B$3="none",V373,IF(EZ373="",NA(),EZ373))</f>
        <v>0</v>
      </c>
      <c r="KE66">
        <f>IF(Charts!$B$3="none",W373,IF(FA373="",NA(),FA373))</f>
        <v>0</v>
      </c>
      <c r="KF66">
        <f>IF(Charts!$B$3="none",X373,IF(FB373="",NA(),FB373))</f>
        <v>0</v>
      </c>
      <c r="KG66">
        <f>IF(Charts!$B$3="none",Y373,IF(FC373="",NA(),FC373))</f>
        <v>0</v>
      </c>
      <c r="KH66">
        <f>IF(Charts!$B$3="none",Z373,IF(FD373="",NA(),FD373))</f>
        <v>0</v>
      </c>
      <c r="KI66">
        <f>IF(Charts!$B$3="none",AA373,IF(FE373="",NA(),FE373))</f>
        <v>0</v>
      </c>
      <c r="KJ66">
        <f>IF(Charts!$B$3="none",AB373,IF(FF373="",NA(),FF373))</f>
        <v>0</v>
      </c>
      <c r="KK66">
        <f>IF(Charts!$B$3="none",AC373,IF(FG373="",NA(),FG373))</f>
        <v>0</v>
      </c>
      <c r="KL66">
        <f>IF(Charts!$B$3="none",AD373,IF(FH373="",NA(),FH373))</f>
        <v>0</v>
      </c>
      <c r="KM66">
        <f>IF(Charts!$B$3="none",AE373,IF(FI373="",NA(),FI373))</f>
        <v>0</v>
      </c>
      <c r="KN66">
        <f>IF(Charts!$B$3="none",AF373,IF(FJ373="",NA(),FJ373))</f>
        <v>0</v>
      </c>
      <c r="KO66">
        <f>IF(Charts!$B$3="none",AG373,IF(FK373="",NA(),FK373))</f>
        <v>0</v>
      </c>
      <c r="KP66">
        <f>IF(Charts!$B$3="none",AH373,IF(FL373="",NA(),FL373))</f>
        <v>0</v>
      </c>
      <c r="KQ66">
        <f>IF(Charts!$B$3="none",AI373,IF(FM373="",NA(),FM373))</f>
        <v>0</v>
      </c>
      <c r="KR66">
        <f>IF(Charts!$B$3="none",AJ373,IF(FN373="",NA(),FN373))</f>
        <v>0</v>
      </c>
      <c r="KS66">
        <f>IF(Charts!$B$3="none",AK373,IF(FO373="",NA(),FO373))</f>
        <v>0</v>
      </c>
      <c r="KT66">
        <f>IF(Charts!$B$3="none",AL373,IF(FP373="",NA(),FP373))</f>
        <v>0</v>
      </c>
      <c r="KU66">
        <f>IF(Charts!$B$3="none",AM373,IF(FQ373="",NA(),FQ373))</f>
        <v>0</v>
      </c>
      <c r="KV66">
        <f>IF(Charts!$B$3="none",AN373,IF(FR373="",NA(),FR373))</f>
        <v>0</v>
      </c>
      <c r="KW66">
        <f>IF(Charts!$B$3="none",AO373,IF(FS373="",NA(),FS373))</f>
        <v>0</v>
      </c>
      <c r="KX66">
        <f>IF(Charts!$B$3="none",AP373,IF(FT373="",NA(),FT373))</f>
        <v>0</v>
      </c>
      <c r="KY66">
        <f>IF(Charts!$B$3="none",AQ373,IF(FU373="",NA(),FU373))</f>
        <v>0</v>
      </c>
      <c r="KZ66">
        <f>IF(Charts!$B$3="none",AR373,IF(FV373="",NA(),FV373))</f>
        <v>0</v>
      </c>
      <c r="LA66">
        <f>IF(Charts!$B$3="none",AS373,IF(FW373="",NA(),FW373))</f>
        <v>0</v>
      </c>
      <c r="LB66">
        <f>IF(Charts!$B$3="none",AT373,IF(FX373="",NA(),FX373))</f>
        <v>0</v>
      </c>
      <c r="LC66">
        <f>IF(Charts!$B$3="none",AU373,IF(FY373="",NA(),FY373))</f>
        <v>0</v>
      </c>
      <c r="LD66">
        <f>IF(Charts!$B$3="none",AV373,IF(FZ373="",NA(),FZ373))</f>
        <v>0</v>
      </c>
      <c r="LE66">
        <f>IF(Charts!$B$3="none",AW373,IF(GA373="",NA(),GA373))</f>
        <v>0</v>
      </c>
      <c r="LF66">
        <f>IF(Charts!$B$3="none",AX373,IF(GB373="",NA(),GB373))</f>
        <v>0</v>
      </c>
      <c r="LG66">
        <f>IF(Charts!$B$3="none",AY373,IF(GC373="",NA(),GC373))</f>
        <v>0</v>
      </c>
      <c r="LH66">
        <f>IF(Charts!$B$3="none",AZ373,IF(GD373="",NA(),GD373))</f>
        <v>0</v>
      </c>
      <c r="LI66">
        <f>IF(Charts!$B$3="none",BA373,IF(GE373="",NA(),GE373))</f>
        <v>0</v>
      </c>
      <c r="LJ66">
        <f>IF(Charts!$B$3="none",BB373,IF(GF373="",NA(),GF373))</f>
        <v>0</v>
      </c>
      <c r="LK66">
        <f>IF(Charts!$B$3="none",BC373,IF(GG373="",NA(),GG373))</f>
        <v>0</v>
      </c>
      <c r="LL66">
        <f>IF(Charts!$B$3="none",BD373,IF(GH373="",NA(),GH373))</f>
        <v>0</v>
      </c>
      <c r="LM66">
        <f>IF(Charts!$B$3="none",BE373,IF(GI373="",NA(),GI373))</f>
        <v>0</v>
      </c>
      <c r="LN66">
        <f>IF(Charts!$B$3="none",BF373,IF(GJ373="",NA(),GJ373))</f>
        <v>0</v>
      </c>
      <c r="LO66">
        <f>IF(Charts!$B$3="none",BG373,IF(GK373="",NA(),GK373))</f>
        <v>0</v>
      </c>
      <c r="LP66">
        <f>IF(Charts!$B$3="none",BH373,IF(GL373="",NA(),GL373))</f>
        <v>0</v>
      </c>
      <c r="LQ66">
        <f>IF(Charts!$B$3="none",BI373,IF(GM373="",NA(),GM373))</f>
        <v>0</v>
      </c>
      <c r="LR66">
        <f>IF(Charts!$B$3="none",BJ373,IF(GN373="",NA(),GN373))</f>
        <v>0</v>
      </c>
      <c r="LS66">
        <f>IF(Charts!$B$3="none",BK373,IF(GO373="",NA(),GO373))</f>
        <v>0</v>
      </c>
      <c r="LT66">
        <f>IF(Charts!$B$3="none",BL373,IF(GP373="",NA(),GP373))</f>
        <v>0</v>
      </c>
      <c r="LU66">
        <f>IF(Charts!$B$3="none",BM373,IF(GQ373="",NA(),GQ373))</f>
        <v>0</v>
      </c>
      <c r="LV66">
        <f>IF(Charts!$B$3="none",BN373,IF(GR373="",NA(),GR373))</f>
        <v>0</v>
      </c>
      <c r="LW66">
        <f>IF(Charts!$B$3="none",BO373,IF(GS373="",NA(),GS373))</f>
        <v>0</v>
      </c>
      <c r="LX66">
        <f>IF(Charts!$B$3="none",BP373,IF(GT373="",NA(),GT373))</f>
        <v>0</v>
      </c>
      <c r="LY66">
        <f>IF(Charts!$B$3="none",BQ373,IF(GU373="",NA(),GU373))</f>
        <v>0</v>
      </c>
      <c r="LZ66">
        <f>IF(Charts!$B$3="none",BR373,IF(GV373="",NA(),GV373))</f>
        <v>0</v>
      </c>
      <c r="MA66">
        <f>IF(Charts!$B$3="none",BS373,IF(GW373="",NA(),GW373))</f>
        <v>0</v>
      </c>
      <c r="MB66">
        <f>IF(Charts!$B$3="none",BT373,IF(GX373="",NA(),GX373))</f>
        <v>0</v>
      </c>
      <c r="MC66">
        <f>IF(Charts!$B$3="none",BU373,IF(GY373="",NA(),GY373))</f>
        <v>0</v>
      </c>
      <c r="MD66">
        <f>IF(Charts!$B$3="none",BV373,IF(GZ373="",NA(),GZ373))</f>
        <v>0</v>
      </c>
      <c r="ME66">
        <f>IF(Charts!$B$3="none",BW373,IF(HA373="",NA(),HA373))</f>
        <v>0</v>
      </c>
      <c r="MF66">
        <f>IF(Charts!$B$3="none",BX373,IF(HB373="",NA(),HB373))</f>
        <v>0</v>
      </c>
      <c r="MG66">
        <f>IF(Charts!$B$3="none",BY373,IF(HC373="",NA(),HC373))</f>
        <v>0</v>
      </c>
      <c r="MH66">
        <f>IF(Charts!$B$3="none",BZ373,IF(HD373="",NA(),HD373))</f>
        <v>0</v>
      </c>
      <c r="MI66">
        <f>IF(Charts!$B$3="none",CA373,IF(HE373="",NA(),HE373))</f>
        <v>0</v>
      </c>
      <c r="MJ66">
        <f>IF(Charts!$B$3="none",CB373,IF(HF373="",NA(),HF373))</f>
        <v>0</v>
      </c>
      <c r="MK66">
        <f>IF(Charts!$B$3="none",CC373,IF(HG373="",NA(),HG373))</f>
        <v>0</v>
      </c>
      <c r="ML66">
        <f>IF(Charts!$B$3="none",CD373,IF(HH373="",NA(),HH373))</f>
        <v>0</v>
      </c>
      <c r="MM66">
        <f>IF(Charts!$B$3="none",CE373,IF(HI373="",NA(),HI373))</f>
        <v>0</v>
      </c>
      <c r="MN66">
        <f>IF(Charts!$B$3="none",CF373,IF(HJ373="",NA(),HJ373))</f>
        <v>0</v>
      </c>
      <c r="MO66">
        <f>IF(Charts!$B$3="none",CG373,IF(HK373="",NA(),HK373))</f>
        <v>0</v>
      </c>
      <c r="MP66">
        <f>IF(Charts!$B$3="none",CH373,IF(HL373="",NA(),HL373))</f>
        <v>0</v>
      </c>
      <c r="MQ66">
        <f>IF(Charts!$B$3="none",CI373,IF(HM373="",NA(),HM373))</f>
        <v>0</v>
      </c>
      <c r="MR66">
        <f>IF(Charts!$B$3="none",CJ373,IF(HN373="",NA(),HN373))</f>
        <v>0</v>
      </c>
      <c r="MS66">
        <f>IF(Charts!$B$3="none",CK373,IF(HO373="",NA(),HO373))</f>
        <v>0</v>
      </c>
      <c r="MT66">
        <f>IF(Charts!$B$3="none",CL373,IF(HP373="",NA(),HP373))</f>
        <v>0</v>
      </c>
      <c r="MU66">
        <f>IF(Charts!$B$3="none",CM373,IF(HQ373="",NA(),HQ373))</f>
        <v>0</v>
      </c>
      <c r="MV66">
        <f>IF(Charts!$B$3="none",CN373,IF(HR373="",NA(),HR373))</f>
        <v>0</v>
      </c>
      <c r="MW66">
        <f>IF(Charts!$B$3="none",CO373,IF(HS373="",NA(),HS373))</f>
        <v>0</v>
      </c>
      <c r="MX66">
        <f>IF(Charts!$B$3="none",CP373,IF(HT373="",NA(),HT373))</f>
        <v>0</v>
      </c>
      <c r="MY66">
        <f>IF(Charts!$B$3="none",CQ373,IF(HU373="",NA(),HU373))</f>
        <v>0</v>
      </c>
      <c r="MZ66">
        <f>IF(Charts!$B$3="none",CR373,IF(HV373="",NA(),HV373))</f>
        <v>0</v>
      </c>
      <c r="NA66">
        <f>IF(Charts!$B$3="none",CS373,IF(HW373="",NA(),HW373))</f>
        <v>0</v>
      </c>
      <c r="NB66">
        <f>IF(Charts!$B$3="none",CT373,IF(HX373="",NA(),HX373))</f>
        <v>0</v>
      </c>
      <c r="NC66">
        <f>IF(Charts!$B$3="none",CU373,IF(HY373="",NA(),HY373))</f>
        <v>0</v>
      </c>
      <c r="ND66">
        <f>IF(Charts!$B$3="none",CV373,IF(HZ373="",NA(),HZ373))</f>
        <v>0</v>
      </c>
      <c r="NE66">
        <f>IF(Charts!$B$3="none",CW373,IF(IA373="",NA(),IA373))</f>
        <v>0</v>
      </c>
      <c r="NF66">
        <f>IF(Charts!$B$3="none",CX373,IF(IB373="",NA(),IB373))</f>
        <v>0</v>
      </c>
      <c r="NG66">
        <f>IF(Charts!$B$3="none",CY373,IF(IC373="",NA(),IC373))</f>
        <v>0</v>
      </c>
      <c r="NH66">
        <f>IF(Charts!$B$3="none",CZ373,IF(ID373="",NA(),ID373))</f>
        <v>0</v>
      </c>
      <c r="NI66">
        <f>IF(Charts!$B$3="none",DA373,IF(IE373="",NA(),IE373))</f>
        <v>0</v>
      </c>
      <c r="NJ66">
        <f>IF(Charts!$B$3="none",DB373,IF(IF373="",NA(),IF373))</f>
        <v>0</v>
      </c>
      <c r="NK66">
        <f>IF(Charts!$B$3="none",DC373,IF(IG373="",NA(),IG373))</f>
        <v>0</v>
      </c>
      <c r="NL66">
        <f>IF(Charts!$B$3="none",DD373,IF(IH373="",NA(),IH373))</f>
        <v>0</v>
      </c>
      <c r="NM66">
        <f>IF(Charts!$B$3="none",DE373,IF(II373="",NA(),II373))</f>
        <v>0</v>
      </c>
      <c r="NN66">
        <f>IF(Charts!$B$3="none",DF373,IF(IJ373="",NA(),IJ373))</f>
        <v>0</v>
      </c>
      <c r="NO66">
        <f>IF(Charts!$B$3="none",DG373,IF(IK373="",NA(),IK373))</f>
        <v>0</v>
      </c>
      <c r="NP66">
        <f>IF(Charts!$B$3="none",DH373,IF(IL373="",NA(),IL373))</f>
        <v>0</v>
      </c>
      <c r="NQ66">
        <f>IF(Charts!$B$3="none",DI373,IF(IM373="",NA(),IM373))</f>
        <v>0</v>
      </c>
      <c r="NR66">
        <f>IF(Charts!$B$3="none",DJ373,IF(IN373="",NA(),IN373))</f>
        <v>0</v>
      </c>
      <c r="NS66">
        <f>IF(Charts!$B$3="none",DK373,IF(IO373="",NA(),IO373))</f>
        <v>0</v>
      </c>
      <c r="NT66">
        <f>IF(Charts!$B$3="none",DL373,IF(IP373="",NA(),IP373))</f>
        <v>0</v>
      </c>
      <c r="NU66">
        <f>IF(Charts!$B$3="none",DM373,IF(IQ373="",NA(),IQ373))</f>
        <v>0</v>
      </c>
      <c r="NV66">
        <f>IF(Charts!$B$3="none",DN373,IF(IR373="",NA(),IR373))</f>
        <v>0</v>
      </c>
      <c r="NW66">
        <f>IF(Charts!$B$3="none",DO373,IF(IS373="",NA(),IS373))</f>
        <v>0</v>
      </c>
      <c r="NX66">
        <f>IF(Charts!$B$3="none",DP373,IF(IT373="",NA(),IT373))</f>
        <v>0</v>
      </c>
      <c r="NY66">
        <f>IF(Charts!$B$3="none",DQ373,IF(IU373="",NA(),IU373))</f>
        <v>0</v>
      </c>
      <c r="NZ66">
        <f>IF(Charts!$B$3="none",DR373,IF(IV373="",NA(),IV373))</f>
        <v>0</v>
      </c>
      <c r="OA66">
        <f>IF(Charts!$B$3="none",DS373,IF(IW373="",NA(),IW373))</f>
        <v>0</v>
      </c>
      <c r="OB66">
        <f>IF(Charts!$B$3="none",DT373,IF(IX373="",NA(),IX373))</f>
        <v>0</v>
      </c>
      <c r="OC66">
        <f>IF(Charts!$B$3="none",DU373,IF(IY373="",NA(),IY373))</f>
        <v>0</v>
      </c>
      <c r="OD66">
        <f>IF(Charts!$B$3="none",DV373,IF(IZ373="",NA(),IZ373))</f>
        <v>0</v>
      </c>
      <c r="OE66">
        <f>IF(Charts!$B$3="none",DW373,IF(JA373="",NA(),JA373))</f>
        <v>0</v>
      </c>
      <c r="OF66">
        <f>IF(Charts!$B$3="none",DX373,IF(JB373="",NA(),JB373))</f>
        <v>0</v>
      </c>
      <c r="OG66">
        <f>IF(Charts!$B$3="none",DY373,IF(JC373="",NA(),JC373))</f>
        <v>0</v>
      </c>
      <c r="OH66">
        <f>IF(Charts!$B$3="none",DZ373,IF(JD373="",NA(),JD373))</f>
        <v>0</v>
      </c>
      <c r="OI66">
        <f>IF(Charts!$B$3="none",EA373,IF(JE373="",NA(),JE373))</f>
        <v>0</v>
      </c>
      <c r="OJ66">
        <f>IF(Charts!$B$3="none",EB373,IF(JF373="",NA(),JF373))</f>
        <v>0</v>
      </c>
      <c r="OK66">
        <f>IF(Charts!$B$3="none",EC373,IF(JG373="",NA(),JG373))</f>
        <v>0</v>
      </c>
      <c r="OL66">
        <f>IF(Charts!$B$3="none",ED373,IF(JH373="",NA(),JH373))</f>
        <v>0</v>
      </c>
      <c r="OM66">
        <f>IF(Charts!$B$3="none",EE373,IF(JI373="",NA(),JI373))</f>
        <v>0</v>
      </c>
      <c r="ON66">
        <f>IF(Charts!$B$3="none",EF373,IF(JJ373="",NA(),JJ373))</f>
        <v>0</v>
      </c>
    </row>
    <row r="67" spans="4:404">
      <c r="E67">
        <v>1</v>
      </c>
      <c r="F67">
        <f>F5</f>
        <v>0</v>
      </c>
      <c r="G67">
        <v>1</v>
      </c>
      <c r="H67">
        <f>H5</f>
        <v>0</v>
      </c>
      <c r="I67">
        <v>1</v>
      </c>
      <c r="J67">
        <f>J5</f>
        <v>0</v>
      </c>
      <c r="K67">
        <v>1</v>
      </c>
      <c r="L67">
        <f>L5</f>
        <v>0</v>
      </c>
      <c r="M67">
        <v>1</v>
      </c>
      <c r="N67">
        <f>N5</f>
        <v>0</v>
      </c>
      <c r="O67">
        <v>1</v>
      </c>
      <c r="P67">
        <f>P5</f>
        <v>0</v>
      </c>
      <c r="Q67">
        <v>1</v>
      </c>
      <c r="R67">
        <f>R5</f>
        <v>0</v>
      </c>
      <c r="S67">
        <v>1</v>
      </c>
      <c r="T67">
        <f>T5</f>
        <v>0</v>
      </c>
      <c r="U67">
        <v>1</v>
      </c>
      <c r="V67">
        <f>V5</f>
        <v>0</v>
      </c>
      <c r="W67">
        <v>1</v>
      </c>
      <c r="X67">
        <f>X5</f>
        <v>0</v>
      </c>
      <c r="Y67">
        <v>1</v>
      </c>
      <c r="Z67">
        <f>Z5</f>
        <v>0</v>
      </c>
      <c r="AA67">
        <v>1</v>
      </c>
      <c r="AB67">
        <f>AB5</f>
        <v>0</v>
      </c>
      <c r="AC67">
        <v>1</v>
      </c>
      <c r="AD67">
        <f>AD5</f>
        <v>0</v>
      </c>
      <c r="AE67">
        <v>1</v>
      </c>
      <c r="AF67">
        <f>AF5</f>
        <v>0</v>
      </c>
      <c r="AG67">
        <v>1</v>
      </c>
      <c r="AH67">
        <f>AH5</f>
        <v>0</v>
      </c>
      <c r="AI67">
        <v>1</v>
      </c>
      <c r="AJ67">
        <f>AJ5</f>
        <v>0</v>
      </c>
      <c r="AK67">
        <v>1</v>
      </c>
      <c r="AL67">
        <f>AL5</f>
        <v>0</v>
      </c>
      <c r="AM67">
        <v>1</v>
      </c>
      <c r="AN67">
        <f>AN5</f>
        <v>0</v>
      </c>
      <c r="AO67">
        <v>1</v>
      </c>
      <c r="AP67">
        <f>AP5</f>
        <v>0</v>
      </c>
      <c r="AQ67">
        <v>1</v>
      </c>
      <c r="AR67">
        <f>AR5</f>
        <v>0</v>
      </c>
      <c r="AS67">
        <v>1</v>
      </c>
      <c r="AT67">
        <f>AT5</f>
        <v>0</v>
      </c>
      <c r="AU67">
        <v>1</v>
      </c>
      <c r="AV67">
        <f>AV5</f>
        <v>0</v>
      </c>
      <c r="AW67">
        <v>1</v>
      </c>
      <c r="AX67">
        <f>AX5</f>
        <v>0</v>
      </c>
      <c r="AY67">
        <v>1</v>
      </c>
      <c r="AZ67">
        <f>AZ5</f>
        <v>0</v>
      </c>
      <c r="BA67">
        <v>1</v>
      </c>
      <c r="BB67">
        <f>BB5</f>
        <v>0</v>
      </c>
      <c r="BC67">
        <v>1</v>
      </c>
      <c r="BD67">
        <f>BD5</f>
        <v>0</v>
      </c>
      <c r="BE67">
        <v>1</v>
      </c>
      <c r="BF67">
        <f>BF5</f>
        <v>0</v>
      </c>
      <c r="BG67">
        <v>1</v>
      </c>
      <c r="BH67">
        <f>BH5</f>
        <v>0</v>
      </c>
      <c r="BI67">
        <v>1</v>
      </c>
      <c r="BJ67">
        <f>BJ5</f>
        <v>0</v>
      </c>
      <c r="BK67">
        <v>1</v>
      </c>
      <c r="BL67">
        <f>BL5</f>
        <v>0</v>
      </c>
      <c r="BM67">
        <v>1</v>
      </c>
      <c r="BN67">
        <f>BN5</f>
        <v>0</v>
      </c>
      <c r="BO67">
        <v>1</v>
      </c>
      <c r="BP67">
        <f>BP5</f>
        <v>0</v>
      </c>
      <c r="BQ67">
        <v>1</v>
      </c>
      <c r="BR67">
        <f>BR5</f>
        <v>0</v>
      </c>
      <c r="BS67">
        <v>1</v>
      </c>
      <c r="BT67">
        <f>BT5</f>
        <v>0</v>
      </c>
      <c r="BU67">
        <v>1</v>
      </c>
      <c r="BV67">
        <f>BV5</f>
        <v>0</v>
      </c>
      <c r="BW67">
        <v>1</v>
      </c>
      <c r="BX67">
        <f>BX5</f>
        <v>0</v>
      </c>
      <c r="BY67">
        <v>1</v>
      </c>
      <c r="BZ67">
        <f>BZ5</f>
        <v>0</v>
      </c>
      <c r="CA67">
        <v>1</v>
      </c>
      <c r="CB67">
        <f>CB5</f>
        <v>0</v>
      </c>
      <c r="CC67">
        <v>1</v>
      </c>
      <c r="CD67">
        <f>CD5</f>
        <v>0</v>
      </c>
      <c r="CE67">
        <v>1</v>
      </c>
      <c r="CF67">
        <f>CF5</f>
        <v>0</v>
      </c>
      <c r="CG67">
        <v>1</v>
      </c>
      <c r="CH67">
        <f>CH5</f>
        <v>0</v>
      </c>
      <c r="CI67">
        <v>1</v>
      </c>
      <c r="CJ67">
        <f>CJ5</f>
        <v>0</v>
      </c>
      <c r="CK67">
        <v>1</v>
      </c>
      <c r="CL67">
        <f>CL5</f>
        <v>0</v>
      </c>
      <c r="CM67">
        <v>1</v>
      </c>
      <c r="CN67">
        <f>CN5</f>
        <v>0</v>
      </c>
      <c r="CO67">
        <v>1</v>
      </c>
      <c r="CP67">
        <f>CP5</f>
        <v>0</v>
      </c>
      <c r="CQ67">
        <v>1</v>
      </c>
      <c r="CR67">
        <f>CR5</f>
        <v>0</v>
      </c>
      <c r="CS67">
        <v>1</v>
      </c>
      <c r="CT67">
        <f>CT5</f>
        <v>0</v>
      </c>
      <c r="CU67">
        <v>1</v>
      </c>
      <c r="CV67">
        <f>CV5</f>
        <v>0</v>
      </c>
      <c r="CW67">
        <v>1</v>
      </c>
      <c r="CX67">
        <f>CX5</f>
        <v>0</v>
      </c>
      <c r="CY67">
        <v>1</v>
      </c>
      <c r="CZ67">
        <f>CZ5</f>
        <v>0</v>
      </c>
      <c r="DA67">
        <v>1</v>
      </c>
      <c r="DB67">
        <f>DB5</f>
        <v>0</v>
      </c>
      <c r="DC67">
        <v>1</v>
      </c>
      <c r="DD67">
        <f>DD5</f>
        <v>0</v>
      </c>
      <c r="DE67">
        <v>1</v>
      </c>
      <c r="DF67">
        <f>DF5</f>
        <v>0</v>
      </c>
      <c r="DG67">
        <v>1</v>
      </c>
      <c r="DH67">
        <f>DH5</f>
        <v>0</v>
      </c>
      <c r="DI67">
        <v>1</v>
      </c>
      <c r="DJ67">
        <f>DJ5</f>
        <v>0</v>
      </c>
      <c r="DK67">
        <v>1</v>
      </c>
      <c r="DL67">
        <f>DL5</f>
        <v>0</v>
      </c>
      <c r="DM67">
        <v>1</v>
      </c>
      <c r="DN67">
        <f>DN5</f>
        <v>0</v>
      </c>
      <c r="DO67">
        <v>1</v>
      </c>
      <c r="DP67">
        <f>DP5</f>
        <v>0</v>
      </c>
      <c r="DQ67">
        <v>1</v>
      </c>
      <c r="DR67">
        <f>DR5</f>
        <v>0</v>
      </c>
      <c r="DS67">
        <v>1</v>
      </c>
      <c r="DT67">
        <f>DT5</f>
        <v>0</v>
      </c>
      <c r="DU67">
        <v>1</v>
      </c>
      <c r="DV67">
        <f>DV5</f>
        <v>0</v>
      </c>
      <c r="DW67">
        <v>1</v>
      </c>
      <c r="DX67">
        <f>DX5</f>
        <v>0</v>
      </c>
      <c r="DY67">
        <v>1</v>
      </c>
      <c r="DZ67">
        <f>DZ5</f>
        <v>0</v>
      </c>
      <c r="EA67">
        <v>1</v>
      </c>
      <c r="EB67">
        <f>EB5</f>
        <v>0</v>
      </c>
      <c r="EC67">
        <v>1</v>
      </c>
      <c r="ED67">
        <f>ED5</f>
        <v>0</v>
      </c>
      <c r="EE67">
        <v>1</v>
      </c>
      <c r="EF67">
        <f>EF5</f>
        <v>0</v>
      </c>
      <c r="EI67">
        <v>1</v>
      </c>
      <c r="EJ67">
        <f>EJ5</f>
        <v>0</v>
      </c>
      <c r="EK67">
        <v>1</v>
      </c>
      <c r="EL67">
        <f>EL5</f>
        <v>0</v>
      </c>
      <c r="EM67">
        <v>1</v>
      </c>
      <c r="EN67">
        <f>EN5</f>
        <v>0</v>
      </c>
      <c r="EO67">
        <v>1</v>
      </c>
      <c r="EP67">
        <f>EP5</f>
        <v>0</v>
      </c>
      <c r="EQ67">
        <v>1</v>
      </c>
      <c r="ER67">
        <f>ER5</f>
        <v>0</v>
      </c>
      <c r="ES67">
        <v>1</v>
      </c>
      <c r="ET67">
        <f>ET5</f>
        <v>0</v>
      </c>
      <c r="EU67">
        <v>1</v>
      </c>
      <c r="EV67">
        <f>EV5</f>
        <v>0</v>
      </c>
      <c r="EW67">
        <v>1</v>
      </c>
      <c r="EX67">
        <f>EX5</f>
        <v>0</v>
      </c>
      <c r="EY67">
        <v>1</v>
      </c>
      <c r="EZ67">
        <f>EZ5</f>
        <v>0</v>
      </c>
      <c r="FA67">
        <v>1</v>
      </c>
      <c r="FB67">
        <f>FB5</f>
        <v>0</v>
      </c>
      <c r="FC67">
        <v>1</v>
      </c>
      <c r="FD67">
        <f>FD5</f>
        <v>0</v>
      </c>
      <c r="FE67">
        <v>1</v>
      </c>
      <c r="FF67">
        <f>FF5</f>
        <v>0</v>
      </c>
      <c r="FG67">
        <v>1</v>
      </c>
      <c r="FH67">
        <f>FH5</f>
        <v>0</v>
      </c>
      <c r="FI67">
        <v>1</v>
      </c>
      <c r="FJ67">
        <f>FJ5</f>
        <v>0</v>
      </c>
      <c r="FK67">
        <v>1</v>
      </c>
      <c r="FL67">
        <f>FL5</f>
        <v>0</v>
      </c>
      <c r="FM67">
        <v>1</v>
      </c>
      <c r="FN67">
        <f>FN5</f>
        <v>0</v>
      </c>
      <c r="FO67">
        <v>1</v>
      </c>
      <c r="FP67">
        <f>FP5</f>
        <v>0</v>
      </c>
      <c r="FQ67">
        <v>1</v>
      </c>
      <c r="FR67">
        <f>FR5</f>
        <v>0</v>
      </c>
      <c r="FS67">
        <v>1</v>
      </c>
      <c r="FT67">
        <f>FT5</f>
        <v>0</v>
      </c>
      <c r="FU67">
        <v>1</v>
      </c>
      <c r="FV67">
        <f>FV5</f>
        <v>0</v>
      </c>
      <c r="FW67">
        <v>1</v>
      </c>
      <c r="FX67">
        <f>FX5</f>
        <v>0</v>
      </c>
      <c r="FY67">
        <v>1</v>
      </c>
      <c r="FZ67">
        <f>FZ5</f>
        <v>0</v>
      </c>
      <c r="GA67">
        <v>1</v>
      </c>
      <c r="GB67">
        <f>GB5</f>
        <v>0</v>
      </c>
      <c r="GC67">
        <v>1</v>
      </c>
      <c r="GD67">
        <f>GD5</f>
        <v>0</v>
      </c>
      <c r="GE67">
        <v>1</v>
      </c>
      <c r="GF67">
        <f>GF5</f>
        <v>0</v>
      </c>
      <c r="GG67">
        <v>1</v>
      </c>
      <c r="GH67">
        <f>GH5</f>
        <v>0</v>
      </c>
      <c r="GI67">
        <v>1</v>
      </c>
      <c r="GJ67">
        <f>GJ5</f>
        <v>0</v>
      </c>
      <c r="GK67">
        <v>1</v>
      </c>
      <c r="GL67">
        <f>GL5</f>
        <v>0</v>
      </c>
      <c r="GM67">
        <v>1</v>
      </c>
      <c r="GN67">
        <f>GN5</f>
        <v>0</v>
      </c>
      <c r="GO67">
        <v>1</v>
      </c>
      <c r="GP67">
        <f>GP5</f>
        <v>0</v>
      </c>
      <c r="GQ67">
        <v>1</v>
      </c>
      <c r="GR67">
        <f>GR5</f>
        <v>0</v>
      </c>
      <c r="GS67">
        <v>1</v>
      </c>
      <c r="GT67">
        <f>GT5</f>
        <v>0</v>
      </c>
      <c r="GU67">
        <v>1</v>
      </c>
      <c r="GV67">
        <f>GV5</f>
        <v>0</v>
      </c>
      <c r="GW67">
        <v>1</v>
      </c>
      <c r="GX67">
        <f>GX5</f>
        <v>0</v>
      </c>
      <c r="GY67">
        <v>1</v>
      </c>
      <c r="GZ67">
        <f>GZ5</f>
        <v>0</v>
      </c>
      <c r="HA67">
        <v>1</v>
      </c>
      <c r="HB67">
        <f>HB5</f>
        <v>0</v>
      </c>
      <c r="HC67">
        <v>1</v>
      </c>
      <c r="HD67">
        <f>HD5</f>
        <v>0</v>
      </c>
      <c r="HE67">
        <v>1</v>
      </c>
      <c r="HF67">
        <f>HF5</f>
        <v>0</v>
      </c>
      <c r="HG67">
        <v>1</v>
      </c>
      <c r="HH67">
        <f>HH5</f>
        <v>0</v>
      </c>
      <c r="HI67">
        <v>1</v>
      </c>
      <c r="HJ67">
        <f>HJ5</f>
        <v>0</v>
      </c>
      <c r="HK67">
        <v>1</v>
      </c>
      <c r="HL67">
        <f>HL5</f>
        <v>0</v>
      </c>
      <c r="HM67">
        <v>1</v>
      </c>
      <c r="HN67">
        <f>HN5</f>
        <v>0</v>
      </c>
      <c r="HO67">
        <v>1</v>
      </c>
      <c r="HP67">
        <f>HP5</f>
        <v>0</v>
      </c>
      <c r="HQ67">
        <v>1</v>
      </c>
      <c r="HR67">
        <f>HR5</f>
        <v>0</v>
      </c>
      <c r="HS67">
        <v>1</v>
      </c>
      <c r="HT67">
        <f>HT5</f>
        <v>0</v>
      </c>
      <c r="HU67">
        <v>1</v>
      </c>
      <c r="HV67">
        <f>HV5</f>
        <v>0</v>
      </c>
      <c r="HW67">
        <v>1</v>
      </c>
      <c r="HX67">
        <f>HX5</f>
        <v>0</v>
      </c>
      <c r="HY67">
        <v>1</v>
      </c>
      <c r="HZ67">
        <f>HZ5</f>
        <v>0</v>
      </c>
      <c r="IA67">
        <v>1</v>
      </c>
      <c r="IB67">
        <f>IB5</f>
        <v>0</v>
      </c>
      <c r="IC67">
        <v>1</v>
      </c>
      <c r="ID67">
        <f>ID5</f>
        <v>0</v>
      </c>
      <c r="IE67">
        <v>1</v>
      </c>
      <c r="IF67">
        <f>IF5</f>
        <v>0</v>
      </c>
      <c r="IG67">
        <v>1</v>
      </c>
      <c r="IH67">
        <f>IH5</f>
        <v>0</v>
      </c>
      <c r="II67">
        <v>1</v>
      </c>
      <c r="IJ67">
        <f>IJ5</f>
        <v>0</v>
      </c>
      <c r="IK67">
        <v>1</v>
      </c>
      <c r="IL67">
        <f>IL5</f>
        <v>0</v>
      </c>
      <c r="IM67">
        <v>1</v>
      </c>
      <c r="IN67">
        <f>IN5</f>
        <v>0</v>
      </c>
      <c r="IO67">
        <v>1</v>
      </c>
      <c r="IP67">
        <f>IP5</f>
        <v>0</v>
      </c>
      <c r="IQ67">
        <v>1</v>
      </c>
      <c r="IR67">
        <f>IR5</f>
        <v>0</v>
      </c>
      <c r="IS67">
        <v>1</v>
      </c>
      <c r="IT67">
        <f>IT5</f>
        <v>0</v>
      </c>
      <c r="IU67">
        <v>1</v>
      </c>
      <c r="IV67">
        <f>IV5</f>
        <v>0</v>
      </c>
      <c r="IW67">
        <v>1</v>
      </c>
      <c r="IX67">
        <f>IX5</f>
        <v>0</v>
      </c>
      <c r="IY67">
        <v>1</v>
      </c>
      <c r="IZ67">
        <f>IZ5</f>
        <v>0</v>
      </c>
      <c r="JA67">
        <v>1</v>
      </c>
      <c r="JB67">
        <f>JB5</f>
        <v>0</v>
      </c>
      <c r="JC67">
        <v>1</v>
      </c>
      <c r="JD67">
        <f>JD5</f>
        <v>0</v>
      </c>
      <c r="JE67">
        <v>1</v>
      </c>
      <c r="JF67">
        <f>JF5</f>
        <v>0</v>
      </c>
      <c r="JG67">
        <v>1</v>
      </c>
      <c r="JH67">
        <f>JH5</f>
        <v>0</v>
      </c>
      <c r="JI67">
        <v>1</v>
      </c>
      <c r="JJ67">
        <f>JJ5</f>
        <v>0</v>
      </c>
      <c r="JM67">
        <f>IF(Charts!$B$3="none",E374,IF(EI374="",NA(),EI374))</f>
        <v>0</v>
      </c>
      <c r="JN67">
        <f>IF(Charts!$B$3="none",F374,IF(EJ374="",NA(),EJ374))</f>
        <v>0</v>
      </c>
      <c r="JO67">
        <f>IF(Charts!$B$3="none",G374,IF(EK374="",NA(),EK374))</f>
        <v>0</v>
      </c>
      <c r="JP67">
        <f>IF(Charts!$B$3="none",H374,IF(EL374="",NA(),EL374))</f>
        <v>0</v>
      </c>
      <c r="JQ67">
        <f>IF(Charts!$B$3="none",I374,IF(EM374="",NA(),EM374))</f>
        <v>0</v>
      </c>
      <c r="JR67">
        <f>IF(Charts!$B$3="none",J374,IF(EN374="",NA(),EN374))</f>
        <v>0</v>
      </c>
      <c r="JS67">
        <f>IF(Charts!$B$3="none",K374,IF(EO374="",NA(),EO374))</f>
        <v>0</v>
      </c>
      <c r="JT67">
        <f>IF(Charts!$B$3="none",L374,IF(EP374="",NA(),EP374))</f>
        <v>0</v>
      </c>
      <c r="JU67">
        <f>IF(Charts!$B$3="none",M374,IF(EQ374="",NA(),EQ374))</f>
        <v>0</v>
      </c>
      <c r="JV67">
        <f>IF(Charts!$B$3="none",N374,IF(ER374="",NA(),ER374))</f>
        <v>0</v>
      </c>
      <c r="JW67">
        <f>IF(Charts!$B$3="none",O374,IF(ES374="",NA(),ES374))</f>
        <v>0</v>
      </c>
      <c r="JX67">
        <f>IF(Charts!$B$3="none",P374,IF(ET374="",NA(),ET374))</f>
        <v>0</v>
      </c>
      <c r="JY67">
        <f>IF(Charts!$B$3="none",Q374,IF(EU374="",NA(),EU374))</f>
        <v>0</v>
      </c>
      <c r="JZ67">
        <f>IF(Charts!$B$3="none",R374,IF(EV374="",NA(),EV374))</f>
        <v>0</v>
      </c>
      <c r="KA67">
        <f>IF(Charts!$B$3="none",S374,IF(EW374="",NA(),EW374))</f>
        <v>0</v>
      </c>
      <c r="KB67">
        <f>IF(Charts!$B$3="none",T374,IF(EX374="",NA(),EX374))</f>
        <v>0</v>
      </c>
      <c r="KC67">
        <f>IF(Charts!$B$3="none",U374,IF(EY374="",NA(),EY374))</f>
        <v>0</v>
      </c>
      <c r="KD67">
        <f>IF(Charts!$B$3="none",V374,IF(EZ374="",NA(),EZ374))</f>
        <v>0</v>
      </c>
      <c r="KE67">
        <f>IF(Charts!$B$3="none",W374,IF(FA374="",NA(),FA374))</f>
        <v>0</v>
      </c>
      <c r="KF67">
        <f>IF(Charts!$B$3="none",X374,IF(FB374="",NA(),FB374))</f>
        <v>0</v>
      </c>
      <c r="KG67">
        <f>IF(Charts!$B$3="none",Y374,IF(FC374="",NA(),FC374))</f>
        <v>0</v>
      </c>
      <c r="KH67">
        <f>IF(Charts!$B$3="none",Z374,IF(FD374="",NA(),FD374))</f>
        <v>0</v>
      </c>
      <c r="KI67">
        <f>IF(Charts!$B$3="none",AA374,IF(FE374="",NA(),FE374))</f>
        <v>0</v>
      </c>
      <c r="KJ67">
        <f>IF(Charts!$B$3="none",AB374,IF(FF374="",NA(),FF374))</f>
        <v>0</v>
      </c>
      <c r="KK67">
        <f>IF(Charts!$B$3="none",AC374,IF(FG374="",NA(),FG374))</f>
        <v>0</v>
      </c>
      <c r="KL67">
        <f>IF(Charts!$B$3="none",AD374,IF(FH374="",NA(),FH374))</f>
        <v>0</v>
      </c>
      <c r="KM67">
        <f>IF(Charts!$B$3="none",AE374,IF(FI374="",NA(),FI374))</f>
        <v>0</v>
      </c>
      <c r="KN67">
        <f>IF(Charts!$B$3="none",AF374,IF(FJ374="",NA(),FJ374))</f>
        <v>0</v>
      </c>
      <c r="KO67">
        <f>IF(Charts!$B$3="none",AG374,IF(FK374="",NA(),FK374))</f>
        <v>0</v>
      </c>
      <c r="KP67">
        <f>IF(Charts!$B$3="none",AH374,IF(FL374="",NA(),FL374))</f>
        <v>0</v>
      </c>
      <c r="KQ67">
        <f>IF(Charts!$B$3="none",AI374,IF(FM374="",NA(),FM374))</f>
        <v>0</v>
      </c>
      <c r="KR67">
        <f>IF(Charts!$B$3="none",AJ374,IF(FN374="",NA(),FN374))</f>
        <v>0</v>
      </c>
      <c r="KS67">
        <f>IF(Charts!$B$3="none",AK374,IF(FO374="",NA(),FO374))</f>
        <v>0</v>
      </c>
      <c r="KT67">
        <f>IF(Charts!$B$3="none",AL374,IF(FP374="",NA(),FP374))</f>
        <v>0</v>
      </c>
      <c r="KU67">
        <f>IF(Charts!$B$3="none",AM374,IF(FQ374="",NA(),FQ374))</f>
        <v>0</v>
      </c>
      <c r="KV67">
        <f>IF(Charts!$B$3="none",AN374,IF(FR374="",NA(),FR374))</f>
        <v>0</v>
      </c>
      <c r="KW67">
        <f>IF(Charts!$B$3="none",AO374,IF(FS374="",NA(),FS374))</f>
        <v>0</v>
      </c>
      <c r="KX67">
        <f>IF(Charts!$B$3="none",AP374,IF(FT374="",NA(),FT374))</f>
        <v>0</v>
      </c>
      <c r="KY67">
        <f>IF(Charts!$B$3="none",AQ374,IF(FU374="",NA(),FU374))</f>
        <v>0</v>
      </c>
      <c r="KZ67">
        <f>IF(Charts!$B$3="none",AR374,IF(FV374="",NA(),FV374))</f>
        <v>0</v>
      </c>
      <c r="LA67">
        <f>IF(Charts!$B$3="none",AS374,IF(FW374="",NA(),FW374))</f>
        <v>0</v>
      </c>
      <c r="LB67">
        <f>IF(Charts!$B$3="none",AT374,IF(FX374="",NA(),FX374))</f>
        <v>0</v>
      </c>
      <c r="LC67">
        <f>IF(Charts!$B$3="none",AU374,IF(FY374="",NA(),FY374))</f>
        <v>0</v>
      </c>
      <c r="LD67">
        <f>IF(Charts!$B$3="none",AV374,IF(FZ374="",NA(),FZ374))</f>
        <v>0</v>
      </c>
      <c r="LE67">
        <f>IF(Charts!$B$3="none",AW374,IF(GA374="",NA(),GA374))</f>
        <v>0</v>
      </c>
      <c r="LF67">
        <f>IF(Charts!$B$3="none",AX374,IF(GB374="",NA(),GB374))</f>
        <v>0</v>
      </c>
      <c r="LG67">
        <f>IF(Charts!$B$3="none",AY374,IF(GC374="",NA(),GC374))</f>
        <v>0</v>
      </c>
      <c r="LH67">
        <f>IF(Charts!$B$3="none",AZ374,IF(GD374="",NA(),GD374))</f>
        <v>0</v>
      </c>
      <c r="LI67">
        <f>IF(Charts!$B$3="none",BA374,IF(GE374="",NA(),GE374))</f>
        <v>0</v>
      </c>
      <c r="LJ67">
        <f>IF(Charts!$B$3="none",BB374,IF(GF374="",NA(),GF374))</f>
        <v>0</v>
      </c>
      <c r="LK67">
        <f>IF(Charts!$B$3="none",BC374,IF(GG374="",NA(),GG374))</f>
        <v>0</v>
      </c>
      <c r="LL67">
        <f>IF(Charts!$B$3="none",BD374,IF(GH374="",NA(),GH374))</f>
        <v>0</v>
      </c>
      <c r="LM67">
        <f>IF(Charts!$B$3="none",BE374,IF(GI374="",NA(),GI374))</f>
        <v>0</v>
      </c>
      <c r="LN67">
        <f>IF(Charts!$B$3="none",BF374,IF(GJ374="",NA(),GJ374))</f>
        <v>0</v>
      </c>
      <c r="LO67">
        <f>IF(Charts!$B$3="none",BG374,IF(GK374="",NA(),GK374))</f>
        <v>0</v>
      </c>
      <c r="LP67">
        <f>IF(Charts!$B$3="none",BH374,IF(GL374="",NA(),GL374))</f>
        <v>0</v>
      </c>
      <c r="LQ67">
        <f>IF(Charts!$B$3="none",BI374,IF(GM374="",NA(),GM374))</f>
        <v>0</v>
      </c>
      <c r="LR67">
        <f>IF(Charts!$B$3="none",BJ374,IF(GN374="",NA(),GN374))</f>
        <v>0</v>
      </c>
      <c r="LS67">
        <f>IF(Charts!$B$3="none",BK374,IF(GO374="",NA(),GO374))</f>
        <v>0</v>
      </c>
      <c r="LT67">
        <f>IF(Charts!$B$3="none",BL374,IF(GP374="",NA(),GP374))</f>
        <v>0</v>
      </c>
      <c r="LU67">
        <f>IF(Charts!$B$3="none",BM374,IF(GQ374="",NA(),GQ374))</f>
        <v>0</v>
      </c>
      <c r="LV67">
        <f>IF(Charts!$B$3="none",BN374,IF(GR374="",NA(),GR374))</f>
        <v>0</v>
      </c>
      <c r="LW67">
        <f>IF(Charts!$B$3="none",BO374,IF(GS374="",NA(),GS374))</f>
        <v>0</v>
      </c>
      <c r="LX67">
        <f>IF(Charts!$B$3="none",BP374,IF(GT374="",NA(),GT374))</f>
        <v>0</v>
      </c>
      <c r="LY67">
        <f>IF(Charts!$B$3="none",BQ374,IF(GU374="",NA(),GU374))</f>
        <v>0</v>
      </c>
      <c r="LZ67">
        <f>IF(Charts!$B$3="none",BR374,IF(GV374="",NA(),GV374))</f>
        <v>0</v>
      </c>
      <c r="MA67">
        <f>IF(Charts!$B$3="none",BS374,IF(GW374="",NA(),GW374))</f>
        <v>0</v>
      </c>
      <c r="MB67">
        <f>IF(Charts!$B$3="none",BT374,IF(GX374="",NA(),GX374))</f>
        <v>0</v>
      </c>
      <c r="MC67">
        <f>IF(Charts!$B$3="none",BU374,IF(GY374="",NA(),GY374))</f>
        <v>0</v>
      </c>
      <c r="MD67">
        <f>IF(Charts!$B$3="none",BV374,IF(GZ374="",NA(),GZ374))</f>
        <v>0</v>
      </c>
      <c r="ME67">
        <f>IF(Charts!$B$3="none",BW374,IF(HA374="",NA(),HA374))</f>
        <v>0</v>
      </c>
      <c r="MF67">
        <f>IF(Charts!$B$3="none",BX374,IF(HB374="",NA(),HB374))</f>
        <v>0</v>
      </c>
      <c r="MG67">
        <f>IF(Charts!$B$3="none",BY374,IF(HC374="",NA(),HC374))</f>
        <v>0</v>
      </c>
      <c r="MH67">
        <f>IF(Charts!$B$3="none",BZ374,IF(HD374="",NA(),HD374))</f>
        <v>0</v>
      </c>
      <c r="MI67">
        <f>IF(Charts!$B$3="none",CA374,IF(HE374="",NA(),HE374))</f>
        <v>0</v>
      </c>
      <c r="MJ67">
        <f>IF(Charts!$B$3="none",CB374,IF(HF374="",NA(),HF374))</f>
        <v>0</v>
      </c>
      <c r="MK67">
        <f>IF(Charts!$B$3="none",CC374,IF(HG374="",NA(),HG374))</f>
        <v>0</v>
      </c>
      <c r="ML67">
        <f>IF(Charts!$B$3="none",CD374,IF(HH374="",NA(),HH374))</f>
        <v>0</v>
      </c>
      <c r="MM67">
        <f>IF(Charts!$B$3="none",CE374,IF(HI374="",NA(),HI374))</f>
        <v>0</v>
      </c>
      <c r="MN67">
        <f>IF(Charts!$B$3="none",CF374,IF(HJ374="",NA(),HJ374))</f>
        <v>0</v>
      </c>
      <c r="MO67">
        <f>IF(Charts!$B$3="none",CG374,IF(HK374="",NA(),HK374))</f>
        <v>0</v>
      </c>
      <c r="MP67">
        <f>IF(Charts!$B$3="none",CH374,IF(HL374="",NA(),HL374))</f>
        <v>0</v>
      </c>
      <c r="MQ67">
        <f>IF(Charts!$B$3="none",CI374,IF(HM374="",NA(),HM374))</f>
        <v>0</v>
      </c>
      <c r="MR67">
        <f>IF(Charts!$B$3="none",CJ374,IF(HN374="",NA(),HN374))</f>
        <v>0</v>
      </c>
      <c r="MS67">
        <f>IF(Charts!$B$3="none",CK374,IF(HO374="",NA(),HO374))</f>
        <v>0</v>
      </c>
      <c r="MT67">
        <f>IF(Charts!$B$3="none",CL374,IF(HP374="",NA(),HP374))</f>
        <v>0</v>
      </c>
      <c r="MU67">
        <f>IF(Charts!$B$3="none",CM374,IF(HQ374="",NA(),HQ374))</f>
        <v>0</v>
      </c>
      <c r="MV67">
        <f>IF(Charts!$B$3="none",CN374,IF(HR374="",NA(),HR374))</f>
        <v>0</v>
      </c>
      <c r="MW67">
        <f>IF(Charts!$B$3="none",CO374,IF(HS374="",NA(),HS374))</f>
        <v>0</v>
      </c>
      <c r="MX67">
        <f>IF(Charts!$B$3="none",CP374,IF(HT374="",NA(),HT374))</f>
        <v>0</v>
      </c>
      <c r="MY67">
        <f>IF(Charts!$B$3="none",CQ374,IF(HU374="",NA(),HU374))</f>
        <v>0</v>
      </c>
      <c r="MZ67">
        <f>IF(Charts!$B$3="none",CR374,IF(HV374="",NA(),HV374))</f>
        <v>0</v>
      </c>
      <c r="NA67">
        <f>IF(Charts!$B$3="none",CS374,IF(HW374="",NA(),HW374))</f>
        <v>0</v>
      </c>
      <c r="NB67">
        <f>IF(Charts!$B$3="none",CT374,IF(HX374="",NA(),HX374))</f>
        <v>0</v>
      </c>
      <c r="NC67">
        <f>IF(Charts!$B$3="none",CU374,IF(HY374="",NA(),HY374))</f>
        <v>0</v>
      </c>
      <c r="ND67">
        <f>IF(Charts!$B$3="none",CV374,IF(HZ374="",NA(),HZ374))</f>
        <v>0</v>
      </c>
      <c r="NE67">
        <f>IF(Charts!$B$3="none",CW374,IF(IA374="",NA(),IA374))</f>
        <v>0</v>
      </c>
      <c r="NF67">
        <f>IF(Charts!$B$3="none",CX374,IF(IB374="",NA(),IB374))</f>
        <v>0</v>
      </c>
      <c r="NG67">
        <f>IF(Charts!$B$3="none",CY374,IF(IC374="",NA(),IC374))</f>
        <v>0</v>
      </c>
      <c r="NH67">
        <f>IF(Charts!$B$3="none",CZ374,IF(ID374="",NA(),ID374))</f>
        <v>0</v>
      </c>
      <c r="NI67">
        <f>IF(Charts!$B$3="none",DA374,IF(IE374="",NA(),IE374))</f>
        <v>0</v>
      </c>
      <c r="NJ67">
        <f>IF(Charts!$B$3="none",DB374,IF(IF374="",NA(),IF374))</f>
        <v>0</v>
      </c>
      <c r="NK67">
        <f>IF(Charts!$B$3="none",DC374,IF(IG374="",NA(),IG374))</f>
        <v>0</v>
      </c>
      <c r="NL67">
        <f>IF(Charts!$B$3="none",DD374,IF(IH374="",NA(),IH374))</f>
        <v>0</v>
      </c>
      <c r="NM67">
        <f>IF(Charts!$B$3="none",DE374,IF(II374="",NA(),II374))</f>
        <v>0</v>
      </c>
      <c r="NN67">
        <f>IF(Charts!$B$3="none",DF374,IF(IJ374="",NA(),IJ374))</f>
        <v>0</v>
      </c>
      <c r="NO67">
        <f>IF(Charts!$B$3="none",DG374,IF(IK374="",NA(),IK374))</f>
        <v>0</v>
      </c>
      <c r="NP67">
        <f>IF(Charts!$B$3="none",DH374,IF(IL374="",NA(),IL374))</f>
        <v>0</v>
      </c>
      <c r="NQ67">
        <f>IF(Charts!$B$3="none",DI374,IF(IM374="",NA(),IM374))</f>
        <v>0</v>
      </c>
      <c r="NR67">
        <f>IF(Charts!$B$3="none",DJ374,IF(IN374="",NA(),IN374))</f>
        <v>0</v>
      </c>
      <c r="NS67">
        <f>IF(Charts!$B$3="none",DK374,IF(IO374="",NA(),IO374))</f>
        <v>0</v>
      </c>
      <c r="NT67">
        <f>IF(Charts!$B$3="none",DL374,IF(IP374="",NA(),IP374))</f>
        <v>0</v>
      </c>
      <c r="NU67">
        <f>IF(Charts!$B$3="none",DM374,IF(IQ374="",NA(),IQ374))</f>
        <v>0</v>
      </c>
      <c r="NV67">
        <f>IF(Charts!$B$3="none",DN374,IF(IR374="",NA(),IR374))</f>
        <v>0</v>
      </c>
      <c r="NW67">
        <f>IF(Charts!$B$3="none",DO374,IF(IS374="",NA(),IS374))</f>
        <v>0</v>
      </c>
      <c r="NX67">
        <f>IF(Charts!$B$3="none",DP374,IF(IT374="",NA(),IT374))</f>
        <v>0</v>
      </c>
      <c r="NY67">
        <f>IF(Charts!$B$3="none",DQ374,IF(IU374="",NA(),IU374))</f>
        <v>0</v>
      </c>
      <c r="NZ67">
        <f>IF(Charts!$B$3="none",DR374,IF(IV374="",NA(),IV374))</f>
        <v>0</v>
      </c>
      <c r="OA67">
        <f>IF(Charts!$B$3="none",DS374,IF(IW374="",NA(),IW374))</f>
        <v>0</v>
      </c>
      <c r="OB67">
        <f>IF(Charts!$B$3="none",DT374,IF(IX374="",NA(),IX374))</f>
        <v>0</v>
      </c>
      <c r="OC67">
        <f>IF(Charts!$B$3="none",DU374,IF(IY374="",NA(),IY374))</f>
        <v>0</v>
      </c>
      <c r="OD67">
        <f>IF(Charts!$B$3="none",DV374,IF(IZ374="",NA(),IZ374))</f>
        <v>0</v>
      </c>
      <c r="OE67">
        <f>IF(Charts!$B$3="none",DW374,IF(JA374="",NA(),JA374))</f>
        <v>0</v>
      </c>
      <c r="OF67">
        <f>IF(Charts!$B$3="none",DX374,IF(JB374="",NA(),JB374))</f>
        <v>0</v>
      </c>
      <c r="OG67">
        <f>IF(Charts!$B$3="none",DY374,IF(JC374="",NA(),JC374))</f>
        <v>0</v>
      </c>
      <c r="OH67">
        <f>IF(Charts!$B$3="none",DZ374,IF(JD374="",NA(),JD374))</f>
        <v>0</v>
      </c>
      <c r="OI67">
        <f>IF(Charts!$B$3="none",EA374,IF(JE374="",NA(),JE374))</f>
        <v>0</v>
      </c>
      <c r="OJ67">
        <f>IF(Charts!$B$3="none",EB374,IF(JF374="",NA(),JF374))</f>
        <v>0</v>
      </c>
      <c r="OK67">
        <f>IF(Charts!$B$3="none",EC374,IF(JG374="",NA(),JG374))</f>
        <v>0</v>
      </c>
      <c r="OL67">
        <f>IF(Charts!$B$3="none",ED374,IF(JH374="",NA(),JH374))</f>
        <v>0</v>
      </c>
      <c r="OM67">
        <f>IF(Charts!$B$3="none",EE374,IF(JI374="",NA(),JI374))</f>
        <v>0</v>
      </c>
      <c r="ON67">
        <f>IF(Charts!$B$3="none",EF374,IF(JJ374="",NA(),JJ374))</f>
        <v>0</v>
      </c>
    </row>
    <row r="68" spans="4:404">
      <c r="E68">
        <v>2</v>
      </c>
      <c r="F68">
        <f>F6</f>
        <v>0</v>
      </c>
      <c r="G68">
        <v>2</v>
      </c>
      <c r="H68">
        <f>H6</f>
        <v>0</v>
      </c>
      <c r="I68">
        <v>2</v>
      </c>
      <c r="J68">
        <f>J6</f>
        <v>0</v>
      </c>
      <c r="K68">
        <v>2</v>
      </c>
      <c r="L68">
        <f>L6</f>
        <v>0</v>
      </c>
      <c r="M68">
        <v>2</v>
      </c>
      <c r="N68">
        <f>N6</f>
        <v>0</v>
      </c>
      <c r="O68">
        <v>2</v>
      </c>
      <c r="P68">
        <f>P6</f>
        <v>0</v>
      </c>
      <c r="Q68">
        <v>2</v>
      </c>
      <c r="R68">
        <f>R6</f>
        <v>0</v>
      </c>
      <c r="S68">
        <v>2</v>
      </c>
      <c r="T68">
        <f>T6</f>
        <v>0</v>
      </c>
      <c r="U68">
        <v>2</v>
      </c>
      <c r="V68">
        <f>V6</f>
        <v>0</v>
      </c>
      <c r="W68">
        <v>2</v>
      </c>
      <c r="X68">
        <f>X6</f>
        <v>0</v>
      </c>
      <c r="Y68">
        <v>2</v>
      </c>
      <c r="Z68">
        <f>Z6</f>
        <v>0</v>
      </c>
      <c r="AA68">
        <v>2</v>
      </c>
      <c r="AB68">
        <f>AB6</f>
        <v>0</v>
      </c>
      <c r="AC68">
        <v>2</v>
      </c>
      <c r="AD68">
        <f>AD6</f>
        <v>0</v>
      </c>
      <c r="AE68">
        <v>2</v>
      </c>
      <c r="AF68">
        <f>AF6</f>
        <v>0</v>
      </c>
      <c r="AG68">
        <v>2</v>
      </c>
      <c r="AH68">
        <f>AH6</f>
        <v>0</v>
      </c>
      <c r="AI68">
        <v>2</v>
      </c>
      <c r="AJ68">
        <f>AJ6</f>
        <v>0</v>
      </c>
      <c r="AK68">
        <v>2</v>
      </c>
      <c r="AL68">
        <f>AL6</f>
        <v>0</v>
      </c>
      <c r="AM68">
        <v>2</v>
      </c>
      <c r="AN68">
        <f>AN6</f>
        <v>0</v>
      </c>
      <c r="AO68">
        <v>2</v>
      </c>
      <c r="AP68">
        <f>AP6</f>
        <v>0</v>
      </c>
      <c r="AQ68">
        <v>2</v>
      </c>
      <c r="AR68">
        <f>AR6</f>
        <v>0</v>
      </c>
      <c r="AS68">
        <v>2</v>
      </c>
      <c r="AT68">
        <f>AT6</f>
        <v>0</v>
      </c>
      <c r="AU68">
        <v>2</v>
      </c>
      <c r="AV68">
        <f>AV6</f>
        <v>0</v>
      </c>
      <c r="AW68">
        <v>2</v>
      </c>
      <c r="AX68">
        <f>AX6</f>
        <v>0</v>
      </c>
      <c r="AY68">
        <v>2</v>
      </c>
      <c r="AZ68">
        <f>AZ6</f>
        <v>0</v>
      </c>
      <c r="BA68">
        <v>2</v>
      </c>
      <c r="BB68">
        <f>BB6</f>
        <v>0</v>
      </c>
      <c r="BC68">
        <v>2</v>
      </c>
      <c r="BD68">
        <f>BD6</f>
        <v>0</v>
      </c>
      <c r="BE68">
        <v>2</v>
      </c>
      <c r="BF68">
        <f>BF6</f>
        <v>0</v>
      </c>
      <c r="BG68">
        <v>2</v>
      </c>
      <c r="BH68">
        <f>BH6</f>
        <v>0</v>
      </c>
      <c r="BI68">
        <v>2</v>
      </c>
      <c r="BJ68">
        <f>BJ6</f>
        <v>0</v>
      </c>
      <c r="BK68">
        <v>2</v>
      </c>
      <c r="BL68">
        <f>BL6</f>
        <v>0</v>
      </c>
      <c r="BM68">
        <v>2</v>
      </c>
      <c r="BN68">
        <f>BN6</f>
        <v>0</v>
      </c>
      <c r="BO68">
        <v>2</v>
      </c>
      <c r="BP68">
        <f>BP6</f>
        <v>0</v>
      </c>
      <c r="BQ68">
        <v>2</v>
      </c>
      <c r="BR68">
        <f>BR6</f>
        <v>0</v>
      </c>
      <c r="BS68">
        <v>2</v>
      </c>
      <c r="BT68">
        <f>BT6</f>
        <v>0</v>
      </c>
      <c r="BU68">
        <v>2</v>
      </c>
      <c r="BV68">
        <f>BV6</f>
        <v>0</v>
      </c>
      <c r="BW68">
        <v>2</v>
      </c>
      <c r="BX68">
        <f>BX6</f>
        <v>0</v>
      </c>
      <c r="BY68">
        <v>2</v>
      </c>
      <c r="BZ68">
        <f>BZ6</f>
        <v>0</v>
      </c>
      <c r="CA68">
        <v>2</v>
      </c>
      <c r="CB68">
        <f>CB6</f>
        <v>0</v>
      </c>
      <c r="CC68">
        <v>2</v>
      </c>
      <c r="CD68">
        <f>CD6</f>
        <v>0</v>
      </c>
      <c r="CE68">
        <v>2</v>
      </c>
      <c r="CF68">
        <f>CF6</f>
        <v>0</v>
      </c>
      <c r="CG68">
        <v>2</v>
      </c>
      <c r="CH68">
        <f>CH6</f>
        <v>0</v>
      </c>
      <c r="CI68">
        <v>2</v>
      </c>
      <c r="CJ68">
        <f>CJ6</f>
        <v>0</v>
      </c>
      <c r="CK68">
        <v>2</v>
      </c>
      <c r="CL68">
        <f>CL6</f>
        <v>0</v>
      </c>
      <c r="CM68">
        <v>2</v>
      </c>
      <c r="CN68">
        <f>CN6</f>
        <v>0</v>
      </c>
      <c r="CO68">
        <v>2</v>
      </c>
      <c r="CP68">
        <f>CP6</f>
        <v>0</v>
      </c>
      <c r="CQ68">
        <v>2</v>
      </c>
      <c r="CR68">
        <f>CR6</f>
        <v>0</v>
      </c>
      <c r="CS68">
        <v>2</v>
      </c>
      <c r="CT68">
        <f>CT6</f>
        <v>0</v>
      </c>
      <c r="CU68">
        <v>2</v>
      </c>
      <c r="CV68">
        <f>CV6</f>
        <v>0</v>
      </c>
      <c r="CW68">
        <v>2</v>
      </c>
      <c r="CX68">
        <f>CX6</f>
        <v>0</v>
      </c>
      <c r="CY68">
        <v>2</v>
      </c>
      <c r="CZ68">
        <f>CZ6</f>
        <v>0</v>
      </c>
      <c r="DA68">
        <v>2</v>
      </c>
      <c r="DB68">
        <f>DB6</f>
        <v>0</v>
      </c>
      <c r="DC68">
        <v>2</v>
      </c>
      <c r="DD68">
        <f>DD6</f>
        <v>0</v>
      </c>
      <c r="DE68">
        <v>2</v>
      </c>
      <c r="DF68">
        <f>DF6</f>
        <v>0</v>
      </c>
      <c r="DG68">
        <v>2</v>
      </c>
      <c r="DH68">
        <f>DH6</f>
        <v>0</v>
      </c>
      <c r="DI68">
        <v>2</v>
      </c>
      <c r="DJ68">
        <f>DJ6</f>
        <v>0</v>
      </c>
      <c r="DK68">
        <v>2</v>
      </c>
      <c r="DL68">
        <f>DL6</f>
        <v>0</v>
      </c>
      <c r="DM68">
        <v>2</v>
      </c>
      <c r="DN68">
        <f>DN6</f>
        <v>0</v>
      </c>
      <c r="DO68">
        <v>2</v>
      </c>
      <c r="DP68">
        <f>DP6</f>
        <v>0</v>
      </c>
      <c r="DQ68">
        <v>2</v>
      </c>
      <c r="DR68">
        <f>DR6</f>
        <v>0</v>
      </c>
      <c r="DS68">
        <v>2</v>
      </c>
      <c r="DT68">
        <f>DT6</f>
        <v>0</v>
      </c>
      <c r="DU68">
        <v>2</v>
      </c>
      <c r="DV68">
        <f>DV6</f>
        <v>0</v>
      </c>
      <c r="DW68">
        <v>2</v>
      </c>
      <c r="DX68">
        <f>DX6</f>
        <v>0</v>
      </c>
      <c r="DY68">
        <v>2</v>
      </c>
      <c r="DZ68">
        <f>DZ6</f>
        <v>0</v>
      </c>
      <c r="EA68">
        <v>2</v>
      </c>
      <c r="EB68">
        <f>EB6</f>
        <v>0</v>
      </c>
      <c r="EC68">
        <v>2</v>
      </c>
      <c r="ED68">
        <f>ED6</f>
        <v>0</v>
      </c>
      <c r="EE68">
        <v>2</v>
      </c>
      <c r="EF68">
        <f>EF6</f>
        <v>0</v>
      </c>
      <c r="EI68">
        <v>2</v>
      </c>
      <c r="EJ68">
        <f>EJ6</f>
        <v>0</v>
      </c>
      <c r="EK68">
        <v>2</v>
      </c>
      <c r="EL68">
        <f>EL6</f>
        <v>0</v>
      </c>
      <c r="EM68">
        <v>2</v>
      </c>
      <c r="EN68">
        <f>EN6</f>
        <v>0</v>
      </c>
      <c r="EO68">
        <v>2</v>
      </c>
      <c r="EP68">
        <f>EP6</f>
        <v>0</v>
      </c>
      <c r="EQ68">
        <v>2</v>
      </c>
      <c r="ER68">
        <f>ER6</f>
        <v>0</v>
      </c>
      <c r="ES68">
        <v>2</v>
      </c>
      <c r="ET68">
        <f>ET6</f>
        <v>0</v>
      </c>
      <c r="EU68">
        <v>2</v>
      </c>
      <c r="EV68">
        <f>EV6</f>
        <v>0</v>
      </c>
      <c r="EW68">
        <v>2</v>
      </c>
      <c r="EX68">
        <f>EX6</f>
        <v>0</v>
      </c>
      <c r="EY68">
        <v>2</v>
      </c>
      <c r="EZ68">
        <f>EZ6</f>
        <v>0</v>
      </c>
      <c r="FA68">
        <v>2</v>
      </c>
      <c r="FB68">
        <f>FB6</f>
        <v>0</v>
      </c>
      <c r="FC68">
        <v>2</v>
      </c>
      <c r="FD68">
        <f>FD6</f>
        <v>0</v>
      </c>
      <c r="FE68">
        <v>2</v>
      </c>
      <c r="FF68">
        <f>FF6</f>
        <v>0</v>
      </c>
      <c r="FG68">
        <v>2</v>
      </c>
      <c r="FH68">
        <f>FH6</f>
        <v>0</v>
      </c>
      <c r="FI68">
        <v>2</v>
      </c>
      <c r="FJ68">
        <f>FJ6</f>
        <v>0</v>
      </c>
      <c r="FK68">
        <v>2</v>
      </c>
      <c r="FL68">
        <f>FL6</f>
        <v>0</v>
      </c>
      <c r="FM68">
        <v>2</v>
      </c>
      <c r="FN68">
        <f>FN6</f>
        <v>0</v>
      </c>
      <c r="FO68">
        <v>2</v>
      </c>
      <c r="FP68">
        <f>FP6</f>
        <v>0</v>
      </c>
      <c r="FQ68">
        <v>2</v>
      </c>
      <c r="FR68">
        <f>FR6</f>
        <v>0</v>
      </c>
      <c r="FS68">
        <v>2</v>
      </c>
      <c r="FT68">
        <f>FT6</f>
        <v>0</v>
      </c>
      <c r="FU68">
        <v>2</v>
      </c>
      <c r="FV68">
        <f>FV6</f>
        <v>0</v>
      </c>
      <c r="FW68">
        <v>2</v>
      </c>
      <c r="FX68">
        <f>FX6</f>
        <v>0</v>
      </c>
      <c r="FY68">
        <v>2</v>
      </c>
      <c r="FZ68">
        <f>FZ6</f>
        <v>0</v>
      </c>
      <c r="GA68">
        <v>2</v>
      </c>
      <c r="GB68">
        <f>GB6</f>
        <v>0</v>
      </c>
      <c r="GC68">
        <v>2</v>
      </c>
      <c r="GD68">
        <f>GD6</f>
        <v>0</v>
      </c>
      <c r="GE68">
        <v>2</v>
      </c>
      <c r="GF68">
        <f>GF6</f>
        <v>0</v>
      </c>
      <c r="GG68">
        <v>2</v>
      </c>
      <c r="GH68">
        <f>GH6</f>
        <v>0</v>
      </c>
      <c r="GI68">
        <v>2</v>
      </c>
      <c r="GJ68">
        <f>GJ6</f>
        <v>0</v>
      </c>
      <c r="GK68">
        <v>2</v>
      </c>
      <c r="GL68">
        <f>GL6</f>
        <v>0</v>
      </c>
      <c r="GM68">
        <v>2</v>
      </c>
      <c r="GN68">
        <f>GN6</f>
        <v>0</v>
      </c>
      <c r="GO68">
        <v>2</v>
      </c>
      <c r="GP68">
        <f>GP6</f>
        <v>0</v>
      </c>
      <c r="GQ68">
        <v>2</v>
      </c>
      <c r="GR68">
        <f>GR6</f>
        <v>0</v>
      </c>
      <c r="GS68">
        <v>2</v>
      </c>
      <c r="GT68">
        <f>GT6</f>
        <v>0</v>
      </c>
      <c r="GU68">
        <v>2</v>
      </c>
      <c r="GV68">
        <f>GV6</f>
        <v>0</v>
      </c>
      <c r="GW68">
        <v>2</v>
      </c>
      <c r="GX68">
        <f>GX6</f>
        <v>0</v>
      </c>
      <c r="GY68">
        <v>2</v>
      </c>
      <c r="GZ68">
        <f>GZ6</f>
        <v>0</v>
      </c>
      <c r="HA68">
        <v>2</v>
      </c>
      <c r="HB68">
        <f>HB6</f>
        <v>0</v>
      </c>
      <c r="HC68">
        <v>2</v>
      </c>
      <c r="HD68">
        <f>HD6</f>
        <v>0</v>
      </c>
      <c r="HE68">
        <v>2</v>
      </c>
      <c r="HF68">
        <f>HF6</f>
        <v>0</v>
      </c>
      <c r="HG68">
        <v>2</v>
      </c>
      <c r="HH68">
        <f>HH6</f>
        <v>0</v>
      </c>
      <c r="HI68">
        <v>2</v>
      </c>
      <c r="HJ68">
        <f>HJ6</f>
        <v>0</v>
      </c>
      <c r="HK68">
        <v>2</v>
      </c>
      <c r="HL68">
        <f>HL6</f>
        <v>0</v>
      </c>
      <c r="HM68">
        <v>2</v>
      </c>
      <c r="HN68">
        <f>HN6</f>
        <v>0</v>
      </c>
      <c r="HO68">
        <v>2</v>
      </c>
      <c r="HP68">
        <f>HP6</f>
        <v>0</v>
      </c>
      <c r="HQ68">
        <v>2</v>
      </c>
      <c r="HR68">
        <f>HR6</f>
        <v>0</v>
      </c>
      <c r="HS68">
        <v>2</v>
      </c>
      <c r="HT68">
        <f>HT6</f>
        <v>0</v>
      </c>
      <c r="HU68">
        <v>2</v>
      </c>
      <c r="HV68">
        <f>HV6</f>
        <v>0</v>
      </c>
      <c r="HW68">
        <v>2</v>
      </c>
      <c r="HX68">
        <f>HX6</f>
        <v>0</v>
      </c>
      <c r="HY68">
        <v>2</v>
      </c>
      <c r="HZ68">
        <f>HZ6</f>
        <v>0</v>
      </c>
      <c r="IA68">
        <v>2</v>
      </c>
      <c r="IB68">
        <f>IB6</f>
        <v>0</v>
      </c>
      <c r="IC68">
        <v>2</v>
      </c>
      <c r="ID68">
        <f>ID6</f>
        <v>0</v>
      </c>
      <c r="IE68">
        <v>2</v>
      </c>
      <c r="IF68">
        <f>IF6</f>
        <v>0</v>
      </c>
      <c r="IG68">
        <v>2</v>
      </c>
      <c r="IH68">
        <f>IH6</f>
        <v>0</v>
      </c>
      <c r="II68">
        <v>2</v>
      </c>
      <c r="IJ68">
        <f>IJ6</f>
        <v>0</v>
      </c>
      <c r="IK68">
        <v>2</v>
      </c>
      <c r="IL68">
        <f>IL6</f>
        <v>0</v>
      </c>
      <c r="IM68">
        <v>2</v>
      </c>
      <c r="IN68">
        <f>IN6</f>
        <v>0</v>
      </c>
      <c r="IO68">
        <v>2</v>
      </c>
      <c r="IP68">
        <f>IP6</f>
        <v>0</v>
      </c>
      <c r="IQ68">
        <v>2</v>
      </c>
      <c r="IR68">
        <f>IR6</f>
        <v>0</v>
      </c>
      <c r="IS68">
        <v>2</v>
      </c>
      <c r="IT68">
        <f>IT6</f>
        <v>0</v>
      </c>
      <c r="IU68">
        <v>2</v>
      </c>
      <c r="IV68">
        <f>IV6</f>
        <v>0</v>
      </c>
      <c r="IW68">
        <v>2</v>
      </c>
      <c r="IX68">
        <f>IX6</f>
        <v>0</v>
      </c>
      <c r="IY68">
        <v>2</v>
      </c>
      <c r="IZ68">
        <f>IZ6</f>
        <v>0</v>
      </c>
      <c r="JA68">
        <v>2</v>
      </c>
      <c r="JB68">
        <f>JB6</f>
        <v>0</v>
      </c>
      <c r="JC68">
        <v>2</v>
      </c>
      <c r="JD68">
        <f>JD6</f>
        <v>0</v>
      </c>
      <c r="JE68">
        <v>2</v>
      </c>
      <c r="JF68">
        <f>JF6</f>
        <v>0</v>
      </c>
      <c r="JG68">
        <v>2</v>
      </c>
      <c r="JH68">
        <f>JH6</f>
        <v>0</v>
      </c>
      <c r="JI68">
        <v>2</v>
      </c>
      <c r="JJ68">
        <f>JJ6</f>
        <v>0</v>
      </c>
      <c r="JM68">
        <f>IF(Charts!$B$3="none",E375,IF(EI375="",NA(),EI375))</f>
        <v>0</v>
      </c>
      <c r="JN68">
        <f>IF(Charts!$B$3="none",F375,IF(EJ375="",NA(),EJ375))</f>
        <v>0</v>
      </c>
      <c r="JO68">
        <f>IF(Charts!$B$3="none",G375,IF(EK375="",NA(),EK375))</f>
        <v>0</v>
      </c>
      <c r="JP68">
        <f>IF(Charts!$B$3="none",H375,IF(EL375="",NA(),EL375))</f>
        <v>0</v>
      </c>
      <c r="JQ68">
        <f>IF(Charts!$B$3="none",I375,IF(EM375="",NA(),EM375))</f>
        <v>0</v>
      </c>
      <c r="JR68">
        <f>IF(Charts!$B$3="none",J375,IF(EN375="",NA(),EN375))</f>
        <v>0</v>
      </c>
      <c r="JS68">
        <f>IF(Charts!$B$3="none",K375,IF(EO375="",NA(),EO375))</f>
        <v>0</v>
      </c>
      <c r="JT68">
        <f>IF(Charts!$B$3="none",L375,IF(EP375="",NA(),EP375))</f>
        <v>0</v>
      </c>
      <c r="JU68">
        <f>IF(Charts!$B$3="none",M375,IF(EQ375="",NA(),EQ375))</f>
        <v>0</v>
      </c>
      <c r="JV68">
        <f>IF(Charts!$B$3="none",N375,IF(ER375="",NA(),ER375))</f>
        <v>0</v>
      </c>
      <c r="JW68">
        <f>IF(Charts!$B$3="none",O375,IF(ES375="",NA(),ES375))</f>
        <v>0</v>
      </c>
      <c r="JX68">
        <f>IF(Charts!$B$3="none",P375,IF(ET375="",NA(),ET375))</f>
        <v>0</v>
      </c>
      <c r="JY68">
        <f>IF(Charts!$B$3="none",Q375,IF(EU375="",NA(),EU375))</f>
        <v>0</v>
      </c>
      <c r="JZ68">
        <f>IF(Charts!$B$3="none",R375,IF(EV375="",NA(),EV375))</f>
        <v>0</v>
      </c>
      <c r="KA68">
        <f>IF(Charts!$B$3="none",S375,IF(EW375="",NA(),EW375))</f>
        <v>0</v>
      </c>
      <c r="KB68">
        <f>IF(Charts!$B$3="none",T375,IF(EX375="",NA(),EX375))</f>
        <v>0</v>
      </c>
      <c r="KC68">
        <f>IF(Charts!$B$3="none",U375,IF(EY375="",NA(),EY375))</f>
        <v>0</v>
      </c>
      <c r="KD68">
        <f>IF(Charts!$B$3="none",V375,IF(EZ375="",NA(),EZ375))</f>
        <v>0</v>
      </c>
      <c r="KE68">
        <f>IF(Charts!$B$3="none",W375,IF(FA375="",NA(),FA375))</f>
        <v>0</v>
      </c>
      <c r="KF68">
        <f>IF(Charts!$B$3="none",X375,IF(FB375="",NA(),FB375))</f>
        <v>0</v>
      </c>
      <c r="KG68">
        <f>IF(Charts!$B$3="none",Y375,IF(FC375="",NA(),FC375))</f>
        <v>0</v>
      </c>
      <c r="KH68">
        <f>IF(Charts!$B$3="none",Z375,IF(FD375="",NA(),FD375))</f>
        <v>0</v>
      </c>
      <c r="KI68">
        <f>IF(Charts!$B$3="none",AA375,IF(FE375="",NA(),FE375))</f>
        <v>0</v>
      </c>
      <c r="KJ68">
        <f>IF(Charts!$B$3="none",AB375,IF(FF375="",NA(),FF375))</f>
        <v>0</v>
      </c>
      <c r="KK68">
        <f>IF(Charts!$B$3="none",AC375,IF(FG375="",NA(),FG375))</f>
        <v>0</v>
      </c>
      <c r="KL68">
        <f>IF(Charts!$B$3="none",AD375,IF(FH375="",NA(),FH375))</f>
        <v>0</v>
      </c>
      <c r="KM68">
        <f>IF(Charts!$B$3="none",AE375,IF(FI375="",NA(),FI375))</f>
        <v>0</v>
      </c>
      <c r="KN68">
        <f>IF(Charts!$B$3="none",AF375,IF(FJ375="",NA(),FJ375))</f>
        <v>0</v>
      </c>
      <c r="KO68">
        <f>IF(Charts!$B$3="none",AG375,IF(FK375="",NA(),FK375))</f>
        <v>0</v>
      </c>
      <c r="KP68">
        <f>IF(Charts!$B$3="none",AH375,IF(FL375="",NA(),FL375))</f>
        <v>0</v>
      </c>
      <c r="KQ68">
        <f>IF(Charts!$B$3="none",AI375,IF(FM375="",NA(),FM375))</f>
        <v>0</v>
      </c>
      <c r="KR68">
        <f>IF(Charts!$B$3="none",AJ375,IF(FN375="",NA(),FN375))</f>
        <v>0</v>
      </c>
      <c r="KS68">
        <f>IF(Charts!$B$3="none",AK375,IF(FO375="",NA(),FO375))</f>
        <v>0</v>
      </c>
      <c r="KT68">
        <f>IF(Charts!$B$3="none",AL375,IF(FP375="",NA(),FP375))</f>
        <v>0</v>
      </c>
      <c r="KU68">
        <f>IF(Charts!$B$3="none",AM375,IF(FQ375="",NA(),FQ375))</f>
        <v>0</v>
      </c>
      <c r="KV68">
        <f>IF(Charts!$B$3="none",AN375,IF(FR375="",NA(),FR375))</f>
        <v>0</v>
      </c>
      <c r="KW68">
        <f>IF(Charts!$B$3="none",AO375,IF(FS375="",NA(),FS375))</f>
        <v>0</v>
      </c>
      <c r="KX68">
        <f>IF(Charts!$B$3="none",AP375,IF(FT375="",NA(),FT375))</f>
        <v>0</v>
      </c>
      <c r="KY68">
        <f>IF(Charts!$B$3="none",AQ375,IF(FU375="",NA(),FU375))</f>
        <v>0</v>
      </c>
      <c r="KZ68">
        <f>IF(Charts!$B$3="none",AR375,IF(FV375="",NA(),FV375))</f>
        <v>0</v>
      </c>
      <c r="LA68">
        <f>IF(Charts!$B$3="none",AS375,IF(FW375="",NA(),FW375))</f>
        <v>0</v>
      </c>
      <c r="LB68">
        <f>IF(Charts!$B$3="none",AT375,IF(FX375="",NA(),FX375))</f>
        <v>0</v>
      </c>
      <c r="LC68">
        <f>IF(Charts!$B$3="none",AU375,IF(FY375="",NA(),FY375))</f>
        <v>0</v>
      </c>
      <c r="LD68">
        <f>IF(Charts!$B$3="none",AV375,IF(FZ375="",NA(),FZ375))</f>
        <v>0</v>
      </c>
      <c r="LE68">
        <f>IF(Charts!$B$3="none",AW375,IF(GA375="",NA(),GA375))</f>
        <v>0</v>
      </c>
      <c r="LF68">
        <f>IF(Charts!$B$3="none",AX375,IF(GB375="",NA(),GB375))</f>
        <v>0</v>
      </c>
      <c r="LG68">
        <f>IF(Charts!$B$3="none",AY375,IF(GC375="",NA(),GC375))</f>
        <v>0</v>
      </c>
      <c r="LH68">
        <f>IF(Charts!$B$3="none",AZ375,IF(GD375="",NA(),GD375))</f>
        <v>0</v>
      </c>
      <c r="LI68">
        <f>IF(Charts!$B$3="none",BA375,IF(GE375="",NA(),GE375))</f>
        <v>0</v>
      </c>
      <c r="LJ68">
        <f>IF(Charts!$B$3="none",BB375,IF(GF375="",NA(),GF375))</f>
        <v>0</v>
      </c>
      <c r="LK68">
        <f>IF(Charts!$B$3="none",BC375,IF(GG375="",NA(),GG375))</f>
        <v>0</v>
      </c>
      <c r="LL68">
        <f>IF(Charts!$B$3="none",BD375,IF(GH375="",NA(),GH375))</f>
        <v>0</v>
      </c>
      <c r="LM68">
        <f>IF(Charts!$B$3="none",BE375,IF(GI375="",NA(),GI375))</f>
        <v>0</v>
      </c>
      <c r="LN68">
        <f>IF(Charts!$B$3="none",BF375,IF(GJ375="",NA(),GJ375))</f>
        <v>0</v>
      </c>
      <c r="LO68">
        <f>IF(Charts!$B$3="none",BG375,IF(GK375="",NA(),GK375))</f>
        <v>0</v>
      </c>
      <c r="LP68">
        <f>IF(Charts!$B$3="none",BH375,IF(GL375="",NA(),GL375))</f>
        <v>0</v>
      </c>
      <c r="LQ68">
        <f>IF(Charts!$B$3="none",BI375,IF(GM375="",NA(),GM375))</f>
        <v>0</v>
      </c>
      <c r="LR68">
        <f>IF(Charts!$B$3="none",BJ375,IF(GN375="",NA(),GN375))</f>
        <v>0</v>
      </c>
      <c r="LS68">
        <f>IF(Charts!$B$3="none",BK375,IF(GO375="",NA(),GO375))</f>
        <v>0</v>
      </c>
      <c r="LT68">
        <f>IF(Charts!$B$3="none",BL375,IF(GP375="",NA(),GP375))</f>
        <v>0</v>
      </c>
      <c r="LU68">
        <f>IF(Charts!$B$3="none",BM375,IF(GQ375="",NA(),GQ375))</f>
        <v>0</v>
      </c>
      <c r="LV68">
        <f>IF(Charts!$B$3="none",BN375,IF(GR375="",NA(),GR375))</f>
        <v>0</v>
      </c>
      <c r="LW68">
        <f>IF(Charts!$B$3="none",BO375,IF(GS375="",NA(),GS375))</f>
        <v>0</v>
      </c>
      <c r="LX68">
        <f>IF(Charts!$B$3="none",BP375,IF(GT375="",NA(),GT375))</f>
        <v>0</v>
      </c>
      <c r="LY68">
        <f>IF(Charts!$B$3="none",BQ375,IF(GU375="",NA(),GU375))</f>
        <v>0</v>
      </c>
      <c r="LZ68">
        <f>IF(Charts!$B$3="none",BR375,IF(GV375="",NA(),GV375))</f>
        <v>0</v>
      </c>
      <c r="MA68">
        <f>IF(Charts!$B$3="none",BS375,IF(GW375="",NA(),GW375))</f>
        <v>0</v>
      </c>
      <c r="MB68">
        <f>IF(Charts!$B$3="none",BT375,IF(GX375="",NA(),GX375))</f>
        <v>0</v>
      </c>
      <c r="MC68">
        <f>IF(Charts!$B$3="none",BU375,IF(GY375="",NA(),GY375))</f>
        <v>0</v>
      </c>
      <c r="MD68">
        <f>IF(Charts!$B$3="none",BV375,IF(GZ375="",NA(),GZ375))</f>
        <v>0</v>
      </c>
      <c r="ME68">
        <f>IF(Charts!$B$3="none",BW375,IF(HA375="",NA(),HA375))</f>
        <v>0</v>
      </c>
      <c r="MF68">
        <f>IF(Charts!$B$3="none",BX375,IF(HB375="",NA(),HB375))</f>
        <v>0</v>
      </c>
      <c r="MG68">
        <f>IF(Charts!$B$3="none",BY375,IF(HC375="",NA(),HC375))</f>
        <v>0</v>
      </c>
      <c r="MH68">
        <f>IF(Charts!$B$3="none",BZ375,IF(HD375="",NA(),HD375))</f>
        <v>0</v>
      </c>
      <c r="MI68">
        <f>IF(Charts!$B$3="none",CA375,IF(HE375="",NA(),HE375))</f>
        <v>0</v>
      </c>
      <c r="MJ68">
        <f>IF(Charts!$B$3="none",CB375,IF(HF375="",NA(),HF375))</f>
        <v>0</v>
      </c>
      <c r="MK68">
        <f>IF(Charts!$B$3="none",CC375,IF(HG375="",NA(),HG375))</f>
        <v>0</v>
      </c>
      <c r="ML68">
        <f>IF(Charts!$B$3="none",CD375,IF(HH375="",NA(),HH375))</f>
        <v>0</v>
      </c>
      <c r="MM68">
        <f>IF(Charts!$B$3="none",CE375,IF(HI375="",NA(),HI375))</f>
        <v>0</v>
      </c>
      <c r="MN68">
        <f>IF(Charts!$B$3="none",CF375,IF(HJ375="",NA(),HJ375))</f>
        <v>0</v>
      </c>
      <c r="MO68">
        <f>IF(Charts!$B$3="none",CG375,IF(HK375="",NA(),HK375))</f>
        <v>0</v>
      </c>
      <c r="MP68">
        <f>IF(Charts!$B$3="none",CH375,IF(HL375="",NA(),HL375))</f>
        <v>0</v>
      </c>
      <c r="MQ68">
        <f>IF(Charts!$B$3="none",CI375,IF(HM375="",NA(),HM375))</f>
        <v>0</v>
      </c>
      <c r="MR68">
        <f>IF(Charts!$B$3="none",CJ375,IF(HN375="",NA(),HN375))</f>
        <v>0</v>
      </c>
      <c r="MS68">
        <f>IF(Charts!$B$3="none",CK375,IF(HO375="",NA(),HO375))</f>
        <v>0</v>
      </c>
      <c r="MT68">
        <f>IF(Charts!$B$3="none",CL375,IF(HP375="",NA(),HP375))</f>
        <v>0</v>
      </c>
      <c r="MU68">
        <f>IF(Charts!$B$3="none",CM375,IF(HQ375="",NA(),HQ375))</f>
        <v>0</v>
      </c>
      <c r="MV68">
        <f>IF(Charts!$B$3="none",CN375,IF(HR375="",NA(),HR375))</f>
        <v>0</v>
      </c>
      <c r="MW68">
        <f>IF(Charts!$B$3="none",CO375,IF(HS375="",NA(),HS375))</f>
        <v>0</v>
      </c>
      <c r="MX68">
        <f>IF(Charts!$B$3="none",CP375,IF(HT375="",NA(),HT375))</f>
        <v>0</v>
      </c>
      <c r="MY68">
        <f>IF(Charts!$B$3="none",CQ375,IF(HU375="",NA(),HU375))</f>
        <v>0</v>
      </c>
      <c r="MZ68">
        <f>IF(Charts!$B$3="none",CR375,IF(HV375="",NA(),HV375))</f>
        <v>0</v>
      </c>
      <c r="NA68">
        <f>IF(Charts!$B$3="none",CS375,IF(HW375="",NA(),HW375))</f>
        <v>0</v>
      </c>
      <c r="NB68">
        <f>IF(Charts!$B$3="none",CT375,IF(HX375="",NA(),HX375))</f>
        <v>0</v>
      </c>
      <c r="NC68">
        <f>IF(Charts!$B$3="none",CU375,IF(HY375="",NA(),HY375))</f>
        <v>0</v>
      </c>
      <c r="ND68">
        <f>IF(Charts!$B$3="none",CV375,IF(HZ375="",NA(),HZ375))</f>
        <v>0</v>
      </c>
      <c r="NE68">
        <f>IF(Charts!$B$3="none",CW375,IF(IA375="",NA(),IA375))</f>
        <v>0</v>
      </c>
      <c r="NF68">
        <f>IF(Charts!$B$3="none",CX375,IF(IB375="",NA(),IB375))</f>
        <v>0</v>
      </c>
      <c r="NG68">
        <f>IF(Charts!$B$3="none",CY375,IF(IC375="",NA(),IC375))</f>
        <v>0</v>
      </c>
      <c r="NH68">
        <f>IF(Charts!$B$3="none",CZ375,IF(ID375="",NA(),ID375))</f>
        <v>0</v>
      </c>
      <c r="NI68">
        <f>IF(Charts!$B$3="none",DA375,IF(IE375="",NA(),IE375))</f>
        <v>0</v>
      </c>
      <c r="NJ68">
        <f>IF(Charts!$B$3="none",DB375,IF(IF375="",NA(),IF375))</f>
        <v>0</v>
      </c>
      <c r="NK68">
        <f>IF(Charts!$B$3="none",DC375,IF(IG375="",NA(),IG375))</f>
        <v>0</v>
      </c>
      <c r="NL68">
        <f>IF(Charts!$B$3="none",DD375,IF(IH375="",NA(),IH375))</f>
        <v>0</v>
      </c>
      <c r="NM68">
        <f>IF(Charts!$B$3="none",DE375,IF(II375="",NA(),II375))</f>
        <v>0</v>
      </c>
      <c r="NN68">
        <f>IF(Charts!$B$3="none",DF375,IF(IJ375="",NA(),IJ375))</f>
        <v>0</v>
      </c>
      <c r="NO68">
        <f>IF(Charts!$B$3="none",DG375,IF(IK375="",NA(),IK375))</f>
        <v>0</v>
      </c>
      <c r="NP68">
        <f>IF(Charts!$B$3="none",DH375,IF(IL375="",NA(),IL375))</f>
        <v>0</v>
      </c>
      <c r="NQ68">
        <f>IF(Charts!$B$3="none",DI375,IF(IM375="",NA(),IM375))</f>
        <v>0</v>
      </c>
      <c r="NR68">
        <f>IF(Charts!$B$3="none",DJ375,IF(IN375="",NA(),IN375))</f>
        <v>0</v>
      </c>
      <c r="NS68">
        <f>IF(Charts!$B$3="none",DK375,IF(IO375="",NA(),IO375))</f>
        <v>0</v>
      </c>
      <c r="NT68">
        <f>IF(Charts!$B$3="none",DL375,IF(IP375="",NA(),IP375))</f>
        <v>0</v>
      </c>
      <c r="NU68">
        <f>IF(Charts!$B$3="none",DM375,IF(IQ375="",NA(),IQ375))</f>
        <v>0</v>
      </c>
      <c r="NV68">
        <f>IF(Charts!$B$3="none",DN375,IF(IR375="",NA(),IR375))</f>
        <v>0</v>
      </c>
      <c r="NW68">
        <f>IF(Charts!$B$3="none",DO375,IF(IS375="",NA(),IS375))</f>
        <v>0</v>
      </c>
      <c r="NX68">
        <f>IF(Charts!$B$3="none",DP375,IF(IT375="",NA(),IT375))</f>
        <v>0</v>
      </c>
      <c r="NY68">
        <f>IF(Charts!$B$3="none",DQ375,IF(IU375="",NA(),IU375))</f>
        <v>0</v>
      </c>
      <c r="NZ68">
        <f>IF(Charts!$B$3="none",DR375,IF(IV375="",NA(),IV375))</f>
        <v>0</v>
      </c>
      <c r="OA68">
        <f>IF(Charts!$B$3="none",DS375,IF(IW375="",NA(),IW375))</f>
        <v>0</v>
      </c>
      <c r="OB68">
        <f>IF(Charts!$B$3="none",DT375,IF(IX375="",NA(),IX375))</f>
        <v>0</v>
      </c>
      <c r="OC68">
        <f>IF(Charts!$B$3="none",DU375,IF(IY375="",NA(),IY375))</f>
        <v>0</v>
      </c>
      <c r="OD68">
        <f>IF(Charts!$B$3="none",DV375,IF(IZ375="",NA(),IZ375))</f>
        <v>0</v>
      </c>
      <c r="OE68">
        <f>IF(Charts!$B$3="none",DW375,IF(JA375="",NA(),JA375))</f>
        <v>0</v>
      </c>
      <c r="OF68">
        <f>IF(Charts!$B$3="none",DX375,IF(JB375="",NA(),JB375))</f>
        <v>0</v>
      </c>
      <c r="OG68">
        <f>IF(Charts!$B$3="none",DY375,IF(JC375="",NA(),JC375))</f>
        <v>0</v>
      </c>
      <c r="OH68">
        <f>IF(Charts!$B$3="none",DZ375,IF(JD375="",NA(),JD375))</f>
        <v>0</v>
      </c>
      <c r="OI68">
        <f>IF(Charts!$B$3="none",EA375,IF(JE375="",NA(),JE375))</f>
        <v>0</v>
      </c>
      <c r="OJ68">
        <f>IF(Charts!$B$3="none",EB375,IF(JF375="",NA(),JF375))</f>
        <v>0</v>
      </c>
      <c r="OK68">
        <f>IF(Charts!$B$3="none",EC375,IF(JG375="",NA(),JG375))</f>
        <v>0</v>
      </c>
      <c r="OL68">
        <f>IF(Charts!$B$3="none",ED375,IF(JH375="",NA(),JH375))</f>
        <v>0</v>
      </c>
      <c r="OM68">
        <f>IF(Charts!$B$3="none",EE375,IF(JI375="",NA(),JI375))</f>
        <v>0</v>
      </c>
      <c r="ON68">
        <f>IF(Charts!$B$3="none",EF375,IF(JJ375="",NA(),JJ375))</f>
        <v>0</v>
      </c>
    </row>
    <row r="69" spans="4:404">
      <c r="E69">
        <v>3</v>
      </c>
      <c r="F69">
        <f>F7</f>
        <v>0</v>
      </c>
      <c r="G69">
        <v>3</v>
      </c>
      <c r="H69">
        <f>H7</f>
        <v>0</v>
      </c>
      <c r="I69">
        <v>3</v>
      </c>
      <c r="J69">
        <f>J7</f>
        <v>0</v>
      </c>
      <c r="K69">
        <v>3</v>
      </c>
      <c r="L69">
        <f>L7</f>
        <v>0</v>
      </c>
      <c r="M69">
        <v>3</v>
      </c>
      <c r="N69">
        <f>N7</f>
        <v>0</v>
      </c>
      <c r="O69">
        <v>3</v>
      </c>
      <c r="P69">
        <f>P7</f>
        <v>0</v>
      </c>
      <c r="Q69">
        <v>3</v>
      </c>
      <c r="R69">
        <f>R7</f>
        <v>0</v>
      </c>
      <c r="S69">
        <v>3</v>
      </c>
      <c r="T69">
        <f>T7</f>
        <v>0</v>
      </c>
      <c r="U69">
        <v>3</v>
      </c>
      <c r="V69">
        <f>V7</f>
        <v>0</v>
      </c>
      <c r="W69">
        <v>3</v>
      </c>
      <c r="X69">
        <f>X7</f>
        <v>0</v>
      </c>
      <c r="Y69">
        <v>3</v>
      </c>
      <c r="Z69">
        <f>Z7</f>
        <v>0</v>
      </c>
      <c r="AA69">
        <v>3</v>
      </c>
      <c r="AB69">
        <f>AB7</f>
        <v>0</v>
      </c>
      <c r="AC69">
        <v>3</v>
      </c>
      <c r="AD69">
        <f>AD7</f>
        <v>0</v>
      </c>
      <c r="AE69">
        <v>3</v>
      </c>
      <c r="AF69">
        <f>AF7</f>
        <v>0</v>
      </c>
      <c r="AG69">
        <v>3</v>
      </c>
      <c r="AH69">
        <f>AH7</f>
        <v>0</v>
      </c>
      <c r="AI69">
        <v>3</v>
      </c>
      <c r="AJ69">
        <f>AJ7</f>
        <v>0</v>
      </c>
      <c r="AK69">
        <v>3</v>
      </c>
      <c r="AL69">
        <f>AL7</f>
        <v>0</v>
      </c>
      <c r="AM69">
        <v>3</v>
      </c>
      <c r="AN69">
        <f>AN7</f>
        <v>0</v>
      </c>
      <c r="AO69">
        <v>3</v>
      </c>
      <c r="AP69">
        <f>AP7</f>
        <v>0</v>
      </c>
      <c r="AQ69">
        <v>3</v>
      </c>
      <c r="AR69">
        <f>AR7</f>
        <v>0</v>
      </c>
      <c r="AS69">
        <v>3</v>
      </c>
      <c r="AT69">
        <f>AT7</f>
        <v>0</v>
      </c>
      <c r="AU69">
        <v>3</v>
      </c>
      <c r="AV69">
        <f>AV7</f>
        <v>0</v>
      </c>
      <c r="AW69">
        <v>3</v>
      </c>
      <c r="AX69">
        <f>AX7</f>
        <v>0</v>
      </c>
      <c r="AY69">
        <v>3</v>
      </c>
      <c r="AZ69">
        <f>AZ7</f>
        <v>0</v>
      </c>
      <c r="BA69">
        <v>3</v>
      </c>
      <c r="BB69">
        <f>BB7</f>
        <v>0</v>
      </c>
      <c r="BC69">
        <v>3</v>
      </c>
      <c r="BD69">
        <f>BD7</f>
        <v>0</v>
      </c>
      <c r="BE69">
        <v>3</v>
      </c>
      <c r="BF69">
        <f>BF7</f>
        <v>0</v>
      </c>
      <c r="BG69">
        <v>3</v>
      </c>
      <c r="BH69">
        <f>BH7</f>
        <v>0</v>
      </c>
      <c r="BI69">
        <v>3</v>
      </c>
      <c r="BJ69">
        <f>BJ7</f>
        <v>0</v>
      </c>
      <c r="BK69">
        <v>3</v>
      </c>
      <c r="BL69">
        <f>BL7</f>
        <v>0</v>
      </c>
      <c r="BM69">
        <v>3</v>
      </c>
      <c r="BN69">
        <f>BN7</f>
        <v>0</v>
      </c>
      <c r="BO69">
        <v>3</v>
      </c>
      <c r="BP69">
        <f>BP7</f>
        <v>0</v>
      </c>
      <c r="BQ69">
        <v>3</v>
      </c>
      <c r="BR69">
        <f>BR7</f>
        <v>0</v>
      </c>
      <c r="BS69">
        <v>3</v>
      </c>
      <c r="BT69">
        <f>BT7</f>
        <v>0</v>
      </c>
      <c r="BU69">
        <v>3</v>
      </c>
      <c r="BV69">
        <f>BV7</f>
        <v>0</v>
      </c>
      <c r="BW69">
        <v>3</v>
      </c>
      <c r="BX69">
        <f>BX7</f>
        <v>0</v>
      </c>
      <c r="BY69">
        <v>3</v>
      </c>
      <c r="BZ69">
        <f>BZ7</f>
        <v>0</v>
      </c>
      <c r="CA69">
        <v>3</v>
      </c>
      <c r="CB69">
        <f>CB7</f>
        <v>0</v>
      </c>
      <c r="CC69">
        <v>3</v>
      </c>
      <c r="CD69">
        <f>CD7</f>
        <v>0</v>
      </c>
      <c r="CE69">
        <v>3</v>
      </c>
      <c r="CF69">
        <f>CF7</f>
        <v>0</v>
      </c>
      <c r="CG69">
        <v>3</v>
      </c>
      <c r="CH69">
        <f>CH7</f>
        <v>0</v>
      </c>
      <c r="CI69">
        <v>3</v>
      </c>
      <c r="CJ69">
        <f>CJ7</f>
        <v>0</v>
      </c>
      <c r="CK69">
        <v>3</v>
      </c>
      <c r="CL69">
        <f>CL7</f>
        <v>0</v>
      </c>
      <c r="CM69">
        <v>3</v>
      </c>
      <c r="CN69">
        <f>CN7</f>
        <v>0</v>
      </c>
      <c r="CO69">
        <v>3</v>
      </c>
      <c r="CP69">
        <f>CP7</f>
        <v>0</v>
      </c>
      <c r="CQ69">
        <v>3</v>
      </c>
      <c r="CR69">
        <f>CR7</f>
        <v>0</v>
      </c>
      <c r="CS69">
        <v>3</v>
      </c>
      <c r="CT69">
        <f>CT7</f>
        <v>0</v>
      </c>
      <c r="CU69">
        <v>3</v>
      </c>
      <c r="CV69">
        <f>CV7</f>
        <v>0</v>
      </c>
      <c r="CW69">
        <v>3</v>
      </c>
      <c r="CX69">
        <f>CX7</f>
        <v>0</v>
      </c>
      <c r="CY69">
        <v>3</v>
      </c>
      <c r="CZ69">
        <f>CZ7</f>
        <v>0</v>
      </c>
      <c r="DA69">
        <v>3</v>
      </c>
      <c r="DB69">
        <f>DB7</f>
        <v>0</v>
      </c>
      <c r="DC69">
        <v>3</v>
      </c>
      <c r="DD69">
        <f>DD7</f>
        <v>0</v>
      </c>
      <c r="DE69">
        <v>3</v>
      </c>
      <c r="DF69">
        <f>DF7</f>
        <v>0</v>
      </c>
      <c r="DG69">
        <v>3</v>
      </c>
      <c r="DH69">
        <f>DH7</f>
        <v>0</v>
      </c>
      <c r="DI69">
        <v>3</v>
      </c>
      <c r="DJ69">
        <f>DJ7</f>
        <v>0</v>
      </c>
      <c r="DK69">
        <v>3</v>
      </c>
      <c r="DL69">
        <f>DL7</f>
        <v>0</v>
      </c>
      <c r="DM69">
        <v>3</v>
      </c>
      <c r="DN69">
        <f>DN7</f>
        <v>0</v>
      </c>
      <c r="DO69">
        <v>3</v>
      </c>
      <c r="DP69">
        <f>DP7</f>
        <v>0</v>
      </c>
      <c r="DQ69">
        <v>3</v>
      </c>
      <c r="DR69">
        <f>DR7</f>
        <v>0</v>
      </c>
      <c r="DS69">
        <v>3</v>
      </c>
      <c r="DT69">
        <f>DT7</f>
        <v>0</v>
      </c>
      <c r="DU69">
        <v>3</v>
      </c>
      <c r="DV69">
        <f>DV7</f>
        <v>0</v>
      </c>
      <c r="DW69">
        <v>3</v>
      </c>
      <c r="DX69">
        <f>DX7</f>
        <v>0</v>
      </c>
      <c r="DY69">
        <v>3</v>
      </c>
      <c r="DZ69">
        <f>DZ7</f>
        <v>0</v>
      </c>
      <c r="EA69">
        <v>3</v>
      </c>
      <c r="EB69">
        <f>EB7</f>
        <v>0</v>
      </c>
      <c r="EC69">
        <v>3</v>
      </c>
      <c r="ED69">
        <f>ED7</f>
        <v>0</v>
      </c>
      <c r="EE69">
        <v>3</v>
      </c>
      <c r="EF69">
        <f>EF7</f>
        <v>0</v>
      </c>
      <c r="EI69">
        <v>3</v>
      </c>
      <c r="EJ69">
        <f>EJ7</f>
        <v>0</v>
      </c>
      <c r="EK69">
        <v>3</v>
      </c>
      <c r="EL69">
        <f>EL7</f>
        <v>0</v>
      </c>
      <c r="EM69">
        <v>3</v>
      </c>
      <c r="EN69">
        <f>EN7</f>
        <v>0</v>
      </c>
      <c r="EO69">
        <v>3</v>
      </c>
      <c r="EP69">
        <f>EP7</f>
        <v>0</v>
      </c>
      <c r="EQ69">
        <v>3</v>
      </c>
      <c r="ER69">
        <f>ER7</f>
        <v>0</v>
      </c>
      <c r="ES69">
        <v>3</v>
      </c>
      <c r="ET69">
        <f>ET7</f>
        <v>0</v>
      </c>
      <c r="EU69">
        <v>3</v>
      </c>
      <c r="EV69">
        <f>EV7</f>
        <v>0</v>
      </c>
      <c r="EW69">
        <v>3</v>
      </c>
      <c r="EX69">
        <f>EX7</f>
        <v>0</v>
      </c>
      <c r="EY69">
        <v>3</v>
      </c>
      <c r="EZ69">
        <f>EZ7</f>
        <v>0</v>
      </c>
      <c r="FA69">
        <v>3</v>
      </c>
      <c r="FB69">
        <f>FB7</f>
        <v>0</v>
      </c>
      <c r="FC69">
        <v>3</v>
      </c>
      <c r="FD69">
        <f>FD7</f>
        <v>0</v>
      </c>
      <c r="FE69">
        <v>3</v>
      </c>
      <c r="FF69">
        <f>FF7</f>
        <v>0</v>
      </c>
      <c r="FG69">
        <v>3</v>
      </c>
      <c r="FH69">
        <f>FH7</f>
        <v>0</v>
      </c>
      <c r="FI69">
        <v>3</v>
      </c>
      <c r="FJ69">
        <f>FJ7</f>
        <v>0</v>
      </c>
      <c r="FK69">
        <v>3</v>
      </c>
      <c r="FL69">
        <f>FL7</f>
        <v>0</v>
      </c>
      <c r="FM69">
        <v>3</v>
      </c>
      <c r="FN69">
        <f>FN7</f>
        <v>0</v>
      </c>
      <c r="FO69">
        <v>3</v>
      </c>
      <c r="FP69">
        <f>FP7</f>
        <v>0</v>
      </c>
      <c r="FQ69">
        <v>3</v>
      </c>
      <c r="FR69">
        <f>FR7</f>
        <v>0</v>
      </c>
      <c r="FS69">
        <v>3</v>
      </c>
      <c r="FT69">
        <f>FT7</f>
        <v>0</v>
      </c>
      <c r="FU69">
        <v>3</v>
      </c>
      <c r="FV69">
        <f>FV7</f>
        <v>0</v>
      </c>
      <c r="FW69">
        <v>3</v>
      </c>
      <c r="FX69">
        <f>FX7</f>
        <v>0</v>
      </c>
      <c r="FY69">
        <v>3</v>
      </c>
      <c r="FZ69">
        <f>FZ7</f>
        <v>0</v>
      </c>
      <c r="GA69">
        <v>3</v>
      </c>
      <c r="GB69">
        <f>GB7</f>
        <v>0</v>
      </c>
      <c r="GC69">
        <v>3</v>
      </c>
      <c r="GD69">
        <f>GD7</f>
        <v>0</v>
      </c>
      <c r="GE69">
        <v>3</v>
      </c>
      <c r="GF69">
        <f>GF7</f>
        <v>0</v>
      </c>
      <c r="GG69">
        <v>3</v>
      </c>
      <c r="GH69">
        <f>GH7</f>
        <v>0</v>
      </c>
      <c r="GI69">
        <v>3</v>
      </c>
      <c r="GJ69">
        <f>GJ7</f>
        <v>0</v>
      </c>
      <c r="GK69">
        <v>3</v>
      </c>
      <c r="GL69">
        <f>GL7</f>
        <v>0</v>
      </c>
      <c r="GM69">
        <v>3</v>
      </c>
      <c r="GN69">
        <f>GN7</f>
        <v>0</v>
      </c>
      <c r="GO69">
        <v>3</v>
      </c>
      <c r="GP69">
        <f>GP7</f>
        <v>0</v>
      </c>
      <c r="GQ69">
        <v>3</v>
      </c>
      <c r="GR69">
        <f>GR7</f>
        <v>0</v>
      </c>
      <c r="GS69">
        <v>3</v>
      </c>
      <c r="GT69">
        <f>GT7</f>
        <v>0</v>
      </c>
      <c r="GU69">
        <v>3</v>
      </c>
      <c r="GV69">
        <f>GV7</f>
        <v>0</v>
      </c>
      <c r="GW69">
        <v>3</v>
      </c>
      <c r="GX69">
        <f>GX7</f>
        <v>0</v>
      </c>
      <c r="GY69">
        <v>3</v>
      </c>
      <c r="GZ69">
        <f>GZ7</f>
        <v>0</v>
      </c>
      <c r="HA69">
        <v>3</v>
      </c>
      <c r="HB69">
        <f>HB7</f>
        <v>0</v>
      </c>
      <c r="HC69">
        <v>3</v>
      </c>
      <c r="HD69">
        <f>HD7</f>
        <v>0</v>
      </c>
      <c r="HE69">
        <v>3</v>
      </c>
      <c r="HF69">
        <f>HF7</f>
        <v>0</v>
      </c>
      <c r="HG69">
        <v>3</v>
      </c>
      <c r="HH69">
        <f>HH7</f>
        <v>0</v>
      </c>
      <c r="HI69">
        <v>3</v>
      </c>
      <c r="HJ69">
        <f>HJ7</f>
        <v>0</v>
      </c>
      <c r="HK69">
        <v>3</v>
      </c>
      <c r="HL69">
        <f>HL7</f>
        <v>0</v>
      </c>
      <c r="HM69">
        <v>3</v>
      </c>
      <c r="HN69">
        <f>HN7</f>
        <v>0</v>
      </c>
      <c r="HO69">
        <v>3</v>
      </c>
      <c r="HP69">
        <f>HP7</f>
        <v>0</v>
      </c>
      <c r="HQ69">
        <v>3</v>
      </c>
      <c r="HR69">
        <f>HR7</f>
        <v>0</v>
      </c>
      <c r="HS69">
        <v>3</v>
      </c>
      <c r="HT69">
        <f>HT7</f>
        <v>0</v>
      </c>
      <c r="HU69">
        <v>3</v>
      </c>
      <c r="HV69">
        <f>HV7</f>
        <v>0</v>
      </c>
      <c r="HW69">
        <v>3</v>
      </c>
      <c r="HX69">
        <f>HX7</f>
        <v>0</v>
      </c>
      <c r="HY69">
        <v>3</v>
      </c>
      <c r="HZ69">
        <f>HZ7</f>
        <v>0</v>
      </c>
      <c r="IA69">
        <v>3</v>
      </c>
      <c r="IB69">
        <f>IB7</f>
        <v>0</v>
      </c>
      <c r="IC69">
        <v>3</v>
      </c>
      <c r="ID69">
        <f>ID7</f>
        <v>0</v>
      </c>
      <c r="IE69">
        <v>3</v>
      </c>
      <c r="IF69">
        <f>IF7</f>
        <v>0</v>
      </c>
      <c r="IG69">
        <v>3</v>
      </c>
      <c r="IH69">
        <f>IH7</f>
        <v>0</v>
      </c>
      <c r="II69">
        <v>3</v>
      </c>
      <c r="IJ69">
        <f>IJ7</f>
        <v>0</v>
      </c>
      <c r="IK69">
        <v>3</v>
      </c>
      <c r="IL69">
        <f>IL7</f>
        <v>0</v>
      </c>
      <c r="IM69">
        <v>3</v>
      </c>
      <c r="IN69">
        <f>IN7</f>
        <v>0</v>
      </c>
      <c r="IO69">
        <v>3</v>
      </c>
      <c r="IP69">
        <f>IP7</f>
        <v>0</v>
      </c>
      <c r="IQ69">
        <v>3</v>
      </c>
      <c r="IR69">
        <f>IR7</f>
        <v>0</v>
      </c>
      <c r="IS69">
        <v>3</v>
      </c>
      <c r="IT69">
        <f>IT7</f>
        <v>0</v>
      </c>
      <c r="IU69">
        <v>3</v>
      </c>
      <c r="IV69">
        <f>IV7</f>
        <v>0</v>
      </c>
      <c r="IW69">
        <v>3</v>
      </c>
      <c r="IX69">
        <f>IX7</f>
        <v>0</v>
      </c>
      <c r="IY69">
        <v>3</v>
      </c>
      <c r="IZ69">
        <f>IZ7</f>
        <v>0</v>
      </c>
      <c r="JA69">
        <v>3</v>
      </c>
      <c r="JB69">
        <f>JB7</f>
        <v>0</v>
      </c>
      <c r="JC69">
        <v>3</v>
      </c>
      <c r="JD69">
        <f>JD7</f>
        <v>0</v>
      </c>
      <c r="JE69">
        <v>3</v>
      </c>
      <c r="JF69">
        <f>JF7</f>
        <v>0</v>
      </c>
      <c r="JG69">
        <v>3</v>
      </c>
      <c r="JH69">
        <f>JH7</f>
        <v>0</v>
      </c>
      <c r="JI69">
        <v>3</v>
      </c>
      <c r="JJ69">
        <f>JJ7</f>
        <v>0</v>
      </c>
      <c r="JM69">
        <f>IF(Charts!$B$3="none",E376,IF(EI376="",NA(),EI376))</f>
        <v>0</v>
      </c>
      <c r="JN69">
        <f>IF(Charts!$B$3="none",F376,IF(EJ376="",NA(),EJ376))</f>
        <v>0</v>
      </c>
      <c r="JO69">
        <f>IF(Charts!$B$3="none",G376,IF(EK376="",NA(),EK376))</f>
        <v>0</v>
      </c>
      <c r="JP69">
        <f>IF(Charts!$B$3="none",H376,IF(EL376="",NA(),EL376))</f>
        <v>0</v>
      </c>
      <c r="JQ69">
        <f>IF(Charts!$B$3="none",I376,IF(EM376="",NA(),EM376))</f>
        <v>0</v>
      </c>
      <c r="JR69">
        <f>IF(Charts!$B$3="none",J376,IF(EN376="",NA(),EN376))</f>
        <v>0</v>
      </c>
      <c r="JS69">
        <f>IF(Charts!$B$3="none",K376,IF(EO376="",NA(),EO376))</f>
        <v>0</v>
      </c>
      <c r="JT69">
        <f>IF(Charts!$B$3="none",L376,IF(EP376="",NA(),EP376))</f>
        <v>0</v>
      </c>
      <c r="JU69">
        <f>IF(Charts!$B$3="none",M376,IF(EQ376="",NA(),EQ376))</f>
        <v>0</v>
      </c>
      <c r="JV69">
        <f>IF(Charts!$B$3="none",N376,IF(ER376="",NA(),ER376))</f>
        <v>0</v>
      </c>
      <c r="JW69">
        <f>IF(Charts!$B$3="none",O376,IF(ES376="",NA(),ES376))</f>
        <v>0</v>
      </c>
      <c r="JX69">
        <f>IF(Charts!$B$3="none",P376,IF(ET376="",NA(),ET376))</f>
        <v>0</v>
      </c>
      <c r="JY69">
        <f>IF(Charts!$B$3="none",Q376,IF(EU376="",NA(),EU376))</f>
        <v>0</v>
      </c>
      <c r="JZ69">
        <f>IF(Charts!$B$3="none",R376,IF(EV376="",NA(),EV376))</f>
        <v>0</v>
      </c>
      <c r="KA69">
        <f>IF(Charts!$B$3="none",S376,IF(EW376="",NA(),EW376))</f>
        <v>0</v>
      </c>
      <c r="KB69">
        <f>IF(Charts!$B$3="none",T376,IF(EX376="",NA(),EX376))</f>
        <v>0</v>
      </c>
      <c r="KC69">
        <f>IF(Charts!$B$3="none",U376,IF(EY376="",NA(),EY376))</f>
        <v>0</v>
      </c>
      <c r="KD69">
        <f>IF(Charts!$B$3="none",V376,IF(EZ376="",NA(),EZ376))</f>
        <v>0</v>
      </c>
      <c r="KE69">
        <f>IF(Charts!$B$3="none",W376,IF(FA376="",NA(),FA376))</f>
        <v>0</v>
      </c>
      <c r="KF69">
        <f>IF(Charts!$B$3="none",X376,IF(FB376="",NA(),FB376))</f>
        <v>0</v>
      </c>
      <c r="KG69">
        <f>IF(Charts!$B$3="none",Y376,IF(FC376="",NA(),FC376))</f>
        <v>0</v>
      </c>
      <c r="KH69">
        <f>IF(Charts!$B$3="none",Z376,IF(FD376="",NA(),FD376))</f>
        <v>0</v>
      </c>
      <c r="KI69">
        <f>IF(Charts!$B$3="none",AA376,IF(FE376="",NA(),FE376))</f>
        <v>0</v>
      </c>
      <c r="KJ69">
        <f>IF(Charts!$B$3="none",AB376,IF(FF376="",NA(),FF376))</f>
        <v>0</v>
      </c>
      <c r="KK69">
        <f>IF(Charts!$B$3="none",AC376,IF(FG376="",NA(),FG376))</f>
        <v>0</v>
      </c>
      <c r="KL69">
        <f>IF(Charts!$B$3="none",AD376,IF(FH376="",NA(),FH376))</f>
        <v>0</v>
      </c>
      <c r="KM69">
        <f>IF(Charts!$B$3="none",AE376,IF(FI376="",NA(),FI376))</f>
        <v>0</v>
      </c>
      <c r="KN69">
        <f>IF(Charts!$B$3="none",AF376,IF(FJ376="",NA(),FJ376))</f>
        <v>0</v>
      </c>
      <c r="KO69">
        <f>IF(Charts!$B$3="none",AG376,IF(FK376="",NA(),FK376))</f>
        <v>0</v>
      </c>
      <c r="KP69">
        <f>IF(Charts!$B$3="none",AH376,IF(FL376="",NA(),FL376))</f>
        <v>0</v>
      </c>
      <c r="KQ69">
        <f>IF(Charts!$B$3="none",AI376,IF(FM376="",NA(),FM376))</f>
        <v>0</v>
      </c>
      <c r="KR69">
        <f>IF(Charts!$B$3="none",AJ376,IF(FN376="",NA(),FN376))</f>
        <v>0</v>
      </c>
      <c r="KS69">
        <f>IF(Charts!$B$3="none",AK376,IF(FO376="",NA(),FO376))</f>
        <v>0</v>
      </c>
      <c r="KT69">
        <f>IF(Charts!$B$3="none",AL376,IF(FP376="",NA(),FP376))</f>
        <v>0</v>
      </c>
      <c r="KU69">
        <f>IF(Charts!$B$3="none",AM376,IF(FQ376="",NA(),FQ376))</f>
        <v>0</v>
      </c>
      <c r="KV69">
        <f>IF(Charts!$B$3="none",AN376,IF(FR376="",NA(),FR376))</f>
        <v>0</v>
      </c>
      <c r="KW69">
        <f>IF(Charts!$B$3="none",AO376,IF(FS376="",NA(),FS376))</f>
        <v>0</v>
      </c>
      <c r="KX69">
        <f>IF(Charts!$B$3="none",AP376,IF(FT376="",NA(),FT376))</f>
        <v>0</v>
      </c>
      <c r="KY69">
        <f>IF(Charts!$B$3="none",AQ376,IF(FU376="",NA(),FU376))</f>
        <v>0</v>
      </c>
      <c r="KZ69">
        <f>IF(Charts!$B$3="none",AR376,IF(FV376="",NA(),FV376))</f>
        <v>0</v>
      </c>
      <c r="LA69">
        <f>IF(Charts!$B$3="none",AS376,IF(FW376="",NA(),FW376))</f>
        <v>0</v>
      </c>
      <c r="LB69">
        <f>IF(Charts!$B$3="none",AT376,IF(FX376="",NA(),FX376))</f>
        <v>0</v>
      </c>
      <c r="LC69">
        <f>IF(Charts!$B$3="none",AU376,IF(FY376="",NA(),FY376))</f>
        <v>0</v>
      </c>
      <c r="LD69">
        <f>IF(Charts!$B$3="none",AV376,IF(FZ376="",NA(),FZ376))</f>
        <v>0</v>
      </c>
      <c r="LE69">
        <f>IF(Charts!$B$3="none",AW376,IF(GA376="",NA(),GA376))</f>
        <v>0</v>
      </c>
      <c r="LF69">
        <f>IF(Charts!$B$3="none",AX376,IF(GB376="",NA(),GB376))</f>
        <v>0</v>
      </c>
      <c r="LG69">
        <f>IF(Charts!$B$3="none",AY376,IF(GC376="",NA(),GC376))</f>
        <v>0</v>
      </c>
      <c r="LH69">
        <f>IF(Charts!$B$3="none",AZ376,IF(GD376="",NA(),GD376))</f>
        <v>0</v>
      </c>
      <c r="LI69">
        <f>IF(Charts!$B$3="none",BA376,IF(GE376="",NA(),GE376))</f>
        <v>0</v>
      </c>
      <c r="LJ69">
        <f>IF(Charts!$B$3="none",BB376,IF(GF376="",NA(),GF376))</f>
        <v>0</v>
      </c>
      <c r="LK69">
        <f>IF(Charts!$B$3="none",BC376,IF(GG376="",NA(),GG376))</f>
        <v>0</v>
      </c>
      <c r="LL69">
        <f>IF(Charts!$B$3="none",BD376,IF(GH376="",NA(),GH376))</f>
        <v>0</v>
      </c>
      <c r="LM69">
        <f>IF(Charts!$B$3="none",BE376,IF(GI376="",NA(),GI376))</f>
        <v>0</v>
      </c>
      <c r="LN69">
        <f>IF(Charts!$B$3="none",BF376,IF(GJ376="",NA(),GJ376))</f>
        <v>0</v>
      </c>
      <c r="LO69">
        <f>IF(Charts!$B$3="none",BG376,IF(GK376="",NA(),GK376))</f>
        <v>0</v>
      </c>
      <c r="LP69">
        <f>IF(Charts!$B$3="none",BH376,IF(GL376="",NA(),GL376))</f>
        <v>0</v>
      </c>
      <c r="LQ69">
        <f>IF(Charts!$B$3="none",BI376,IF(GM376="",NA(),GM376))</f>
        <v>0</v>
      </c>
      <c r="LR69">
        <f>IF(Charts!$B$3="none",BJ376,IF(GN376="",NA(),GN376))</f>
        <v>0</v>
      </c>
      <c r="LS69">
        <f>IF(Charts!$B$3="none",BK376,IF(GO376="",NA(),GO376))</f>
        <v>0</v>
      </c>
      <c r="LT69">
        <f>IF(Charts!$B$3="none",BL376,IF(GP376="",NA(),GP376))</f>
        <v>0</v>
      </c>
      <c r="LU69">
        <f>IF(Charts!$B$3="none",BM376,IF(GQ376="",NA(),GQ376))</f>
        <v>0</v>
      </c>
      <c r="LV69">
        <f>IF(Charts!$B$3="none",BN376,IF(GR376="",NA(),GR376))</f>
        <v>0</v>
      </c>
      <c r="LW69">
        <f>IF(Charts!$B$3="none",BO376,IF(GS376="",NA(),GS376))</f>
        <v>0</v>
      </c>
      <c r="LX69">
        <f>IF(Charts!$B$3="none",BP376,IF(GT376="",NA(),GT376))</f>
        <v>0</v>
      </c>
      <c r="LY69">
        <f>IF(Charts!$B$3="none",BQ376,IF(GU376="",NA(),GU376))</f>
        <v>0</v>
      </c>
      <c r="LZ69">
        <f>IF(Charts!$B$3="none",BR376,IF(GV376="",NA(),GV376))</f>
        <v>0</v>
      </c>
      <c r="MA69">
        <f>IF(Charts!$B$3="none",BS376,IF(GW376="",NA(),GW376))</f>
        <v>0</v>
      </c>
      <c r="MB69">
        <f>IF(Charts!$B$3="none",BT376,IF(GX376="",NA(),GX376))</f>
        <v>0</v>
      </c>
      <c r="MC69">
        <f>IF(Charts!$B$3="none",BU376,IF(GY376="",NA(),GY376))</f>
        <v>0</v>
      </c>
      <c r="MD69">
        <f>IF(Charts!$B$3="none",BV376,IF(GZ376="",NA(),GZ376))</f>
        <v>0</v>
      </c>
      <c r="ME69">
        <f>IF(Charts!$B$3="none",BW376,IF(HA376="",NA(),HA376))</f>
        <v>0</v>
      </c>
      <c r="MF69">
        <f>IF(Charts!$B$3="none",BX376,IF(HB376="",NA(),HB376))</f>
        <v>0</v>
      </c>
      <c r="MG69">
        <f>IF(Charts!$B$3="none",BY376,IF(HC376="",NA(),HC376))</f>
        <v>0</v>
      </c>
      <c r="MH69">
        <f>IF(Charts!$B$3="none",BZ376,IF(HD376="",NA(),HD376))</f>
        <v>0</v>
      </c>
      <c r="MI69">
        <f>IF(Charts!$B$3="none",CA376,IF(HE376="",NA(),HE376))</f>
        <v>0</v>
      </c>
      <c r="MJ69">
        <f>IF(Charts!$B$3="none",CB376,IF(HF376="",NA(),HF376))</f>
        <v>0</v>
      </c>
      <c r="MK69">
        <f>IF(Charts!$B$3="none",CC376,IF(HG376="",NA(),HG376))</f>
        <v>0</v>
      </c>
      <c r="ML69">
        <f>IF(Charts!$B$3="none",CD376,IF(HH376="",NA(),HH376))</f>
        <v>0</v>
      </c>
      <c r="MM69">
        <f>IF(Charts!$B$3="none",CE376,IF(HI376="",NA(),HI376))</f>
        <v>0</v>
      </c>
      <c r="MN69">
        <f>IF(Charts!$B$3="none",CF376,IF(HJ376="",NA(),HJ376))</f>
        <v>0</v>
      </c>
      <c r="MO69">
        <f>IF(Charts!$B$3="none",CG376,IF(HK376="",NA(),HK376))</f>
        <v>0</v>
      </c>
      <c r="MP69">
        <f>IF(Charts!$B$3="none",CH376,IF(HL376="",NA(),HL376))</f>
        <v>0</v>
      </c>
      <c r="MQ69">
        <f>IF(Charts!$B$3="none",CI376,IF(HM376="",NA(),HM376))</f>
        <v>0</v>
      </c>
      <c r="MR69">
        <f>IF(Charts!$B$3="none",CJ376,IF(HN376="",NA(),HN376))</f>
        <v>0</v>
      </c>
      <c r="MS69">
        <f>IF(Charts!$B$3="none",CK376,IF(HO376="",NA(),HO376))</f>
        <v>0</v>
      </c>
      <c r="MT69">
        <f>IF(Charts!$B$3="none",CL376,IF(HP376="",NA(),HP376))</f>
        <v>0</v>
      </c>
      <c r="MU69">
        <f>IF(Charts!$B$3="none",CM376,IF(HQ376="",NA(),HQ376))</f>
        <v>0</v>
      </c>
      <c r="MV69">
        <f>IF(Charts!$B$3="none",CN376,IF(HR376="",NA(),HR376))</f>
        <v>0</v>
      </c>
      <c r="MW69">
        <f>IF(Charts!$B$3="none",CO376,IF(HS376="",NA(),HS376))</f>
        <v>0</v>
      </c>
      <c r="MX69">
        <f>IF(Charts!$B$3="none",CP376,IF(HT376="",NA(),HT376))</f>
        <v>0</v>
      </c>
      <c r="MY69">
        <f>IF(Charts!$B$3="none",CQ376,IF(HU376="",NA(),HU376))</f>
        <v>0</v>
      </c>
      <c r="MZ69">
        <f>IF(Charts!$B$3="none",CR376,IF(HV376="",NA(),HV376))</f>
        <v>0</v>
      </c>
      <c r="NA69">
        <f>IF(Charts!$B$3="none",CS376,IF(HW376="",NA(),HW376))</f>
        <v>0</v>
      </c>
      <c r="NB69">
        <f>IF(Charts!$B$3="none",CT376,IF(HX376="",NA(),HX376))</f>
        <v>0</v>
      </c>
      <c r="NC69">
        <f>IF(Charts!$B$3="none",CU376,IF(HY376="",NA(),HY376))</f>
        <v>0</v>
      </c>
      <c r="ND69">
        <f>IF(Charts!$B$3="none",CV376,IF(HZ376="",NA(),HZ376))</f>
        <v>0</v>
      </c>
      <c r="NE69">
        <f>IF(Charts!$B$3="none",CW376,IF(IA376="",NA(),IA376))</f>
        <v>0</v>
      </c>
      <c r="NF69">
        <f>IF(Charts!$B$3="none",CX376,IF(IB376="",NA(),IB376))</f>
        <v>0</v>
      </c>
      <c r="NG69">
        <f>IF(Charts!$B$3="none",CY376,IF(IC376="",NA(),IC376))</f>
        <v>0</v>
      </c>
      <c r="NH69">
        <f>IF(Charts!$B$3="none",CZ376,IF(ID376="",NA(),ID376))</f>
        <v>0</v>
      </c>
      <c r="NI69">
        <f>IF(Charts!$B$3="none",DA376,IF(IE376="",NA(),IE376))</f>
        <v>0</v>
      </c>
      <c r="NJ69">
        <f>IF(Charts!$B$3="none",DB376,IF(IF376="",NA(),IF376))</f>
        <v>0</v>
      </c>
      <c r="NK69">
        <f>IF(Charts!$B$3="none",DC376,IF(IG376="",NA(),IG376))</f>
        <v>0</v>
      </c>
      <c r="NL69">
        <f>IF(Charts!$B$3="none",DD376,IF(IH376="",NA(),IH376))</f>
        <v>0</v>
      </c>
      <c r="NM69">
        <f>IF(Charts!$B$3="none",DE376,IF(II376="",NA(),II376))</f>
        <v>0</v>
      </c>
      <c r="NN69">
        <f>IF(Charts!$B$3="none",DF376,IF(IJ376="",NA(),IJ376))</f>
        <v>0</v>
      </c>
      <c r="NO69">
        <f>IF(Charts!$B$3="none",DG376,IF(IK376="",NA(),IK376))</f>
        <v>0</v>
      </c>
      <c r="NP69">
        <f>IF(Charts!$B$3="none",DH376,IF(IL376="",NA(),IL376))</f>
        <v>0</v>
      </c>
      <c r="NQ69">
        <f>IF(Charts!$B$3="none",DI376,IF(IM376="",NA(),IM376))</f>
        <v>0</v>
      </c>
      <c r="NR69">
        <f>IF(Charts!$B$3="none",DJ376,IF(IN376="",NA(),IN376))</f>
        <v>0</v>
      </c>
      <c r="NS69">
        <f>IF(Charts!$B$3="none",DK376,IF(IO376="",NA(),IO376))</f>
        <v>0</v>
      </c>
      <c r="NT69">
        <f>IF(Charts!$B$3="none",DL376,IF(IP376="",NA(),IP376))</f>
        <v>0</v>
      </c>
      <c r="NU69">
        <f>IF(Charts!$B$3="none",DM376,IF(IQ376="",NA(),IQ376))</f>
        <v>0</v>
      </c>
      <c r="NV69">
        <f>IF(Charts!$B$3="none",DN376,IF(IR376="",NA(),IR376))</f>
        <v>0</v>
      </c>
      <c r="NW69">
        <f>IF(Charts!$B$3="none",DO376,IF(IS376="",NA(),IS376))</f>
        <v>0</v>
      </c>
      <c r="NX69">
        <f>IF(Charts!$B$3="none",DP376,IF(IT376="",NA(),IT376))</f>
        <v>0</v>
      </c>
      <c r="NY69">
        <f>IF(Charts!$B$3="none",DQ376,IF(IU376="",NA(),IU376))</f>
        <v>0</v>
      </c>
      <c r="NZ69">
        <f>IF(Charts!$B$3="none",DR376,IF(IV376="",NA(),IV376))</f>
        <v>0</v>
      </c>
      <c r="OA69">
        <f>IF(Charts!$B$3="none",DS376,IF(IW376="",NA(),IW376))</f>
        <v>0</v>
      </c>
      <c r="OB69">
        <f>IF(Charts!$B$3="none",DT376,IF(IX376="",NA(),IX376))</f>
        <v>0</v>
      </c>
      <c r="OC69">
        <f>IF(Charts!$B$3="none",DU376,IF(IY376="",NA(),IY376))</f>
        <v>0</v>
      </c>
      <c r="OD69">
        <f>IF(Charts!$B$3="none",DV376,IF(IZ376="",NA(),IZ376))</f>
        <v>0</v>
      </c>
      <c r="OE69">
        <f>IF(Charts!$B$3="none",DW376,IF(JA376="",NA(),JA376))</f>
        <v>0</v>
      </c>
      <c r="OF69">
        <f>IF(Charts!$B$3="none",DX376,IF(JB376="",NA(),JB376))</f>
        <v>0</v>
      </c>
      <c r="OG69">
        <f>IF(Charts!$B$3="none",DY376,IF(JC376="",NA(),JC376))</f>
        <v>0</v>
      </c>
      <c r="OH69">
        <f>IF(Charts!$B$3="none",DZ376,IF(JD376="",NA(),JD376))</f>
        <v>0</v>
      </c>
      <c r="OI69">
        <f>IF(Charts!$B$3="none",EA376,IF(JE376="",NA(),JE376))</f>
        <v>0</v>
      </c>
      <c r="OJ69">
        <f>IF(Charts!$B$3="none",EB376,IF(JF376="",NA(),JF376))</f>
        <v>0</v>
      </c>
      <c r="OK69">
        <f>IF(Charts!$B$3="none",EC376,IF(JG376="",NA(),JG376))</f>
        <v>0</v>
      </c>
      <c r="OL69">
        <f>IF(Charts!$B$3="none",ED376,IF(JH376="",NA(),JH376))</f>
        <v>0</v>
      </c>
      <c r="OM69">
        <f>IF(Charts!$B$3="none",EE376,IF(JI376="",NA(),JI376))</f>
        <v>0</v>
      </c>
      <c r="ON69">
        <f>IF(Charts!$B$3="none",EF376,IF(JJ376="",NA(),JJ376))</f>
        <v>0</v>
      </c>
    </row>
    <row r="70" spans="4:404">
      <c r="E70">
        <v>4</v>
      </c>
      <c r="F70">
        <f>F8</f>
        <v>0</v>
      </c>
      <c r="G70">
        <v>4</v>
      </c>
      <c r="H70">
        <f>H8</f>
        <v>0</v>
      </c>
      <c r="I70">
        <v>4</v>
      </c>
      <c r="J70">
        <f>J8</f>
        <v>0</v>
      </c>
      <c r="K70">
        <v>4</v>
      </c>
      <c r="L70">
        <f>L8</f>
        <v>0</v>
      </c>
      <c r="M70">
        <v>4</v>
      </c>
      <c r="N70">
        <f>N8</f>
        <v>0</v>
      </c>
      <c r="O70">
        <v>4</v>
      </c>
      <c r="P70">
        <f>P8</f>
        <v>0</v>
      </c>
      <c r="Q70">
        <v>4</v>
      </c>
      <c r="R70">
        <f>R8</f>
        <v>0</v>
      </c>
      <c r="S70">
        <v>4</v>
      </c>
      <c r="T70">
        <f>T8</f>
        <v>0</v>
      </c>
      <c r="U70">
        <v>4</v>
      </c>
      <c r="V70">
        <f>V8</f>
        <v>0</v>
      </c>
      <c r="W70">
        <v>4</v>
      </c>
      <c r="X70">
        <f>X8</f>
        <v>0</v>
      </c>
      <c r="Y70">
        <v>4</v>
      </c>
      <c r="Z70">
        <f>Z8</f>
        <v>0</v>
      </c>
      <c r="AA70">
        <v>4</v>
      </c>
      <c r="AB70">
        <f>AB8</f>
        <v>0</v>
      </c>
      <c r="AC70">
        <v>4</v>
      </c>
      <c r="AD70">
        <f>AD8</f>
        <v>0</v>
      </c>
      <c r="AE70">
        <v>4</v>
      </c>
      <c r="AF70">
        <f>AF8</f>
        <v>0</v>
      </c>
      <c r="AG70">
        <v>4</v>
      </c>
      <c r="AH70">
        <f>AH8</f>
        <v>0</v>
      </c>
      <c r="AI70">
        <v>4</v>
      </c>
      <c r="AJ70">
        <f>AJ8</f>
        <v>0</v>
      </c>
      <c r="AK70">
        <v>4</v>
      </c>
      <c r="AL70">
        <f>AL8</f>
        <v>0</v>
      </c>
      <c r="AM70">
        <v>4</v>
      </c>
      <c r="AN70">
        <f>AN8</f>
        <v>0</v>
      </c>
      <c r="AO70">
        <v>4</v>
      </c>
      <c r="AP70">
        <f>AP8</f>
        <v>0</v>
      </c>
      <c r="AQ70">
        <v>4</v>
      </c>
      <c r="AR70">
        <f>AR8</f>
        <v>0</v>
      </c>
      <c r="AS70">
        <v>4</v>
      </c>
      <c r="AT70">
        <f>AT8</f>
        <v>0</v>
      </c>
      <c r="AU70">
        <v>4</v>
      </c>
      <c r="AV70">
        <f>AV8</f>
        <v>0</v>
      </c>
      <c r="AW70">
        <v>4</v>
      </c>
      <c r="AX70">
        <f>AX8</f>
        <v>0</v>
      </c>
      <c r="AY70">
        <v>4</v>
      </c>
      <c r="AZ70">
        <f>AZ8</f>
        <v>0</v>
      </c>
      <c r="BA70">
        <v>4</v>
      </c>
      <c r="BB70">
        <f>BB8</f>
        <v>0</v>
      </c>
      <c r="BC70">
        <v>4</v>
      </c>
      <c r="BD70">
        <f>BD8</f>
        <v>0</v>
      </c>
      <c r="BE70">
        <v>4</v>
      </c>
      <c r="BF70">
        <f>BF8</f>
        <v>0</v>
      </c>
      <c r="BG70">
        <v>4</v>
      </c>
      <c r="BH70">
        <f>BH8</f>
        <v>0</v>
      </c>
      <c r="BI70">
        <v>4</v>
      </c>
      <c r="BJ70">
        <f>BJ8</f>
        <v>0</v>
      </c>
      <c r="BK70">
        <v>4</v>
      </c>
      <c r="BL70">
        <f>BL8</f>
        <v>0</v>
      </c>
      <c r="BM70">
        <v>4</v>
      </c>
      <c r="BN70">
        <f>BN8</f>
        <v>0</v>
      </c>
      <c r="BO70">
        <v>4</v>
      </c>
      <c r="BP70">
        <f>BP8</f>
        <v>0</v>
      </c>
      <c r="BQ70">
        <v>4</v>
      </c>
      <c r="BR70">
        <f>BR8</f>
        <v>0</v>
      </c>
      <c r="BS70">
        <v>4</v>
      </c>
      <c r="BT70">
        <f>BT8</f>
        <v>0</v>
      </c>
      <c r="BU70">
        <v>4</v>
      </c>
      <c r="BV70">
        <f>BV8</f>
        <v>0</v>
      </c>
      <c r="BW70">
        <v>4</v>
      </c>
      <c r="BX70">
        <f>BX8</f>
        <v>0</v>
      </c>
      <c r="BY70">
        <v>4</v>
      </c>
      <c r="BZ70">
        <f>BZ8</f>
        <v>0</v>
      </c>
      <c r="CA70">
        <v>4</v>
      </c>
      <c r="CB70">
        <f>CB8</f>
        <v>0</v>
      </c>
      <c r="CC70">
        <v>4</v>
      </c>
      <c r="CD70">
        <f>CD8</f>
        <v>0</v>
      </c>
      <c r="CE70">
        <v>4</v>
      </c>
      <c r="CF70">
        <f>CF8</f>
        <v>0</v>
      </c>
      <c r="CG70">
        <v>4</v>
      </c>
      <c r="CH70">
        <f>CH8</f>
        <v>0</v>
      </c>
      <c r="CI70">
        <v>4</v>
      </c>
      <c r="CJ70">
        <f>CJ8</f>
        <v>0</v>
      </c>
      <c r="CK70">
        <v>4</v>
      </c>
      <c r="CL70">
        <f>CL8</f>
        <v>0</v>
      </c>
      <c r="CM70">
        <v>4</v>
      </c>
      <c r="CN70">
        <f>CN8</f>
        <v>0</v>
      </c>
      <c r="CO70">
        <v>4</v>
      </c>
      <c r="CP70">
        <f>CP8</f>
        <v>0</v>
      </c>
      <c r="CQ70">
        <v>4</v>
      </c>
      <c r="CR70">
        <f>CR8</f>
        <v>0</v>
      </c>
      <c r="CS70">
        <v>4</v>
      </c>
      <c r="CT70">
        <f>CT8</f>
        <v>0</v>
      </c>
      <c r="CU70">
        <v>4</v>
      </c>
      <c r="CV70">
        <f>CV8</f>
        <v>0</v>
      </c>
      <c r="CW70">
        <v>4</v>
      </c>
      <c r="CX70">
        <f>CX8</f>
        <v>0</v>
      </c>
      <c r="CY70">
        <v>4</v>
      </c>
      <c r="CZ70">
        <f>CZ8</f>
        <v>0</v>
      </c>
      <c r="DA70">
        <v>4</v>
      </c>
      <c r="DB70">
        <f>DB8</f>
        <v>0</v>
      </c>
      <c r="DC70">
        <v>4</v>
      </c>
      <c r="DD70">
        <f>DD8</f>
        <v>0</v>
      </c>
      <c r="DE70">
        <v>4</v>
      </c>
      <c r="DF70">
        <f>DF8</f>
        <v>0</v>
      </c>
      <c r="DG70">
        <v>4</v>
      </c>
      <c r="DH70">
        <f>DH8</f>
        <v>0</v>
      </c>
      <c r="DI70">
        <v>4</v>
      </c>
      <c r="DJ70">
        <f>DJ8</f>
        <v>0</v>
      </c>
      <c r="DK70">
        <v>4</v>
      </c>
      <c r="DL70">
        <f>DL8</f>
        <v>0</v>
      </c>
      <c r="DM70">
        <v>4</v>
      </c>
      <c r="DN70">
        <f>DN8</f>
        <v>0</v>
      </c>
      <c r="DO70">
        <v>4</v>
      </c>
      <c r="DP70">
        <f>DP8</f>
        <v>0</v>
      </c>
      <c r="DQ70">
        <v>4</v>
      </c>
      <c r="DR70">
        <f>DR8</f>
        <v>0</v>
      </c>
      <c r="DS70">
        <v>4</v>
      </c>
      <c r="DT70">
        <f>DT8</f>
        <v>0</v>
      </c>
      <c r="DU70">
        <v>4</v>
      </c>
      <c r="DV70">
        <f>DV8</f>
        <v>0</v>
      </c>
      <c r="DW70">
        <v>4</v>
      </c>
      <c r="DX70">
        <f>DX8</f>
        <v>0</v>
      </c>
      <c r="DY70">
        <v>4</v>
      </c>
      <c r="DZ70">
        <f>DZ8</f>
        <v>0</v>
      </c>
      <c r="EA70">
        <v>4</v>
      </c>
      <c r="EB70">
        <f>EB8</f>
        <v>0</v>
      </c>
      <c r="EC70">
        <v>4</v>
      </c>
      <c r="ED70">
        <f>ED8</f>
        <v>0</v>
      </c>
      <c r="EE70">
        <v>4</v>
      </c>
      <c r="EF70">
        <f>EF8</f>
        <v>0</v>
      </c>
      <c r="EI70">
        <v>4</v>
      </c>
      <c r="EJ70">
        <f>EJ8</f>
        <v>0</v>
      </c>
      <c r="EK70">
        <v>4</v>
      </c>
      <c r="EL70">
        <f>EL8</f>
        <v>0</v>
      </c>
      <c r="EM70">
        <v>4</v>
      </c>
      <c r="EN70">
        <f>EN8</f>
        <v>0</v>
      </c>
      <c r="EO70">
        <v>4</v>
      </c>
      <c r="EP70">
        <f>EP8</f>
        <v>0</v>
      </c>
      <c r="EQ70">
        <v>4</v>
      </c>
      <c r="ER70">
        <f>ER8</f>
        <v>0</v>
      </c>
      <c r="ES70">
        <v>4</v>
      </c>
      <c r="ET70">
        <f>ET8</f>
        <v>0</v>
      </c>
      <c r="EU70">
        <v>4</v>
      </c>
      <c r="EV70">
        <f>EV8</f>
        <v>0</v>
      </c>
      <c r="EW70">
        <v>4</v>
      </c>
      <c r="EX70">
        <f>EX8</f>
        <v>0</v>
      </c>
      <c r="EY70">
        <v>4</v>
      </c>
      <c r="EZ70">
        <f>EZ8</f>
        <v>0</v>
      </c>
      <c r="FA70">
        <v>4</v>
      </c>
      <c r="FB70">
        <f>FB8</f>
        <v>0</v>
      </c>
      <c r="FC70">
        <v>4</v>
      </c>
      <c r="FD70">
        <f>FD8</f>
        <v>0</v>
      </c>
      <c r="FE70">
        <v>4</v>
      </c>
      <c r="FF70">
        <f>FF8</f>
        <v>0</v>
      </c>
      <c r="FG70">
        <v>4</v>
      </c>
      <c r="FH70">
        <f>FH8</f>
        <v>0</v>
      </c>
      <c r="FI70">
        <v>4</v>
      </c>
      <c r="FJ70">
        <f>FJ8</f>
        <v>0</v>
      </c>
      <c r="FK70">
        <v>4</v>
      </c>
      <c r="FL70">
        <f>FL8</f>
        <v>0</v>
      </c>
      <c r="FM70">
        <v>4</v>
      </c>
      <c r="FN70">
        <f>FN8</f>
        <v>0</v>
      </c>
      <c r="FO70">
        <v>4</v>
      </c>
      <c r="FP70">
        <f>FP8</f>
        <v>0</v>
      </c>
      <c r="FQ70">
        <v>4</v>
      </c>
      <c r="FR70">
        <f>FR8</f>
        <v>0</v>
      </c>
      <c r="FS70">
        <v>4</v>
      </c>
      <c r="FT70">
        <f>FT8</f>
        <v>0</v>
      </c>
      <c r="FU70">
        <v>4</v>
      </c>
      <c r="FV70">
        <f>FV8</f>
        <v>0</v>
      </c>
      <c r="FW70">
        <v>4</v>
      </c>
      <c r="FX70">
        <f>FX8</f>
        <v>0</v>
      </c>
      <c r="FY70">
        <v>4</v>
      </c>
      <c r="FZ70">
        <f>FZ8</f>
        <v>0</v>
      </c>
      <c r="GA70">
        <v>4</v>
      </c>
      <c r="GB70">
        <f>GB8</f>
        <v>0</v>
      </c>
      <c r="GC70">
        <v>4</v>
      </c>
      <c r="GD70">
        <f>GD8</f>
        <v>0</v>
      </c>
      <c r="GE70">
        <v>4</v>
      </c>
      <c r="GF70">
        <f>GF8</f>
        <v>0</v>
      </c>
      <c r="GG70">
        <v>4</v>
      </c>
      <c r="GH70">
        <f>GH8</f>
        <v>0</v>
      </c>
      <c r="GI70">
        <v>4</v>
      </c>
      <c r="GJ70">
        <f>GJ8</f>
        <v>0</v>
      </c>
      <c r="GK70">
        <v>4</v>
      </c>
      <c r="GL70">
        <f>GL8</f>
        <v>0</v>
      </c>
      <c r="GM70">
        <v>4</v>
      </c>
      <c r="GN70">
        <f>GN8</f>
        <v>0</v>
      </c>
      <c r="GO70">
        <v>4</v>
      </c>
      <c r="GP70">
        <f>GP8</f>
        <v>0</v>
      </c>
      <c r="GQ70">
        <v>4</v>
      </c>
      <c r="GR70">
        <f>GR8</f>
        <v>0</v>
      </c>
      <c r="GS70">
        <v>4</v>
      </c>
      <c r="GT70">
        <f>GT8</f>
        <v>0</v>
      </c>
      <c r="GU70">
        <v>4</v>
      </c>
      <c r="GV70">
        <f>GV8</f>
        <v>0</v>
      </c>
      <c r="GW70">
        <v>4</v>
      </c>
      <c r="GX70">
        <f>GX8</f>
        <v>0</v>
      </c>
      <c r="GY70">
        <v>4</v>
      </c>
      <c r="GZ70">
        <f>GZ8</f>
        <v>0</v>
      </c>
      <c r="HA70">
        <v>4</v>
      </c>
      <c r="HB70">
        <f>HB8</f>
        <v>0</v>
      </c>
      <c r="HC70">
        <v>4</v>
      </c>
      <c r="HD70">
        <f>HD8</f>
        <v>0</v>
      </c>
      <c r="HE70">
        <v>4</v>
      </c>
      <c r="HF70">
        <f>HF8</f>
        <v>0</v>
      </c>
      <c r="HG70">
        <v>4</v>
      </c>
      <c r="HH70">
        <f>HH8</f>
        <v>0</v>
      </c>
      <c r="HI70">
        <v>4</v>
      </c>
      <c r="HJ70">
        <f>HJ8</f>
        <v>0</v>
      </c>
      <c r="HK70">
        <v>4</v>
      </c>
      <c r="HL70">
        <f>HL8</f>
        <v>0</v>
      </c>
      <c r="HM70">
        <v>4</v>
      </c>
      <c r="HN70">
        <f>HN8</f>
        <v>0</v>
      </c>
      <c r="HO70">
        <v>4</v>
      </c>
      <c r="HP70">
        <f>HP8</f>
        <v>0</v>
      </c>
      <c r="HQ70">
        <v>4</v>
      </c>
      <c r="HR70">
        <f>HR8</f>
        <v>0</v>
      </c>
      <c r="HS70">
        <v>4</v>
      </c>
      <c r="HT70">
        <f>HT8</f>
        <v>0</v>
      </c>
      <c r="HU70">
        <v>4</v>
      </c>
      <c r="HV70">
        <f>HV8</f>
        <v>0</v>
      </c>
      <c r="HW70">
        <v>4</v>
      </c>
      <c r="HX70">
        <f>HX8</f>
        <v>0</v>
      </c>
      <c r="HY70">
        <v>4</v>
      </c>
      <c r="HZ70">
        <f>HZ8</f>
        <v>0</v>
      </c>
      <c r="IA70">
        <v>4</v>
      </c>
      <c r="IB70">
        <f>IB8</f>
        <v>0</v>
      </c>
      <c r="IC70">
        <v>4</v>
      </c>
      <c r="ID70">
        <f>ID8</f>
        <v>0</v>
      </c>
      <c r="IE70">
        <v>4</v>
      </c>
      <c r="IF70">
        <f>IF8</f>
        <v>0</v>
      </c>
      <c r="IG70">
        <v>4</v>
      </c>
      <c r="IH70">
        <f>IH8</f>
        <v>0</v>
      </c>
      <c r="II70">
        <v>4</v>
      </c>
      <c r="IJ70">
        <f>IJ8</f>
        <v>0</v>
      </c>
      <c r="IK70">
        <v>4</v>
      </c>
      <c r="IL70">
        <f>IL8</f>
        <v>0</v>
      </c>
      <c r="IM70">
        <v>4</v>
      </c>
      <c r="IN70">
        <f>IN8</f>
        <v>0</v>
      </c>
      <c r="IO70">
        <v>4</v>
      </c>
      <c r="IP70">
        <f>IP8</f>
        <v>0</v>
      </c>
      <c r="IQ70">
        <v>4</v>
      </c>
      <c r="IR70">
        <f>IR8</f>
        <v>0</v>
      </c>
      <c r="IS70">
        <v>4</v>
      </c>
      <c r="IT70">
        <f>IT8</f>
        <v>0</v>
      </c>
      <c r="IU70">
        <v>4</v>
      </c>
      <c r="IV70">
        <f>IV8</f>
        <v>0</v>
      </c>
      <c r="IW70">
        <v>4</v>
      </c>
      <c r="IX70">
        <f>IX8</f>
        <v>0</v>
      </c>
      <c r="IY70">
        <v>4</v>
      </c>
      <c r="IZ70">
        <f>IZ8</f>
        <v>0</v>
      </c>
      <c r="JA70">
        <v>4</v>
      </c>
      <c r="JB70">
        <f>JB8</f>
        <v>0</v>
      </c>
      <c r="JC70">
        <v>4</v>
      </c>
      <c r="JD70">
        <f>JD8</f>
        <v>0</v>
      </c>
      <c r="JE70">
        <v>4</v>
      </c>
      <c r="JF70">
        <f>JF8</f>
        <v>0</v>
      </c>
      <c r="JG70">
        <v>4</v>
      </c>
      <c r="JH70">
        <f>JH8</f>
        <v>0</v>
      </c>
      <c r="JI70">
        <v>4</v>
      </c>
      <c r="JJ70">
        <f>JJ8</f>
        <v>0</v>
      </c>
      <c r="JM70">
        <f>IF(Charts!$B$3="none",E377,IF(EI377="",NA(),EI377))</f>
        <v>0</v>
      </c>
      <c r="JN70">
        <f>IF(Charts!$B$3="none",F377,IF(EJ377="",NA(),EJ377))</f>
        <v>0</v>
      </c>
      <c r="JO70">
        <f>IF(Charts!$B$3="none",G377,IF(EK377="",NA(),EK377))</f>
        <v>0</v>
      </c>
      <c r="JP70">
        <f>IF(Charts!$B$3="none",H377,IF(EL377="",NA(),EL377))</f>
        <v>0</v>
      </c>
      <c r="JQ70">
        <f>IF(Charts!$B$3="none",I377,IF(EM377="",NA(),EM377))</f>
        <v>0</v>
      </c>
      <c r="JR70">
        <f>IF(Charts!$B$3="none",J377,IF(EN377="",NA(),EN377))</f>
        <v>0</v>
      </c>
      <c r="JS70">
        <f>IF(Charts!$B$3="none",K377,IF(EO377="",NA(),EO377))</f>
        <v>0</v>
      </c>
      <c r="JT70">
        <f>IF(Charts!$B$3="none",L377,IF(EP377="",NA(),EP377))</f>
        <v>0</v>
      </c>
      <c r="JU70">
        <f>IF(Charts!$B$3="none",M377,IF(EQ377="",NA(),EQ377))</f>
        <v>0</v>
      </c>
      <c r="JV70">
        <f>IF(Charts!$B$3="none",N377,IF(ER377="",NA(),ER377))</f>
        <v>0</v>
      </c>
      <c r="JW70">
        <f>IF(Charts!$B$3="none",O377,IF(ES377="",NA(),ES377))</f>
        <v>0</v>
      </c>
      <c r="JX70">
        <f>IF(Charts!$B$3="none",P377,IF(ET377="",NA(),ET377))</f>
        <v>0</v>
      </c>
      <c r="JY70">
        <f>IF(Charts!$B$3="none",Q377,IF(EU377="",NA(),EU377))</f>
        <v>0</v>
      </c>
      <c r="JZ70">
        <f>IF(Charts!$B$3="none",R377,IF(EV377="",NA(),EV377))</f>
        <v>0</v>
      </c>
      <c r="KA70">
        <f>IF(Charts!$B$3="none",S377,IF(EW377="",NA(),EW377))</f>
        <v>0</v>
      </c>
      <c r="KB70">
        <f>IF(Charts!$B$3="none",T377,IF(EX377="",NA(),EX377))</f>
        <v>0</v>
      </c>
      <c r="KC70">
        <f>IF(Charts!$B$3="none",U377,IF(EY377="",NA(),EY377))</f>
        <v>0</v>
      </c>
      <c r="KD70">
        <f>IF(Charts!$B$3="none",V377,IF(EZ377="",NA(),EZ377))</f>
        <v>0</v>
      </c>
      <c r="KE70">
        <f>IF(Charts!$B$3="none",W377,IF(FA377="",NA(),FA377))</f>
        <v>0</v>
      </c>
      <c r="KF70">
        <f>IF(Charts!$B$3="none",X377,IF(FB377="",NA(),FB377))</f>
        <v>0</v>
      </c>
      <c r="KG70">
        <f>IF(Charts!$B$3="none",Y377,IF(FC377="",NA(),FC377))</f>
        <v>0</v>
      </c>
      <c r="KH70">
        <f>IF(Charts!$B$3="none",Z377,IF(FD377="",NA(),FD377))</f>
        <v>0</v>
      </c>
      <c r="KI70">
        <f>IF(Charts!$B$3="none",AA377,IF(FE377="",NA(),FE377))</f>
        <v>0</v>
      </c>
      <c r="KJ70">
        <f>IF(Charts!$B$3="none",AB377,IF(FF377="",NA(),FF377))</f>
        <v>0</v>
      </c>
      <c r="KK70">
        <f>IF(Charts!$B$3="none",AC377,IF(FG377="",NA(),FG377))</f>
        <v>0</v>
      </c>
      <c r="KL70">
        <f>IF(Charts!$B$3="none",AD377,IF(FH377="",NA(),FH377))</f>
        <v>0</v>
      </c>
      <c r="KM70">
        <f>IF(Charts!$B$3="none",AE377,IF(FI377="",NA(),FI377))</f>
        <v>0</v>
      </c>
      <c r="KN70">
        <f>IF(Charts!$B$3="none",AF377,IF(FJ377="",NA(),FJ377))</f>
        <v>0</v>
      </c>
      <c r="KO70">
        <f>IF(Charts!$B$3="none",AG377,IF(FK377="",NA(),FK377))</f>
        <v>0</v>
      </c>
      <c r="KP70">
        <f>IF(Charts!$B$3="none",AH377,IF(FL377="",NA(),FL377))</f>
        <v>0</v>
      </c>
      <c r="KQ70">
        <f>IF(Charts!$B$3="none",AI377,IF(FM377="",NA(),FM377))</f>
        <v>0</v>
      </c>
      <c r="KR70">
        <f>IF(Charts!$B$3="none",AJ377,IF(FN377="",NA(),FN377))</f>
        <v>0</v>
      </c>
      <c r="KS70">
        <f>IF(Charts!$B$3="none",AK377,IF(FO377="",NA(),FO377))</f>
        <v>0</v>
      </c>
      <c r="KT70">
        <f>IF(Charts!$B$3="none",AL377,IF(FP377="",NA(),FP377))</f>
        <v>0</v>
      </c>
      <c r="KU70">
        <f>IF(Charts!$B$3="none",AM377,IF(FQ377="",NA(),FQ377))</f>
        <v>0</v>
      </c>
      <c r="KV70">
        <f>IF(Charts!$B$3="none",AN377,IF(FR377="",NA(),FR377))</f>
        <v>0</v>
      </c>
      <c r="KW70">
        <f>IF(Charts!$B$3="none",AO377,IF(FS377="",NA(),FS377))</f>
        <v>0</v>
      </c>
      <c r="KX70">
        <f>IF(Charts!$B$3="none",AP377,IF(FT377="",NA(),FT377))</f>
        <v>0</v>
      </c>
      <c r="KY70">
        <f>IF(Charts!$B$3="none",AQ377,IF(FU377="",NA(),FU377))</f>
        <v>0</v>
      </c>
      <c r="KZ70">
        <f>IF(Charts!$B$3="none",AR377,IF(FV377="",NA(),FV377))</f>
        <v>0</v>
      </c>
      <c r="LA70">
        <f>IF(Charts!$B$3="none",AS377,IF(FW377="",NA(),FW377))</f>
        <v>0</v>
      </c>
      <c r="LB70">
        <f>IF(Charts!$B$3="none",AT377,IF(FX377="",NA(),FX377))</f>
        <v>0</v>
      </c>
      <c r="LC70">
        <f>IF(Charts!$B$3="none",AU377,IF(FY377="",NA(),FY377))</f>
        <v>0</v>
      </c>
      <c r="LD70">
        <f>IF(Charts!$B$3="none",AV377,IF(FZ377="",NA(),FZ377))</f>
        <v>0</v>
      </c>
      <c r="LE70">
        <f>IF(Charts!$B$3="none",AW377,IF(GA377="",NA(),GA377))</f>
        <v>0</v>
      </c>
      <c r="LF70">
        <f>IF(Charts!$B$3="none",AX377,IF(GB377="",NA(),GB377))</f>
        <v>0</v>
      </c>
      <c r="LG70">
        <f>IF(Charts!$B$3="none",AY377,IF(GC377="",NA(),GC377))</f>
        <v>0</v>
      </c>
      <c r="LH70">
        <f>IF(Charts!$B$3="none",AZ377,IF(GD377="",NA(),GD377))</f>
        <v>0</v>
      </c>
      <c r="LI70">
        <f>IF(Charts!$B$3="none",BA377,IF(GE377="",NA(),GE377))</f>
        <v>0</v>
      </c>
      <c r="LJ70">
        <f>IF(Charts!$B$3="none",BB377,IF(GF377="",NA(),GF377))</f>
        <v>0</v>
      </c>
      <c r="LK70">
        <f>IF(Charts!$B$3="none",BC377,IF(GG377="",NA(),GG377))</f>
        <v>0</v>
      </c>
      <c r="LL70">
        <f>IF(Charts!$B$3="none",BD377,IF(GH377="",NA(),GH377))</f>
        <v>0</v>
      </c>
      <c r="LM70">
        <f>IF(Charts!$B$3="none",BE377,IF(GI377="",NA(),GI377))</f>
        <v>0</v>
      </c>
      <c r="LN70">
        <f>IF(Charts!$B$3="none",BF377,IF(GJ377="",NA(),GJ377))</f>
        <v>0</v>
      </c>
      <c r="LO70">
        <f>IF(Charts!$B$3="none",BG377,IF(GK377="",NA(),GK377))</f>
        <v>0</v>
      </c>
      <c r="LP70">
        <f>IF(Charts!$B$3="none",BH377,IF(GL377="",NA(),GL377))</f>
        <v>0</v>
      </c>
      <c r="LQ70">
        <f>IF(Charts!$B$3="none",BI377,IF(GM377="",NA(),GM377))</f>
        <v>0</v>
      </c>
      <c r="LR70">
        <f>IF(Charts!$B$3="none",BJ377,IF(GN377="",NA(),GN377))</f>
        <v>0</v>
      </c>
      <c r="LS70">
        <f>IF(Charts!$B$3="none",BK377,IF(GO377="",NA(),GO377))</f>
        <v>0</v>
      </c>
      <c r="LT70">
        <f>IF(Charts!$B$3="none",BL377,IF(GP377="",NA(),GP377))</f>
        <v>0</v>
      </c>
      <c r="LU70">
        <f>IF(Charts!$B$3="none",BM377,IF(GQ377="",NA(),GQ377))</f>
        <v>0</v>
      </c>
      <c r="LV70">
        <f>IF(Charts!$B$3="none",BN377,IF(GR377="",NA(),GR377))</f>
        <v>0</v>
      </c>
      <c r="LW70">
        <f>IF(Charts!$B$3="none",BO377,IF(GS377="",NA(),GS377))</f>
        <v>0</v>
      </c>
      <c r="LX70">
        <f>IF(Charts!$B$3="none",BP377,IF(GT377="",NA(),GT377))</f>
        <v>0</v>
      </c>
      <c r="LY70">
        <f>IF(Charts!$B$3="none",BQ377,IF(GU377="",NA(),GU377))</f>
        <v>0</v>
      </c>
      <c r="LZ70">
        <f>IF(Charts!$B$3="none",BR377,IF(GV377="",NA(),GV377))</f>
        <v>0</v>
      </c>
      <c r="MA70">
        <f>IF(Charts!$B$3="none",BS377,IF(GW377="",NA(),GW377))</f>
        <v>0</v>
      </c>
      <c r="MB70">
        <f>IF(Charts!$B$3="none",BT377,IF(GX377="",NA(),GX377))</f>
        <v>0</v>
      </c>
      <c r="MC70">
        <f>IF(Charts!$B$3="none",BU377,IF(GY377="",NA(),GY377))</f>
        <v>0</v>
      </c>
      <c r="MD70">
        <f>IF(Charts!$B$3="none",BV377,IF(GZ377="",NA(),GZ377))</f>
        <v>0</v>
      </c>
      <c r="ME70">
        <f>IF(Charts!$B$3="none",BW377,IF(HA377="",NA(),HA377))</f>
        <v>0</v>
      </c>
      <c r="MF70">
        <f>IF(Charts!$B$3="none",BX377,IF(HB377="",NA(),HB377))</f>
        <v>0</v>
      </c>
      <c r="MG70">
        <f>IF(Charts!$B$3="none",BY377,IF(HC377="",NA(),HC377))</f>
        <v>0</v>
      </c>
      <c r="MH70">
        <f>IF(Charts!$B$3="none",BZ377,IF(HD377="",NA(),HD377))</f>
        <v>0</v>
      </c>
      <c r="MI70">
        <f>IF(Charts!$B$3="none",CA377,IF(HE377="",NA(),HE377))</f>
        <v>0</v>
      </c>
      <c r="MJ70">
        <f>IF(Charts!$B$3="none",CB377,IF(HF377="",NA(),HF377))</f>
        <v>0</v>
      </c>
      <c r="MK70">
        <f>IF(Charts!$B$3="none",CC377,IF(HG377="",NA(),HG377))</f>
        <v>0</v>
      </c>
      <c r="ML70">
        <f>IF(Charts!$B$3="none",CD377,IF(HH377="",NA(),HH377))</f>
        <v>0</v>
      </c>
      <c r="MM70">
        <f>IF(Charts!$B$3="none",CE377,IF(HI377="",NA(),HI377))</f>
        <v>0</v>
      </c>
      <c r="MN70">
        <f>IF(Charts!$B$3="none",CF377,IF(HJ377="",NA(),HJ377))</f>
        <v>0</v>
      </c>
      <c r="MO70">
        <f>IF(Charts!$B$3="none",CG377,IF(HK377="",NA(),HK377))</f>
        <v>0</v>
      </c>
      <c r="MP70">
        <f>IF(Charts!$B$3="none",CH377,IF(HL377="",NA(),HL377))</f>
        <v>0</v>
      </c>
      <c r="MQ70">
        <f>IF(Charts!$B$3="none",CI377,IF(HM377="",NA(),HM377))</f>
        <v>0</v>
      </c>
      <c r="MR70">
        <f>IF(Charts!$B$3="none",CJ377,IF(HN377="",NA(),HN377))</f>
        <v>0</v>
      </c>
      <c r="MS70">
        <f>IF(Charts!$B$3="none",CK377,IF(HO377="",NA(),HO377))</f>
        <v>0</v>
      </c>
      <c r="MT70">
        <f>IF(Charts!$B$3="none",CL377,IF(HP377="",NA(),HP377))</f>
        <v>0</v>
      </c>
      <c r="MU70">
        <f>IF(Charts!$B$3="none",CM377,IF(HQ377="",NA(),HQ377))</f>
        <v>0</v>
      </c>
      <c r="MV70">
        <f>IF(Charts!$B$3="none",CN377,IF(HR377="",NA(),HR377))</f>
        <v>0</v>
      </c>
      <c r="MW70">
        <f>IF(Charts!$B$3="none",CO377,IF(HS377="",NA(),HS377))</f>
        <v>0</v>
      </c>
      <c r="MX70">
        <f>IF(Charts!$B$3="none",CP377,IF(HT377="",NA(),HT377))</f>
        <v>0</v>
      </c>
      <c r="MY70">
        <f>IF(Charts!$B$3="none",CQ377,IF(HU377="",NA(),HU377))</f>
        <v>0</v>
      </c>
      <c r="MZ70">
        <f>IF(Charts!$B$3="none",CR377,IF(HV377="",NA(),HV377))</f>
        <v>0</v>
      </c>
      <c r="NA70">
        <f>IF(Charts!$B$3="none",CS377,IF(HW377="",NA(),HW377))</f>
        <v>0</v>
      </c>
      <c r="NB70">
        <f>IF(Charts!$B$3="none",CT377,IF(HX377="",NA(),HX377))</f>
        <v>0</v>
      </c>
      <c r="NC70">
        <f>IF(Charts!$B$3="none",CU377,IF(HY377="",NA(),HY377))</f>
        <v>0</v>
      </c>
      <c r="ND70">
        <f>IF(Charts!$B$3="none",CV377,IF(HZ377="",NA(),HZ377))</f>
        <v>0</v>
      </c>
      <c r="NE70">
        <f>IF(Charts!$B$3="none",CW377,IF(IA377="",NA(),IA377))</f>
        <v>0</v>
      </c>
      <c r="NF70">
        <f>IF(Charts!$B$3="none",CX377,IF(IB377="",NA(),IB377))</f>
        <v>0</v>
      </c>
      <c r="NG70">
        <f>IF(Charts!$B$3="none",CY377,IF(IC377="",NA(),IC377))</f>
        <v>0</v>
      </c>
      <c r="NH70">
        <f>IF(Charts!$B$3="none",CZ377,IF(ID377="",NA(),ID377))</f>
        <v>0</v>
      </c>
      <c r="NI70">
        <f>IF(Charts!$B$3="none",DA377,IF(IE377="",NA(),IE377))</f>
        <v>0</v>
      </c>
      <c r="NJ70">
        <f>IF(Charts!$B$3="none",DB377,IF(IF377="",NA(),IF377))</f>
        <v>0</v>
      </c>
      <c r="NK70">
        <f>IF(Charts!$B$3="none",DC377,IF(IG377="",NA(),IG377))</f>
        <v>0</v>
      </c>
      <c r="NL70">
        <f>IF(Charts!$B$3="none",DD377,IF(IH377="",NA(),IH377))</f>
        <v>0</v>
      </c>
      <c r="NM70">
        <f>IF(Charts!$B$3="none",DE377,IF(II377="",NA(),II377))</f>
        <v>0</v>
      </c>
      <c r="NN70">
        <f>IF(Charts!$B$3="none",DF377,IF(IJ377="",NA(),IJ377))</f>
        <v>0</v>
      </c>
      <c r="NO70">
        <f>IF(Charts!$B$3="none",DG377,IF(IK377="",NA(),IK377))</f>
        <v>0</v>
      </c>
      <c r="NP70">
        <f>IF(Charts!$B$3="none",DH377,IF(IL377="",NA(),IL377))</f>
        <v>0</v>
      </c>
      <c r="NQ70">
        <f>IF(Charts!$B$3="none",DI377,IF(IM377="",NA(),IM377))</f>
        <v>0</v>
      </c>
      <c r="NR70">
        <f>IF(Charts!$B$3="none",DJ377,IF(IN377="",NA(),IN377))</f>
        <v>0</v>
      </c>
      <c r="NS70">
        <f>IF(Charts!$B$3="none",DK377,IF(IO377="",NA(),IO377))</f>
        <v>0</v>
      </c>
      <c r="NT70">
        <f>IF(Charts!$B$3="none",DL377,IF(IP377="",NA(),IP377))</f>
        <v>0</v>
      </c>
      <c r="NU70">
        <f>IF(Charts!$B$3="none",DM377,IF(IQ377="",NA(),IQ377))</f>
        <v>0</v>
      </c>
      <c r="NV70">
        <f>IF(Charts!$B$3="none",DN377,IF(IR377="",NA(),IR377))</f>
        <v>0</v>
      </c>
      <c r="NW70">
        <f>IF(Charts!$B$3="none",DO377,IF(IS377="",NA(),IS377))</f>
        <v>0</v>
      </c>
      <c r="NX70">
        <f>IF(Charts!$B$3="none",DP377,IF(IT377="",NA(),IT377))</f>
        <v>0</v>
      </c>
      <c r="NY70">
        <f>IF(Charts!$B$3="none",DQ377,IF(IU377="",NA(),IU377))</f>
        <v>0</v>
      </c>
      <c r="NZ70">
        <f>IF(Charts!$B$3="none",DR377,IF(IV377="",NA(),IV377))</f>
        <v>0</v>
      </c>
      <c r="OA70">
        <f>IF(Charts!$B$3="none",DS377,IF(IW377="",NA(),IW377))</f>
        <v>0</v>
      </c>
      <c r="OB70">
        <f>IF(Charts!$B$3="none",DT377,IF(IX377="",NA(),IX377))</f>
        <v>0</v>
      </c>
      <c r="OC70">
        <f>IF(Charts!$B$3="none",DU377,IF(IY377="",NA(),IY377))</f>
        <v>0</v>
      </c>
      <c r="OD70">
        <f>IF(Charts!$B$3="none",DV377,IF(IZ377="",NA(),IZ377))</f>
        <v>0</v>
      </c>
      <c r="OE70">
        <f>IF(Charts!$B$3="none",DW377,IF(JA377="",NA(),JA377))</f>
        <v>0</v>
      </c>
      <c r="OF70">
        <f>IF(Charts!$B$3="none",DX377,IF(JB377="",NA(),JB377))</f>
        <v>0</v>
      </c>
      <c r="OG70">
        <f>IF(Charts!$B$3="none",DY377,IF(JC377="",NA(),JC377))</f>
        <v>0</v>
      </c>
      <c r="OH70">
        <f>IF(Charts!$B$3="none",DZ377,IF(JD377="",NA(),JD377))</f>
        <v>0</v>
      </c>
      <c r="OI70">
        <f>IF(Charts!$B$3="none",EA377,IF(JE377="",NA(),JE377))</f>
        <v>0</v>
      </c>
      <c r="OJ70">
        <f>IF(Charts!$B$3="none",EB377,IF(JF377="",NA(),JF377))</f>
        <v>0</v>
      </c>
      <c r="OK70">
        <f>IF(Charts!$B$3="none",EC377,IF(JG377="",NA(),JG377))</f>
        <v>0</v>
      </c>
      <c r="OL70">
        <f>IF(Charts!$B$3="none",ED377,IF(JH377="",NA(),JH377))</f>
        <v>0</v>
      </c>
      <c r="OM70">
        <f>IF(Charts!$B$3="none",EE377,IF(JI377="",NA(),JI377))</f>
        <v>0</v>
      </c>
      <c r="ON70">
        <f>IF(Charts!$B$3="none",EF377,IF(JJ377="",NA(),JJ377))</f>
        <v>0</v>
      </c>
    </row>
    <row r="71" spans="4:404">
      <c r="E71">
        <v>5</v>
      </c>
      <c r="F71">
        <f>F9</f>
        <v>0</v>
      </c>
      <c r="G71">
        <v>5</v>
      </c>
      <c r="H71">
        <f>H9</f>
        <v>0</v>
      </c>
      <c r="I71">
        <v>5</v>
      </c>
      <c r="J71">
        <f>J9</f>
        <v>0</v>
      </c>
      <c r="K71">
        <v>5</v>
      </c>
      <c r="L71">
        <f>L9</f>
        <v>0</v>
      </c>
      <c r="M71">
        <v>5</v>
      </c>
      <c r="N71">
        <f>N9</f>
        <v>0</v>
      </c>
      <c r="O71">
        <v>5</v>
      </c>
      <c r="P71">
        <f>P9</f>
        <v>0</v>
      </c>
      <c r="Q71">
        <v>5</v>
      </c>
      <c r="R71">
        <f>R9</f>
        <v>0</v>
      </c>
      <c r="S71">
        <v>5</v>
      </c>
      <c r="T71">
        <f>T9</f>
        <v>0</v>
      </c>
      <c r="U71">
        <v>5</v>
      </c>
      <c r="V71">
        <f>V9</f>
        <v>0</v>
      </c>
      <c r="W71">
        <v>5</v>
      </c>
      <c r="X71">
        <f>X9</f>
        <v>0</v>
      </c>
      <c r="Y71">
        <v>5</v>
      </c>
      <c r="Z71">
        <f>Z9</f>
        <v>0</v>
      </c>
      <c r="AA71">
        <v>5</v>
      </c>
      <c r="AB71">
        <f>AB9</f>
        <v>0</v>
      </c>
      <c r="AC71">
        <v>5</v>
      </c>
      <c r="AD71">
        <f>AD9</f>
        <v>0</v>
      </c>
      <c r="AE71">
        <v>5</v>
      </c>
      <c r="AF71">
        <f>AF9</f>
        <v>0</v>
      </c>
      <c r="AG71">
        <v>5</v>
      </c>
      <c r="AH71">
        <f>AH9</f>
        <v>0</v>
      </c>
      <c r="AI71">
        <v>5</v>
      </c>
      <c r="AJ71">
        <f>AJ9</f>
        <v>0</v>
      </c>
      <c r="AK71">
        <v>5</v>
      </c>
      <c r="AL71">
        <f>AL9</f>
        <v>0</v>
      </c>
      <c r="AM71">
        <v>5</v>
      </c>
      <c r="AN71">
        <f>AN9</f>
        <v>0</v>
      </c>
      <c r="AO71">
        <v>5</v>
      </c>
      <c r="AP71">
        <f>AP9</f>
        <v>0</v>
      </c>
      <c r="AQ71">
        <v>5</v>
      </c>
      <c r="AR71">
        <f>AR9</f>
        <v>0</v>
      </c>
      <c r="AS71">
        <v>5</v>
      </c>
      <c r="AT71">
        <f>AT9</f>
        <v>0</v>
      </c>
      <c r="AU71">
        <v>5</v>
      </c>
      <c r="AV71">
        <f>AV9</f>
        <v>0</v>
      </c>
      <c r="AW71">
        <v>5</v>
      </c>
      <c r="AX71">
        <f>AX9</f>
        <v>0</v>
      </c>
      <c r="AY71">
        <v>5</v>
      </c>
      <c r="AZ71">
        <f>AZ9</f>
        <v>0</v>
      </c>
      <c r="BA71">
        <v>5</v>
      </c>
      <c r="BB71">
        <f>BB9</f>
        <v>0</v>
      </c>
      <c r="BC71">
        <v>5</v>
      </c>
      <c r="BD71">
        <f>BD9</f>
        <v>0</v>
      </c>
      <c r="BE71">
        <v>5</v>
      </c>
      <c r="BF71">
        <f>BF9</f>
        <v>0</v>
      </c>
      <c r="BG71">
        <v>5</v>
      </c>
      <c r="BH71">
        <f>BH9</f>
        <v>0</v>
      </c>
      <c r="BI71">
        <v>5</v>
      </c>
      <c r="BJ71">
        <f>BJ9</f>
        <v>0</v>
      </c>
      <c r="BK71">
        <v>5</v>
      </c>
      <c r="BL71">
        <f>BL9</f>
        <v>0</v>
      </c>
      <c r="BM71">
        <v>5</v>
      </c>
      <c r="BN71">
        <f>BN9</f>
        <v>0</v>
      </c>
      <c r="BO71">
        <v>5</v>
      </c>
      <c r="BP71">
        <f>BP9</f>
        <v>0</v>
      </c>
      <c r="BQ71">
        <v>5</v>
      </c>
      <c r="BR71">
        <f>BR9</f>
        <v>0</v>
      </c>
      <c r="BS71">
        <v>5</v>
      </c>
      <c r="BT71">
        <f>BT9</f>
        <v>0</v>
      </c>
      <c r="BU71">
        <v>5</v>
      </c>
      <c r="BV71">
        <f>BV9</f>
        <v>0</v>
      </c>
      <c r="BW71">
        <v>5</v>
      </c>
      <c r="BX71">
        <f>BX9</f>
        <v>0</v>
      </c>
      <c r="BY71">
        <v>5</v>
      </c>
      <c r="BZ71">
        <f>BZ9</f>
        <v>0</v>
      </c>
      <c r="CA71">
        <v>5</v>
      </c>
      <c r="CB71">
        <f>CB9</f>
        <v>0</v>
      </c>
      <c r="CC71">
        <v>5</v>
      </c>
      <c r="CD71">
        <f>CD9</f>
        <v>0</v>
      </c>
      <c r="CE71">
        <v>5</v>
      </c>
      <c r="CF71">
        <f>CF9</f>
        <v>0</v>
      </c>
      <c r="CG71">
        <v>5</v>
      </c>
      <c r="CH71">
        <f>CH9</f>
        <v>0</v>
      </c>
      <c r="CI71">
        <v>5</v>
      </c>
      <c r="CJ71">
        <f>CJ9</f>
        <v>0</v>
      </c>
      <c r="CK71">
        <v>5</v>
      </c>
      <c r="CL71">
        <f>CL9</f>
        <v>0</v>
      </c>
      <c r="CM71">
        <v>5</v>
      </c>
      <c r="CN71">
        <f>CN9</f>
        <v>0</v>
      </c>
      <c r="CO71">
        <v>5</v>
      </c>
      <c r="CP71">
        <f>CP9</f>
        <v>0</v>
      </c>
      <c r="CQ71">
        <v>5</v>
      </c>
      <c r="CR71">
        <f>CR9</f>
        <v>0</v>
      </c>
      <c r="CS71">
        <v>5</v>
      </c>
      <c r="CT71">
        <f>CT9</f>
        <v>0</v>
      </c>
      <c r="CU71">
        <v>5</v>
      </c>
      <c r="CV71">
        <f>CV9</f>
        <v>0</v>
      </c>
      <c r="CW71">
        <v>5</v>
      </c>
      <c r="CX71">
        <f>CX9</f>
        <v>0</v>
      </c>
      <c r="CY71">
        <v>5</v>
      </c>
      <c r="CZ71">
        <f>CZ9</f>
        <v>0</v>
      </c>
      <c r="DA71">
        <v>5</v>
      </c>
      <c r="DB71">
        <f>DB9</f>
        <v>0</v>
      </c>
      <c r="DC71">
        <v>5</v>
      </c>
      <c r="DD71">
        <f>DD9</f>
        <v>0</v>
      </c>
      <c r="DE71">
        <v>5</v>
      </c>
      <c r="DF71">
        <f>DF9</f>
        <v>0</v>
      </c>
      <c r="DG71">
        <v>5</v>
      </c>
      <c r="DH71">
        <f>DH9</f>
        <v>0</v>
      </c>
      <c r="DI71">
        <v>5</v>
      </c>
      <c r="DJ71">
        <f>DJ9</f>
        <v>0</v>
      </c>
      <c r="DK71">
        <v>5</v>
      </c>
      <c r="DL71">
        <f>DL9</f>
        <v>0</v>
      </c>
      <c r="DM71">
        <v>5</v>
      </c>
      <c r="DN71">
        <f>DN9</f>
        <v>0</v>
      </c>
      <c r="DO71">
        <v>5</v>
      </c>
      <c r="DP71">
        <f>DP9</f>
        <v>0</v>
      </c>
      <c r="DQ71">
        <v>5</v>
      </c>
      <c r="DR71">
        <f>DR9</f>
        <v>0</v>
      </c>
      <c r="DS71">
        <v>5</v>
      </c>
      <c r="DT71">
        <f>DT9</f>
        <v>0</v>
      </c>
      <c r="DU71">
        <v>5</v>
      </c>
      <c r="DV71">
        <f>DV9</f>
        <v>0</v>
      </c>
      <c r="DW71">
        <v>5</v>
      </c>
      <c r="DX71">
        <f>DX9</f>
        <v>0</v>
      </c>
      <c r="DY71">
        <v>5</v>
      </c>
      <c r="DZ71">
        <f>DZ9</f>
        <v>0</v>
      </c>
      <c r="EA71">
        <v>5</v>
      </c>
      <c r="EB71">
        <f>EB9</f>
        <v>0</v>
      </c>
      <c r="EC71">
        <v>5</v>
      </c>
      <c r="ED71">
        <f>ED9</f>
        <v>0</v>
      </c>
      <c r="EE71">
        <v>5</v>
      </c>
      <c r="EF71">
        <f>EF9</f>
        <v>0</v>
      </c>
      <c r="EI71">
        <v>5</v>
      </c>
      <c r="EJ71">
        <f>EJ9</f>
        <v>0</v>
      </c>
      <c r="EK71">
        <v>5</v>
      </c>
      <c r="EL71">
        <f>EL9</f>
        <v>0</v>
      </c>
      <c r="EM71">
        <v>5</v>
      </c>
      <c r="EN71">
        <f>EN9</f>
        <v>0</v>
      </c>
      <c r="EO71">
        <v>5</v>
      </c>
      <c r="EP71">
        <f>EP9</f>
        <v>0</v>
      </c>
      <c r="EQ71">
        <v>5</v>
      </c>
      <c r="ER71">
        <f>ER9</f>
        <v>0</v>
      </c>
      <c r="ES71">
        <v>5</v>
      </c>
      <c r="ET71">
        <f>ET9</f>
        <v>0</v>
      </c>
      <c r="EU71">
        <v>5</v>
      </c>
      <c r="EV71">
        <f>EV9</f>
        <v>0</v>
      </c>
      <c r="EW71">
        <v>5</v>
      </c>
      <c r="EX71">
        <f>EX9</f>
        <v>0</v>
      </c>
      <c r="EY71">
        <v>5</v>
      </c>
      <c r="EZ71">
        <f>EZ9</f>
        <v>0</v>
      </c>
      <c r="FA71">
        <v>5</v>
      </c>
      <c r="FB71">
        <f>FB9</f>
        <v>0</v>
      </c>
      <c r="FC71">
        <v>5</v>
      </c>
      <c r="FD71">
        <f>FD9</f>
        <v>0</v>
      </c>
      <c r="FE71">
        <v>5</v>
      </c>
      <c r="FF71">
        <f>FF9</f>
        <v>0</v>
      </c>
      <c r="FG71">
        <v>5</v>
      </c>
      <c r="FH71">
        <f>FH9</f>
        <v>0</v>
      </c>
      <c r="FI71">
        <v>5</v>
      </c>
      <c r="FJ71">
        <f>FJ9</f>
        <v>0</v>
      </c>
      <c r="FK71">
        <v>5</v>
      </c>
      <c r="FL71">
        <f>FL9</f>
        <v>0</v>
      </c>
      <c r="FM71">
        <v>5</v>
      </c>
      <c r="FN71">
        <f>FN9</f>
        <v>0</v>
      </c>
      <c r="FO71">
        <v>5</v>
      </c>
      <c r="FP71">
        <f>FP9</f>
        <v>0</v>
      </c>
      <c r="FQ71">
        <v>5</v>
      </c>
      <c r="FR71">
        <f>FR9</f>
        <v>0</v>
      </c>
      <c r="FS71">
        <v>5</v>
      </c>
      <c r="FT71">
        <f>FT9</f>
        <v>0</v>
      </c>
      <c r="FU71">
        <v>5</v>
      </c>
      <c r="FV71">
        <f>FV9</f>
        <v>0</v>
      </c>
      <c r="FW71">
        <v>5</v>
      </c>
      <c r="FX71">
        <f>FX9</f>
        <v>0</v>
      </c>
      <c r="FY71">
        <v>5</v>
      </c>
      <c r="FZ71">
        <f>FZ9</f>
        <v>0</v>
      </c>
      <c r="GA71">
        <v>5</v>
      </c>
      <c r="GB71">
        <f>GB9</f>
        <v>0</v>
      </c>
      <c r="GC71">
        <v>5</v>
      </c>
      <c r="GD71">
        <f>GD9</f>
        <v>0</v>
      </c>
      <c r="GE71">
        <v>5</v>
      </c>
      <c r="GF71">
        <f>GF9</f>
        <v>0</v>
      </c>
      <c r="GG71">
        <v>5</v>
      </c>
      <c r="GH71">
        <f>GH9</f>
        <v>0</v>
      </c>
      <c r="GI71">
        <v>5</v>
      </c>
      <c r="GJ71">
        <f>GJ9</f>
        <v>0</v>
      </c>
      <c r="GK71">
        <v>5</v>
      </c>
      <c r="GL71">
        <f>GL9</f>
        <v>0</v>
      </c>
      <c r="GM71">
        <v>5</v>
      </c>
      <c r="GN71">
        <f>GN9</f>
        <v>0</v>
      </c>
      <c r="GO71">
        <v>5</v>
      </c>
      <c r="GP71">
        <f>GP9</f>
        <v>0</v>
      </c>
      <c r="GQ71">
        <v>5</v>
      </c>
      <c r="GR71">
        <f>GR9</f>
        <v>0</v>
      </c>
      <c r="GS71">
        <v>5</v>
      </c>
      <c r="GT71">
        <f>GT9</f>
        <v>0</v>
      </c>
      <c r="GU71">
        <v>5</v>
      </c>
      <c r="GV71">
        <f>GV9</f>
        <v>0</v>
      </c>
      <c r="GW71">
        <v>5</v>
      </c>
      <c r="GX71">
        <f>GX9</f>
        <v>0</v>
      </c>
      <c r="GY71">
        <v>5</v>
      </c>
      <c r="GZ71">
        <f>GZ9</f>
        <v>0</v>
      </c>
      <c r="HA71">
        <v>5</v>
      </c>
      <c r="HB71">
        <f>HB9</f>
        <v>0</v>
      </c>
      <c r="HC71">
        <v>5</v>
      </c>
      <c r="HD71">
        <f>HD9</f>
        <v>0</v>
      </c>
      <c r="HE71">
        <v>5</v>
      </c>
      <c r="HF71">
        <f>HF9</f>
        <v>0</v>
      </c>
      <c r="HG71">
        <v>5</v>
      </c>
      <c r="HH71">
        <f>HH9</f>
        <v>0</v>
      </c>
      <c r="HI71">
        <v>5</v>
      </c>
      <c r="HJ71">
        <f>HJ9</f>
        <v>0</v>
      </c>
      <c r="HK71">
        <v>5</v>
      </c>
      <c r="HL71">
        <f>HL9</f>
        <v>0</v>
      </c>
      <c r="HM71">
        <v>5</v>
      </c>
      <c r="HN71">
        <f>HN9</f>
        <v>0</v>
      </c>
      <c r="HO71">
        <v>5</v>
      </c>
      <c r="HP71">
        <f>HP9</f>
        <v>0</v>
      </c>
      <c r="HQ71">
        <v>5</v>
      </c>
      <c r="HR71">
        <f>HR9</f>
        <v>0</v>
      </c>
      <c r="HS71">
        <v>5</v>
      </c>
      <c r="HT71">
        <f>HT9</f>
        <v>0</v>
      </c>
      <c r="HU71">
        <v>5</v>
      </c>
      <c r="HV71">
        <f>HV9</f>
        <v>0</v>
      </c>
      <c r="HW71">
        <v>5</v>
      </c>
      <c r="HX71">
        <f>HX9</f>
        <v>0</v>
      </c>
      <c r="HY71">
        <v>5</v>
      </c>
      <c r="HZ71">
        <f>HZ9</f>
        <v>0</v>
      </c>
      <c r="IA71">
        <v>5</v>
      </c>
      <c r="IB71">
        <f>IB9</f>
        <v>0</v>
      </c>
      <c r="IC71">
        <v>5</v>
      </c>
      <c r="ID71">
        <f>ID9</f>
        <v>0</v>
      </c>
      <c r="IE71">
        <v>5</v>
      </c>
      <c r="IF71">
        <f>IF9</f>
        <v>0</v>
      </c>
      <c r="IG71">
        <v>5</v>
      </c>
      <c r="IH71">
        <f>IH9</f>
        <v>0</v>
      </c>
      <c r="II71">
        <v>5</v>
      </c>
      <c r="IJ71">
        <f>IJ9</f>
        <v>0</v>
      </c>
      <c r="IK71">
        <v>5</v>
      </c>
      <c r="IL71">
        <f>IL9</f>
        <v>0</v>
      </c>
      <c r="IM71">
        <v>5</v>
      </c>
      <c r="IN71">
        <f>IN9</f>
        <v>0</v>
      </c>
      <c r="IO71">
        <v>5</v>
      </c>
      <c r="IP71">
        <f>IP9</f>
        <v>0</v>
      </c>
      <c r="IQ71">
        <v>5</v>
      </c>
      <c r="IR71">
        <f>IR9</f>
        <v>0</v>
      </c>
      <c r="IS71">
        <v>5</v>
      </c>
      <c r="IT71">
        <f>IT9</f>
        <v>0</v>
      </c>
      <c r="IU71">
        <v>5</v>
      </c>
      <c r="IV71">
        <f>IV9</f>
        <v>0</v>
      </c>
      <c r="IW71">
        <v>5</v>
      </c>
      <c r="IX71">
        <f>IX9</f>
        <v>0</v>
      </c>
      <c r="IY71">
        <v>5</v>
      </c>
      <c r="IZ71">
        <f>IZ9</f>
        <v>0</v>
      </c>
      <c r="JA71">
        <v>5</v>
      </c>
      <c r="JB71">
        <f>JB9</f>
        <v>0</v>
      </c>
      <c r="JC71">
        <v>5</v>
      </c>
      <c r="JD71">
        <f>JD9</f>
        <v>0</v>
      </c>
      <c r="JE71">
        <v>5</v>
      </c>
      <c r="JF71">
        <f>JF9</f>
        <v>0</v>
      </c>
      <c r="JG71">
        <v>5</v>
      </c>
      <c r="JH71">
        <f>JH9</f>
        <v>0</v>
      </c>
      <c r="JI71">
        <v>5</v>
      </c>
      <c r="JJ71">
        <f>JJ9</f>
        <v>0</v>
      </c>
      <c r="JM71">
        <f>IF(Charts!$B$3="none",E378,IF(EI378="",NA(),EI378))</f>
        <v>0</v>
      </c>
      <c r="JN71">
        <f>IF(Charts!$B$3="none",F378,IF(EJ378="",NA(),EJ378))</f>
        <v>0</v>
      </c>
      <c r="JO71">
        <f>IF(Charts!$B$3="none",G378,IF(EK378="",NA(),EK378))</f>
        <v>0</v>
      </c>
      <c r="JP71">
        <f>IF(Charts!$B$3="none",H378,IF(EL378="",NA(),EL378))</f>
        <v>0</v>
      </c>
      <c r="JQ71">
        <f>IF(Charts!$B$3="none",I378,IF(EM378="",NA(),EM378))</f>
        <v>0</v>
      </c>
      <c r="JR71">
        <f>IF(Charts!$B$3="none",J378,IF(EN378="",NA(),EN378))</f>
        <v>0</v>
      </c>
      <c r="JS71">
        <f>IF(Charts!$B$3="none",K378,IF(EO378="",NA(),EO378))</f>
        <v>0</v>
      </c>
      <c r="JT71">
        <f>IF(Charts!$B$3="none",L378,IF(EP378="",NA(),EP378))</f>
        <v>0</v>
      </c>
      <c r="JU71">
        <f>IF(Charts!$B$3="none",M378,IF(EQ378="",NA(),EQ378))</f>
        <v>0</v>
      </c>
      <c r="JV71">
        <f>IF(Charts!$B$3="none",N378,IF(ER378="",NA(),ER378))</f>
        <v>0</v>
      </c>
      <c r="JW71">
        <f>IF(Charts!$B$3="none",O378,IF(ES378="",NA(),ES378))</f>
        <v>0</v>
      </c>
      <c r="JX71">
        <f>IF(Charts!$B$3="none",P378,IF(ET378="",NA(),ET378))</f>
        <v>0</v>
      </c>
      <c r="JY71">
        <f>IF(Charts!$B$3="none",Q378,IF(EU378="",NA(),EU378))</f>
        <v>0</v>
      </c>
      <c r="JZ71">
        <f>IF(Charts!$B$3="none",R378,IF(EV378="",NA(),EV378))</f>
        <v>0</v>
      </c>
      <c r="KA71">
        <f>IF(Charts!$B$3="none",S378,IF(EW378="",NA(),EW378))</f>
        <v>0</v>
      </c>
      <c r="KB71">
        <f>IF(Charts!$B$3="none",T378,IF(EX378="",NA(),EX378))</f>
        <v>0</v>
      </c>
      <c r="KC71">
        <f>IF(Charts!$B$3="none",U378,IF(EY378="",NA(),EY378))</f>
        <v>0</v>
      </c>
      <c r="KD71">
        <f>IF(Charts!$B$3="none",V378,IF(EZ378="",NA(),EZ378))</f>
        <v>0</v>
      </c>
      <c r="KE71">
        <f>IF(Charts!$B$3="none",W378,IF(FA378="",NA(),FA378))</f>
        <v>0</v>
      </c>
      <c r="KF71">
        <f>IF(Charts!$B$3="none",X378,IF(FB378="",NA(),FB378))</f>
        <v>0</v>
      </c>
      <c r="KG71">
        <f>IF(Charts!$B$3="none",Y378,IF(FC378="",NA(),FC378))</f>
        <v>0</v>
      </c>
      <c r="KH71">
        <f>IF(Charts!$B$3="none",Z378,IF(FD378="",NA(),FD378))</f>
        <v>0</v>
      </c>
      <c r="KI71">
        <f>IF(Charts!$B$3="none",AA378,IF(FE378="",NA(),FE378))</f>
        <v>0</v>
      </c>
      <c r="KJ71">
        <f>IF(Charts!$B$3="none",AB378,IF(FF378="",NA(),FF378))</f>
        <v>0</v>
      </c>
      <c r="KK71">
        <f>IF(Charts!$B$3="none",AC378,IF(FG378="",NA(),FG378))</f>
        <v>0</v>
      </c>
      <c r="KL71">
        <f>IF(Charts!$B$3="none",AD378,IF(FH378="",NA(),FH378))</f>
        <v>0</v>
      </c>
      <c r="KM71">
        <f>IF(Charts!$B$3="none",AE378,IF(FI378="",NA(),FI378))</f>
        <v>0</v>
      </c>
      <c r="KN71">
        <f>IF(Charts!$B$3="none",AF378,IF(FJ378="",NA(),FJ378))</f>
        <v>0</v>
      </c>
      <c r="KO71">
        <f>IF(Charts!$B$3="none",AG378,IF(FK378="",NA(),FK378))</f>
        <v>0</v>
      </c>
      <c r="KP71">
        <f>IF(Charts!$B$3="none",AH378,IF(FL378="",NA(),FL378))</f>
        <v>0</v>
      </c>
      <c r="KQ71">
        <f>IF(Charts!$B$3="none",AI378,IF(FM378="",NA(),FM378))</f>
        <v>0</v>
      </c>
      <c r="KR71">
        <f>IF(Charts!$B$3="none",AJ378,IF(FN378="",NA(),FN378))</f>
        <v>0</v>
      </c>
      <c r="KS71">
        <f>IF(Charts!$B$3="none",AK378,IF(FO378="",NA(),FO378))</f>
        <v>0</v>
      </c>
      <c r="KT71">
        <f>IF(Charts!$B$3="none",AL378,IF(FP378="",NA(),FP378))</f>
        <v>0</v>
      </c>
      <c r="KU71">
        <f>IF(Charts!$B$3="none",AM378,IF(FQ378="",NA(),FQ378))</f>
        <v>0</v>
      </c>
      <c r="KV71">
        <f>IF(Charts!$B$3="none",AN378,IF(FR378="",NA(),FR378))</f>
        <v>0</v>
      </c>
      <c r="KW71">
        <f>IF(Charts!$B$3="none",AO378,IF(FS378="",NA(),FS378))</f>
        <v>0</v>
      </c>
      <c r="KX71">
        <f>IF(Charts!$B$3="none",AP378,IF(FT378="",NA(),FT378))</f>
        <v>0</v>
      </c>
      <c r="KY71">
        <f>IF(Charts!$B$3="none",AQ378,IF(FU378="",NA(),FU378))</f>
        <v>0</v>
      </c>
      <c r="KZ71">
        <f>IF(Charts!$B$3="none",AR378,IF(FV378="",NA(),FV378))</f>
        <v>0</v>
      </c>
      <c r="LA71">
        <f>IF(Charts!$B$3="none",AS378,IF(FW378="",NA(),FW378))</f>
        <v>0</v>
      </c>
      <c r="LB71">
        <f>IF(Charts!$B$3="none",AT378,IF(FX378="",NA(),FX378))</f>
        <v>0</v>
      </c>
      <c r="LC71">
        <f>IF(Charts!$B$3="none",AU378,IF(FY378="",NA(),FY378))</f>
        <v>0</v>
      </c>
      <c r="LD71">
        <f>IF(Charts!$B$3="none",AV378,IF(FZ378="",NA(),FZ378))</f>
        <v>0</v>
      </c>
      <c r="LE71">
        <f>IF(Charts!$B$3="none",AW378,IF(GA378="",NA(),GA378))</f>
        <v>0</v>
      </c>
      <c r="LF71">
        <f>IF(Charts!$B$3="none",AX378,IF(GB378="",NA(),GB378))</f>
        <v>0</v>
      </c>
      <c r="LG71">
        <f>IF(Charts!$B$3="none",AY378,IF(GC378="",NA(),GC378))</f>
        <v>0</v>
      </c>
      <c r="LH71">
        <f>IF(Charts!$B$3="none",AZ378,IF(GD378="",NA(),GD378))</f>
        <v>0</v>
      </c>
      <c r="LI71">
        <f>IF(Charts!$B$3="none",BA378,IF(GE378="",NA(),GE378))</f>
        <v>0</v>
      </c>
      <c r="LJ71">
        <f>IF(Charts!$B$3="none",BB378,IF(GF378="",NA(),GF378))</f>
        <v>0</v>
      </c>
      <c r="LK71">
        <f>IF(Charts!$B$3="none",BC378,IF(GG378="",NA(),GG378))</f>
        <v>0</v>
      </c>
      <c r="LL71">
        <f>IF(Charts!$B$3="none",BD378,IF(GH378="",NA(),GH378))</f>
        <v>0</v>
      </c>
      <c r="LM71">
        <f>IF(Charts!$B$3="none",BE378,IF(GI378="",NA(),GI378))</f>
        <v>0</v>
      </c>
      <c r="LN71">
        <f>IF(Charts!$B$3="none",BF378,IF(GJ378="",NA(),GJ378))</f>
        <v>0</v>
      </c>
      <c r="LO71">
        <f>IF(Charts!$B$3="none",BG378,IF(GK378="",NA(),GK378))</f>
        <v>0</v>
      </c>
      <c r="LP71">
        <f>IF(Charts!$B$3="none",BH378,IF(GL378="",NA(),GL378))</f>
        <v>0</v>
      </c>
      <c r="LQ71">
        <f>IF(Charts!$B$3="none",BI378,IF(GM378="",NA(),GM378))</f>
        <v>0</v>
      </c>
      <c r="LR71">
        <f>IF(Charts!$B$3="none",BJ378,IF(GN378="",NA(),GN378))</f>
        <v>0</v>
      </c>
      <c r="LS71">
        <f>IF(Charts!$B$3="none",BK378,IF(GO378="",NA(),GO378))</f>
        <v>0</v>
      </c>
      <c r="LT71">
        <f>IF(Charts!$B$3="none",BL378,IF(GP378="",NA(),GP378))</f>
        <v>0</v>
      </c>
      <c r="LU71">
        <f>IF(Charts!$B$3="none",BM378,IF(GQ378="",NA(),GQ378))</f>
        <v>0</v>
      </c>
      <c r="LV71">
        <f>IF(Charts!$B$3="none",BN378,IF(GR378="",NA(),GR378))</f>
        <v>0</v>
      </c>
      <c r="LW71">
        <f>IF(Charts!$B$3="none",BO378,IF(GS378="",NA(),GS378))</f>
        <v>0</v>
      </c>
      <c r="LX71">
        <f>IF(Charts!$B$3="none",BP378,IF(GT378="",NA(),GT378))</f>
        <v>0</v>
      </c>
      <c r="LY71">
        <f>IF(Charts!$B$3="none",BQ378,IF(GU378="",NA(),GU378))</f>
        <v>0</v>
      </c>
      <c r="LZ71">
        <f>IF(Charts!$B$3="none",BR378,IF(GV378="",NA(),GV378))</f>
        <v>0</v>
      </c>
      <c r="MA71">
        <f>IF(Charts!$B$3="none",BS378,IF(GW378="",NA(),GW378))</f>
        <v>0</v>
      </c>
      <c r="MB71">
        <f>IF(Charts!$B$3="none",BT378,IF(GX378="",NA(),GX378))</f>
        <v>0</v>
      </c>
      <c r="MC71">
        <f>IF(Charts!$B$3="none",BU378,IF(GY378="",NA(),GY378))</f>
        <v>0</v>
      </c>
      <c r="MD71">
        <f>IF(Charts!$B$3="none",BV378,IF(GZ378="",NA(),GZ378))</f>
        <v>0</v>
      </c>
      <c r="ME71">
        <f>IF(Charts!$B$3="none",BW378,IF(HA378="",NA(),HA378))</f>
        <v>0</v>
      </c>
      <c r="MF71">
        <f>IF(Charts!$B$3="none",BX378,IF(HB378="",NA(),HB378))</f>
        <v>0</v>
      </c>
      <c r="MG71">
        <f>IF(Charts!$B$3="none",BY378,IF(HC378="",NA(),HC378))</f>
        <v>0</v>
      </c>
      <c r="MH71">
        <f>IF(Charts!$B$3="none",BZ378,IF(HD378="",NA(),HD378))</f>
        <v>0</v>
      </c>
      <c r="MI71">
        <f>IF(Charts!$B$3="none",CA378,IF(HE378="",NA(),HE378))</f>
        <v>0</v>
      </c>
      <c r="MJ71">
        <f>IF(Charts!$B$3="none",CB378,IF(HF378="",NA(),HF378))</f>
        <v>0</v>
      </c>
      <c r="MK71">
        <f>IF(Charts!$B$3="none",CC378,IF(HG378="",NA(),HG378))</f>
        <v>0</v>
      </c>
      <c r="ML71">
        <f>IF(Charts!$B$3="none",CD378,IF(HH378="",NA(),HH378))</f>
        <v>0</v>
      </c>
      <c r="MM71">
        <f>IF(Charts!$B$3="none",CE378,IF(HI378="",NA(),HI378))</f>
        <v>0</v>
      </c>
      <c r="MN71">
        <f>IF(Charts!$B$3="none",CF378,IF(HJ378="",NA(),HJ378))</f>
        <v>0</v>
      </c>
      <c r="MO71">
        <f>IF(Charts!$B$3="none",CG378,IF(HK378="",NA(),HK378))</f>
        <v>0</v>
      </c>
      <c r="MP71">
        <f>IF(Charts!$B$3="none",CH378,IF(HL378="",NA(),HL378))</f>
        <v>0</v>
      </c>
      <c r="MQ71">
        <f>IF(Charts!$B$3="none",CI378,IF(HM378="",NA(),HM378))</f>
        <v>0</v>
      </c>
      <c r="MR71">
        <f>IF(Charts!$B$3="none",CJ378,IF(HN378="",NA(),HN378))</f>
        <v>0</v>
      </c>
      <c r="MS71">
        <f>IF(Charts!$B$3="none",CK378,IF(HO378="",NA(),HO378))</f>
        <v>0</v>
      </c>
      <c r="MT71">
        <f>IF(Charts!$B$3="none",CL378,IF(HP378="",NA(),HP378))</f>
        <v>0</v>
      </c>
      <c r="MU71">
        <f>IF(Charts!$B$3="none",CM378,IF(HQ378="",NA(),HQ378))</f>
        <v>0</v>
      </c>
      <c r="MV71">
        <f>IF(Charts!$B$3="none",CN378,IF(HR378="",NA(),HR378))</f>
        <v>0</v>
      </c>
      <c r="MW71">
        <f>IF(Charts!$B$3="none",CO378,IF(HS378="",NA(),HS378))</f>
        <v>0</v>
      </c>
      <c r="MX71">
        <f>IF(Charts!$B$3="none",CP378,IF(HT378="",NA(),HT378))</f>
        <v>0</v>
      </c>
      <c r="MY71">
        <f>IF(Charts!$B$3="none",CQ378,IF(HU378="",NA(),HU378))</f>
        <v>0</v>
      </c>
      <c r="MZ71">
        <f>IF(Charts!$B$3="none",CR378,IF(HV378="",NA(),HV378))</f>
        <v>0</v>
      </c>
      <c r="NA71">
        <f>IF(Charts!$B$3="none",CS378,IF(HW378="",NA(),HW378))</f>
        <v>0</v>
      </c>
      <c r="NB71">
        <f>IF(Charts!$B$3="none",CT378,IF(HX378="",NA(),HX378))</f>
        <v>0</v>
      </c>
      <c r="NC71">
        <f>IF(Charts!$B$3="none",CU378,IF(HY378="",NA(),HY378))</f>
        <v>0</v>
      </c>
      <c r="ND71">
        <f>IF(Charts!$B$3="none",CV378,IF(HZ378="",NA(),HZ378))</f>
        <v>0</v>
      </c>
      <c r="NE71">
        <f>IF(Charts!$B$3="none",CW378,IF(IA378="",NA(),IA378))</f>
        <v>0</v>
      </c>
      <c r="NF71">
        <f>IF(Charts!$B$3="none",CX378,IF(IB378="",NA(),IB378))</f>
        <v>0</v>
      </c>
      <c r="NG71">
        <f>IF(Charts!$B$3="none",CY378,IF(IC378="",NA(),IC378))</f>
        <v>0</v>
      </c>
      <c r="NH71">
        <f>IF(Charts!$B$3="none",CZ378,IF(ID378="",NA(),ID378))</f>
        <v>0</v>
      </c>
      <c r="NI71">
        <f>IF(Charts!$B$3="none",DA378,IF(IE378="",NA(),IE378))</f>
        <v>0</v>
      </c>
      <c r="NJ71">
        <f>IF(Charts!$B$3="none",DB378,IF(IF378="",NA(),IF378))</f>
        <v>0</v>
      </c>
      <c r="NK71">
        <f>IF(Charts!$B$3="none",DC378,IF(IG378="",NA(),IG378))</f>
        <v>0</v>
      </c>
      <c r="NL71">
        <f>IF(Charts!$B$3="none",DD378,IF(IH378="",NA(),IH378))</f>
        <v>0</v>
      </c>
      <c r="NM71">
        <f>IF(Charts!$B$3="none",DE378,IF(II378="",NA(),II378))</f>
        <v>0</v>
      </c>
      <c r="NN71">
        <f>IF(Charts!$B$3="none",DF378,IF(IJ378="",NA(),IJ378))</f>
        <v>0</v>
      </c>
      <c r="NO71">
        <f>IF(Charts!$B$3="none",DG378,IF(IK378="",NA(),IK378))</f>
        <v>0</v>
      </c>
      <c r="NP71">
        <f>IF(Charts!$B$3="none",DH378,IF(IL378="",NA(),IL378))</f>
        <v>0</v>
      </c>
      <c r="NQ71">
        <f>IF(Charts!$B$3="none",DI378,IF(IM378="",NA(),IM378))</f>
        <v>0</v>
      </c>
      <c r="NR71">
        <f>IF(Charts!$B$3="none",DJ378,IF(IN378="",NA(),IN378))</f>
        <v>0</v>
      </c>
      <c r="NS71">
        <f>IF(Charts!$B$3="none",DK378,IF(IO378="",NA(),IO378))</f>
        <v>0</v>
      </c>
      <c r="NT71">
        <f>IF(Charts!$B$3="none",DL378,IF(IP378="",NA(),IP378))</f>
        <v>0</v>
      </c>
      <c r="NU71">
        <f>IF(Charts!$B$3="none",DM378,IF(IQ378="",NA(),IQ378))</f>
        <v>0</v>
      </c>
      <c r="NV71">
        <f>IF(Charts!$B$3="none",DN378,IF(IR378="",NA(),IR378))</f>
        <v>0</v>
      </c>
      <c r="NW71">
        <f>IF(Charts!$B$3="none",DO378,IF(IS378="",NA(),IS378))</f>
        <v>0</v>
      </c>
      <c r="NX71">
        <f>IF(Charts!$B$3="none",DP378,IF(IT378="",NA(),IT378))</f>
        <v>0</v>
      </c>
      <c r="NY71">
        <f>IF(Charts!$B$3="none",DQ378,IF(IU378="",NA(),IU378))</f>
        <v>0</v>
      </c>
      <c r="NZ71">
        <f>IF(Charts!$B$3="none",DR378,IF(IV378="",NA(),IV378))</f>
        <v>0</v>
      </c>
      <c r="OA71">
        <f>IF(Charts!$B$3="none",DS378,IF(IW378="",NA(),IW378))</f>
        <v>0</v>
      </c>
      <c r="OB71">
        <f>IF(Charts!$B$3="none",DT378,IF(IX378="",NA(),IX378))</f>
        <v>0</v>
      </c>
      <c r="OC71">
        <f>IF(Charts!$B$3="none",DU378,IF(IY378="",NA(),IY378))</f>
        <v>0</v>
      </c>
      <c r="OD71">
        <f>IF(Charts!$B$3="none",DV378,IF(IZ378="",NA(),IZ378))</f>
        <v>0</v>
      </c>
      <c r="OE71">
        <f>IF(Charts!$B$3="none",DW378,IF(JA378="",NA(),JA378))</f>
        <v>0</v>
      </c>
      <c r="OF71">
        <f>IF(Charts!$B$3="none",DX378,IF(JB378="",NA(),JB378))</f>
        <v>0</v>
      </c>
      <c r="OG71">
        <f>IF(Charts!$B$3="none",DY378,IF(JC378="",NA(),JC378))</f>
        <v>0</v>
      </c>
      <c r="OH71">
        <f>IF(Charts!$B$3="none",DZ378,IF(JD378="",NA(),JD378))</f>
        <v>0</v>
      </c>
      <c r="OI71">
        <f>IF(Charts!$B$3="none",EA378,IF(JE378="",NA(),JE378))</f>
        <v>0</v>
      </c>
      <c r="OJ71">
        <f>IF(Charts!$B$3="none",EB378,IF(JF378="",NA(),JF378))</f>
        <v>0</v>
      </c>
      <c r="OK71">
        <f>IF(Charts!$B$3="none",EC378,IF(JG378="",NA(),JG378))</f>
        <v>0</v>
      </c>
      <c r="OL71">
        <f>IF(Charts!$B$3="none",ED378,IF(JH378="",NA(),JH378))</f>
        <v>0</v>
      </c>
      <c r="OM71">
        <f>IF(Charts!$B$3="none",EE378,IF(JI378="",NA(),JI378))</f>
        <v>0</v>
      </c>
      <c r="ON71">
        <f>IF(Charts!$B$3="none",EF378,IF(JJ378="",NA(),JJ378))</f>
        <v>0</v>
      </c>
    </row>
    <row r="72" spans="4:404">
      <c r="E72">
        <v>6</v>
      </c>
      <c r="F72">
        <f>F10</f>
        <v>0</v>
      </c>
      <c r="G72">
        <v>6</v>
      </c>
      <c r="H72">
        <f>H10</f>
        <v>0</v>
      </c>
      <c r="I72">
        <v>6</v>
      </c>
      <c r="J72">
        <f>J10</f>
        <v>0</v>
      </c>
      <c r="K72">
        <v>6</v>
      </c>
      <c r="L72">
        <f>L10</f>
        <v>0</v>
      </c>
      <c r="M72">
        <v>6</v>
      </c>
      <c r="N72">
        <f>N10</f>
        <v>0</v>
      </c>
      <c r="O72">
        <v>6</v>
      </c>
      <c r="P72">
        <f>P10</f>
        <v>0</v>
      </c>
      <c r="Q72">
        <v>6</v>
      </c>
      <c r="R72">
        <f>R10</f>
        <v>0</v>
      </c>
      <c r="S72">
        <v>6</v>
      </c>
      <c r="T72">
        <f>T10</f>
        <v>0</v>
      </c>
      <c r="U72">
        <v>6</v>
      </c>
      <c r="V72">
        <f>V10</f>
        <v>0</v>
      </c>
      <c r="W72">
        <v>6</v>
      </c>
      <c r="X72">
        <f>X10</f>
        <v>0</v>
      </c>
      <c r="Y72">
        <v>6</v>
      </c>
      <c r="Z72">
        <f>Z10</f>
        <v>0</v>
      </c>
      <c r="AA72">
        <v>6</v>
      </c>
      <c r="AB72">
        <f>AB10</f>
        <v>0</v>
      </c>
      <c r="AC72">
        <v>6</v>
      </c>
      <c r="AD72">
        <f>AD10</f>
        <v>0</v>
      </c>
      <c r="AE72">
        <v>6</v>
      </c>
      <c r="AF72">
        <f>AF10</f>
        <v>0</v>
      </c>
      <c r="AG72">
        <v>6</v>
      </c>
      <c r="AH72">
        <f>AH10</f>
        <v>0</v>
      </c>
      <c r="AI72">
        <v>6</v>
      </c>
      <c r="AJ72">
        <f>AJ10</f>
        <v>0</v>
      </c>
      <c r="AK72">
        <v>6</v>
      </c>
      <c r="AL72">
        <f>AL10</f>
        <v>0</v>
      </c>
      <c r="AM72">
        <v>6</v>
      </c>
      <c r="AN72">
        <f>AN10</f>
        <v>0</v>
      </c>
      <c r="AO72">
        <v>6</v>
      </c>
      <c r="AP72">
        <f>AP10</f>
        <v>0</v>
      </c>
      <c r="AQ72">
        <v>6</v>
      </c>
      <c r="AR72">
        <f>AR10</f>
        <v>0</v>
      </c>
      <c r="AS72">
        <v>6</v>
      </c>
      <c r="AT72">
        <f>AT10</f>
        <v>0</v>
      </c>
      <c r="AU72">
        <v>6</v>
      </c>
      <c r="AV72">
        <f>AV10</f>
        <v>0</v>
      </c>
      <c r="AW72">
        <v>6</v>
      </c>
      <c r="AX72">
        <f>AX10</f>
        <v>0</v>
      </c>
      <c r="AY72">
        <v>6</v>
      </c>
      <c r="AZ72">
        <f>AZ10</f>
        <v>0</v>
      </c>
      <c r="BA72">
        <v>6</v>
      </c>
      <c r="BB72">
        <f>BB10</f>
        <v>0</v>
      </c>
      <c r="BC72">
        <v>6</v>
      </c>
      <c r="BD72">
        <f>BD10</f>
        <v>0</v>
      </c>
      <c r="BE72">
        <v>6</v>
      </c>
      <c r="BF72">
        <f>BF10</f>
        <v>0</v>
      </c>
      <c r="BG72">
        <v>6</v>
      </c>
      <c r="BH72">
        <f>BH10</f>
        <v>0</v>
      </c>
      <c r="BI72">
        <v>6</v>
      </c>
      <c r="BJ72">
        <f>BJ10</f>
        <v>0</v>
      </c>
      <c r="BK72">
        <v>6</v>
      </c>
      <c r="BL72">
        <f>BL10</f>
        <v>0</v>
      </c>
      <c r="BM72">
        <v>6</v>
      </c>
      <c r="BN72">
        <f>BN10</f>
        <v>0</v>
      </c>
      <c r="BO72">
        <v>6</v>
      </c>
      <c r="BP72">
        <f>BP10</f>
        <v>0</v>
      </c>
      <c r="BQ72">
        <v>6</v>
      </c>
      <c r="BR72">
        <f>BR10</f>
        <v>0</v>
      </c>
      <c r="BS72">
        <v>6</v>
      </c>
      <c r="BT72">
        <f>BT10</f>
        <v>0</v>
      </c>
      <c r="BU72">
        <v>6</v>
      </c>
      <c r="BV72">
        <f>BV10</f>
        <v>0</v>
      </c>
      <c r="BW72">
        <v>6</v>
      </c>
      <c r="BX72">
        <f>BX10</f>
        <v>0</v>
      </c>
      <c r="BY72">
        <v>6</v>
      </c>
      <c r="BZ72">
        <f>BZ10</f>
        <v>0</v>
      </c>
      <c r="CA72">
        <v>6</v>
      </c>
      <c r="CB72">
        <f>CB10</f>
        <v>0</v>
      </c>
      <c r="CC72">
        <v>6</v>
      </c>
      <c r="CD72">
        <f>CD10</f>
        <v>0</v>
      </c>
      <c r="CE72">
        <v>6</v>
      </c>
      <c r="CF72">
        <f>CF10</f>
        <v>0</v>
      </c>
      <c r="CG72">
        <v>6</v>
      </c>
      <c r="CH72">
        <f>CH10</f>
        <v>0</v>
      </c>
      <c r="CI72">
        <v>6</v>
      </c>
      <c r="CJ72">
        <f>CJ10</f>
        <v>0</v>
      </c>
      <c r="CK72">
        <v>6</v>
      </c>
      <c r="CL72">
        <f>CL10</f>
        <v>0</v>
      </c>
      <c r="CM72">
        <v>6</v>
      </c>
      <c r="CN72">
        <f>CN10</f>
        <v>0</v>
      </c>
      <c r="CO72">
        <v>6</v>
      </c>
      <c r="CP72">
        <f>CP10</f>
        <v>0</v>
      </c>
      <c r="CQ72">
        <v>6</v>
      </c>
      <c r="CR72">
        <f>CR10</f>
        <v>0</v>
      </c>
      <c r="CS72">
        <v>6</v>
      </c>
      <c r="CT72">
        <f>CT10</f>
        <v>0</v>
      </c>
      <c r="CU72">
        <v>6</v>
      </c>
      <c r="CV72">
        <f>CV10</f>
        <v>0</v>
      </c>
      <c r="CW72">
        <v>6</v>
      </c>
      <c r="CX72">
        <f>CX10</f>
        <v>0</v>
      </c>
      <c r="CY72">
        <v>6</v>
      </c>
      <c r="CZ72">
        <f>CZ10</f>
        <v>0</v>
      </c>
      <c r="DA72">
        <v>6</v>
      </c>
      <c r="DB72">
        <f>DB10</f>
        <v>0</v>
      </c>
      <c r="DC72">
        <v>6</v>
      </c>
      <c r="DD72">
        <f>DD10</f>
        <v>0</v>
      </c>
      <c r="DE72">
        <v>6</v>
      </c>
      <c r="DF72">
        <f>DF10</f>
        <v>0</v>
      </c>
      <c r="DG72">
        <v>6</v>
      </c>
      <c r="DH72">
        <f>DH10</f>
        <v>0</v>
      </c>
      <c r="DI72">
        <v>6</v>
      </c>
      <c r="DJ72">
        <f>DJ10</f>
        <v>0</v>
      </c>
      <c r="DK72">
        <v>6</v>
      </c>
      <c r="DL72">
        <f>DL10</f>
        <v>0</v>
      </c>
      <c r="DM72">
        <v>6</v>
      </c>
      <c r="DN72">
        <f>DN10</f>
        <v>0</v>
      </c>
      <c r="DO72">
        <v>6</v>
      </c>
      <c r="DP72">
        <f>DP10</f>
        <v>0</v>
      </c>
      <c r="DQ72">
        <v>6</v>
      </c>
      <c r="DR72">
        <f>DR10</f>
        <v>0</v>
      </c>
      <c r="DS72">
        <v>6</v>
      </c>
      <c r="DT72">
        <f>DT10</f>
        <v>0</v>
      </c>
      <c r="DU72">
        <v>6</v>
      </c>
      <c r="DV72">
        <f>DV10</f>
        <v>0</v>
      </c>
      <c r="DW72">
        <v>6</v>
      </c>
      <c r="DX72">
        <f>DX10</f>
        <v>0</v>
      </c>
      <c r="DY72">
        <v>6</v>
      </c>
      <c r="DZ72">
        <f>DZ10</f>
        <v>0</v>
      </c>
      <c r="EA72">
        <v>6</v>
      </c>
      <c r="EB72">
        <f>EB10</f>
        <v>0</v>
      </c>
      <c r="EC72">
        <v>6</v>
      </c>
      <c r="ED72">
        <f>ED10</f>
        <v>0</v>
      </c>
      <c r="EE72">
        <v>6</v>
      </c>
      <c r="EF72">
        <f>EF10</f>
        <v>0</v>
      </c>
      <c r="EI72">
        <v>6</v>
      </c>
      <c r="EJ72">
        <f>EJ10</f>
        <v>0</v>
      </c>
      <c r="EK72">
        <v>6</v>
      </c>
      <c r="EL72">
        <f>EL10</f>
        <v>0</v>
      </c>
      <c r="EM72">
        <v>6</v>
      </c>
      <c r="EN72">
        <f>EN10</f>
        <v>0</v>
      </c>
      <c r="EO72">
        <v>6</v>
      </c>
      <c r="EP72">
        <f>EP10</f>
        <v>0</v>
      </c>
      <c r="EQ72">
        <v>6</v>
      </c>
      <c r="ER72">
        <f>ER10</f>
        <v>0</v>
      </c>
      <c r="ES72">
        <v>6</v>
      </c>
      <c r="ET72">
        <f>ET10</f>
        <v>0</v>
      </c>
      <c r="EU72">
        <v>6</v>
      </c>
      <c r="EV72">
        <f>EV10</f>
        <v>0</v>
      </c>
      <c r="EW72">
        <v>6</v>
      </c>
      <c r="EX72">
        <f>EX10</f>
        <v>0</v>
      </c>
      <c r="EY72">
        <v>6</v>
      </c>
      <c r="EZ72">
        <f>EZ10</f>
        <v>0</v>
      </c>
      <c r="FA72">
        <v>6</v>
      </c>
      <c r="FB72">
        <f>FB10</f>
        <v>0</v>
      </c>
      <c r="FC72">
        <v>6</v>
      </c>
      <c r="FD72">
        <f>FD10</f>
        <v>0</v>
      </c>
      <c r="FE72">
        <v>6</v>
      </c>
      <c r="FF72">
        <f>FF10</f>
        <v>0</v>
      </c>
      <c r="FG72">
        <v>6</v>
      </c>
      <c r="FH72">
        <f>FH10</f>
        <v>0</v>
      </c>
      <c r="FI72">
        <v>6</v>
      </c>
      <c r="FJ72">
        <f>FJ10</f>
        <v>0</v>
      </c>
      <c r="FK72">
        <v>6</v>
      </c>
      <c r="FL72">
        <f>FL10</f>
        <v>0</v>
      </c>
      <c r="FM72">
        <v>6</v>
      </c>
      <c r="FN72">
        <f>FN10</f>
        <v>0</v>
      </c>
      <c r="FO72">
        <v>6</v>
      </c>
      <c r="FP72">
        <f>FP10</f>
        <v>0</v>
      </c>
      <c r="FQ72">
        <v>6</v>
      </c>
      <c r="FR72">
        <f>FR10</f>
        <v>0</v>
      </c>
      <c r="FS72">
        <v>6</v>
      </c>
      <c r="FT72">
        <f>FT10</f>
        <v>0</v>
      </c>
      <c r="FU72">
        <v>6</v>
      </c>
      <c r="FV72">
        <f>FV10</f>
        <v>0</v>
      </c>
      <c r="FW72">
        <v>6</v>
      </c>
      <c r="FX72">
        <f>FX10</f>
        <v>0</v>
      </c>
      <c r="FY72">
        <v>6</v>
      </c>
      <c r="FZ72">
        <f>FZ10</f>
        <v>0</v>
      </c>
      <c r="GA72">
        <v>6</v>
      </c>
      <c r="GB72">
        <f>GB10</f>
        <v>0</v>
      </c>
      <c r="GC72">
        <v>6</v>
      </c>
      <c r="GD72">
        <f>GD10</f>
        <v>0</v>
      </c>
      <c r="GE72">
        <v>6</v>
      </c>
      <c r="GF72">
        <f>GF10</f>
        <v>0</v>
      </c>
      <c r="GG72">
        <v>6</v>
      </c>
      <c r="GH72">
        <f>GH10</f>
        <v>0</v>
      </c>
      <c r="GI72">
        <v>6</v>
      </c>
      <c r="GJ72">
        <f>GJ10</f>
        <v>0</v>
      </c>
      <c r="GK72">
        <v>6</v>
      </c>
      <c r="GL72">
        <f>GL10</f>
        <v>0</v>
      </c>
      <c r="GM72">
        <v>6</v>
      </c>
      <c r="GN72">
        <f>GN10</f>
        <v>0</v>
      </c>
      <c r="GO72">
        <v>6</v>
      </c>
      <c r="GP72">
        <f>GP10</f>
        <v>0</v>
      </c>
      <c r="GQ72">
        <v>6</v>
      </c>
      <c r="GR72">
        <f>GR10</f>
        <v>0</v>
      </c>
      <c r="GS72">
        <v>6</v>
      </c>
      <c r="GT72">
        <f>GT10</f>
        <v>0</v>
      </c>
      <c r="GU72">
        <v>6</v>
      </c>
      <c r="GV72">
        <f>GV10</f>
        <v>0</v>
      </c>
      <c r="GW72">
        <v>6</v>
      </c>
      <c r="GX72">
        <f>GX10</f>
        <v>0</v>
      </c>
      <c r="GY72">
        <v>6</v>
      </c>
      <c r="GZ72">
        <f>GZ10</f>
        <v>0</v>
      </c>
      <c r="HA72">
        <v>6</v>
      </c>
      <c r="HB72">
        <f>HB10</f>
        <v>0</v>
      </c>
      <c r="HC72">
        <v>6</v>
      </c>
      <c r="HD72">
        <f>HD10</f>
        <v>0</v>
      </c>
      <c r="HE72">
        <v>6</v>
      </c>
      <c r="HF72">
        <f>HF10</f>
        <v>0</v>
      </c>
      <c r="HG72">
        <v>6</v>
      </c>
      <c r="HH72">
        <f>HH10</f>
        <v>0</v>
      </c>
      <c r="HI72">
        <v>6</v>
      </c>
      <c r="HJ72">
        <f>HJ10</f>
        <v>0</v>
      </c>
      <c r="HK72">
        <v>6</v>
      </c>
      <c r="HL72">
        <f>HL10</f>
        <v>0</v>
      </c>
      <c r="HM72">
        <v>6</v>
      </c>
      <c r="HN72">
        <f>HN10</f>
        <v>0</v>
      </c>
      <c r="HO72">
        <v>6</v>
      </c>
      <c r="HP72">
        <f>HP10</f>
        <v>0</v>
      </c>
      <c r="HQ72">
        <v>6</v>
      </c>
      <c r="HR72">
        <f>HR10</f>
        <v>0</v>
      </c>
      <c r="HS72">
        <v>6</v>
      </c>
      <c r="HT72">
        <f>HT10</f>
        <v>0</v>
      </c>
      <c r="HU72">
        <v>6</v>
      </c>
      <c r="HV72">
        <f>HV10</f>
        <v>0</v>
      </c>
      <c r="HW72">
        <v>6</v>
      </c>
      <c r="HX72">
        <f>HX10</f>
        <v>0</v>
      </c>
      <c r="HY72">
        <v>6</v>
      </c>
      <c r="HZ72">
        <f>HZ10</f>
        <v>0</v>
      </c>
      <c r="IA72">
        <v>6</v>
      </c>
      <c r="IB72">
        <f>IB10</f>
        <v>0</v>
      </c>
      <c r="IC72">
        <v>6</v>
      </c>
      <c r="ID72">
        <f>ID10</f>
        <v>0</v>
      </c>
      <c r="IE72">
        <v>6</v>
      </c>
      <c r="IF72">
        <f>IF10</f>
        <v>0</v>
      </c>
      <c r="IG72">
        <v>6</v>
      </c>
      <c r="IH72">
        <f>IH10</f>
        <v>0</v>
      </c>
      <c r="II72">
        <v>6</v>
      </c>
      <c r="IJ72">
        <f>IJ10</f>
        <v>0</v>
      </c>
      <c r="IK72">
        <v>6</v>
      </c>
      <c r="IL72">
        <f>IL10</f>
        <v>0</v>
      </c>
      <c r="IM72">
        <v>6</v>
      </c>
      <c r="IN72">
        <f>IN10</f>
        <v>0</v>
      </c>
      <c r="IO72">
        <v>6</v>
      </c>
      <c r="IP72">
        <f>IP10</f>
        <v>0</v>
      </c>
      <c r="IQ72">
        <v>6</v>
      </c>
      <c r="IR72">
        <f>IR10</f>
        <v>0</v>
      </c>
      <c r="IS72">
        <v>6</v>
      </c>
      <c r="IT72">
        <f>IT10</f>
        <v>0</v>
      </c>
      <c r="IU72">
        <v>6</v>
      </c>
      <c r="IV72">
        <f>IV10</f>
        <v>0</v>
      </c>
      <c r="IW72">
        <v>6</v>
      </c>
      <c r="IX72">
        <f>IX10</f>
        <v>0</v>
      </c>
      <c r="IY72">
        <v>6</v>
      </c>
      <c r="IZ72">
        <f>IZ10</f>
        <v>0</v>
      </c>
      <c r="JA72">
        <v>6</v>
      </c>
      <c r="JB72">
        <f>JB10</f>
        <v>0</v>
      </c>
      <c r="JC72">
        <v>6</v>
      </c>
      <c r="JD72">
        <f>JD10</f>
        <v>0</v>
      </c>
      <c r="JE72">
        <v>6</v>
      </c>
      <c r="JF72">
        <f>JF10</f>
        <v>0</v>
      </c>
      <c r="JG72">
        <v>6</v>
      </c>
      <c r="JH72">
        <f>JH10</f>
        <v>0</v>
      </c>
      <c r="JI72">
        <v>6</v>
      </c>
      <c r="JJ72">
        <f>JJ10</f>
        <v>0</v>
      </c>
      <c r="JM72">
        <f>IF(Charts!$B$3="none",E379,IF(EI379="",NA(),EI379))</f>
        <v>0</v>
      </c>
      <c r="JN72">
        <f>IF(Charts!$B$3="none",F379,IF(EJ379="",NA(),EJ379))</f>
        <v>0</v>
      </c>
      <c r="JO72">
        <f>IF(Charts!$B$3="none",G379,IF(EK379="",NA(),EK379))</f>
        <v>0</v>
      </c>
      <c r="JP72">
        <f>IF(Charts!$B$3="none",H379,IF(EL379="",NA(),EL379))</f>
        <v>0</v>
      </c>
      <c r="JQ72">
        <f>IF(Charts!$B$3="none",I379,IF(EM379="",NA(),EM379))</f>
        <v>0</v>
      </c>
      <c r="JR72">
        <f>IF(Charts!$B$3="none",J379,IF(EN379="",NA(),EN379))</f>
        <v>0</v>
      </c>
      <c r="JS72">
        <f>IF(Charts!$B$3="none",K379,IF(EO379="",NA(),EO379))</f>
        <v>0</v>
      </c>
      <c r="JT72">
        <f>IF(Charts!$B$3="none",L379,IF(EP379="",NA(),EP379))</f>
        <v>0</v>
      </c>
      <c r="JU72">
        <f>IF(Charts!$B$3="none",M379,IF(EQ379="",NA(),EQ379))</f>
        <v>0</v>
      </c>
      <c r="JV72">
        <f>IF(Charts!$B$3="none",N379,IF(ER379="",NA(),ER379))</f>
        <v>0</v>
      </c>
      <c r="JW72">
        <f>IF(Charts!$B$3="none",O379,IF(ES379="",NA(),ES379))</f>
        <v>0</v>
      </c>
      <c r="JX72">
        <f>IF(Charts!$B$3="none",P379,IF(ET379="",NA(),ET379))</f>
        <v>0</v>
      </c>
      <c r="JY72">
        <f>IF(Charts!$B$3="none",Q379,IF(EU379="",NA(),EU379))</f>
        <v>0</v>
      </c>
      <c r="JZ72">
        <f>IF(Charts!$B$3="none",R379,IF(EV379="",NA(),EV379))</f>
        <v>0</v>
      </c>
      <c r="KA72">
        <f>IF(Charts!$B$3="none",S379,IF(EW379="",NA(),EW379))</f>
        <v>0</v>
      </c>
      <c r="KB72">
        <f>IF(Charts!$B$3="none",T379,IF(EX379="",NA(),EX379))</f>
        <v>0</v>
      </c>
      <c r="KC72">
        <f>IF(Charts!$B$3="none",U379,IF(EY379="",NA(),EY379))</f>
        <v>0</v>
      </c>
      <c r="KD72">
        <f>IF(Charts!$B$3="none",V379,IF(EZ379="",NA(),EZ379))</f>
        <v>0</v>
      </c>
      <c r="KE72">
        <f>IF(Charts!$B$3="none",W379,IF(FA379="",NA(),FA379))</f>
        <v>0</v>
      </c>
      <c r="KF72">
        <f>IF(Charts!$B$3="none",X379,IF(FB379="",NA(),FB379))</f>
        <v>0</v>
      </c>
      <c r="KG72">
        <f>IF(Charts!$B$3="none",Y379,IF(FC379="",NA(),FC379))</f>
        <v>0</v>
      </c>
      <c r="KH72">
        <f>IF(Charts!$B$3="none",Z379,IF(FD379="",NA(),FD379))</f>
        <v>0</v>
      </c>
      <c r="KI72">
        <f>IF(Charts!$B$3="none",AA379,IF(FE379="",NA(),FE379))</f>
        <v>0</v>
      </c>
      <c r="KJ72">
        <f>IF(Charts!$B$3="none",AB379,IF(FF379="",NA(),FF379))</f>
        <v>0</v>
      </c>
      <c r="KK72">
        <f>IF(Charts!$B$3="none",AC379,IF(FG379="",NA(),FG379))</f>
        <v>0</v>
      </c>
      <c r="KL72">
        <f>IF(Charts!$B$3="none",AD379,IF(FH379="",NA(),FH379))</f>
        <v>0</v>
      </c>
      <c r="KM72">
        <f>IF(Charts!$B$3="none",AE379,IF(FI379="",NA(),FI379))</f>
        <v>0</v>
      </c>
      <c r="KN72">
        <f>IF(Charts!$B$3="none",AF379,IF(FJ379="",NA(),FJ379))</f>
        <v>0</v>
      </c>
      <c r="KO72">
        <f>IF(Charts!$B$3="none",AG379,IF(FK379="",NA(),FK379))</f>
        <v>0</v>
      </c>
      <c r="KP72">
        <f>IF(Charts!$B$3="none",AH379,IF(FL379="",NA(),FL379))</f>
        <v>0</v>
      </c>
      <c r="KQ72">
        <f>IF(Charts!$B$3="none",AI379,IF(FM379="",NA(),FM379))</f>
        <v>0</v>
      </c>
      <c r="KR72">
        <f>IF(Charts!$B$3="none",AJ379,IF(FN379="",NA(),FN379))</f>
        <v>0</v>
      </c>
      <c r="KS72">
        <f>IF(Charts!$B$3="none",AK379,IF(FO379="",NA(),FO379))</f>
        <v>0</v>
      </c>
      <c r="KT72">
        <f>IF(Charts!$B$3="none",AL379,IF(FP379="",NA(),FP379))</f>
        <v>0</v>
      </c>
      <c r="KU72">
        <f>IF(Charts!$B$3="none",AM379,IF(FQ379="",NA(),FQ379))</f>
        <v>0</v>
      </c>
      <c r="KV72">
        <f>IF(Charts!$B$3="none",AN379,IF(FR379="",NA(),FR379))</f>
        <v>0</v>
      </c>
      <c r="KW72">
        <f>IF(Charts!$B$3="none",AO379,IF(FS379="",NA(),FS379))</f>
        <v>0</v>
      </c>
      <c r="KX72">
        <f>IF(Charts!$B$3="none",AP379,IF(FT379="",NA(),FT379))</f>
        <v>0</v>
      </c>
      <c r="KY72">
        <f>IF(Charts!$B$3="none",AQ379,IF(FU379="",NA(),FU379))</f>
        <v>0</v>
      </c>
      <c r="KZ72">
        <f>IF(Charts!$B$3="none",AR379,IF(FV379="",NA(),FV379))</f>
        <v>0</v>
      </c>
      <c r="LA72">
        <f>IF(Charts!$B$3="none",AS379,IF(FW379="",NA(),FW379))</f>
        <v>0</v>
      </c>
      <c r="LB72">
        <f>IF(Charts!$B$3="none",AT379,IF(FX379="",NA(),FX379))</f>
        <v>0</v>
      </c>
      <c r="LC72">
        <f>IF(Charts!$B$3="none",AU379,IF(FY379="",NA(),FY379))</f>
        <v>0</v>
      </c>
      <c r="LD72">
        <f>IF(Charts!$B$3="none",AV379,IF(FZ379="",NA(),FZ379))</f>
        <v>0</v>
      </c>
      <c r="LE72">
        <f>IF(Charts!$B$3="none",AW379,IF(GA379="",NA(),GA379))</f>
        <v>0</v>
      </c>
      <c r="LF72">
        <f>IF(Charts!$B$3="none",AX379,IF(GB379="",NA(),GB379))</f>
        <v>0</v>
      </c>
      <c r="LG72">
        <f>IF(Charts!$B$3="none",AY379,IF(GC379="",NA(),GC379))</f>
        <v>0</v>
      </c>
      <c r="LH72">
        <f>IF(Charts!$B$3="none",AZ379,IF(GD379="",NA(),GD379))</f>
        <v>0</v>
      </c>
      <c r="LI72">
        <f>IF(Charts!$B$3="none",BA379,IF(GE379="",NA(),GE379))</f>
        <v>0</v>
      </c>
      <c r="LJ72">
        <f>IF(Charts!$B$3="none",BB379,IF(GF379="",NA(),GF379))</f>
        <v>0</v>
      </c>
      <c r="LK72">
        <f>IF(Charts!$B$3="none",BC379,IF(GG379="",NA(),GG379))</f>
        <v>0</v>
      </c>
      <c r="LL72">
        <f>IF(Charts!$B$3="none",BD379,IF(GH379="",NA(),GH379))</f>
        <v>0</v>
      </c>
      <c r="LM72">
        <f>IF(Charts!$B$3="none",BE379,IF(GI379="",NA(),GI379))</f>
        <v>0</v>
      </c>
      <c r="LN72">
        <f>IF(Charts!$B$3="none",BF379,IF(GJ379="",NA(),GJ379))</f>
        <v>0</v>
      </c>
      <c r="LO72">
        <f>IF(Charts!$B$3="none",BG379,IF(GK379="",NA(),GK379))</f>
        <v>0</v>
      </c>
      <c r="LP72">
        <f>IF(Charts!$B$3="none",BH379,IF(GL379="",NA(),GL379))</f>
        <v>0</v>
      </c>
      <c r="LQ72">
        <f>IF(Charts!$B$3="none",BI379,IF(GM379="",NA(),GM379))</f>
        <v>0</v>
      </c>
      <c r="LR72">
        <f>IF(Charts!$B$3="none",BJ379,IF(GN379="",NA(),GN379))</f>
        <v>0</v>
      </c>
      <c r="LS72">
        <f>IF(Charts!$B$3="none",BK379,IF(GO379="",NA(),GO379))</f>
        <v>0</v>
      </c>
      <c r="LT72">
        <f>IF(Charts!$B$3="none",BL379,IF(GP379="",NA(),GP379))</f>
        <v>0</v>
      </c>
      <c r="LU72">
        <f>IF(Charts!$B$3="none",BM379,IF(GQ379="",NA(),GQ379))</f>
        <v>0</v>
      </c>
      <c r="LV72">
        <f>IF(Charts!$B$3="none",BN379,IF(GR379="",NA(),GR379))</f>
        <v>0</v>
      </c>
      <c r="LW72">
        <f>IF(Charts!$B$3="none",BO379,IF(GS379="",NA(),GS379))</f>
        <v>0</v>
      </c>
      <c r="LX72">
        <f>IF(Charts!$B$3="none",BP379,IF(GT379="",NA(),GT379))</f>
        <v>0</v>
      </c>
      <c r="LY72">
        <f>IF(Charts!$B$3="none",BQ379,IF(GU379="",NA(),GU379))</f>
        <v>0</v>
      </c>
      <c r="LZ72">
        <f>IF(Charts!$B$3="none",BR379,IF(GV379="",NA(),GV379))</f>
        <v>0</v>
      </c>
      <c r="MA72">
        <f>IF(Charts!$B$3="none",BS379,IF(GW379="",NA(),GW379))</f>
        <v>0</v>
      </c>
      <c r="MB72">
        <f>IF(Charts!$B$3="none",BT379,IF(GX379="",NA(),GX379))</f>
        <v>0</v>
      </c>
      <c r="MC72">
        <f>IF(Charts!$B$3="none",BU379,IF(GY379="",NA(),GY379))</f>
        <v>0</v>
      </c>
      <c r="MD72">
        <f>IF(Charts!$B$3="none",BV379,IF(GZ379="",NA(),GZ379))</f>
        <v>0</v>
      </c>
      <c r="ME72">
        <f>IF(Charts!$B$3="none",BW379,IF(HA379="",NA(),HA379))</f>
        <v>0</v>
      </c>
      <c r="MF72">
        <f>IF(Charts!$B$3="none",BX379,IF(HB379="",NA(),HB379))</f>
        <v>0</v>
      </c>
      <c r="MG72">
        <f>IF(Charts!$B$3="none",BY379,IF(HC379="",NA(),HC379))</f>
        <v>0</v>
      </c>
      <c r="MH72">
        <f>IF(Charts!$B$3="none",BZ379,IF(HD379="",NA(),HD379))</f>
        <v>0</v>
      </c>
      <c r="MI72">
        <f>IF(Charts!$B$3="none",CA379,IF(HE379="",NA(),HE379))</f>
        <v>0</v>
      </c>
      <c r="MJ72">
        <f>IF(Charts!$B$3="none",CB379,IF(HF379="",NA(),HF379))</f>
        <v>0</v>
      </c>
      <c r="MK72">
        <f>IF(Charts!$B$3="none",CC379,IF(HG379="",NA(),HG379))</f>
        <v>0</v>
      </c>
      <c r="ML72">
        <f>IF(Charts!$B$3="none",CD379,IF(HH379="",NA(),HH379))</f>
        <v>0</v>
      </c>
      <c r="MM72">
        <f>IF(Charts!$B$3="none",CE379,IF(HI379="",NA(),HI379))</f>
        <v>0</v>
      </c>
      <c r="MN72">
        <f>IF(Charts!$B$3="none",CF379,IF(HJ379="",NA(),HJ379))</f>
        <v>0</v>
      </c>
      <c r="MO72">
        <f>IF(Charts!$B$3="none",CG379,IF(HK379="",NA(),HK379))</f>
        <v>0</v>
      </c>
      <c r="MP72">
        <f>IF(Charts!$B$3="none",CH379,IF(HL379="",NA(),HL379))</f>
        <v>0</v>
      </c>
      <c r="MQ72">
        <f>IF(Charts!$B$3="none",CI379,IF(HM379="",NA(),HM379))</f>
        <v>0</v>
      </c>
      <c r="MR72">
        <f>IF(Charts!$B$3="none",CJ379,IF(HN379="",NA(),HN379))</f>
        <v>0</v>
      </c>
      <c r="MS72">
        <f>IF(Charts!$B$3="none",CK379,IF(HO379="",NA(),HO379))</f>
        <v>0</v>
      </c>
      <c r="MT72">
        <f>IF(Charts!$B$3="none",CL379,IF(HP379="",NA(),HP379))</f>
        <v>0</v>
      </c>
      <c r="MU72">
        <f>IF(Charts!$B$3="none",CM379,IF(HQ379="",NA(),HQ379))</f>
        <v>0</v>
      </c>
      <c r="MV72">
        <f>IF(Charts!$B$3="none",CN379,IF(HR379="",NA(),HR379))</f>
        <v>0</v>
      </c>
      <c r="MW72">
        <f>IF(Charts!$B$3="none",CO379,IF(HS379="",NA(),HS379))</f>
        <v>0</v>
      </c>
      <c r="MX72">
        <f>IF(Charts!$B$3="none",CP379,IF(HT379="",NA(),HT379))</f>
        <v>0</v>
      </c>
      <c r="MY72">
        <f>IF(Charts!$B$3="none",CQ379,IF(HU379="",NA(),HU379))</f>
        <v>0</v>
      </c>
      <c r="MZ72">
        <f>IF(Charts!$B$3="none",CR379,IF(HV379="",NA(),HV379))</f>
        <v>0</v>
      </c>
      <c r="NA72">
        <f>IF(Charts!$B$3="none",CS379,IF(HW379="",NA(),HW379))</f>
        <v>0</v>
      </c>
      <c r="NB72">
        <f>IF(Charts!$B$3="none",CT379,IF(HX379="",NA(),HX379))</f>
        <v>0</v>
      </c>
      <c r="NC72">
        <f>IF(Charts!$B$3="none",CU379,IF(HY379="",NA(),HY379))</f>
        <v>0</v>
      </c>
      <c r="ND72">
        <f>IF(Charts!$B$3="none",CV379,IF(HZ379="",NA(),HZ379))</f>
        <v>0</v>
      </c>
      <c r="NE72">
        <f>IF(Charts!$B$3="none",CW379,IF(IA379="",NA(),IA379))</f>
        <v>0</v>
      </c>
      <c r="NF72">
        <f>IF(Charts!$B$3="none",CX379,IF(IB379="",NA(),IB379))</f>
        <v>0</v>
      </c>
      <c r="NG72">
        <f>IF(Charts!$B$3="none",CY379,IF(IC379="",NA(),IC379))</f>
        <v>0</v>
      </c>
      <c r="NH72">
        <f>IF(Charts!$B$3="none",CZ379,IF(ID379="",NA(),ID379))</f>
        <v>0</v>
      </c>
      <c r="NI72">
        <f>IF(Charts!$B$3="none",DA379,IF(IE379="",NA(),IE379))</f>
        <v>0</v>
      </c>
      <c r="NJ72">
        <f>IF(Charts!$B$3="none",DB379,IF(IF379="",NA(),IF379))</f>
        <v>0</v>
      </c>
      <c r="NK72">
        <f>IF(Charts!$B$3="none",DC379,IF(IG379="",NA(),IG379))</f>
        <v>0</v>
      </c>
      <c r="NL72">
        <f>IF(Charts!$B$3="none",DD379,IF(IH379="",NA(),IH379))</f>
        <v>0</v>
      </c>
      <c r="NM72">
        <f>IF(Charts!$B$3="none",DE379,IF(II379="",NA(),II379))</f>
        <v>0</v>
      </c>
      <c r="NN72">
        <f>IF(Charts!$B$3="none",DF379,IF(IJ379="",NA(),IJ379))</f>
        <v>0</v>
      </c>
      <c r="NO72">
        <f>IF(Charts!$B$3="none",DG379,IF(IK379="",NA(),IK379))</f>
        <v>0</v>
      </c>
      <c r="NP72">
        <f>IF(Charts!$B$3="none",DH379,IF(IL379="",NA(),IL379))</f>
        <v>0</v>
      </c>
      <c r="NQ72">
        <f>IF(Charts!$B$3="none",DI379,IF(IM379="",NA(),IM379))</f>
        <v>0</v>
      </c>
      <c r="NR72">
        <f>IF(Charts!$B$3="none",DJ379,IF(IN379="",NA(),IN379))</f>
        <v>0</v>
      </c>
      <c r="NS72">
        <f>IF(Charts!$B$3="none",DK379,IF(IO379="",NA(),IO379))</f>
        <v>0</v>
      </c>
      <c r="NT72">
        <f>IF(Charts!$B$3="none",DL379,IF(IP379="",NA(),IP379))</f>
        <v>0</v>
      </c>
      <c r="NU72">
        <f>IF(Charts!$B$3="none",DM379,IF(IQ379="",NA(),IQ379))</f>
        <v>0</v>
      </c>
      <c r="NV72">
        <f>IF(Charts!$B$3="none",DN379,IF(IR379="",NA(),IR379))</f>
        <v>0</v>
      </c>
      <c r="NW72">
        <f>IF(Charts!$B$3="none",DO379,IF(IS379="",NA(),IS379))</f>
        <v>0</v>
      </c>
      <c r="NX72">
        <f>IF(Charts!$B$3="none",DP379,IF(IT379="",NA(),IT379))</f>
        <v>0</v>
      </c>
      <c r="NY72">
        <f>IF(Charts!$B$3="none",DQ379,IF(IU379="",NA(),IU379))</f>
        <v>0</v>
      </c>
      <c r="NZ72">
        <f>IF(Charts!$B$3="none",DR379,IF(IV379="",NA(),IV379))</f>
        <v>0</v>
      </c>
      <c r="OA72">
        <f>IF(Charts!$B$3="none",DS379,IF(IW379="",NA(),IW379))</f>
        <v>0</v>
      </c>
      <c r="OB72">
        <f>IF(Charts!$B$3="none",DT379,IF(IX379="",NA(),IX379))</f>
        <v>0</v>
      </c>
      <c r="OC72">
        <f>IF(Charts!$B$3="none",DU379,IF(IY379="",NA(),IY379))</f>
        <v>0</v>
      </c>
      <c r="OD72">
        <f>IF(Charts!$B$3="none",DV379,IF(IZ379="",NA(),IZ379))</f>
        <v>0</v>
      </c>
      <c r="OE72">
        <f>IF(Charts!$B$3="none",DW379,IF(JA379="",NA(),JA379))</f>
        <v>0</v>
      </c>
      <c r="OF72">
        <f>IF(Charts!$B$3="none",DX379,IF(JB379="",NA(),JB379))</f>
        <v>0</v>
      </c>
      <c r="OG72">
        <f>IF(Charts!$B$3="none",DY379,IF(JC379="",NA(),JC379))</f>
        <v>0</v>
      </c>
      <c r="OH72">
        <f>IF(Charts!$B$3="none",DZ379,IF(JD379="",NA(),JD379))</f>
        <v>0</v>
      </c>
      <c r="OI72">
        <f>IF(Charts!$B$3="none",EA379,IF(JE379="",NA(),JE379))</f>
        <v>0</v>
      </c>
      <c r="OJ72">
        <f>IF(Charts!$B$3="none",EB379,IF(JF379="",NA(),JF379))</f>
        <v>0</v>
      </c>
      <c r="OK72">
        <f>IF(Charts!$B$3="none",EC379,IF(JG379="",NA(),JG379))</f>
        <v>0</v>
      </c>
      <c r="OL72">
        <f>IF(Charts!$B$3="none",ED379,IF(JH379="",NA(),JH379))</f>
        <v>0</v>
      </c>
      <c r="OM72">
        <f>IF(Charts!$B$3="none",EE379,IF(JI379="",NA(),JI379))</f>
        <v>0</v>
      </c>
      <c r="ON72">
        <f>IF(Charts!$B$3="none",EF379,IF(JJ379="",NA(),JJ379))</f>
        <v>0</v>
      </c>
    </row>
    <row r="73" spans="4:404">
      <c r="E73">
        <v>7</v>
      </c>
      <c r="F73">
        <f>F11</f>
        <v>0</v>
      </c>
      <c r="G73">
        <v>7</v>
      </c>
      <c r="H73">
        <f>H11</f>
        <v>0</v>
      </c>
      <c r="I73">
        <v>7</v>
      </c>
      <c r="J73">
        <f>J11</f>
        <v>0</v>
      </c>
      <c r="K73">
        <v>7</v>
      </c>
      <c r="L73">
        <f>L11</f>
        <v>0</v>
      </c>
      <c r="M73">
        <v>7</v>
      </c>
      <c r="N73">
        <f>N11</f>
        <v>0</v>
      </c>
      <c r="O73">
        <v>7</v>
      </c>
      <c r="P73">
        <f>P11</f>
        <v>0</v>
      </c>
      <c r="Q73">
        <v>7</v>
      </c>
      <c r="R73">
        <f>R11</f>
        <v>0</v>
      </c>
      <c r="S73">
        <v>7</v>
      </c>
      <c r="T73">
        <f>T11</f>
        <v>0</v>
      </c>
      <c r="U73">
        <v>7</v>
      </c>
      <c r="V73">
        <f>V11</f>
        <v>0</v>
      </c>
      <c r="W73">
        <v>7</v>
      </c>
      <c r="X73">
        <f>X11</f>
        <v>0</v>
      </c>
      <c r="Y73">
        <v>7</v>
      </c>
      <c r="Z73">
        <f>Z11</f>
        <v>0</v>
      </c>
      <c r="AA73">
        <v>7</v>
      </c>
      <c r="AB73">
        <f>AB11</f>
        <v>0</v>
      </c>
      <c r="AC73">
        <v>7</v>
      </c>
      <c r="AD73">
        <f>AD11</f>
        <v>0</v>
      </c>
      <c r="AE73">
        <v>7</v>
      </c>
      <c r="AF73">
        <f>AF11</f>
        <v>0</v>
      </c>
      <c r="AG73">
        <v>7</v>
      </c>
      <c r="AH73">
        <f>AH11</f>
        <v>0</v>
      </c>
      <c r="AI73">
        <v>7</v>
      </c>
      <c r="AJ73">
        <f>AJ11</f>
        <v>0</v>
      </c>
      <c r="AK73">
        <v>7</v>
      </c>
      <c r="AL73">
        <f>AL11</f>
        <v>0</v>
      </c>
      <c r="AM73">
        <v>7</v>
      </c>
      <c r="AN73">
        <f>AN11</f>
        <v>0</v>
      </c>
      <c r="AO73">
        <v>7</v>
      </c>
      <c r="AP73">
        <f>AP11</f>
        <v>0</v>
      </c>
      <c r="AQ73">
        <v>7</v>
      </c>
      <c r="AR73">
        <f>AR11</f>
        <v>0</v>
      </c>
      <c r="AS73">
        <v>7</v>
      </c>
      <c r="AT73">
        <f>AT11</f>
        <v>0</v>
      </c>
      <c r="AU73">
        <v>7</v>
      </c>
      <c r="AV73">
        <f>AV11</f>
        <v>0</v>
      </c>
      <c r="AW73">
        <v>7</v>
      </c>
      <c r="AX73">
        <f>AX11</f>
        <v>0</v>
      </c>
      <c r="AY73">
        <v>7</v>
      </c>
      <c r="AZ73">
        <f>AZ11</f>
        <v>0</v>
      </c>
      <c r="BA73">
        <v>7</v>
      </c>
      <c r="BB73">
        <f>BB11</f>
        <v>0</v>
      </c>
      <c r="BC73">
        <v>7</v>
      </c>
      <c r="BD73">
        <f>BD11</f>
        <v>0</v>
      </c>
      <c r="BE73">
        <v>7</v>
      </c>
      <c r="BF73">
        <f>BF11</f>
        <v>0</v>
      </c>
      <c r="BG73">
        <v>7</v>
      </c>
      <c r="BH73">
        <f>BH11</f>
        <v>0</v>
      </c>
      <c r="BI73">
        <v>7</v>
      </c>
      <c r="BJ73">
        <f>BJ11</f>
        <v>0</v>
      </c>
      <c r="BK73">
        <v>7</v>
      </c>
      <c r="BL73">
        <f>BL11</f>
        <v>0</v>
      </c>
      <c r="BM73">
        <v>7</v>
      </c>
      <c r="BN73">
        <f>BN11</f>
        <v>0</v>
      </c>
      <c r="BO73">
        <v>7</v>
      </c>
      <c r="BP73">
        <f>BP11</f>
        <v>0</v>
      </c>
      <c r="BQ73">
        <v>7</v>
      </c>
      <c r="BR73">
        <f>BR11</f>
        <v>0</v>
      </c>
      <c r="BS73">
        <v>7</v>
      </c>
      <c r="BT73">
        <f>BT11</f>
        <v>0</v>
      </c>
      <c r="BU73">
        <v>7</v>
      </c>
      <c r="BV73">
        <f>BV11</f>
        <v>0</v>
      </c>
      <c r="BW73">
        <v>7</v>
      </c>
      <c r="BX73">
        <f>BX11</f>
        <v>0</v>
      </c>
      <c r="BY73">
        <v>7</v>
      </c>
      <c r="BZ73">
        <f>BZ11</f>
        <v>0</v>
      </c>
      <c r="CA73">
        <v>7</v>
      </c>
      <c r="CB73">
        <f>CB11</f>
        <v>0</v>
      </c>
      <c r="CC73">
        <v>7</v>
      </c>
      <c r="CD73">
        <f>CD11</f>
        <v>0</v>
      </c>
      <c r="CE73">
        <v>7</v>
      </c>
      <c r="CF73">
        <f>CF11</f>
        <v>0</v>
      </c>
      <c r="CG73">
        <v>7</v>
      </c>
      <c r="CH73">
        <f>CH11</f>
        <v>0</v>
      </c>
      <c r="CI73">
        <v>7</v>
      </c>
      <c r="CJ73">
        <f>CJ11</f>
        <v>0</v>
      </c>
      <c r="CK73">
        <v>7</v>
      </c>
      <c r="CL73">
        <f>CL11</f>
        <v>0</v>
      </c>
      <c r="CM73">
        <v>7</v>
      </c>
      <c r="CN73">
        <f>CN11</f>
        <v>0</v>
      </c>
      <c r="CO73">
        <v>7</v>
      </c>
      <c r="CP73">
        <f>CP11</f>
        <v>0</v>
      </c>
      <c r="CQ73">
        <v>7</v>
      </c>
      <c r="CR73">
        <f>CR11</f>
        <v>0</v>
      </c>
      <c r="CS73">
        <v>7</v>
      </c>
      <c r="CT73">
        <f>CT11</f>
        <v>0</v>
      </c>
      <c r="CU73">
        <v>7</v>
      </c>
      <c r="CV73">
        <f>CV11</f>
        <v>0</v>
      </c>
      <c r="CW73">
        <v>7</v>
      </c>
      <c r="CX73">
        <f>CX11</f>
        <v>0</v>
      </c>
      <c r="CY73">
        <v>7</v>
      </c>
      <c r="CZ73">
        <f>CZ11</f>
        <v>0</v>
      </c>
      <c r="DA73">
        <v>7</v>
      </c>
      <c r="DB73">
        <f>DB11</f>
        <v>0</v>
      </c>
      <c r="DC73">
        <v>7</v>
      </c>
      <c r="DD73">
        <f>DD11</f>
        <v>0</v>
      </c>
      <c r="DE73">
        <v>7</v>
      </c>
      <c r="DF73">
        <f>DF11</f>
        <v>0</v>
      </c>
      <c r="DG73">
        <v>7</v>
      </c>
      <c r="DH73">
        <f>DH11</f>
        <v>0</v>
      </c>
      <c r="DI73">
        <v>7</v>
      </c>
      <c r="DJ73">
        <f>DJ11</f>
        <v>0</v>
      </c>
      <c r="DK73">
        <v>7</v>
      </c>
      <c r="DL73">
        <f>DL11</f>
        <v>0</v>
      </c>
      <c r="DM73">
        <v>7</v>
      </c>
      <c r="DN73">
        <f>DN11</f>
        <v>0</v>
      </c>
      <c r="DO73">
        <v>7</v>
      </c>
      <c r="DP73">
        <f>DP11</f>
        <v>0</v>
      </c>
      <c r="DQ73">
        <v>7</v>
      </c>
      <c r="DR73">
        <f>DR11</f>
        <v>0</v>
      </c>
      <c r="DS73">
        <v>7</v>
      </c>
      <c r="DT73">
        <f>DT11</f>
        <v>0</v>
      </c>
      <c r="DU73">
        <v>7</v>
      </c>
      <c r="DV73">
        <f>DV11</f>
        <v>0</v>
      </c>
      <c r="DW73">
        <v>7</v>
      </c>
      <c r="DX73">
        <f>DX11</f>
        <v>0</v>
      </c>
      <c r="DY73">
        <v>7</v>
      </c>
      <c r="DZ73">
        <f>DZ11</f>
        <v>0</v>
      </c>
      <c r="EA73">
        <v>7</v>
      </c>
      <c r="EB73">
        <f>EB11</f>
        <v>0</v>
      </c>
      <c r="EC73">
        <v>7</v>
      </c>
      <c r="ED73">
        <f>ED11</f>
        <v>0</v>
      </c>
      <c r="EE73">
        <v>7</v>
      </c>
      <c r="EF73">
        <f>EF11</f>
        <v>0</v>
      </c>
      <c r="EI73">
        <v>7</v>
      </c>
      <c r="EJ73">
        <f>EJ11</f>
        <v>0</v>
      </c>
      <c r="EK73">
        <v>7</v>
      </c>
      <c r="EL73">
        <f>EL11</f>
        <v>0</v>
      </c>
      <c r="EM73">
        <v>7</v>
      </c>
      <c r="EN73">
        <f>EN11</f>
        <v>0</v>
      </c>
      <c r="EO73">
        <v>7</v>
      </c>
      <c r="EP73">
        <f>EP11</f>
        <v>0</v>
      </c>
      <c r="EQ73">
        <v>7</v>
      </c>
      <c r="ER73">
        <f>ER11</f>
        <v>0</v>
      </c>
      <c r="ES73">
        <v>7</v>
      </c>
      <c r="ET73">
        <f>ET11</f>
        <v>0</v>
      </c>
      <c r="EU73">
        <v>7</v>
      </c>
      <c r="EV73">
        <f>EV11</f>
        <v>0</v>
      </c>
      <c r="EW73">
        <v>7</v>
      </c>
      <c r="EX73">
        <f>EX11</f>
        <v>0</v>
      </c>
      <c r="EY73">
        <v>7</v>
      </c>
      <c r="EZ73">
        <f>EZ11</f>
        <v>0</v>
      </c>
      <c r="FA73">
        <v>7</v>
      </c>
      <c r="FB73">
        <f>FB11</f>
        <v>0</v>
      </c>
      <c r="FC73">
        <v>7</v>
      </c>
      <c r="FD73">
        <f>FD11</f>
        <v>0</v>
      </c>
      <c r="FE73">
        <v>7</v>
      </c>
      <c r="FF73">
        <f>FF11</f>
        <v>0</v>
      </c>
      <c r="FG73">
        <v>7</v>
      </c>
      <c r="FH73">
        <f>FH11</f>
        <v>0</v>
      </c>
      <c r="FI73">
        <v>7</v>
      </c>
      <c r="FJ73">
        <f>FJ11</f>
        <v>0</v>
      </c>
      <c r="FK73">
        <v>7</v>
      </c>
      <c r="FL73">
        <f>FL11</f>
        <v>0</v>
      </c>
      <c r="FM73">
        <v>7</v>
      </c>
      <c r="FN73">
        <f>FN11</f>
        <v>0</v>
      </c>
      <c r="FO73">
        <v>7</v>
      </c>
      <c r="FP73">
        <f>FP11</f>
        <v>0</v>
      </c>
      <c r="FQ73">
        <v>7</v>
      </c>
      <c r="FR73">
        <f>FR11</f>
        <v>0</v>
      </c>
      <c r="FS73">
        <v>7</v>
      </c>
      <c r="FT73">
        <f>FT11</f>
        <v>0</v>
      </c>
      <c r="FU73">
        <v>7</v>
      </c>
      <c r="FV73">
        <f>FV11</f>
        <v>0</v>
      </c>
      <c r="FW73">
        <v>7</v>
      </c>
      <c r="FX73">
        <f>FX11</f>
        <v>0</v>
      </c>
      <c r="FY73">
        <v>7</v>
      </c>
      <c r="FZ73">
        <f>FZ11</f>
        <v>0</v>
      </c>
      <c r="GA73">
        <v>7</v>
      </c>
      <c r="GB73">
        <f>GB11</f>
        <v>0</v>
      </c>
      <c r="GC73">
        <v>7</v>
      </c>
      <c r="GD73">
        <f>GD11</f>
        <v>0</v>
      </c>
      <c r="GE73">
        <v>7</v>
      </c>
      <c r="GF73">
        <f>GF11</f>
        <v>0</v>
      </c>
      <c r="GG73">
        <v>7</v>
      </c>
      <c r="GH73">
        <f>GH11</f>
        <v>0</v>
      </c>
      <c r="GI73">
        <v>7</v>
      </c>
      <c r="GJ73">
        <f>GJ11</f>
        <v>0</v>
      </c>
      <c r="GK73">
        <v>7</v>
      </c>
      <c r="GL73">
        <f>GL11</f>
        <v>0</v>
      </c>
      <c r="GM73">
        <v>7</v>
      </c>
      <c r="GN73">
        <f>GN11</f>
        <v>0</v>
      </c>
      <c r="GO73">
        <v>7</v>
      </c>
      <c r="GP73">
        <f>GP11</f>
        <v>0</v>
      </c>
      <c r="GQ73">
        <v>7</v>
      </c>
      <c r="GR73">
        <f>GR11</f>
        <v>0</v>
      </c>
      <c r="GS73">
        <v>7</v>
      </c>
      <c r="GT73">
        <f>GT11</f>
        <v>0</v>
      </c>
      <c r="GU73">
        <v>7</v>
      </c>
      <c r="GV73">
        <f>GV11</f>
        <v>0</v>
      </c>
      <c r="GW73">
        <v>7</v>
      </c>
      <c r="GX73">
        <f>GX11</f>
        <v>0</v>
      </c>
      <c r="GY73">
        <v>7</v>
      </c>
      <c r="GZ73">
        <f>GZ11</f>
        <v>0</v>
      </c>
      <c r="HA73">
        <v>7</v>
      </c>
      <c r="HB73">
        <f>HB11</f>
        <v>0</v>
      </c>
      <c r="HC73">
        <v>7</v>
      </c>
      <c r="HD73">
        <f>HD11</f>
        <v>0</v>
      </c>
      <c r="HE73">
        <v>7</v>
      </c>
      <c r="HF73">
        <f>HF11</f>
        <v>0</v>
      </c>
      <c r="HG73">
        <v>7</v>
      </c>
      <c r="HH73">
        <f>HH11</f>
        <v>0</v>
      </c>
      <c r="HI73">
        <v>7</v>
      </c>
      <c r="HJ73">
        <f>HJ11</f>
        <v>0</v>
      </c>
      <c r="HK73">
        <v>7</v>
      </c>
      <c r="HL73">
        <f>HL11</f>
        <v>0</v>
      </c>
      <c r="HM73">
        <v>7</v>
      </c>
      <c r="HN73">
        <f>HN11</f>
        <v>0</v>
      </c>
      <c r="HO73">
        <v>7</v>
      </c>
      <c r="HP73">
        <f>HP11</f>
        <v>0</v>
      </c>
      <c r="HQ73">
        <v>7</v>
      </c>
      <c r="HR73">
        <f>HR11</f>
        <v>0</v>
      </c>
      <c r="HS73">
        <v>7</v>
      </c>
      <c r="HT73">
        <f>HT11</f>
        <v>0</v>
      </c>
      <c r="HU73">
        <v>7</v>
      </c>
      <c r="HV73">
        <f>HV11</f>
        <v>0</v>
      </c>
      <c r="HW73">
        <v>7</v>
      </c>
      <c r="HX73">
        <f>HX11</f>
        <v>0</v>
      </c>
      <c r="HY73">
        <v>7</v>
      </c>
      <c r="HZ73">
        <f>HZ11</f>
        <v>0</v>
      </c>
      <c r="IA73">
        <v>7</v>
      </c>
      <c r="IB73">
        <f>IB11</f>
        <v>0</v>
      </c>
      <c r="IC73">
        <v>7</v>
      </c>
      <c r="ID73">
        <f>ID11</f>
        <v>0</v>
      </c>
      <c r="IE73">
        <v>7</v>
      </c>
      <c r="IF73">
        <f>IF11</f>
        <v>0</v>
      </c>
      <c r="IG73">
        <v>7</v>
      </c>
      <c r="IH73">
        <f>IH11</f>
        <v>0</v>
      </c>
      <c r="II73">
        <v>7</v>
      </c>
      <c r="IJ73">
        <f>IJ11</f>
        <v>0</v>
      </c>
      <c r="IK73">
        <v>7</v>
      </c>
      <c r="IL73">
        <f>IL11</f>
        <v>0</v>
      </c>
      <c r="IM73">
        <v>7</v>
      </c>
      <c r="IN73">
        <f>IN11</f>
        <v>0</v>
      </c>
      <c r="IO73">
        <v>7</v>
      </c>
      <c r="IP73">
        <f>IP11</f>
        <v>0</v>
      </c>
      <c r="IQ73">
        <v>7</v>
      </c>
      <c r="IR73">
        <f>IR11</f>
        <v>0</v>
      </c>
      <c r="IS73">
        <v>7</v>
      </c>
      <c r="IT73">
        <f>IT11</f>
        <v>0</v>
      </c>
      <c r="IU73">
        <v>7</v>
      </c>
      <c r="IV73">
        <f>IV11</f>
        <v>0</v>
      </c>
      <c r="IW73">
        <v>7</v>
      </c>
      <c r="IX73">
        <f>IX11</f>
        <v>0</v>
      </c>
      <c r="IY73">
        <v>7</v>
      </c>
      <c r="IZ73">
        <f>IZ11</f>
        <v>0</v>
      </c>
      <c r="JA73">
        <v>7</v>
      </c>
      <c r="JB73">
        <f>JB11</f>
        <v>0</v>
      </c>
      <c r="JC73">
        <v>7</v>
      </c>
      <c r="JD73">
        <f>JD11</f>
        <v>0</v>
      </c>
      <c r="JE73">
        <v>7</v>
      </c>
      <c r="JF73">
        <f>JF11</f>
        <v>0</v>
      </c>
      <c r="JG73">
        <v>7</v>
      </c>
      <c r="JH73">
        <f>JH11</f>
        <v>0</v>
      </c>
      <c r="JI73">
        <v>7</v>
      </c>
      <c r="JJ73">
        <f>JJ11</f>
        <v>0</v>
      </c>
      <c r="JM73">
        <f>IF(Charts!$B$3="none",E380,IF(EI380="",NA(),EI380))</f>
        <v>0</v>
      </c>
      <c r="JN73">
        <f>IF(Charts!$B$3="none",F380,IF(EJ380="",NA(),EJ380))</f>
        <v>0</v>
      </c>
      <c r="JO73">
        <f>IF(Charts!$B$3="none",G380,IF(EK380="",NA(),EK380))</f>
        <v>0</v>
      </c>
      <c r="JP73">
        <f>IF(Charts!$B$3="none",H380,IF(EL380="",NA(),EL380))</f>
        <v>0</v>
      </c>
      <c r="JQ73">
        <f>IF(Charts!$B$3="none",I380,IF(EM380="",NA(),EM380))</f>
        <v>0</v>
      </c>
      <c r="JR73">
        <f>IF(Charts!$B$3="none",J380,IF(EN380="",NA(),EN380))</f>
        <v>0</v>
      </c>
      <c r="JS73">
        <f>IF(Charts!$B$3="none",K380,IF(EO380="",NA(),EO380))</f>
        <v>0</v>
      </c>
      <c r="JT73">
        <f>IF(Charts!$B$3="none",L380,IF(EP380="",NA(),EP380))</f>
        <v>0</v>
      </c>
      <c r="JU73">
        <f>IF(Charts!$B$3="none",M380,IF(EQ380="",NA(),EQ380))</f>
        <v>0</v>
      </c>
      <c r="JV73">
        <f>IF(Charts!$B$3="none",N380,IF(ER380="",NA(),ER380))</f>
        <v>0</v>
      </c>
      <c r="JW73">
        <f>IF(Charts!$B$3="none",O380,IF(ES380="",NA(),ES380))</f>
        <v>0</v>
      </c>
      <c r="JX73">
        <f>IF(Charts!$B$3="none",P380,IF(ET380="",NA(),ET380))</f>
        <v>0</v>
      </c>
      <c r="JY73">
        <f>IF(Charts!$B$3="none",Q380,IF(EU380="",NA(),EU380))</f>
        <v>0</v>
      </c>
      <c r="JZ73">
        <f>IF(Charts!$B$3="none",R380,IF(EV380="",NA(),EV380))</f>
        <v>0</v>
      </c>
      <c r="KA73">
        <f>IF(Charts!$B$3="none",S380,IF(EW380="",NA(),EW380))</f>
        <v>0</v>
      </c>
      <c r="KB73">
        <f>IF(Charts!$B$3="none",T380,IF(EX380="",NA(),EX380))</f>
        <v>0</v>
      </c>
      <c r="KC73">
        <f>IF(Charts!$B$3="none",U380,IF(EY380="",NA(),EY380))</f>
        <v>0</v>
      </c>
      <c r="KD73">
        <f>IF(Charts!$B$3="none",V380,IF(EZ380="",NA(),EZ380))</f>
        <v>0</v>
      </c>
      <c r="KE73">
        <f>IF(Charts!$B$3="none",W380,IF(FA380="",NA(),FA380))</f>
        <v>0</v>
      </c>
      <c r="KF73">
        <f>IF(Charts!$B$3="none",X380,IF(FB380="",NA(),FB380))</f>
        <v>0</v>
      </c>
      <c r="KG73">
        <f>IF(Charts!$B$3="none",Y380,IF(FC380="",NA(),FC380))</f>
        <v>0</v>
      </c>
      <c r="KH73">
        <f>IF(Charts!$B$3="none",Z380,IF(FD380="",NA(),FD380))</f>
        <v>0</v>
      </c>
      <c r="KI73">
        <f>IF(Charts!$B$3="none",AA380,IF(FE380="",NA(),FE380))</f>
        <v>0</v>
      </c>
      <c r="KJ73">
        <f>IF(Charts!$B$3="none",AB380,IF(FF380="",NA(),FF380))</f>
        <v>0</v>
      </c>
      <c r="KK73">
        <f>IF(Charts!$B$3="none",AC380,IF(FG380="",NA(),FG380))</f>
        <v>0</v>
      </c>
      <c r="KL73">
        <f>IF(Charts!$B$3="none",AD380,IF(FH380="",NA(),FH380))</f>
        <v>0</v>
      </c>
      <c r="KM73">
        <f>IF(Charts!$B$3="none",AE380,IF(FI380="",NA(),FI380))</f>
        <v>0</v>
      </c>
      <c r="KN73">
        <f>IF(Charts!$B$3="none",AF380,IF(FJ380="",NA(),FJ380))</f>
        <v>0</v>
      </c>
      <c r="KO73">
        <f>IF(Charts!$B$3="none",AG380,IF(FK380="",NA(),FK380))</f>
        <v>0</v>
      </c>
      <c r="KP73">
        <f>IF(Charts!$B$3="none",AH380,IF(FL380="",NA(),FL380))</f>
        <v>0</v>
      </c>
      <c r="KQ73">
        <f>IF(Charts!$B$3="none",AI380,IF(FM380="",NA(),FM380))</f>
        <v>0</v>
      </c>
      <c r="KR73">
        <f>IF(Charts!$B$3="none",AJ380,IF(FN380="",NA(),FN380))</f>
        <v>0</v>
      </c>
      <c r="KS73">
        <f>IF(Charts!$B$3="none",AK380,IF(FO380="",NA(),FO380))</f>
        <v>0</v>
      </c>
      <c r="KT73">
        <f>IF(Charts!$B$3="none",AL380,IF(FP380="",NA(),FP380))</f>
        <v>0</v>
      </c>
      <c r="KU73">
        <f>IF(Charts!$B$3="none",AM380,IF(FQ380="",NA(),FQ380))</f>
        <v>0</v>
      </c>
      <c r="KV73">
        <f>IF(Charts!$B$3="none",AN380,IF(FR380="",NA(),FR380))</f>
        <v>0</v>
      </c>
      <c r="KW73">
        <f>IF(Charts!$B$3="none",AO380,IF(FS380="",NA(),FS380))</f>
        <v>0</v>
      </c>
      <c r="KX73">
        <f>IF(Charts!$B$3="none",AP380,IF(FT380="",NA(),FT380))</f>
        <v>0</v>
      </c>
      <c r="KY73">
        <f>IF(Charts!$B$3="none",AQ380,IF(FU380="",NA(),FU380))</f>
        <v>0</v>
      </c>
      <c r="KZ73">
        <f>IF(Charts!$B$3="none",AR380,IF(FV380="",NA(),FV380))</f>
        <v>0</v>
      </c>
      <c r="LA73">
        <f>IF(Charts!$B$3="none",AS380,IF(FW380="",NA(),FW380))</f>
        <v>0</v>
      </c>
      <c r="LB73">
        <f>IF(Charts!$B$3="none",AT380,IF(FX380="",NA(),FX380))</f>
        <v>0</v>
      </c>
      <c r="LC73">
        <f>IF(Charts!$B$3="none",AU380,IF(FY380="",NA(),FY380))</f>
        <v>0</v>
      </c>
      <c r="LD73">
        <f>IF(Charts!$B$3="none",AV380,IF(FZ380="",NA(),FZ380))</f>
        <v>0</v>
      </c>
      <c r="LE73">
        <f>IF(Charts!$B$3="none",AW380,IF(GA380="",NA(),GA380))</f>
        <v>0</v>
      </c>
      <c r="LF73">
        <f>IF(Charts!$B$3="none",AX380,IF(GB380="",NA(),GB380))</f>
        <v>0</v>
      </c>
      <c r="LG73">
        <f>IF(Charts!$B$3="none",AY380,IF(GC380="",NA(),GC380))</f>
        <v>0</v>
      </c>
      <c r="LH73">
        <f>IF(Charts!$B$3="none",AZ380,IF(GD380="",NA(),GD380))</f>
        <v>0</v>
      </c>
      <c r="LI73">
        <f>IF(Charts!$B$3="none",BA380,IF(GE380="",NA(),GE380))</f>
        <v>0</v>
      </c>
      <c r="LJ73">
        <f>IF(Charts!$B$3="none",BB380,IF(GF380="",NA(),GF380))</f>
        <v>0</v>
      </c>
      <c r="LK73">
        <f>IF(Charts!$B$3="none",BC380,IF(GG380="",NA(),GG380))</f>
        <v>0</v>
      </c>
      <c r="LL73">
        <f>IF(Charts!$B$3="none",BD380,IF(GH380="",NA(),GH380))</f>
        <v>0</v>
      </c>
      <c r="LM73">
        <f>IF(Charts!$B$3="none",BE380,IF(GI380="",NA(),GI380))</f>
        <v>0</v>
      </c>
      <c r="LN73">
        <f>IF(Charts!$B$3="none",BF380,IF(GJ380="",NA(),GJ380))</f>
        <v>0</v>
      </c>
      <c r="LO73">
        <f>IF(Charts!$B$3="none",BG380,IF(GK380="",NA(),GK380))</f>
        <v>0</v>
      </c>
      <c r="LP73">
        <f>IF(Charts!$B$3="none",BH380,IF(GL380="",NA(),GL380))</f>
        <v>0</v>
      </c>
      <c r="LQ73">
        <f>IF(Charts!$B$3="none",BI380,IF(GM380="",NA(),GM380))</f>
        <v>0</v>
      </c>
      <c r="LR73">
        <f>IF(Charts!$B$3="none",BJ380,IF(GN380="",NA(),GN380))</f>
        <v>0</v>
      </c>
      <c r="LS73">
        <f>IF(Charts!$B$3="none",BK380,IF(GO380="",NA(),GO380))</f>
        <v>0</v>
      </c>
      <c r="LT73">
        <f>IF(Charts!$B$3="none",BL380,IF(GP380="",NA(),GP380))</f>
        <v>0</v>
      </c>
      <c r="LU73">
        <f>IF(Charts!$B$3="none",BM380,IF(GQ380="",NA(),GQ380))</f>
        <v>0</v>
      </c>
      <c r="LV73">
        <f>IF(Charts!$B$3="none",BN380,IF(GR380="",NA(),GR380))</f>
        <v>0</v>
      </c>
      <c r="LW73">
        <f>IF(Charts!$B$3="none",BO380,IF(GS380="",NA(),GS380))</f>
        <v>0</v>
      </c>
      <c r="LX73">
        <f>IF(Charts!$B$3="none",BP380,IF(GT380="",NA(),GT380))</f>
        <v>0</v>
      </c>
      <c r="LY73">
        <f>IF(Charts!$B$3="none",BQ380,IF(GU380="",NA(),GU380))</f>
        <v>0</v>
      </c>
      <c r="LZ73">
        <f>IF(Charts!$B$3="none",BR380,IF(GV380="",NA(),GV380))</f>
        <v>0</v>
      </c>
      <c r="MA73">
        <f>IF(Charts!$B$3="none",BS380,IF(GW380="",NA(),GW380))</f>
        <v>0</v>
      </c>
      <c r="MB73">
        <f>IF(Charts!$B$3="none",BT380,IF(GX380="",NA(),GX380))</f>
        <v>0</v>
      </c>
      <c r="MC73">
        <f>IF(Charts!$B$3="none",BU380,IF(GY380="",NA(),GY380))</f>
        <v>0</v>
      </c>
      <c r="MD73">
        <f>IF(Charts!$B$3="none",BV380,IF(GZ380="",NA(),GZ380))</f>
        <v>0</v>
      </c>
      <c r="ME73">
        <f>IF(Charts!$B$3="none",BW380,IF(HA380="",NA(),HA380))</f>
        <v>0</v>
      </c>
      <c r="MF73">
        <f>IF(Charts!$B$3="none",BX380,IF(HB380="",NA(),HB380))</f>
        <v>0</v>
      </c>
      <c r="MG73">
        <f>IF(Charts!$B$3="none",BY380,IF(HC380="",NA(),HC380))</f>
        <v>0</v>
      </c>
      <c r="MH73">
        <f>IF(Charts!$B$3="none",BZ380,IF(HD380="",NA(),HD380))</f>
        <v>0</v>
      </c>
      <c r="MI73">
        <f>IF(Charts!$B$3="none",CA380,IF(HE380="",NA(),HE380))</f>
        <v>0</v>
      </c>
      <c r="MJ73">
        <f>IF(Charts!$B$3="none",CB380,IF(HF380="",NA(),HF380))</f>
        <v>0</v>
      </c>
      <c r="MK73">
        <f>IF(Charts!$B$3="none",CC380,IF(HG380="",NA(),HG380))</f>
        <v>0</v>
      </c>
      <c r="ML73">
        <f>IF(Charts!$B$3="none",CD380,IF(HH380="",NA(),HH380))</f>
        <v>0</v>
      </c>
      <c r="MM73">
        <f>IF(Charts!$B$3="none",CE380,IF(HI380="",NA(),HI380))</f>
        <v>0</v>
      </c>
      <c r="MN73">
        <f>IF(Charts!$B$3="none",CF380,IF(HJ380="",NA(),HJ380))</f>
        <v>0</v>
      </c>
      <c r="MO73">
        <f>IF(Charts!$B$3="none",CG380,IF(HK380="",NA(),HK380))</f>
        <v>0</v>
      </c>
      <c r="MP73">
        <f>IF(Charts!$B$3="none",CH380,IF(HL380="",NA(),HL380))</f>
        <v>0</v>
      </c>
      <c r="MQ73">
        <f>IF(Charts!$B$3="none",CI380,IF(HM380="",NA(),HM380))</f>
        <v>0</v>
      </c>
      <c r="MR73">
        <f>IF(Charts!$B$3="none",CJ380,IF(HN380="",NA(),HN380))</f>
        <v>0</v>
      </c>
      <c r="MS73">
        <f>IF(Charts!$B$3="none",CK380,IF(HO380="",NA(),HO380))</f>
        <v>0</v>
      </c>
      <c r="MT73">
        <f>IF(Charts!$B$3="none",CL380,IF(HP380="",NA(),HP380))</f>
        <v>0</v>
      </c>
      <c r="MU73">
        <f>IF(Charts!$B$3="none",CM380,IF(HQ380="",NA(),HQ380))</f>
        <v>0</v>
      </c>
      <c r="MV73">
        <f>IF(Charts!$B$3="none",CN380,IF(HR380="",NA(),HR380))</f>
        <v>0</v>
      </c>
      <c r="MW73">
        <f>IF(Charts!$B$3="none",CO380,IF(HS380="",NA(),HS380))</f>
        <v>0</v>
      </c>
      <c r="MX73">
        <f>IF(Charts!$B$3="none",CP380,IF(HT380="",NA(),HT380))</f>
        <v>0</v>
      </c>
      <c r="MY73">
        <f>IF(Charts!$B$3="none",CQ380,IF(HU380="",NA(),HU380))</f>
        <v>0</v>
      </c>
      <c r="MZ73">
        <f>IF(Charts!$B$3="none",CR380,IF(HV380="",NA(),HV380))</f>
        <v>0</v>
      </c>
      <c r="NA73">
        <f>IF(Charts!$B$3="none",CS380,IF(HW380="",NA(),HW380))</f>
        <v>0</v>
      </c>
      <c r="NB73">
        <f>IF(Charts!$B$3="none",CT380,IF(HX380="",NA(),HX380))</f>
        <v>0</v>
      </c>
      <c r="NC73">
        <f>IF(Charts!$B$3="none",CU380,IF(HY380="",NA(),HY380))</f>
        <v>0</v>
      </c>
      <c r="ND73">
        <f>IF(Charts!$B$3="none",CV380,IF(HZ380="",NA(),HZ380))</f>
        <v>0</v>
      </c>
      <c r="NE73">
        <f>IF(Charts!$B$3="none",CW380,IF(IA380="",NA(),IA380))</f>
        <v>0</v>
      </c>
      <c r="NF73">
        <f>IF(Charts!$B$3="none",CX380,IF(IB380="",NA(),IB380))</f>
        <v>0</v>
      </c>
      <c r="NG73">
        <f>IF(Charts!$B$3="none",CY380,IF(IC380="",NA(),IC380))</f>
        <v>0</v>
      </c>
      <c r="NH73">
        <f>IF(Charts!$B$3="none",CZ380,IF(ID380="",NA(),ID380))</f>
        <v>0</v>
      </c>
      <c r="NI73">
        <f>IF(Charts!$B$3="none",DA380,IF(IE380="",NA(),IE380))</f>
        <v>0</v>
      </c>
      <c r="NJ73">
        <f>IF(Charts!$B$3="none",DB380,IF(IF380="",NA(),IF380))</f>
        <v>0</v>
      </c>
      <c r="NK73">
        <f>IF(Charts!$B$3="none",DC380,IF(IG380="",NA(),IG380))</f>
        <v>0</v>
      </c>
      <c r="NL73">
        <f>IF(Charts!$B$3="none",DD380,IF(IH380="",NA(),IH380))</f>
        <v>0</v>
      </c>
      <c r="NM73">
        <f>IF(Charts!$B$3="none",DE380,IF(II380="",NA(),II380))</f>
        <v>0</v>
      </c>
      <c r="NN73">
        <f>IF(Charts!$B$3="none",DF380,IF(IJ380="",NA(),IJ380))</f>
        <v>0</v>
      </c>
      <c r="NO73">
        <f>IF(Charts!$B$3="none",DG380,IF(IK380="",NA(),IK380))</f>
        <v>0</v>
      </c>
      <c r="NP73">
        <f>IF(Charts!$B$3="none",DH380,IF(IL380="",NA(),IL380))</f>
        <v>0</v>
      </c>
      <c r="NQ73">
        <f>IF(Charts!$B$3="none",DI380,IF(IM380="",NA(),IM380))</f>
        <v>0</v>
      </c>
      <c r="NR73">
        <f>IF(Charts!$B$3="none",DJ380,IF(IN380="",NA(),IN380))</f>
        <v>0</v>
      </c>
      <c r="NS73">
        <f>IF(Charts!$B$3="none",DK380,IF(IO380="",NA(),IO380))</f>
        <v>0</v>
      </c>
      <c r="NT73">
        <f>IF(Charts!$B$3="none",DL380,IF(IP380="",NA(),IP380))</f>
        <v>0</v>
      </c>
      <c r="NU73">
        <f>IF(Charts!$B$3="none",DM380,IF(IQ380="",NA(),IQ380))</f>
        <v>0</v>
      </c>
      <c r="NV73">
        <f>IF(Charts!$B$3="none",DN380,IF(IR380="",NA(),IR380))</f>
        <v>0</v>
      </c>
      <c r="NW73">
        <f>IF(Charts!$B$3="none",DO380,IF(IS380="",NA(),IS380))</f>
        <v>0</v>
      </c>
      <c r="NX73">
        <f>IF(Charts!$B$3="none",DP380,IF(IT380="",NA(),IT380))</f>
        <v>0</v>
      </c>
      <c r="NY73">
        <f>IF(Charts!$B$3="none",DQ380,IF(IU380="",NA(),IU380))</f>
        <v>0</v>
      </c>
      <c r="NZ73">
        <f>IF(Charts!$B$3="none",DR380,IF(IV380="",NA(),IV380))</f>
        <v>0</v>
      </c>
      <c r="OA73">
        <f>IF(Charts!$B$3="none",DS380,IF(IW380="",NA(),IW380))</f>
        <v>0</v>
      </c>
      <c r="OB73">
        <f>IF(Charts!$B$3="none",DT380,IF(IX380="",NA(),IX380))</f>
        <v>0</v>
      </c>
      <c r="OC73">
        <f>IF(Charts!$B$3="none",DU380,IF(IY380="",NA(),IY380))</f>
        <v>0</v>
      </c>
      <c r="OD73">
        <f>IF(Charts!$B$3="none",DV380,IF(IZ380="",NA(),IZ380))</f>
        <v>0</v>
      </c>
      <c r="OE73">
        <f>IF(Charts!$B$3="none",DW380,IF(JA380="",NA(),JA380))</f>
        <v>0</v>
      </c>
      <c r="OF73">
        <f>IF(Charts!$B$3="none",DX380,IF(JB380="",NA(),JB380))</f>
        <v>0</v>
      </c>
      <c r="OG73">
        <f>IF(Charts!$B$3="none",DY380,IF(JC380="",NA(),JC380))</f>
        <v>0</v>
      </c>
      <c r="OH73">
        <f>IF(Charts!$B$3="none",DZ380,IF(JD380="",NA(),JD380))</f>
        <v>0</v>
      </c>
      <c r="OI73">
        <f>IF(Charts!$B$3="none",EA380,IF(JE380="",NA(),JE380))</f>
        <v>0</v>
      </c>
      <c r="OJ73">
        <f>IF(Charts!$B$3="none",EB380,IF(JF380="",NA(),JF380))</f>
        <v>0</v>
      </c>
      <c r="OK73">
        <f>IF(Charts!$B$3="none",EC380,IF(JG380="",NA(),JG380))</f>
        <v>0</v>
      </c>
      <c r="OL73">
        <f>IF(Charts!$B$3="none",ED380,IF(JH380="",NA(),JH380))</f>
        <v>0</v>
      </c>
      <c r="OM73">
        <f>IF(Charts!$B$3="none",EE380,IF(JI380="",NA(),JI380))</f>
        <v>0</v>
      </c>
      <c r="ON73">
        <f>IF(Charts!$B$3="none",EF380,IF(JJ380="",NA(),JJ380))</f>
        <v>0</v>
      </c>
    </row>
    <row r="74" spans="4:404">
      <c r="E74">
        <v>8</v>
      </c>
      <c r="F74">
        <f>F12</f>
        <v>0</v>
      </c>
      <c r="G74">
        <v>8</v>
      </c>
      <c r="H74">
        <f>H12</f>
        <v>0</v>
      </c>
      <c r="I74">
        <v>8</v>
      </c>
      <c r="J74">
        <f>J12</f>
        <v>0</v>
      </c>
      <c r="K74">
        <v>8</v>
      </c>
      <c r="L74">
        <f>L12</f>
        <v>0</v>
      </c>
      <c r="M74">
        <v>8</v>
      </c>
      <c r="N74">
        <f>N12</f>
        <v>0</v>
      </c>
      <c r="O74">
        <v>8</v>
      </c>
      <c r="P74">
        <f>P12</f>
        <v>0</v>
      </c>
      <c r="Q74">
        <v>8</v>
      </c>
      <c r="R74">
        <f>R12</f>
        <v>0</v>
      </c>
      <c r="S74">
        <v>8</v>
      </c>
      <c r="T74">
        <f>T12</f>
        <v>0</v>
      </c>
      <c r="U74">
        <v>8</v>
      </c>
      <c r="V74">
        <f>V12</f>
        <v>0</v>
      </c>
      <c r="W74">
        <v>8</v>
      </c>
      <c r="X74">
        <f>X12</f>
        <v>0</v>
      </c>
      <c r="Y74">
        <v>8</v>
      </c>
      <c r="Z74">
        <f>Z12</f>
        <v>0</v>
      </c>
      <c r="AA74">
        <v>8</v>
      </c>
      <c r="AB74">
        <f>AB12</f>
        <v>0</v>
      </c>
      <c r="AC74">
        <v>8</v>
      </c>
      <c r="AD74">
        <f>AD12</f>
        <v>0</v>
      </c>
      <c r="AE74">
        <v>8</v>
      </c>
      <c r="AF74">
        <f>AF12</f>
        <v>0</v>
      </c>
      <c r="AG74">
        <v>8</v>
      </c>
      <c r="AH74">
        <f>AH12</f>
        <v>0</v>
      </c>
      <c r="AI74">
        <v>8</v>
      </c>
      <c r="AJ74">
        <f>AJ12</f>
        <v>0</v>
      </c>
      <c r="AK74">
        <v>8</v>
      </c>
      <c r="AL74">
        <f>AL12</f>
        <v>0</v>
      </c>
      <c r="AM74">
        <v>8</v>
      </c>
      <c r="AN74">
        <f>AN12</f>
        <v>0</v>
      </c>
      <c r="AO74">
        <v>8</v>
      </c>
      <c r="AP74">
        <f>AP12</f>
        <v>0</v>
      </c>
      <c r="AQ74">
        <v>8</v>
      </c>
      <c r="AR74">
        <f>AR12</f>
        <v>0</v>
      </c>
      <c r="AS74">
        <v>8</v>
      </c>
      <c r="AT74">
        <f>AT12</f>
        <v>0</v>
      </c>
      <c r="AU74">
        <v>8</v>
      </c>
      <c r="AV74">
        <f>AV12</f>
        <v>0</v>
      </c>
      <c r="AW74">
        <v>8</v>
      </c>
      <c r="AX74">
        <f>AX12</f>
        <v>0</v>
      </c>
      <c r="AY74">
        <v>8</v>
      </c>
      <c r="AZ74">
        <f>AZ12</f>
        <v>0</v>
      </c>
      <c r="BA74">
        <v>8</v>
      </c>
      <c r="BB74">
        <f>BB12</f>
        <v>0</v>
      </c>
      <c r="BC74">
        <v>8</v>
      </c>
      <c r="BD74">
        <f>BD12</f>
        <v>0</v>
      </c>
      <c r="BE74">
        <v>8</v>
      </c>
      <c r="BF74">
        <f>BF12</f>
        <v>0</v>
      </c>
      <c r="BG74">
        <v>8</v>
      </c>
      <c r="BH74">
        <f>BH12</f>
        <v>0</v>
      </c>
      <c r="BI74">
        <v>8</v>
      </c>
      <c r="BJ74">
        <f>BJ12</f>
        <v>0</v>
      </c>
      <c r="BK74">
        <v>8</v>
      </c>
      <c r="BL74">
        <f>BL12</f>
        <v>0</v>
      </c>
      <c r="BM74">
        <v>8</v>
      </c>
      <c r="BN74">
        <f>BN12</f>
        <v>0</v>
      </c>
      <c r="BO74">
        <v>8</v>
      </c>
      <c r="BP74">
        <f>BP12</f>
        <v>0</v>
      </c>
      <c r="BQ74">
        <v>8</v>
      </c>
      <c r="BR74">
        <f>BR12</f>
        <v>0</v>
      </c>
      <c r="BS74">
        <v>8</v>
      </c>
      <c r="BT74">
        <f>BT12</f>
        <v>0</v>
      </c>
      <c r="BU74">
        <v>8</v>
      </c>
      <c r="BV74">
        <f>BV12</f>
        <v>0</v>
      </c>
      <c r="BW74">
        <v>8</v>
      </c>
      <c r="BX74">
        <f>BX12</f>
        <v>0</v>
      </c>
      <c r="BY74">
        <v>8</v>
      </c>
      <c r="BZ74">
        <f>BZ12</f>
        <v>0</v>
      </c>
      <c r="CA74">
        <v>8</v>
      </c>
      <c r="CB74">
        <f>CB12</f>
        <v>0</v>
      </c>
      <c r="CC74">
        <v>8</v>
      </c>
      <c r="CD74">
        <f>CD12</f>
        <v>0</v>
      </c>
      <c r="CE74">
        <v>8</v>
      </c>
      <c r="CF74">
        <f>CF12</f>
        <v>0</v>
      </c>
      <c r="CG74">
        <v>8</v>
      </c>
      <c r="CH74">
        <f>CH12</f>
        <v>0</v>
      </c>
      <c r="CI74">
        <v>8</v>
      </c>
      <c r="CJ74">
        <f>CJ12</f>
        <v>0</v>
      </c>
      <c r="CK74">
        <v>8</v>
      </c>
      <c r="CL74">
        <f>CL12</f>
        <v>0</v>
      </c>
      <c r="CM74">
        <v>8</v>
      </c>
      <c r="CN74">
        <f>CN12</f>
        <v>0</v>
      </c>
      <c r="CO74">
        <v>8</v>
      </c>
      <c r="CP74">
        <f>CP12</f>
        <v>0</v>
      </c>
      <c r="CQ74">
        <v>8</v>
      </c>
      <c r="CR74">
        <f>CR12</f>
        <v>0</v>
      </c>
      <c r="CS74">
        <v>8</v>
      </c>
      <c r="CT74">
        <f>CT12</f>
        <v>0</v>
      </c>
      <c r="CU74">
        <v>8</v>
      </c>
      <c r="CV74">
        <f>CV12</f>
        <v>0</v>
      </c>
      <c r="CW74">
        <v>8</v>
      </c>
      <c r="CX74">
        <f>CX12</f>
        <v>0</v>
      </c>
      <c r="CY74">
        <v>8</v>
      </c>
      <c r="CZ74">
        <f>CZ12</f>
        <v>0</v>
      </c>
      <c r="DA74">
        <v>8</v>
      </c>
      <c r="DB74">
        <f>DB12</f>
        <v>0</v>
      </c>
      <c r="DC74">
        <v>8</v>
      </c>
      <c r="DD74">
        <f>DD12</f>
        <v>0</v>
      </c>
      <c r="DE74">
        <v>8</v>
      </c>
      <c r="DF74">
        <f>DF12</f>
        <v>0</v>
      </c>
      <c r="DG74">
        <v>8</v>
      </c>
      <c r="DH74">
        <f>DH12</f>
        <v>0</v>
      </c>
      <c r="DI74">
        <v>8</v>
      </c>
      <c r="DJ74">
        <f>DJ12</f>
        <v>0</v>
      </c>
      <c r="DK74">
        <v>8</v>
      </c>
      <c r="DL74">
        <f>DL12</f>
        <v>0</v>
      </c>
      <c r="DM74">
        <v>8</v>
      </c>
      <c r="DN74">
        <f>DN12</f>
        <v>0</v>
      </c>
      <c r="DO74">
        <v>8</v>
      </c>
      <c r="DP74">
        <f>DP12</f>
        <v>0</v>
      </c>
      <c r="DQ74">
        <v>8</v>
      </c>
      <c r="DR74">
        <f>DR12</f>
        <v>0</v>
      </c>
      <c r="DS74">
        <v>8</v>
      </c>
      <c r="DT74">
        <f>DT12</f>
        <v>0</v>
      </c>
      <c r="DU74">
        <v>8</v>
      </c>
      <c r="DV74">
        <f>DV12</f>
        <v>0</v>
      </c>
      <c r="DW74">
        <v>8</v>
      </c>
      <c r="DX74">
        <f>DX12</f>
        <v>0</v>
      </c>
      <c r="DY74">
        <v>8</v>
      </c>
      <c r="DZ74">
        <f>DZ12</f>
        <v>0</v>
      </c>
      <c r="EA74">
        <v>8</v>
      </c>
      <c r="EB74">
        <f>EB12</f>
        <v>0</v>
      </c>
      <c r="EC74">
        <v>8</v>
      </c>
      <c r="ED74">
        <f>ED12</f>
        <v>0</v>
      </c>
      <c r="EE74">
        <v>8</v>
      </c>
      <c r="EF74">
        <f>EF12</f>
        <v>0</v>
      </c>
      <c r="EI74">
        <v>8</v>
      </c>
      <c r="EJ74">
        <f>EJ12</f>
        <v>0</v>
      </c>
      <c r="EK74">
        <v>8</v>
      </c>
      <c r="EL74">
        <f>EL12</f>
        <v>0</v>
      </c>
      <c r="EM74">
        <v>8</v>
      </c>
      <c r="EN74">
        <f>EN12</f>
        <v>0</v>
      </c>
      <c r="EO74">
        <v>8</v>
      </c>
      <c r="EP74">
        <f>EP12</f>
        <v>0</v>
      </c>
      <c r="EQ74">
        <v>8</v>
      </c>
      <c r="ER74">
        <f>ER12</f>
        <v>0</v>
      </c>
      <c r="ES74">
        <v>8</v>
      </c>
      <c r="ET74">
        <f>ET12</f>
        <v>0</v>
      </c>
      <c r="EU74">
        <v>8</v>
      </c>
      <c r="EV74">
        <f>EV12</f>
        <v>0</v>
      </c>
      <c r="EW74">
        <v>8</v>
      </c>
      <c r="EX74">
        <f>EX12</f>
        <v>0</v>
      </c>
      <c r="EY74">
        <v>8</v>
      </c>
      <c r="EZ74">
        <f>EZ12</f>
        <v>0</v>
      </c>
      <c r="FA74">
        <v>8</v>
      </c>
      <c r="FB74">
        <f>FB12</f>
        <v>0</v>
      </c>
      <c r="FC74">
        <v>8</v>
      </c>
      <c r="FD74">
        <f>FD12</f>
        <v>0</v>
      </c>
      <c r="FE74">
        <v>8</v>
      </c>
      <c r="FF74">
        <f>FF12</f>
        <v>0</v>
      </c>
      <c r="FG74">
        <v>8</v>
      </c>
      <c r="FH74">
        <f>FH12</f>
        <v>0</v>
      </c>
      <c r="FI74">
        <v>8</v>
      </c>
      <c r="FJ74">
        <f>FJ12</f>
        <v>0</v>
      </c>
      <c r="FK74">
        <v>8</v>
      </c>
      <c r="FL74">
        <f>FL12</f>
        <v>0</v>
      </c>
      <c r="FM74">
        <v>8</v>
      </c>
      <c r="FN74">
        <f>FN12</f>
        <v>0</v>
      </c>
      <c r="FO74">
        <v>8</v>
      </c>
      <c r="FP74">
        <f>FP12</f>
        <v>0</v>
      </c>
      <c r="FQ74">
        <v>8</v>
      </c>
      <c r="FR74">
        <f>FR12</f>
        <v>0</v>
      </c>
      <c r="FS74">
        <v>8</v>
      </c>
      <c r="FT74">
        <f>FT12</f>
        <v>0</v>
      </c>
      <c r="FU74">
        <v>8</v>
      </c>
      <c r="FV74">
        <f>FV12</f>
        <v>0</v>
      </c>
      <c r="FW74">
        <v>8</v>
      </c>
      <c r="FX74">
        <f>FX12</f>
        <v>0</v>
      </c>
      <c r="FY74">
        <v>8</v>
      </c>
      <c r="FZ74">
        <f>FZ12</f>
        <v>0</v>
      </c>
      <c r="GA74">
        <v>8</v>
      </c>
      <c r="GB74">
        <f>GB12</f>
        <v>0</v>
      </c>
      <c r="GC74">
        <v>8</v>
      </c>
      <c r="GD74">
        <f>GD12</f>
        <v>0</v>
      </c>
      <c r="GE74">
        <v>8</v>
      </c>
      <c r="GF74">
        <f>GF12</f>
        <v>0</v>
      </c>
      <c r="GG74">
        <v>8</v>
      </c>
      <c r="GH74">
        <f>GH12</f>
        <v>0</v>
      </c>
      <c r="GI74">
        <v>8</v>
      </c>
      <c r="GJ74">
        <f>GJ12</f>
        <v>0</v>
      </c>
      <c r="GK74">
        <v>8</v>
      </c>
      <c r="GL74">
        <f>GL12</f>
        <v>0</v>
      </c>
      <c r="GM74">
        <v>8</v>
      </c>
      <c r="GN74">
        <f>GN12</f>
        <v>0</v>
      </c>
      <c r="GO74">
        <v>8</v>
      </c>
      <c r="GP74">
        <f>GP12</f>
        <v>0</v>
      </c>
      <c r="GQ74">
        <v>8</v>
      </c>
      <c r="GR74">
        <f>GR12</f>
        <v>0</v>
      </c>
      <c r="GS74">
        <v>8</v>
      </c>
      <c r="GT74">
        <f>GT12</f>
        <v>0</v>
      </c>
      <c r="GU74">
        <v>8</v>
      </c>
      <c r="GV74">
        <f>GV12</f>
        <v>0</v>
      </c>
      <c r="GW74">
        <v>8</v>
      </c>
      <c r="GX74">
        <f>GX12</f>
        <v>0</v>
      </c>
      <c r="GY74">
        <v>8</v>
      </c>
      <c r="GZ74">
        <f>GZ12</f>
        <v>0</v>
      </c>
      <c r="HA74">
        <v>8</v>
      </c>
      <c r="HB74">
        <f>HB12</f>
        <v>0</v>
      </c>
      <c r="HC74">
        <v>8</v>
      </c>
      <c r="HD74">
        <f>HD12</f>
        <v>0</v>
      </c>
      <c r="HE74">
        <v>8</v>
      </c>
      <c r="HF74">
        <f>HF12</f>
        <v>0</v>
      </c>
      <c r="HG74">
        <v>8</v>
      </c>
      <c r="HH74">
        <f>HH12</f>
        <v>0</v>
      </c>
      <c r="HI74">
        <v>8</v>
      </c>
      <c r="HJ74">
        <f>HJ12</f>
        <v>0</v>
      </c>
      <c r="HK74">
        <v>8</v>
      </c>
      <c r="HL74">
        <f>HL12</f>
        <v>0</v>
      </c>
      <c r="HM74">
        <v>8</v>
      </c>
      <c r="HN74">
        <f>HN12</f>
        <v>0</v>
      </c>
      <c r="HO74">
        <v>8</v>
      </c>
      <c r="HP74">
        <f>HP12</f>
        <v>0</v>
      </c>
      <c r="HQ74">
        <v>8</v>
      </c>
      <c r="HR74">
        <f>HR12</f>
        <v>0</v>
      </c>
      <c r="HS74">
        <v>8</v>
      </c>
      <c r="HT74">
        <f>HT12</f>
        <v>0</v>
      </c>
      <c r="HU74">
        <v>8</v>
      </c>
      <c r="HV74">
        <f>HV12</f>
        <v>0</v>
      </c>
      <c r="HW74">
        <v>8</v>
      </c>
      <c r="HX74">
        <f>HX12</f>
        <v>0</v>
      </c>
      <c r="HY74">
        <v>8</v>
      </c>
      <c r="HZ74">
        <f>HZ12</f>
        <v>0</v>
      </c>
      <c r="IA74">
        <v>8</v>
      </c>
      <c r="IB74">
        <f>IB12</f>
        <v>0</v>
      </c>
      <c r="IC74">
        <v>8</v>
      </c>
      <c r="ID74">
        <f>ID12</f>
        <v>0</v>
      </c>
      <c r="IE74">
        <v>8</v>
      </c>
      <c r="IF74">
        <f>IF12</f>
        <v>0</v>
      </c>
      <c r="IG74">
        <v>8</v>
      </c>
      <c r="IH74">
        <f>IH12</f>
        <v>0</v>
      </c>
      <c r="II74">
        <v>8</v>
      </c>
      <c r="IJ74">
        <f>IJ12</f>
        <v>0</v>
      </c>
      <c r="IK74">
        <v>8</v>
      </c>
      <c r="IL74">
        <f>IL12</f>
        <v>0</v>
      </c>
      <c r="IM74">
        <v>8</v>
      </c>
      <c r="IN74">
        <f>IN12</f>
        <v>0</v>
      </c>
      <c r="IO74">
        <v>8</v>
      </c>
      <c r="IP74">
        <f>IP12</f>
        <v>0</v>
      </c>
      <c r="IQ74">
        <v>8</v>
      </c>
      <c r="IR74">
        <f>IR12</f>
        <v>0</v>
      </c>
      <c r="IS74">
        <v>8</v>
      </c>
      <c r="IT74">
        <f>IT12</f>
        <v>0</v>
      </c>
      <c r="IU74">
        <v>8</v>
      </c>
      <c r="IV74">
        <f>IV12</f>
        <v>0</v>
      </c>
      <c r="IW74">
        <v>8</v>
      </c>
      <c r="IX74">
        <f>IX12</f>
        <v>0</v>
      </c>
      <c r="IY74">
        <v>8</v>
      </c>
      <c r="IZ74">
        <f>IZ12</f>
        <v>0</v>
      </c>
      <c r="JA74">
        <v>8</v>
      </c>
      <c r="JB74">
        <f>JB12</f>
        <v>0</v>
      </c>
      <c r="JC74">
        <v>8</v>
      </c>
      <c r="JD74">
        <f>JD12</f>
        <v>0</v>
      </c>
      <c r="JE74">
        <v>8</v>
      </c>
      <c r="JF74">
        <f>JF12</f>
        <v>0</v>
      </c>
      <c r="JG74">
        <v>8</v>
      </c>
      <c r="JH74">
        <f>JH12</f>
        <v>0</v>
      </c>
      <c r="JI74">
        <v>8</v>
      </c>
      <c r="JJ74">
        <f>JJ12</f>
        <v>0</v>
      </c>
      <c r="JM74">
        <f>IF(Charts!$B$3="none",E381,IF(EI381="",NA(),EI381))</f>
        <v>0</v>
      </c>
      <c r="JN74">
        <f>IF(Charts!$B$3="none",F381,IF(EJ381="",NA(),EJ381))</f>
        <v>0</v>
      </c>
      <c r="JO74">
        <f>IF(Charts!$B$3="none",G381,IF(EK381="",NA(),EK381))</f>
        <v>0</v>
      </c>
      <c r="JP74">
        <f>IF(Charts!$B$3="none",H381,IF(EL381="",NA(),EL381))</f>
        <v>0</v>
      </c>
      <c r="JQ74">
        <f>IF(Charts!$B$3="none",I381,IF(EM381="",NA(),EM381))</f>
        <v>0</v>
      </c>
      <c r="JR74">
        <f>IF(Charts!$B$3="none",J381,IF(EN381="",NA(),EN381))</f>
        <v>0</v>
      </c>
      <c r="JS74">
        <f>IF(Charts!$B$3="none",K381,IF(EO381="",NA(),EO381))</f>
        <v>0</v>
      </c>
      <c r="JT74">
        <f>IF(Charts!$B$3="none",L381,IF(EP381="",NA(),EP381))</f>
        <v>0</v>
      </c>
      <c r="JU74">
        <f>IF(Charts!$B$3="none",M381,IF(EQ381="",NA(),EQ381))</f>
        <v>0</v>
      </c>
      <c r="JV74">
        <f>IF(Charts!$B$3="none",N381,IF(ER381="",NA(),ER381))</f>
        <v>0</v>
      </c>
      <c r="JW74">
        <f>IF(Charts!$B$3="none",O381,IF(ES381="",NA(),ES381))</f>
        <v>0</v>
      </c>
      <c r="JX74">
        <f>IF(Charts!$B$3="none",P381,IF(ET381="",NA(),ET381))</f>
        <v>0</v>
      </c>
      <c r="JY74">
        <f>IF(Charts!$B$3="none",Q381,IF(EU381="",NA(),EU381))</f>
        <v>0</v>
      </c>
      <c r="JZ74">
        <f>IF(Charts!$B$3="none",R381,IF(EV381="",NA(),EV381))</f>
        <v>0</v>
      </c>
      <c r="KA74">
        <f>IF(Charts!$B$3="none",S381,IF(EW381="",NA(),EW381))</f>
        <v>0</v>
      </c>
      <c r="KB74">
        <f>IF(Charts!$B$3="none",T381,IF(EX381="",NA(),EX381))</f>
        <v>0</v>
      </c>
      <c r="KC74">
        <f>IF(Charts!$B$3="none",U381,IF(EY381="",NA(),EY381))</f>
        <v>0</v>
      </c>
      <c r="KD74">
        <f>IF(Charts!$B$3="none",V381,IF(EZ381="",NA(),EZ381))</f>
        <v>0</v>
      </c>
      <c r="KE74">
        <f>IF(Charts!$B$3="none",W381,IF(FA381="",NA(),FA381))</f>
        <v>0</v>
      </c>
      <c r="KF74">
        <f>IF(Charts!$B$3="none",X381,IF(FB381="",NA(),FB381))</f>
        <v>0</v>
      </c>
      <c r="KG74">
        <f>IF(Charts!$B$3="none",Y381,IF(FC381="",NA(),FC381))</f>
        <v>0</v>
      </c>
      <c r="KH74">
        <f>IF(Charts!$B$3="none",Z381,IF(FD381="",NA(),FD381))</f>
        <v>0</v>
      </c>
      <c r="KI74">
        <f>IF(Charts!$B$3="none",AA381,IF(FE381="",NA(),FE381))</f>
        <v>0</v>
      </c>
      <c r="KJ74">
        <f>IF(Charts!$B$3="none",AB381,IF(FF381="",NA(),FF381))</f>
        <v>0</v>
      </c>
      <c r="KK74">
        <f>IF(Charts!$B$3="none",AC381,IF(FG381="",NA(),FG381))</f>
        <v>0</v>
      </c>
      <c r="KL74">
        <f>IF(Charts!$B$3="none",AD381,IF(FH381="",NA(),FH381))</f>
        <v>0</v>
      </c>
      <c r="KM74">
        <f>IF(Charts!$B$3="none",AE381,IF(FI381="",NA(),FI381))</f>
        <v>0</v>
      </c>
      <c r="KN74">
        <f>IF(Charts!$B$3="none",AF381,IF(FJ381="",NA(),FJ381))</f>
        <v>0</v>
      </c>
      <c r="KO74">
        <f>IF(Charts!$B$3="none",AG381,IF(FK381="",NA(),FK381))</f>
        <v>0</v>
      </c>
      <c r="KP74">
        <f>IF(Charts!$B$3="none",AH381,IF(FL381="",NA(),FL381))</f>
        <v>0</v>
      </c>
      <c r="KQ74">
        <f>IF(Charts!$B$3="none",AI381,IF(FM381="",NA(),FM381))</f>
        <v>0</v>
      </c>
      <c r="KR74">
        <f>IF(Charts!$B$3="none",AJ381,IF(FN381="",NA(),FN381))</f>
        <v>0</v>
      </c>
      <c r="KS74">
        <f>IF(Charts!$B$3="none",AK381,IF(FO381="",NA(),FO381))</f>
        <v>0</v>
      </c>
      <c r="KT74">
        <f>IF(Charts!$B$3="none",AL381,IF(FP381="",NA(),FP381))</f>
        <v>0</v>
      </c>
      <c r="KU74">
        <f>IF(Charts!$B$3="none",AM381,IF(FQ381="",NA(),FQ381))</f>
        <v>0</v>
      </c>
      <c r="KV74">
        <f>IF(Charts!$B$3="none",AN381,IF(FR381="",NA(),FR381))</f>
        <v>0</v>
      </c>
      <c r="KW74">
        <f>IF(Charts!$B$3="none",AO381,IF(FS381="",NA(),FS381))</f>
        <v>0</v>
      </c>
      <c r="KX74">
        <f>IF(Charts!$B$3="none",AP381,IF(FT381="",NA(),FT381))</f>
        <v>0</v>
      </c>
      <c r="KY74">
        <f>IF(Charts!$B$3="none",AQ381,IF(FU381="",NA(),FU381))</f>
        <v>0</v>
      </c>
      <c r="KZ74">
        <f>IF(Charts!$B$3="none",AR381,IF(FV381="",NA(),FV381))</f>
        <v>0</v>
      </c>
      <c r="LA74">
        <f>IF(Charts!$B$3="none",AS381,IF(FW381="",NA(),FW381))</f>
        <v>0</v>
      </c>
      <c r="LB74">
        <f>IF(Charts!$B$3="none",AT381,IF(FX381="",NA(),FX381))</f>
        <v>0</v>
      </c>
      <c r="LC74">
        <f>IF(Charts!$B$3="none",AU381,IF(FY381="",NA(),FY381))</f>
        <v>0</v>
      </c>
      <c r="LD74">
        <f>IF(Charts!$B$3="none",AV381,IF(FZ381="",NA(),FZ381))</f>
        <v>0</v>
      </c>
      <c r="LE74">
        <f>IF(Charts!$B$3="none",AW381,IF(GA381="",NA(),GA381))</f>
        <v>0</v>
      </c>
      <c r="LF74">
        <f>IF(Charts!$B$3="none",AX381,IF(GB381="",NA(),GB381))</f>
        <v>0</v>
      </c>
      <c r="LG74">
        <f>IF(Charts!$B$3="none",AY381,IF(GC381="",NA(),GC381))</f>
        <v>0</v>
      </c>
      <c r="LH74">
        <f>IF(Charts!$B$3="none",AZ381,IF(GD381="",NA(),GD381))</f>
        <v>0</v>
      </c>
      <c r="LI74">
        <f>IF(Charts!$B$3="none",BA381,IF(GE381="",NA(),GE381))</f>
        <v>0</v>
      </c>
      <c r="LJ74">
        <f>IF(Charts!$B$3="none",BB381,IF(GF381="",NA(),GF381))</f>
        <v>0</v>
      </c>
      <c r="LK74">
        <f>IF(Charts!$B$3="none",BC381,IF(GG381="",NA(),GG381))</f>
        <v>0</v>
      </c>
      <c r="LL74">
        <f>IF(Charts!$B$3="none",BD381,IF(GH381="",NA(),GH381))</f>
        <v>0</v>
      </c>
      <c r="LM74">
        <f>IF(Charts!$B$3="none",BE381,IF(GI381="",NA(),GI381))</f>
        <v>0</v>
      </c>
      <c r="LN74">
        <f>IF(Charts!$B$3="none",BF381,IF(GJ381="",NA(),GJ381))</f>
        <v>0</v>
      </c>
      <c r="LO74">
        <f>IF(Charts!$B$3="none",BG381,IF(GK381="",NA(),GK381))</f>
        <v>0</v>
      </c>
      <c r="LP74">
        <f>IF(Charts!$B$3="none",BH381,IF(GL381="",NA(),GL381))</f>
        <v>0</v>
      </c>
      <c r="LQ74">
        <f>IF(Charts!$B$3="none",BI381,IF(GM381="",NA(),GM381))</f>
        <v>0</v>
      </c>
      <c r="LR74">
        <f>IF(Charts!$B$3="none",BJ381,IF(GN381="",NA(),GN381))</f>
        <v>0</v>
      </c>
      <c r="LS74">
        <f>IF(Charts!$B$3="none",BK381,IF(GO381="",NA(),GO381))</f>
        <v>0</v>
      </c>
      <c r="LT74">
        <f>IF(Charts!$B$3="none",BL381,IF(GP381="",NA(),GP381))</f>
        <v>0</v>
      </c>
      <c r="LU74">
        <f>IF(Charts!$B$3="none",BM381,IF(GQ381="",NA(),GQ381))</f>
        <v>0</v>
      </c>
      <c r="LV74">
        <f>IF(Charts!$B$3="none",BN381,IF(GR381="",NA(),GR381))</f>
        <v>0</v>
      </c>
      <c r="LW74">
        <f>IF(Charts!$B$3="none",BO381,IF(GS381="",NA(),GS381))</f>
        <v>0</v>
      </c>
      <c r="LX74">
        <f>IF(Charts!$B$3="none",BP381,IF(GT381="",NA(),GT381))</f>
        <v>0</v>
      </c>
      <c r="LY74">
        <f>IF(Charts!$B$3="none",BQ381,IF(GU381="",NA(),GU381))</f>
        <v>0</v>
      </c>
      <c r="LZ74">
        <f>IF(Charts!$B$3="none",BR381,IF(GV381="",NA(),GV381))</f>
        <v>0</v>
      </c>
      <c r="MA74">
        <f>IF(Charts!$B$3="none",BS381,IF(GW381="",NA(),GW381))</f>
        <v>0</v>
      </c>
      <c r="MB74">
        <f>IF(Charts!$B$3="none",BT381,IF(GX381="",NA(),GX381))</f>
        <v>0</v>
      </c>
      <c r="MC74">
        <f>IF(Charts!$B$3="none",BU381,IF(GY381="",NA(),GY381))</f>
        <v>0</v>
      </c>
      <c r="MD74">
        <f>IF(Charts!$B$3="none",BV381,IF(GZ381="",NA(),GZ381))</f>
        <v>0</v>
      </c>
      <c r="ME74">
        <f>IF(Charts!$B$3="none",BW381,IF(HA381="",NA(),HA381))</f>
        <v>0</v>
      </c>
      <c r="MF74">
        <f>IF(Charts!$B$3="none",BX381,IF(HB381="",NA(),HB381))</f>
        <v>0</v>
      </c>
      <c r="MG74">
        <f>IF(Charts!$B$3="none",BY381,IF(HC381="",NA(),HC381))</f>
        <v>0</v>
      </c>
      <c r="MH74">
        <f>IF(Charts!$B$3="none",BZ381,IF(HD381="",NA(),HD381))</f>
        <v>0</v>
      </c>
      <c r="MI74">
        <f>IF(Charts!$B$3="none",CA381,IF(HE381="",NA(),HE381))</f>
        <v>0</v>
      </c>
      <c r="MJ74">
        <f>IF(Charts!$B$3="none",CB381,IF(HF381="",NA(),HF381))</f>
        <v>0</v>
      </c>
      <c r="MK74">
        <f>IF(Charts!$B$3="none",CC381,IF(HG381="",NA(),HG381))</f>
        <v>0</v>
      </c>
      <c r="ML74">
        <f>IF(Charts!$B$3="none",CD381,IF(HH381="",NA(),HH381))</f>
        <v>0</v>
      </c>
      <c r="MM74">
        <f>IF(Charts!$B$3="none",CE381,IF(HI381="",NA(),HI381))</f>
        <v>0</v>
      </c>
      <c r="MN74">
        <f>IF(Charts!$B$3="none",CF381,IF(HJ381="",NA(),HJ381))</f>
        <v>0</v>
      </c>
      <c r="MO74">
        <f>IF(Charts!$B$3="none",CG381,IF(HK381="",NA(),HK381))</f>
        <v>0</v>
      </c>
      <c r="MP74">
        <f>IF(Charts!$B$3="none",CH381,IF(HL381="",NA(),HL381))</f>
        <v>0</v>
      </c>
      <c r="MQ74">
        <f>IF(Charts!$B$3="none",CI381,IF(HM381="",NA(),HM381))</f>
        <v>0</v>
      </c>
      <c r="MR74">
        <f>IF(Charts!$B$3="none",CJ381,IF(HN381="",NA(),HN381))</f>
        <v>0</v>
      </c>
      <c r="MS74">
        <f>IF(Charts!$B$3="none",CK381,IF(HO381="",NA(),HO381))</f>
        <v>0</v>
      </c>
      <c r="MT74">
        <f>IF(Charts!$B$3="none",CL381,IF(HP381="",NA(),HP381))</f>
        <v>0</v>
      </c>
      <c r="MU74">
        <f>IF(Charts!$B$3="none",CM381,IF(HQ381="",NA(),HQ381))</f>
        <v>0</v>
      </c>
      <c r="MV74">
        <f>IF(Charts!$B$3="none",CN381,IF(HR381="",NA(),HR381))</f>
        <v>0</v>
      </c>
      <c r="MW74">
        <f>IF(Charts!$B$3="none",CO381,IF(HS381="",NA(),HS381))</f>
        <v>0</v>
      </c>
      <c r="MX74">
        <f>IF(Charts!$B$3="none",CP381,IF(HT381="",NA(),HT381))</f>
        <v>0</v>
      </c>
      <c r="MY74">
        <f>IF(Charts!$B$3="none",CQ381,IF(HU381="",NA(),HU381))</f>
        <v>0</v>
      </c>
      <c r="MZ74">
        <f>IF(Charts!$B$3="none",CR381,IF(HV381="",NA(),HV381))</f>
        <v>0</v>
      </c>
      <c r="NA74">
        <f>IF(Charts!$B$3="none",CS381,IF(HW381="",NA(),HW381))</f>
        <v>0</v>
      </c>
      <c r="NB74">
        <f>IF(Charts!$B$3="none",CT381,IF(HX381="",NA(),HX381))</f>
        <v>0</v>
      </c>
      <c r="NC74">
        <f>IF(Charts!$B$3="none",CU381,IF(HY381="",NA(),HY381))</f>
        <v>0</v>
      </c>
      <c r="ND74">
        <f>IF(Charts!$B$3="none",CV381,IF(HZ381="",NA(),HZ381))</f>
        <v>0</v>
      </c>
      <c r="NE74">
        <f>IF(Charts!$B$3="none",CW381,IF(IA381="",NA(),IA381))</f>
        <v>0</v>
      </c>
      <c r="NF74">
        <f>IF(Charts!$B$3="none",CX381,IF(IB381="",NA(),IB381))</f>
        <v>0</v>
      </c>
      <c r="NG74">
        <f>IF(Charts!$B$3="none",CY381,IF(IC381="",NA(),IC381))</f>
        <v>0</v>
      </c>
      <c r="NH74">
        <f>IF(Charts!$B$3="none",CZ381,IF(ID381="",NA(),ID381))</f>
        <v>0</v>
      </c>
      <c r="NI74">
        <f>IF(Charts!$B$3="none",DA381,IF(IE381="",NA(),IE381))</f>
        <v>0</v>
      </c>
      <c r="NJ74">
        <f>IF(Charts!$B$3="none",DB381,IF(IF381="",NA(),IF381))</f>
        <v>0</v>
      </c>
      <c r="NK74">
        <f>IF(Charts!$B$3="none",DC381,IF(IG381="",NA(),IG381))</f>
        <v>0</v>
      </c>
      <c r="NL74">
        <f>IF(Charts!$B$3="none",DD381,IF(IH381="",NA(),IH381))</f>
        <v>0</v>
      </c>
      <c r="NM74">
        <f>IF(Charts!$B$3="none",DE381,IF(II381="",NA(),II381))</f>
        <v>0</v>
      </c>
      <c r="NN74">
        <f>IF(Charts!$B$3="none",DF381,IF(IJ381="",NA(),IJ381))</f>
        <v>0</v>
      </c>
      <c r="NO74">
        <f>IF(Charts!$B$3="none",DG381,IF(IK381="",NA(),IK381))</f>
        <v>0</v>
      </c>
      <c r="NP74">
        <f>IF(Charts!$B$3="none",DH381,IF(IL381="",NA(),IL381))</f>
        <v>0</v>
      </c>
      <c r="NQ74">
        <f>IF(Charts!$B$3="none",DI381,IF(IM381="",NA(),IM381))</f>
        <v>0</v>
      </c>
      <c r="NR74">
        <f>IF(Charts!$B$3="none",DJ381,IF(IN381="",NA(),IN381))</f>
        <v>0</v>
      </c>
      <c r="NS74">
        <f>IF(Charts!$B$3="none",DK381,IF(IO381="",NA(),IO381))</f>
        <v>0</v>
      </c>
      <c r="NT74">
        <f>IF(Charts!$B$3="none",DL381,IF(IP381="",NA(),IP381))</f>
        <v>0</v>
      </c>
      <c r="NU74">
        <f>IF(Charts!$B$3="none",DM381,IF(IQ381="",NA(),IQ381))</f>
        <v>0</v>
      </c>
      <c r="NV74">
        <f>IF(Charts!$B$3="none",DN381,IF(IR381="",NA(),IR381))</f>
        <v>0</v>
      </c>
      <c r="NW74">
        <f>IF(Charts!$B$3="none",DO381,IF(IS381="",NA(),IS381))</f>
        <v>0</v>
      </c>
      <c r="NX74">
        <f>IF(Charts!$B$3="none",DP381,IF(IT381="",NA(),IT381))</f>
        <v>0</v>
      </c>
      <c r="NY74">
        <f>IF(Charts!$B$3="none",DQ381,IF(IU381="",NA(),IU381))</f>
        <v>0</v>
      </c>
      <c r="NZ74">
        <f>IF(Charts!$B$3="none",DR381,IF(IV381="",NA(),IV381))</f>
        <v>0</v>
      </c>
      <c r="OA74">
        <f>IF(Charts!$B$3="none",DS381,IF(IW381="",NA(),IW381))</f>
        <v>0</v>
      </c>
      <c r="OB74">
        <f>IF(Charts!$B$3="none",DT381,IF(IX381="",NA(),IX381))</f>
        <v>0</v>
      </c>
      <c r="OC74">
        <f>IF(Charts!$B$3="none",DU381,IF(IY381="",NA(),IY381))</f>
        <v>0</v>
      </c>
      <c r="OD74">
        <f>IF(Charts!$B$3="none",DV381,IF(IZ381="",NA(),IZ381))</f>
        <v>0</v>
      </c>
      <c r="OE74">
        <f>IF(Charts!$B$3="none",DW381,IF(JA381="",NA(),JA381))</f>
        <v>0</v>
      </c>
      <c r="OF74">
        <f>IF(Charts!$B$3="none",DX381,IF(JB381="",NA(),JB381))</f>
        <v>0</v>
      </c>
      <c r="OG74">
        <f>IF(Charts!$B$3="none",DY381,IF(JC381="",NA(),JC381))</f>
        <v>0</v>
      </c>
      <c r="OH74">
        <f>IF(Charts!$B$3="none",DZ381,IF(JD381="",NA(),JD381))</f>
        <v>0</v>
      </c>
      <c r="OI74">
        <f>IF(Charts!$B$3="none",EA381,IF(JE381="",NA(),JE381))</f>
        <v>0</v>
      </c>
      <c r="OJ74">
        <f>IF(Charts!$B$3="none",EB381,IF(JF381="",NA(),JF381))</f>
        <v>0</v>
      </c>
      <c r="OK74">
        <f>IF(Charts!$B$3="none",EC381,IF(JG381="",NA(),JG381))</f>
        <v>0</v>
      </c>
      <c r="OL74">
        <f>IF(Charts!$B$3="none",ED381,IF(JH381="",NA(),JH381))</f>
        <v>0</v>
      </c>
      <c r="OM74">
        <f>IF(Charts!$B$3="none",EE381,IF(JI381="",NA(),JI381))</f>
        <v>0</v>
      </c>
      <c r="ON74">
        <f>IF(Charts!$B$3="none",EF381,IF(JJ381="",NA(),JJ381))</f>
        <v>0</v>
      </c>
    </row>
    <row r="75" spans="4:404">
      <c r="E75">
        <v>9</v>
      </c>
      <c r="F75">
        <f>F13</f>
        <v>0</v>
      </c>
      <c r="G75">
        <v>9</v>
      </c>
      <c r="H75">
        <f>H13</f>
        <v>0</v>
      </c>
      <c r="I75">
        <v>9</v>
      </c>
      <c r="J75">
        <f>J13</f>
        <v>0</v>
      </c>
      <c r="K75">
        <v>9</v>
      </c>
      <c r="L75">
        <f>L13</f>
        <v>0</v>
      </c>
      <c r="M75">
        <v>9</v>
      </c>
      <c r="N75">
        <f>N13</f>
        <v>0</v>
      </c>
      <c r="O75">
        <v>9</v>
      </c>
      <c r="P75">
        <f>P13</f>
        <v>0</v>
      </c>
      <c r="Q75">
        <v>9</v>
      </c>
      <c r="R75">
        <f>R13</f>
        <v>0</v>
      </c>
      <c r="S75">
        <v>9</v>
      </c>
      <c r="T75">
        <f>T13</f>
        <v>0</v>
      </c>
      <c r="U75">
        <v>9</v>
      </c>
      <c r="V75">
        <f>V13</f>
        <v>0</v>
      </c>
      <c r="W75">
        <v>9</v>
      </c>
      <c r="X75">
        <f>X13</f>
        <v>0</v>
      </c>
      <c r="Y75">
        <v>9</v>
      </c>
      <c r="Z75">
        <f>Z13</f>
        <v>0</v>
      </c>
      <c r="AA75">
        <v>9</v>
      </c>
      <c r="AB75">
        <f>AB13</f>
        <v>0</v>
      </c>
      <c r="AC75">
        <v>9</v>
      </c>
      <c r="AD75">
        <f>AD13</f>
        <v>0</v>
      </c>
      <c r="AE75">
        <v>9</v>
      </c>
      <c r="AF75">
        <f>AF13</f>
        <v>0</v>
      </c>
      <c r="AG75">
        <v>9</v>
      </c>
      <c r="AH75">
        <f>AH13</f>
        <v>0</v>
      </c>
      <c r="AI75">
        <v>9</v>
      </c>
      <c r="AJ75">
        <f>AJ13</f>
        <v>0</v>
      </c>
      <c r="AK75">
        <v>9</v>
      </c>
      <c r="AL75">
        <f>AL13</f>
        <v>0</v>
      </c>
      <c r="AM75">
        <v>9</v>
      </c>
      <c r="AN75">
        <f>AN13</f>
        <v>0</v>
      </c>
      <c r="AO75">
        <v>9</v>
      </c>
      <c r="AP75">
        <f>AP13</f>
        <v>0</v>
      </c>
      <c r="AQ75">
        <v>9</v>
      </c>
      <c r="AR75">
        <f>AR13</f>
        <v>0</v>
      </c>
      <c r="AS75">
        <v>9</v>
      </c>
      <c r="AT75">
        <f>AT13</f>
        <v>0</v>
      </c>
      <c r="AU75">
        <v>9</v>
      </c>
      <c r="AV75">
        <f>AV13</f>
        <v>0</v>
      </c>
      <c r="AW75">
        <v>9</v>
      </c>
      <c r="AX75">
        <f>AX13</f>
        <v>0</v>
      </c>
      <c r="AY75">
        <v>9</v>
      </c>
      <c r="AZ75">
        <f>AZ13</f>
        <v>0</v>
      </c>
      <c r="BA75">
        <v>9</v>
      </c>
      <c r="BB75">
        <f>BB13</f>
        <v>0</v>
      </c>
      <c r="BC75">
        <v>9</v>
      </c>
      <c r="BD75">
        <f>BD13</f>
        <v>0</v>
      </c>
      <c r="BE75">
        <v>9</v>
      </c>
      <c r="BF75">
        <f>BF13</f>
        <v>0</v>
      </c>
      <c r="BG75">
        <v>9</v>
      </c>
      <c r="BH75">
        <f>BH13</f>
        <v>0</v>
      </c>
      <c r="BI75">
        <v>9</v>
      </c>
      <c r="BJ75">
        <f>BJ13</f>
        <v>0</v>
      </c>
      <c r="BK75">
        <v>9</v>
      </c>
      <c r="BL75">
        <f>BL13</f>
        <v>0</v>
      </c>
      <c r="BM75">
        <v>9</v>
      </c>
      <c r="BN75">
        <f>BN13</f>
        <v>0</v>
      </c>
      <c r="BO75">
        <v>9</v>
      </c>
      <c r="BP75">
        <f>BP13</f>
        <v>0</v>
      </c>
      <c r="BQ75">
        <v>9</v>
      </c>
      <c r="BR75">
        <f>BR13</f>
        <v>0</v>
      </c>
      <c r="BS75">
        <v>9</v>
      </c>
      <c r="BT75">
        <f>BT13</f>
        <v>0</v>
      </c>
      <c r="BU75">
        <v>9</v>
      </c>
      <c r="BV75">
        <f>BV13</f>
        <v>0</v>
      </c>
      <c r="BW75">
        <v>9</v>
      </c>
      <c r="BX75">
        <f>BX13</f>
        <v>0</v>
      </c>
      <c r="BY75">
        <v>9</v>
      </c>
      <c r="BZ75">
        <f>BZ13</f>
        <v>0</v>
      </c>
      <c r="CA75">
        <v>9</v>
      </c>
      <c r="CB75">
        <f>CB13</f>
        <v>0</v>
      </c>
      <c r="CC75">
        <v>9</v>
      </c>
      <c r="CD75">
        <f>CD13</f>
        <v>0</v>
      </c>
      <c r="CE75">
        <v>9</v>
      </c>
      <c r="CF75">
        <f>CF13</f>
        <v>0</v>
      </c>
      <c r="CG75">
        <v>9</v>
      </c>
      <c r="CH75">
        <f>CH13</f>
        <v>0</v>
      </c>
      <c r="CI75">
        <v>9</v>
      </c>
      <c r="CJ75">
        <f>CJ13</f>
        <v>0</v>
      </c>
      <c r="CK75">
        <v>9</v>
      </c>
      <c r="CL75">
        <f>CL13</f>
        <v>0</v>
      </c>
      <c r="CM75">
        <v>9</v>
      </c>
      <c r="CN75">
        <f>CN13</f>
        <v>0</v>
      </c>
      <c r="CO75">
        <v>9</v>
      </c>
      <c r="CP75">
        <f>CP13</f>
        <v>0</v>
      </c>
      <c r="CQ75">
        <v>9</v>
      </c>
      <c r="CR75">
        <f>CR13</f>
        <v>0</v>
      </c>
      <c r="CS75">
        <v>9</v>
      </c>
      <c r="CT75">
        <f>CT13</f>
        <v>0</v>
      </c>
      <c r="CU75">
        <v>9</v>
      </c>
      <c r="CV75">
        <f>CV13</f>
        <v>0</v>
      </c>
      <c r="CW75">
        <v>9</v>
      </c>
      <c r="CX75">
        <f>CX13</f>
        <v>0</v>
      </c>
      <c r="CY75">
        <v>9</v>
      </c>
      <c r="CZ75">
        <f>CZ13</f>
        <v>0</v>
      </c>
      <c r="DA75">
        <v>9</v>
      </c>
      <c r="DB75">
        <f>DB13</f>
        <v>0</v>
      </c>
      <c r="DC75">
        <v>9</v>
      </c>
      <c r="DD75">
        <f>DD13</f>
        <v>0</v>
      </c>
      <c r="DE75">
        <v>9</v>
      </c>
      <c r="DF75">
        <f>DF13</f>
        <v>0</v>
      </c>
      <c r="DG75">
        <v>9</v>
      </c>
      <c r="DH75">
        <f>DH13</f>
        <v>0</v>
      </c>
      <c r="DI75">
        <v>9</v>
      </c>
      <c r="DJ75">
        <f>DJ13</f>
        <v>0</v>
      </c>
      <c r="DK75">
        <v>9</v>
      </c>
      <c r="DL75">
        <f>DL13</f>
        <v>0</v>
      </c>
      <c r="DM75">
        <v>9</v>
      </c>
      <c r="DN75">
        <f>DN13</f>
        <v>0</v>
      </c>
      <c r="DO75">
        <v>9</v>
      </c>
      <c r="DP75">
        <f>DP13</f>
        <v>0</v>
      </c>
      <c r="DQ75">
        <v>9</v>
      </c>
      <c r="DR75">
        <f>DR13</f>
        <v>0</v>
      </c>
      <c r="DS75">
        <v>9</v>
      </c>
      <c r="DT75">
        <f>DT13</f>
        <v>0</v>
      </c>
      <c r="DU75">
        <v>9</v>
      </c>
      <c r="DV75">
        <f>DV13</f>
        <v>0</v>
      </c>
      <c r="DW75">
        <v>9</v>
      </c>
      <c r="DX75">
        <f>DX13</f>
        <v>0</v>
      </c>
      <c r="DY75">
        <v>9</v>
      </c>
      <c r="DZ75">
        <f>DZ13</f>
        <v>0</v>
      </c>
      <c r="EA75">
        <v>9</v>
      </c>
      <c r="EB75">
        <f>EB13</f>
        <v>0</v>
      </c>
      <c r="EC75">
        <v>9</v>
      </c>
      <c r="ED75">
        <f>ED13</f>
        <v>0</v>
      </c>
      <c r="EE75">
        <v>9</v>
      </c>
      <c r="EF75">
        <f>EF13</f>
        <v>0</v>
      </c>
      <c r="EI75">
        <v>9</v>
      </c>
      <c r="EJ75">
        <f>EJ13</f>
        <v>0</v>
      </c>
      <c r="EK75">
        <v>9</v>
      </c>
      <c r="EL75">
        <f>EL13</f>
        <v>0</v>
      </c>
      <c r="EM75">
        <v>9</v>
      </c>
      <c r="EN75">
        <f>EN13</f>
        <v>0</v>
      </c>
      <c r="EO75">
        <v>9</v>
      </c>
      <c r="EP75">
        <f>EP13</f>
        <v>0</v>
      </c>
      <c r="EQ75">
        <v>9</v>
      </c>
      <c r="ER75">
        <f>ER13</f>
        <v>0</v>
      </c>
      <c r="ES75">
        <v>9</v>
      </c>
      <c r="ET75">
        <f>ET13</f>
        <v>0</v>
      </c>
      <c r="EU75">
        <v>9</v>
      </c>
      <c r="EV75">
        <f>EV13</f>
        <v>0</v>
      </c>
      <c r="EW75">
        <v>9</v>
      </c>
      <c r="EX75">
        <f>EX13</f>
        <v>0</v>
      </c>
      <c r="EY75">
        <v>9</v>
      </c>
      <c r="EZ75">
        <f>EZ13</f>
        <v>0</v>
      </c>
      <c r="FA75">
        <v>9</v>
      </c>
      <c r="FB75">
        <f>FB13</f>
        <v>0</v>
      </c>
      <c r="FC75">
        <v>9</v>
      </c>
      <c r="FD75">
        <f>FD13</f>
        <v>0</v>
      </c>
      <c r="FE75">
        <v>9</v>
      </c>
      <c r="FF75">
        <f>FF13</f>
        <v>0</v>
      </c>
      <c r="FG75">
        <v>9</v>
      </c>
      <c r="FH75">
        <f>FH13</f>
        <v>0</v>
      </c>
      <c r="FI75">
        <v>9</v>
      </c>
      <c r="FJ75">
        <f>FJ13</f>
        <v>0</v>
      </c>
      <c r="FK75">
        <v>9</v>
      </c>
      <c r="FL75">
        <f>FL13</f>
        <v>0</v>
      </c>
      <c r="FM75">
        <v>9</v>
      </c>
      <c r="FN75">
        <f>FN13</f>
        <v>0</v>
      </c>
      <c r="FO75">
        <v>9</v>
      </c>
      <c r="FP75">
        <f>FP13</f>
        <v>0</v>
      </c>
      <c r="FQ75">
        <v>9</v>
      </c>
      <c r="FR75">
        <f>FR13</f>
        <v>0</v>
      </c>
      <c r="FS75">
        <v>9</v>
      </c>
      <c r="FT75">
        <f>FT13</f>
        <v>0</v>
      </c>
      <c r="FU75">
        <v>9</v>
      </c>
      <c r="FV75">
        <f>FV13</f>
        <v>0</v>
      </c>
      <c r="FW75">
        <v>9</v>
      </c>
      <c r="FX75">
        <f>FX13</f>
        <v>0</v>
      </c>
      <c r="FY75">
        <v>9</v>
      </c>
      <c r="FZ75">
        <f>FZ13</f>
        <v>0</v>
      </c>
      <c r="GA75">
        <v>9</v>
      </c>
      <c r="GB75">
        <f>GB13</f>
        <v>0</v>
      </c>
      <c r="GC75">
        <v>9</v>
      </c>
      <c r="GD75">
        <f>GD13</f>
        <v>0</v>
      </c>
      <c r="GE75">
        <v>9</v>
      </c>
      <c r="GF75">
        <f>GF13</f>
        <v>0</v>
      </c>
      <c r="GG75">
        <v>9</v>
      </c>
      <c r="GH75">
        <f>GH13</f>
        <v>0</v>
      </c>
      <c r="GI75">
        <v>9</v>
      </c>
      <c r="GJ75">
        <f>GJ13</f>
        <v>0</v>
      </c>
      <c r="GK75">
        <v>9</v>
      </c>
      <c r="GL75">
        <f>GL13</f>
        <v>0</v>
      </c>
      <c r="GM75">
        <v>9</v>
      </c>
      <c r="GN75">
        <f>GN13</f>
        <v>0</v>
      </c>
      <c r="GO75">
        <v>9</v>
      </c>
      <c r="GP75">
        <f>GP13</f>
        <v>0</v>
      </c>
      <c r="GQ75">
        <v>9</v>
      </c>
      <c r="GR75">
        <f>GR13</f>
        <v>0</v>
      </c>
      <c r="GS75">
        <v>9</v>
      </c>
      <c r="GT75">
        <f>GT13</f>
        <v>0</v>
      </c>
      <c r="GU75">
        <v>9</v>
      </c>
      <c r="GV75">
        <f>GV13</f>
        <v>0</v>
      </c>
      <c r="GW75">
        <v>9</v>
      </c>
      <c r="GX75">
        <f>GX13</f>
        <v>0</v>
      </c>
      <c r="GY75">
        <v>9</v>
      </c>
      <c r="GZ75">
        <f>GZ13</f>
        <v>0</v>
      </c>
      <c r="HA75">
        <v>9</v>
      </c>
      <c r="HB75">
        <f>HB13</f>
        <v>0</v>
      </c>
      <c r="HC75">
        <v>9</v>
      </c>
      <c r="HD75">
        <f>HD13</f>
        <v>0</v>
      </c>
      <c r="HE75">
        <v>9</v>
      </c>
      <c r="HF75">
        <f>HF13</f>
        <v>0</v>
      </c>
      <c r="HG75">
        <v>9</v>
      </c>
      <c r="HH75">
        <f>HH13</f>
        <v>0</v>
      </c>
      <c r="HI75">
        <v>9</v>
      </c>
      <c r="HJ75">
        <f>HJ13</f>
        <v>0</v>
      </c>
      <c r="HK75">
        <v>9</v>
      </c>
      <c r="HL75">
        <f>HL13</f>
        <v>0</v>
      </c>
      <c r="HM75">
        <v>9</v>
      </c>
      <c r="HN75">
        <f>HN13</f>
        <v>0</v>
      </c>
      <c r="HO75">
        <v>9</v>
      </c>
      <c r="HP75">
        <f>HP13</f>
        <v>0</v>
      </c>
      <c r="HQ75">
        <v>9</v>
      </c>
      <c r="HR75">
        <f>HR13</f>
        <v>0</v>
      </c>
      <c r="HS75">
        <v>9</v>
      </c>
      <c r="HT75">
        <f>HT13</f>
        <v>0</v>
      </c>
      <c r="HU75">
        <v>9</v>
      </c>
      <c r="HV75">
        <f>HV13</f>
        <v>0</v>
      </c>
      <c r="HW75">
        <v>9</v>
      </c>
      <c r="HX75">
        <f>HX13</f>
        <v>0</v>
      </c>
      <c r="HY75">
        <v>9</v>
      </c>
      <c r="HZ75">
        <f>HZ13</f>
        <v>0</v>
      </c>
      <c r="IA75">
        <v>9</v>
      </c>
      <c r="IB75">
        <f>IB13</f>
        <v>0</v>
      </c>
      <c r="IC75">
        <v>9</v>
      </c>
      <c r="ID75">
        <f>ID13</f>
        <v>0</v>
      </c>
      <c r="IE75">
        <v>9</v>
      </c>
      <c r="IF75">
        <f>IF13</f>
        <v>0</v>
      </c>
      <c r="IG75">
        <v>9</v>
      </c>
      <c r="IH75">
        <f>IH13</f>
        <v>0</v>
      </c>
      <c r="II75">
        <v>9</v>
      </c>
      <c r="IJ75">
        <f>IJ13</f>
        <v>0</v>
      </c>
      <c r="IK75">
        <v>9</v>
      </c>
      <c r="IL75">
        <f>IL13</f>
        <v>0</v>
      </c>
      <c r="IM75">
        <v>9</v>
      </c>
      <c r="IN75">
        <f>IN13</f>
        <v>0</v>
      </c>
      <c r="IO75">
        <v>9</v>
      </c>
      <c r="IP75">
        <f>IP13</f>
        <v>0</v>
      </c>
      <c r="IQ75">
        <v>9</v>
      </c>
      <c r="IR75">
        <f>IR13</f>
        <v>0</v>
      </c>
      <c r="IS75">
        <v>9</v>
      </c>
      <c r="IT75">
        <f>IT13</f>
        <v>0</v>
      </c>
      <c r="IU75">
        <v>9</v>
      </c>
      <c r="IV75">
        <f>IV13</f>
        <v>0</v>
      </c>
      <c r="IW75">
        <v>9</v>
      </c>
      <c r="IX75">
        <f>IX13</f>
        <v>0</v>
      </c>
      <c r="IY75">
        <v>9</v>
      </c>
      <c r="IZ75">
        <f>IZ13</f>
        <v>0</v>
      </c>
      <c r="JA75">
        <v>9</v>
      </c>
      <c r="JB75">
        <f>JB13</f>
        <v>0</v>
      </c>
      <c r="JC75">
        <v>9</v>
      </c>
      <c r="JD75">
        <f>JD13</f>
        <v>0</v>
      </c>
      <c r="JE75">
        <v>9</v>
      </c>
      <c r="JF75">
        <f>JF13</f>
        <v>0</v>
      </c>
      <c r="JG75">
        <v>9</v>
      </c>
      <c r="JH75">
        <f>JH13</f>
        <v>0</v>
      </c>
      <c r="JI75">
        <v>9</v>
      </c>
      <c r="JJ75">
        <f>JJ13</f>
        <v>0</v>
      </c>
      <c r="JM75">
        <f>IF(Charts!$B$3="none",E382,IF(EI382="",NA(),EI382))</f>
        <v>0</v>
      </c>
      <c r="JN75">
        <f>IF(Charts!$B$3="none",F382,IF(EJ382="",NA(),EJ382))</f>
        <v>0</v>
      </c>
      <c r="JO75">
        <f>IF(Charts!$B$3="none",G382,IF(EK382="",NA(),EK382))</f>
        <v>0</v>
      </c>
      <c r="JP75">
        <f>IF(Charts!$B$3="none",H382,IF(EL382="",NA(),EL382))</f>
        <v>0</v>
      </c>
      <c r="JQ75">
        <f>IF(Charts!$B$3="none",I382,IF(EM382="",NA(),EM382))</f>
        <v>0</v>
      </c>
      <c r="JR75">
        <f>IF(Charts!$B$3="none",J382,IF(EN382="",NA(),EN382))</f>
        <v>0</v>
      </c>
      <c r="JS75">
        <f>IF(Charts!$B$3="none",K382,IF(EO382="",NA(),EO382))</f>
        <v>0</v>
      </c>
      <c r="JT75">
        <f>IF(Charts!$B$3="none",L382,IF(EP382="",NA(),EP382))</f>
        <v>0</v>
      </c>
      <c r="JU75">
        <f>IF(Charts!$B$3="none",M382,IF(EQ382="",NA(),EQ382))</f>
        <v>0</v>
      </c>
      <c r="JV75">
        <f>IF(Charts!$B$3="none",N382,IF(ER382="",NA(),ER382))</f>
        <v>0</v>
      </c>
      <c r="JW75">
        <f>IF(Charts!$B$3="none",O382,IF(ES382="",NA(),ES382))</f>
        <v>0</v>
      </c>
      <c r="JX75">
        <f>IF(Charts!$B$3="none",P382,IF(ET382="",NA(),ET382))</f>
        <v>0</v>
      </c>
      <c r="JY75">
        <f>IF(Charts!$B$3="none",Q382,IF(EU382="",NA(),EU382))</f>
        <v>0</v>
      </c>
      <c r="JZ75">
        <f>IF(Charts!$B$3="none",R382,IF(EV382="",NA(),EV382))</f>
        <v>0</v>
      </c>
      <c r="KA75">
        <f>IF(Charts!$B$3="none",S382,IF(EW382="",NA(),EW382))</f>
        <v>0</v>
      </c>
      <c r="KB75">
        <f>IF(Charts!$B$3="none",T382,IF(EX382="",NA(),EX382))</f>
        <v>0</v>
      </c>
      <c r="KC75">
        <f>IF(Charts!$B$3="none",U382,IF(EY382="",NA(),EY382))</f>
        <v>0</v>
      </c>
      <c r="KD75">
        <f>IF(Charts!$B$3="none",V382,IF(EZ382="",NA(),EZ382))</f>
        <v>0</v>
      </c>
      <c r="KE75">
        <f>IF(Charts!$B$3="none",W382,IF(FA382="",NA(),FA382))</f>
        <v>0</v>
      </c>
      <c r="KF75">
        <f>IF(Charts!$B$3="none",X382,IF(FB382="",NA(),FB382))</f>
        <v>0</v>
      </c>
      <c r="KG75">
        <f>IF(Charts!$B$3="none",Y382,IF(FC382="",NA(),FC382))</f>
        <v>0</v>
      </c>
      <c r="KH75">
        <f>IF(Charts!$B$3="none",Z382,IF(FD382="",NA(),FD382))</f>
        <v>0</v>
      </c>
      <c r="KI75">
        <f>IF(Charts!$B$3="none",AA382,IF(FE382="",NA(),FE382))</f>
        <v>0</v>
      </c>
      <c r="KJ75">
        <f>IF(Charts!$B$3="none",AB382,IF(FF382="",NA(),FF382))</f>
        <v>0</v>
      </c>
      <c r="KK75">
        <f>IF(Charts!$B$3="none",AC382,IF(FG382="",NA(),FG382))</f>
        <v>0</v>
      </c>
      <c r="KL75">
        <f>IF(Charts!$B$3="none",AD382,IF(FH382="",NA(),FH382))</f>
        <v>0</v>
      </c>
      <c r="KM75">
        <f>IF(Charts!$B$3="none",AE382,IF(FI382="",NA(),FI382))</f>
        <v>0</v>
      </c>
      <c r="KN75">
        <f>IF(Charts!$B$3="none",AF382,IF(FJ382="",NA(),FJ382))</f>
        <v>0</v>
      </c>
      <c r="KO75">
        <f>IF(Charts!$B$3="none",AG382,IF(FK382="",NA(),FK382))</f>
        <v>0</v>
      </c>
      <c r="KP75">
        <f>IF(Charts!$B$3="none",AH382,IF(FL382="",NA(),FL382))</f>
        <v>0</v>
      </c>
      <c r="KQ75">
        <f>IF(Charts!$B$3="none",AI382,IF(FM382="",NA(),FM382))</f>
        <v>0</v>
      </c>
      <c r="KR75">
        <f>IF(Charts!$B$3="none",AJ382,IF(FN382="",NA(),FN382))</f>
        <v>0</v>
      </c>
      <c r="KS75">
        <f>IF(Charts!$B$3="none",AK382,IF(FO382="",NA(),FO382))</f>
        <v>0</v>
      </c>
      <c r="KT75">
        <f>IF(Charts!$B$3="none",AL382,IF(FP382="",NA(),FP382))</f>
        <v>0</v>
      </c>
      <c r="KU75">
        <f>IF(Charts!$B$3="none",AM382,IF(FQ382="",NA(),FQ382))</f>
        <v>0</v>
      </c>
      <c r="KV75">
        <f>IF(Charts!$B$3="none",AN382,IF(FR382="",NA(),FR382))</f>
        <v>0</v>
      </c>
      <c r="KW75">
        <f>IF(Charts!$B$3="none",AO382,IF(FS382="",NA(),FS382))</f>
        <v>0</v>
      </c>
      <c r="KX75">
        <f>IF(Charts!$B$3="none",AP382,IF(FT382="",NA(),FT382))</f>
        <v>0</v>
      </c>
      <c r="KY75">
        <f>IF(Charts!$B$3="none",AQ382,IF(FU382="",NA(),FU382))</f>
        <v>0</v>
      </c>
      <c r="KZ75">
        <f>IF(Charts!$B$3="none",AR382,IF(FV382="",NA(),FV382))</f>
        <v>0</v>
      </c>
      <c r="LA75">
        <f>IF(Charts!$B$3="none",AS382,IF(FW382="",NA(),FW382))</f>
        <v>0</v>
      </c>
      <c r="LB75">
        <f>IF(Charts!$B$3="none",AT382,IF(FX382="",NA(),FX382))</f>
        <v>0</v>
      </c>
      <c r="LC75">
        <f>IF(Charts!$B$3="none",AU382,IF(FY382="",NA(),FY382))</f>
        <v>0</v>
      </c>
      <c r="LD75">
        <f>IF(Charts!$B$3="none",AV382,IF(FZ382="",NA(),FZ382))</f>
        <v>0</v>
      </c>
      <c r="LE75">
        <f>IF(Charts!$B$3="none",AW382,IF(GA382="",NA(),GA382))</f>
        <v>0</v>
      </c>
      <c r="LF75">
        <f>IF(Charts!$B$3="none",AX382,IF(GB382="",NA(),GB382))</f>
        <v>0</v>
      </c>
      <c r="LG75">
        <f>IF(Charts!$B$3="none",AY382,IF(GC382="",NA(),GC382))</f>
        <v>0</v>
      </c>
      <c r="LH75">
        <f>IF(Charts!$B$3="none",AZ382,IF(GD382="",NA(),GD382))</f>
        <v>0</v>
      </c>
      <c r="LI75">
        <f>IF(Charts!$B$3="none",BA382,IF(GE382="",NA(),GE382))</f>
        <v>0</v>
      </c>
      <c r="LJ75">
        <f>IF(Charts!$B$3="none",BB382,IF(GF382="",NA(),GF382))</f>
        <v>0</v>
      </c>
      <c r="LK75">
        <f>IF(Charts!$B$3="none",BC382,IF(GG382="",NA(),GG382))</f>
        <v>0</v>
      </c>
      <c r="LL75">
        <f>IF(Charts!$B$3="none",BD382,IF(GH382="",NA(),GH382))</f>
        <v>0</v>
      </c>
      <c r="LM75">
        <f>IF(Charts!$B$3="none",BE382,IF(GI382="",NA(),GI382))</f>
        <v>0</v>
      </c>
      <c r="LN75">
        <f>IF(Charts!$B$3="none",BF382,IF(GJ382="",NA(),GJ382))</f>
        <v>0</v>
      </c>
      <c r="LO75">
        <f>IF(Charts!$B$3="none",BG382,IF(GK382="",NA(),GK382))</f>
        <v>0</v>
      </c>
      <c r="LP75">
        <f>IF(Charts!$B$3="none",BH382,IF(GL382="",NA(),GL382))</f>
        <v>0</v>
      </c>
      <c r="LQ75">
        <f>IF(Charts!$B$3="none",BI382,IF(GM382="",NA(),GM382))</f>
        <v>0</v>
      </c>
      <c r="LR75">
        <f>IF(Charts!$B$3="none",BJ382,IF(GN382="",NA(),GN382))</f>
        <v>0</v>
      </c>
      <c r="LS75">
        <f>IF(Charts!$B$3="none",BK382,IF(GO382="",NA(),GO382))</f>
        <v>0</v>
      </c>
      <c r="LT75">
        <f>IF(Charts!$B$3="none",BL382,IF(GP382="",NA(),GP382))</f>
        <v>0</v>
      </c>
      <c r="LU75">
        <f>IF(Charts!$B$3="none",BM382,IF(GQ382="",NA(),GQ382))</f>
        <v>0</v>
      </c>
      <c r="LV75">
        <f>IF(Charts!$B$3="none",BN382,IF(GR382="",NA(),GR382))</f>
        <v>0</v>
      </c>
      <c r="LW75">
        <f>IF(Charts!$B$3="none",BO382,IF(GS382="",NA(),GS382))</f>
        <v>0</v>
      </c>
      <c r="LX75">
        <f>IF(Charts!$B$3="none",BP382,IF(GT382="",NA(),GT382))</f>
        <v>0</v>
      </c>
      <c r="LY75">
        <f>IF(Charts!$B$3="none",BQ382,IF(GU382="",NA(),GU382))</f>
        <v>0</v>
      </c>
      <c r="LZ75">
        <f>IF(Charts!$B$3="none",BR382,IF(GV382="",NA(),GV382))</f>
        <v>0</v>
      </c>
      <c r="MA75">
        <f>IF(Charts!$B$3="none",BS382,IF(GW382="",NA(),GW382))</f>
        <v>0</v>
      </c>
      <c r="MB75">
        <f>IF(Charts!$B$3="none",BT382,IF(GX382="",NA(),GX382))</f>
        <v>0</v>
      </c>
      <c r="MC75">
        <f>IF(Charts!$B$3="none",BU382,IF(GY382="",NA(),GY382))</f>
        <v>0</v>
      </c>
      <c r="MD75">
        <f>IF(Charts!$B$3="none",BV382,IF(GZ382="",NA(),GZ382))</f>
        <v>0</v>
      </c>
      <c r="ME75">
        <f>IF(Charts!$B$3="none",BW382,IF(HA382="",NA(),HA382))</f>
        <v>0</v>
      </c>
      <c r="MF75">
        <f>IF(Charts!$B$3="none",BX382,IF(HB382="",NA(),HB382))</f>
        <v>0</v>
      </c>
      <c r="MG75">
        <f>IF(Charts!$B$3="none",BY382,IF(HC382="",NA(),HC382))</f>
        <v>0</v>
      </c>
      <c r="MH75">
        <f>IF(Charts!$B$3="none",BZ382,IF(HD382="",NA(),HD382))</f>
        <v>0</v>
      </c>
      <c r="MI75">
        <f>IF(Charts!$B$3="none",CA382,IF(HE382="",NA(),HE382))</f>
        <v>0</v>
      </c>
      <c r="MJ75">
        <f>IF(Charts!$B$3="none",CB382,IF(HF382="",NA(),HF382))</f>
        <v>0</v>
      </c>
      <c r="MK75">
        <f>IF(Charts!$B$3="none",CC382,IF(HG382="",NA(),HG382))</f>
        <v>0</v>
      </c>
      <c r="ML75">
        <f>IF(Charts!$B$3="none",CD382,IF(HH382="",NA(),HH382))</f>
        <v>0</v>
      </c>
      <c r="MM75">
        <f>IF(Charts!$B$3="none",CE382,IF(HI382="",NA(),HI382))</f>
        <v>0</v>
      </c>
      <c r="MN75">
        <f>IF(Charts!$B$3="none",CF382,IF(HJ382="",NA(),HJ382))</f>
        <v>0</v>
      </c>
      <c r="MO75">
        <f>IF(Charts!$B$3="none",CG382,IF(HK382="",NA(),HK382))</f>
        <v>0</v>
      </c>
      <c r="MP75">
        <f>IF(Charts!$B$3="none",CH382,IF(HL382="",NA(),HL382))</f>
        <v>0</v>
      </c>
      <c r="MQ75">
        <f>IF(Charts!$B$3="none",CI382,IF(HM382="",NA(),HM382))</f>
        <v>0</v>
      </c>
      <c r="MR75">
        <f>IF(Charts!$B$3="none",CJ382,IF(HN382="",NA(),HN382))</f>
        <v>0</v>
      </c>
      <c r="MS75">
        <f>IF(Charts!$B$3="none",CK382,IF(HO382="",NA(),HO382))</f>
        <v>0</v>
      </c>
      <c r="MT75">
        <f>IF(Charts!$B$3="none",CL382,IF(HP382="",NA(),HP382))</f>
        <v>0</v>
      </c>
      <c r="MU75">
        <f>IF(Charts!$B$3="none",CM382,IF(HQ382="",NA(),HQ382))</f>
        <v>0</v>
      </c>
      <c r="MV75">
        <f>IF(Charts!$B$3="none",CN382,IF(HR382="",NA(),HR382))</f>
        <v>0</v>
      </c>
      <c r="MW75">
        <f>IF(Charts!$B$3="none",CO382,IF(HS382="",NA(),HS382))</f>
        <v>0</v>
      </c>
      <c r="MX75">
        <f>IF(Charts!$B$3="none",CP382,IF(HT382="",NA(),HT382))</f>
        <v>0</v>
      </c>
      <c r="MY75">
        <f>IF(Charts!$B$3="none",CQ382,IF(HU382="",NA(),HU382))</f>
        <v>0</v>
      </c>
      <c r="MZ75">
        <f>IF(Charts!$B$3="none",CR382,IF(HV382="",NA(),HV382))</f>
        <v>0</v>
      </c>
      <c r="NA75">
        <f>IF(Charts!$B$3="none",CS382,IF(HW382="",NA(),HW382))</f>
        <v>0</v>
      </c>
      <c r="NB75">
        <f>IF(Charts!$B$3="none",CT382,IF(HX382="",NA(),HX382))</f>
        <v>0</v>
      </c>
      <c r="NC75">
        <f>IF(Charts!$B$3="none",CU382,IF(HY382="",NA(),HY382))</f>
        <v>0</v>
      </c>
      <c r="ND75">
        <f>IF(Charts!$B$3="none",CV382,IF(HZ382="",NA(),HZ382))</f>
        <v>0</v>
      </c>
      <c r="NE75">
        <f>IF(Charts!$B$3="none",CW382,IF(IA382="",NA(),IA382))</f>
        <v>0</v>
      </c>
      <c r="NF75">
        <f>IF(Charts!$B$3="none",CX382,IF(IB382="",NA(),IB382))</f>
        <v>0</v>
      </c>
      <c r="NG75">
        <f>IF(Charts!$B$3="none",CY382,IF(IC382="",NA(),IC382))</f>
        <v>0</v>
      </c>
      <c r="NH75">
        <f>IF(Charts!$B$3="none",CZ382,IF(ID382="",NA(),ID382))</f>
        <v>0</v>
      </c>
      <c r="NI75">
        <f>IF(Charts!$B$3="none",DA382,IF(IE382="",NA(),IE382))</f>
        <v>0</v>
      </c>
      <c r="NJ75">
        <f>IF(Charts!$B$3="none",DB382,IF(IF382="",NA(),IF382))</f>
        <v>0</v>
      </c>
      <c r="NK75">
        <f>IF(Charts!$B$3="none",DC382,IF(IG382="",NA(),IG382))</f>
        <v>0</v>
      </c>
      <c r="NL75">
        <f>IF(Charts!$B$3="none",DD382,IF(IH382="",NA(),IH382))</f>
        <v>0</v>
      </c>
      <c r="NM75">
        <f>IF(Charts!$B$3="none",DE382,IF(II382="",NA(),II382))</f>
        <v>0</v>
      </c>
      <c r="NN75">
        <f>IF(Charts!$B$3="none",DF382,IF(IJ382="",NA(),IJ382))</f>
        <v>0</v>
      </c>
      <c r="NO75">
        <f>IF(Charts!$B$3="none",DG382,IF(IK382="",NA(),IK382))</f>
        <v>0</v>
      </c>
      <c r="NP75">
        <f>IF(Charts!$B$3="none",DH382,IF(IL382="",NA(),IL382))</f>
        <v>0</v>
      </c>
      <c r="NQ75">
        <f>IF(Charts!$B$3="none",DI382,IF(IM382="",NA(),IM382))</f>
        <v>0</v>
      </c>
      <c r="NR75">
        <f>IF(Charts!$B$3="none",DJ382,IF(IN382="",NA(),IN382))</f>
        <v>0</v>
      </c>
      <c r="NS75">
        <f>IF(Charts!$B$3="none",DK382,IF(IO382="",NA(),IO382))</f>
        <v>0</v>
      </c>
      <c r="NT75">
        <f>IF(Charts!$B$3="none",DL382,IF(IP382="",NA(),IP382))</f>
        <v>0</v>
      </c>
      <c r="NU75">
        <f>IF(Charts!$B$3="none",DM382,IF(IQ382="",NA(),IQ382))</f>
        <v>0</v>
      </c>
      <c r="NV75">
        <f>IF(Charts!$B$3="none",DN382,IF(IR382="",NA(),IR382))</f>
        <v>0</v>
      </c>
      <c r="NW75">
        <f>IF(Charts!$B$3="none",DO382,IF(IS382="",NA(),IS382))</f>
        <v>0</v>
      </c>
      <c r="NX75">
        <f>IF(Charts!$B$3="none",DP382,IF(IT382="",NA(),IT382))</f>
        <v>0</v>
      </c>
      <c r="NY75">
        <f>IF(Charts!$B$3="none",DQ382,IF(IU382="",NA(),IU382))</f>
        <v>0</v>
      </c>
      <c r="NZ75">
        <f>IF(Charts!$B$3="none",DR382,IF(IV382="",NA(),IV382))</f>
        <v>0</v>
      </c>
      <c r="OA75">
        <f>IF(Charts!$B$3="none",DS382,IF(IW382="",NA(),IW382))</f>
        <v>0</v>
      </c>
      <c r="OB75">
        <f>IF(Charts!$B$3="none",DT382,IF(IX382="",NA(),IX382))</f>
        <v>0</v>
      </c>
      <c r="OC75">
        <f>IF(Charts!$B$3="none",DU382,IF(IY382="",NA(),IY382))</f>
        <v>0</v>
      </c>
      <c r="OD75">
        <f>IF(Charts!$B$3="none",DV382,IF(IZ382="",NA(),IZ382))</f>
        <v>0</v>
      </c>
      <c r="OE75">
        <f>IF(Charts!$B$3="none",DW382,IF(JA382="",NA(),JA382))</f>
        <v>0</v>
      </c>
      <c r="OF75">
        <f>IF(Charts!$B$3="none",DX382,IF(JB382="",NA(),JB382))</f>
        <v>0</v>
      </c>
      <c r="OG75">
        <f>IF(Charts!$B$3="none",DY382,IF(JC382="",NA(),JC382))</f>
        <v>0</v>
      </c>
      <c r="OH75">
        <f>IF(Charts!$B$3="none",DZ382,IF(JD382="",NA(),JD382))</f>
        <v>0</v>
      </c>
      <c r="OI75">
        <f>IF(Charts!$B$3="none",EA382,IF(JE382="",NA(),JE382))</f>
        <v>0</v>
      </c>
      <c r="OJ75">
        <f>IF(Charts!$B$3="none",EB382,IF(JF382="",NA(),JF382))</f>
        <v>0</v>
      </c>
      <c r="OK75">
        <f>IF(Charts!$B$3="none",EC382,IF(JG382="",NA(),JG382))</f>
        <v>0</v>
      </c>
      <c r="OL75">
        <f>IF(Charts!$B$3="none",ED382,IF(JH382="",NA(),JH382))</f>
        <v>0</v>
      </c>
      <c r="OM75">
        <f>IF(Charts!$B$3="none",EE382,IF(JI382="",NA(),JI382))</f>
        <v>0</v>
      </c>
      <c r="ON75">
        <f>IF(Charts!$B$3="none",EF382,IF(JJ382="",NA(),JJ382))</f>
        <v>0</v>
      </c>
    </row>
    <row r="76" spans="4:404">
      <c r="E76">
        <v>10</v>
      </c>
      <c r="F76">
        <f>F14</f>
        <v>0</v>
      </c>
      <c r="G76">
        <v>10</v>
      </c>
      <c r="H76">
        <f>H14</f>
        <v>0</v>
      </c>
      <c r="I76">
        <v>10</v>
      </c>
      <c r="J76">
        <f>J14</f>
        <v>0</v>
      </c>
      <c r="K76">
        <v>10</v>
      </c>
      <c r="L76">
        <f>L14</f>
        <v>0</v>
      </c>
      <c r="M76">
        <v>10</v>
      </c>
      <c r="N76">
        <f>N14</f>
        <v>0</v>
      </c>
      <c r="O76">
        <v>10</v>
      </c>
      <c r="P76">
        <f>P14</f>
        <v>0</v>
      </c>
      <c r="Q76">
        <v>10</v>
      </c>
      <c r="R76">
        <f>R14</f>
        <v>0</v>
      </c>
      <c r="S76">
        <v>10</v>
      </c>
      <c r="T76">
        <f>T14</f>
        <v>0</v>
      </c>
      <c r="U76">
        <v>10</v>
      </c>
      <c r="V76">
        <f>V14</f>
        <v>0</v>
      </c>
      <c r="W76">
        <v>10</v>
      </c>
      <c r="X76">
        <f>X14</f>
        <v>0</v>
      </c>
      <c r="Y76">
        <v>10</v>
      </c>
      <c r="Z76">
        <f>Z14</f>
        <v>0</v>
      </c>
      <c r="AA76">
        <v>10</v>
      </c>
      <c r="AB76">
        <f>AB14</f>
        <v>0</v>
      </c>
      <c r="AC76">
        <v>10</v>
      </c>
      <c r="AD76">
        <f>AD14</f>
        <v>0</v>
      </c>
      <c r="AE76">
        <v>10</v>
      </c>
      <c r="AF76">
        <f>AF14</f>
        <v>0</v>
      </c>
      <c r="AG76">
        <v>10</v>
      </c>
      <c r="AH76">
        <f>AH14</f>
        <v>0</v>
      </c>
      <c r="AI76">
        <v>10</v>
      </c>
      <c r="AJ76">
        <f>AJ14</f>
        <v>0</v>
      </c>
      <c r="AK76">
        <v>10</v>
      </c>
      <c r="AL76">
        <f>AL14</f>
        <v>0</v>
      </c>
      <c r="AM76">
        <v>10</v>
      </c>
      <c r="AN76">
        <f>AN14</f>
        <v>0</v>
      </c>
      <c r="AO76">
        <v>10</v>
      </c>
      <c r="AP76">
        <f>AP14</f>
        <v>0</v>
      </c>
      <c r="AQ76">
        <v>10</v>
      </c>
      <c r="AR76">
        <f>AR14</f>
        <v>0</v>
      </c>
      <c r="AS76">
        <v>10</v>
      </c>
      <c r="AT76">
        <f>AT14</f>
        <v>0</v>
      </c>
      <c r="AU76">
        <v>10</v>
      </c>
      <c r="AV76">
        <f>AV14</f>
        <v>0</v>
      </c>
      <c r="AW76">
        <v>10</v>
      </c>
      <c r="AX76">
        <f>AX14</f>
        <v>0</v>
      </c>
      <c r="AY76">
        <v>10</v>
      </c>
      <c r="AZ76">
        <f>AZ14</f>
        <v>0</v>
      </c>
      <c r="BA76">
        <v>10</v>
      </c>
      <c r="BB76">
        <f>BB14</f>
        <v>0</v>
      </c>
      <c r="BC76">
        <v>10</v>
      </c>
      <c r="BD76">
        <f>BD14</f>
        <v>0</v>
      </c>
      <c r="BE76">
        <v>10</v>
      </c>
      <c r="BF76">
        <f>BF14</f>
        <v>0</v>
      </c>
      <c r="BG76">
        <v>10</v>
      </c>
      <c r="BH76">
        <f>BH14</f>
        <v>0</v>
      </c>
      <c r="BI76">
        <v>10</v>
      </c>
      <c r="BJ76">
        <f>BJ14</f>
        <v>0</v>
      </c>
      <c r="BK76">
        <v>10</v>
      </c>
      <c r="BL76">
        <f>BL14</f>
        <v>0</v>
      </c>
      <c r="BM76">
        <v>10</v>
      </c>
      <c r="BN76">
        <f>BN14</f>
        <v>0</v>
      </c>
      <c r="BO76">
        <v>10</v>
      </c>
      <c r="BP76">
        <f>BP14</f>
        <v>0</v>
      </c>
      <c r="BQ76">
        <v>10</v>
      </c>
      <c r="BR76">
        <f>BR14</f>
        <v>0</v>
      </c>
      <c r="BS76">
        <v>10</v>
      </c>
      <c r="BT76">
        <f>BT14</f>
        <v>0</v>
      </c>
      <c r="BU76">
        <v>10</v>
      </c>
      <c r="BV76">
        <f>BV14</f>
        <v>0</v>
      </c>
      <c r="BW76">
        <v>10</v>
      </c>
      <c r="BX76">
        <f>BX14</f>
        <v>0</v>
      </c>
      <c r="BY76">
        <v>10</v>
      </c>
      <c r="BZ76">
        <f>BZ14</f>
        <v>0</v>
      </c>
      <c r="CA76">
        <v>10</v>
      </c>
      <c r="CB76">
        <f>CB14</f>
        <v>0</v>
      </c>
      <c r="CC76">
        <v>10</v>
      </c>
      <c r="CD76">
        <f>CD14</f>
        <v>0</v>
      </c>
      <c r="CE76">
        <v>10</v>
      </c>
      <c r="CF76">
        <f>CF14</f>
        <v>0</v>
      </c>
      <c r="CG76">
        <v>10</v>
      </c>
      <c r="CH76">
        <f>CH14</f>
        <v>0</v>
      </c>
      <c r="CI76">
        <v>10</v>
      </c>
      <c r="CJ76">
        <f>CJ14</f>
        <v>0</v>
      </c>
      <c r="CK76">
        <v>10</v>
      </c>
      <c r="CL76">
        <f>CL14</f>
        <v>0</v>
      </c>
      <c r="CM76">
        <v>10</v>
      </c>
      <c r="CN76">
        <f>CN14</f>
        <v>0</v>
      </c>
      <c r="CO76">
        <v>10</v>
      </c>
      <c r="CP76">
        <f>CP14</f>
        <v>0</v>
      </c>
      <c r="CQ76">
        <v>10</v>
      </c>
      <c r="CR76">
        <f>CR14</f>
        <v>0</v>
      </c>
      <c r="CS76">
        <v>10</v>
      </c>
      <c r="CT76">
        <f>CT14</f>
        <v>0</v>
      </c>
      <c r="CU76">
        <v>10</v>
      </c>
      <c r="CV76">
        <f>CV14</f>
        <v>0</v>
      </c>
      <c r="CW76">
        <v>10</v>
      </c>
      <c r="CX76">
        <f>CX14</f>
        <v>0</v>
      </c>
      <c r="CY76">
        <v>10</v>
      </c>
      <c r="CZ76">
        <f>CZ14</f>
        <v>0</v>
      </c>
      <c r="DA76">
        <v>10</v>
      </c>
      <c r="DB76">
        <f>DB14</f>
        <v>0</v>
      </c>
      <c r="DC76">
        <v>10</v>
      </c>
      <c r="DD76">
        <f>DD14</f>
        <v>0</v>
      </c>
      <c r="DE76">
        <v>10</v>
      </c>
      <c r="DF76">
        <f>DF14</f>
        <v>0</v>
      </c>
      <c r="DG76">
        <v>10</v>
      </c>
      <c r="DH76">
        <f>DH14</f>
        <v>0</v>
      </c>
      <c r="DI76">
        <v>10</v>
      </c>
      <c r="DJ76">
        <f>DJ14</f>
        <v>0</v>
      </c>
      <c r="DK76">
        <v>10</v>
      </c>
      <c r="DL76">
        <f>DL14</f>
        <v>0</v>
      </c>
      <c r="DM76">
        <v>10</v>
      </c>
      <c r="DN76">
        <f>DN14</f>
        <v>0</v>
      </c>
      <c r="DO76">
        <v>10</v>
      </c>
      <c r="DP76">
        <f>DP14</f>
        <v>0</v>
      </c>
      <c r="DQ76">
        <v>10</v>
      </c>
      <c r="DR76">
        <f>DR14</f>
        <v>0</v>
      </c>
      <c r="DS76">
        <v>10</v>
      </c>
      <c r="DT76">
        <f>DT14</f>
        <v>0</v>
      </c>
      <c r="DU76">
        <v>10</v>
      </c>
      <c r="DV76">
        <f>DV14</f>
        <v>0</v>
      </c>
      <c r="DW76">
        <v>10</v>
      </c>
      <c r="DX76">
        <f>DX14</f>
        <v>0</v>
      </c>
      <c r="DY76">
        <v>10</v>
      </c>
      <c r="DZ76">
        <f>DZ14</f>
        <v>0</v>
      </c>
      <c r="EA76">
        <v>10</v>
      </c>
      <c r="EB76">
        <f>EB14</f>
        <v>0</v>
      </c>
      <c r="EC76">
        <v>10</v>
      </c>
      <c r="ED76">
        <f>ED14</f>
        <v>0</v>
      </c>
      <c r="EE76">
        <v>10</v>
      </c>
      <c r="EF76">
        <f>EF14</f>
        <v>0</v>
      </c>
      <c r="EI76">
        <v>10</v>
      </c>
      <c r="EJ76">
        <f>EJ14</f>
        <v>0</v>
      </c>
      <c r="EK76">
        <v>10</v>
      </c>
      <c r="EL76">
        <f>EL14</f>
        <v>0</v>
      </c>
      <c r="EM76">
        <v>10</v>
      </c>
      <c r="EN76">
        <f>EN14</f>
        <v>0</v>
      </c>
      <c r="EO76">
        <v>10</v>
      </c>
      <c r="EP76">
        <f>EP14</f>
        <v>0</v>
      </c>
      <c r="EQ76">
        <v>10</v>
      </c>
      <c r="ER76">
        <f>ER14</f>
        <v>0</v>
      </c>
      <c r="ES76">
        <v>10</v>
      </c>
      <c r="ET76">
        <f>ET14</f>
        <v>0</v>
      </c>
      <c r="EU76">
        <v>10</v>
      </c>
      <c r="EV76">
        <f>EV14</f>
        <v>0</v>
      </c>
      <c r="EW76">
        <v>10</v>
      </c>
      <c r="EX76">
        <f>EX14</f>
        <v>0</v>
      </c>
      <c r="EY76">
        <v>10</v>
      </c>
      <c r="EZ76">
        <f>EZ14</f>
        <v>0</v>
      </c>
      <c r="FA76">
        <v>10</v>
      </c>
      <c r="FB76">
        <f>FB14</f>
        <v>0</v>
      </c>
      <c r="FC76">
        <v>10</v>
      </c>
      <c r="FD76">
        <f>FD14</f>
        <v>0</v>
      </c>
      <c r="FE76">
        <v>10</v>
      </c>
      <c r="FF76">
        <f>FF14</f>
        <v>0</v>
      </c>
      <c r="FG76">
        <v>10</v>
      </c>
      <c r="FH76">
        <f>FH14</f>
        <v>0</v>
      </c>
      <c r="FI76">
        <v>10</v>
      </c>
      <c r="FJ76">
        <f>FJ14</f>
        <v>0</v>
      </c>
      <c r="FK76">
        <v>10</v>
      </c>
      <c r="FL76">
        <f>FL14</f>
        <v>0</v>
      </c>
      <c r="FM76">
        <v>10</v>
      </c>
      <c r="FN76">
        <f>FN14</f>
        <v>0</v>
      </c>
      <c r="FO76">
        <v>10</v>
      </c>
      <c r="FP76">
        <f>FP14</f>
        <v>0</v>
      </c>
      <c r="FQ76">
        <v>10</v>
      </c>
      <c r="FR76">
        <f>FR14</f>
        <v>0</v>
      </c>
      <c r="FS76">
        <v>10</v>
      </c>
      <c r="FT76">
        <f>FT14</f>
        <v>0</v>
      </c>
      <c r="FU76">
        <v>10</v>
      </c>
      <c r="FV76">
        <f>FV14</f>
        <v>0</v>
      </c>
      <c r="FW76">
        <v>10</v>
      </c>
      <c r="FX76">
        <f>FX14</f>
        <v>0</v>
      </c>
      <c r="FY76">
        <v>10</v>
      </c>
      <c r="FZ76">
        <f>FZ14</f>
        <v>0</v>
      </c>
      <c r="GA76">
        <v>10</v>
      </c>
      <c r="GB76">
        <f>GB14</f>
        <v>0</v>
      </c>
      <c r="GC76">
        <v>10</v>
      </c>
      <c r="GD76">
        <f>GD14</f>
        <v>0</v>
      </c>
      <c r="GE76">
        <v>10</v>
      </c>
      <c r="GF76">
        <f>GF14</f>
        <v>0</v>
      </c>
      <c r="GG76">
        <v>10</v>
      </c>
      <c r="GH76">
        <f>GH14</f>
        <v>0</v>
      </c>
      <c r="GI76">
        <v>10</v>
      </c>
      <c r="GJ76">
        <f>GJ14</f>
        <v>0</v>
      </c>
      <c r="GK76">
        <v>10</v>
      </c>
      <c r="GL76">
        <f>GL14</f>
        <v>0</v>
      </c>
      <c r="GM76">
        <v>10</v>
      </c>
      <c r="GN76">
        <f>GN14</f>
        <v>0</v>
      </c>
      <c r="GO76">
        <v>10</v>
      </c>
      <c r="GP76">
        <f>GP14</f>
        <v>0</v>
      </c>
      <c r="GQ76">
        <v>10</v>
      </c>
      <c r="GR76">
        <f>GR14</f>
        <v>0</v>
      </c>
      <c r="GS76">
        <v>10</v>
      </c>
      <c r="GT76">
        <f>GT14</f>
        <v>0</v>
      </c>
      <c r="GU76">
        <v>10</v>
      </c>
      <c r="GV76">
        <f>GV14</f>
        <v>0</v>
      </c>
      <c r="GW76">
        <v>10</v>
      </c>
      <c r="GX76">
        <f>GX14</f>
        <v>0</v>
      </c>
      <c r="GY76">
        <v>10</v>
      </c>
      <c r="GZ76">
        <f>GZ14</f>
        <v>0</v>
      </c>
      <c r="HA76">
        <v>10</v>
      </c>
      <c r="HB76">
        <f>HB14</f>
        <v>0</v>
      </c>
      <c r="HC76">
        <v>10</v>
      </c>
      <c r="HD76">
        <f>HD14</f>
        <v>0</v>
      </c>
      <c r="HE76">
        <v>10</v>
      </c>
      <c r="HF76">
        <f>HF14</f>
        <v>0</v>
      </c>
      <c r="HG76">
        <v>10</v>
      </c>
      <c r="HH76">
        <f>HH14</f>
        <v>0</v>
      </c>
      <c r="HI76">
        <v>10</v>
      </c>
      <c r="HJ76">
        <f>HJ14</f>
        <v>0</v>
      </c>
      <c r="HK76">
        <v>10</v>
      </c>
      <c r="HL76">
        <f>HL14</f>
        <v>0</v>
      </c>
      <c r="HM76">
        <v>10</v>
      </c>
      <c r="HN76">
        <f>HN14</f>
        <v>0</v>
      </c>
      <c r="HO76">
        <v>10</v>
      </c>
      <c r="HP76">
        <f>HP14</f>
        <v>0</v>
      </c>
      <c r="HQ76">
        <v>10</v>
      </c>
      <c r="HR76">
        <f>HR14</f>
        <v>0</v>
      </c>
      <c r="HS76">
        <v>10</v>
      </c>
      <c r="HT76">
        <f>HT14</f>
        <v>0</v>
      </c>
      <c r="HU76">
        <v>10</v>
      </c>
      <c r="HV76">
        <f>HV14</f>
        <v>0</v>
      </c>
      <c r="HW76">
        <v>10</v>
      </c>
      <c r="HX76">
        <f>HX14</f>
        <v>0</v>
      </c>
      <c r="HY76">
        <v>10</v>
      </c>
      <c r="HZ76">
        <f>HZ14</f>
        <v>0</v>
      </c>
      <c r="IA76">
        <v>10</v>
      </c>
      <c r="IB76">
        <f>IB14</f>
        <v>0</v>
      </c>
      <c r="IC76">
        <v>10</v>
      </c>
      <c r="ID76">
        <f>ID14</f>
        <v>0</v>
      </c>
      <c r="IE76">
        <v>10</v>
      </c>
      <c r="IF76">
        <f>IF14</f>
        <v>0</v>
      </c>
      <c r="IG76">
        <v>10</v>
      </c>
      <c r="IH76">
        <f>IH14</f>
        <v>0</v>
      </c>
      <c r="II76">
        <v>10</v>
      </c>
      <c r="IJ76">
        <f>IJ14</f>
        <v>0</v>
      </c>
      <c r="IK76">
        <v>10</v>
      </c>
      <c r="IL76">
        <f>IL14</f>
        <v>0</v>
      </c>
      <c r="IM76">
        <v>10</v>
      </c>
      <c r="IN76">
        <f>IN14</f>
        <v>0</v>
      </c>
      <c r="IO76">
        <v>10</v>
      </c>
      <c r="IP76">
        <f>IP14</f>
        <v>0</v>
      </c>
      <c r="IQ76">
        <v>10</v>
      </c>
      <c r="IR76">
        <f>IR14</f>
        <v>0</v>
      </c>
      <c r="IS76">
        <v>10</v>
      </c>
      <c r="IT76">
        <f>IT14</f>
        <v>0</v>
      </c>
      <c r="IU76">
        <v>10</v>
      </c>
      <c r="IV76">
        <f>IV14</f>
        <v>0</v>
      </c>
      <c r="IW76">
        <v>10</v>
      </c>
      <c r="IX76">
        <f>IX14</f>
        <v>0</v>
      </c>
      <c r="IY76">
        <v>10</v>
      </c>
      <c r="IZ76">
        <f>IZ14</f>
        <v>0</v>
      </c>
      <c r="JA76">
        <v>10</v>
      </c>
      <c r="JB76">
        <f>JB14</f>
        <v>0</v>
      </c>
      <c r="JC76">
        <v>10</v>
      </c>
      <c r="JD76">
        <f>JD14</f>
        <v>0</v>
      </c>
      <c r="JE76">
        <v>10</v>
      </c>
      <c r="JF76">
        <f>JF14</f>
        <v>0</v>
      </c>
      <c r="JG76">
        <v>10</v>
      </c>
      <c r="JH76">
        <f>JH14</f>
        <v>0</v>
      </c>
      <c r="JI76">
        <v>10</v>
      </c>
      <c r="JJ76">
        <f>JJ14</f>
        <v>0</v>
      </c>
      <c r="JM76">
        <f>IF(Charts!$B$3="none",E383,IF(EI383="",NA(),EI383))</f>
        <v>0</v>
      </c>
      <c r="JN76">
        <f>IF(Charts!$B$3="none",F383,IF(EJ383="",NA(),EJ383))</f>
        <v>0</v>
      </c>
      <c r="JO76">
        <f>IF(Charts!$B$3="none",G383,IF(EK383="",NA(),EK383))</f>
        <v>0</v>
      </c>
      <c r="JP76">
        <f>IF(Charts!$B$3="none",H383,IF(EL383="",NA(),EL383))</f>
        <v>0</v>
      </c>
      <c r="JQ76">
        <f>IF(Charts!$B$3="none",I383,IF(EM383="",NA(),EM383))</f>
        <v>0</v>
      </c>
      <c r="JR76">
        <f>IF(Charts!$B$3="none",J383,IF(EN383="",NA(),EN383))</f>
        <v>0</v>
      </c>
      <c r="JS76">
        <f>IF(Charts!$B$3="none",K383,IF(EO383="",NA(),EO383))</f>
        <v>0</v>
      </c>
      <c r="JT76">
        <f>IF(Charts!$B$3="none",L383,IF(EP383="",NA(),EP383))</f>
        <v>0</v>
      </c>
      <c r="JU76">
        <f>IF(Charts!$B$3="none",M383,IF(EQ383="",NA(),EQ383))</f>
        <v>0</v>
      </c>
      <c r="JV76">
        <f>IF(Charts!$B$3="none",N383,IF(ER383="",NA(),ER383))</f>
        <v>0</v>
      </c>
      <c r="JW76">
        <f>IF(Charts!$B$3="none",O383,IF(ES383="",NA(),ES383))</f>
        <v>0</v>
      </c>
      <c r="JX76">
        <f>IF(Charts!$B$3="none",P383,IF(ET383="",NA(),ET383))</f>
        <v>0</v>
      </c>
      <c r="JY76">
        <f>IF(Charts!$B$3="none",Q383,IF(EU383="",NA(),EU383))</f>
        <v>0</v>
      </c>
      <c r="JZ76">
        <f>IF(Charts!$B$3="none",R383,IF(EV383="",NA(),EV383))</f>
        <v>0</v>
      </c>
      <c r="KA76">
        <f>IF(Charts!$B$3="none",S383,IF(EW383="",NA(),EW383))</f>
        <v>0</v>
      </c>
      <c r="KB76">
        <f>IF(Charts!$B$3="none",T383,IF(EX383="",NA(),EX383))</f>
        <v>0</v>
      </c>
      <c r="KC76">
        <f>IF(Charts!$B$3="none",U383,IF(EY383="",NA(),EY383))</f>
        <v>0</v>
      </c>
      <c r="KD76">
        <f>IF(Charts!$B$3="none",V383,IF(EZ383="",NA(),EZ383))</f>
        <v>0</v>
      </c>
      <c r="KE76">
        <f>IF(Charts!$B$3="none",W383,IF(FA383="",NA(),FA383))</f>
        <v>0</v>
      </c>
      <c r="KF76">
        <f>IF(Charts!$B$3="none",X383,IF(FB383="",NA(),FB383))</f>
        <v>0</v>
      </c>
      <c r="KG76">
        <f>IF(Charts!$B$3="none",Y383,IF(FC383="",NA(),FC383))</f>
        <v>0</v>
      </c>
      <c r="KH76">
        <f>IF(Charts!$B$3="none",Z383,IF(FD383="",NA(),FD383))</f>
        <v>0</v>
      </c>
      <c r="KI76">
        <f>IF(Charts!$B$3="none",AA383,IF(FE383="",NA(),FE383))</f>
        <v>0</v>
      </c>
      <c r="KJ76">
        <f>IF(Charts!$B$3="none",AB383,IF(FF383="",NA(),FF383))</f>
        <v>0</v>
      </c>
      <c r="KK76">
        <f>IF(Charts!$B$3="none",AC383,IF(FG383="",NA(),FG383))</f>
        <v>0</v>
      </c>
      <c r="KL76">
        <f>IF(Charts!$B$3="none",AD383,IF(FH383="",NA(),FH383))</f>
        <v>0</v>
      </c>
      <c r="KM76">
        <f>IF(Charts!$B$3="none",AE383,IF(FI383="",NA(),FI383))</f>
        <v>0</v>
      </c>
      <c r="KN76">
        <f>IF(Charts!$B$3="none",AF383,IF(FJ383="",NA(),FJ383))</f>
        <v>0</v>
      </c>
      <c r="KO76">
        <f>IF(Charts!$B$3="none",AG383,IF(FK383="",NA(),FK383))</f>
        <v>0</v>
      </c>
      <c r="KP76">
        <f>IF(Charts!$B$3="none",AH383,IF(FL383="",NA(),FL383))</f>
        <v>0</v>
      </c>
      <c r="KQ76">
        <f>IF(Charts!$B$3="none",AI383,IF(FM383="",NA(),FM383))</f>
        <v>0</v>
      </c>
      <c r="KR76">
        <f>IF(Charts!$B$3="none",AJ383,IF(FN383="",NA(),FN383))</f>
        <v>0</v>
      </c>
      <c r="KS76">
        <f>IF(Charts!$B$3="none",AK383,IF(FO383="",NA(),FO383))</f>
        <v>0</v>
      </c>
      <c r="KT76">
        <f>IF(Charts!$B$3="none",AL383,IF(FP383="",NA(),FP383))</f>
        <v>0</v>
      </c>
      <c r="KU76">
        <f>IF(Charts!$B$3="none",AM383,IF(FQ383="",NA(),FQ383))</f>
        <v>0</v>
      </c>
      <c r="KV76">
        <f>IF(Charts!$B$3="none",AN383,IF(FR383="",NA(),FR383))</f>
        <v>0</v>
      </c>
      <c r="KW76">
        <f>IF(Charts!$B$3="none",AO383,IF(FS383="",NA(),FS383))</f>
        <v>0</v>
      </c>
      <c r="KX76">
        <f>IF(Charts!$B$3="none",AP383,IF(FT383="",NA(),FT383))</f>
        <v>0</v>
      </c>
      <c r="KY76">
        <f>IF(Charts!$B$3="none",AQ383,IF(FU383="",NA(),FU383))</f>
        <v>0</v>
      </c>
      <c r="KZ76">
        <f>IF(Charts!$B$3="none",AR383,IF(FV383="",NA(),FV383))</f>
        <v>0</v>
      </c>
      <c r="LA76">
        <f>IF(Charts!$B$3="none",AS383,IF(FW383="",NA(),FW383))</f>
        <v>0</v>
      </c>
      <c r="LB76">
        <f>IF(Charts!$B$3="none",AT383,IF(FX383="",NA(),FX383))</f>
        <v>0</v>
      </c>
      <c r="LC76">
        <f>IF(Charts!$B$3="none",AU383,IF(FY383="",NA(),FY383))</f>
        <v>0</v>
      </c>
      <c r="LD76">
        <f>IF(Charts!$B$3="none",AV383,IF(FZ383="",NA(),FZ383))</f>
        <v>0</v>
      </c>
      <c r="LE76">
        <f>IF(Charts!$B$3="none",AW383,IF(GA383="",NA(),GA383))</f>
        <v>0</v>
      </c>
      <c r="LF76">
        <f>IF(Charts!$B$3="none",AX383,IF(GB383="",NA(),GB383))</f>
        <v>0</v>
      </c>
      <c r="LG76">
        <f>IF(Charts!$B$3="none",AY383,IF(GC383="",NA(),GC383))</f>
        <v>0</v>
      </c>
      <c r="LH76">
        <f>IF(Charts!$B$3="none",AZ383,IF(GD383="",NA(),GD383))</f>
        <v>0</v>
      </c>
      <c r="LI76">
        <f>IF(Charts!$B$3="none",BA383,IF(GE383="",NA(),GE383))</f>
        <v>0</v>
      </c>
      <c r="LJ76">
        <f>IF(Charts!$B$3="none",BB383,IF(GF383="",NA(),GF383))</f>
        <v>0</v>
      </c>
      <c r="LK76">
        <f>IF(Charts!$B$3="none",BC383,IF(GG383="",NA(),GG383))</f>
        <v>0</v>
      </c>
      <c r="LL76">
        <f>IF(Charts!$B$3="none",BD383,IF(GH383="",NA(),GH383))</f>
        <v>0</v>
      </c>
      <c r="LM76">
        <f>IF(Charts!$B$3="none",BE383,IF(GI383="",NA(),GI383))</f>
        <v>0</v>
      </c>
      <c r="LN76">
        <f>IF(Charts!$B$3="none",BF383,IF(GJ383="",NA(),GJ383))</f>
        <v>0</v>
      </c>
      <c r="LO76">
        <f>IF(Charts!$B$3="none",BG383,IF(GK383="",NA(),GK383))</f>
        <v>0</v>
      </c>
      <c r="LP76">
        <f>IF(Charts!$B$3="none",BH383,IF(GL383="",NA(),GL383))</f>
        <v>0</v>
      </c>
      <c r="LQ76">
        <f>IF(Charts!$B$3="none",BI383,IF(GM383="",NA(),GM383))</f>
        <v>0</v>
      </c>
      <c r="LR76">
        <f>IF(Charts!$B$3="none",BJ383,IF(GN383="",NA(),GN383))</f>
        <v>0</v>
      </c>
      <c r="LS76">
        <f>IF(Charts!$B$3="none",BK383,IF(GO383="",NA(),GO383))</f>
        <v>0</v>
      </c>
      <c r="LT76">
        <f>IF(Charts!$B$3="none",BL383,IF(GP383="",NA(),GP383))</f>
        <v>0</v>
      </c>
      <c r="LU76">
        <f>IF(Charts!$B$3="none",BM383,IF(GQ383="",NA(),GQ383))</f>
        <v>0</v>
      </c>
      <c r="LV76">
        <f>IF(Charts!$B$3="none",BN383,IF(GR383="",NA(),GR383))</f>
        <v>0</v>
      </c>
      <c r="LW76">
        <f>IF(Charts!$B$3="none",BO383,IF(GS383="",NA(),GS383))</f>
        <v>0</v>
      </c>
      <c r="LX76">
        <f>IF(Charts!$B$3="none",BP383,IF(GT383="",NA(),GT383))</f>
        <v>0</v>
      </c>
      <c r="LY76">
        <f>IF(Charts!$B$3="none",BQ383,IF(GU383="",NA(),GU383))</f>
        <v>0</v>
      </c>
      <c r="LZ76">
        <f>IF(Charts!$B$3="none",BR383,IF(GV383="",NA(),GV383))</f>
        <v>0</v>
      </c>
      <c r="MA76">
        <f>IF(Charts!$B$3="none",BS383,IF(GW383="",NA(),GW383))</f>
        <v>0</v>
      </c>
      <c r="MB76">
        <f>IF(Charts!$B$3="none",BT383,IF(GX383="",NA(),GX383))</f>
        <v>0</v>
      </c>
      <c r="MC76">
        <f>IF(Charts!$B$3="none",BU383,IF(GY383="",NA(),GY383))</f>
        <v>0</v>
      </c>
      <c r="MD76">
        <f>IF(Charts!$B$3="none",BV383,IF(GZ383="",NA(),GZ383))</f>
        <v>0</v>
      </c>
      <c r="ME76">
        <f>IF(Charts!$B$3="none",BW383,IF(HA383="",NA(),HA383))</f>
        <v>0</v>
      </c>
      <c r="MF76">
        <f>IF(Charts!$B$3="none",BX383,IF(HB383="",NA(),HB383))</f>
        <v>0</v>
      </c>
      <c r="MG76">
        <f>IF(Charts!$B$3="none",BY383,IF(HC383="",NA(),HC383))</f>
        <v>0</v>
      </c>
      <c r="MH76">
        <f>IF(Charts!$B$3="none",BZ383,IF(HD383="",NA(),HD383))</f>
        <v>0</v>
      </c>
      <c r="MI76">
        <f>IF(Charts!$B$3="none",CA383,IF(HE383="",NA(),HE383))</f>
        <v>0</v>
      </c>
      <c r="MJ76">
        <f>IF(Charts!$B$3="none",CB383,IF(HF383="",NA(),HF383))</f>
        <v>0</v>
      </c>
      <c r="MK76">
        <f>IF(Charts!$B$3="none",CC383,IF(HG383="",NA(),HG383))</f>
        <v>0</v>
      </c>
      <c r="ML76">
        <f>IF(Charts!$B$3="none",CD383,IF(HH383="",NA(),HH383))</f>
        <v>0</v>
      </c>
      <c r="MM76">
        <f>IF(Charts!$B$3="none",CE383,IF(HI383="",NA(),HI383))</f>
        <v>0</v>
      </c>
      <c r="MN76">
        <f>IF(Charts!$B$3="none",CF383,IF(HJ383="",NA(),HJ383))</f>
        <v>0</v>
      </c>
      <c r="MO76">
        <f>IF(Charts!$B$3="none",CG383,IF(HK383="",NA(),HK383))</f>
        <v>0</v>
      </c>
      <c r="MP76">
        <f>IF(Charts!$B$3="none",CH383,IF(HL383="",NA(),HL383))</f>
        <v>0</v>
      </c>
      <c r="MQ76">
        <f>IF(Charts!$B$3="none",CI383,IF(HM383="",NA(),HM383))</f>
        <v>0</v>
      </c>
      <c r="MR76">
        <f>IF(Charts!$B$3="none",CJ383,IF(HN383="",NA(),HN383))</f>
        <v>0</v>
      </c>
      <c r="MS76">
        <f>IF(Charts!$B$3="none",CK383,IF(HO383="",NA(),HO383))</f>
        <v>0</v>
      </c>
      <c r="MT76">
        <f>IF(Charts!$B$3="none",CL383,IF(HP383="",NA(),HP383))</f>
        <v>0</v>
      </c>
      <c r="MU76">
        <f>IF(Charts!$B$3="none",CM383,IF(HQ383="",NA(),HQ383))</f>
        <v>0</v>
      </c>
      <c r="MV76">
        <f>IF(Charts!$B$3="none",CN383,IF(HR383="",NA(),HR383))</f>
        <v>0</v>
      </c>
      <c r="MW76">
        <f>IF(Charts!$B$3="none",CO383,IF(HS383="",NA(),HS383))</f>
        <v>0</v>
      </c>
      <c r="MX76">
        <f>IF(Charts!$B$3="none",CP383,IF(HT383="",NA(),HT383))</f>
        <v>0</v>
      </c>
      <c r="MY76">
        <f>IF(Charts!$B$3="none",CQ383,IF(HU383="",NA(),HU383))</f>
        <v>0</v>
      </c>
      <c r="MZ76">
        <f>IF(Charts!$B$3="none",CR383,IF(HV383="",NA(),HV383))</f>
        <v>0</v>
      </c>
      <c r="NA76">
        <f>IF(Charts!$B$3="none",CS383,IF(HW383="",NA(),HW383))</f>
        <v>0</v>
      </c>
      <c r="NB76">
        <f>IF(Charts!$B$3="none",CT383,IF(HX383="",NA(),HX383))</f>
        <v>0</v>
      </c>
      <c r="NC76">
        <f>IF(Charts!$B$3="none",CU383,IF(HY383="",NA(),HY383))</f>
        <v>0</v>
      </c>
      <c r="ND76">
        <f>IF(Charts!$B$3="none",CV383,IF(HZ383="",NA(),HZ383))</f>
        <v>0</v>
      </c>
      <c r="NE76">
        <f>IF(Charts!$B$3="none",CW383,IF(IA383="",NA(),IA383))</f>
        <v>0</v>
      </c>
      <c r="NF76">
        <f>IF(Charts!$B$3="none",CX383,IF(IB383="",NA(),IB383))</f>
        <v>0</v>
      </c>
      <c r="NG76">
        <f>IF(Charts!$B$3="none",CY383,IF(IC383="",NA(),IC383))</f>
        <v>0</v>
      </c>
      <c r="NH76">
        <f>IF(Charts!$B$3="none",CZ383,IF(ID383="",NA(),ID383))</f>
        <v>0</v>
      </c>
      <c r="NI76">
        <f>IF(Charts!$B$3="none",DA383,IF(IE383="",NA(),IE383))</f>
        <v>0</v>
      </c>
      <c r="NJ76">
        <f>IF(Charts!$B$3="none",DB383,IF(IF383="",NA(),IF383))</f>
        <v>0</v>
      </c>
      <c r="NK76">
        <f>IF(Charts!$B$3="none",DC383,IF(IG383="",NA(),IG383))</f>
        <v>0</v>
      </c>
      <c r="NL76">
        <f>IF(Charts!$B$3="none",DD383,IF(IH383="",NA(),IH383))</f>
        <v>0</v>
      </c>
      <c r="NM76">
        <f>IF(Charts!$B$3="none",DE383,IF(II383="",NA(),II383))</f>
        <v>0</v>
      </c>
      <c r="NN76">
        <f>IF(Charts!$B$3="none",DF383,IF(IJ383="",NA(),IJ383))</f>
        <v>0</v>
      </c>
      <c r="NO76">
        <f>IF(Charts!$B$3="none",DG383,IF(IK383="",NA(),IK383))</f>
        <v>0</v>
      </c>
      <c r="NP76">
        <f>IF(Charts!$B$3="none",DH383,IF(IL383="",NA(),IL383))</f>
        <v>0</v>
      </c>
      <c r="NQ76">
        <f>IF(Charts!$B$3="none",DI383,IF(IM383="",NA(),IM383))</f>
        <v>0</v>
      </c>
      <c r="NR76">
        <f>IF(Charts!$B$3="none",DJ383,IF(IN383="",NA(),IN383))</f>
        <v>0</v>
      </c>
      <c r="NS76">
        <f>IF(Charts!$B$3="none",DK383,IF(IO383="",NA(),IO383))</f>
        <v>0</v>
      </c>
      <c r="NT76">
        <f>IF(Charts!$B$3="none",DL383,IF(IP383="",NA(),IP383))</f>
        <v>0</v>
      </c>
      <c r="NU76">
        <f>IF(Charts!$B$3="none",DM383,IF(IQ383="",NA(),IQ383))</f>
        <v>0</v>
      </c>
      <c r="NV76">
        <f>IF(Charts!$B$3="none",DN383,IF(IR383="",NA(),IR383))</f>
        <v>0</v>
      </c>
      <c r="NW76">
        <f>IF(Charts!$B$3="none",DO383,IF(IS383="",NA(),IS383))</f>
        <v>0</v>
      </c>
      <c r="NX76">
        <f>IF(Charts!$B$3="none",DP383,IF(IT383="",NA(),IT383))</f>
        <v>0</v>
      </c>
      <c r="NY76">
        <f>IF(Charts!$B$3="none",DQ383,IF(IU383="",NA(),IU383))</f>
        <v>0</v>
      </c>
      <c r="NZ76">
        <f>IF(Charts!$B$3="none",DR383,IF(IV383="",NA(),IV383))</f>
        <v>0</v>
      </c>
      <c r="OA76">
        <f>IF(Charts!$B$3="none",DS383,IF(IW383="",NA(),IW383))</f>
        <v>0</v>
      </c>
      <c r="OB76">
        <f>IF(Charts!$B$3="none",DT383,IF(IX383="",NA(),IX383))</f>
        <v>0</v>
      </c>
      <c r="OC76">
        <f>IF(Charts!$B$3="none",DU383,IF(IY383="",NA(),IY383))</f>
        <v>0</v>
      </c>
      <c r="OD76">
        <f>IF(Charts!$B$3="none",DV383,IF(IZ383="",NA(),IZ383))</f>
        <v>0</v>
      </c>
      <c r="OE76">
        <f>IF(Charts!$B$3="none",DW383,IF(JA383="",NA(),JA383))</f>
        <v>0</v>
      </c>
      <c r="OF76">
        <f>IF(Charts!$B$3="none",DX383,IF(JB383="",NA(),JB383))</f>
        <v>0</v>
      </c>
      <c r="OG76">
        <f>IF(Charts!$B$3="none",DY383,IF(JC383="",NA(),JC383))</f>
        <v>0</v>
      </c>
      <c r="OH76">
        <f>IF(Charts!$B$3="none",DZ383,IF(JD383="",NA(),JD383))</f>
        <v>0</v>
      </c>
      <c r="OI76">
        <f>IF(Charts!$B$3="none",EA383,IF(JE383="",NA(),JE383))</f>
        <v>0</v>
      </c>
      <c r="OJ76">
        <f>IF(Charts!$B$3="none",EB383,IF(JF383="",NA(),JF383))</f>
        <v>0</v>
      </c>
      <c r="OK76">
        <f>IF(Charts!$B$3="none",EC383,IF(JG383="",NA(),JG383))</f>
        <v>0</v>
      </c>
      <c r="OL76">
        <f>IF(Charts!$B$3="none",ED383,IF(JH383="",NA(),JH383))</f>
        <v>0</v>
      </c>
      <c r="OM76">
        <f>IF(Charts!$B$3="none",EE383,IF(JI383="",NA(),JI383))</f>
        <v>0</v>
      </c>
      <c r="ON76">
        <f>IF(Charts!$B$3="none",EF383,IF(JJ383="",NA(),JJ383))</f>
        <v>0</v>
      </c>
    </row>
    <row r="77" spans="4:404">
      <c r="E77">
        <v>11</v>
      </c>
      <c r="F77">
        <f>F15</f>
        <v>0</v>
      </c>
      <c r="G77">
        <v>11</v>
      </c>
      <c r="H77">
        <f>H15</f>
        <v>0</v>
      </c>
      <c r="I77">
        <v>11</v>
      </c>
      <c r="J77">
        <f>J15</f>
        <v>0</v>
      </c>
      <c r="K77">
        <v>11</v>
      </c>
      <c r="L77">
        <f>L15</f>
        <v>0</v>
      </c>
      <c r="M77">
        <v>11</v>
      </c>
      <c r="N77">
        <f>N15</f>
        <v>0</v>
      </c>
      <c r="O77">
        <v>11</v>
      </c>
      <c r="P77">
        <f>P15</f>
        <v>0</v>
      </c>
      <c r="Q77">
        <v>11</v>
      </c>
      <c r="R77">
        <f>R15</f>
        <v>0</v>
      </c>
      <c r="S77">
        <v>11</v>
      </c>
      <c r="T77">
        <f>T15</f>
        <v>0</v>
      </c>
      <c r="U77">
        <v>11</v>
      </c>
      <c r="V77">
        <f>V15</f>
        <v>0</v>
      </c>
      <c r="W77">
        <v>11</v>
      </c>
      <c r="X77">
        <f>X15</f>
        <v>0</v>
      </c>
      <c r="Y77">
        <v>11</v>
      </c>
      <c r="Z77">
        <f>Z15</f>
        <v>0</v>
      </c>
      <c r="AA77">
        <v>11</v>
      </c>
      <c r="AB77">
        <f>AB15</f>
        <v>0</v>
      </c>
      <c r="AC77">
        <v>11</v>
      </c>
      <c r="AD77">
        <f>AD15</f>
        <v>0</v>
      </c>
      <c r="AE77">
        <v>11</v>
      </c>
      <c r="AF77">
        <f>AF15</f>
        <v>0</v>
      </c>
      <c r="AG77">
        <v>11</v>
      </c>
      <c r="AH77">
        <f>AH15</f>
        <v>0</v>
      </c>
      <c r="AI77">
        <v>11</v>
      </c>
      <c r="AJ77">
        <f>AJ15</f>
        <v>0</v>
      </c>
      <c r="AK77">
        <v>11</v>
      </c>
      <c r="AL77">
        <f>AL15</f>
        <v>0</v>
      </c>
      <c r="AM77">
        <v>11</v>
      </c>
      <c r="AN77">
        <f>AN15</f>
        <v>0</v>
      </c>
      <c r="AO77">
        <v>11</v>
      </c>
      <c r="AP77">
        <f>AP15</f>
        <v>0</v>
      </c>
      <c r="AQ77">
        <v>11</v>
      </c>
      <c r="AR77">
        <f>AR15</f>
        <v>0</v>
      </c>
      <c r="AS77">
        <v>11</v>
      </c>
      <c r="AT77">
        <f>AT15</f>
        <v>0</v>
      </c>
      <c r="AU77">
        <v>11</v>
      </c>
      <c r="AV77">
        <f>AV15</f>
        <v>0</v>
      </c>
      <c r="AW77">
        <v>11</v>
      </c>
      <c r="AX77">
        <f>AX15</f>
        <v>0</v>
      </c>
      <c r="AY77">
        <v>11</v>
      </c>
      <c r="AZ77">
        <f>AZ15</f>
        <v>0</v>
      </c>
      <c r="BA77">
        <v>11</v>
      </c>
      <c r="BB77">
        <f>BB15</f>
        <v>0</v>
      </c>
      <c r="BC77">
        <v>11</v>
      </c>
      <c r="BD77">
        <f>BD15</f>
        <v>0</v>
      </c>
      <c r="BE77">
        <v>11</v>
      </c>
      <c r="BF77">
        <f>BF15</f>
        <v>0</v>
      </c>
      <c r="BG77">
        <v>11</v>
      </c>
      <c r="BH77">
        <f>BH15</f>
        <v>0</v>
      </c>
      <c r="BI77">
        <v>11</v>
      </c>
      <c r="BJ77">
        <f>BJ15</f>
        <v>0</v>
      </c>
      <c r="BK77">
        <v>11</v>
      </c>
      <c r="BL77">
        <f>BL15</f>
        <v>0</v>
      </c>
      <c r="BM77">
        <v>11</v>
      </c>
      <c r="BN77">
        <f>BN15</f>
        <v>0</v>
      </c>
      <c r="BO77">
        <v>11</v>
      </c>
      <c r="BP77">
        <f>BP15</f>
        <v>0</v>
      </c>
      <c r="BQ77">
        <v>11</v>
      </c>
      <c r="BR77">
        <f>BR15</f>
        <v>0</v>
      </c>
      <c r="BS77">
        <v>11</v>
      </c>
      <c r="BT77">
        <f>BT15</f>
        <v>0</v>
      </c>
      <c r="BU77">
        <v>11</v>
      </c>
      <c r="BV77">
        <f>BV15</f>
        <v>0</v>
      </c>
      <c r="BW77">
        <v>11</v>
      </c>
      <c r="BX77">
        <f>BX15</f>
        <v>0</v>
      </c>
      <c r="BY77">
        <v>11</v>
      </c>
      <c r="BZ77">
        <f>BZ15</f>
        <v>0</v>
      </c>
      <c r="CA77">
        <v>11</v>
      </c>
      <c r="CB77">
        <f>CB15</f>
        <v>0</v>
      </c>
      <c r="CC77">
        <v>11</v>
      </c>
      <c r="CD77">
        <f>CD15</f>
        <v>0</v>
      </c>
      <c r="CE77">
        <v>11</v>
      </c>
      <c r="CF77">
        <f>CF15</f>
        <v>0</v>
      </c>
      <c r="CG77">
        <v>11</v>
      </c>
      <c r="CH77">
        <f>CH15</f>
        <v>0</v>
      </c>
      <c r="CI77">
        <v>11</v>
      </c>
      <c r="CJ77">
        <f>CJ15</f>
        <v>0</v>
      </c>
      <c r="CK77">
        <v>11</v>
      </c>
      <c r="CL77">
        <f>CL15</f>
        <v>0</v>
      </c>
      <c r="CM77">
        <v>11</v>
      </c>
      <c r="CN77">
        <f>CN15</f>
        <v>0</v>
      </c>
      <c r="CO77">
        <v>11</v>
      </c>
      <c r="CP77">
        <f>CP15</f>
        <v>0</v>
      </c>
      <c r="CQ77">
        <v>11</v>
      </c>
      <c r="CR77">
        <f>CR15</f>
        <v>0</v>
      </c>
      <c r="CS77">
        <v>11</v>
      </c>
      <c r="CT77">
        <f>CT15</f>
        <v>0</v>
      </c>
      <c r="CU77">
        <v>11</v>
      </c>
      <c r="CV77">
        <f>CV15</f>
        <v>0</v>
      </c>
      <c r="CW77">
        <v>11</v>
      </c>
      <c r="CX77">
        <f>CX15</f>
        <v>0</v>
      </c>
      <c r="CY77">
        <v>11</v>
      </c>
      <c r="CZ77">
        <f>CZ15</f>
        <v>0</v>
      </c>
      <c r="DA77">
        <v>11</v>
      </c>
      <c r="DB77">
        <f>DB15</f>
        <v>0</v>
      </c>
      <c r="DC77">
        <v>11</v>
      </c>
      <c r="DD77">
        <f>DD15</f>
        <v>0</v>
      </c>
      <c r="DE77">
        <v>11</v>
      </c>
      <c r="DF77">
        <f>DF15</f>
        <v>0</v>
      </c>
      <c r="DG77">
        <v>11</v>
      </c>
      <c r="DH77">
        <f>DH15</f>
        <v>0</v>
      </c>
      <c r="DI77">
        <v>11</v>
      </c>
      <c r="DJ77">
        <f>DJ15</f>
        <v>0</v>
      </c>
      <c r="DK77">
        <v>11</v>
      </c>
      <c r="DL77">
        <f>DL15</f>
        <v>0</v>
      </c>
      <c r="DM77">
        <v>11</v>
      </c>
      <c r="DN77">
        <f>DN15</f>
        <v>0</v>
      </c>
      <c r="DO77">
        <v>11</v>
      </c>
      <c r="DP77">
        <f>DP15</f>
        <v>0</v>
      </c>
      <c r="DQ77">
        <v>11</v>
      </c>
      <c r="DR77">
        <f>DR15</f>
        <v>0</v>
      </c>
      <c r="DS77">
        <v>11</v>
      </c>
      <c r="DT77">
        <f>DT15</f>
        <v>0</v>
      </c>
      <c r="DU77">
        <v>11</v>
      </c>
      <c r="DV77">
        <f>DV15</f>
        <v>0</v>
      </c>
      <c r="DW77">
        <v>11</v>
      </c>
      <c r="DX77">
        <f>DX15</f>
        <v>0</v>
      </c>
      <c r="DY77">
        <v>11</v>
      </c>
      <c r="DZ77">
        <f>DZ15</f>
        <v>0</v>
      </c>
      <c r="EA77">
        <v>11</v>
      </c>
      <c r="EB77">
        <f>EB15</f>
        <v>0</v>
      </c>
      <c r="EC77">
        <v>11</v>
      </c>
      <c r="ED77">
        <f>ED15</f>
        <v>0</v>
      </c>
      <c r="EE77">
        <v>11</v>
      </c>
      <c r="EF77">
        <f>EF15</f>
        <v>0</v>
      </c>
      <c r="EI77">
        <v>11</v>
      </c>
      <c r="EJ77">
        <f>EJ15</f>
        <v>0</v>
      </c>
      <c r="EK77">
        <v>11</v>
      </c>
      <c r="EL77">
        <f>EL15</f>
        <v>0</v>
      </c>
      <c r="EM77">
        <v>11</v>
      </c>
      <c r="EN77">
        <f>EN15</f>
        <v>0</v>
      </c>
      <c r="EO77">
        <v>11</v>
      </c>
      <c r="EP77">
        <f>EP15</f>
        <v>0</v>
      </c>
      <c r="EQ77">
        <v>11</v>
      </c>
      <c r="ER77">
        <f>ER15</f>
        <v>0</v>
      </c>
      <c r="ES77">
        <v>11</v>
      </c>
      <c r="ET77">
        <f>ET15</f>
        <v>0</v>
      </c>
      <c r="EU77">
        <v>11</v>
      </c>
      <c r="EV77">
        <f>EV15</f>
        <v>0</v>
      </c>
      <c r="EW77">
        <v>11</v>
      </c>
      <c r="EX77">
        <f>EX15</f>
        <v>0</v>
      </c>
      <c r="EY77">
        <v>11</v>
      </c>
      <c r="EZ77">
        <f>EZ15</f>
        <v>0</v>
      </c>
      <c r="FA77">
        <v>11</v>
      </c>
      <c r="FB77">
        <f>FB15</f>
        <v>0</v>
      </c>
      <c r="FC77">
        <v>11</v>
      </c>
      <c r="FD77">
        <f>FD15</f>
        <v>0</v>
      </c>
      <c r="FE77">
        <v>11</v>
      </c>
      <c r="FF77">
        <f>FF15</f>
        <v>0</v>
      </c>
      <c r="FG77">
        <v>11</v>
      </c>
      <c r="FH77">
        <f>FH15</f>
        <v>0</v>
      </c>
      <c r="FI77">
        <v>11</v>
      </c>
      <c r="FJ77">
        <f>FJ15</f>
        <v>0</v>
      </c>
      <c r="FK77">
        <v>11</v>
      </c>
      <c r="FL77">
        <f>FL15</f>
        <v>0</v>
      </c>
      <c r="FM77">
        <v>11</v>
      </c>
      <c r="FN77">
        <f>FN15</f>
        <v>0</v>
      </c>
      <c r="FO77">
        <v>11</v>
      </c>
      <c r="FP77">
        <f>FP15</f>
        <v>0</v>
      </c>
      <c r="FQ77">
        <v>11</v>
      </c>
      <c r="FR77">
        <f>FR15</f>
        <v>0</v>
      </c>
      <c r="FS77">
        <v>11</v>
      </c>
      <c r="FT77">
        <f>FT15</f>
        <v>0</v>
      </c>
      <c r="FU77">
        <v>11</v>
      </c>
      <c r="FV77">
        <f>FV15</f>
        <v>0</v>
      </c>
      <c r="FW77">
        <v>11</v>
      </c>
      <c r="FX77">
        <f>FX15</f>
        <v>0</v>
      </c>
      <c r="FY77">
        <v>11</v>
      </c>
      <c r="FZ77">
        <f>FZ15</f>
        <v>0</v>
      </c>
      <c r="GA77">
        <v>11</v>
      </c>
      <c r="GB77">
        <f>GB15</f>
        <v>0</v>
      </c>
      <c r="GC77">
        <v>11</v>
      </c>
      <c r="GD77">
        <f>GD15</f>
        <v>0</v>
      </c>
      <c r="GE77">
        <v>11</v>
      </c>
      <c r="GF77">
        <f>GF15</f>
        <v>0</v>
      </c>
      <c r="GG77">
        <v>11</v>
      </c>
      <c r="GH77">
        <f>GH15</f>
        <v>0</v>
      </c>
      <c r="GI77">
        <v>11</v>
      </c>
      <c r="GJ77">
        <f>GJ15</f>
        <v>0</v>
      </c>
      <c r="GK77">
        <v>11</v>
      </c>
      <c r="GL77">
        <f>GL15</f>
        <v>0</v>
      </c>
      <c r="GM77">
        <v>11</v>
      </c>
      <c r="GN77">
        <f>GN15</f>
        <v>0</v>
      </c>
      <c r="GO77">
        <v>11</v>
      </c>
      <c r="GP77">
        <f>GP15</f>
        <v>0</v>
      </c>
      <c r="GQ77">
        <v>11</v>
      </c>
      <c r="GR77">
        <f>GR15</f>
        <v>0</v>
      </c>
      <c r="GS77">
        <v>11</v>
      </c>
      <c r="GT77">
        <f>GT15</f>
        <v>0</v>
      </c>
      <c r="GU77">
        <v>11</v>
      </c>
      <c r="GV77">
        <f>GV15</f>
        <v>0</v>
      </c>
      <c r="GW77">
        <v>11</v>
      </c>
      <c r="GX77">
        <f>GX15</f>
        <v>0</v>
      </c>
      <c r="GY77">
        <v>11</v>
      </c>
      <c r="GZ77">
        <f>GZ15</f>
        <v>0</v>
      </c>
      <c r="HA77">
        <v>11</v>
      </c>
      <c r="HB77">
        <f>HB15</f>
        <v>0</v>
      </c>
      <c r="HC77">
        <v>11</v>
      </c>
      <c r="HD77">
        <f>HD15</f>
        <v>0</v>
      </c>
      <c r="HE77">
        <v>11</v>
      </c>
      <c r="HF77">
        <f>HF15</f>
        <v>0</v>
      </c>
      <c r="HG77">
        <v>11</v>
      </c>
      <c r="HH77">
        <f>HH15</f>
        <v>0</v>
      </c>
      <c r="HI77">
        <v>11</v>
      </c>
      <c r="HJ77">
        <f>HJ15</f>
        <v>0</v>
      </c>
      <c r="HK77">
        <v>11</v>
      </c>
      <c r="HL77">
        <f>HL15</f>
        <v>0</v>
      </c>
      <c r="HM77">
        <v>11</v>
      </c>
      <c r="HN77">
        <f>HN15</f>
        <v>0</v>
      </c>
      <c r="HO77">
        <v>11</v>
      </c>
      <c r="HP77">
        <f>HP15</f>
        <v>0</v>
      </c>
      <c r="HQ77">
        <v>11</v>
      </c>
      <c r="HR77">
        <f>HR15</f>
        <v>0</v>
      </c>
      <c r="HS77">
        <v>11</v>
      </c>
      <c r="HT77">
        <f>HT15</f>
        <v>0</v>
      </c>
      <c r="HU77">
        <v>11</v>
      </c>
      <c r="HV77">
        <f>HV15</f>
        <v>0</v>
      </c>
      <c r="HW77">
        <v>11</v>
      </c>
      <c r="HX77">
        <f>HX15</f>
        <v>0</v>
      </c>
      <c r="HY77">
        <v>11</v>
      </c>
      <c r="HZ77">
        <f>HZ15</f>
        <v>0</v>
      </c>
      <c r="IA77">
        <v>11</v>
      </c>
      <c r="IB77">
        <f>IB15</f>
        <v>0</v>
      </c>
      <c r="IC77">
        <v>11</v>
      </c>
      <c r="ID77">
        <f>ID15</f>
        <v>0</v>
      </c>
      <c r="IE77">
        <v>11</v>
      </c>
      <c r="IF77">
        <f>IF15</f>
        <v>0</v>
      </c>
      <c r="IG77">
        <v>11</v>
      </c>
      <c r="IH77">
        <f>IH15</f>
        <v>0</v>
      </c>
      <c r="II77">
        <v>11</v>
      </c>
      <c r="IJ77">
        <f>IJ15</f>
        <v>0</v>
      </c>
      <c r="IK77">
        <v>11</v>
      </c>
      <c r="IL77">
        <f>IL15</f>
        <v>0</v>
      </c>
      <c r="IM77">
        <v>11</v>
      </c>
      <c r="IN77">
        <f>IN15</f>
        <v>0</v>
      </c>
      <c r="IO77">
        <v>11</v>
      </c>
      <c r="IP77">
        <f>IP15</f>
        <v>0</v>
      </c>
      <c r="IQ77">
        <v>11</v>
      </c>
      <c r="IR77">
        <f>IR15</f>
        <v>0</v>
      </c>
      <c r="IS77">
        <v>11</v>
      </c>
      <c r="IT77">
        <f>IT15</f>
        <v>0</v>
      </c>
      <c r="IU77">
        <v>11</v>
      </c>
      <c r="IV77">
        <f>IV15</f>
        <v>0</v>
      </c>
      <c r="IW77">
        <v>11</v>
      </c>
      <c r="IX77">
        <f>IX15</f>
        <v>0</v>
      </c>
      <c r="IY77">
        <v>11</v>
      </c>
      <c r="IZ77">
        <f>IZ15</f>
        <v>0</v>
      </c>
      <c r="JA77">
        <v>11</v>
      </c>
      <c r="JB77">
        <f>JB15</f>
        <v>0</v>
      </c>
      <c r="JC77">
        <v>11</v>
      </c>
      <c r="JD77">
        <f>JD15</f>
        <v>0</v>
      </c>
      <c r="JE77">
        <v>11</v>
      </c>
      <c r="JF77">
        <f>JF15</f>
        <v>0</v>
      </c>
      <c r="JG77">
        <v>11</v>
      </c>
      <c r="JH77">
        <f>JH15</f>
        <v>0</v>
      </c>
      <c r="JI77">
        <v>11</v>
      </c>
      <c r="JJ77">
        <f>JJ15</f>
        <v>0</v>
      </c>
      <c r="JM77">
        <f>IF(Charts!$B$3="none",E384,IF(EI384="",NA(),EI384))</f>
        <v>0</v>
      </c>
      <c r="JN77">
        <f>IF(Charts!$B$3="none",F384,IF(EJ384="",NA(),EJ384))</f>
        <v>0</v>
      </c>
      <c r="JO77">
        <f>IF(Charts!$B$3="none",G384,IF(EK384="",NA(),EK384))</f>
        <v>0</v>
      </c>
      <c r="JP77">
        <f>IF(Charts!$B$3="none",H384,IF(EL384="",NA(),EL384))</f>
        <v>0</v>
      </c>
      <c r="JQ77">
        <f>IF(Charts!$B$3="none",I384,IF(EM384="",NA(),EM384))</f>
        <v>0</v>
      </c>
      <c r="JR77">
        <f>IF(Charts!$B$3="none",J384,IF(EN384="",NA(),EN384))</f>
        <v>0</v>
      </c>
      <c r="JS77">
        <f>IF(Charts!$B$3="none",K384,IF(EO384="",NA(),EO384))</f>
        <v>0</v>
      </c>
      <c r="JT77">
        <f>IF(Charts!$B$3="none",L384,IF(EP384="",NA(),EP384))</f>
        <v>0</v>
      </c>
      <c r="JU77">
        <f>IF(Charts!$B$3="none",M384,IF(EQ384="",NA(),EQ384))</f>
        <v>0</v>
      </c>
      <c r="JV77">
        <f>IF(Charts!$B$3="none",N384,IF(ER384="",NA(),ER384))</f>
        <v>0</v>
      </c>
      <c r="JW77">
        <f>IF(Charts!$B$3="none",O384,IF(ES384="",NA(),ES384))</f>
        <v>0</v>
      </c>
      <c r="JX77">
        <f>IF(Charts!$B$3="none",P384,IF(ET384="",NA(),ET384))</f>
        <v>0</v>
      </c>
      <c r="JY77">
        <f>IF(Charts!$B$3="none",Q384,IF(EU384="",NA(),EU384))</f>
        <v>0</v>
      </c>
      <c r="JZ77">
        <f>IF(Charts!$B$3="none",R384,IF(EV384="",NA(),EV384))</f>
        <v>0</v>
      </c>
      <c r="KA77">
        <f>IF(Charts!$B$3="none",S384,IF(EW384="",NA(),EW384))</f>
        <v>0</v>
      </c>
      <c r="KB77">
        <f>IF(Charts!$B$3="none",T384,IF(EX384="",NA(),EX384))</f>
        <v>0</v>
      </c>
      <c r="KC77">
        <f>IF(Charts!$B$3="none",U384,IF(EY384="",NA(),EY384))</f>
        <v>0</v>
      </c>
      <c r="KD77">
        <f>IF(Charts!$B$3="none",V384,IF(EZ384="",NA(),EZ384))</f>
        <v>0</v>
      </c>
      <c r="KE77">
        <f>IF(Charts!$B$3="none",W384,IF(FA384="",NA(),FA384))</f>
        <v>0</v>
      </c>
      <c r="KF77">
        <f>IF(Charts!$B$3="none",X384,IF(FB384="",NA(),FB384))</f>
        <v>0</v>
      </c>
      <c r="KG77">
        <f>IF(Charts!$B$3="none",Y384,IF(FC384="",NA(),FC384))</f>
        <v>0</v>
      </c>
      <c r="KH77">
        <f>IF(Charts!$B$3="none",Z384,IF(FD384="",NA(),FD384))</f>
        <v>0</v>
      </c>
      <c r="KI77">
        <f>IF(Charts!$B$3="none",AA384,IF(FE384="",NA(),FE384))</f>
        <v>0</v>
      </c>
      <c r="KJ77">
        <f>IF(Charts!$B$3="none",AB384,IF(FF384="",NA(),FF384))</f>
        <v>0</v>
      </c>
      <c r="KK77">
        <f>IF(Charts!$B$3="none",AC384,IF(FG384="",NA(),FG384))</f>
        <v>0</v>
      </c>
      <c r="KL77">
        <f>IF(Charts!$B$3="none",AD384,IF(FH384="",NA(),FH384))</f>
        <v>0</v>
      </c>
      <c r="KM77">
        <f>IF(Charts!$B$3="none",AE384,IF(FI384="",NA(),FI384))</f>
        <v>0</v>
      </c>
      <c r="KN77">
        <f>IF(Charts!$B$3="none",AF384,IF(FJ384="",NA(),FJ384))</f>
        <v>0</v>
      </c>
      <c r="KO77">
        <f>IF(Charts!$B$3="none",AG384,IF(FK384="",NA(),FK384))</f>
        <v>0</v>
      </c>
      <c r="KP77">
        <f>IF(Charts!$B$3="none",AH384,IF(FL384="",NA(),FL384))</f>
        <v>0</v>
      </c>
      <c r="KQ77">
        <f>IF(Charts!$B$3="none",AI384,IF(FM384="",NA(),FM384))</f>
        <v>0</v>
      </c>
      <c r="KR77">
        <f>IF(Charts!$B$3="none",AJ384,IF(FN384="",NA(),FN384))</f>
        <v>0</v>
      </c>
      <c r="KS77">
        <f>IF(Charts!$B$3="none",AK384,IF(FO384="",NA(),FO384))</f>
        <v>0</v>
      </c>
      <c r="KT77">
        <f>IF(Charts!$B$3="none",AL384,IF(FP384="",NA(),FP384))</f>
        <v>0</v>
      </c>
      <c r="KU77">
        <f>IF(Charts!$B$3="none",AM384,IF(FQ384="",NA(),FQ384))</f>
        <v>0</v>
      </c>
      <c r="KV77">
        <f>IF(Charts!$B$3="none",AN384,IF(FR384="",NA(),FR384))</f>
        <v>0</v>
      </c>
      <c r="KW77">
        <f>IF(Charts!$B$3="none",AO384,IF(FS384="",NA(),FS384))</f>
        <v>0</v>
      </c>
      <c r="KX77">
        <f>IF(Charts!$B$3="none",AP384,IF(FT384="",NA(),FT384))</f>
        <v>0</v>
      </c>
      <c r="KY77">
        <f>IF(Charts!$B$3="none",AQ384,IF(FU384="",NA(),FU384))</f>
        <v>0</v>
      </c>
      <c r="KZ77">
        <f>IF(Charts!$B$3="none",AR384,IF(FV384="",NA(),FV384))</f>
        <v>0</v>
      </c>
      <c r="LA77">
        <f>IF(Charts!$B$3="none",AS384,IF(FW384="",NA(),FW384))</f>
        <v>0</v>
      </c>
      <c r="LB77">
        <f>IF(Charts!$B$3="none",AT384,IF(FX384="",NA(),FX384))</f>
        <v>0</v>
      </c>
      <c r="LC77">
        <f>IF(Charts!$B$3="none",AU384,IF(FY384="",NA(),FY384))</f>
        <v>0</v>
      </c>
      <c r="LD77">
        <f>IF(Charts!$B$3="none",AV384,IF(FZ384="",NA(),FZ384))</f>
        <v>0</v>
      </c>
      <c r="LE77">
        <f>IF(Charts!$B$3="none",AW384,IF(GA384="",NA(),GA384))</f>
        <v>0</v>
      </c>
      <c r="LF77">
        <f>IF(Charts!$B$3="none",AX384,IF(GB384="",NA(),GB384))</f>
        <v>0</v>
      </c>
      <c r="LG77">
        <f>IF(Charts!$B$3="none",AY384,IF(GC384="",NA(),GC384))</f>
        <v>0</v>
      </c>
      <c r="LH77">
        <f>IF(Charts!$B$3="none",AZ384,IF(GD384="",NA(),GD384))</f>
        <v>0</v>
      </c>
      <c r="LI77">
        <f>IF(Charts!$B$3="none",BA384,IF(GE384="",NA(),GE384))</f>
        <v>0</v>
      </c>
      <c r="LJ77">
        <f>IF(Charts!$B$3="none",BB384,IF(GF384="",NA(),GF384))</f>
        <v>0</v>
      </c>
      <c r="LK77">
        <f>IF(Charts!$B$3="none",BC384,IF(GG384="",NA(),GG384))</f>
        <v>0</v>
      </c>
      <c r="LL77">
        <f>IF(Charts!$B$3="none",BD384,IF(GH384="",NA(),GH384))</f>
        <v>0</v>
      </c>
      <c r="LM77">
        <f>IF(Charts!$B$3="none",BE384,IF(GI384="",NA(),GI384))</f>
        <v>0</v>
      </c>
      <c r="LN77">
        <f>IF(Charts!$B$3="none",BF384,IF(GJ384="",NA(),GJ384))</f>
        <v>0</v>
      </c>
      <c r="LO77">
        <f>IF(Charts!$B$3="none",BG384,IF(GK384="",NA(),GK384))</f>
        <v>0</v>
      </c>
      <c r="LP77">
        <f>IF(Charts!$B$3="none",BH384,IF(GL384="",NA(),GL384))</f>
        <v>0</v>
      </c>
      <c r="LQ77">
        <f>IF(Charts!$B$3="none",BI384,IF(GM384="",NA(),GM384))</f>
        <v>0</v>
      </c>
      <c r="LR77">
        <f>IF(Charts!$B$3="none",BJ384,IF(GN384="",NA(),GN384))</f>
        <v>0</v>
      </c>
      <c r="LS77">
        <f>IF(Charts!$B$3="none",BK384,IF(GO384="",NA(),GO384))</f>
        <v>0</v>
      </c>
      <c r="LT77">
        <f>IF(Charts!$B$3="none",BL384,IF(GP384="",NA(),GP384))</f>
        <v>0</v>
      </c>
      <c r="LU77">
        <f>IF(Charts!$B$3="none",BM384,IF(GQ384="",NA(),GQ384))</f>
        <v>0</v>
      </c>
      <c r="LV77">
        <f>IF(Charts!$B$3="none",BN384,IF(GR384="",NA(),GR384))</f>
        <v>0</v>
      </c>
      <c r="LW77">
        <f>IF(Charts!$B$3="none",BO384,IF(GS384="",NA(),GS384))</f>
        <v>0</v>
      </c>
      <c r="LX77">
        <f>IF(Charts!$B$3="none",BP384,IF(GT384="",NA(),GT384))</f>
        <v>0</v>
      </c>
      <c r="LY77">
        <f>IF(Charts!$B$3="none",BQ384,IF(GU384="",NA(),GU384))</f>
        <v>0</v>
      </c>
      <c r="LZ77">
        <f>IF(Charts!$B$3="none",BR384,IF(GV384="",NA(),GV384))</f>
        <v>0</v>
      </c>
      <c r="MA77">
        <f>IF(Charts!$B$3="none",BS384,IF(GW384="",NA(),GW384))</f>
        <v>0</v>
      </c>
      <c r="MB77">
        <f>IF(Charts!$B$3="none",BT384,IF(GX384="",NA(),GX384))</f>
        <v>0</v>
      </c>
      <c r="MC77">
        <f>IF(Charts!$B$3="none",BU384,IF(GY384="",NA(),GY384))</f>
        <v>0</v>
      </c>
      <c r="MD77">
        <f>IF(Charts!$B$3="none",BV384,IF(GZ384="",NA(),GZ384))</f>
        <v>0</v>
      </c>
      <c r="ME77">
        <f>IF(Charts!$B$3="none",BW384,IF(HA384="",NA(),HA384))</f>
        <v>0</v>
      </c>
      <c r="MF77">
        <f>IF(Charts!$B$3="none",BX384,IF(HB384="",NA(),HB384))</f>
        <v>0</v>
      </c>
      <c r="MG77">
        <f>IF(Charts!$B$3="none",BY384,IF(HC384="",NA(),HC384))</f>
        <v>0</v>
      </c>
      <c r="MH77">
        <f>IF(Charts!$B$3="none",BZ384,IF(HD384="",NA(),HD384))</f>
        <v>0</v>
      </c>
      <c r="MI77">
        <f>IF(Charts!$B$3="none",CA384,IF(HE384="",NA(),HE384))</f>
        <v>0</v>
      </c>
      <c r="MJ77">
        <f>IF(Charts!$B$3="none",CB384,IF(HF384="",NA(),HF384))</f>
        <v>0</v>
      </c>
      <c r="MK77">
        <f>IF(Charts!$B$3="none",CC384,IF(HG384="",NA(),HG384))</f>
        <v>0</v>
      </c>
      <c r="ML77">
        <f>IF(Charts!$B$3="none",CD384,IF(HH384="",NA(),HH384))</f>
        <v>0</v>
      </c>
      <c r="MM77">
        <f>IF(Charts!$B$3="none",CE384,IF(HI384="",NA(),HI384))</f>
        <v>0</v>
      </c>
      <c r="MN77">
        <f>IF(Charts!$B$3="none",CF384,IF(HJ384="",NA(),HJ384))</f>
        <v>0</v>
      </c>
      <c r="MO77">
        <f>IF(Charts!$B$3="none",CG384,IF(HK384="",NA(),HK384))</f>
        <v>0</v>
      </c>
      <c r="MP77">
        <f>IF(Charts!$B$3="none",CH384,IF(HL384="",NA(),HL384))</f>
        <v>0</v>
      </c>
      <c r="MQ77">
        <f>IF(Charts!$B$3="none",CI384,IF(HM384="",NA(),HM384))</f>
        <v>0</v>
      </c>
      <c r="MR77">
        <f>IF(Charts!$B$3="none",CJ384,IF(HN384="",NA(),HN384))</f>
        <v>0</v>
      </c>
      <c r="MS77">
        <f>IF(Charts!$B$3="none",CK384,IF(HO384="",NA(),HO384))</f>
        <v>0</v>
      </c>
      <c r="MT77">
        <f>IF(Charts!$B$3="none",CL384,IF(HP384="",NA(),HP384))</f>
        <v>0</v>
      </c>
      <c r="MU77">
        <f>IF(Charts!$B$3="none",CM384,IF(HQ384="",NA(),HQ384))</f>
        <v>0</v>
      </c>
      <c r="MV77">
        <f>IF(Charts!$B$3="none",CN384,IF(HR384="",NA(),HR384))</f>
        <v>0</v>
      </c>
      <c r="MW77">
        <f>IF(Charts!$B$3="none",CO384,IF(HS384="",NA(),HS384))</f>
        <v>0</v>
      </c>
      <c r="MX77">
        <f>IF(Charts!$B$3="none",CP384,IF(HT384="",NA(),HT384))</f>
        <v>0</v>
      </c>
      <c r="MY77">
        <f>IF(Charts!$B$3="none",CQ384,IF(HU384="",NA(),HU384))</f>
        <v>0</v>
      </c>
      <c r="MZ77">
        <f>IF(Charts!$B$3="none",CR384,IF(HV384="",NA(),HV384))</f>
        <v>0</v>
      </c>
      <c r="NA77">
        <f>IF(Charts!$B$3="none",CS384,IF(HW384="",NA(),HW384))</f>
        <v>0</v>
      </c>
      <c r="NB77">
        <f>IF(Charts!$B$3="none",CT384,IF(HX384="",NA(),HX384))</f>
        <v>0</v>
      </c>
      <c r="NC77">
        <f>IF(Charts!$B$3="none",CU384,IF(HY384="",NA(),HY384))</f>
        <v>0</v>
      </c>
      <c r="ND77">
        <f>IF(Charts!$B$3="none",CV384,IF(HZ384="",NA(),HZ384))</f>
        <v>0</v>
      </c>
      <c r="NE77">
        <f>IF(Charts!$B$3="none",CW384,IF(IA384="",NA(),IA384))</f>
        <v>0</v>
      </c>
      <c r="NF77">
        <f>IF(Charts!$B$3="none",CX384,IF(IB384="",NA(),IB384))</f>
        <v>0</v>
      </c>
      <c r="NG77">
        <f>IF(Charts!$B$3="none",CY384,IF(IC384="",NA(),IC384))</f>
        <v>0</v>
      </c>
      <c r="NH77">
        <f>IF(Charts!$B$3="none",CZ384,IF(ID384="",NA(),ID384))</f>
        <v>0</v>
      </c>
      <c r="NI77">
        <f>IF(Charts!$B$3="none",DA384,IF(IE384="",NA(),IE384))</f>
        <v>0</v>
      </c>
      <c r="NJ77">
        <f>IF(Charts!$B$3="none",DB384,IF(IF384="",NA(),IF384))</f>
        <v>0</v>
      </c>
      <c r="NK77">
        <f>IF(Charts!$B$3="none",DC384,IF(IG384="",NA(),IG384))</f>
        <v>0</v>
      </c>
      <c r="NL77">
        <f>IF(Charts!$B$3="none",DD384,IF(IH384="",NA(),IH384))</f>
        <v>0</v>
      </c>
      <c r="NM77">
        <f>IF(Charts!$B$3="none",DE384,IF(II384="",NA(),II384))</f>
        <v>0</v>
      </c>
      <c r="NN77">
        <f>IF(Charts!$B$3="none",DF384,IF(IJ384="",NA(),IJ384))</f>
        <v>0</v>
      </c>
      <c r="NO77">
        <f>IF(Charts!$B$3="none",DG384,IF(IK384="",NA(),IK384))</f>
        <v>0</v>
      </c>
      <c r="NP77">
        <f>IF(Charts!$B$3="none",DH384,IF(IL384="",NA(),IL384))</f>
        <v>0</v>
      </c>
      <c r="NQ77">
        <f>IF(Charts!$B$3="none",DI384,IF(IM384="",NA(),IM384))</f>
        <v>0</v>
      </c>
      <c r="NR77">
        <f>IF(Charts!$B$3="none",DJ384,IF(IN384="",NA(),IN384))</f>
        <v>0</v>
      </c>
      <c r="NS77">
        <f>IF(Charts!$B$3="none",DK384,IF(IO384="",NA(),IO384))</f>
        <v>0</v>
      </c>
      <c r="NT77">
        <f>IF(Charts!$B$3="none",DL384,IF(IP384="",NA(),IP384))</f>
        <v>0</v>
      </c>
      <c r="NU77">
        <f>IF(Charts!$B$3="none",DM384,IF(IQ384="",NA(),IQ384))</f>
        <v>0</v>
      </c>
      <c r="NV77">
        <f>IF(Charts!$B$3="none",DN384,IF(IR384="",NA(),IR384))</f>
        <v>0</v>
      </c>
      <c r="NW77">
        <f>IF(Charts!$B$3="none",DO384,IF(IS384="",NA(),IS384))</f>
        <v>0</v>
      </c>
      <c r="NX77">
        <f>IF(Charts!$B$3="none",DP384,IF(IT384="",NA(),IT384))</f>
        <v>0</v>
      </c>
      <c r="NY77">
        <f>IF(Charts!$B$3="none",DQ384,IF(IU384="",NA(),IU384))</f>
        <v>0</v>
      </c>
      <c r="NZ77">
        <f>IF(Charts!$B$3="none",DR384,IF(IV384="",NA(),IV384))</f>
        <v>0</v>
      </c>
      <c r="OA77">
        <f>IF(Charts!$B$3="none",DS384,IF(IW384="",NA(),IW384))</f>
        <v>0</v>
      </c>
      <c r="OB77">
        <f>IF(Charts!$B$3="none",DT384,IF(IX384="",NA(),IX384))</f>
        <v>0</v>
      </c>
      <c r="OC77">
        <f>IF(Charts!$B$3="none",DU384,IF(IY384="",NA(),IY384))</f>
        <v>0</v>
      </c>
      <c r="OD77">
        <f>IF(Charts!$B$3="none",DV384,IF(IZ384="",NA(),IZ384))</f>
        <v>0</v>
      </c>
      <c r="OE77">
        <f>IF(Charts!$B$3="none",DW384,IF(JA384="",NA(),JA384))</f>
        <v>0</v>
      </c>
      <c r="OF77">
        <f>IF(Charts!$B$3="none",DX384,IF(JB384="",NA(),JB384))</f>
        <v>0</v>
      </c>
      <c r="OG77">
        <f>IF(Charts!$B$3="none",DY384,IF(JC384="",NA(),JC384))</f>
        <v>0</v>
      </c>
      <c r="OH77">
        <f>IF(Charts!$B$3="none",DZ384,IF(JD384="",NA(),JD384))</f>
        <v>0</v>
      </c>
      <c r="OI77">
        <f>IF(Charts!$B$3="none",EA384,IF(JE384="",NA(),JE384))</f>
        <v>0</v>
      </c>
      <c r="OJ77">
        <f>IF(Charts!$B$3="none",EB384,IF(JF384="",NA(),JF384))</f>
        <v>0</v>
      </c>
      <c r="OK77">
        <f>IF(Charts!$B$3="none",EC384,IF(JG384="",NA(),JG384))</f>
        <v>0</v>
      </c>
      <c r="OL77">
        <f>IF(Charts!$B$3="none",ED384,IF(JH384="",NA(),JH384))</f>
        <v>0</v>
      </c>
      <c r="OM77">
        <f>IF(Charts!$B$3="none",EE384,IF(JI384="",NA(),JI384))</f>
        <v>0</v>
      </c>
      <c r="ON77">
        <f>IF(Charts!$B$3="none",EF384,IF(JJ384="",NA(),JJ384))</f>
        <v>0</v>
      </c>
    </row>
    <row r="78" spans="4:404">
      <c r="E78">
        <v>12</v>
      </c>
      <c r="F78">
        <f>F16</f>
        <v>0</v>
      </c>
      <c r="G78">
        <v>12</v>
      </c>
      <c r="H78">
        <f>H16</f>
        <v>0</v>
      </c>
      <c r="I78">
        <v>12</v>
      </c>
      <c r="J78">
        <f>J16</f>
        <v>0</v>
      </c>
      <c r="K78">
        <v>12</v>
      </c>
      <c r="L78">
        <f>L16</f>
        <v>0</v>
      </c>
      <c r="M78">
        <v>12</v>
      </c>
      <c r="N78">
        <f>N16</f>
        <v>0</v>
      </c>
      <c r="O78">
        <v>12</v>
      </c>
      <c r="P78">
        <f>P16</f>
        <v>0</v>
      </c>
      <c r="Q78">
        <v>12</v>
      </c>
      <c r="R78">
        <f>R16</f>
        <v>0</v>
      </c>
      <c r="S78">
        <v>12</v>
      </c>
      <c r="T78">
        <f>T16</f>
        <v>0</v>
      </c>
      <c r="U78">
        <v>12</v>
      </c>
      <c r="V78">
        <f>V16</f>
        <v>0</v>
      </c>
      <c r="W78">
        <v>12</v>
      </c>
      <c r="X78">
        <f>X16</f>
        <v>0</v>
      </c>
      <c r="Y78">
        <v>12</v>
      </c>
      <c r="Z78">
        <f>Z16</f>
        <v>0</v>
      </c>
      <c r="AA78">
        <v>12</v>
      </c>
      <c r="AB78">
        <f>AB16</f>
        <v>0</v>
      </c>
      <c r="AC78">
        <v>12</v>
      </c>
      <c r="AD78">
        <f>AD16</f>
        <v>0</v>
      </c>
      <c r="AE78">
        <v>12</v>
      </c>
      <c r="AF78">
        <f>AF16</f>
        <v>0</v>
      </c>
      <c r="AG78">
        <v>12</v>
      </c>
      <c r="AH78">
        <f>AH16</f>
        <v>0</v>
      </c>
      <c r="AI78">
        <v>12</v>
      </c>
      <c r="AJ78">
        <f>AJ16</f>
        <v>0</v>
      </c>
      <c r="AK78">
        <v>12</v>
      </c>
      <c r="AL78">
        <f>AL16</f>
        <v>0</v>
      </c>
      <c r="AM78">
        <v>12</v>
      </c>
      <c r="AN78">
        <f>AN16</f>
        <v>0</v>
      </c>
      <c r="AO78">
        <v>12</v>
      </c>
      <c r="AP78">
        <f>AP16</f>
        <v>0</v>
      </c>
      <c r="AQ78">
        <v>12</v>
      </c>
      <c r="AR78">
        <f>AR16</f>
        <v>0</v>
      </c>
      <c r="AS78">
        <v>12</v>
      </c>
      <c r="AT78">
        <f>AT16</f>
        <v>0</v>
      </c>
      <c r="AU78">
        <v>12</v>
      </c>
      <c r="AV78">
        <f>AV16</f>
        <v>0</v>
      </c>
      <c r="AW78">
        <v>12</v>
      </c>
      <c r="AX78">
        <f>AX16</f>
        <v>0</v>
      </c>
      <c r="AY78">
        <v>12</v>
      </c>
      <c r="AZ78">
        <f>AZ16</f>
        <v>0</v>
      </c>
      <c r="BA78">
        <v>12</v>
      </c>
      <c r="BB78">
        <f>BB16</f>
        <v>0</v>
      </c>
      <c r="BC78">
        <v>12</v>
      </c>
      <c r="BD78">
        <f>BD16</f>
        <v>0</v>
      </c>
      <c r="BE78">
        <v>12</v>
      </c>
      <c r="BF78">
        <f>BF16</f>
        <v>0</v>
      </c>
      <c r="BG78">
        <v>12</v>
      </c>
      <c r="BH78">
        <f>BH16</f>
        <v>0</v>
      </c>
      <c r="BI78">
        <v>12</v>
      </c>
      <c r="BJ78">
        <f>BJ16</f>
        <v>0</v>
      </c>
      <c r="BK78">
        <v>12</v>
      </c>
      <c r="BL78">
        <f>BL16</f>
        <v>0</v>
      </c>
      <c r="BM78">
        <v>12</v>
      </c>
      <c r="BN78">
        <f>BN16</f>
        <v>0</v>
      </c>
      <c r="BO78">
        <v>12</v>
      </c>
      <c r="BP78">
        <f>BP16</f>
        <v>0</v>
      </c>
      <c r="BQ78">
        <v>12</v>
      </c>
      <c r="BR78">
        <f>BR16</f>
        <v>0</v>
      </c>
      <c r="BS78">
        <v>12</v>
      </c>
      <c r="BT78">
        <f>BT16</f>
        <v>0</v>
      </c>
      <c r="BU78">
        <v>12</v>
      </c>
      <c r="BV78">
        <f>BV16</f>
        <v>0</v>
      </c>
      <c r="BW78">
        <v>12</v>
      </c>
      <c r="BX78">
        <f>BX16</f>
        <v>0</v>
      </c>
      <c r="BY78">
        <v>12</v>
      </c>
      <c r="BZ78">
        <f>BZ16</f>
        <v>0</v>
      </c>
      <c r="CA78">
        <v>12</v>
      </c>
      <c r="CB78">
        <f>CB16</f>
        <v>0</v>
      </c>
      <c r="CC78">
        <v>12</v>
      </c>
      <c r="CD78">
        <f>CD16</f>
        <v>0</v>
      </c>
      <c r="CE78">
        <v>12</v>
      </c>
      <c r="CF78">
        <f>CF16</f>
        <v>0</v>
      </c>
      <c r="CG78">
        <v>12</v>
      </c>
      <c r="CH78">
        <f>CH16</f>
        <v>0</v>
      </c>
      <c r="CI78">
        <v>12</v>
      </c>
      <c r="CJ78">
        <f>CJ16</f>
        <v>0</v>
      </c>
      <c r="CK78">
        <v>12</v>
      </c>
      <c r="CL78">
        <f>CL16</f>
        <v>0</v>
      </c>
      <c r="CM78">
        <v>12</v>
      </c>
      <c r="CN78">
        <f>CN16</f>
        <v>0</v>
      </c>
      <c r="CO78">
        <v>12</v>
      </c>
      <c r="CP78">
        <f>CP16</f>
        <v>0</v>
      </c>
      <c r="CQ78">
        <v>12</v>
      </c>
      <c r="CR78">
        <f>CR16</f>
        <v>0</v>
      </c>
      <c r="CS78">
        <v>12</v>
      </c>
      <c r="CT78">
        <f>CT16</f>
        <v>0</v>
      </c>
      <c r="CU78">
        <v>12</v>
      </c>
      <c r="CV78">
        <f>CV16</f>
        <v>0</v>
      </c>
      <c r="CW78">
        <v>12</v>
      </c>
      <c r="CX78">
        <f>CX16</f>
        <v>0</v>
      </c>
      <c r="CY78">
        <v>12</v>
      </c>
      <c r="CZ78">
        <f>CZ16</f>
        <v>0</v>
      </c>
      <c r="DA78">
        <v>12</v>
      </c>
      <c r="DB78">
        <f>DB16</f>
        <v>0</v>
      </c>
      <c r="DC78">
        <v>12</v>
      </c>
      <c r="DD78">
        <f>DD16</f>
        <v>0</v>
      </c>
      <c r="DE78">
        <v>12</v>
      </c>
      <c r="DF78">
        <f>DF16</f>
        <v>0</v>
      </c>
      <c r="DG78">
        <v>12</v>
      </c>
      <c r="DH78">
        <f>DH16</f>
        <v>0</v>
      </c>
      <c r="DI78">
        <v>12</v>
      </c>
      <c r="DJ78">
        <f>DJ16</f>
        <v>0</v>
      </c>
      <c r="DK78">
        <v>12</v>
      </c>
      <c r="DL78">
        <f>DL16</f>
        <v>0</v>
      </c>
      <c r="DM78">
        <v>12</v>
      </c>
      <c r="DN78">
        <f>DN16</f>
        <v>0</v>
      </c>
      <c r="DO78">
        <v>12</v>
      </c>
      <c r="DP78">
        <f>DP16</f>
        <v>0</v>
      </c>
      <c r="DQ78">
        <v>12</v>
      </c>
      <c r="DR78">
        <f>DR16</f>
        <v>0</v>
      </c>
      <c r="DS78">
        <v>12</v>
      </c>
      <c r="DT78">
        <f>DT16</f>
        <v>0</v>
      </c>
      <c r="DU78">
        <v>12</v>
      </c>
      <c r="DV78">
        <f>DV16</f>
        <v>0</v>
      </c>
      <c r="DW78">
        <v>12</v>
      </c>
      <c r="DX78">
        <f>DX16</f>
        <v>0</v>
      </c>
      <c r="DY78">
        <v>12</v>
      </c>
      <c r="DZ78">
        <f>DZ16</f>
        <v>0</v>
      </c>
      <c r="EA78">
        <v>12</v>
      </c>
      <c r="EB78">
        <f>EB16</f>
        <v>0</v>
      </c>
      <c r="EC78">
        <v>12</v>
      </c>
      <c r="ED78">
        <f>ED16</f>
        <v>0</v>
      </c>
      <c r="EE78">
        <v>12</v>
      </c>
      <c r="EF78">
        <f>EF16</f>
        <v>0</v>
      </c>
      <c r="EI78">
        <v>12</v>
      </c>
      <c r="EJ78">
        <f>EJ16</f>
        <v>0</v>
      </c>
      <c r="EK78">
        <v>12</v>
      </c>
      <c r="EL78">
        <f>EL16</f>
        <v>0</v>
      </c>
      <c r="EM78">
        <v>12</v>
      </c>
      <c r="EN78">
        <f>EN16</f>
        <v>0</v>
      </c>
      <c r="EO78">
        <v>12</v>
      </c>
      <c r="EP78">
        <f>EP16</f>
        <v>0</v>
      </c>
      <c r="EQ78">
        <v>12</v>
      </c>
      <c r="ER78">
        <f>ER16</f>
        <v>0</v>
      </c>
      <c r="ES78">
        <v>12</v>
      </c>
      <c r="ET78">
        <f>ET16</f>
        <v>0</v>
      </c>
      <c r="EU78">
        <v>12</v>
      </c>
      <c r="EV78">
        <f>EV16</f>
        <v>0</v>
      </c>
      <c r="EW78">
        <v>12</v>
      </c>
      <c r="EX78">
        <f>EX16</f>
        <v>0</v>
      </c>
      <c r="EY78">
        <v>12</v>
      </c>
      <c r="EZ78">
        <f>EZ16</f>
        <v>0</v>
      </c>
      <c r="FA78">
        <v>12</v>
      </c>
      <c r="FB78">
        <f>FB16</f>
        <v>0</v>
      </c>
      <c r="FC78">
        <v>12</v>
      </c>
      <c r="FD78">
        <f>FD16</f>
        <v>0</v>
      </c>
      <c r="FE78">
        <v>12</v>
      </c>
      <c r="FF78">
        <f>FF16</f>
        <v>0</v>
      </c>
      <c r="FG78">
        <v>12</v>
      </c>
      <c r="FH78">
        <f>FH16</f>
        <v>0</v>
      </c>
      <c r="FI78">
        <v>12</v>
      </c>
      <c r="FJ78">
        <f>FJ16</f>
        <v>0</v>
      </c>
      <c r="FK78">
        <v>12</v>
      </c>
      <c r="FL78">
        <f>FL16</f>
        <v>0</v>
      </c>
      <c r="FM78">
        <v>12</v>
      </c>
      <c r="FN78">
        <f>FN16</f>
        <v>0</v>
      </c>
      <c r="FO78">
        <v>12</v>
      </c>
      <c r="FP78">
        <f>FP16</f>
        <v>0</v>
      </c>
      <c r="FQ78">
        <v>12</v>
      </c>
      <c r="FR78">
        <f>FR16</f>
        <v>0</v>
      </c>
      <c r="FS78">
        <v>12</v>
      </c>
      <c r="FT78">
        <f>FT16</f>
        <v>0</v>
      </c>
      <c r="FU78">
        <v>12</v>
      </c>
      <c r="FV78">
        <f>FV16</f>
        <v>0</v>
      </c>
      <c r="FW78">
        <v>12</v>
      </c>
      <c r="FX78">
        <f>FX16</f>
        <v>0</v>
      </c>
      <c r="FY78">
        <v>12</v>
      </c>
      <c r="FZ78">
        <f>FZ16</f>
        <v>0</v>
      </c>
      <c r="GA78">
        <v>12</v>
      </c>
      <c r="GB78">
        <f>GB16</f>
        <v>0</v>
      </c>
      <c r="GC78">
        <v>12</v>
      </c>
      <c r="GD78">
        <f>GD16</f>
        <v>0</v>
      </c>
      <c r="GE78">
        <v>12</v>
      </c>
      <c r="GF78">
        <f>GF16</f>
        <v>0</v>
      </c>
      <c r="GG78">
        <v>12</v>
      </c>
      <c r="GH78">
        <f>GH16</f>
        <v>0</v>
      </c>
      <c r="GI78">
        <v>12</v>
      </c>
      <c r="GJ78">
        <f>GJ16</f>
        <v>0</v>
      </c>
      <c r="GK78">
        <v>12</v>
      </c>
      <c r="GL78">
        <f>GL16</f>
        <v>0</v>
      </c>
      <c r="GM78">
        <v>12</v>
      </c>
      <c r="GN78">
        <f>GN16</f>
        <v>0</v>
      </c>
      <c r="GO78">
        <v>12</v>
      </c>
      <c r="GP78">
        <f>GP16</f>
        <v>0</v>
      </c>
      <c r="GQ78">
        <v>12</v>
      </c>
      <c r="GR78">
        <f>GR16</f>
        <v>0</v>
      </c>
      <c r="GS78">
        <v>12</v>
      </c>
      <c r="GT78">
        <f>GT16</f>
        <v>0</v>
      </c>
      <c r="GU78">
        <v>12</v>
      </c>
      <c r="GV78">
        <f>GV16</f>
        <v>0</v>
      </c>
      <c r="GW78">
        <v>12</v>
      </c>
      <c r="GX78">
        <f>GX16</f>
        <v>0</v>
      </c>
      <c r="GY78">
        <v>12</v>
      </c>
      <c r="GZ78">
        <f>GZ16</f>
        <v>0</v>
      </c>
      <c r="HA78">
        <v>12</v>
      </c>
      <c r="HB78">
        <f>HB16</f>
        <v>0</v>
      </c>
      <c r="HC78">
        <v>12</v>
      </c>
      <c r="HD78">
        <f>HD16</f>
        <v>0</v>
      </c>
      <c r="HE78">
        <v>12</v>
      </c>
      <c r="HF78">
        <f>HF16</f>
        <v>0</v>
      </c>
      <c r="HG78">
        <v>12</v>
      </c>
      <c r="HH78">
        <f>HH16</f>
        <v>0</v>
      </c>
      <c r="HI78">
        <v>12</v>
      </c>
      <c r="HJ78">
        <f>HJ16</f>
        <v>0</v>
      </c>
      <c r="HK78">
        <v>12</v>
      </c>
      <c r="HL78">
        <f>HL16</f>
        <v>0</v>
      </c>
      <c r="HM78">
        <v>12</v>
      </c>
      <c r="HN78">
        <f>HN16</f>
        <v>0</v>
      </c>
      <c r="HO78">
        <v>12</v>
      </c>
      <c r="HP78">
        <f>HP16</f>
        <v>0</v>
      </c>
      <c r="HQ78">
        <v>12</v>
      </c>
      <c r="HR78">
        <f>HR16</f>
        <v>0</v>
      </c>
      <c r="HS78">
        <v>12</v>
      </c>
      <c r="HT78">
        <f>HT16</f>
        <v>0</v>
      </c>
      <c r="HU78">
        <v>12</v>
      </c>
      <c r="HV78">
        <f>HV16</f>
        <v>0</v>
      </c>
      <c r="HW78">
        <v>12</v>
      </c>
      <c r="HX78">
        <f>HX16</f>
        <v>0</v>
      </c>
      <c r="HY78">
        <v>12</v>
      </c>
      <c r="HZ78">
        <f>HZ16</f>
        <v>0</v>
      </c>
      <c r="IA78">
        <v>12</v>
      </c>
      <c r="IB78">
        <f>IB16</f>
        <v>0</v>
      </c>
      <c r="IC78">
        <v>12</v>
      </c>
      <c r="ID78">
        <f>ID16</f>
        <v>0</v>
      </c>
      <c r="IE78">
        <v>12</v>
      </c>
      <c r="IF78">
        <f>IF16</f>
        <v>0</v>
      </c>
      <c r="IG78">
        <v>12</v>
      </c>
      <c r="IH78">
        <f>IH16</f>
        <v>0</v>
      </c>
      <c r="II78">
        <v>12</v>
      </c>
      <c r="IJ78">
        <f>IJ16</f>
        <v>0</v>
      </c>
      <c r="IK78">
        <v>12</v>
      </c>
      <c r="IL78">
        <f>IL16</f>
        <v>0</v>
      </c>
      <c r="IM78">
        <v>12</v>
      </c>
      <c r="IN78">
        <f>IN16</f>
        <v>0</v>
      </c>
      <c r="IO78">
        <v>12</v>
      </c>
      <c r="IP78">
        <f>IP16</f>
        <v>0</v>
      </c>
      <c r="IQ78">
        <v>12</v>
      </c>
      <c r="IR78">
        <f>IR16</f>
        <v>0</v>
      </c>
      <c r="IS78">
        <v>12</v>
      </c>
      <c r="IT78">
        <f>IT16</f>
        <v>0</v>
      </c>
      <c r="IU78">
        <v>12</v>
      </c>
      <c r="IV78">
        <f>IV16</f>
        <v>0</v>
      </c>
      <c r="IW78">
        <v>12</v>
      </c>
      <c r="IX78">
        <f>IX16</f>
        <v>0</v>
      </c>
      <c r="IY78">
        <v>12</v>
      </c>
      <c r="IZ78">
        <f>IZ16</f>
        <v>0</v>
      </c>
      <c r="JA78">
        <v>12</v>
      </c>
      <c r="JB78">
        <f>JB16</f>
        <v>0</v>
      </c>
      <c r="JC78">
        <v>12</v>
      </c>
      <c r="JD78">
        <f>JD16</f>
        <v>0</v>
      </c>
      <c r="JE78">
        <v>12</v>
      </c>
      <c r="JF78">
        <f>JF16</f>
        <v>0</v>
      </c>
      <c r="JG78">
        <v>12</v>
      </c>
      <c r="JH78">
        <f>JH16</f>
        <v>0</v>
      </c>
      <c r="JI78">
        <v>12</v>
      </c>
      <c r="JJ78">
        <f>JJ16</f>
        <v>0</v>
      </c>
      <c r="JM78">
        <f>IF(Charts!$B$3="none",E385,IF(EI385="",NA(),EI385))</f>
        <v>0</v>
      </c>
      <c r="JN78">
        <f>IF(Charts!$B$3="none",F385,IF(EJ385="",NA(),EJ385))</f>
        <v>0</v>
      </c>
      <c r="JO78">
        <f>IF(Charts!$B$3="none",G385,IF(EK385="",NA(),EK385))</f>
        <v>0</v>
      </c>
      <c r="JP78">
        <f>IF(Charts!$B$3="none",H385,IF(EL385="",NA(),EL385))</f>
        <v>0</v>
      </c>
      <c r="JQ78">
        <f>IF(Charts!$B$3="none",I385,IF(EM385="",NA(),EM385))</f>
        <v>0</v>
      </c>
      <c r="JR78">
        <f>IF(Charts!$B$3="none",J385,IF(EN385="",NA(),EN385))</f>
        <v>0</v>
      </c>
      <c r="JS78">
        <f>IF(Charts!$B$3="none",K385,IF(EO385="",NA(),EO385))</f>
        <v>0</v>
      </c>
      <c r="JT78">
        <f>IF(Charts!$B$3="none",L385,IF(EP385="",NA(),EP385))</f>
        <v>0</v>
      </c>
      <c r="JU78">
        <f>IF(Charts!$B$3="none",M385,IF(EQ385="",NA(),EQ385))</f>
        <v>0</v>
      </c>
      <c r="JV78">
        <f>IF(Charts!$B$3="none",N385,IF(ER385="",NA(),ER385))</f>
        <v>0</v>
      </c>
      <c r="JW78">
        <f>IF(Charts!$B$3="none",O385,IF(ES385="",NA(),ES385))</f>
        <v>0</v>
      </c>
      <c r="JX78">
        <f>IF(Charts!$B$3="none",P385,IF(ET385="",NA(),ET385))</f>
        <v>0</v>
      </c>
      <c r="JY78">
        <f>IF(Charts!$B$3="none",Q385,IF(EU385="",NA(),EU385))</f>
        <v>0</v>
      </c>
      <c r="JZ78">
        <f>IF(Charts!$B$3="none",R385,IF(EV385="",NA(),EV385))</f>
        <v>0</v>
      </c>
      <c r="KA78">
        <f>IF(Charts!$B$3="none",S385,IF(EW385="",NA(),EW385))</f>
        <v>0</v>
      </c>
      <c r="KB78">
        <f>IF(Charts!$B$3="none",T385,IF(EX385="",NA(),EX385))</f>
        <v>0</v>
      </c>
      <c r="KC78">
        <f>IF(Charts!$B$3="none",U385,IF(EY385="",NA(),EY385))</f>
        <v>0</v>
      </c>
      <c r="KD78">
        <f>IF(Charts!$B$3="none",V385,IF(EZ385="",NA(),EZ385))</f>
        <v>0</v>
      </c>
      <c r="KE78">
        <f>IF(Charts!$B$3="none",W385,IF(FA385="",NA(),FA385))</f>
        <v>0</v>
      </c>
      <c r="KF78">
        <f>IF(Charts!$B$3="none",X385,IF(FB385="",NA(),FB385))</f>
        <v>0</v>
      </c>
      <c r="KG78">
        <f>IF(Charts!$B$3="none",Y385,IF(FC385="",NA(),FC385))</f>
        <v>0</v>
      </c>
      <c r="KH78">
        <f>IF(Charts!$B$3="none",Z385,IF(FD385="",NA(),FD385))</f>
        <v>0</v>
      </c>
      <c r="KI78">
        <f>IF(Charts!$B$3="none",AA385,IF(FE385="",NA(),FE385))</f>
        <v>0</v>
      </c>
      <c r="KJ78">
        <f>IF(Charts!$B$3="none",AB385,IF(FF385="",NA(),FF385))</f>
        <v>0</v>
      </c>
      <c r="KK78">
        <f>IF(Charts!$B$3="none",AC385,IF(FG385="",NA(),FG385))</f>
        <v>0</v>
      </c>
      <c r="KL78">
        <f>IF(Charts!$B$3="none",AD385,IF(FH385="",NA(),FH385))</f>
        <v>0</v>
      </c>
      <c r="KM78">
        <f>IF(Charts!$B$3="none",AE385,IF(FI385="",NA(),FI385))</f>
        <v>0</v>
      </c>
      <c r="KN78">
        <f>IF(Charts!$B$3="none",AF385,IF(FJ385="",NA(),FJ385))</f>
        <v>0</v>
      </c>
      <c r="KO78">
        <f>IF(Charts!$B$3="none",AG385,IF(FK385="",NA(),FK385))</f>
        <v>0</v>
      </c>
      <c r="KP78">
        <f>IF(Charts!$B$3="none",AH385,IF(FL385="",NA(),FL385))</f>
        <v>0</v>
      </c>
      <c r="KQ78">
        <f>IF(Charts!$B$3="none",AI385,IF(FM385="",NA(),FM385))</f>
        <v>0</v>
      </c>
      <c r="KR78">
        <f>IF(Charts!$B$3="none",AJ385,IF(FN385="",NA(),FN385))</f>
        <v>0</v>
      </c>
      <c r="KS78">
        <f>IF(Charts!$B$3="none",AK385,IF(FO385="",NA(),FO385))</f>
        <v>0</v>
      </c>
      <c r="KT78">
        <f>IF(Charts!$B$3="none",AL385,IF(FP385="",NA(),FP385))</f>
        <v>0</v>
      </c>
      <c r="KU78">
        <f>IF(Charts!$B$3="none",AM385,IF(FQ385="",NA(),FQ385))</f>
        <v>0</v>
      </c>
      <c r="KV78">
        <f>IF(Charts!$B$3="none",AN385,IF(FR385="",NA(),FR385))</f>
        <v>0</v>
      </c>
      <c r="KW78">
        <f>IF(Charts!$B$3="none",AO385,IF(FS385="",NA(),FS385))</f>
        <v>0</v>
      </c>
      <c r="KX78">
        <f>IF(Charts!$B$3="none",AP385,IF(FT385="",NA(),FT385))</f>
        <v>0</v>
      </c>
      <c r="KY78">
        <f>IF(Charts!$B$3="none",AQ385,IF(FU385="",NA(),FU385))</f>
        <v>0</v>
      </c>
      <c r="KZ78">
        <f>IF(Charts!$B$3="none",AR385,IF(FV385="",NA(),FV385))</f>
        <v>0</v>
      </c>
      <c r="LA78">
        <f>IF(Charts!$B$3="none",AS385,IF(FW385="",NA(),FW385))</f>
        <v>0</v>
      </c>
      <c r="LB78">
        <f>IF(Charts!$B$3="none",AT385,IF(FX385="",NA(),FX385))</f>
        <v>0</v>
      </c>
      <c r="LC78">
        <f>IF(Charts!$B$3="none",AU385,IF(FY385="",NA(),FY385))</f>
        <v>0</v>
      </c>
      <c r="LD78">
        <f>IF(Charts!$B$3="none",AV385,IF(FZ385="",NA(),FZ385))</f>
        <v>0</v>
      </c>
      <c r="LE78">
        <f>IF(Charts!$B$3="none",AW385,IF(GA385="",NA(),GA385))</f>
        <v>0</v>
      </c>
      <c r="LF78">
        <f>IF(Charts!$B$3="none",AX385,IF(GB385="",NA(),GB385))</f>
        <v>0</v>
      </c>
      <c r="LG78">
        <f>IF(Charts!$B$3="none",AY385,IF(GC385="",NA(),GC385))</f>
        <v>0</v>
      </c>
      <c r="LH78">
        <f>IF(Charts!$B$3="none",AZ385,IF(GD385="",NA(),GD385))</f>
        <v>0</v>
      </c>
      <c r="LI78">
        <f>IF(Charts!$B$3="none",BA385,IF(GE385="",NA(),GE385))</f>
        <v>0</v>
      </c>
      <c r="LJ78">
        <f>IF(Charts!$B$3="none",BB385,IF(GF385="",NA(),GF385))</f>
        <v>0</v>
      </c>
      <c r="LK78">
        <f>IF(Charts!$B$3="none",BC385,IF(GG385="",NA(),GG385))</f>
        <v>0</v>
      </c>
      <c r="LL78">
        <f>IF(Charts!$B$3="none",BD385,IF(GH385="",NA(),GH385))</f>
        <v>0</v>
      </c>
      <c r="LM78">
        <f>IF(Charts!$B$3="none",BE385,IF(GI385="",NA(),GI385))</f>
        <v>0</v>
      </c>
      <c r="LN78">
        <f>IF(Charts!$B$3="none",BF385,IF(GJ385="",NA(),GJ385))</f>
        <v>0</v>
      </c>
      <c r="LO78">
        <f>IF(Charts!$B$3="none",BG385,IF(GK385="",NA(),GK385))</f>
        <v>0</v>
      </c>
      <c r="LP78">
        <f>IF(Charts!$B$3="none",BH385,IF(GL385="",NA(),GL385))</f>
        <v>0</v>
      </c>
      <c r="LQ78">
        <f>IF(Charts!$B$3="none",BI385,IF(GM385="",NA(),GM385))</f>
        <v>0</v>
      </c>
      <c r="LR78">
        <f>IF(Charts!$B$3="none",BJ385,IF(GN385="",NA(),GN385))</f>
        <v>0</v>
      </c>
      <c r="LS78">
        <f>IF(Charts!$B$3="none",BK385,IF(GO385="",NA(),GO385))</f>
        <v>0</v>
      </c>
      <c r="LT78">
        <f>IF(Charts!$B$3="none",BL385,IF(GP385="",NA(),GP385))</f>
        <v>0</v>
      </c>
      <c r="LU78">
        <f>IF(Charts!$B$3="none",BM385,IF(GQ385="",NA(),GQ385))</f>
        <v>0</v>
      </c>
      <c r="LV78">
        <f>IF(Charts!$B$3="none",BN385,IF(GR385="",NA(),GR385))</f>
        <v>0</v>
      </c>
      <c r="LW78">
        <f>IF(Charts!$B$3="none",BO385,IF(GS385="",NA(),GS385))</f>
        <v>0</v>
      </c>
      <c r="LX78">
        <f>IF(Charts!$B$3="none",BP385,IF(GT385="",NA(),GT385))</f>
        <v>0</v>
      </c>
      <c r="LY78">
        <f>IF(Charts!$B$3="none",BQ385,IF(GU385="",NA(),GU385))</f>
        <v>0</v>
      </c>
      <c r="LZ78">
        <f>IF(Charts!$B$3="none",BR385,IF(GV385="",NA(),GV385))</f>
        <v>0</v>
      </c>
      <c r="MA78">
        <f>IF(Charts!$B$3="none",BS385,IF(GW385="",NA(),GW385))</f>
        <v>0</v>
      </c>
      <c r="MB78">
        <f>IF(Charts!$B$3="none",BT385,IF(GX385="",NA(),GX385))</f>
        <v>0</v>
      </c>
      <c r="MC78">
        <f>IF(Charts!$B$3="none",BU385,IF(GY385="",NA(),GY385))</f>
        <v>0</v>
      </c>
      <c r="MD78">
        <f>IF(Charts!$B$3="none",BV385,IF(GZ385="",NA(),GZ385))</f>
        <v>0</v>
      </c>
      <c r="ME78">
        <f>IF(Charts!$B$3="none",BW385,IF(HA385="",NA(),HA385))</f>
        <v>0</v>
      </c>
      <c r="MF78">
        <f>IF(Charts!$B$3="none",BX385,IF(HB385="",NA(),HB385))</f>
        <v>0</v>
      </c>
      <c r="MG78">
        <f>IF(Charts!$B$3="none",BY385,IF(HC385="",NA(),HC385))</f>
        <v>0</v>
      </c>
      <c r="MH78">
        <f>IF(Charts!$B$3="none",BZ385,IF(HD385="",NA(),HD385))</f>
        <v>0</v>
      </c>
      <c r="MI78">
        <f>IF(Charts!$B$3="none",CA385,IF(HE385="",NA(),HE385))</f>
        <v>0</v>
      </c>
      <c r="MJ78">
        <f>IF(Charts!$B$3="none",CB385,IF(HF385="",NA(),HF385))</f>
        <v>0</v>
      </c>
      <c r="MK78">
        <f>IF(Charts!$B$3="none",CC385,IF(HG385="",NA(),HG385))</f>
        <v>0</v>
      </c>
      <c r="ML78">
        <f>IF(Charts!$B$3="none",CD385,IF(HH385="",NA(),HH385))</f>
        <v>0</v>
      </c>
      <c r="MM78">
        <f>IF(Charts!$B$3="none",CE385,IF(HI385="",NA(),HI385))</f>
        <v>0</v>
      </c>
      <c r="MN78">
        <f>IF(Charts!$B$3="none",CF385,IF(HJ385="",NA(),HJ385))</f>
        <v>0</v>
      </c>
      <c r="MO78">
        <f>IF(Charts!$B$3="none",CG385,IF(HK385="",NA(),HK385))</f>
        <v>0</v>
      </c>
      <c r="MP78">
        <f>IF(Charts!$B$3="none",CH385,IF(HL385="",NA(),HL385))</f>
        <v>0</v>
      </c>
      <c r="MQ78">
        <f>IF(Charts!$B$3="none",CI385,IF(HM385="",NA(),HM385))</f>
        <v>0</v>
      </c>
      <c r="MR78">
        <f>IF(Charts!$B$3="none",CJ385,IF(HN385="",NA(),HN385))</f>
        <v>0</v>
      </c>
      <c r="MS78">
        <f>IF(Charts!$B$3="none",CK385,IF(HO385="",NA(),HO385))</f>
        <v>0</v>
      </c>
      <c r="MT78">
        <f>IF(Charts!$B$3="none",CL385,IF(HP385="",NA(),HP385))</f>
        <v>0</v>
      </c>
      <c r="MU78">
        <f>IF(Charts!$B$3="none",CM385,IF(HQ385="",NA(),HQ385))</f>
        <v>0</v>
      </c>
      <c r="MV78">
        <f>IF(Charts!$B$3="none",CN385,IF(HR385="",NA(),HR385))</f>
        <v>0</v>
      </c>
      <c r="MW78">
        <f>IF(Charts!$B$3="none",CO385,IF(HS385="",NA(),HS385))</f>
        <v>0</v>
      </c>
      <c r="MX78">
        <f>IF(Charts!$B$3="none",CP385,IF(HT385="",NA(),HT385))</f>
        <v>0</v>
      </c>
      <c r="MY78">
        <f>IF(Charts!$B$3="none",CQ385,IF(HU385="",NA(),HU385))</f>
        <v>0</v>
      </c>
      <c r="MZ78">
        <f>IF(Charts!$B$3="none",CR385,IF(HV385="",NA(),HV385))</f>
        <v>0</v>
      </c>
      <c r="NA78">
        <f>IF(Charts!$B$3="none",CS385,IF(HW385="",NA(),HW385))</f>
        <v>0</v>
      </c>
      <c r="NB78">
        <f>IF(Charts!$B$3="none",CT385,IF(HX385="",NA(),HX385))</f>
        <v>0</v>
      </c>
      <c r="NC78">
        <f>IF(Charts!$B$3="none",CU385,IF(HY385="",NA(),HY385))</f>
        <v>0</v>
      </c>
      <c r="ND78">
        <f>IF(Charts!$B$3="none",CV385,IF(HZ385="",NA(),HZ385))</f>
        <v>0</v>
      </c>
      <c r="NE78">
        <f>IF(Charts!$B$3="none",CW385,IF(IA385="",NA(),IA385))</f>
        <v>0</v>
      </c>
      <c r="NF78">
        <f>IF(Charts!$B$3="none",CX385,IF(IB385="",NA(),IB385))</f>
        <v>0</v>
      </c>
      <c r="NG78">
        <f>IF(Charts!$B$3="none",CY385,IF(IC385="",NA(),IC385))</f>
        <v>0</v>
      </c>
      <c r="NH78">
        <f>IF(Charts!$B$3="none",CZ385,IF(ID385="",NA(),ID385))</f>
        <v>0</v>
      </c>
      <c r="NI78">
        <f>IF(Charts!$B$3="none",DA385,IF(IE385="",NA(),IE385))</f>
        <v>0</v>
      </c>
      <c r="NJ78">
        <f>IF(Charts!$B$3="none",DB385,IF(IF385="",NA(),IF385))</f>
        <v>0</v>
      </c>
      <c r="NK78">
        <f>IF(Charts!$B$3="none",DC385,IF(IG385="",NA(),IG385))</f>
        <v>0</v>
      </c>
      <c r="NL78">
        <f>IF(Charts!$B$3="none",DD385,IF(IH385="",NA(),IH385))</f>
        <v>0</v>
      </c>
      <c r="NM78">
        <f>IF(Charts!$B$3="none",DE385,IF(II385="",NA(),II385))</f>
        <v>0</v>
      </c>
      <c r="NN78">
        <f>IF(Charts!$B$3="none",DF385,IF(IJ385="",NA(),IJ385))</f>
        <v>0</v>
      </c>
      <c r="NO78">
        <f>IF(Charts!$B$3="none",DG385,IF(IK385="",NA(),IK385))</f>
        <v>0</v>
      </c>
      <c r="NP78">
        <f>IF(Charts!$B$3="none",DH385,IF(IL385="",NA(),IL385))</f>
        <v>0</v>
      </c>
      <c r="NQ78">
        <f>IF(Charts!$B$3="none",DI385,IF(IM385="",NA(),IM385))</f>
        <v>0</v>
      </c>
      <c r="NR78">
        <f>IF(Charts!$B$3="none",DJ385,IF(IN385="",NA(),IN385))</f>
        <v>0</v>
      </c>
      <c r="NS78">
        <f>IF(Charts!$B$3="none",DK385,IF(IO385="",NA(),IO385))</f>
        <v>0</v>
      </c>
      <c r="NT78">
        <f>IF(Charts!$B$3="none",DL385,IF(IP385="",NA(),IP385))</f>
        <v>0</v>
      </c>
      <c r="NU78">
        <f>IF(Charts!$B$3="none",DM385,IF(IQ385="",NA(),IQ385))</f>
        <v>0</v>
      </c>
      <c r="NV78">
        <f>IF(Charts!$B$3="none",DN385,IF(IR385="",NA(),IR385))</f>
        <v>0</v>
      </c>
      <c r="NW78">
        <f>IF(Charts!$B$3="none",DO385,IF(IS385="",NA(),IS385))</f>
        <v>0</v>
      </c>
      <c r="NX78">
        <f>IF(Charts!$B$3="none",DP385,IF(IT385="",NA(),IT385))</f>
        <v>0</v>
      </c>
      <c r="NY78">
        <f>IF(Charts!$B$3="none",DQ385,IF(IU385="",NA(),IU385))</f>
        <v>0</v>
      </c>
      <c r="NZ78">
        <f>IF(Charts!$B$3="none",DR385,IF(IV385="",NA(),IV385))</f>
        <v>0</v>
      </c>
      <c r="OA78">
        <f>IF(Charts!$B$3="none",DS385,IF(IW385="",NA(),IW385))</f>
        <v>0</v>
      </c>
      <c r="OB78">
        <f>IF(Charts!$B$3="none",DT385,IF(IX385="",NA(),IX385))</f>
        <v>0</v>
      </c>
      <c r="OC78">
        <f>IF(Charts!$B$3="none",DU385,IF(IY385="",NA(),IY385))</f>
        <v>0</v>
      </c>
      <c r="OD78">
        <f>IF(Charts!$B$3="none",DV385,IF(IZ385="",NA(),IZ385))</f>
        <v>0</v>
      </c>
      <c r="OE78">
        <f>IF(Charts!$B$3="none",DW385,IF(JA385="",NA(),JA385))</f>
        <v>0</v>
      </c>
      <c r="OF78">
        <f>IF(Charts!$B$3="none",DX385,IF(JB385="",NA(),JB385))</f>
        <v>0</v>
      </c>
      <c r="OG78">
        <f>IF(Charts!$B$3="none",DY385,IF(JC385="",NA(),JC385))</f>
        <v>0</v>
      </c>
      <c r="OH78">
        <f>IF(Charts!$B$3="none",DZ385,IF(JD385="",NA(),JD385))</f>
        <v>0</v>
      </c>
      <c r="OI78">
        <f>IF(Charts!$B$3="none",EA385,IF(JE385="",NA(),JE385))</f>
        <v>0</v>
      </c>
      <c r="OJ78">
        <f>IF(Charts!$B$3="none",EB385,IF(JF385="",NA(),JF385))</f>
        <v>0</v>
      </c>
      <c r="OK78">
        <f>IF(Charts!$B$3="none",EC385,IF(JG385="",NA(),JG385))</f>
        <v>0</v>
      </c>
      <c r="OL78">
        <f>IF(Charts!$B$3="none",ED385,IF(JH385="",NA(),JH385))</f>
        <v>0</v>
      </c>
      <c r="OM78">
        <f>IF(Charts!$B$3="none",EE385,IF(JI385="",NA(),JI385))</f>
        <v>0</v>
      </c>
      <c r="ON78">
        <f>IF(Charts!$B$3="none",EF385,IF(JJ385="",NA(),JJ385))</f>
        <v>0</v>
      </c>
    </row>
    <row r="79" spans="4:404">
      <c r="E79">
        <v>13</v>
      </c>
      <c r="F79">
        <f>F17</f>
        <v>0</v>
      </c>
      <c r="G79">
        <v>13</v>
      </c>
      <c r="H79">
        <f>H17</f>
        <v>0</v>
      </c>
      <c r="I79">
        <v>13</v>
      </c>
      <c r="J79">
        <f>J17</f>
        <v>0</v>
      </c>
      <c r="K79">
        <v>13</v>
      </c>
      <c r="L79">
        <f>L17</f>
        <v>0</v>
      </c>
      <c r="M79">
        <v>13</v>
      </c>
      <c r="N79">
        <f>N17</f>
        <v>0</v>
      </c>
      <c r="O79">
        <v>13</v>
      </c>
      <c r="P79">
        <f>P17</f>
        <v>0</v>
      </c>
      <c r="Q79">
        <v>13</v>
      </c>
      <c r="R79">
        <f>R17</f>
        <v>0</v>
      </c>
      <c r="S79">
        <v>13</v>
      </c>
      <c r="T79">
        <f>T17</f>
        <v>0</v>
      </c>
      <c r="U79">
        <v>13</v>
      </c>
      <c r="V79">
        <f>V17</f>
        <v>0</v>
      </c>
      <c r="W79">
        <v>13</v>
      </c>
      <c r="X79">
        <f>X17</f>
        <v>0</v>
      </c>
      <c r="Y79">
        <v>13</v>
      </c>
      <c r="Z79">
        <f>Z17</f>
        <v>0</v>
      </c>
      <c r="AA79">
        <v>13</v>
      </c>
      <c r="AB79">
        <f>AB17</f>
        <v>0</v>
      </c>
      <c r="AC79">
        <v>13</v>
      </c>
      <c r="AD79">
        <f>AD17</f>
        <v>0</v>
      </c>
      <c r="AE79">
        <v>13</v>
      </c>
      <c r="AF79">
        <f>AF17</f>
        <v>0</v>
      </c>
      <c r="AG79">
        <v>13</v>
      </c>
      <c r="AH79">
        <f>AH17</f>
        <v>0</v>
      </c>
      <c r="AI79">
        <v>13</v>
      </c>
      <c r="AJ79">
        <f>AJ17</f>
        <v>0</v>
      </c>
      <c r="AK79">
        <v>13</v>
      </c>
      <c r="AL79">
        <f>AL17</f>
        <v>0</v>
      </c>
      <c r="AM79">
        <v>13</v>
      </c>
      <c r="AN79">
        <f>AN17</f>
        <v>0</v>
      </c>
      <c r="AO79">
        <v>13</v>
      </c>
      <c r="AP79">
        <f>AP17</f>
        <v>0</v>
      </c>
      <c r="AQ79">
        <v>13</v>
      </c>
      <c r="AR79">
        <f>AR17</f>
        <v>0</v>
      </c>
      <c r="AS79">
        <v>13</v>
      </c>
      <c r="AT79">
        <f>AT17</f>
        <v>0</v>
      </c>
      <c r="AU79">
        <v>13</v>
      </c>
      <c r="AV79">
        <f>AV17</f>
        <v>0</v>
      </c>
      <c r="AW79">
        <v>13</v>
      </c>
      <c r="AX79">
        <f>AX17</f>
        <v>0</v>
      </c>
      <c r="AY79">
        <v>13</v>
      </c>
      <c r="AZ79">
        <f>AZ17</f>
        <v>0</v>
      </c>
      <c r="BA79">
        <v>13</v>
      </c>
      <c r="BB79">
        <f>BB17</f>
        <v>0</v>
      </c>
      <c r="BC79">
        <v>13</v>
      </c>
      <c r="BD79">
        <f>BD17</f>
        <v>0</v>
      </c>
      <c r="BE79">
        <v>13</v>
      </c>
      <c r="BF79">
        <f>BF17</f>
        <v>0</v>
      </c>
      <c r="BG79">
        <v>13</v>
      </c>
      <c r="BH79">
        <f>BH17</f>
        <v>0</v>
      </c>
      <c r="BI79">
        <v>13</v>
      </c>
      <c r="BJ79">
        <f>BJ17</f>
        <v>0</v>
      </c>
      <c r="BK79">
        <v>13</v>
      </c>
      <c r="BL79">
        <f>BL17</f>
        <v>0</v>
      </c>
      <c r="BM79">
        <v>13</v>
      </c>
      <c r="BN79">
        <f>BN17</f>
        <v>0</v>
      </c>
      <c r="BO79">
        <v>13</v>
      </c>
      <c r="BP79">
        <f>BP17</f>
        <v>0</v>
      </c>
      <c r="BQ79">
        <v>13</v>
      </c>
      <c r="BR79">
        <f>BR17</f>
        <v>0</v>
      </c>
      <c r="BS79">
        <v>13</v>
      </c>
      <c r="BT79">
        <f>BT17</f>
        <v>0</v>
      </c>
      <c r="BU79">
        <v>13</v>
      </c>
      <c r="BV79">
        <f>BV17</f>
        <v>0</v>
      </c>
      <c r="BW79">
        <v>13</v>
      </c>
      <c r="BX79">
        <f>BX17</f>
        <v>0</v>
      </c>
      <c r="BY79">
        <v>13</v>
      </c>
      <c r="BZ79">
        <f>BZ17</f>
        <v>0</v>
      </c>
      <c r="CA79">
        <v>13</v>
      </c>
      <c r="CB79">
        <f>CB17</f>
        <v>0</v>
      </c>
      <c r="CC79">
        <v>13</v>
      </c>
      <c r="CD79">
        <f>CD17</f>
        <v>0</v>
      </c>
      <c r="CE79">
        <v>13</v>
      </c>
      <c r="CF79">
        <f>CF17</f>
        <v>0</v>
      </c>
      <c r="CG79">
        <v>13</v>
      </c>
      <c r="CH79">
        <f>CH17</f>
        <v>0</v>
      </c>
      <c r="CI79">
        <v>13</v>
      </c>
      <c r="CJ79">
        <f>CJ17</f>
        <v>0</v>
      </c>
      <c r="CK79">
        <v>13</v>
      </c>
      <c r="CL79">
        <f>CL17</f>
        <v>0</v>
      </c>
      <c r="CM79">
        <v>13</v>
      </c>
      <c r="CN79">
        <f>CN17</f>
        <v>0</v>
      </c>
      <c r="CO79">
        <v>13</v>
      </c>
      <c r="CP79">
        <f>CP17</f>
        <v>0</v>
      </c>
      <c r="CQ79">
        <v>13</v>
      </c>
      <c r="CR79">
        <f>CR17</f>
        <v>0</v>
      </c>
      <c r="CS79">
        <v>13</v>
      </c>
      <c r="CT79">
        <f>CT17</f>
        <v>0</v>
      </c>
      <c r="CU79">
        <v>13</v>
      </c>
      <c r="CV79">
        <f>CV17</f>
        <v>0</v>
      </c>
      <c r="CW79">
        <v>13</v>
      </c>
      <c r="CX79">
        <f>CX17</f>
        <v>0</v>
      </c>
      <c r="CY79">
        <v>13</v>
      </c>
      <c r="CZ79">
        <f>CZ17</f>
        <v>0</v>
      </c>
      <c r="DA79">
        <v>13</v>
      </c>
      <c r="DB79">
        <f>DB17</f>
        <v>0</v>
      </c>
      <c r="DC79">
        <v>13</v>
      </c>
      <c r="DD79">
        <f>DD17</f>
        <v>0</v>
      </c>
      <c r="DE79">
        <v>13</v>
      </c>
      <c r="DF79">
        <f>DF17</f>
        <v>0</v>
      </c>
      <c r="DG79">
        <v>13</v>
      </c>
      <c r="DH79">
        <f>DH17</f>
        <v>0</v>
      </c>
      <c r="DI79">
        <v>13</v>
      </c>
      <c r="DJ79">
        <f>DJ17</f>
        <v>0</v>
      </c>
      <c r="DK79">
        <v>13</v>
      </c>
      <c r="DL79">
        <f>DL17</f>
        <v>0</v>
      </c>
      <c r="DM79">
        <v>13</v>
      </c>
      <c r="DN79">
        <f>DN17</f>
        <v>0</v>
      </c>
      <c r="DO79">
        <v>13</v>
      </c>
      <c r="DP79">
        <f>DP17</f>
        <v>0</v>
      </c>
      <c r="DQ79">
        <v>13</v>
      </c>
      <c r="DR79">
        <f>DR17</f>
        <v>0</v>
      </c>
      <c r="DS79">
        <v>13</v>
      </c>
      <c r="DT79">
        <f>DT17</f>
        <v>0</v>
      </c>
      <c r="DU79">
        <v>13</v>
      </c>
      <c r="DV79">
        <f>DV17</f>
        <v>0</v>
      </c>
      <c r="DW79">
        <v>13</v>
      </c>
      <c r="DX79">
        <f>DX17</f>
        <v>0</v>
      </c>
      <c r="DY79">
        <v>13</v>
      </c>
      <c r="DZ79">
        <f>DZ17</f>
        <v>0</v>
      </c>
      <c r="EA79">
        <v>13</v>
      </c>
      <c r="EB79">
        <f>EB17</f>
        <v>0</v>
      </c>
      <c r="EC79">
        <v>13</v>
      </c>
      <c r="ED79">
        <f>ED17</f>
        <v>0</v>
      </c>
      <c r="EE79">
        <v>13</v>
      </c>
      <c r="EF79">
        <f>EF17</f>
        <v>0</v>
      </c>
      <c r="EI79">
        <v>13</v>
      </c>
      <c r="EJ79">
        <f>EJ17</f>
        <v>0</v>
      </c>
      <c r="EK79">
        <v>13</v>
      </c>
      <c r="EL79">
        <f>EL17</f>
        <v>0</v>
      </c>
      <c r="EM79">
        <v>13</v>
      </c>
      <c r="EN79">
        <f>EN17</f>
        <v>0</v>
      </c>
      <c r="EO79">
        <v>13</v>
      </c>
      <c r="EP79">
        <f>EP17</f>
        <v>0</v>
      </c>
      <c r="EQ79">
        <v>13</v>
      </c>
      <c r="ER79">
        <f>ER17</f>
        <v>0</v>
      </c>
      <c r="ES79">
        <v>13</v>
      </c>
      <c r="ET79">
        <f>ET17</f>
        <v>0</v>
      </c>
      <c r="EU79">
        <v>13</v>
      </c>
      <c r="EV79">
        <f>EV17</f>
        <v>0</v>
      </c>
      <c r="EW79">
        <v>13</v>
      </c>
      <c r="EX79">
        <f>EX17</f>
        <v>0</v>
      </c>
      <c r="EY79">
        <v>13</v>
      </c>
      <c r="EZ79">
        <f>EZ17</f>
        <v>0</v>
      </c>
      <c r="FA79">
        <v>13</v>
      </c>
      <c r="FB79">
        <f>FB17</f>
        <v>0</v>
      </c>
      <c r="FC79">
        <v>13</v>
      </c>
      <c r="FD79">
        <f>FD17</f>
        <v>0</v>
      </c>
      <c r="FE79">
        <v>13</v>
      </c>
      <c r="FF79">
        <f>FF17</f>
        <v>0</v>
      </c>
      <c r="FG79">
        <v>13</v>
      </c>
      <c r="FH79">
        <f>FH17</f>
        <v>0</v>
      </c>
      <c r="FI79">
        <v>13</v>
      </c>
      <c r="FJ79">
        <f>FJ17</f>
        <v>0</v>
      </c>
      <c r="FK79">
        <v>13</v>
      </c>
      <c r="FL79">
        <f>FL17</f>
        <v>0</v>
      </c>
      <c r="FM79">
        <v>13</v>
      </c>
      <c r="FN79">
        <f>FN17</f>
        <v>0</v>
      </c>
      <c r="FO79">
        <v>13</v>
      </c>
      <c r="FP79">
        <f>FP17</f>
        <v>0</v>
      </c>
      <c r="FQ79">
        <v>13</v>
      </c>
      <c r="FR79">
        <f>FR17</f>
        <v>0</v>
      </c>
      <c r="FS79">
        <v>13</v>
      </c>
      <c r="FT79">
        <f>FT17</f>
        <v>0</v>
      </c>
      <c r="FU79">
        <v>13</v>
      </c>
      <c r="FV79">
        <f>FV17</f>
        <v>0</v>
      </c>
      <c r="FW79">
        <v>13</v>
      </c>
      <c r="FX79">
        <f>FX17</f>
        <v>0</v>
      </c>
      <c r="FY79">
        <v>13</v>
      </c>
      <c r="FZ79">
        <f>FZ17</f>
        <v>0</v>
      </c>
      <c r="GA79">
        <v>13</v>
      </c>
      <c r="GB79">
        <f>GB17</f>
        <v>0</v>
      </c>
      <c r="GC79">
        <v>13</v>
      </c>
      <c r="GD79">
        <f>GD17</f>
        <v>0</v>
      </c>
      <c r="GE79">
        <v>13</v>
      </c>
      <c r="GF79">
        <f>GF17</f>
        <v>0</v>
      </c>
      <c r="GG79">
        <v>13</v>
      </c>
      <c r="GH79">
        <f>GH17</f>
        <v>0</v>
      </c>
      <c r="GI79">
        <v>13</v>
      </c>
      <c r="GJ79">
        <f>GJ17</f>
        <v>0</v>
      </c>
      <c r="GK79">
        <v>13</v>
      </c>
      <c r="GL79">
        <f>GL17</f>
        <v>0</v>
      </c>
      <c r="GM79">
        <v>13</v>
      </c>
      <c r="GN79">
        <f>GN17</f>
        <v>0</v>
      </c>
      <c r="GO79">
        <v>13</v>
      </c>
      <c r="GP79">
        <f>GP17</f>
        <v>0</v>
      </c>
      <c r="GQ79">
        <v>13</v>
      </c>
      <c r="GR79">
        <f>GR17</f>
        <v>0</v>
      </c>
      <c r="GS79">
        <v>13</v>
      </c>
      <c r="GT79">
        <f>GT17</f>
        <v>0</v>
      </c>
      <c r="GU79">
        <v>13</v>
      </c>
      <c r="GV79">
        <f>GV17</f>
        <v>0</v>
      </c>
      <c r="GW79">
        <v>13</v>
      </c>
      <c r="GX79">
        <f>GX17</f>
        <v>0</v>
      </c>
      <c r="GY79">
        <v>13</v>
      </c>
      <c r="GZ79">
        <f>GZ17</f>
        <v>0</v>
      </c>
      <c r="HA79">
        <v>13</v>
      </c>
      <c r="HB79">
        <f>HB17</f>
        <v>0</v>
      </c>
      <c r="HC79">
        <v>13</v>
      </c>
      <c r="HD79">
        <f>HD17</f>
        <v>0</v>
      </c>
      <c r="HE79">
        <v>13</v>
      </c>
      <c r="HF79">
        <f>HF17</f>
        <v>0</v>
      </c>
      <c r="HG79">
        <v>13</v>
      </c>
      <c r="HH79">
        <f>HH17</f>
        <v>0</v>
      </c>
      <c r="HI79">
        <v>13</v>
      </c>
      <c r="HJ79">
        <f>HJ17</f>
        <v>0</v>
      </c>
      <c r="HK79">
        <v>13</v>
      </c>
      <c r="HL79">
        <f>HL17</f>
        <v>0</v>
      </c>
      <c r="HM79">
        <v>13</v>
      </c>
      <c r="HN79">
        <f>HN17</f>
        <v>0</v>
      </c>
      <c r="HO79">
        <v>13</v>
      </c>
      <c r="HP79">
        <f>HP17</f>
        <v>0</v>
      </c>
      <c r="HQ79">
        <v>13</v>
      </c>
      <c r="HR79">
        <f>HR17</f>
        <v>0</v>
      </c>
      <c r="HS79">
        <v>13</v>
      </c>
      <c r="HT79">
        <f>HT17</f>
        <v>0</v>
      </c>
      <c r="HU79">
        <v>13</v>
      </c>
      <c r="HV79">
        <f>HV17</f>
        <v>0</v>
      </c>
      <c r="HW79">
        <v>13</v>
      </c>
      <c r="HX79">
        <f>HX17</f>
        <v>0</v>
      </c>
      <c r="HY79">
        <v>13</v>
      </c>
      <c r="HZ79">
        <f>HZ17</f>
        <v>0</v>
      </c>
      <c r="IA79">
        <v>13</v>
      </c>
      <c r="IB79">
        <f>IB17</f>
        <v>0</v>
      </c>
      <c r="IC79">
        <v>13</v>
      </c>
      <c r="ID79">
        <f>ID17</f>
        <v>0</v>
      </c>
      <c r="IE79">
        <v>13</v>
      </c>
      <c r="IF79">
        <f>IF17</f>
        <v>0</v>
      </c>
      <c r="IG79">
        <v>13</v>
      </c>
      <c r="IH79">
        <f>IH17</f>
        <v>0</v>
      </c>
      <c r="II79">
        <v>13</v>
      </c>
      <c r="IJ79">
        <f>IJ17</f>
        <v>0</v>
      </c>
      <c r="IK79">
        <v>13</v>
      </c>
      <c r="IL79">
        <f>IL17</f>
        <v>0</v>
      </c>
      <c r="IM79">
        <v>13</v>
      </c>
      <c r="IN79">
        <f>IN17</f>
        <v>0</v>
      </c>
      <c r="IO79">
        <v>13</v>
      </c>
      <c r="IP79">
        <f>IP17</f>
        <v>0</v>
      </c>
      <c r="IQ79">
        <v>13</v>
      </c>
      <c r="IR79">
        <f>IR17</f>
        <v>0</v>
      </c>
      <c r="IS79">
        <v>13</v>
      </c>
      <c r="IT79">
        <f>IT17</f>
        <v>0</v>
      </c>
      <c r="IU79">
        <v>13</v>
      </c>
      <c r="IV79">
        <f>IV17</f>
        <v>0</v>
      </c>
      <c r="IW79">
        <v>13</v>
      </c>
      <c r="IX79">
        <f>IX17</f>
        <v>0</v>
      </c>
      <c r="IY79">
        <v>13</v>
      </c>
      <c r="IZ79">
        <f>IZ17</f>
        <v>0</v>
      </c>
      <c r="JA79">
        <v>13</v>
      </c>
      <c r="JB79">
        <f>JB17</f>
        <v>0</v>
      </c>
      <c r="JC79">
        <v>13</v>
      </c>
      <c r="JD79">
        <f>JD17</f>
        <v>0</v>
      </c>
      <c r="JE79">
        <v>13</v>
      </c>
      <c r="JF79">
        <f>JF17</f>
        <v>0</v>
      </c>
      <c r="JG79">
        <v>13</v>
      </c>
      <c r="JH79">
        <f>JH17</f>
        <v>0</v>
      </c>
      <c r="JI79">
        <v>13</v>
      </c>
      <c r="JJ79">
        <f>JJ17</f>
        <v>0</v>
      </c>
      <c r="JM79">
        <f>IF(Charts!$B$3="none",E386,IF(EI386="",NA(),EI386))</f>
        <v>0</v>
      </c>
      <c r="JN79">
        <f>IF(Charts!$B$3="none",F386,IF(EJ386="",NA(),EJ386))</f>
        <v>0</v>
      </c>
      <c r="JO79">
        <f>IF(Charts!$B$3="none",G386,IF(EK386="",NA(),EK386))</f>
        <v>0</v>
      </c>
      <c r="JP79">
        <f>IF(Charts!$B$3="none",H386,IF(EL386="",NA(),EL386))</f>
        <v>0</v>
      </c>
      <c r="JQ79">
        <f>IF(Charts!$B$3="none",I386,IF(EM386="",NA(),EM386))</f>
        <v>0</v>
      </c>
      <c r="JR79">
        <f>IF(Charts!$B$3="none",J386,IF(EN386="",NA(),EN386))</f>
        <v>0</v>
      </c>
      <c r="JS79">
        <f>IF(Charts!$B$3="none",K386,IF(EO386="",NA(),EO386))</f>
        <v>0</v>
      </c>
      <c r="JT79">
        <f>IF(Charts!$B$3="none",L386,IF(EP386="",NA(),EP386))</f>
        <v>0</v>
      </c>
      <c r="JU79">
        <f>IF(Charts!$B$3="none",M386,IF(EQ386="",NA(),EQ386))</f>
        <v>0</v>
      </c>
      <c r="JV79">
        <f>IF(Charts!$B$3="none",N386,IF(ER386="",NA(),ER386))</f>
        <v>0</v>
      </c>
      <c r="JW79">
        <f>IF(Charts!$B$3="none",O386,IF(ES386="",NA(),ES386))</f>
        <v>0</v>
      </c>
      <c r="JX79">
        <f>IF(Charts!$B$3="none",P386,IF(ET386="",NA(),ET386))</f>
        <v>0</v>
      </c>
      <c r="JY79">
        <f>IF(Charts!$B$3="none",Q386,IF(EU386="",NA(),EU386))</f>
        <v>0</v>
      </c>
      <c r="JZ79">
        <f>IF(Charts!$B$3="none",R386,IF(EV386="",NA(),EV386))</f>
        <v>0</v>
      </c>
      <c r="KA79">
        <f>IF(Charts!$B$3="none",S386,IF(EW386="",NA(),EW386))</f>
        <v>0</v>
      </c>
      <c r="KB79">
        <f>IF(Charts!$B$3="none",T386,IF(EX386="",NA(),EX386))</f>
        <v>0</v>
      </c>
      <c r="KC79">
        <f>IF(Charts!$B$3="none",U386,IF(EY386="",NA(),EY386))</f>
        <v>0</v>
      </c>
      <c r="KD79">
        <f>IF(Charts!$B$3="none",V386,IF(EZ386="",NA(),EZ386))</f>
        <v>0</v>
      </c>
      <c r="KE79">
        <f>IF(Charts!$B$3="none",W386,IF(FA386="",NA(),FA386))</f>
        <v>0</v>
      </c>
      <c r="KF79">
        <f>IF(Charts!$B$3="none",X386,IF(FB386="",NA(),FB386))</f>
        <v>0</v>
      </c>
      <c r="KG79">
        <f>IF(Charts!$B$3="none",Y386,IF(FC386="",NA(),FC386))</f>
        <v>0</v>
      </c>
      <c r="KH79">
        <f>IF(Charts!$B$3="none",Z386,IF(FD386="",NA(),FD386))</f>
        <v>0</v>
      </c>
      <c r="KI79">
        <f>IF(Charts!$B$3="none",AA386,IF(FE386="",NA(),FE386))</f>
        <v>0</v>
      </c>
      <c r="KJ79">
        <f>IF(Charts!$B$3="none",AB386,IF(FF386="",NA(),FF386))</f>
        <v>0</v>
      </c>
      <c r="KK79">
        <f>IF(Charts!$B$3="none",AC386,IF(FG386="",NA(),FG386))</f>
        <v>0</v>
      </c>
      <c r="KL79">
        <f>IF(Charts!$B$3="none",AD386,IF(FH386="",NA(),FH386))</f>
        <v>0</v>
      </c>
      <c r="KM79">
        <f>IF(Charts!$B$3="none",AE386,IF(FI386="",NA(),FI386))</f>
        <v>0</v>
      </c>
      <c r="KN79">
        <f>IF(Charts!$B$3="none",AF386,IF(FJ386="",NA(),FJ386))</f>
        <v>0</v>
      </c>
      <c r="KO79">
        <f>IF(Charts!$B$3="none",AG386,IF(FK386="",NA(),FK386))</f>
        <v>0</v>
      </c>
      <c r="KP79">
        <f>IF(Charts!$B$3="none",AH386,IF(FL386="",NA(),FL386))</f>
        <v>0</v>
      </c>
      <c r="KQ79">
        <f>IF(Charts!$B$3="none",AI386,IF(FM386="",NA(),FM386))</f>
        <v>0</v>
      </c>
      <c r="KR79">
        <f>IF(Charts!$B$3="none",AJ386,IF(FN386="",NA(),FN386))</f>
        <v>0</v>
      </c>
      <c r="KS79">
        <f>IF(Charts!$B$3="none",AK386,IF(FO386="",NA(),FO386))</f>
        <v>0</v>
      </c>
      <c r="KT79">
        <f>IF(Charts!$B$3="none",AL386,IF(FP386="",NA(),FP386))</f>
        <v>0</v>
      </c>
      <c r="KU79">
        <f>IF(Charts!$B$3="none",AM386,IF(FQ386="",NA(),FQ386))</f>
        <v>0</v>
      </c>
      <c r="KV79">
        <f>IF(Charts!$B$3="none",AN386,IF(FR386="",NA(),FR386))</f>
        <v>0</v>
      </c>
      <c r="KW79">
        <f>IF(Charts!$B$3="none",AO386,IF(FS386="",NA(),FS386))</f>
        <v>0</v>
      </c>
      <c r="KX79">
        <f>IF(Charts!$B$3="none",AP386,IF(FT386="",NA(),FT386))</f>
        <v>0</v>
      </c>
      <c r="KY79">
        <f>IF(Charts!$B$3="none",AQ386,IF(FU386="",NA(),FU386))</f>
        <v>0</v>
      </c>
      <c r="KZ79">
        <f>IF(Charts!$B$3="none",AR386,IF(FV386="",NA(),FV386))</f>
        <v>0</v>
      </c>
      <c r="LA79">
        <f>IF(Charts!$B$3="none",AS386,IF(FW386="",NA(),FW386))</f>
        <v>0</v>
      </c>
      <c r="LB79">
        <f>IF(Charts!$B$3="none",AT386,IF(FX386="",NA(),FX386))</f>
        <v>0</v>
      </c>
      <c r="LC79">
        <f>IF(Charts!$B$3="none",AU386,IF(FY386="",NA(),FY386))</f>
        <v>0</v>
      </c>
      <c r="LD79">
        <f>IF(Charts!$B$3="none",AV386,IF(FZ386="",NA(),FZ386))</f>
        <v>0</v>
      </c>
      <c r="LE79">
        <f>IF(Charts!$B$3="none",AW386,IF(GA386="",NA(),GA386))</f>
        <v>0</v>
      </c>
      <c r="LF79">
        <f>IF(Charts!$B$3="none",AX386,IF(GB386="",NA(),GB386))</f>
        <v>0</v>
      </c>
      <c r="LG79">
        <f>IF(Charts!$B$3="none",AY386,IF(GC386="",NA(),GC386))</f>
        <v>0</v>
      </c>
      <c r="LH79">
        <f>IF(Charts!$B$3="none",AZ386,IF(GD386="",NA(),GD386))</f>
        <v>0</v>
      </c>
      <c r="LI79">
        <f>IF(Charts!$B$3="none",BA386,IF(GE386="",NA(),GE386))</f>
        <v>0</v>
      </c>
      <c r="LJ79">
        <f>IF(Charts!$B$3="none",BB386,IF(GF386="",NA(),GF386))</f>
        <v>0</v>
      </c>
      <c r="LK79">
        <f>IF(Charts!$B$3="none",BC386,IF(GG386="",NA(),GG386))</f>
        <v>0</v>
      </c>
      <c r="LL79">
        <f>IF(Charts!$B$3="none",BD386,IF(GH386="",NA(),GH386))</f>
        <v>0</v>
      </c>
      <c r="LM79">
        <f>IF(Charts!$B$3="none",BE386,IF(GI386="",NA(),GI386))</f>
        <v>0</v>
      </c>
      <c r="LN79">
        <f>IF(Charts!$B$3="none",BF386,IF(GJ386="",NA(),GJ386))</f>
        <v>0</v>
      </c>
      <c r="LO79">
        <f>IF(Charts!$B$3="none",BG386,IF(GK386="",NA(),GK386))</f>
        <v>0</v>
      </c>
      <c r="LP79">
        <f>IF(Charts!$B$3="none",BH386,IF(GL386="",NA(),GL386))</f>
        <v>0</v>
      </c>
      <c r="LQ79">
        <f>IF(Charts!$B$3="none",BI386,IF(GM386="",NA(),GM386))</f>
        <v>0</v>
      </c>
      <c r="LR79">
        <f>IF(Charts!$B$3="none",BJ386,IF(GN386="",NA(),GN386))</f>
        <v>0</v>
      </c>
      <c r="LS79">
        <f>IF(Charts!$B$3="none",BK386,IF(GO386="",NA(),GO386))</f>
        <v>0</v>
      </c>
      <c r="LT79">
        <f>IF(Charts!$B$3="none",BL386,IF(GP386="",NA(),GP386))</f>
        <v>0</v>
      </c>
      <c r="LU79">
        <f>IF(Charts!$B$3="none",BM386,IF(GQ386="",NA(),GQ386))</f>
        <v>0</v>
      </c>
      <c r="LV79">
        <f>IF(Charts!$B$3="none",BN386,IF(GR386="",NA(),GR386))</f>
        <v>0</v>
      </c>
      <c r="LW79">
        <f>IF(Charts!$B$3="none",BO386,IF(GS386="",NA(),GS386))</f>
        <v>0</v>
      </c>
      <c r="LX79">
        <f>IF(Charts!$B$3="none",BP386,IF(GT386="",NA(),GT386))</f>
        <v>0</v>
      </c>
      <c r="LY79">
        <f>IF(Charts!$B$3="none",BQ386,IF(GU386="",NA(),GU386))</f>
        <v>0</v>
      </c>
      <c r="LZ79">
        <f>IF(Charts!$B$3="none",BR386,IF(GV386="",NA(),GV386))</f>
        <v>0</v>
      </c>
      <c r="MA79">
        <f>IF(Charts!$B$3="none",BS386,IF(GW386="",NA(),GW386))</f>
        <v>0</v>
      </c>
      <c r="MB79">
        <f>IF(Charts!$B$3="none",BT386,IF(GX386="",NA(),GX386))</f>
        <v>0</v>
      </c>
      <c r="MC79">
        <f>IF(Charts!$B$3="none",BU386,IF(GY386="",NA(),GY386))</f>
        <v>0</v>
      </c>
      <c r="MD79">
        <f>IF(Charts!$B$3="none",BV386,IF(GZ386="",NA(),GZ386))</f>
        <v>0</v>
      </c>
      <c r="ME79">
        <f>IF(Charts!$B$3="none",BW386,IF(HA386="",NA(),HA386))</f>
        <v>0</v>
      </c>
      <c r="MF79">
        <f>IF(Charts!$B$3="none",BX386,IF(HB386="",NA(),HB386))</f>
        <v>0</v>
      </c>
      <c r="MG79">
        <f>IF(Charts!$B$3="none",BY386,IF(HC386="",NA(),HC386))</f>
        <v>0</v>
      </c>
      <c r="MH79">
        <f>IF(Charts!$B$3="none",BZ386,IF(HD386="",NA(),HD386))</f>
        <v>0</v>
      </c>
      <c r="MI79">
        <f>IF(Charts!$B$3="none",CA386,IF(HE386="",NA(),HE386))</f>
        <v>0</v>
      </c>
      <c r="MJ79">
        <f>IF(Charts!$B$3="none",CB386,IF(HF386="",NA(),HF386))</f>
        <v>0</v>
      </c>
      <c r="MK79">
        <f>IF(Charts!$B$3="none",CC386,IF(HG386="",NA(),HG386))</f>
        <v>0</v>
      </c>
      <c r="ML79">
        <f>IF(Charts!$B$3="none",CD386,IF(HH386="",NA(),HH386))</f>
        <v>0</v>
      </c>
      <c r="MM79">
        <f>IF(Charts!$B$3="none",CE386,IF(HI386="",NA(),HI386))</f>
        <v>0</v>
      </c>
      <c r="MN79">
        <f>IF(Charts!$B$3="none",CF386,IF(HJ386="",NA(),HJ386))</f>
        <v>0</v>
      </c>
      <c r="MO79">
        <f>IF(Charts!$B$3="none",CG386,IF(HK386="",NA(),HK386))</f>
        <v>0</v>
      </c>
      <c r="MP79">
        <f>IF(Charts!$B$3="none",CH386,IF(HL386="",NA(),HL386))</f>
        <v>0</v>
      </c>
      <c r="MQ79">
        <f>IF(Charts!$B$3="none",CI386,IF(HM386="",NA(),HM386))</f>
        <v>0</v>
      </c>
      <c r="MR79">
        <f>IF(Charts!$B$3="none",CJ386,IF(HN386="",NA(),HN386))</f>
        <v>0</v>
      </c>
      <c r="MS79">
        <f>IF(Charts!$B$3="none",CK386,IF(HO386="",NA(),HO386))</f>
        <v>0</v>
      </c>
      <c r="MT79">
        <f>IF(Charts!$B$3="none",CL386,IF(HP386="",NA(),HP386))</f>
        <v>0</v>
      </c>
      <c r="MU79">
        <f>IF(Charts!$B$3="none",CM386,IF(HQ386="",NA(),HQ386))</f>
        <v>0</v>
      </c>
      <c r="MV79">
        <f>IF(Charts!$B$3="none",CN386,IF(HR386="",NA(),HR386))</f>
        <v>0</v>
      </c>
      <c r="MW79">
        <f>IF(Charts!$B$3="none",CO386,IF(HS386="",NA(),HS386))</f>
        <v>0</v>
      </c>
      <c r="MX79">
        <f>IF(Charts!$B$3="none",CP386,IF(HT386="",NA(),HT386))</f>
        <v>0</v>
      </c>
      <c r="MY79">
        <f>IF(Charts!$B$3="none",CQ386,IF(HU386="",NA(),HU386))</f>
        <v>0</v>
      </c>
      <c r="MZ79">
        <f>IF(Charts!$B$3="none",CR386,IF(HV386="",NA(),HV386))</f>
        <v>0</v>
      </c>
      <c r="NA79">
        <f>IF(Charts!$B$3="none",CS386,IF(HW386="",NA(),HW386))</f>
        <v>0</v>
      </c>
      <c r="NB79">
        <f>IF(Charts!$B$3="none",CT386,IF(HX386="",NA(),HX386))</f>
        <v>0</v>
      </c>
      <c r="NC79">
        <f>IF(Charts!$B$3="none",CU386,IF(HY386="",NA(),HY386))</f>
        <v>0</v>
      </c>
      <c r="ND79">
        <f>IF(Charts!$B$3="none",CV386,IF(HZ386="",NA(),HZ386))</f>
        <v>0</v>
      </c>
      <c r="NE79">
        <f>IF(Charts!$B$3="none",CW386,IF(IA386="",NA(),IA386))</f>
        <v>0</v>
      </c>
      <c r="NF79">
        <f>IF(Charts!$B$3="none",CX386,IF(IB386="",NA(),IB386))</f>
        <v>0</v>
      </c>
      <c r="NG79">
        <f>IF(Charts!$B$3="none",CY386,IF(IC386="",NA(),IC386))</f>
        <v>0</v>
      </c>
      <c r="NH79">
        <f>IF(Charts!$B$3="none",CZ386,IF(ID386="",NA(),ID386))</f>
        <v>0</v>
      </c>
      <c r="NI79">
        <f>IF(Charts!$B$3="none",DA386,IF(IE386="",NA(),IE386))</f>
        <v>0</v>
      </c>
      <c r="NJ79">
        <f>IF(Charts!$B$3="none",DB386,IF(IF386="",NA(),IF386))</f>
        <v>0</v>
      </c>
      <c r="NK79">
        <f>IF(Charts!$B$3="none",DC386,IF(IG386="",NA(),IG386))</f>
        <v>0</v>
      </c>
      <c r="NL79">
        <f>IF(Charts!$B$3="none",DD386,IF(IH386="",NA(),IH386))</f>
        <v>0</v>
      </c>
      <c r="NM79">
        <f>IF(Charts!$B$3="none",DE386,IF(II386="",NA(),II386))</f>
        <v>0</v>
      </c>
      <c r="NN79">
        <f>IF(Charts!$B$3="none",DF386,IF(IJ386="",NA(),IJ386))</f>
        <v>0</v>
      </c>
      <c r="NO79">
        <f>IF(Charts!$B$3="none",DG386,IF(IK386="",NA(),IK386))</f>
        <v>0</v>
      </c>
      <c r="NP79">
        <f>IF(Charts!$B$3="none",DH386,IF(IL386="",NA(),IL386))</f>
        <v>0</v>
      </c>
      <c r="NQ79">
        <f>IF(Charts!$B$3="none",DI386,IF(IM386="",NA(),IM386))</f>
        <v>0</v>
      </c>
      <c r="NR79">
        <f>IF(Charts!$B$3="none",DJ386,IF(IN386="",NA(),IN386))</f>
        <v>0</v>
      </c>
      <c r="NS79">
        <f>IF(Charts!$B$3="none",DK386,IF(IO386="",NA(),IO386))</f>
        <v>0</v>
      </c>
      <c r="NT79">
        <f>IF(Charts!$B$3="none",DL386,IF(IP386="",NA(),IP386))</f>
        <v>0</v>
      </c>
      <c r="NU79">
        <f>IF(Charts!$B$3="none",DM386,IF(IQ386="",NA(),IQ386))</f>
        <v>0</v>
      </c>
      <c r="NV79">
        <f>IF(Charts!$B$3="none",DN386,IF(IR386="",NA(),IR386))</f>
        <v>0</v>
      </c>
      <c r="NW79">
        <f>IF(Charts!$B$3="none",DO386,IF(IS386="",NA(),IS386))</f>
        <v>0</v>
      </c>
      <c r="NX79">
        <f>IF(Charts!$B$3="none",DP386,IF(IT386="",NA(),IT386))</f>
        <v>0</v>
      </c>
      <c r="NY79">
        <f>IF(Charts!$B$3="none",DQ386,IF(IU386="",NA(),IU386))</f>
        <v>0</v>
      </c>
      <c r="NZ79">
        <f>IF(Charts!$B$3="none",DR386,IF(IV386="",NA(),IV386))</f>
        <v>0</v>
      </c>
      <c r="OA79">
        <f>IF(Charts!$B$3="none",DS386,IF(IW386="",NA(),IW386))</f>
        <v>0</v>
      </c>
      <c r="OB79">
        <f>IF(Charts!$B$3="none",DT386,IF(IX386="",NA(),IX386))</f>
        <v>0</v>
      </c>
      <c r="OC79">
        <f>IF(Charts!$B$3="none",DU386,IF(IY386="",NA(),IY386))</f>
        <v>0</v>
      </c>
      <c r="OD79">
        <f>IF(Charts!$B$3="none",DV386,IF(IZ386="",NA(),IZ386))</f>
        <v>0</v>
      </c>
      <c r="OE79">
        <f>IF(Charts!$B$3="none",DW386,IF(JA386="",NA(),JA386))</f>
        <v>0</v>
      </c>
      <c r="OF79">
        <f>IF(Charts!$B$3="none",DX386,IF(JB386="",NA(),JB386))</f>
        <v>0</v>
      </c>
      <c r="OG79">
        <f>IF(Charts!$B$3="none",DY386,IF(JC386="",NA(),JC386))</f>
        <v>0</v>
      </c>
      <c r="OH79">
        <f>IF(Charts!$B$3="none",DZ386,IF(JD386="",NA(),JD386))</f>
        <v>0</v>
      </c>
      <c r="OI79">
        <f>IF(Charts!$B$3="none",EA386,IF(JE386="",NA(),JE386))</f>
        <v>0</v>
      </c>
      <c r="OJ79">
        <f>IF(Charts!$B$3="none",EB386,IF(JF386="",NA(),JF386))</f>
        <v>0</v>
      </c>
      <c r="OK79">
        <f>IF(Charts!$B$3="none",EC386,IF(JG386="",NA(),JG386))</f>
        <v>0</v>
      </c>
      <c r="OL79">
        <f>IF(Charts!$B$3="none",ED386,IF(JH386="",NA(),JH386))</f>
        <v>0</v>
      </c>
      <c r="OM79">
        <f>IF(Charts!$B$3="none",EE386,IF(JI386="",NA(),JI386))</f>
        <v>0</v>
      </c>
      <c r="ON79">
        <f>IF(Charts!$B$3="none",EF386,IF(JJ386="",NA(),JJ386))</f>
        <v>0</v>
      </c>
    </row>
    <row r="80" spans="4:404">
      <c r="E80">
        <v>14</v>
      </c>
      <c r="F80">
        <f>F18</f>
        <v>0</v>
      </c>
      <c r="G80">
        <v>14</v>
      </c>
      <c r="H80">
        <f>H18</f>
        <v>0</v>
      </c>
      <c r="I80">
        <v>14</v>
      </c>
      <c r="J80">
        <f>J18</f>
        <v>0</v>
      </c>
      <c r="K80">
        <v>14</v>
      </c>
      <c r="L80">
        <f>L18</f>
        <v>0</v>
      </c>
      <c r="M80">
        <v>14</v>
      </c>
      <c r="N80">
        <f>N18</f>
        <v>0</v>
      </c>
      <c r="O80">
        <v>14</v>
      </c>
      <c r="P80">
        <f>P18</f>
        <v>0</v>
      </c>
      <c r="Q80">
        <v>14</v>
      </c>
      <c r="R80">
        <f>R18</f>
        <v>0</v>
      </c>
      <c r="S80">
        <v>14</v>
      </c>
      <c r="T80">
        <f>T18</f>
        <v>0</v>
      </c>
      <c r="U80">
        <v>14</v>
      </c>
      <c r="V80">
        <f>V18</f>
        <v>0</v>
      </c>
      <c r="W80">
        <v>14</v>
      </c>
      <c r="X80">
        <f>X18</f>
        <v>0</v>
      </c>
      <c r="Y80">
        <v>14</v>
      </c>
      <c r="Z80">
        <f>Z18</f>
        <v>0</v>
      </c>
      <c r="AA80">
        <v>14</v>
      </c>
      <c r="AB80">
        <f>AB18</f>
        <v>0</v>
      </c>
      <c r="AC80">
        <v>14</v>
      </c>
      <c r="AD80">
        <f>AD18</f>
        <v>0</v>
      </c>
      <c r="AE80">
        <v>14</v>
      </c>
      <c r="AF80">
        <f>AF18</f>
        <v>0</v>
      </c>
      <c r="AG80">
        <v>14</v>
      </c>
      <c r="AH80">
        <f>AH18</f>
        <v>0</v>
      </c>
      <c r="AI80">
        <v>14</v>
      </c>
      <c r="AJ80">
        <f>AJ18</f>
        <v>0</v>
      </c>
      <c r="AK80">
        <v>14</v>
      </c>
      <c r="AL80">
        <f>AL18</f>
        <v>0</v>
      </c>
      <c r="AM80">
        <v>14</v>
      </c>
      <c r="AN80">
        <f>AN18</f>
        <v>0</v>
      </c>
      <c r="AO80">
        <v>14</v>
      </c>
      <c r="AP80">
        <f>AP18</f>
        <v>0</v>
      </c>
      <c r="AQ80">
        <v>14</v>
      </c>
      <c r="AR80">
        <f>AR18</f>
        <v>0</v>
      </c>
      <c r="AS80">
        <v>14</v>
      </c>
      <c r="AT80">
        <f>AT18</f>
        <v>0</v>
      </c>
      <c r="AU80">
        <v>14</v>
      </c>
      <c r="AV80">
        <f>AV18</f>
        <v>0</v>
      </c>
      <c r="AW80">
        <v>14</v>
      </c>
      <c r="AX80">
        <f>AX18</f>
        <v>0</v>
      </c>
      <c r="AY80">
        <v>14</v>
      </c>
      <c r="AZ80">
        <f>AZ18</f>
        <v>0</v>
      </c>
      <c r="BA80">
        <v>14</v>
      </c>
      <c r="BB80">
        <f>BB18</f>
        <v>0</v>
      </c>
      <c r="BC80">
        <v>14</v>
      </c>
      <c r="BD80">
        <f>BD18</f>
        <v>0</v>
      </c>
      <c r="BE80">
        <v>14</v>
      </c>
      <c r="BF80">
        <f>BF18</f>
        <v>0</v>
      </c>
      <c r="BG80">
        <v>14</v>
      </c>
      <c r="BH80">
        <f>BH18</f>
        <v>0</v>
      </c>
      <c r="BI80">
        <v>14</v>
      </c>
      <c r="BJ80">
        <f>BJ18</f>
        <v>0</v>
      </c>
      <c r="BK80">
        <v>14</v>
      </c>
      <c r="BL80">
        <f>BL18</f>
        <v>0</v>
      </c>
      <c r="BM80">
        <v>14</v>
      </c>
      <c r="BN80">
        <f>BN18</f>
        <v>0</v>
      </c>
      <c r="BO80">
        <v>14</v>
      </c>
      <c r="BP80">
        <f>BP18</f>
        <v>0</v>
      </c>
      <c r="BQ80">
        <v>14</v>
      </c>
      <c r="BR80">
        <f>BR18</f>
        <v>0</v>
      </c>
      <c r="BS80">
        <v>14</v>
      </c>
      <c r="BT80">
        <f>BT18</f>
        <v>0</v>
      </c>
      <c r="BU80">
        <v>14</v>
      </c>
      <c r="BV80">
        <f>BV18</f>
        <v>0</v>
      </c>
      <c r="BW80">
        <v>14</v>
      </c>
      <c r="BX80">
        <f>BX18</f>
        <v>0</v>
      </c>
      <c r="BY80">
        <v>14</v>
      </c>
      <c r="BZ80">
        <f>BZ18</f>
        <v>0</v>
      </c>
      <c r="CA80">
        <v>14</v>
      </c>
      <c r="CB80">
        <f>CB18</f>
        <v>0</v>
      </c>
      <c r="CC80">
        <v>14</v>
      </c>
      <c r="CD80">
        <f>CD18</f>
        <v>0</v>
      </c>
      <c r="CE80">
        <v>14</v>
      </c>
      <c r="CF80">
        <f>CF18</f>
        <v>0</v>
      </c>
      <c r="CG80">
        <v>14</v>
      </c>
      <c r="CH80">
        <f>CH18</f>
        <v>0</v>
      </c>
      <c r="CI80">
        <v>14</v>
      </c>
      <c r="CJ80">
        <f>CJ18</f>
        <v>0</v>
      </c>
      <c r="CK80">
        <v>14</v>
      </c>
      <c r="CL80">
        <f>CL18</f>
        <v>0</v>
      </c>
      <c r="CM80">
        <v>14</v>
      </c>
      <c r="CN80">
        <f>CN18</f>
        <v>0</v>
      </c>
      <c r="CO80">
        <v>14</v>
      </c>
      <c r="CP80">
        <f>CP18</f>
        <v>0</v>
      </c>
      <c r="CQ80">
        <v>14</v>
      </c>
      <c r="CR80">
        <f>CR18</f>
        <v>0</v>
      </c>
      <c r="CS80">
        <v>14</v>
      </c>
      <c r="CT80">
        <f>CT18</f>
        <v>0</v>
      </c>
      <c r="CU80">
        <v>14</v>
      </c>
      <c r="CV80">
        <f>CV18</f>
        <v>0</v>
      </c>
      <c r="CW80">
        <v>14</v>
      </c>
      <c r="CX80">
        <f>CX18</f>
        <v>0</v>
      </c>
      <c r="CY80">
        <v>14</v>
      </c>
      <c r="CZ80">
        <f>CZ18</f>
        <v>0</v>
      </c>
      <c r="DA80">
        <v>14</v>
      </c>
      <c r="DB80">
        <f>DB18</f>
        <v>0</v>
      </c>
      <c r="DC80">
        <v>14</v>
      </c>
      <c r="DD80">
        <f>DD18</f>
        <v>0</v>
      </c>
      <c r="DE80">
        <v>14</v>
      </c>
      <c r="DF80">
        <f>DF18</f>
        <v>0</v>
      </c>
      <c r="DG80">
        <v>14</v>
      </c>
      <c r="DH80">
        <f>DH18</f>
        <v>0</v>
      </c>
      <c r="DI80">
        <v>14</v>
      </c>
      <c r="DJ80">
        <f>DJ18</f>
        <v>0</v>
      </c>
      <c r="DK80">
        <v>14</v>
      </c>
      <c r="DL80">
        <f>DL18</f>
        <v>0</v>
      </c>
      <c r="DM80">
        <v>14</v>
      </c>
      <c r="DN80">
        <f>DN18</f>
        <v>0</v>
      </c>
      <c r="DO80">
        <v>14</v>
      </c>
      <c r="DP80">
        <f>DP18</f>
        <v>0</v>
      </c>
      <c r="DQ80">
        <v>14</v>
      </c>
      <c r="DR80">
        <f>DR18</f>
        <v>0</v>
      </c>
      <c r="DS80">
        <v>14</v>
      </c>
      <c r="DT80">
        <f>DT18</f>
        <v>0</v>
      </c>
      <c r="DU80">
        <v>14</v>
      </c>
      <c r="DV80">
        <f>DV18</f>
        <v>0</v>
      </c>
      <c r="DW80">
        <v>14</v>
      </c>
      <c r="DX80">
        <f>DX18</f>
        <v>0</v>
      </c>
      <c r="DY80">
        <v>14</v>
      </c>
      <c r="DZ80">
        <f>DZ18</f>
        <v>0</v>
      </c>
      <c r="EA80">
        <v>14</v>
      </c>
      <c r="EB80">
        <f>EB18</f>
        <v>0</v>
      </c>
      <c r="EC80">
        <v>14</v>
      </c>
      <c r="ED80">
        <f>ED18</f>
        <v>0</v>
      </c>
      <c r="EE80">
        <v>14</v>
      </c>
      <c r="EF80">
        <f>EF18</f>
        <v>0</v>
      </c>
      <c r="EI80">
        <v>14</v>
      </c>
      <c r="EJ80">
        <f>EJ18</f>
        <v>0</v>
      </c>
      <c r="EK80">
        <v>14</v>
      </c>
      <c r="EL80">
        <f>EL18</f>
        <v>0</v>
      </c>
      <c r="EM80">
        <v>14</v>
      </c>
      <c r="EN80">
        <f>EN18</f>
        <v>0</v>
      </c>
      <c r="EO80">
        <v>14</v>
      </c>
      <c r="EP80">
        <f>EP18</f>
        <v>0</v>
      </c>
      <c r="EQ80">
        <v>14</v>
      </c>
      <c r="ER80">
        <f>ER18</f>
        <v>0</v>
      </c>
      <c r="ES80">
        <v>14</v>
      </c>
      <c r="ET80">
        <f>ET18</f>
        <v>0</v>
      </c>
      <c r="EU80">
        <v>14</v>
      </c>
      <c r="EV80">
        <f>EV18</f>
        <v>0</v>
      </c>
      <c r="EW80">
        <v>14</v>
      </c>
      <c r="EX80">
        <f>EX18</f>
        <v>0</v>
      </c>
      <c r="EY80">
        <v>14</v>
      </c>
      <c r="EZ80">
        <f>EZ18</f>
        <v>0</v>
      </c>
      <c r="FA80">
        <v>14</v>
      </c>
      <c r="FB80">
        <f>FB18</f>
        <v>0</v>
      </c>
      <c r="FC80">
        <v>14</v>
      </c>
      <c r="FD80">
        <f>FD18</f>
        <v>0</v>
      </c>
      <c r="FE80">
        <v>14</v>
      </c>
      <c r="FF80">
        <f>FF18</f>
        <v>0</v>
      </c>
      <c r="FG80">
        <v>14</v>
      </c>
      <c r="FH80">
        <f>FH18</f>
        <v>0</v>
      </c>
      <c r="FI80">
        <v>14</v>
      </c>
      <c r="FJ80">
        <f>FJ18</f>
        <v>0</v>
      </c>
      <c r="FK80">
        <v>14</v>
      </c>
      <c r="FL80">
        <f>FL18</f>
        <v>0</v>
      </c>
      <c r="FM80">
        <v>14</v>
      </c>
      <c r="FN80">
        <f>FN18</f>
        <v>0</v>
      </c>
      <c r="FO80">
        <v>14</v>
      </c>
      <c r="FP80">
        <f>FP18</f>
        <v>0</v>
      </c>
      <c r="FQ80">
        <v>14</v>
      </c>
      <c r="FR80">
        <f>FR18</f>
        <v>0</v>
      </c>
      <c r="FS80">
        <v>14</v>
      </c>
      <c r="FT80">
        <f>FT18</f>
        <v>0</v>
      </c>
      <c r="FU80">
        <v>14</v>
      </c>
      <c r="FV80">
        <f>FV18</f>
        <v>0</v>
      </c>
      <c r="FW80">
        <v>14</v>
      </c>
      <c r="FX80">
        <f>FX18</f>
        <v>0</v>
      </c>
      <c r="FY80">
        <v>14</v>
      </c>
      <c r="FZ80">
        <f>FZ18</f>
        <v>0</v>
      </c>
      <c r="GA80">
        <v>14</v>
      </c>
      <c r="GB80">
        <f>GB18</f>
        <v>0</v>
      </c>
      <c r="GC80">
        <v>14</v>
      </c>
      <c r="GD80">
        <f>GD18</f>
        <v>0</v>
      </c>
      <c r="GE80">
        <v>14</v>
      </c>
      <c r="GF80">
        <f>GF18</f>
        <v>0</v>
      </c>
      <c r="GG80">
        <v>14</v>
      </c>
      <c r="GH80">
        <f>GH18</f>
        <v>0</v>
      </c>
      <c r="GI80">
        <v>14</v>
      </c>
      <c r="GJ80">
        <f>GJ18</f>
        <v>0</v>
      </c>
      <c r="GK80">
        <v>14</v>
      </c>
      <c r="GL80">
        <f>GL18</f>
        <v>0</v>
      </c>
      <c r="GM80">
        <v>14</v>
      </c>
      <c r="GN80">
        <f>GN18</f>
        <v>0</v>
      </c>
      <c r="GO80">
        <v>14</v>
      </c>
      <c r="GP80">
        <f>GP18</f>
        <v>0</v>
      </c>
      <c r="GQ80">
        <v>14</v>
      </c>
      <c r="GR80">
        <f>GR18</f>
        <v>0</v>
      </c>
      <c r="GS80">
        <v>14</v>
      </c>
      <c r="GT80">
        <f>GT18</f>
        <v>0</v>
      </c>
      <c r="GU80">
        <v>14</v>
      </c>
      <c r="GV80">
        <f>GV18</f>
        <v>0</v>
      </c>
      <c r="GW80">
        <v>14</v>
      </c>
      <c r="GX80">
        <f>GX18</f>
        <v>0</v>
      </c>
      <c r="GY80">
        <v>14</v>
      </c>
      <c r="GZ80">
        <f>GZ18</f>
        <v>0</v>
      </c>
      <c r="HA80">
        <v>14</v>
      </c>
      <c r="HB80">
        <f>HB18</f>
        <v>0</v>
      </c>
      <c r="HC80">
        <v>14</v>
      </c>
      <c r="HD80">
        <f>HD18</f>
        <v>0</v>
      </c>
      <c r="HE80">
        <v>14</v>
      </c>
      <c r="HF80">
        <f>HF18</f>
        <v>0</v>
      </c>
      <c r="HG80">
        <v>14</v>
      </c>
      <c r="HH80">
        <f>HH18</f>
        <v>0</v>
      </c>
      <c r="HI80">
        <v>14</v>
      </c>
      <c r="HJ80">
        <f>HJ18</f>
        <v>0</v>
      </c>
      <c r="HK80">
        <v>14</v>
      </c>
      <c r="HL80">
        <f>HL18</f>
        <v>0</v>
      </c>
      <c r="HM80">
        <v>14</v>
      </c>
      <c r="HN80">
        <f>HN18</f>
        <v>0</v>
      </c>
      <c r="HO80">
        <v>14</v>
      </c>
      <c r="HP80">
        <f>HP18</f>
        <v>0</v>
      </c>
      <c r="HQ80">
        <v>14</v>
      </c>
      <c r="HR80">
        <f>HR18</f>
        <v>0</v>
      </c>
      <c r="HS80">
        <v>14</v>
      </c>
      <c r="HT80">
        <f>HT18</f>
        <v>0</v>
      </c>
      <c r="HU80">
        <v>14</v>
      </c>
      <c r="HV80">
        <f>HV18</f>
        <v>0</v>
      </c>
      <c r="HW80">
        <v>14</v>
      </c>
      <c r="HX80">
        <f>HX18</f>
        <v>0</v>
      </c>
      <c r="HY80">
        <v>14</v>
      </c>
      <c r="HZ80">
        <f>HZ18</f>
        <v>0</v>
      </c>
      <c r="IA80">
        <v>14</v>
      </c>
      <c r="IB80">
        <f>IB18</f>
        <v>0</v>
      </c>
      <c r="IC80">
        <v>14</v>
      </c>
      <c r="ID80">
        <f>ID18</f>
        <v>0</v>
      </c>
      <c r="IE80">
        <v>14</v>
      </c>
      <c r="IF80">
        <f>IF18</f>
        <v>0</v>
      </c>
      <c r="IG80">
        <v>14</v>
      </c>
      <c r="IH80">
        <f>IH18</f>
        <v>0</v>
      </c>
      <c r="II80">
        <v>14</v>
      </c>
      <c r="IJ80">
        <f>IJ18</f>
        <v>0</v>
      </c>
      <c r="IK80">
        <v>14</v>
      </c>
      <c r="IL80">
        <f>IL18</f>
        <v>0</v>
      </c>
      <c r="IM80">
        <v>14</v>
      </c>
      <c r="IN80">
        <f>IN18</f>
        <v>0</v>
      </c>
      <c r="IO80">
        <v>14</v>
      </c>
      <c r="IP80">
        <f>IP18</f>
        <v>0</v>
      </c>
      <c r="IQ80">
        <v>14</v>
      </c>
      <c r="IR80">
        <f>IR18</f>
        <v>0</v>
      </c>
      <c r="IS80">
        <v>14</v>
      </c>
      <c r="IT80">
        <f>IT18</f>
        <v>0</v>
      </c>
      <c r="IU80">
        <v>14</v>
      </c>
      <c r="IV80">
        <f>IV18</f>
        <v>0</v>
      </c>
      <c r="IW80">
        <v>14</v>
      </c>
      <c r="IX80">
        <f>IX18</f>
        <v>0</v>
      </c>
      <c r="IY80">
        <v>14</v>
      </c>
      <c r="IZ80">
        <f>IZ18</f>
        <v>0</v>
      </c>
      <c r="JA80">
        <v>14</v>
      </c>
      <c r="JB80">
        <f>JB18</f>
        <v>0</v>
      </c>
      <c r="JC80">
        <v>14</v>
      </c>
      <c r="JD80">
        <f>JD18</f>
        <v>0</v>
      </c>
      <c r="JE80">
        <v>14</v>
      </c>
      <c r="JF80">
        <f>JF18</f>
        <v>0</v>
      </c>
      <c r="JG80">
        <v>14</v>
      </c>
      <c r="JH80">
        <f>JH18</f>
        <v>0</v>
      </c>
      <c r="JI80">
        <v>14</v>
      </c>
      <c r="JJ80">
        <f>JJ18</f>
        <v>0</v>
      </c>
      <c r="JM80">
        <f>IF(Charts!$B$3="none",E387,IF(EI387="",NA(),EI387))</f>
        <v>0</v>
      </c>
      <c r="JN80">
        <f>IF(Charts!$B$3="none",F387,IF(EJ387="",NA(),EJ387))</f>
        <v>0</v>
      </c>
      <c r="JO80">
        <f>IF(Charts!$B$3="none",G387,IF(EK387="",NA(),EK387))</f>
        <v>0</v>
      </c>
      <c r="JP80">
        <f>IF(Charts!$B$3="none",H387,IF(EL387="",NA(),EL387))</f>
        <v>0</v>
      </c>
      <c r="JQ80">
        <f>IF(Charts!$B$3="none",I387,IF(EM387="",NA(),EM387))</f>
        <v>0</v>
      </c>
      <c r="JR80">
        <f>IF(Charts!$B$3="none",J387,IF(EN387="",NA(),EN387))</f>
        <v>0</v>
      </c>
      <c r="JS80">
        <f>IF(Charts!$B$3="none",K387,IF(EO387="",NA(),EO387))</f>
        <v>0</v>
      </c>
      <c r="JT80">
        <f>IF(Charts!$B$3="none",L387,IF(EP387="",NA(),EP387))</f>
        <v>0</v>
      </c>
      <c r="JU80">
        <f>IF(Charts!$B$3="none",M387,IF(EQ387="",NA(),EQ387))</f>
        <v>0</v>
      </c>
      <c r="JV80">
        <f>IF(Charts!$B$3="none",N387,IF(ER387="",NA(),ER387))</f>
        <v>0</v>
      </c>
      <c r="JW80">
        <f>IF(Charts!$B$3="none",O387,IF(ES387="",NA(),ES387))</f>
        <v>0</v>
      </c>
      <c r="JX80">
        <f>IF(Charts!$B$3="none",P387,IF(ET387="",NA(),ET387))</f>
        <v>0</v>
      </c>
      <c r="JY80">
        <f>IF(Charts!$B$3="none",Q387,IF(EU387="",NA(),EU387))</f>
        <v>0</v>
      </c>
      <c r="JZ80">
        <f>IF(Charts!$B$3="none",R387,IF(EV387="",NA(),EV387))</f>
        <v>0</v>
      </c>
      <c r="KA80">
        <f>IF(Charts!$B$3="none",S387,IF(EW387="",NA(),EW387))</f>
        <v>0</v>
      </c>
      <c r="KB80">
        <f>IF(Charts!$B$3="none",T387,IF(EX387="",NA(),EX387))</f>
        <v>0</v>
      </c>
      <c r="KC80">
        <f>IF(Charts!$B$3="none",U387,IF(EY387="",NA(),EY387))</f>
        <v>0</v>
      </c>
      <c r="KD80">
        <f>IF(Charts!$B$3="none",V387,IF(EZ387="",NA(),EZ387))</f>
        <v>0</v>
      </c>
      <c r="KE80">
        <f>IF(Charts!$B$3="none",W387,IF(FA387="",NA(),FA387))</f>
        <v>0</v>
      </c>
      <c r="KF80">
        <f>IF(Charts!$B$3="none",X387,IF(FB387="",NA(),FB387))</f>
        <v>0</v>
      </c>
      <c r="KG80">
        <f>IF(Charts!$B$3="none",Y387,IF(FC387="",NA(),FC387))</f>
        <v>0</v>
      </c>
      <c r="KH80">
        <f>IF(Charts!$B$3="none",Z387,IF(FD387="",NA(),FD387))</f>
        <v>0</v>
      </c>
      <c r="KI80">
        <f>IF(Charts!$B$3="none",AA387,IF(FE387="",NA(),FE387))</f>
        <v>0</v>
      </c>
      <c r="KJ80">
        <f>IF(Charts!$B$3="none",AB387,IF(FF387="",NA(),FF387))</f>
        <v>0</v>
      </c>
      <c r="KK80">
        <f>IF(Charts!$B$3="none",AC387,IF(FG387="",NA(),FG387))</f>
        <v>0</v>
      </c>
      <c r="KL80">
        <f>IF(Charts!$B$3="none",AD387,IF(FH387="",NA(),FH387))</f>
        <v>0</v>
      </c>
      <c r="KM80">
        <f>IF(Charts!$B$3="none",AE387,IF(FI387="",NA(),FI387))</f>
        <v>0</v>
      </c>
      <c r="KN80">
        <f>IF(Charts!$B$3="none",AF387,IF(FJ387="",NA(),FJ387))</f>
        <v>0</v>
      </c>
      <c r="KO80">
        <f>IF(Charts!$B$3="none",AG387,IF(FK387="",NA(),FK387))</f>
        <v>0</v>
      </c>
      <c r="KP80">
        <f>IF(Charts!$B$3="none",AH387,IF(FL387="",NA(),FL387))</f>
        <v>0</v>
      </c>
      <c r="KQ80">
        <f>IF(Charts!$B$3="none",AI387,IF(FM387="",NA(),FM387))</f>
        <v>0</v>
      </c>
      <c r="KR80">
        <f>IF(Charts!$B$3="none",AJ387,IF(FN387="",NA(),FN387))</f>
        <v>0</v>
      </c>
      <c r="KS80">
        <f>IF(Charts!$B$3="none",AK387,IF(FO387="",NA(),FO387))</f>
        <v>0</v>
      </c>
      <c r="KT80">
        <f>IF(Charts!$B$3="none",AL387,IF(FP387="",NA(),FP387))</f>
        <v>0</v>
      </c>
      <c r="KU80">
        <f>IF(Charts!$B$3="none",AM387,IF(FQ387="",NA(),FQ387))</f>
        <v>0</v>
      </c>
      <c r="KV80">
        <f>IF(Charts!$B$3="none",AN387,IF(FR387="",NA(),FR387))</f>
        <v>0</v>
      </c>
      <c r="KW80">
        <f>IF(Charts!$B$3="none",AO387,IF(FS387="",NA(),FS387))</f>
        <v>0</v>
      </c>
      <c r="KX80">
        <f>IF(Charts!$B$3="none",AP387,IF(FT387="",NA(),FT387))</f>
        <v>0</v>
      </c>
      <c r="KY80">
        <f>IF(Charts!$B$3="none",AQ387,IF(FU387="",NA(),FU387))</f>
        <v>0</v>
      </c>
      <c r="KZ80">
        <f>IF(Charts!$B$3="none",AR387,IF(FV387="",NA(),FV387))</f>
        <v>0</v>
      </c>
      <c r="LA80">
        <f>IF(Charts!$B$3="none",AS387,IF(FW387="",NA(),FW387))</f>
        <v>0</v>
      </c>
      <c r="LB80">
        <f>IF(Charts!$B$3="none",AT387,IF(FX387="",NA(),FX387))</f>
        <v>0</v>
      </c>
      <c r="LC80">
        <f>IF(Charts!$B$3="none",AU387,IF(FY387="",NA(),FY387))</f>
        <v>0</v>
      </c>
      <c r="LD80">
        <f>IF(Charts!$B$3="none",AV387,IF(FZ387="",NA(),FZ387))</f>
        <v>0</v>
      </c>
      <c r="LE80">
        <f>IF(Charts!$B$3="none",AW387,IF(GA387="",NA(),GA387))</f>
        <v>0</v>
      </c>
      <c r="LF80">
        <f>IF(Charts!$B$3="none",AX387,IF(GB387="",NA(),GB387))</f>
        <v>0</v>
      </c>
      <c r="LG80">
        <f>IF(Charts!$B$3="none",AY387,IF(GC387="",NA(),GC387))</f>
        <v>0</v>
      </c>
      <c r="LH80">
        <f>IF(Charts!$B$3="none",AZ387,IF(GD387="",NA(),GD387))</f>
        <v>0</v>
      </c>
      <c r="LI80">
        <f>IF(Charts!$B$3="none",BA387,IF(GE387="",NA(),GE387))</f>
        <v>0</v>
      </c>
      <c r="LJ80">
        <f>IF(Charts!$B$3="none",BB387,IF(GF387="",NA(),GF387))</f>
        <v>0</v>
      </c>
      <c r="LK80">
        <f>IF(Charts!$B$3="none",BC387,IF(GG387="",NA(),GG387))</f>
        <v>0</v>
      </c>
      <c r="LL80">
        <f>IF(Charts!$B$3="none",BD387,IF(GH387="",NA(),GH387))</f>
        <v>0</v>
      </c>
      <c r="LM80">
        <f>IF(Charts!$B$3="none",BE387,IF(GI387="",NA(),GI387))</f>
        <v>0</v>
      </c>
      <c r="LN80">
        <f>IF(Charts!$B$3="none",BF387,IF(GJ387="",NA(),GJ387))</f>
        <v>0</v>
      </c>
      <c r="LO80">
        <f>IF(Charts!$B$3="none",BG387,IF(GK387="",NA(),GK387))</f>
        <v>0</v>
      </c>
      <c r="LP80">
        <f>IF(Charts!$B$3="none",BH387,IF(GL387="",NA(),GL387))</f>
        <v>0</v>
      </c>
      <c r="LQ80">
        <f>IF(Charts!$B$3="none",BI387,IF(GM387="",NA(),GM387))</f>
        <v>0</v>
      </c>
      <c r="LR80">
        <f>IF(Charts!$B$3="none",BJ387,IF(GN387="",NA(),GN387))</f>
        <v>0</v>
      </c>
      <c r="LS80">
        <f>IF(Charts!$B$3="none",BK387,IF(GO387="",NA(),GO387))</f>
        <v>0</v>
      </c>
      <c r="LT80">
        <f>IF(Charts!$B$3="none",BL387,IF(GP387="",NA(),GP387))</f>
        <v>0</v>
      </c>
      <c r="LU80">
        <f>IF(Charts!$B$3="none",BM387,IF(GQ387="",NA(),GQ387))</f>
        <v>0</v>
      </c>
      <c r="LV80">
        <f>IF(Charts!$B$3="none",BN387,IF(GR387="",NA(),GR387))</f>
        <v>0</v>
      </c>
      <c r="LW80">
        <f>IF(Charts!$B$3="none",BO387,IF(GS387="",NA(),GS387))</f>
        <v>0</v>
      </c>
      <c r="LX80">
        <f>IF(Charts!$B$3="none",BP387,IF(GT387="",NA(),GT387))</f>
        <v>0</v>
      </c>
      <c r="LY80">
        <f>IF(Charts!$B$3="none",BQ387,IF(GU387="",NA(),GU387))</f>
        <v>0</v>
      </c>
      <c r="LZ80">
        <f>IF(Charts!$B$3="none",BR387,IF(GV387="",NA(),GV387))</f>
        <v>0</v>
      </c>
      <c r="MA80">
        <f>IF(Charts!$B$3="none",BS387,IF(GW387="",NA(),GW387))</f>
        <v>0</v>
      </c>
      <c r="MB80">
        <f>IF(Charts!$B$3="none",BT387,IF(GX387="",NA(),GX387))</f>
        <v>0</v>
      </c>
      <c r="MC80">
        <f>IF(Charts!$B$3="none",BU387,IF(GY387="",NA(),GY387))</f>
        <v>0</v>
      </c>
      <c r="MD80">
        <f>IF(Charts!$B$3="none",BV387,IF(GZ387="",NA(),GZ387))</f>
        <v>0</v>
      </c>
      <c r="ME80">
        <f>IF(Charts!$B$3="none",BW387,IF(HA387="",NA(),HA387))</f>
        <v>0</v>
      </c>
      <c r="MF80">
        <f>IF(Charts!$B$3="none",BX387,IF(HB387="",NA(),HB387))</f>
        <v>0</v>
      </c>
      <c r="MG80">
        <f>IF(Charts!$B$3="none",BY387,IF(HC387="",NA(),HC387))</f>
        <v>0</v>
      </c>
      <c r="MH80">
        <f>IF(Charts!$B$3="none",BZ387,IF(HD387="",NA(),HD387))</f>
        <v>0</v>
      </c>
      <c r="MI80">
        <f>IF(Charts!$B$3="none",CA387,IF(HE387="",NA(),HE387))</f>
        <v>0</v>
      </c>
      <c r="MJ80">
        <f>IF(Charts!$B$3="none",CB387,IF(HF387="",NA(),HF387))</f>
        <v>0</v>
      </c>
      <c r="MK80">
        <f>IF(Charts!$B$3="none",CC387,IF(HG387="",NA(),HG387))</f>
        <v>0</v>
      </c>
      <c r="ML80">
        <f>IF(Charts!$B$3="none",CD387,IF(HH387="",NA(),HH387))</f>
        <v>0</v>
      </c>
      <c r="MM80">
        <f>IF(Charts!$B$3="none",CE387,IF(HI387="",NA(),HI387))</f>
        <v>0</v>
      </c>
      <c r="MN80">
        <f>IF(Charts!$B$3="none",CF387,IF(HJ387="",NA(),HJ387))</f>
        <v>0</v>
      </c>
      <c r="MO80">
        <f>IF(Charts!$B$3="none",CG387,IF(HK387="",NA(),HK387))</f>
        <v>0</v>
      </c>
      <c r="MP80">
        <f>IF(Charts!$B$3="none",CH387,IF(HL387="",NA(),HL387))</f>
        <v>0</v>
      </c>
      <c r="MQ80">
        <f>IF(Charts!$B$3="none",CI387,IF(HM387="",NA(),HM387))</f>
        <v>0</v>
      </c>
      <c r="MR80">
        <f>IF(Charts!$B$3="none",CJ387,IF(HN387="",NA(),HN387))</f>
        <v>0</v>
      </c>
      <c r="MS80">
        <f>IF(Charts!$B$3="none",CK387,IF(HO387="",NA(),HO387))</f>
        <v>0</v>
      </c>
      <c r="MT80">
        <f>IF(Charts!$B$3="none",CL387,IF(HP387="",NA(),HP387))</f>
        <v>0</v>
      </c>
      <c r="MU80">
        <f>IF(Charts!$B$3="none",CM387,IF(HQ387="",NA(),HQ387))</f>
        <v>0</v>
      </c>
      <c r="MV80">
        <f>IF(Charts!$B$3="none",CN387,IF(HR387="",NA(),HR387))</f>
        <v>0</v>
      </c>
      <c r="MW80">
        <f>IF(Charts!$B$3="none",CO387,IF(HS387="",NA(),HS387))</f>
        <v>0</v>
      </c>
      <c r="MX80">
        <f>IF(Charts!$B$3="none",CP387,IF(HT387="",NA(),HT387))</f>
        <v>0</v>
      </c>
      <c r="MY80">
        <f>IF(Charts!$B$3="none",CQ387,IF(HU387="",NA(),HU387))</f>
        <v>0</v>
      </c>
      <c r="MZ80">
        <f>IF(Charts!$B$3="none",CR387,IF(HV387="",NA(),HV387))</f>
        <v>0</v>
      </c>
      <c r="NA80">
        <f>IF(Charts!$B$3="none",CS387,IF(HW387="",NA(),HW387))</f>
        <v>0</v>
      </c>
      <c r="NB80">
        <f>IF(Charts!$B$3="none",CT387,IF(HX387="",NA(),HX387))</f>
        <v>0</v>
      </c>
      <c r="NC80">
        <f>IF(Charts!$B$3="none",CU387,IF(HY387="",NA(),HY387))</f>
        <v>0</v>
      </c>
      <c r="ND80">
        <f>IF(Charts!$B$3="none",CV387,IF(HZ387="",NA(),HZ387))</f>
        <v>0</v>
      </c>
      <c r="NE80">
        <f>IF(Charts!$B$3="none",CW387,IF(IA387="",NA(),IA387))</f>
        <v>0</v>
      </c>
      <c r="NF80">
        <f>IF(Charts!$B$3="none",CX387,IF(IB387="",NA(),IB387))</f>
        <v>0</v>
      </c>
      <c r="NG80">
        <f>IF(Charts!$B$3="none",CY387,IF(IC387="",NA(),IC387))</f>
        <v>0</v>
      </c>
      <c r="NH80">
        <f>IF(Charts!$B$3="none",CZ387,IF(ID387="",NA(),ID387))</f>
        <v>0</v>
      </c>
      <c r="NI80">
        <f>IF(Charts!$B$3="none",DA387,IF(IE387="",NA(),IE387))</f>
        <v>0</v>
      </c>
      <c r="NJ80">
        <f>IF(Charts!$B$3="none",DB387,IF(IF387="",NA(),IF387))</f>
        <v>0</v>
      </c>
      <c r="NK80">
        <f>IF(Charts!$B$3="none",DC387,IF(IG387="",NA(),IG387))</f>
        <v>0</v>
      </c>
      <c r="NL80">
        <f>IF(Charts!$B$3="none",DD387,IF(IH387="",NA(),IH387))</f>
        <v>0</v>
      </c>
      <c r="NM80">
        <f>IF(Charts!$B$3="none",DE387,IF(II387="",NA(),II387))</f>
        <v>0</v>
      </c>
      <c r="NN80">
        <f>IF(Charts!$B$3="none",DF387,IF(IJ387="",NA(),IJ387))</f>
        <v>0</v>
      </c>
      <c r="NO80">
        <f>IF(Charts!$B$3="none",DG387,IF(IK387="",NA(),IK387))</f>
        <v>0</v>
      </c>
      <c r="NP80">
        <f>IF(Charts!$B$3="none",DH387,IF(IL387="",NA(),IL387))</f>
        <v>0</v>
      </c>
      <c r="NQ80">
        <f>IF(Charts!$B$3="none",DI387,IF(IM387="",NA(),IM387))</f>
        <v>0</v>
      </c>
      <c r="NR80">
        <f>IF(Charts!$B$3="none",DJ387,IF(IN387="",NA(),IN387))</f>
        <v>0</v>
      </c>
      <c r="NS80">
        <f>IF(Charts!$B$3="none",DK387,IF(IO387="",NA(),IO387))</f>
        <v>0</v>
      </c>
      <c r="NT80">
        <f>IF(Charts!$B$3="none",DL387,IF(IP387="",NA(),IP387))</f>
        <v>0</v>
      </c>
      <c r="NU80">
        <f>IF(Charts!$B$3="none",DM387,IF(IQ387="",NA(),IQ387))</f>
        <v>0</v>
      </c>
      <c r="NV80">
        <f>IF(Charts!$B$3="none",DN387,IF(IR387="",NA(),IR387))</f>
        <v>0</v>
      </c>
      <c r="NW80">
        <f>IF(Charts!$B$3="none",DO387,IF(IS387="",NA(),IS387))</f>
        <v>0</v>
      </c>
      <c r="NX80">
        <f>IF(Charts!$B$3="none",DP387,IF(IT387="",NA(),IT387))</f>
        <v>0</v>
      </c>
      <c r="NY80">
        <f>IF(Charts!$B$3="none",DQ387,IF(IU387="",NA(),IU387))</f>
        <v>0</v>
      </c>
      <c r="NZ80">
        <f>IF(Charts!$B$3="none",DR387,IF(IV387="",NA(),IV387))</f>
        <v>0</v>
      </c>
      <c r="OA80">
        <f>IF(Charts!$B$3="none",DS387,IF(IW387="",NA(),IW387))</f>
        <v>0</v>
      </c>
      <c r="OB80">
        <f>IF(Charts!$B$3="none",DT387,IF(IX387="",NA(),IX387))</f>
        <v>0</v>
      </c>
      <c r="OC80">
        <f>IF(Charts!$B$3="none",DU387,IF(IY387="",NA(),IY387))</f>
        <v>0</v>
      </c>
      <c r="OD80">
        <f>IF(Charts!$B$3="none",DV387,IF(IZ387="",NA(),IZ387))</f>
        <v>0</v>
      </c>
      <c r="OE80">
        <f>IF(Charts!$B$3="none",DW387,IF(JA387="",NA(),JA387))</f>
        <v>0</v>
      </c>
      <c r="OF80">
        <f>IF(Charts!$B$3="none",DX387,IF(JB387="",NA(),JB387))</f>
        <v>0</v>
      </c>
      <c r="OG80">
        <f>IF(Charts!$B$3="none",DY387,IF(JC387="",NA(),JC387))</f>
        <v>0</v>
      </c>
      <c r="OH80">
        <f>IF(Charts!$B$3="none",DZ387,IF(JD387="",NA(),JD387))</f>
        <v>0</v>
      </c>
      <c r="OI80">
        <f>IF(Charts!$B$3="none",EA387,IF(JE387="",NA(),JE387))</f>
        <v>0</v>
      </c>
      <c r="OJ80">
        <f>IF(Charts!$B$3="none",EB387,IF(JF387="",NA(),JF387))</f>
        <v>0</v>
      </c>
      <c r="OK80">
        <f>IF(Charts!$B$3="none",EC387,IF(JG387="",NA(),JG387))</f>
        <v>0</v>
      </c>
      <c r="OL80">
        <f>IF(Charts!$B$3="none",ED387,IF(JH387="",NA(),JH387))</f>
        <v>0</v>
      </c>
      <c r="OM80">
        <f>IF(Charts!$B$3="none",EE387,IF(JI387="",NA(),JI387))</f>
        <v>0</v>
      </c>
      <c r="ON80">
        <f>IF(Charts!$B$3="none",EF387,IF(JJ387="",NA(),JJ387))</f>
        <v>0</v>
      </c>
    </row>
    <row r="81" spans="5:404">
      <c r="E81">
        <v>15</v>
      </c>
      <c r="F81">
        <f>F19</f>
        <v>0</v>
      </c>
      <c r="G81">
        <v>15</v>
      </c>
      <c r="H81">
        <f>H19</f>
        <v>0</v>
      </c>
      <c r="I81">
        <v>15</v>
      </c>
      <c r="J81">
        <f>J19</f>
        <v>0</v>
      </c>
      <c r="K81">
        <v>15</v>
      </c>
      <c r="L81">
        <f>L19</f>
        <v>0</v>
      </c>
      <c r="M81">
        <v>15</v>
      </c>
      <c r="N81">
        <f>N19</f>
        <v>0</v>
      </c>
      <c r="O81">
        <v>15</v>
      </c>
      <c r="P81">
        <f>P19</f>
        <v>0</v>
      </c>
      <c r="Q81">
        <v>15</v>
      </c>
      <c r="R81">
        <f>R19</f>
        <v>0</v>
      </c>
      <c r="S81">
        <v>15</v>
      </c>
      <c r="T81">
        <f>T19</f>
        <v>0</v>
      </c>
      <c r="U81">
        <v>15</v>
      </c>
      <c r="V81">
        <f>V19</f>
        <v>0</v>
      </c>
      <c r="W81">
        <v>15</v>
      </c>
      <c r="X81">
        <f>X19</f>
        <v>0</v>
      </c>
      <c r="Y81">
        <v>15</v>
      </c>
      <c r="Z81">
        <f>Z19</f>
        <v>0</v>
      </c>
      <c r="AA81">
        <v>15</v>
      </c>
      <c r="AB81">
        <f>AB19</f>
        <v>0</v>
      </c>
      <c r="AC81">
        <v>15</v>
      </c>
      <c r="AD81">
        <f>AD19</f>
        <v>0</v>
      </c>
      <c r="AE81">
        <v>15</v>
      </c>
      <c r="AF81">
        <f>AF19</f>
        <v>0</v>
      </c>
      <c r="AG81">
        <v>15</v>
      </c>
      <c r="AH81">
        <f>AH19</f>
        <v>0</v>
      </c>
      <c r="AI81">
        <v>15</v>
      </c>
      <c r="AJ81">
        <f>AJ19</f>
        <v>0</v>
      </c>
      <c r="AK81">
        <v>15</v>
      </c>
      <c r="AL81">
        <f>AL19</f>
        <v>0</v>
      </c>
      <c r="AM81">
        <v>15</v>
      </c>
      <c r="AN81">
        <f>AN19</f>
        <v>0</v>
      </c>
      <c r="AO81">
        <v>15</v>
      </c>
      <c r="AP81">
        <f>AP19</f>
        <v>0</v>
      </c>
      <c r="AQ81">
        <v>15</v>
      </c>
      <c r="AR81">
        <f>AR19</f>
        <v>0</v>
      </c>
      <c r="AS81">
        <v>15</v>
      </c>
      <c r="AT81">
        <f>AT19</f>
        <v>0</v>
      </c>
      <c r="AU81">
        <v>15</v>
      </c>
      <c r="AV81">
        <f>AV19</f>
        <v>0</v>
      </c>
      <c r="AW81">
        <v>15</v>
      </c>
      <c r="AX81">
        <f>AX19</f>
        <v>0</v>
      </c>
      <c r="AY81">
        <v>15</v>
      </c>
      <c r="AZ81">
        <f>AZ19</f>
        <v>0</v>
      </c>
      <c r="BA81">
        <v>15</v>
      </c>
      <c r="BB81">
        <f>BB19</f>
        <v>0</v>
      </c>
      <c r="BC81">
        <v>15</v>
      </c>
      <c r="BD81">
        <f>BD19</f>
        <v>0</v>
      </c>
      <c r="BE81">
        <v>15</v>
      </c>
      <c r="BF81">
        <f>BF19</f>
        <v>0</v>
      </c>
      <c r="BG81">
        <v>15</v>
      </c>
      <c r="BH81">
        <f>BH19</f>
        <v>0</v>
      </c>
      <c r="BI81">
        <v>15</v>
      </c>
      <c r="BJ81">
        <f>BJ19</f>
        <v>0</v>
      </c>
      <c r="BK81">
        <v>15</v>
      </c>
      <c r="BL81">
        <f>BL19</f>
        <v>0</v>
      </c>
      <c r="BM81">
        <v>15</v>
      </c>
      <c r="BN81">
        <f>BN19</f>
        <v>0</v>
      </c>
      <c r="BO81">
        <v>15</v>
      </c>
      <c r="BP81">
        <f>BP19</f>
        <v>0</v>
      </c>
      <c r="BQ81">
        <v>15</v>
      </c>
      <c r="BR81">
        <f>BR19</f>
        <v>0</v>
      </c>
      <c r="BS81">
        <v>15</v>
      </c>
      <c r="BT81">
        <f>BT19</f>
        <v>0</v>
      </c>
      <c r="BU81">
        <v>15</v>
      </c>
      <c r="BV81">
        <f>BV19</f>
        <v>0</v>
      </c>
      <c r="BW81">
        <v>15</v>
      </c>
      <c r="BX81">
        <f>BX19</f>
        <v>0</v>
      </c>
      <c r="BY81">
        <v>15</v>
      </c>
      <c r="BZ81">
        <f>BZ19</f>
        <v>0</v>
      </c>
      <c r="CA81">
        <v>15</v>
      </c>
      <c r="CB81">
        <f>CB19</f>
        <v>0</v>
      </c>
      <c r="CC81">
        <v>15</v>
      </c>
      <c r="CD81">
        <f>CD19</f>
        <v>0</v>
      </c>
      <c r="CE81">
        <v>15</v>
      </c>
      <c r="CF81">
        <f>CF19</f>
        <v>0</v>
      </c>
      <c r="CG81">
        <v>15</v>
      </c>
      <c r="CH81">
        <f>CH19</f>
        <v>0</v>
      </c>
      <c r="CI81">
        <v>15</v>
      </c>
      <c r="CJ81">
        <f>CJ19</f>
        <v>0</v>
      </c>
      <c r="CK81">
        <v>15</v>
      </c>
      <c r="CL81">
        <f>CL19</f>
        <v>0</v>
      </c>
      <c r="CM81">
        <v>15</v>
      </c>
      <c r="CN81">
        <f>CN19</f>
        <v>0</v>
      </c>
      <c r="CO81">
        <v>15</v>
      </c>
      <c r="CP81">
        <f>CP19</f>
        <v>0</v>
      </c>
      <c r="CQ81">
        <v>15</v>
      </c>
      <c r="CR81">
        <f>CR19</f>
        <v>0</v>
      </c>
      <c r="CS81">
        <v>15</v>
      </c>
      <c r="CT81">
        <f>CT19</f>
        <v>0</v>
      </c>
      <c r="CU81">
        <v>15</v>
      </c>
      <c r="CV81">
        <f>CV19</f>
        <v>0</v>
      </c>
      <c r="CW81">
        <v>15</v>
      </c>
      <c r="CX81">
        <f>CX19</f>
        <v>0</v>
      </c>
      <c r="CY81">
        <v>15</v>
      </c>
      <c r="CZ81">
        <f>CZ19</f>
        <v>0</v>
      </c>
      <c r="DA81">
        <v>15</v>
      </c>
      <c r="DB81">
        <f>DB19</f>
        <v>0</v>
      </c>
      <c r="DC81">
        <v>15</v>
      </c>
      <c r="DD81">
        <f>DD19</f>
        <v>0</v>
      </c>
      <c r="DE81">
        <v>15</v>
      </c>
      <c r="DF81">
        <f>DF19</f>
        <v>0</v>
      </c>
      <c r="DG81">
        <v>15</v>
      </c>
      <c r="DH81">
        <f>DH19</f>
        <v>0</v>
      </c>
      <c r="DI81">
        <v>15</v>
      </c>
      <c r="DJ81">
        <f>DJ19</f>
        <v>0</v>
      </c>
      <c r="DK81">
        <v>15</v>
      </c>
      <c r="DL81">
        <f>DL19</f>
        <v>0</v>
      </c>
      <c r="DM81">
        <v>15</v>
      </c>
      <c r="DN81">
        <f>DN19</f>
        <v>0</v>
      </c>
      <c r="DO81">
        <v>15</v>
      </c>
      <c r="DP81">
        <f>DP19</f>
        <v>0</v>
      </c>
      <c r="DQ81">
        <v>15</v>
      </c>
      <c r="DR81">
        <f>DR19</f>
        <v>0</v>
      </c>
      <c r="DS81">
        <v>15</v>
      </c>
      <c r="DT81">
        <f>DT19</f>
        <v>0</v>
      </c>
      <c r="DU81">
        <v>15</v>
      </c>
      <c r="DV81">
        <f>DV19</f>
        <v>0</v>
      </c>
      <c r="DW81">
        <v>15</v>
      </c>
      <c r="DX81">
        <f>DX19</f>
        <v>0</v>
      </c>
      <c r="DY81">
        <v>15</v>
      </c>
      <c r="DZ81">
        <f>DZ19</f>
        <v>0</v>
      </c>
      <c r="EA81">
        <v>15</v>
      </c>
      <c r="EB81">
        <f>EB19</f>
        <v>0</v>
      </c>
      <c r="EC81">
        <v>15</v>
      </c>
      <c r="ED81">
        <f>ED19</f>
        <v>0</v>
      </c>
      <c r="EE81">
        <v>15</v>
      </c>
      <c r="EF81">
        <f>EF19</f>
        <v>0</v>
      </c>
      <c r="EI81">
        <v>15</v>
      </c>
      <c r="EJ81">
        <f>EJ19</f>
        <v>0</v>
      </c>
      <c r="EK81">
        <v>15</v>
      </c>
      <c r="EL81">
        <f>EL19</f>
        <v>0</v>
      </c>
      <c r="EM81">
        <v>15</v>
      </c>
      <c r="EN81">
        <f>EN19</f>
        <v>0</v>
      </c>
      <c r="EO81">
        <v>15</v>
      </c>
      <c r="EP81">
        <f>EP19</f>
        <v>0</v>
      </c>
      <c r="EQ81">
        <v>15</v>
      </c>
      <c r="ER81">
        <f>ER19</f>
        <v>0</v>
      </c>
      <c r="ES81">
        <v>15</v>
      </c>
      <c r="ET81">
        <f>ET19</f>
        <v>0</v>
      </c>
      <c r="EU81">
        <v>15</v>
      </c>
      <c r="EV81">
        <f>EV19</f>
        <v>0</v>
      </c>
      <c r="EW81">
        <v>15</v>
      </c>
      <c r="EX81">
        <f>EX19</f>
        <v>0</v>
      </c>
      <c r="EY81">
        <v>15</v>
      </c>
      <c r="EZ81">
        <f>EZ19</f>
        <v>0</v>
      </c>
      <c r="FA81">
        <v>15</v>
      </c>
      <c r="FB81">
        <f>FB19</f>
        <v>0</v>
      </c>
      <c r="FC81">
        <v>15</v>
      </c>
      <c r="FD81">
        <f>FD19</f>
        <v>0</v>
      </c>
      <c r="FE81">
        <v>15</v>
      </c>
      <c r="FF81">
        <f>FF19</f>
        <v>0</v>
      </c>
      <c r="FG81">
        <v>15</v>
      </c>
      <c r="FH81">
        <f>FH19</f>
        <v>0</v>
      </c>
      <c r="FI81">
        <v>15</v>
      </c>
      <c r="FJ81">
        <f>FJ19</f>
        <v>0</v>
      </c>
      <c r="FK81">
        <v>15</v>
      </c>
      <c r="FL81">
        <f>FL19</f>
        <v>0</v>
      </c>
      <c r="FM81">
        <v>15</v>
      </c>
      <c r="FN81">
        <f>FN19</f>
        <v>0</v>
      </c>
      <c r="FO81">
        <v>15</v>
      </c>
      <c r="FP81">
        <f>FP19</f>
        <v>0</v>
      </c>
      <c r="FQ81">
        <v>15</v>
      </c>
      <c r="FR81">
        <f>FR19</f>
        <v>0</v>
      </c>
      <c r="FS81">
        <v>15</v>
      </c>
      <c r="FT81">
        <f>FT19</f>
        <v>0</v>
      </c>
      <c r="FU81">
        <v>15</v>
      </c>
      <c r="FV81">
        <f>FV19</f>
        <v>0</v>
      </c>
      <c r="FW81">
        <v>15</v>
      </c>
      <c r="FX81">
        <f>FX19</f>
        <v>0</v>
      </c>
      <c r="FY81">
        <v>15</v>
      </c>
      <c r="FZ81">
        <f>FZ19</f>
        <v>0</v>
      </c>
      <c r="GA81">
        <v>15</v>
      </c>
      <c r="GB81">
        <f>GB19</f>
        <v>0</v>
      </c>
      <c r="GC81">
        <v>15</v>
      </c>
      <c r="GD81">
        <f>GD19</f>
        <v>0</v>
      </c>
      <c r="GE81">
        <v>15</v>
      </c>
      <c r="GF81">
        <f>GF19</f>
        <v>0</v>
      </c>
      <c r="GG81">
        <v>15</v>
      </c>
      <c r="GH81">
        <f>GH19</f>
        <v>0</v>
      </c>
      <c r="GI81">
        <v>15</v>
      </c>
      <c r="GJ81">
        <f>GJ19</f>
        <v>0</v>
      </c>
      <c r="GK81">
        <v>15</v>
      </c>
      <c r="GL81">
        <f>GL19</f>
        <v>0</v>
      </c>
      <c r="GM81">
        <v>15</v>
      </c>
      <c r="GN81">
        <f>GN19</f>
        <v>0</v>
      </c>
      <c r="GO81">
        <v>15</v>
      </c>
      <c r="GP81">
        <f>GP19</f>
        <v>0</v>
      </c>
      <c r="GQ81">
        <v>15</v>
      </c>
      <c r="GR81">
        <f>GR19</f>
        <v>0</v>
      </c>
      <c r="GS81">
        <v>15</v>
      </c>
      <c r="GT81">
        <f>GT19</f>
        <v>0</v>
      </c>
      <c r="GU81">
        <v>15</v>
      </c>
      <c r="GV81">
        <f>GV19</f>
        <v>0</v>
      </c>
      <c r="GW81">
        <v>15</v>
      </c>
      <c r="GX81">
        <f>GX19</f>
        <v>0</v>
      </c>
      <c r="GY81">
        <v>15</v>
      </c>
      <c r="GZ81">
        <f>GZ19</f>
        <v>0</v>
      </c>
      <c r="HA81">
        <v>15</v>
      </c>
      <c r="HB81">
        <f>HB19</f>
        <v>0</v>
      </c>
      <c r="HC81">
        <v>15</v>
      </c>
      <c r="HD81">
        <f>HD19</f>
        <v>0</v>
      </c>
      <c r="HE81">
        <v>15</v>
      </c>
      <c r="HF81">
        <f>HF19</f>
        <v>0</v>
      </c>
      <c r="HG81">
        <v>15</v>
      </c>
      <c r="HH81">
        <f>HH19</f>
        <v>0</v>
      </c>
      <c r="HI81">
        <v>15</v>
      </c>
      <c r="HJ81">
        <f>HJ19</f>
        <v>0</v>
      </c>
      <c r="HK81">
        <v>15</v>
      </c>
      <c r="HL81">
        <f>HL19</f>
        <v>0</v>
      </c>
      <c r="HM81">
        <v>15</v>
      </c>
      <c r="HN81">
        <f>HN19</f>
        <v>0</v>
      </c>
      <c r="HO81">
        <v>15</v>
      </c>
      <c r="HP81">
        <f>HP19</f>
        <v>0</v>
      </c>
      <c r="HQ81">
        <v>15</v>
      </c>
      <c r="HR81">
        <f>HR19</f>
        <v>0</v>
      </c>
      <c r="HS81">
        <v>15</v>
      </c>
      <c r="HT81">
        <f>HT19</f>
        <v>0</v>
      </c>
      <c r="HU81">
        <v>15</v>
      </c>
      <c r="HV81">
        <f>HV19</f>
        <v>0</v>
      </c>
      <c r="HW81">
        <v>15</v>
      </c>
      <c r="HX81">
        <f>HX19</f>
        <v>0</v>
      </c>
      <c r="HY81">
        <v>15</v>
      </c>
      <c r="HZ81">
        <f>HZ19</f>
        <v>0</v>
      </c>
      <c r="IA81">
        <v>15</v>
      </c>
      <c r="IB81">
        <f>IB19</f>
        <v>0</v>
      </c>
      <c r="IC81">
        <v>15</v>
      </c>
      <c r="ID81">
        <f>ID19</f>
        <v>0</v>
      </c>
      <c r="IE81">
        <v>15</v>
      </c>
      <c r="IF81">
        <f>IF19</f>
        <v>0</v>
      </c>
      <c r="IG81">
        <v>15</v>
      </c>
      <c r="IH81">
        <f>IH19</f>
        <v>0</v>
      </c>
      <c r="II81">
        <v>15</v>
      </c>
      <c r="IJ81">
        <f>IJ19</f>
        <v>0</v>
      </c>
      <c r="IK81">
        <v>15</v>
      </c>
      <c r="IL81">
        <f>IL19</f>
        <v>0</v>
      </c>
      <c r="IM81">
        <v>15</v>
      </c>
      <c r="IN81">
        <f>IN19</f>
        <v>0</v>
      </c>
      <c r="IO81">
        <v>15</v>
      </c>
      <c r="IP81">
        <f>IP19</f>
        <v>0</v>
      </c>
      <c r="IQ81">
        <v>15</v>
      </c>
      <c r="IR81">
        <f>IR19</f>
        <v>0</v>
      </c>
      <c r="IS81">
        <v>15</v>
      </c>
      <c r="IT81">
        <f>IT19</f>
        <v>0</v>
      </c>
      <c r="IU81">
        <v>15</v>
      </c>
      <c r="IV81">
        <f>IV19</f>
        <v>0</v>
      </c>
      <c r="IW81">
        <v>15</v>
      </c>
      <c r="IX81">
        <f>IX19</f>
        <v>0</v>
      </c>
      <c r="IY81">
        <v>15</v>
      </c>
      <c r="IZ81">
        <f>IZ19</f>
        <v>0</v>
      </c>
      <c r="JA81">
        <v>15</v>
      </c>
      <c r="JB81">
        <f>JB19</f>
        <v>0</v>
      </c>
      <c r="JC81">
        <v>15</v>
      </c>
      <c r="JD81">
        <f>JD19</f>
        <v>0</v>
      </c>
      <c r="JE81">
        <v>15</v>
      </c>
      <c r="JF81">
        <f>JF19</f>
        <v>0</v>
      </c>
      <c r="JG81">
        <v>15</v>
      </c>
      <c r="JH81">
        <f>JH19</f>
        <v>0</v>
      </c>
      <c r="JI81">
        <v>15</v>
      </c>
      <c r="JJ81">
        <f>JJ19</f>
        <v>0</v>
      </c>
      <c r="JM81">
        <f>IF(Charts!$B$3="none",E388,IF(EI388="",NA(),EI388))</f>
        <v>0</v>
      </c>
      <c r="JN81">
        <f>IF(Charts!$B$3="none",F388,IF(EJ388="",NA(),EJ388))</f>
        <v>0</v>
      </c>
      <c r="JO81">
        <f>IF(Charts!$B$3="none",G388,IF(EK388="",NA(),EK388))</f>
        <v>0</v>
      </c>
      <c r="JP81">
        <f>IF(Charts!$B$3="none",H388,IF(EL388="",NA(),EL388))</f>
        <v>0</v>
      </c>
      <c r="JQ81">
        <f>IF(Charts!$B$3="none",I388,IF(EM388="",NA(),EM388))</f>
        <v>0</v>
      </c>
      <c r="JR81">
        <f>IF(Charts!$B$3="none",J388,IF(EN388="",NA(),EN388))</f>
        <v>0</v>
      </c>
      <c r="JS81">
        <f>IF(Charts!$B$3="none",K388,IF(EO388="",NA(),EO388))</f>
        <v>0</v>
      </c>
      <c r="JT81">
        <f>IF(Charts!$B$3="none",L388,IF(EP388="",NA(),EP388))</f>
        <v>0</v>
      </c>
      <c r="JU81">
        <f>IF(Charts!$B$3="none",M388,IF(EQ388="",NA(),EQ388))</f>
        <v>0</v>
      </c>
      <c r="JV81">
        <f>IF(Charts!$B$3="none",N388,IF(ER388="",NA(),ER388))</f>
        <v>0</v>
      </c>
      <c r="JW81">
        <f>IF(Charts!$B$3="none",O388,IF(ES388="",NA(),ES388))</f>
        <v>0</v>
      </c>
      <c r="JX81">
        <f>IF(Charts!$B$3="none",P388,IF(ET388="",NA(),ET388))</f>
        <v>0</v>
      </c>
      <c r="JY81">
        <f>IF(Charts!$B$3="none",Q388,IF(EU388="",NA(),EU388))</f>
        <v>0</v>
      </c>
      <c r="JZ81">
        <f>IF(Charts!$B$3="none",R388,IF(EV388="",NA(),EV388))</f>
        <v>0</v>
      </c>
      <c r="KA81">
        <f>IF(Charts!$B$3="none",S388,IF(EW388="",NA(),EW388))</f>
        <v>0</v>
      </c>
      <c r="KB81">
        <f>IF(Charts!$B$3="none",T388,IF(EX388="",NA(),EX388))</f>
        <v>0</v>
      </c>
      <c r="KC81">
        <f>IF(Charts!$B$3="none",U388,IF(EY388="",NA(),EY388))</f>
        <v>0</v>
      </c>
      <c r="KD81">
        <f>IF(Charts!$B$3="none",V388,IF(EZ388="",NA(),EZ388))</f>
        <v>0</v>
      </c>
      <c r="KE81">
        <f>IF(Charts!$B$3="none",W388,IF(FA388="",NA(),FA388))</f>
        <v>0</v>
      </c>
      <c r="KF81">
        <f>IF(Charts!$B$3="none",X388,IF(FB388="",NA(),FB388))</f>
        <v>0</v>
      </c>
      <c r="KG81">
        <f>IF(Charts!$B$3="none",Y388,IF(FC388="",NA(),FC388))</f>
        <v>0</v>
      </c>
      <c r="KH81">
        <f>IF(Charts!$B$3="none",Z388,IF(FD388="",NA(),FD388))</f>
        <v>0</v>
      </c>
      <c r="KI81">
        <f>IF(Charts!$B$3="none",AA388,IF(FE388="",NA(),FE388))</f>
        <v>0</v>
      </c>
      <c r="KJ81">
        <f>IF(Charts!$B$3="none",AB388,IF(FF388="",NA(),FF388))</f>
        <v>0</v>
      </c>
      <c r="KK81">
        <f>IF(Charts!$B$3="none",AC388,IF(FG388="",NA(),FG388))</f>
        <v>0</v>
      </c>
      <c r="KL81">
        <f>IF(Charts!$B$3="none",AD388,IF(FH388="",NA(),FH388))</f>
        <v>0</v>
      </c>
      <c r="KM81">
        <f>IF(Charts!$B$3="none",AE388,IF(FI388="",NA(),FI388))</f>
        <v>0</v>
      </c>
      <c r="KN81">
        <f>IF(Charts!$B$3="none",AF388,IF(FJ388="",NA(),FJ388))</f>
        <v>0</v>
      </c>
      <c r="KO81">
        <f>IF(Charts!$B$3="none",AG388,IF(FK388="",NA(),FK388))</f>
        <v>0</v>
      </c>
      <c r="KP81">
        <f>IF(Charts!$B$3="none",AH388,IF(FL388="",NA(),FL388))</f>
        <v>0</v>
      </c>
      <c r="KQ81">
        <f>IF(Charts!$B$3="none",AI388,IF(FM388="",NA(),FM388))</f>
        <v>0</v>
      </c>
      <c r="KR81">
        <f>IF(Charts!$B$3="none",AJ388,IF(FN388="",NA(),FN388))</f>
        <v>0</v>
      </c>
      <c r="KS81">
        <f>IF(Charts!$B$3="none",AK388,IF(FO388="",NA(),FO388))</f>
        <v>0</v>
      </c>
      <c r="KT81">
        <f>IF(Charts!$B$3="none",AL388,IF(FP388="",NA(),FP388))</f>
        <v>0</v>
      </c>
      <c r="KU81">
        <f>IF(Charts!$B$3="none",AM388,IF(FQ388="",NA(),FQ388))</f>
        <v>0</v>
      </c>
      <c r="KV81">
        <f>IF(Charts!$B$3="none",AN388,IF(FR388="",NA(),FR388))</f>
        <v>0</v>
      </c>
      <c r="KW81">
        <f>IF(Charts!$B$3="none",AO388,IF(FS388="",NA(),FS388))</f>
        <v>0</v>
      </c>
      <c r="KX81">
        <f>IF(Charts!$B$3="none",AP388,IF(FT388="",NA(),FT388))</f>
        <v>0</v>
      </c>
      <c r="KY81">
        <f>IF(Charts!$B$3="none",AQ388,IF(FU388="",NA(),FU388))</f>
        <v>0</v>
      </c>
      <c r="KZ81">
        <f>IF(Charts!$B$3="none",AR388,IF(FV388="",NA(),FV388))</f>
        <v>0</v>
      </c>
      <c r="LA81">
        <f>IF(Charts!$B$3="none",AS388,IF(FW388="",NA(),FW388))</f>
        <v>0</v>
      </c>
      <c r="LB81">
        <f>IF(Charts!$B$3="none",AT388,IF(FX388="",NA(),FX388))</f>
        <v>0</v>
      </c>
      <c r="LC81">
        <f>IF(Charts!$B$3="none",AU388,IF(FY388="",NA(),FY388))</f>
        <v>0</v>
      </c>
      <c r="LD81">
        <f>IF(Charts!$B$3="none",AV388,IF(FZ388="",NA(),FZ388))</f>
        <v>0</v>
      </c>
      <c r="LE81">
        <f>IF(Charts!$B$3="none",AW388,IF(GA388="",NA(),GA388))</f>
        <v>0</v>
      </c>
      <c r="LF81">
        <f>IF(Charts!$B$3="none",AX388,IF(GB388="",NA(),GB388))</f>
        <v>0</v>
      </c>
      <c r="LG81">
        <f>IF(Charts!$B$3="none",AY388,IF(GC388="",NA(),GC388))</f>
        <v>0</v>
      </c>
      <c r="LH81">
        <f>IF(Charts!$B$3="none",AZ388,IF(GD388="",NA(),GD388))</f>
        <v>0</v>
      </c>
      <c r="LI81">
        <f>IF(Charts!$B$3="none",BA388,IF(GE388="",NA(),GE388))</f>
        <v>0</v>
      </c>
      <c r="LJ81">
        <f>IF(Charts!$B$3="none",BB388,IF(GF388="",NA(),GF388))</f>
        <v>0</v>
      </c>
      <c r="LK81">
        <f>IF(Charts!$B$3="none",BC388,IF(GG388="",NA(),GG388))</f>
        <v>0</v>
      </c>
      <c r="LL81">
        <f>IF(Charts!$B$3="none",BD388,IF(GH388="",NA(),GH388))</f>
        <v>0</v>
      </c>
      <c r="LM81">
        <f>IF(Charts!$B$3="none",BE388,IF(GI388="",NA(),GI388))</f>
        <v>0</v>
      </c>
      <c r="LN81">
        <f>IF(Charts!$B$3="none",BF388,IF(GJ388="",NA(),GJ388))</f>
        <v>0</v>
      </c>
      <c r="LO81">
        <f>IF(Charts!$B$3="none",BG388,IF(GK388="",NA(),GK388))</f>
        <v>0</v>
      </c>
      <c r="LP81">
        <f>IF(Charts!$B$3="none",BH388,IF(GL388="",NA(),GL388))</f>
        <v>0</v>
      </c>
      <c r="LQ81">
        <f>IF(Charts!$B$3="none",BI388,IF(GM388="",NA(),GM388))</f>
        <v>0</v>
      </c>
      <c r="LR81">
        <f>IF(Charts!$B$3="none",BJ388,IF(GN388="",NA(),GN388))</f>
        <v>0</v>
      </c>
      <c r="LS81">
        <f>IF(Charts!$B$3="none",BK388,IF(GO388="",NA(),GO388))</f>
        <v>0</v>
      </c>
      <c r="LT81">
        <f>IF(Charts!$B$3="none",BL388,IF(GP388="",NA(),GP388))</f>
        <v>0</v>
      </c>
      <c r="LU81">
        <f>IF(Charts!$B$3="none",BM388,IF(GQ388="",NA(),GQ388))</f>
        <v>0</v>
      </c>
      <c r="LV81">
        <f>IF(Charts!$B$3="none",BN388,IF(GR388="",NA(),GR388))</f>
        <v>0</v>
      </c>
      <c r="LW81">
        <f>IF(Charts!$B$3="none",BO388,IF(GS388="",NA(),GS388))</f>
        <v>0</v>
      </c>
      <c r="LX81">
        <f>IF(Charts!$B$3="none",BP388,IF(GT388="",NA(),GT388))</f>
        <v>0</v>
      </c>
      <c r="LY81">
        <f>IF(Charts!$B$3="none",BQ388,IF(GU388="",NA(),GU388))</f>
        <v>0</v>
      </c>
      <c r="LZ81">
        <f>IF(Charts!$B$3="none",BR388,IF(GV388="",NA(),GV388))</f>
        <v>0</v>
      </c>
      <c r="MA81">
        <f>IF(Charts!$B$3="none",BS388,IF(GW388="",NA(),GW388))</f>
        <v>0</v>
      </c>
      <c r="MB81">
        <f>IF(Charts!$B$3="none",BT388,IF(GX388="",NA(),GX388))</f>
        <v>0</v>
      </c>
      <c r="MC81">
        <f>IF(Charts!$B$3="none",BU388,IF(GY388="",NA(),GY388))</f>
        <v>0</v>
      </c>
      <c r="MD81">
        <f>IF(Charts!$B$3="none",BV388,IF(GZ388="",NA(),GZ388))</f>
        <v>0</v>
      </c>
      <c r="ME81">
        <f>IF(Charts!$B$3="none",BW388,IF(HA388="",NA(),HA388))</f>
        <v>0</v>
      </c>
      <c r="MF81">
        <f>IF(Charts!$B$3="none",BX388,IF(HB388="",NA(),HB388))</f>
        <v>0</v>
      </c>
      <c r="MG81">
        <f>IF(Charts!$B$3="none",BY388,IF(HC388="",NA(),HC388))</f>
        <v>0</v>
      </c>
      <c r="MH81">
        <f>IF(Charts!$B$3="none",BZ388,IF(HD388="",NA(),HD388))</f>
        <v>0</v>
      </c>
      <c r="MI81">
        <f>IF(Charts!$B$3="none",CA388,IF(HE388="",NA(),HE388))</f>
        <v>0</v>
      </c>
      <c r="MJ81">
        <f>IF(Charts!$B$3="none",CB388,IF(HF388="",NA(),HF388))</f>
        <v>0</v>
      </c>
      <c r="MK81">
        <f>IF(Charts!$B$3="none",CC388,IF(HG388="",NA(),HG388))</f>
        <v>0</v>
      </c>
      <c r="ML81">
        <f>IF(Charts!$B$3="none",CD388,IF(HH388="",NA(),HH388))</f>
        <v>0</v>
      </c>
      <c r="MM81">
        <f>IF(Charts!$B$3="none",CE388,IF(HI388="",NA(),HI388))</f>
        <v>0</v>
      </c>
      <c r="MN81">
        <f>IF(Charts!$B$3="none",CF388,IF(HJ388="",NA(),HJ388))</f>
        <v>0</v>
      </c>
      <c r="MO81">
        <f>IF(Charts!$B$3="none",CG388,IF(HK388="",NA(),HK388))</f>
        <v>0</v>
      </c>
      <c r="MP81">
        <f>IF(Charts!$B$3="none",CH388,IF(HL388="",NA(),HL388))</f>
        <v>0</v>
      </c>
      <c r="MQ81">
        <f>IF(Charts!$B$3="none",CI388,IF(HM388="",NA(),HM388))</f>
        <v>0</v>
      </c>
      <c r="MR81">
        <f>IF(Charts!$B$3="none",CJ388,IF(HN388="",NA(),HN388))</f>
        <v>0</v>
      </c>
      <c r="MS81">
        <f>IF(Charts!$B$3="none",CK388,IF(HO388="",NA(),HO388))</f>
        <v>0</v>
      </c>
      <c r="MT81">
        <f>IF(Charts!$B$3="none",CL388,IF(HP388="",NA(),HP388))</f>
        <v>0</v>
      </c>
      <c r="MU81">
        <f>IF(Charts!$B$3="none",CM388,IF(HQ388="",NA(),HQ388))</f>
        <v>0</v>
      </c>
      <c r="MV81">
        <f>IF(Charts!$B$3="none",CN388,IF(HR388="",NA(),HR388))</f>
        <v>0</v>
      </c>
      <c r="MW81">
        <f>IF(Charts!$B$3="none",CO388,IF(HS388="",NA(),HS388))</f>
        <v>0</v>
      </c>
      <c r="MX81">
        <f>IF(Charts!$B$3="none",CP388,IF(HT388="",NA(),HT388))</f>
        <v>0</v>
      </c>
      <c r="MY81">
        <f>IF(Charts!$B$3="none",CQ388,IF(HU388="",NA(),HU388))</f>
        <v>0</v>
      </c>
      <c r="MZ81">
        <f>IF(Charts!$B$3="none",CR388,IF(HV388="",NA(),HV388))</f>
        <v>0</v>
      </c>
      <c r="NA81">
        <f>IF(Charts!$B$3="none",CS388,IF(HW388="",NA(),HW388))</f>
        <v>0</v>
      </c>
      <c r="NB81">
        <f>IF(Charts!$B$3="none",CT388,IF(HX388="",NA(),HX388))</f>
        <v>0</v>
      </c>
      <c r="NC81">
        <f>IF(Charts!$B$3="none",CU388,IF(HY388="",NA(),HY388))</f>
        <v>0</v>
      </c>
      <c r="ND81">
        <f>IF(Charts!$B$3="none",CV388,IF(HZ388="",NA(),HZ388))</f>
        <v>0</v>
      </c>
      <c r="NE81">
        <f>IF(Charts!$B$3="none",CW388,IF(IA388="",NA(),IA388))</f>
        <v>0</v>
      </c>
      <c r="NF81">
        <f>IF(Charts!$B$3="none",CX388,IF(IB388="",NA(),IB388))</f>
        <v>0</v>
      </c>
      <c r="NG81">
        <f>IF(Charts!$B$3="none",CY388,IF(IC388="",NA(),IC388))</f>
        <v>0</v>
      </c>
      <c r="NH81">
        <f>IF(Charts!$B$3="none",CZ388,IF(ID388="",NA(),ID388))</f>
        <v>0</v>
      </c>
      <c r="NI81">
        <f>IF(Charts!$B$3="none",DA388,IF(IE388="",NA(),IE388))</f>
        <v>0</v>
      </c>
      <c r="NJ81">
        <f>IF(Charts!$B$3="none",DB388,IF(IF388="",NA(),IF388))</f>
        <v>0</v>
      </c>
      <c r="NK81">
        <f>IF(Charts!$B$3="none",DC388,IF(IG388="",NA(),IG388))</f>
        <v>0</v>
      </c>
      <c r="NL81">
        <f>IF(Charts!$B$3="none",DD388,IF(IH388="",NA(),IH388))</f>
        <v>0</v>
      </c>
      <c r="NM81">
        <f>IF(Charts!$B$3="none",DE388,IF(II388="",NA(),II388))</f>
        <v>0</v>
      </c>
      <c r="NN81">
        <f>IF(Charts!$B$3="none",DF388,IF(IJ388="",NA(),IJ388))</f>
        <v>0</v>
      </c>
      <c r="NO81">
        <f>IF(Charts!$B$3="none",DG388,IF(IK388="",NA(),IK388))</f>
        <v>0</v>
      </c>
      <c r="NP81">
        <f>IF(Charts!$B$3="none",DH388,IF(IL388="",NA(),IL388))</f>
        <v>0</v>
      </c>
      <c r="NQ81">
        <f>IF(Charts!$B$3="none",DI388,IF(IM388="",NA(),IM388))</f>
        <v>0</v>
      </c>
      <c r="NR81">
        <f>IF(Charts!$B$3="none",DJ388,IF(IN388="",NA(),IN388))</f>
        <v>0</v>
      </c>
      <c r="NS81">
        <f>IF(Charts!$B$3="none",DK388,IF(IO388="",NA(),IO388))</f>
        <v>0</v>
      </c>
      <c r="NT81">
        <f>IF(Charts!$B$3="none",DL388,IF(IP388="",NA(),IP388))</f>
        <v>0</v>
      </c>
      <c r="NU81">
        <f>IF(Charts!$B$3="none",DM388,IF(IQ388="",NA(),IQ388))</f>
        <v>0</v>
      </c>
      <c r="NV81">
        <f>IF(Charts!$B$3="none",DN388,IF(IR388="",NA(),IR388))</f>
        <v>0</v>
      </c>
      <c r="NW81">
        <f>IF(Charts!$B$3="none",DO388,IF(IS388="",NA(),IS388))</f>
        <v>0</v>
      </c>
      <c r="NX81">
        <f>IF(Charts!$B$3="none",DP388,IF(IT388="",NA(),IT388))</f>
        <v>0</v>
      </c>
      <c r="NY81">
        <f>IF(Charts!$B$3="none",DQ388,IF(IU388="",NA(),IU388))</f>
        <v>0</v>
      </c>
      <c r="NZ81">
        <f>IF(Charts!$B$3="none",DR388,IF(IV388="",NA(),IV388))</f>
        <v>0</v>
      </c>
      <c r="OA81">
        <f>IF(Charts!$B$3="none",DS388,IF(IW388="",NA(),IW388))</f>
        <v>0</v>
      </c>
      <c r="OB81">
        <f>IF(Charts!$B$3="none",DT388,IF(IX388="",NA(),IX388))</f>
        <v>0</v>
      </c>
      <c r="OC81">
        <f>IF(Charts!$B$3="none",DU388,IF(IY388="",NA(),IY388))</f>
        <v>0</v>
      </c>
      <c r="OD81">
        <f>IF(Charts!$B$3="none",DV388,IF(IZ388="",NA(),IZ388))</f>
        <v>0</v>
      </c>
      <c r="OE81">
        <f>IF(Charts!$B$3="none",DW388,IF(JA388="",NA(),JA388))</f>
        <v>0</v>
      </c>
      <c r="OF81">
        <f>IF(Charts!$B$3="none",DX388,IF(JB388="",NA(),JB388))</f>
        <v>0</v>
      </c>
      <c r="OG81">
        <f>IF(Charts!$B$3="none",DY388,IF(JC388="",NA(),JC388))</f>
        <v>0</v>
      </c>
      <c r="OH81">
        <f>IF(Charts!$B$3="none",DZ388,IF(JD388="",NA(),JD388))</f>
        <v>0</v>
      </c>
      <c r="OI81">
        <f>IF(Charts!$B$3="none",EA388,IF(JE388="",NA(),JE388))</f>
        <v>0</v>
      </c>
      <c r="OJ81">
        <f>IF(Charts!$B$3="none",EB388,IF(JF388="",NA(),JF388))</f>
        <v>0</v>
      </c>
      <c r="OK81">
        <f>IF(Charts!$B$3="none",EC388,IF(JG388="",NA(),JG388))</f>
        <v>0</v>
      </c>
      <c r="OL81">
        <f>IF(Charts!$B$3="none",ED388,IF(JH388="",NA(),JH388))</f>
        <v>0</v>
      </c>
      <c r="OM81">
        <f>IF(Charts!$B$3="none",EE388,IF(JI388="",NA(),JI388))</f>
        <v>0</v>
      </c>
      <c r="ON81">
        <f>IF(Charts!$B$3="none",EF388,IF(JJ388="",NA(),JJ388))</f>
        <v>0</v>
      </c>
    </row>
    <row r="82" spans="5:404">
      <c r="E82">
        <v>16</v>
      </c>
      <c r="F82">
        <f>F20</f>
        <v>0</v>
      </c>
      <c r="G82">
        <v>16</v>
      </c>
      <c r="H82">
        <f>H20</f>
        <v>0</v>
      </c>
      <c r="I82">
        <v>16</v>
      </c>
      <c r="J82">
        <f>J20</f>
        <v>0</v>
      </c>
      <c r="K82">
        <v>16</v>
      </c>
      <c r="L82">
        <f>L20</f>
        <v>0</v>
      </c>
      <c r="M82">
        <v>16</v>
      </c>
      <c r="N82">
        <f>N20</f>
        <v>0</v>
      </c>
      <c r="O82">
        <v>16</v>
      </c>
      <c r="P82">
        <f>P20</f>
        <v>0</v>
      </c>
      <c r="Q82">
        <v>16</v>
      </c>
      <c r="R82">
        <f>R20</f>
        <v>0</v>
      </c>
      <c r="S82">
        <v>16</v>
      </c>
      <c r="T82">
        <f>T20</f>
        <v>0</v>
      </c>
      <c r="U82">
        <v>16</v>
      </c>
      <c r="V82">
        <f>V20</f>
        <v>0</v>
      </c>
      <c r="W82">
        <v>16</v>
      </c>
      <c r="X82">
        <f>X20</f>
        <v>0</v>
      </c>
      <c r="Y82">
        <v>16</v>
      </c>
      <c r="Z82">
        <f>Z20</f>
        <v>0</v>
      </c>
      <c r="AA82">
        <v>16</v>
      </c>
      <c r="AB82">
        <f>AB20</f>
        <v>0</v>
      </c>
      <c r="AC82">
        <v>16</v>
      </c>
      <c r="AD82">
        <f>AD20</f>
        <v>0</v>
      </c>
      <c r="AE82">
        <v>16</v>
      </c>
      <c r="AF82">
        <f>AF20</f>
        <v>0</v>
      </c>
      <c r="AG82">
        <v>16</v>
      </c>
      <c r="AH82">
        <f>AH20</f>
        <v>0</v>
      </c>
      <c r="AI82">
        <v>16</v>
      </c>
      <c r="AJ82">
        <f>AJ20</f>
        <v>0</v>
      </c>
      <c r="AK82">
        <v>16</v>
      </c>
      <c r="AL82">
        <f>AL20</f>
        <v>0</v>
      </c>
      <c r="AM82">
        <v>16</v>
      </c>
      <c r="AN82">
        <f>AN20</f>
        <v>0</v>
      </c>
      <c r="AO82">
        <v>16</v>
      </c>
      <c r="AP82">
        <f>AP20</f>
        <v>0</v>
      </c>
      <c r="AQ82">
        <v>16</v>
      </c>
      <c r="AR82">
        <f>AR20</f>
        <v>0</v>
      </c>
      <c r="AS82">
        <v>16</v>
      </c>
      <c r="AT82">
        <f>AT20</f>
        <v>0</v>
      </c>
      <c r="AU82">
        <v>16</v>
      </c>
      <c r="AV82">
        <f>AV20</f>
        <v>0</v>
      </c>
      <c r="AW82">
        <v>16</v>
      </c>
      <c r="AX82">
        <f>AX20</f>
        <v>0</v>
      </c>
      <c r="AY82">
        <v>16</v>
      </c>
      <c r="AZ82">
        <f>AZ20</f>
        <v>0</v>
      </c>
      <c r="BA82">
        <v>16</v>
      </c>
      <c r="BB82">
        <f>BB20</f>
        <v>0</v>
      </c>
      <c r="BC82">
        <v>16</v>
      </c>
      <c r="BD82">
        <f>BD20</f>
        <v>0</v>
      </c>
      <c r="BE82">
        <v>16</v>
      </c>
      <c r="BF82">
        <f>BF20</f>
        <v>0</v>
      </c>
      <c r="BG82">
        <v>16</v>
      </c>
      <c r="BH82">
        <f>BH20</f>
        <v>0</v>
      </c>
      <c r="BI82">
        <v>16</v>
      </c>
      <c r="BJ82">
        <f>BJ20</f>
        <v>0</v>
      </c>
      <c r="BK82">
        <v>16</v>
      </c>
      <c r="BL82">
        <f>BL20</f>
        <v>0</v>
      </c>
      <c r="BM82">
        <v>16</v>
      </c>
      <c r="BN82">
        <f>BN20</f>
        <v>0</v>
      </c>
      <c r="BO82">
        <v>16</v>
      </c>
      <c r="BP82">
        <f>BP20</f>
        <v>0</v>
      </c>
      <c r="BQ82">
        <v>16</v>
      </c>
      <c r="BR82">
        <f>BR20</f>
        <v>0</v>
      </c>
      <c r="BS82">
        <v>16</v>
      </c>
      <c r="BT82">
        <f>BT20</f>
        <v>0</v>
      </c>
      <c r="BU82">
        <v>16</v>
      </c>
      <c r="BV82">
        <f>BV20</f>
        <v>0</v>
      </c>
      <c r="BW82">
        <v>16</v>
      </c>
      <c r="BX82">
        <f>BX20</f>
        <v>0</v>
      </c>
      <c r="BY82">
        <v>16</v>
      </c>
      <c r="BZ82">
        <f>BZ20</f>
        <v>0</v>
      </c>
      <c r="CA82">
        <v>16</v>
      </c>
      <c r="CB82">
        <f>CB20</f>
        <v>0</v>
      </c>
      <c r="CC82">
        <v>16</v>
      </c>
      <c r="CD82">
        <f>CD20</f>
        <v>0</v>
      </c>
      <c r="CE82">
        <v>16</v>
      </c>
      <c r="CF82">
        <f>CF20</f>
        <v>0</v>
      </c>
      <c r="CG82">
        <v>16</v>
      </c>
      <c r="CH82">
        <f>CH20</f>
        <v>0</v>
      </c>
      <c r="CI82">
        <v>16</v>
      </c>
      <c r="CJ82">
        <f>CJ20</f>
        <v>0</v>
      </c>
      <c r="CK82">
        <v>16</v>
      </c>
      <c r="CL82">
        <f>CL20</f>
        <v>0</v>
      </c>
      <c r="CM82">
        <v>16</v>
      </c>
      <c r="CN82">
        <f>CN20</f>
        <v>0</v>
      </c>
      <c r="CO82">
        <v>16</v>
      </c>
      <c r="CP82">
        <f>CP20</f>
        <v>0</v>
      </c>
      <c r="CQ82">
        <v>16</v>
      </c>
      <c r="CR82">
        <f>CR20</f>
        <v>0</v>
      </c>
      <c r="CS82">
        <v>16</v>
      </c>
      <c r="CT82">
        <f>CT20</f>
        <v>0</v>
      </c>
      <c r="CU82">
        <v>16</v>
      </c>
      <c r="CV82">
        <f>CV20</f>
        <v>0</v>
      </c>
      <c r="CW82">
        <v>16</v>
      </c>
      <c r="CX82">
        <f>CX20</f>
        <v>0</v>
      </c>
      <c r="CY82">
        <v>16</v>
      </c>
      <c r="CZ82">
        <f>CZ20</f>
        <v>0</v>
      </c>
      <c r="DA82">
        <v>16</v>
      </c>
      <c r="DB82">
        <f>DB20</f>
        <v>0</v>
      </c>
      <c r="DC82">
        <v>16</v>
      </c>
      <c r="DD82">
        <f>DD20</f>
        <v>0</v>
      </c>
      <c r="DE82">
        <v>16</v>
      </c>
      <c r="DF82">
        <f>DF20</f>
        <v>0</v>
      </c>
      <c r="DG82">
        <v>16</v>
      </c>
      <c r="DH82">
        <f>DH20</f>
        <v>0</v>
      </c>
      <c r="DI82">
        <v>16</v>
      </c>
      <c r="DJ82">
        <f>DJ20</f>
        <v>0</v>
      </c>
      <c r="DK82">
        <v>16</v>
      </c>
      <c r="DL82">
        <f>DL20</f>
        <v>0</v>
      </c>
      <c r="DM82">
        <v>16</v>
      </c>
      <c r="DN82">
        <f>DN20</f>
        <v>0</v>
      </c>
      <c r="DO82">
        <v>16</v>
      </c>
      <c r="DP82">
        <f>DP20</f>
        <v>0</v>
      </c>
      <c r="DQ82">
        <v>16</v>
      </c>
      <c r="DR82">
        <f>DR20</f>
        <v>0</v>
      </c>
      <c r="DS82">
        <v>16</v>
      </c>
      <c r="DT82">
        <f>DT20</f>
        <v>0</v>
      </c>
      <c r="DU82">
        <v>16</v>
      </c>
      <c r="DV82">
        <f>DV20</f>
        <v>0</v>
      </c>
      <c r="DW82">
        <v>16</v>
      </c>
      <c r="DX82">
        <f>DX20</f>
        <v>0</v>
      </c>
      <c r="DY82">
        <v>16</v>
      </c>
      <c r="DZ82">
        <f>DZ20</f>
        <v>0</v>
      </c>
      <c r="EA82">
        <v>16</v>
      </c>
      <c r="EB82">
        <f>EB20</f>
        <v>0</v>
      </c>
      <c r="EC82">
        <v>16</v>
      </c>
      <c r="ED82">
        <f>ED20</f>
        <v>0</v>
      </c>
      <c r="EE82">
        <v>16</v>
      </c>
      <c r="EF82">
        <f>EF20</f>
        <v>0</v>
      </c>
      <c r="EI82">
        <v>16</v>
      </c>
      <c r="EJ82">
        <f>EJ20</f>
        <v>0</v>
      </c>
      <c r="EK82">
        <v>16</v>
      </c>
      <c r="EL82">
        <f>EL20</f>
        <v>0</v>
      </c>
      <c r="EM82">
        <v>16</v>
      </c>
      <c r="EN82">
        <f>EN20</f>
        <v>0</v>
      </c>
      <c r="EO82">
        <v>16</v>
      </c>
      <c r="EP82">
        <f>EP20</f>
        <v>0</v>
      </c>
      <c r="EQ82">
        <v>16</v>
      </c>
      <c r="ER82">
        <f>ER20</f>
        <v>0</v>
      </c>
      <c r="ES82">
        <v>16</v>
      </c>
      <c r="ET82">
        <f>ET20</f>
        <v>0</v>
      </c>
      <c r="EU82">
        <v>16</v>
      </c>
      <c r="EV82">
        <f>EV20</f>
        <v>0</v>
      </c>
      <c r="EW82">
        <v>16</v>
      </c>
      <c r="EX82">
        <f>EX20</f>
        <v>0</v>
      </c>
      <c r="EY82">
        <v>16</v>
      </c>
      <c r="EZ82">
        <f>EZ20</f>
        <v>0</v>
      </c>
      <c r="FA82">
        <v>16</v>
      </c>
      <c r="FB82">
        <f>FB20</f>
        <v>0</v>
      </c>
      <c r="FC82">
        <v>16</v>
      </c>
      <c r="FD82">
        <f>FD20</f>
        <v>0</v>
      </c>
      <c r="FE82">
        <v>16</v>
      </c>
      <c r="FF82">
        <f>FF20</f>
        <v>0</v>
      </c>
      <c r="FG82">
        <v>16</v>
      </c>
      <c r="FH82">
        <f>FH20</f>
        <v>0</v>
      </c>
      <c r="FI82">
        <v>16</v>
      </c>
      <c r="FJ82">
        <f>FJ20</f>
        <v>0</v>
      </c>
      <c r="FK82">
        <v>16</v>
      </c>
      <c r="FL82">
        <f>FL20</f>
        <v>0</v>
      </c>
      <c r="FM82">
        <v>16</v>
      </c>
      <c r="FN82">
        <f>FN20</f>
        <v>0</v>
      </c>
      <c r="FO82">
        <v>16</v>
      </c>
      <c r="FP82">
        <f>FP20</f>
        <v>0</v>
      </c>
      <c r="FQ82">
        <v>16</v>
      </c>
      <c r="FR82">
        <f>FR20</f>
        <v>0</v>
      </c>
      <c r="FS82">
        <v>16</v>
      </c>
      <c r="FT82">
        <f>FT20</f>
        <v>0</v>
      </c>
      <c r="FU82">
        <v>16</v>
      </c>
      <c r="FV82">
        <f>FV20</f>
        <v>0</v>
      </c>
      <c r="FW82">
        <v>16</v>
      </c>
      <c r="FX82">
        <f>FX20</f>
        <v>0</v>
      </c>
      <c r="FY82">
        <v>16</v>
      </c>
      <c r="FZ82">
        <f>FZ20</f>
        <v>0</v>
      </c>
      <c r="GA82">
        <v>16</v>
      </c>
      <c r="GB82">
        <f>GB20</f>
        <v>0</v>
      </c>
      <c r="GC82">
        <v>16</v>
      </c>
      <c r="GD82">
        <f>GD20</f>
        <v>0</v>
      </c>
      <c r="GE82">
        <v>16</v>
      </c>
      <c r="GF82">
        <f>GF20</f>
        <v>0</v>
      </c>
      <c r="GG82">
        <v>16</v>
      </c>
      <c r="GH82">
        <f>GH20</f>
        <v>0</v>
      </c>
      <c r="GI82">
        <v>16</v>
      </c>
      <c r="GJ82">
        <f>GJ20</f>
        <v>0</v>
      </c>
      <c r="GK82">
        <v>16</v>
      </c>
      <c r="GL82">
        <f>GL20</f>
        <v>0</v>
      </c>
      <c r="GM82">
        <v>16</v>
      </c>
      <c r="GN82">
        <f>GN20</f>
        <v>0</v>
      </c>
      <c r="GO82">
        <v>16</v>
      </c>
      <c r="GP82">
        <f>GP20</f>
        <v>0</v>
      </c>
      <c r="GQ82">
        <v>16</v>
      </c>
      <c r="GR82">
        <f>GR20</f>
        <v>0</v>
      </c>
      <c r="GS82">
        <v>16</v>
      </c>
      <c r="GT82">
        <f>GT20</f>
        <v>0</v>
      </c>
      <c r="GU82">
        <v>16</v>
      </c>
      <c r="GV82">
        <f>GV20</f>
        <v>0</v>
      </c>
      <c r="GW82">
        <v>16</v>
      </c>
      <c r="GX82">
        <f>GX20</f>
        <v>0</v>
      </c>
      <c r="GY82">
        <v>16</v>
      </c>
      <c r="GZ82">
        <f>GZ20</f>
        <v>0</v>
      </c>
      <c r="HA82">
        <v>16</v>
      </c>
      <c r="HB82">
        <f>HB20</f>
        <v>0</v>
      </c>
      <c r="HC82">
        <v>16</v>
      </c>
      <c r="HD82">
        <f>HD20</f>
        <v>0</v>
      </c>
      <c r="HE82">
        <v>16</v>
      </c>
      <c r="HF82">
        <f>HF20</f>
        <v>0</v>
      </c>
      <c r="HG82">
        <v>16</v>
      </c>
      <c r="HH82">
        <f>HH20</f>
        <v>0</v>
      </c>
      <c r="HI82">
        <v>16</v>
      </c>
      <c r="HJ82">
        <f>HJ20</f>
        <v>0</v>
      </c>
      <c r="HK82">
        <v>16</v>
      </c>
      <c r="HL82">
        <f>HL20</f>
        <v>0</v>
      </c>
      <c r="HM82">
        <v>16</v>
      </c>
      <c r="HN82">
        <f>HN20</f>
        <v>0</v>
      </c>
      <c r="HO82">
        <v>16</v>
      </c>
      <c r="HP82">
        <f>HP20</f>
        <v>0</v>
      </c>
      <c r="HQ82">
        <v>16</v>
      </c>
      <c r="HR82">
        <f>HR20</f>
        <v>0</v>
      </c>
      <c r="HS82">
        <v>16</v>
      </c>
      <c r="HT82">
        <f>HT20</f>
        <v>0</v>
      </c>
      <c r="HU82">
        <v>16</v>
      </c>
      <c r="HV82">
        <f>HV20</f>
        <v>0</v>
      </c>
      <c r="HW82">
        <v>16</v>
      </c>
      <c r="HX82">
        <f>HX20</f>
        <v>0</v>
      </c>
      <c r="HY82">
        <v>16</v>
      </c>
      <c r="HZ82">
        <f>HZ20</f>
        <v>0</v>
      </c>
      <c r="IA82">
        <v>16</v>
      </c>
      <c r="IB82">
        <f>IB20</f>
        <v>0</v>
      </c>
      <c r="IC82">
        <v>16</v>
      </c>
      <c r="ID82">
        <f>ID20</f>
        <v>0</v>
      </c>
      <c r="IE82">
        <v>16</v>
      </c>
      <c r="IF82">
        <f>IF20</f>
        <v>0</v>
      </c>
      <c r="IG82">
        <v>16</v>
      </c>
      <c r="IH82">
        <f>IH20</f>
        <v>0</v>
      </c>
      <c r="II82">
        <v>16</v>
      </c>
      <c r="IJ82">
        <f>IJ20</f>
        <v>0</v>
      </c>
      <c r="IK82">
        <v>16</v>
      </c>
      <c r="IL82">
        <f>IL20</f>
        <v>0</v>
      </c>
      <c r="IM82">
        <v>16</v>
      </c>
      <c r="IN82">
        <f>IN20</f>
        <v>0</v>
      </c>
      <c r="IO82">
        <v>16</v>
      </c>
      <c r="IP82">
        <f>IP20</f>
        <v>0</v>
      </c>
      <c r="IQ82">
        <v>16</v>
      </c>
      <c r="IR82">
        <f>IR20</f>
        <v>0</v>
      </c>
      <c r="IS82">
        <v>16</v>
      </c>
      <c r="IT82">
        <f>IT20</f>
        <v>0</v>
      </c>
      <c r="IU82">
        <v>16</v>
      </c>
      <c r="IV82">
        <f>IV20</f>
        <v>0</v>
      </c>
      <c r="IW82">
        <v>16</v>
      </c>
      <c r="IX82">
        <f>IX20</f>
        <v>0</v>
      </c>
      <c r="IY82">
        <v>16</v>
      </c>
      <c r="IZ82">
        <f>IZ20</f>
        <v>0</v>
      </c>
      <c r="JA82">
        <v>16</v>
      </c>
      <c r="JB82">
        <f>JB20</f>
        <v>0</v>
      </c>
      <c r="JC82">
        <v>16</v>
      </c>
      <c r="JD82">
        <f>JD20</f>
        <v>0</v>
      </c>
      <c r="JE82">
        <v>16</v>
      </c>
      <c r="JF82">
        <f>JF20</f>
        <v>0</v>
      </c>
      <c r="JG82">
        <v>16</v>
      </c>
      <c r="JH82">
        <f>JH20</f>
        <v>0</v>
      </c>
      <c r="JI82">
        <v>16</v>
      </c>
      <c r="JJ82">
        <f>JJ20</f>
        <v>0</v>
      </c>
      <c r="JM82">
        <f>IF(Charts!$B$3="none",E389,IF(EI389="",NA(),EI389))</f>
        <v>0</v>
      </c>
      <c r="JN82">
        <f>IF(Charts!$B$3="none",F389,IF(EJ389="",NA(),EJ389))</f>
        <v>0</v>
      </c>
      <c r="JO82">
        <f>IF(Charts!$B$3="none",G389,IF(EK389="",NA(),EK389))</f>
        <v>0</v>
      </c>
      <c r="JP82">
        <f>IF(Charts!$B$3="none",H389,IF(EL389="",NA(),EL389))</f>
        <v>0</v>
      </c>
      <c r="JQ82">
        <f>IF(Charts!$B$3="none",I389,IF(EM389="",NA(),EM389))</f>
        <v>0</v>
      </c>
      <c r="JR82">
        <f>IF(Charts!$B$3="none",J389,IF(EN389="",NA(),EN389))</f>
        <v>0</v>
      </c>
      <c r="JS82">
        <f>IF(Charts!$B$3="none",K389,IF(EO389="",NA(),EO389))</f>
        <v>0</v>
      </c>
      <c r="JT82">
        <f>IF(Charts!$B$3="none",L389,IF(EP389="",NA(),EP389))</f>
        <v>0</v>
      </c>
      <c r="JU82">
        <f>IF(Charts!$B$3="none",M389,IF(EQ389="",NA(),EQ389))</f>
        <v>0</v>
      </c>
      <c r="JV82">
        <f>IF(Charts!$B$3="none",N389,IF(ER389="",NA(),ER389))</f>
        <v>0</v>
      </c>
      <c r="JW82">
        <f>IF(Charts!$B$3="none",O389,IF(ES389="",NA(),ES389))</f>
        <v>0</v>
      </c>
      <c r="JX82">
        <f>IF(Charts!$B$3="none",P389,IF(ET389="",NA(),ET389))</f>
        <v>0</v>
      </c>
      <c r="JY82">
        <f>IF(Charts!$B$3="none",Q389,IF(EU389="",NA(),EU389))</f>
        <v>0</v>
      </c>
      <c r="JZ82">
        <f>IF(Charts!$B$3="none",R389,IF(EV389="",NA(),EV389))</f>
        <v>0</v>
      </c>
      <c r="KA82">
        <f>IF(Charts!$B$3="none",S389,IF(EW389="",NA(),EW389))</f>
        <v>0</v>
      </c>
      <c r="KB82">
        <f>IF(Charts!$B$3="none",T389,IF(EX389="",NA(),EX389))</f>
        <v>0</v>
      </c>
      <c r="KC82">
        <f>IF(Charts!$B$3="none",U389,IF(EY389="",NA(),EY389))</f>
        <v>0</v>
      </c>
      <c r="KD82">
        <f>IF(Charts!$B$3="none",V389,IF(EZ389="",NA(),EZ389))</f>
        <v>0</v>
      </c>
      <c r="KE82">
        <f>IF(Charts!$B$3="none",W389,IF(FA389="",NA(),FA389))</f>
        <v>0</v>
      </c>
      <c r="KF82">
        <f>IF(Charts!$B$3="none",X389,IF(FB389="",NA(),FB389))</f>
        <v>0</v>
      </c>
      <c r="KG82">
        <f>IF(Charts!$B$3="none",Y389,IF(FC389="",NA(),FC389))</f>
        <v>0</v>
      </c>
      <c r="KH82">
        <f>IF(Charts!$B$3="none",Z389,IF(FD389="",NA(),FD389))</f>
        <v>0</v>
      </c>
      <c r="KI82">
        <f>IF(Charts!$B$3="none",AA389,IF(FE389="",NA(),FE389))</f>
        <v>0</v>
      </c>
      <c r="KJ82">
        <f>IF(Charts!$B$3="none",AB389,IF(FF389="",NA(),FF389))</f>
        <v>0</v>
      </c>
      <c r="KK82">
        <f>IF(Charts!$B$3="none",AC389,IF(FG389="",NA(),FG389))</f>
        <v>0</v>
      </c>
      <c r="KL82">
        <f>IF(Charts!$B$3="none",AD389,IF(FH389="",NA(),FH389))</f>
        <v>0</v>
      </c>
      <c r="KM82">
        <f>IF(Charts!$B$3="none",AE389,IF(FI389="",NA(),FI389))</f>
        <v>0</v>
      </c>
      <c r="KN82">
        <f>IF(Charts!$B$3="none",AF389,IF(FJ389="",NA(),FJ389))</f>
        <v>0</v>
      </c>
      <c r="KO82">
        <f>IF(Charts!$B$3="none",AG389,IF(FK389="",NA(),FK389))</f>
        <v>0</v>
      </c>
      <c r="KP82">
        <f>IF(Charts!$B$3="none",AH389,IF(FL389="",NA(),FL389))</f>
        <v>0</v>
      </c>
      <c r="KQ82">
        <f>IF(Charts!$B$3="none",AI389,IF(FM389="",NA(),FM389))</f>
        <v>0</v>
      </c>
      <c r="KR82">
        <f>IF(Charts!$B$3="none",AJ389,IF(FN389="",NA(),FN389))</f>
        <v>0</v>
      </c>
      <c r="KS82">
        <f>IF(Charts!$B$3="none",AK389,IF(FO389="",NA(),FO389))</f>
        <v>0</v>
      </c>
      <c r="KT82">
        <f>IF(Charts!$B$3="none",AL389,IF(FP389="",NA(),FP389))</f>
        <v>0</v>
      </c>
      <c r="KU82">
        <f>IF(Charts!$B$3="none",AM389,IF(FQ389="",NA(),FQ389))</f>
        <v>0</v>
      </c>
      <c r="KV82">
        <f>IF(Charts!$B$3="none",AN389,IF(FR389="",NA(),FR389))</f>
        <v>0</v>
      </c>
      <c r="KW82">
        <f>IF(Charts!$B$3="none",AO389,IF(FS389="",NA(),FS389))</f>
        <v>0</v>
      </c>
      <c r="KX82">
        <f>IF(Charts!$B$3="none",AP389,IF(FT389="",NA(),FT389))</f>
        <v>0</v>
      </c>
      <c r="KY82">
        <f>IF(Charts!$B$3="none",AQ389,IF(FU389="",NA(),FU389))</f>
        <v>0</v>
      </c>
      <c r="KZ82">
        <f>IF(Charts!$B$3="none",AR389,IF(FV389="",NA(),FV389))</f>
        <v>0</v>
      </c>
      <c r="LA82">
        <f>IF(Charts!$B$3="none",AS389,IF(FW389="",NA(),FW389))</f>
        <v>0</v>
      </c>
      <c r="LB82">
        <f>IF(Charts!$B$3="none",AT389,IF(FX389="",NA(),FX389))</f>
        <v>0</v>
      </c>
      <c r="LC82">
        <f>IF(Charts!$B$3="none",AU389,IF(FY389="",NA(),FY389))</f>
        <v>0</v>
      </c>
      <c r="LD82">
        <f>IF(Charts!$B$3="none",AV389,IF(FZ389="",NA(),FZ389))</f>
        <v>0</v>
      </c>
      <c r="LE82">
        <f>IF(Charts!$B$3="none",AW389,IF(GA389="",NA(),GA389))</f>
        <v>0</v>
      </c>
      <c r="LF82">
        <f>IF(Charts!$B$3="none",AX389,IF(GB389="",NA(),GB389))</f>
        <v>0</v>
      </c>
      <c r="LG82">
        <f>IF(Charts!$B$3="none",AY389,IF(GC389="",NA(),GC389))</f>
        <v>0</v>
      </c>
      <c r="LH82">
        <f>IF(Charts!$B$3="none",AZ389,IF(GD389="",NA(),GD389))</f>
        <v>0</v>
      </c>
      <c r="LI82">
        <f>IF(Charts!$B$3="none",BA389,IF(GE389="",NA(),GE389))</f>
        <v>0</v>
      </c>
      <c r="LJ82">
        <f>IF(Charts!$B$3="none",BB389,IF(GF389="",NA(),GF389))</f>
        <v>0</v>
      </c>
      <c r="LK82">
        <f>IF(Charts!$B$3="none",BC389,IF(GG389="",NA(),GG389))</f>
        <v>0</v>
      </c>
      <c r="LL82">
        <f>IF(Charts!$B$3="none",BD389,IF(GH389="",NA(),GH389))</f>
        <v>0</v>
      </c>
      <c r="LM82">
        <f>IF(Charts!$B$3="none",BE389,IF(GI389="",NA(),GI389))</f>
        <v>0</v>
      </c>
      <c r="LN82">
        <f>IF(Charts!$B$3="none",BF389,IF(GJ389="",NA(),GJ389))</f>
        <v>0</v>
      </c>
      <c r="LO82">
        <f>IF(Charts!$B$3="none",BG389,IF(GK389="",NA(),GK389))</f>
        <v>0</v>
      </c>
      <c r="LP82">
        <f>IF(Charts!$B$3="none",BH389,IF(GL389="",NA(),GL389))</f>
        <v>0</v>
      </c>
      <c r="LQ82">
        <f>IF(Charts!$B$3="none",BI389,IF(GM389="",NA(),GM389))</f>
        <v>0</v>
      </c>
      <c r="LR82">
        <f>IF(Charts!$B$3="none",BJ389,IF(GN389="",NA(),GN389))</f>
        <v>0</v>
      </c>
      <c r="LS82">
        <f>IF(Charts!$B$3="none",BK389,IF(GO389="",NA(),GO389))</f>
        <v>0</v>
      </c>
      <c r="LT82">
        <f>IF(Charts!$B$3="none",BL389,IF(GP389="",NA(),GP389))</f>
        <v>0</v>
      </c>
      <c r="LU82">
        <f>IF(Charts!$B$3="none",BM389,IF(GQ389="",NA(),GQ389))</f>
        <v>0</v>
      </c>
      <c r="LV82">
        <f>IF(Charts!$B$3="none",BN389,IF(GR389="",NA(),GR389))</f>
        <v>0</v>
      </c>
      <c r="LW82">
        <f>IF(Charts!$B$3="none",BO389,IF(GS389="",NA(),GS389))</f>
        <v>0</v>
      </c>
      <c r="LX82">
        <f>IF(Charts!$B$3="none",BP389,IF(GT389="",NA(),GT389))</f>
        <v>0</v>
      </c>
      <c r="LY82">
        <f>IF(Charts!$B$3="none",BQ389,IF(GU389="",NA(),GU389))</f>
        <v>0</v>
      </c>
      <c r="LZ82">
        <f>IF(Charts!$B$3="none",BR389,IF(GV389="",NA(),GV389))</f>
        <v>0</v>
      </c>
      <c r="MA82">
        <f>IF(Charts!$B$3="none",BS389,IF(GW389="",NA(),GW389))</f>
        <v>0</v>
      </c>
      <c r="MB82">
        <f>IF(Charts!$B$3="none",BT389,IF(GX389="",NA(),GX389))</f>
        <v>0</v>
      </c>
      <c r="MC82">
        <f>IF(Charts!$B$3="none",BU389,IF(GY389="",NA(),GY389))</f>
        <v>0</v>
      </c>
      <c r="MD82">
        <f>IF(Charts!$B$3="none",BV389,IF(GZ389="",NA(),GZ389))</f>
        <v>0</v>
      </c>
      <c r="ME82">
        <f>IF(Charts!$B$3="none",BW389,IF(HA389="",NA(),HA389))</f>
        <v>0</v>
      </c>
      <c r="MF82">
        <f>IF(Charts!$B$3="none",BX389,IF(HB389="",NA(),HB389))</f>
        <v>0</v>
      </c>
      <c r="MG82">
        <f>IF(Charts!$B$3="none",BY389,IF(HC389="",NA(),HC389))</f>
        <v>0</v>
      </c>
      <c r="MH82">
        <f>IF(Charts!$B$3="none",BZ389,IF(HD389="",NA(),HD389))</f>
        <v>0</v>
      </c>
      <c r="MI82">
        <f>IF(Charts!$B$3="none",CA389,IF(HE389="",NA(),HE389))</f>
        <v>0</v>
      </c>
      <c r="MJ82">
        <f>IF(Charts!$B$3="none",CB389,IF(HF389="",NA(),HF389))</f>
        <v>0</v>
      </c>
      <c r="MK82">
        <f>IF(Charts!$B$3="none",CC389,IF(HG389="",NA(),HG389))</f>
        <v>0</v>
      </c>
      <c r="ML82">
        <f>IF(Charts!$B$3="none",CD389,IF(HH389="",NA(),HH389))</f>
        <v>0</v>
      </c>
      <c r="MM82">
        <f>IF(Charts!$B$3="none",CE389,IF(HI389="",NA(),HI389))</f>
        <v>0</v>
      </c>
      <c r="MN82">
        <f>IF(Charts!$B$3="none",CF389,IF(HJ389="",NA(),HJ389))</f>
        <v>0</v>
      </c>
      <c r="MO82">
        <f>IF(Charts!$B$3="none",CG389,IF(HK389="",NA(),HK389))</f>
        <v>0</v>
      </c>
      <c r="MP82">
        <f>IF(Charts!$B$3="none",CH389,IF(HL389="",NA(),HL389))</f>
        <v>0</v>
      </c>
      <c r="MQ82">
        <f>IF(Charts!$B$3="none",CI389,IF(HM389="",NA(),HM389))</f>
        <v>0</v>
      </c>
      <c r="MR82">
        <f>IF(Charts!$B$3="none",CJ389,IF(HN389="",NA(),HN389))</f>
        <v>0</v>
      </c>
      <c r="MS82">
        <f>IF(Charts!$B$3="none",CK389,IF(HO389="",NA(),HO389))</f>
        <v>0</v>
      </c>
      <c r="MT82">
        <f>IF(Charts!$B$3="none",CL389,IF(HP389="",NA(),HP389))</f>
        <v>0</v>
      </c>
      <c r="MU82">
        <f>IF(Charts!$B$3="none",CM389,IF(HQ389="",NA(),HQ389))</f>
        <v>0</v>
      </c>
      <c r="MV82">
        <f>IF(Charts!$B$3="none",CN389,IF(HR389="",NA(),HR389))</f>
        <v>0</v>
      </c>
      <c r="MW82">
        <f>IF(Charts!$B$3="none",CO389,IF(HS389="",NA(),HS389))</f>
        <v>0</v>
      </c>
      <c r="MX82">
        <f>IF(Charts!$B$3="none",CP389,IF(HT389="",NA(),HT389))</f>
        <v>0</v>
      </c>
      <c r="MY82">
        <f>IF(Charts!$B$3="none",CQ389,IF(HU389="",NA(),HU389))</f>
        <v>0</v>
      </c>
      <c r="MZ82">
        <f>IF(Charts!$B$3="none",CR389,IF(HV389="",NA(),HV389))</f>
        <v>0</v>
      </c>
      <c r="NA82">
        <f>IF(Charts!$B$3="none",CS389,IF(HW389="",NA(),HW389))</f>
        <v>0</v>
      </c>
      <c r="NB82">
        <f>IF(Charts!$B$3="none",CT389,IF(HX389="",NA(),HX389))</f>
        <v>0</v>
      </c>
      <c r="NC82">
        <f>IF(Charts!$B$3="none",CU389,IF(HY389="",NA(),HY389))</f>
        <v>0</v>
      </c>
      <c r="ND82">
        <f>IF(Charts!$B$3="none",CV389,IF(HZ389="",NA(),HZ389))</f>
        <v>0</v>
      </c>
      <c r="NE82">
        <f>IF(Charts!$B$3="none",CW389,IF(IA389="",NA(),IA389))</f>
        <v>0</v>
      </c>
      <c r="NF82">
        <f>IF(Charts!$B$3="none",CX389,IF(IB389="",NA(),IB389))</f>
        <v>0</v>
      </c>
      <c r="NG82">
        <f>IF(Charts!$B$3="none",CY389,IF(IC389="",NA(),IC389))</f>
        <v>0</v>
      </c>
      <c r="NH82">
        <f>IF(Charts!$B$3="none",CZ389,IF(ID389="",NA(),ID389))</f>
        <v>0</v>
      </c>
      <c r="NI82">
        <f>IF(Charts!$B$3="none",DA389,IF(IE389="",NA(),IE389))</f>
        <v>0</v>
      </c>
      <c r="NJ82">
        <f>IF(Charts!$B$3="none",DB389,IF(IF389="",NA(),IF389))</f>
        <v>0</v>
      </c>
      <c r="NK82">
        <f>IF(Charts!$B$3="none",DC389,IF(IG389="",NA(),IG389))</f>
        <v>0</v>
      </c>
      <c r="NL82">
        <f>IF(Charts!$B$3="none",DD389,IF(IH389="",NA(),IH389))</f>
        <v>0</v>
      </c>
      <c r="NM82">
        <f>IF(Charts!$B$3="none",DE389,IF(II389="",NA(),II389))</f>
        <v>0</v>
      </c>
      <c r="NN82">
        <f>IF(Charts!$B$3="none",DF389,IF(IJ389="",NA(),IJ389))</f>
        <v>0</v>
      </c>
      <c r="NO82">
        <f>IF(Charts!$B$3="none",DG389,IF(IK389="",NA(),IK389))</f>
        <v>0</v>
      </c>
      <c r="NP82">
        <f>IF(Charts!$B$3="none",DH389,IF(IL389="",NA(),IL389))</f>
        <v>0</v>
      </c>
      <c r="NQ82">
        <f>IF(Charts!$B$3="none",DI389,IF(IM389="",NA(),IM389))</f>
        <v>0</v>
      </c>
      <c r="NR82">
        <f>IF(Charts!$B$3="none",DJ389,IF(IN389="",NA(),IN389))</f>
        <v>0</v>
      </c>
      <c r="NS82">
        <f>IF(Charts!$B$3="none",DK389,IF(IO389="",NA(),IO389))</f>
        <v>0</v>
      </c>
      <c r="NT82">
        <f>IF(Charts!$B$3="none",DL389,IF(IP389="",NA(),IP389))</f>
        <v>0</v>
      </c>
      <c r="NU82">
        <f>IF(Charts!$B$3="none",DM389,IF(IQ389="",NA(),IQ389))</f>
        <v>0</v>
      </c>
      <c r="NV82">
        <f>IF(Charts!$B$3="none",DN389,IF(IR389="",NA(),IR389))</f>
        <v>0</v>
      </c>
      <c r="NW82">
        <f>IF(Charts!$B$3="none",DO389,IF(IS389="",NA(),IS389))</f>
        <v>0</v>
      </c>
      <c r="NX82">
        <f>IF(Charts!$B$3="none",DP389,IF(IT389="",NA(),IT389))</f>
        <v>0</v>
      </c>
      <c r="NY82">
        <f>IF(Charts!$B$3="none",DQ389,IF(IU389="",NA(),IU389))</f>
        <v>0</v>
      </c>
      <c r="NZ82">
        <f>IF(Charts!$B$3="none",DR389,IF(IV389="",NA(),IV389))</f>
        <v>0</v>
      </c>
      <c r="OA82">
        <f>IF(Charts!$B$3="none",DS389,IF(IW389="",NA(),IW389))</f>
        <v>0</v>
      </c>
      <c r="OB82">
        <f>IF(Charts!$B$3="none",DT389,IF(IX389="",NA(),IX389))</f>
        <v>0</v>
      </c>
      <c r="OC82">
        <f>IF(Charts!$B$3="none",DU389,IF(IY389="",NA(),IY389))</f>
        <v>0</v>
      </c>
      <c r="OD82">
        <f>IF(Charts!$B$3="none",DV389,IF(IZ389="",NA(),IZ389))</f>
        <v>0</v>
      </c>
      <c r="OE82">
        <f>IF(Charts!$B$3="none",DW389,IF(JA389="",NA(),JA389))</f>
        <v>0</v>
      </c>
      <c r="OF82">
        <f>IF(Charts!$B$3="none",DX389,IF(JB389="",NA(),JB389))</f>
        <v>0</v>
      </c>
      <c r="OG82">
        <f>IF(Charts!$B$3="none",DY389,IF(JC389="",NA(),JC389))</f>
        <v>0</v>
      </c>
      <c r="OH82">
        <f>IF(Charts!$B$3="none",DZ389,IF(JD389="",NA(),JD389))</f>
        <v>0</v>
      </c>
      <c r="OI82">
        <f>IF(Charts!$B$3="none",EA389,IF(JE389="",NA(),JE389))</f>
        <v>0</v>
      </c>
      <c r="OJ82">
        <f>IF(Charts!$B$3="none",EB389,IF(JF389="",NA(),JF389))</f>
        <v>0</v>
      </c>
      <c r="OK82">
        <f>IF(Charts!$B$3="none",EC389,IF(JG389="",NA(),JG389))</f>
        <v>0</v>
      </c>
      <c r="OL82">
        <f>IF(Charts!$B$3="none",ED389,IF(JH389="",NA(),JH389))</f>
        <v>0</v>
      </c>
      <c r="OM82">
        <f>IF(Charts!$B$3="none",EE389,IF(JI389="",NA(),JI389))</f>
        <v>0</v>
      </c>
      <c r="ON82">
        <f>IF(Charts!$B$3="none",EF389,IF(JJ389="",NA(),JJ389))</f>
        <v>0</v>
      </c>
    </row>
    <row r="83" spans="5:404">
      <c r="E83">
        <v>17</v>
      </c>
      <c r="F83">
        <f>F21</f>
        <v>0</v>
      </c>
      <c r="G83">
        <v>17</v>
      </c>
      <c r="H83">
        <f>H21</f>
        <v>0</v>
      </c>
      <c r="I83">
        <v>17</v>
      </c>
      <c r="J83">
        <f>J21</f>
        <v>0</v>
      </c>
      <c r="K83">
        <v>17</v>
      </c>
      <c r="L83">
        <f>L21</f>
        <v>0</v>
      </c>
      <c r="M83">
        <v>17</v>
      </c>
      <c r="N83">
        <f>N21</f>
        <v>0</v>
      </c>
      <c r="O83">
        <v>17</v>
      </c>
      <c r="P83">
        <f>P21</f>
        <v>0</v>
      </c>
      <c r="Q83">
        <v>17</v>
      </c>
      <c r="R83">
        <f>R21</f>
        <v>0</v>
      </c>
      <c r="S83">
        <v>17</v>
      </c>
      <c r="T83">
        <f>T21</f>
        <v>0</v>
      </c>
      <c r="U83">
        <v>17</v>
      </c>
      <c r="V83">
        <f>V21</f>
        <v>0</v>
      </c>
      <c r="W83">
        <v>17</v>
      </c>
      <c r="X83">
        <f>X21</f>
        <v>0</v>
      </c>
      <c r="Y83">
        <v>17</v>
      </c>
      <c r="Z83">
        <f>Z21</f>
        <v>0</v>
      </c>
      <c r="AA83">
        <v>17</v>
      </c>
      <c r="AB83">
        <f>AB21</f>
        <v>0</v>
      </c>
      <c r="AC83">
        <v>17</v>
      </c>
      <c r="AD83">
        <f>AD21</f>
        <v>0</v>
      </c>
      <c r="AE83">
        <v>17</v>
      </c>
      <c r="AF83">
        <f>AF21</f>
        <v>0</v>
      </c>
      <c r="AG83">
        <v>17</v>
      </c>
      <c r="AH83">
        <f>AH21</f>
        <v>0</v>
      </c>
      <c r="AI83">
        <v>17</v>
      </c>
      <c r="AJ83">
        <f>AJ21</f>
        <v>0</v>
      </c>
      <c r="AK83">
        <v>17</v>
      </c>
      <c r="AL83">
        <f>AL21</f>
        <v>0</v>
      </c>
      <c r="AM83">
        <v>17</v>
      </c>
      <c r="AN83">
        <f>AN21</f>
        <v>0</v>
      </c>
      <c r="AO83">
        <v>17</v>
      </c>
      <c r="AP83">
        <f>AP21</f>
        <v>0</v>
      </c>
      <c r="AQ83">
        <v>17</v>
      </c>
      <c r="AR83">
        <f>AR21</f>
        <v>0</v>
      </c>
      <c r="AS83">
        <v>17</v>
      </c>
      <c r="AT83">
        <f>AT21</f>
        <v>0</v>
      </c>
      <c r="AU83">
        <v>17</v>
      </c>
      <c r="AV83">
        <f>AV21</f>
        <v>0</v>
      </c>
      <c r="AW83">
        <v>17</v>
      </c>
      <c r="AX83">
        <f>AX21</f>
        <v>0</v>
      </c>
      <c r="AY83">
        <v>17</v>
      </c>
      <c r="AZ83">
        <f>AZ21</f>
        <v>0</v>
      </c>
      <c r="BA83">
        <v>17</v>
      </c>
      <c r="BB83">
        <f>BB21</f>
        <v>0</v>
      </c>
      <c r="BC83">
        <v>17</v>
      </c>
      <c r="BD83">
        <f>BD21</f>
        <v>0</v>
      </c>
      <c r="BE83">
        <v>17</v>
      </c>
      <c r="BF83">
        <f>BF21</f>
        <v>0</v>
      </c>
      <c r="BG83">
        <v>17</v>
      </c>
      <c r="BH83">
        <f>BH21</f>
        <v>0</v>
      </c>
      <c r="BI83">
        <v>17</v>
      </c>
      <c r="BJ83">
        <f>BJ21</f>
        <v>0</v>
      </c>
      <c r="BK83">
        <v>17</v>
      </c>
      <c r="BL83">
        <f>BL21</f>
        <v>0</v>
      </c>
      <c r="BM83">
        <v>17</v>
      </c>
      <c r="BN83">
        <f>BN21</f>
        <v>0</v>
      </c>
      <c r="BO83">
        <v>17</v>
      </c>
      <c r="BP83">
        <f>BP21</f>
        <v>0</v>
      </c>
      <c r="BQ83">
        <v>17</v>
      </c>
      <c r="BR83">
        <f>BR21</f>
        <v>0</v>
      </c>
      <c r="BS83">
        <v>17</v>
      </c>
      <c r="BT83">
        <f>BT21</f>
        <v>0</v>
      </c>
      <c r="BU83">
        <v>17</v>
      </c>
      <c r="BV83">
        <f>BV21</f>
        <v>0</v>
      </c>
      <c r="BW83">
        <v>17</v>
      </c>
      <c r="BX83">
        <f>BX21</f>
        <v>0</v>
      </c>
      <c r="BY83">
        <v>17</v>
      </c>
      <c r="BZ83">
        <f>BZ21</f>
        <v>0</v>
      </c>
      <c r="CA83">
        <v>17</v>
      </c>
      <c r="CB83">
        <f>CB21</f>
        <v>0</v>
      </c>
      <c r="CC83">
        <v>17</v>
      </c>
      <c r="CD83">
        <f>CD21</f>
        <v>0</v>
      </c>
      <c r="CE83">
        <v>17</v>
      </c>
      <c r="CF83">
        <f>CF21</f>
        <v>0</v>
      </c>
      <c r="CG83">
        <v>17</v>
      </c>
      <c r="CH83">
        <f>CH21</f>
        <v>0</v>
      </c>
      <c r="CI83">
        <v>17</v>
      </c>
      <c r="CJ83">
        <f>CJ21</f>
        <v>0</v>
      </c>
      <c r="CK83">
        <v>17</v>
      </c>
      <c r="CL83">
        <f>CL21</f>
        <v>0</v>
      </c>
      <c r="CM83">
        <v>17</v>
      </c>
      <c r="CN83">
        <f>CN21</f>
        <v>0</v>
      </c>
      <c r="CO83">
        <v>17</v>
      </c>
      <c r="CP83">
        <f>CP21</f>
        <v>0</v>
      </c>
      <c r="CQ83">
        <v>17</v>
      </c>
      <c r="CR83">
        <f>CR21</f>
        <v>0</v>
      </c>
      <c r="CS83">
        <v>17</v>
      </c>
      <c r="CT83">
        <f>CT21</f>
        <v>0</v>
      </c>
      <c r="CU83">
        <v>17</v>
      </c>
      <c r="CV83">
        <f>CV21</f>
        <v>0</v>
      </c>
      <c r="CW83">
        <v>17</v>
      </c>
      <c r="CX83">
        <f>CX21</f>
        <v>0</v>
      </c>
      <c r="CY83">
        <v>17</v>
      </c>
      <c r="CZ83">
        <f>CZ21</f>
        <v>0</v>
      </c>
      <c r="DA83">
        <v>17</v>
      </c>
      <c r="DB83">
        <f>DB21</f>
        <v>0</v>
      </c>
      <c r="DC83">
        <v>17</v>
      </c>
      <c r="DD83">
        <f>DD21</f>
        <v>0</v>
      </c>
      <c r="DE83">
        <v>17</v>
      </c>
      <c r="DF83">
        <f>DF21</f>
        <v>0</v>
      </c>
      <c r="DG83">
        <v>17</v>
      </c>
      <c r="DH83">
        <f>DH21</f>
        <v>0</v>
      </c>
      <c r="DI83">
        <v>17</v>
      </c>
      <c r="DJ83">
        <f>DJ21</f>
        <v>0</v>
      </c>
      <c r="DK83">
        <v>17</v>
      </c>
      <c r="DL83">
        <f>DL21</f>
        <v>0</v>
      </c>
      <c r="DM83">
        <v>17</v>
      </c>
      <c r="DN83">
        <f>DN21</f>
        <v>0</v>
      </c>
      <c r="DO83">
        <v>17</v>
      </c>
      <c r="DP83">
        <f>DP21</f>
        <v>0</v>
      </c>
      <c r="DQ83">
        <v>17</v>
      </c>
      <c r="DR83">
        <f>DR21</f>
        <v>0</v>
      </c>
      <c r="DS83">
        <v>17</v>
      </c>
      <c r="DT83">
        <f>DT21</f>
        <v>0</v>
      </c>
      <c r="DU83">
        <v>17</v>
      </c>
      <c r="DV83">
        <f>DV21</f>
        <v>0</v>
      </c>
      <c r="DW83">
        <v>17</v>
      </c>
      <c r="DX83">
        <f>DX21</f>
        <v>0</v>
      </c>
      <c r="DY83">
        <v>17</v>
      </c>
      <c r="DZ83">
        <f>DZ21</f>
        <v>0</v>
      </c>
      <c r="EA83">
        <v>17</v>
      </c>
      <c r="EB83">
        <f>EB21</f>
        <v>0</v>
      </c>
      <c r="EC83">
        <v>17</v>
      </c>
      <c r="ED83">
        <f>ED21</f>
        <v>0</v>
      </c>
      <c r="EE83">
        <v>17</v>
      </c>
      <c r="EF83">
        <f>EF21</f>
        <v>0</v>
      </c>
      <c r="EI83">
        <v>17</v>
      </c>
      <c r="EJ83">
        <f>EJ21</f>
        <v>0</v>
      </c>
      <c r="EK83">
        <v>17</v>
      </c>
      <c r="EL83">
        <f>EL21</f>
        <v>0</v>
      </c>
      <c r="EM83">
        <v>17</v>
      </c>
      <c r="EN83">
        <f>EN21</f>
        <v>0</v>
      </c>
      <c r="EO83">
        <v>17</v>
      </c>
      <c r="EP83">
        <f>EP21</f>
        <v>0</v>
      </c>
      <c r="EQ83">
        <v>17</v>
      </c>
      <c r="ER83">
        <f>ER21</f>
        <v>0</v>
      </c>
      <c r="ES83">
        <v>17</v>
      </c>
      <c r="ET83">
        <f>ET21</f>
        <v>0</v>
      </c>
      <c r="EU83">
        <v>17</v>
      </c>
      <c r="EV83">
        <f>EV21</f>
        <v>0</v>
      </c>
      <c r="EW83">
        <v>17</v>
      </c>
      <c r="EX83">
        <f>EX21</f>
        <v>0</v>
      </c>
      <c r="EY83">
        <v>17</v>
      </c>
      <c r="EZ83">
        <f>EZ21</f>
        <v>0</v>
      </c>
      <c r="FA83">
        <v>17</v>
      </c>
      <c r="FB83">
        <f>FB21</f>
        <v>0</v>
      </c>
      <c r="FC83">
        <v>17</v>
      </c>
      <c r="FD83">
        <f>FD21</f>
        <v>0</v>
      </c>
      <c r="FE83">
        <v>17</v>
      </c>
      <c r="FF83">
        <f>FF21</f>
        <v>0</v>
      </c>
      <c r="FG83">
        <v>17</v>
      </c>
      <c r="FH83">
        <f>FH21</f>
        <v>0</v>
      </c>
      <c r="FI83">
        <v>17</v>
      </c>
      <c r="FJ83">
        <f>FJ21</f>
        <v>0</v>
      </c>
      <c r="FK83">
        <v>17</v>
      </c>
      <c r="FL83">
        <f>FL21</f>
        <v>0</v>
      </c>
      <c r="FM83">
        <v>17</v>
      </c>
      <c r="FN83">
        <f>FN21</f>
        <v>0</v>
      </c>
      <c r="FO83">
        <v>17</v>
      </c>
      <c r="FP83">
        <f>FP21</f>
        <v>0</v>
      </c>
      <c r="FQ83">
        <v>17</v>
      </c>
      <c r="FR83">
        <f>FR21</f>
        <v>0</v>
      </c>
      <c r="FS83">
        <v>17</v>
      </c>
      <c r="FT83">
        <f>FT21</f>
        <v>0</v>
      </c>
      <c r="FU83">
        <v>17</v>
      </c>
      <c r="FV83">
        <f>FV21</f>
        <v>0</v>
      </c>
      <c r="FW83">
        <v>17</v>
      </c>
      <c r="FX83">
        <f>FX21</f>
        <v>0</v>
      </c>
      <c r="FY83">
        <v>17</v>
      </c>
      <c r="FZ83">
        <f>FZ21</f>
        <v>0</v>
      </c>
      <c r="GA83">
        <v>17</v>
      </c>
      <c r="GB83">
        <f>GB21</f>
        <v>0</v>
      </c>
      <c r="GC83">
        <v>17</v>
      </c>
      <c r="GD83">
        <f>GD21</f>
        <v>0</v>
      </c>
      <c r="GE83">
        <v>17</v>
      </c>
      <c r="GF83">
        <f>GF21</f>
        <v>0</v>
      </c>
      <c r="GG83">
        <v>17</v>
      </c>
      <c r="GH83">
        <f>GH21</f>
        <v>0</v>
      </c>
      <c r="GI83">
        <v>17</v>
      </c>
      <c r="GJ83">
        <f>GJ21</f>
        <v>0</v>
      </c>
      <c r="GK83">
        <v>17</v>
      </c>
      <c r="GL83">
        <f>GL21</f>
        <v>0</v>
      </c>
      <c r="GM83">
        <v>17</v>
      </c>
      <c r="GN83">
        <f>GN21</f>
        <v>0</v>
      </c>
      <c r="GO83">
        <v>17</v>
      </c>
      <c r="GP83">
        <f>GP21</f>
        <v>0</v>
      </c>
      <c r="GQ83">
        <v>17</v>
      </c>
      <c r="GR83">
        <f>GR21</f>
        <v>0</v>
      </c>
      <c r="GS83">
        <v>17</v>
      </c>
      <c r="GT83">
        <f>GT21</f>
        <v>0</v>
      </c>
      <c r="GU83">
        <v>17</v>
      </c>
      <c r="GV83">
        <f>GV21</f>
        <v>0</v>
      </c>
      <c r="GW83">
        <v>17</v>
      </c>
      <c r="GX83">
        <f>GX21</f>
        <v>0</v>
      </c>
      <c r="GY83">
        <v>17</v>
      </c>
      <c r="GZ83">
        <f>GZ21</f>
        <v>0</v>
      </c>
      <c r="HA83">
        <v>17</v>
      </c>
      <c r="HB83">
        <f>HB21</f>
        <v>0</v>
      </c>
      <c r="HC83">
        <v>17</v>
      </c>
      <c r="HD83">
        <f>HD21</f>
        <v>0</v>
      </c>
      <c r="HE83">
        <v>17</v>
      </c>
      <c r="HF83">
        <f>HF21</f>
        <v>0</v>
      </c>
      <c r="HG83">
        <v>17</v>
      </c>
      <c r="HH83">
        <f>HH21</f>
        <v>0</v>
      </c>
      <c r="HI83">
        <v>17</v>
      </c>
      <c r="HJ83">
        <f>HJ21</f>
        <v>0</v>
      </c>
      <c r="HK83">
        <v>17</v>
      </c>
      <c r="HL83">
        <f>HL21</f>
        <v>0</v>
      </c>
      <c r="HM83">
        <v>17</v>
      </c>
      <c r="HN83">
        <f>HN21</f>
        <v>0</v>
      </c>
      <c r="HO83">
        <v>17</v>
      </c>
      <c r="HP83">
        <f>HP21</f>
        <v>0</v>
      </c>
      <c r="HQ83">
        <v>17</v>
      </c>
      <c r="HR83">
        <f>HR21</f>
        <v>0</v>
      </c>
      <c r="HS83">
        <v>17</v>
      </c>
      <c r="HT83">
        <f>HT21</f>
        <v>0</v>
      </c>
      <c r="HU83">
        <v>17</v>
      </c>
      <c r="HV83">
        <f>HV21</f>
        <v>0</v>
      </c>
      <c r="HW83">
        <v>17</v>
      </c>
      <c r="HX83">
        <f>HX21</f>
        <v>0</v>
      </c>
      <c r="HY83">
        <v>17</v>
      </c>
      <c r="HZ83">
        <f>HZ21</f>
        <v>0</v>
      </c>
      <c r="IA83">
        <v>17</v>
      </c>
      <c r="IB83">
        <f>IB21</f>
        <v>0</v>
      </c>
      <c r="IC83">
        <v>17</v>
      </c>
      <c r="ID83">
        <f>ID21</f>
        <v>0</v>
      </c>
      <c r="IE83">
        <v>17</v>
      </c>
      <c r="IF83">
        <f>IF21</f>
        <v>0</v>
      </c>
      <c r="IG83">
        <v>17</v>
      </c>
      <c r="IH83">
        <f>IH21</f>
        <v>0</v>
      </c>
      <c r="II83">
        <v>17</v>
      </c>
      <c r="IJ83">
        <f>IJ21</f>
        <v>0</v>
      </c>
      <c r="IK83">
        <v>17</v>
      </c>
      <c r="IL83">
        <f>IL21</f>
        <v>0</v>
      </c>
      <c r="IM83">
        <v>17</v>
      </c>
      <c r="IN83">
        <f>IN21</f>
        <v>0</v>
      </c>
      <c r="IO83">
        <v>17</v>
      </c>
      <c r="IP83">
        <f>IP21</f>
        <v>0</v>
      </c>
      <c r="IQ83">
        <v>17</v>
      </c>
      <c r="IR83">
        <f>IR21</f>
        <v>0</v>
      </c>
      <c r="IS83">
        <v>17</v>
      </c>
      <c r="IT83">
        <f>IT21</f>
        <v>0</v>
      </c>
      <c r="IU83">
        <v>17</v>
      </c>
      <c r="IV83">
        <f>IV21</f>
        <v>0</v>
      </c>
      <c r="IW83">
        <v>17</v>
      </c>
      <c r="IX83">
        <f>IX21</f>
        <v>0</v>
      </c>
      <c r="IY83">
        <v>17</v>
      </c>
      <c r="IZ83">
        <f>IZ21</f>
        <v>0</v>
      </c>
      <c r="JA83">
        <v>17</v>
      </c>
      <c r="JB83">
        <f>JB21</f>
        <v>0</v>
      </c>
      <c r="JC83">
        <v>17</v>
      </c>
      <c r="JD83">
        <f>JD21</f>
        <v>0</v>
      </c>
      <c r="JE83">
        <v>17</v>
      </c>
      <c r="JF83">
        <f>JF21</f>
        <v>0</v>
      </c>
      <c r="JG83">
        <v>17</v>
      </c>
      <c r="JH83">
        <f>JH21</f>
        <v>0</v>
      </c>
      <c r="JI83">
        <v>17</v>
      </c>
      <c r="JJ83">
        <f>JJ21</f>
        <v>0</v>
      </c>
      <c r="JM83">
        <f>IF(Charts!$B$3="none",E390,IF(EI390="",NA(),EI390))</f>
        <v>0</v>
      </c>
      <c r="JN83">
        <f>IF(Charts!$B$3="none",F390,IF(EJ390="",NA(),EJ390))</f>
        <v>0</v>
      </c>
      <c r="JO83">
        <f>IF(Charts!$B$3="none",G390,IF(EK390="",NA(),EK390))</f>
        <v>0</v>
      </c>
      <c r="JP83">
        <f>IF(Charts!$B$3="none",H390,IF(EL390="",NA(),EL390))</f>
        <v>0</v>
      </c>
      <c r="JQ83">
        <f>IF(Charts!$B$3="none",I390,IF(EM390="",NA(),EM390))</f>
        <v>0</v>
      </c>
      <c r="JR83">
        <f>IF(Charts!$B$3="none",J390,IF(EN390="",NA(),EN390))</f>
        <v>0</v>
      </c>
      <c r="JS83">
        <f>IF(Charts!$B$3="none",K390,IF(EO390="",NA(),EO390))</f>
        <v>0</v>
      </c>
      <c r="JT83">
        <f>IF(Charts!$B$3="none",L390,IF(EP390="",NA(),EP390))</f>
        <v>0</v>
      </c>
      <c r="JU83">
        <f>IF(Charts!$B$3="none",M390,IF(EQ390="",NA(),EQ390))</f>
        <v>0</v>
      </c>
      <c r="JV83">
        <f>IF(Charts!$B$3="none",N390,IF(ER390="",NA(),ER390))</f>
        <v>0</v>
      </c>
      <c r="JW83">
        <f>IF(Charts!$B$3="none",O390,IF(ES390="",NA(),ES390))</f>
        <v>0</v>
      </c>
      <c r="JX83">
        <f>IF(Charts!$B$3="none",P390,IF(ET390="",NA(),ET390))</f>
        <v>0</v>
      </c>
      <c r="JY83">
        <f>IF(Charts!$B$3="none",Q390,IF(EU390="",NA(),EU390))</f>
        <v>0</v>
      </c>
      <c r="JZ83">
        <f>IF(Charts!$B$3="none",R390,IF(EV390="",NA(),EV390))</f>
        <v>0</v>
      </c>
      <c r="KA83">
        <f>IF(Charts!$B$3="none",S390,IF(EW390="",NA(),EW390))</f>
        <v>0</v>
      </c>
      <c r="KB83">
        <f>IF(Charts!$B$3="none",T390,IF(EX390="",NA(),EX390))</f>
        <v>0</v>
      </c>
      <c r="KC83">
        <f>IF(Charts!$B$3="none",U390,IF(EY390="",NA(),EY390))</f>
        <v>0</v>
      </c>
      <c r="KD83">
        <f>IF(Charts!$B$3="none",V390,IF(EZ390="",NA(),EZ390))</f>
        <v>0</v>
      </c>
      <c r="KE83">
        <f>IF(Charts!$B$3="none",W390,IF(FA390="",NA(),FA390))</f>
        <v>0</v>
      </c>
      <c r="KF83">
        <f>IF(Charts!$B$3="none",X390,IF(FB390="",NA(),FB390))</f>
        <v>0</v>
      </c>
      <c r="KG83">
        <f>IF(Charts!$B$3="none",Y390,IF(FC390="",NA(),FC390))</f>
        <v>0</v>
      </c>
      <c r="KH83">
        <f>IF(Charts!$B$3="none",Z390,IF(FD390="",NA(),FD390))</f>
        <v>0</v>
      </c>
      <c r="KI83">
        <f>IF(Charts!$B$3="none",AA390,IF(FE390="",NA(),FE390))</f>
        <v>0</v>
      </c>
      <c r="KJ83">
        <f>IF(Charts!$B$3="none",AB390,IF(FF390="",NA(),FF390))</f>
        <v>0</v>
      </c>
      <c r="KK83">
        <f>IF(Charts!$B$3="none",AC390,IF(FG390="",NA(),FG390))</f>
        <v>0</v>
      </c>
      <c r="KL83">
        <f>IF(Charts!$B$3="none",AD390,IF(FH390="",NA(),FH390))</f>
        <v>0</v>
      </c>
      <c r="KM83">
        <f>IF(Charts!$B$3="none",AE390,IF(FI390="",NA(),FI390))</f>
        <v>0</v>
      </c>
      <c r="KN83">
        <f>IF(Charts!$B$3="none",AF390,IF(FJ390="",NA(),FJ390))</f>
        <v>0</v>
      </c>
      <c r="KO83">
        <f>IF(Charts!$B$3="none",AG390,IF(FK390="",NA(),FK390))</f>
        <v>0</v>
      </c>
      <c r="KP83">
        <f>IF(Charts!$B$3="none",AH390,IF(FL390="",NA(),FL390))</f>
        <v>0</v>
      </c>
      <c r="KQ83">
        <f>IF(Charts!$B$3="none",AI390,IF(FM390="",NA(),FM390))</f>
        <v>0</v>
      </c>
      <c r="KR83">
        <f>IF(Charts!$B$3="none",AJ390,IF(FN390="",NA(),FN390))</f>
        <v>0</v>
      </c>
      <c r="KS83">
        <f>IF(Charts!$B$3="none",AK390,IF(FO390="",NA(),FO390))</f>
        <v>0</v>
      </c>
      <c r="KT83">
        <f>IF(Charts!$B$3="none",AL390,IF(FP390="",NA(),FP390))</f>
        <v>0</v>
      </c>
      <c r="KU83">
        <f>IF(Charts!$B$3="none",AM390,IF(FQ390="",NA(),FQ390))</f>
        <v>0</v>
      </c>
      <c r="KV83">
        <f>IF(Charts!$B$3="none",AN390,IF(FR390="",NA(),FR390))</f>
        <v>0</v>
      </c>
      <c r="KW83">
        <f>IF(Charts!$B$3="none",AO390,IF(FS390="",NA(),FS390))</f>
        <v>0</v>
      </c>
      <c r="KX83">
        <f>IF(Charts!$B$3="none",AP390,IF(FT390="",NA(),FT390))</f>
        <v>0</v>
      </c>
      <c r="KY83">
        <f>IF(Charts!$B$3="none",AQ390,IF(FU390="",NA(),FU390))</f>
        <v>0</v>
      </c>
      <c r="KZ83">
        <f>IF(Charts!$B$3="none",AR390,IF(FV390="",NA(),FV390))</f>
        <v>0</v>
      </c>
      <c r="LA83">
        <f>IF(Charts!$B$3="none",AS390,IF(FW390="",NA(),FW390))</f>
        <v>0</v>
      </c>
      <c r="LB83">
        <f>IF(Charts!$B$3="none",AT390,IF(FX390="",NA(),FX390))</f>
        <v>0</v>
      </c>
      <c r="LC83">
        <f>IF(Charts!$B$3="none",AU390,IF(FY390="",NA(),FY390))</f>
        <v>0</v>
      </c>
      <c r="LD83">
        <f>IF(Charts!$B$3="none",AV390,IF(FZ390="",NA(),FZ390))</f>
        <v>0</v>
      </c>
      <c r="LE83">
        <f>IF(Charts!$B$3="none",AW390,IF(GA390="",NA(),GA390))</f>
        <v>0</v>
      </c>
      <c r="LF83">
        <f>IF(Charts!$B$3="none",AX390,IF(GB390="",NA(),GB390))</f>
        <v>0</v>
      </c>
      <c r="LG83">
        <f>IF(Charts!$B$3="none",AY390,IF(GC390="",NA(),GC390))</f>
        <v>0</v>
      </c>
      <c r="LH83">
        <f>IF(Charts!$B$3="none",AZ390,IF(GD390="",NA(),GD390))</f>
        <v>0</v>
      </c>
      <c r="LI83">
        <f>IF(Charts!$B$3="none",BA390,IF(GE390="",NA(),GE390))</f>
        <v>0</v>
      </c>
      <c r="LJ83">
        <f>IF(Charts!$B$3="none",BB390,IF(GF390="",NA(),GF390))</f>
        <v>0</v>
      </c>
      <c r="LK83">
        <f>IF(Charts!$B$3="none",BC390,IF(GG390="",NA(),GG390))</f>
        <v>0</v>
      </c>
      <c r="LL83">
        <f>IF(Charts!$B$3="none",BD390,IF(GH390="",NA(),GH390))</f>
        <v>0</v>
      </c>
      <c r="LM83">
        <f>IF(Charts!$B$3="none",BE390,IF(GI390="",NA(),GI390))</f>
        <v>0</v>
      </c>
      <c r="LN83">
        <f>IF(Charts!$B$3="none",BF390,IF(GJ390="",NA(),GJ390))</f>
        <v>0</v>
      </c>
      <c r="LO83">
        <f>IF(Charts!$B$3="none",BG390,IF(GK390="",NA(),GK390))</f>
        <v>0</v>
      </c>
      <c r="LP83">
        <f>IF(Charts!$B$3="none",BH390,IF(GL390="",NA(),GL390))</f>
        <v>0</v>
      </c>
      <c r="LQ83">
        <f>IF(Charts!$B$3="none",BI390,IF(GM390="",NA(),GM390))</f>
        <v>0</v>
      </c>
      <c r="LR83">
        <f>IF(Charts!$B$3="none",BJ390,IF(GN390="",NA(),GN390))</f>
        <v>0</v>
      </c>
      <c r="LS83">
        <f>IF(Charts!$B$3="none",BK390,IF(GO390="",NA(),GO390))</f>
        <v>0</v>
      </c>
      <c r="LT83">
        <f>IF(Charts!$B$3="none",BL390,IF(GP390="",NA(),GP390))</f>
        <v>0</v>
      </c>
      <c r="LU83">
        <f>IF(Charts!$B$3="none",BM390,IF(GQ390="",NA(),GQ390))</f>
        <v>0</v>
      </c>
      <c r="LV83">
        <f>IF(Charts!$B$3="none",BN390,IF(GR390="",NA(),GR390))</f>
        <v>0</v>
      </c>
      <c r="LW83">
        <f>IF(Charts!$B$3="none",BO390,IF(GS390="",NA(),GS390))</f>
        <v>0</v>
      </c>
      <c r="LX83">
        <f>IF(Charts!$B$3="none",BP390,IF(GT390="",NA(),GT390))</f>
        <v>0</v>
      </c>
      <c r="LY83">
        <f>IF(Charts!$B$3="none",BQ390,IF(GU390="",NA(),GU390))</f>
        <v>0</v>
      </c>
      <c r="LZ83">
        <f>IF(Charts!$B$3="none",BR390,IF(GV390="",NA(),GV390))</f>
        <v>0</v>
      </c>
      <c r="MA83">
        <f>IF(Charts!$B$3="none",BS390,IF(GW390="",NA(),GW390))</f>
        <v>0</v>
      </c>
      <c r="MB83">
        <f>IF(Charts!$B$3="none",BT390,IF(GX390="",NA(),GX390))</f>
        <v>0</v>
      </c>
      <c r="MC83">
        <f>IF(Charts!$B$3="none",BU390,IF(GY390="",NA(),GY390))</f>
        <v>0</v>
      </c>
      <c r="MD83">
        <f>IF(Charts!$B$3="none",BV390,IF(GZ390="",NA(),GZ390))</f>
        <v>0</v>
      </c>
      <c r="ME83">
        <f>IF(Charts!$B$3="none",BW390,IF(HA390="",NA(),HA390))</f>
        <v>0</v>
      </c>
      <c r="MF83">
        <f>IF(Charts!$B$3="none",BX390,IF(HB390="",NA(),HB390))</f>
        <v>0</v>
      </c>
      <c r="MG83">
        <f>IF(Charts!$B$3="none",BY390,IF(HC390="",NA(),HC390))</f>
        <v>0</v>
      </c>
      <c r="MH83">
        <f>IF(Charts!$B$3="none",BZ390,IF(HD390="",NA(),HD390))</f>
        <v>0</v>
      </c>
      <c r="MI83">
        <f>IF(Charts!$B$3="none",CA390,IF(HE390="",NA(),HE390))</f>
        <v>0</v>
      </c>
      <c r="MJ83">
        <f>IF(Charts!$B$3="none",CB390,IF(HF390="",NA(),HF390))</f>
        <v>0</v>
      </c>
      <c r="MK83">
        <f>IF(Charts!$B$3="none",CC390,IF(HG390="",NA(),HG390))</f>
        <v>0</v>
      </c>
      <c r="ML83">
        <f>IF(Charts!$B$3="none",CD390,IF(HH390="",NA(),HH390))</f>
        <v>0</v>
      </c>
      <c r="MM83">
        <f>IF(Charts!$B$3="none",CE390,IF(HI390="",NA(),HI390))</f>
        <v>0</v>
      </c>
      <c r="MN83">
        <f>IF(Charts!$B$3="none",CF390,IF(HJ390="",NA(),HJ390))</f>
        <v>0</v>
      </c>
      <c r="MO83">
        <f>IF(Charts!$B$3="none",CG390,IF(HK390="",NA(),HK390))</f>
        <v>0</v>
      </c>
      <c r="MP83">
        <f>IF(Charts!$B$3="none",CH390,IF(HL390="",NA(),HL390))</f>
        <v>0</v>
      </c>
      <c r="MQ83">
        <f>IF(Charts!$B$3="none",CI390,IF(HM390="",NA(),HM390))</f>
        <v>0</v>
      </c>
      <c r="MR83">
        <f>IF(Charts!$B$3="none",CJ390,IF(HN390="",NA(),HN390))</f>
        <v>0</v>
      </c>
      <c r="MS83">
        <f>IF(Charts!$B$3="none",CK390,IF(HO390="",NA(),HO390))</f>
        <v>0</v>
      </c>
      <c r="MT83">
        <f>IF(Charts!$B$3="none",CL390,IF(HP390="",NA(),HP390))</f>
        <v>0</v>
      </c>
      <c r="MU83">
        <f>IF(Charts!$B$3="none",CM390,IF(HQ390="",NA(),HQ390))</f>
        <v>0</v>
      </c>
      <c r="MV83">
        <f>IF(Charts!$B$3="none",CN390,IF(HR390="",NA(),HR390))</f>
        <v>0</v>
      </c>
      <c r="MW83">
        <f>IF(Charts!$B$3="none",CO390,IF(HS390="",NA(),HS390))</f>
        <v>0</v>
      </c>
      <c r="MX83">
        <f>IF(Charts!$B$3="none",CP390,IF(HT390="",NA(),HT390))</f>
        <v>0</v>
      </c>
      <c r="MY83">
        <f>IF(Charts!$B$3="none",CQ390,IF(HU390="",NA(),HU390))</f>
        <v>0</v>
      </c>
      <c r="MZ83">
        <f>IF(Charts!$B$3="none",CR390,IF(HV390="",NA(),HV390))</f>
        <v>0</v>
      </c>
      <c r="NA83">
        <f>IF(Charts!$B$3="none",CS390,IF(HW390="",NA(),HW390))</f>
        <v>0</v>
      </c>
      <c r="NB83">
        <f>IF(Charts!$B$3="none",CT390,IF(HX390="",NA(),HX390))</f>
        <v>0</v>
      </c>
      <c r="NC83">
        <f>IF(Charts!$B$3="none",CU390,IF(HY390="",NA(),HY390))</f>
        <v>0</v>
      </c>
      <c r="ND83">
        <f>IF(Charts!$B$3="none",CV390,IF(HZ390="",NA(),HZ390))</f>
        <v>0</v>
      </c>
      <c r="NE83">
        <f>IF(Charts!$B$3="none",CW390,IF(IA390="",NA(),IA390))</f>
        <v>0</v>
      </c>
      <c r="NF83">
        <f>IF(Charts!$B$3="none",CX390,IF(IB390="",NA(),IB390))</f>
        <v>0</v>
      </c>
      <c r="NG83">
        <f>IF(Charts!$B$3="none",CY390,IF(IC390="",NA(),IC390))</f>
        <v>0</v>
      </c>
      <c r="NH83">
        <f>IF(Charts!$B$3="none",CZ390,IF(ID390="",NA(),ID390))</f>
        <v>0</v>
      </c>
      <c r="NI83">
        <f>IF(Charts!$B$3="none",DA390,IF(IE390="",NA(),IE390))</f>
        <v>0</v>
      </c>
      <c r="NJ83">
        <f>IF(Charts!$B$3="none",DB390,IF(IF390="",NA(),IF390))</f>
        <v>0</v>
      </c>
      <c r="NK83">
        <f>IF(Charts!$B$3="none",DC390,IF(IG390="",NA(),IG390))</f>
        <v>0</v>
      </c>
      <c r="NL83">
        <f>IF(Charts!$B$3="none",DD390,IF(IH390="",NA(),IH390))</f>
        <v>0</v>
      </c>
      <c r="NM83">
        <f>IF(Charts!$B$3="none",DE390,IF(II390="",NA(),II390))</f>
        <v>0</v>
      </c>
      <c r="NN83">
        <f>IF(Charts!$B$3="none",DF390,IF(IJ390="",NA(),IJ390))</f>
        <v>0</v>
      </c>
      <c r="NO83">
        <f>IF(Charts!$B$3="none",DG390,IF(IK390="",NA(),IK390))</f>
        <v>0</v>
      </c>
      <c r="NP83">
        <f>IF(Charts!$B$3="none",DH390,IF(IL390="",NA(),IL390))</f>
        <v>0</v>
      </c>
      <c r="NQ83">
        <f>IF(Charts!$B$3="none",DI390,IF(IM390="",NA(),IM390))</f>
        <v>0</v>
      </c>
      <c r="NR83">
        <f>IF(Charts!$B$3="none",DJ390,IF(IN390="",NA(),IN390))</f>
        <v>0</v>
      </c>
      <c r="NS83">
        <f>IF(Charts!$B$3="none",DK390,IF(IO390="",NA(),IO390))</f>
        <v>0</v>
      </c>
      <c r="NT83">
        <f>IF(Charts!$B$3="none",DL390,IF(IP390="",NA(),IP390))</f>
        <v>0</v>
      </c>
      <c r="NU83">
        <f>IF(Charts!$B$3="none",DM390,IF(IQ390="",NA(),IQ390))</f>
        <v>0</v>
      </c>
      <c r="NV83">
        <f>IF(Charts!$B$3="none",DN390,IF(IR390="",NA(),IR390))</f>
        <v>0</v>
      </c>
      <c r="NW83">
        <f>IF(Charts!$B$3="none",DO390,IF(IS390="",NA(),IS390))</f>
        <v>0</v>
      </c>
      <c r="NX83">
        <f>IF(Charts!$B$3="none",DP390,IF(IT390="",NA(),IT390))</f>
        <v>0</v>
      </c>
      <c r="NY83">
        <f>IF(Charts!$B$3="none",DQ390,IF(IU390="",NA(),IU390))</f>
        <v>0</v>
      </c>
      <c r="NZ83">
        <f>IF(Charts!$B$3="none",DR390,IF(IV390="",NA(),IV390))</f>
        <v>0</v>
      </c>
      <c r="OA83">
        <f>IF(Charts!$B$3="none",DS390,IF(IW390="",NA(),IW390))</f>
        <v>0</v>
      </c>
      <c r="OB83">
        <f>IF(Charts!$B$3="none",DT390,IF(IX390="",NA(),IX390))</f>
        <v>0</v>
      </c>
      <c r="OC83">
        <f>IF(Charts!$B$3="none",DU390,IF(IY390="",NA(),IY390))</f>
        <v>0</v>
      </c>
      <c r="OD83">
        <f>IF(Charts!$B$3="none",DV390,IF(IZ390="",NA(),IZ390))</f>
        <v>0</v>
      </c>
      <c r="OE83">
        <f>IF(Charts!$B$3="none",DW390,IF(JA390="",NA(),JA390))</f>
        <v>0</v>
      </c>
      <c r="OF83">
        <f>IF(Charts!$B$3="none",DX390,IF(JB390="",NA(),JB390))</f>
        <v>0</v>
      </c>
      <c r="OG83">
        <f>IF(Charts!$B$3="none",DY390,IF(JC390="",NA(),JC390))</f>
        <v>0</v>
      </c>
      <c r="OH83">
        <f>IF(Charts!$B$3="none",DZ390,IF(JD390="",NA(),JD390))</f>
        <v>0</v>
      </c>
      <c r="OI83">
        <f>IF(Charts!$B$3="none",EA390,IF(JE390="",NA(),JE390))</f>
        <v>0</v>
      </c>
      <c r="OJ83">
        <f>IF(Charts!$B$3="none",EB390,IF(JF390="",NA(),JF390))</f>
        <v>0</v>
      </c>
      <c r="OK83">
        <f>IF(Charts!$B$3="none",EC390,IF(JG390="",NA(),JG390))</f>
        <v>0</v>
      </c>
      <c r="OL83">
        <f>IF(Charts!$B$3="none",ED390,IF(JH390="",NA(),JH390))</f>
        <v>0</v>
      </c>
      <c r="OM83">
        <f>IF(Charts!$B$3="none",EE390,IF(JI390="",NA(),JI390))</f>
        <v>0</v>
      </c>
      <c r="ON83">
        <f>IF(Charts!$B$3="none",EF390,IF(JJ390="",NA(),JJ390))</f>
        <v>0</v>
      </c>
    </row>
    <row r="84" spans="5:404">
      <c r="E84">
        <v>18</v>
      </c>
      <c r="F84">
        <f>F22</f>
        <v>0</v>
      </c>
      <c r="G84">
        <v>18</v>
      </c>
      <c r="H84">
        <f>H22</f>
        <v>0</v>
      </c>
      <c r="I84">
        <v>18</v>
      </c>
      <c r="J84">
        <f>J22</f>
        <v>0</v>
      </c>
      <c r="K84">
        <v>18</v>
      </c>
      <c r="L84">
        <f>L22</f>
        <v>0</v>
      </c>
      <c r="M84">
        <v>18</v>
      </c>
      <c r="N84">
        <f>N22</f>
        <v>0</v>
      </c>
      <c r="O84">
        <v>18</v>
      </c>
      <c r="P84">
        <f>P22</f>
        <v>0</v>
      </c>
      <c r="Q84">
        <v>18</v>
      </c>
      <c r="R84">
        <f>R22</f>
        <v>0</v>
      </c>
      <c r="S84">
        <v>18</v>
      </c>
      <c r="T84">
        <f>T22</f>
        <v>0</v>
      </c>
      <c r="U84">
        <v>18</v>
      </c>
      <c r="V84">
        <f>V22</f>
        <v>0</v>
      </c>
      <c r="W84">
        <v>18</v>
      </c>
      <c r="X84">
        <f>X22</f>
        <v>0</v>
      </c>
      <c r="Y84">
        <v>18</v>
      </c>
      <c r="Z84">
        <f>Z22</f>
        <v>0</v>
      </c>
      <c r="AA84">
        <v>18</v>
      </c>
      <c r="AB84">
        <f>AB22</f>
        <v>0</v>
      </c>
      <c r="AC84">
        <v>18</v>
      </c>
      <c r="AD84">
        <f>AD22</f>
        <v>0</v>
      </c>
      <c r="AE84">
        <v>18</v>
      </c>
      <c r="AF84">
        <f>AF22</f>
        <v>0</v>
      </c>
      <c r="AG84">
        <v>18</v>
      </c>
      <c r="AH84">
        <f>AH22</f>
        <v>0</v>
      </c>
      <c r="AI84">
        <v>18</v>
      </c>
      <c r="AJ84">
        <f>AJ22</f>
        <v>0</v>
      </c>
      <c r="AK84">
        <v>18</v>
      </c>
      <c r="AL84">
        <f>AL22</f>
        <v>0</v>
      </c>
      <c r="AM84">
        <v>18</v>
      </c>
      <c r="AN84">
        <f>AN22</f>
        <v>0</v>
      </c>
      <c r="AO84">
        <v>18</v>
      </c>
      <c r="AP84">
        <f>AP22</f>
        <v>0</v>
      </c>
      <c r="AQ84">
        <v>18</v>
      </c>
      <c r="AR84">
        <f>AR22</f>
        <v>0</v>
      </c>
      <c r="AS84">
        <v>18</v>
      </c>
      <c r="AT84">
        <f>AT22</f>
        <v>0</v>
      </c>
      <c r="AU84">
        <v>18</v>
      </c>
      <c r="AV84">
        <f>AV22</f>
        <v>0</v>
      </c>
      <c r="AW84">
        <v>18</v>
      </c>
      <c r="AX84">
        <f>AX22</f>
        <v>0</v>
      </c>
      <c r="AY84">
        <v>18</v>
      </c>
      <c r="AZ84">
        <f>AZ22</f>
        <v>0</v>
      </c>
      <c r="BA84">
        <v>18</v>
      </c>
      <c r="BB84">
        <f>BB22</f>
        <v>0</v>
      </c>
      <c r="BC84">
        <v>18</v>
      </c>
      <c r="BD84">
        <f>BD22</f>
        <v>0</v>
      </c>
      <c r="BE84">
        <v>18</v>
      </c>
      <c r="BF84">
        <f>BF22</f>
        <v>0</v>
      </c>
      <c r="BG84">
        <v>18</v>
      </c>
      <c r="BH84">
        <f>BH22</f>
        <v>0</v>
      </c>
      <c r="BI84">
        <v>18</v>
      </c>
      <c r="BJ84">
        <f>BJ22</f>
        <v>0</v>
      </c>
      <c r="BK84">
        <v>18</v>
      </c>
      <c r="BL84">
        <f>BL22</f>
        <v>0</v>
      </c>
      <c r="BM84">
        <v>18</v>
      </c>
      <c r="BN84">
        <f>BN22</f>
        <v>0</v>
      </c>
      <c r="BO84">
        <v>18</v>
      </c>
      <c r="BP84">
        <f>BP22</f>
        <v>0</v>
      </c>
      <c r="BQ84">
        <v>18</v>
      </c>
      <c r="BR84">
        <f>BR22</f>
        <v>0</v>
      </c>
      <c r="BS84">
        <v>18</v>
      </c>
      <c r="BT84">
        <f>BT22</f>
        <v>0</v>
      </c>
      <c r="BU84">
        <v>18</v>
      </c>
      <c r="BV84">
        <f>BV22</f>
        <v>0</v>
      </c>
      <c r="BW84">
        <v>18</v>
      </c>
      <c r="BX84">
        <f>BX22</f>
        <v>0</v>
      </c>
      <c r="BY84">
        <v>18</v>
      </c>
      <c r="BZ84">
        <f>BZ22</f>
        <v>0</v>
      </c>
      <c r="CA84">
        <v>18</v>
      </c>
      <c r="CB84">
        <f>CB22</f>
        <v>0</v>
      </c>
      <c r="CC84">
        <v>18</v>
      </c>
      <c r="CD84">
        <f>CD22</f>
        <v>0</v>
      </c>
      <c r="CE84">
        <v>18</v>
      </c>
      <c r="CF84">
        <f>CF22</f>
        <v>0</v>
      </c>
      <c r="CG84">
        <v>18</v>
      </c>
      <c r="CH84">
        <f>CH22</f>
        <v>0</v>
      </c>
      <c r="CI84">
        <v>18</v>
      </c>
      <c r="CJ84">
        <f>CJ22</f>
        <v>0</v>
      </c>
      <c r="CK84">
        <v>18</v>
      </c>
      <c r="CL84">
        <f>CL22</f>
        <v>0</v>
      </c>
      <c r="CM84">
        <v>18</v>
      </c>
      <c r="CN84">
        <f>CN22</f>
        <v>0</v>
      </c>
      <c r="CO84">
        <v>18</v>
      </c>
      <c r="CP84">
        <f>CP22</f>
        <v>0</v>
      </c>
      <c r="CQ84">
        <v>18</v>
      </c>
      <c r="CR84">
        <f>CR22</f>
        <v>0</v>
      </c>
      <c r="CS84">
        <v>18</v>
      </c>
      <c r="CT84">
        <f>CT22</f>
        <v>0</v>
      </c>
      <c r="CU84">
        <v>18</v>
      </c>
      <c r="CV84">
        <f>CV22</f>
        <v>0</v>
      </c>
      <c r="CW84">
        <v>18</v>
      </c>
      <c r="CX84">
        <f>CX22</f>
        <v>0</v>
      </c>
      <c r="CY84">
        <v>18</v>
      </c>
      <c r="CZ84">
        <f>CZ22</f>
        <v>0</v>
      </c>
      <c r="DA84">
        <v>18</v>
      </c>
      <c r="DB84">
        <f>DB22</f>
        <v>0</v>
      </c>
      <c r="DC84">
        <v>18</v>
      </c>
      <c r="DD84">
        <f>DD22</f>
        <v>0</v>
      </c>
      <c r="DE84">
        <v>18</v>
      </c>
      <c r="DF84">
        <f>DF22</f>
        <v>0</v>
      </c>
      <c r="DG84">
        <v>18</v>
      </c>
      <c r="DH84">
        <f>DH22</f>
        <v>0</v>
      </c>
      <c r="DI84">
        <v>18</v>
      </c>
      <c r="DJ84">
        <f>DJ22</f>
        <v>0</v>
      </c>
      <c r="DK84">
        <v>18</v>
      </c>
      <c r="DL84">
        <f>DL22</f>
        <v>0</v>
      </c>
      <c r="DM84">
        <v>18</v>
      </c>
      <c r="DN84">
        <f>DN22</f>
        <v>0</v>
      </c>
      <c r="DO84">
        <v>18</v>
      </c>
      <c r="DP84">
        <f>DP22</f>
        <v>0</v>
      </c>
      <c r="DQ84">
        <v>18</v>
      </c>
      <c r="DR84">
        <f>DR22</f>
        <v>0</v>
      </c>
      <c r="DS84">
        <v>18</v>
      </c>
      <c r="DT84">
        <f>DT22</f>
        <v>0</v>
      </c>
      <c r="DU84">
        <v>18</v>
      </c>
      <c r="DV84">
        <f>DV22</f>
        <v>0</v>
      </c>
      <c r="DW84">
        <v>18</v>
      </c>
      <c r="DX84">
        <f>DX22</f>
        <v>0</v>
      </c>
      <c r="DY84">
        <v>18</v>
      </c>
      <c r="DZ84">
        <f>DZ22</f>
        <v>0</v>
      </c>
      <c r="EA84">
        <v>18</v>
      </c>
      <c r="EB84">
        <f>EB22</f>
        <v>0</v>
      </c>
      <c r="EC84">
        <v>18</v>
      </c>
      <c r="ED84">
        <f>ED22</f>
        <v>0</v>
      </c>
      <c r="EE84">
        <v>18</v>
      </c>
      <c r="EF84">
        <f>EF22</f>
        <v>0</v>
      </c>
      <c r="EI84">
        <v>18</v>
      </c>
      <c r="EJ84">
        <f>EJ22</f>
        <v>0</v>
      </c>
      <c r="EK84">
        <v>18</v>
      </c>
      <c r="EL84">
        <f>EL22</f>
        <v>0</v>
      </c>
      <c r="EM84">
        <v>18</v>
      </c>
      <c r="EN84">
        <f>EN22</f>
        <v>0</v>
      </c>
      <c r="EO84">
        <v>18</v>
      </c>
      <c r="EP84">
        <f>EP22</f>
        <v>0</v>
      </c>
      <c r="EQ84">
        <v>18</v>
      </c>
      <c r="ER84">
        <f>ER22</f>
        <v>0</v>
      </c>
      <c r="ES84">
        <v>18</v>
      </c>
      <c r="ET84">
        <f>ET22</f>
        <v>0</v>
      </c>
      <c r="EU84">
        <v>18</v>
      </c>
      <c r="EV84">
        <f>EV22</f>
        <v>0</v>
      </c>
      <c r="EW84">
        <v>18</v>
      </c>
      <c r="EX84">
        <f>EX22</f>
        <v>0</v>
      </c>
      <c r="EY84">
        <v>18</v>
      </c>
      <c r="EZ84">
        <f>EZ22</f>
        <v>0</v>
      </c>
      <c r="FA84">
        <v>18</v>
      </c>
      <c r="FB84">
        <f>FB22</f>
        <v>0</v>
      </c>
      <c r="FC84">
        <v>18</v>
      </c>
      <c r="FD84">
        <f>FD22</f>
        <v>0</v>
      </c>
      <c r="FE84">
        <v>18</v>
      </c>
      <c r="FF84">
        <f>FF22</f>
        <v>0</v>
      </c>
      <c r="FG84">
        <v>18</v>
      </c>
      <c r="FH84">
        <f>FH22</f>
        <v>0</v>
      </c>
      <c r="FI84">
        <v>18</v>
      </c>
      <c r="FJ84">
        <f>FJ22</f>
        <v>0</v>
      </c>
      <c r="FK84">
        <v>18</v>
      </c>
      <c r="FL84">
        <f>FL22</f>
        <v>0</v>
      </c>
      <c r="FM84">
        <v>18</v>
      </c>
      <c r="FN84">
        <f>FN22</f>
        <v>0</v>
      </c>
      <c r="FO84">
        <v>18</v>
      </c>
      <c r="FP84">
        <f>FP22</f>
        <v>0</v>
      </c>
      <c r="FQ84">
        <v>18</v>
      </c>
      <c r="FR84">
        <f>FR22</f>
        <v>0</v>
      </c>
      <c r="FS84">
        <v>18</v>
      </c>
      <c r="FT84">
        <f>FT22</f>
        <v>0</v>
      </c>
      <c r="FU84">
        <v>18</v>
      </c>
      <c r="FV84">
        <f>FV22</f>
        <v>0</v>
      </c>
      <c r="FW84">
        <v>18</v>
      </c>
      <c r="FX84">
        <f>FX22</f>
        <v>0</v>
      </c>
      <c r="FY84">
        <v>18</v>
      </c>
      <c r="FZ84">
        <f>FZ22</f>
        <v>0</v>
      </c>
      <c r="GA84">
        <v>18</v>
      </c>
      <c r="GB84">
        <f>GB22</f>
        <v>0</v>
      </c>
      <c r="GC84">
        <v>18</v>
      </c>
      <c r="GD84">
        <f>GD22</f>
        <v>0</v>
      </c>
      <c r="GE84">
        <v>18</v>
      </c>
      <c r="GF84">
        <f>GF22</f>
        <v>0</v>
      </c>
      <c r="GG84">
        <v>18</v>
      </c>
      <c r="GH84">
        <f>GH22</f>
        <v>0</v>
      </c>
      <c r="GI84">
        <v>18</v>
      </c>
      <c r="GJ84">
        <f>GJ22</f>
        <v>0</v>
      </c>
      <c r="GK84">
        <v>18</v>
      </c>
      <c r="GL84">
        <f>GL22</f>
        <v>0</v>
      </c>
      <c r="GM84">
        <v>18</v>
      </c>
      <c r="GN84">
        <f>GN22</f>
        <v>0</v>
      </c>
      <c r="GO84">
        <v>18</v>
      </c>
      <c r="GP84">
        <f>GP22</f>
        <v>0</v>
      </c>
      <c r="GQ84">
        <v>18</v>
      </c>
      <c r="GR84">
        <f>GR22</f>
        <v>0</v>
      </c>
      <c r="GS84">
        <v>18</v>
      </c>
      <c r="GT84">
        <f>GT22</f>
        <v>0</v>
      </c>
      <c r="GU84">
        <v>18</v>
      </c>
      <c r="GV84">
        <f>GV22</f>
        <v>0</v>
      </c>
      <c r="GW84">
        <v>18</v>
      </c>
      <c r="GX84">
        <f>GX22</f>
        <v>0</v>
      </c>
      <c r="GY84">
        <v>18</v>
      </c>
      <c r="GZ84">
        <f>GZ22</f>
        <v>0</v>
      </c>
      <c r="HA84">
        <v>18</v>
      </c>
      <c r="HB84">
        <f>HB22</f>
        <v>0</v>
      </c>
      <c r="HC84">
        <v>18</v>
      </c>
      <c r="HD84">
        <f>HD22</f>
        <v>0</v>
      </c>
      <c r="HE84">
        <v>18</v>
      </c>
      <c r="HF84">
        <f>HF22</f>
        <v>0</v>
      </c>
      <c r="HG84">
        <v>18</v>
      </c>
      <c r="HH84">
        <f>HH22</f>
        <v>0</v>
      </c>
      <c r="HI84">
        <v>18</v>
      </c>
      <c r="HJ84">
        <f>HJ22</f>
        <v>0</v>
      </c>
      <c r="HK84">
        <v>18</v>
      </c>
      <c r="HL84">
        <f>HL22</f>
        <v>0</v>
      </c>
      <c r="HM84">
        <v>18</v>
      </c>
      <c r="HN84">
        <f>HN22</f>
        <v>0</v>
      </c>
      <c r="HO84">
        <v>18</v>
      </c>
      <c r="HP84">
        <f>HP22</f>
        <v>0</v>
      </c>
      <c r="HQ84">
        <v>18</v>
      </c>
      <c r="HR84">
        <f>HR22</f>
        <v>0</v>
      </c>
      <c r="HS84">
        <v>18</v>
      </c>
      <c r="HT84">
        <f>HT22</f>
        <v>0</v>
      </c>
      <c r="HU84">
        <v>18</v>
      </c>
      <c r="HV84">
        <f>HV22</f>
        <v>0</v>
      </c>
      <c r="HW84">
        <v>18</v>
      </c>
      <c r="HX84">
        <f>HX22</f>
        <v>0</v>
      </c>
      <c r="HY84">
        <v>18</v>
      </c>
      <c r="HZ84">
        <f>HZ22</f>
        <v>0</v>
      </c>
      <c r="IA84">
        <v>18</v>
      </c>
      <c r="IB84">
        <f>IB22</f>
        <v>0</v>
      </c>
      <c r="IC84">
        <v>18</v>
      </c>
      <c r="ID84">
        <f>ID22</f>
        <v>0</v>
      </c>
      <c r="IE84">
        <v>18</v>
      </c>
      <c r="IF84">
        <f>IF22</f>
        <v>0</v>
      </c>
      <c r="IG84">
        <v>18</v>
      </c>
      <c r="IH84">
        <f>IH22</f>
        <v>0</v>
      </c>
      <c r="II84">
        <v>18</v>
      </c>
      <c r="IJ84">
        <f>IJ22</f>
        <v>0</v>
      </c>
      <c r="IK84">
        <v>18</v>
      </c>
      <c r="IL84">
        <f>IL22</f>
        <v>0</v>
      </c>
      <c r="IM84">
        <v>18</v>
      </c>
      <c r="IN84">
        <f>IN22</f>
        <v>0</v>
      </c>
      <c r="IO84">
        <v>18</v>
      </c>
      <c r="IP84">
        <f>IP22</f>
        <v>0</v>
      </c>
      <c r="IQ84">
        <v>18</v>
      </c>
      <c r="IR84">
        <f>IR22</f>
        <v>0</v>
      </c>
      <c r="IS84">
        <v>18</v>
      </c>
      <c r="IT84">
        <f>IT22</f>
        <v>0</v>
      </c>
      <c r="IU84">
        <v>18</v>
      </c>
      <c r="IV84">
        <f>IV22</f>
        <v>0</v>
      </c>
      <c r="IW84">
        <v>18</v>
      </c>
      <c r="IX84">
        <f>IX22</f>
        <v>0</v>
      </c>
      <c r="IY84">
        <v>18</v>
      </c>
      <c r="IZ84">
        <f>IZ22</f>
        <v>0</v>
      </c>
      <c r="JA84">
        <v>18</v>
      </c>
      <c r="JB84">
        <f>JB22</f>
        <v>0</v>
      </c>
      <c r="JC84">
        <v>18</v>
      </c>
      <c r="JD84">
        <f>JD22</f>
        <v>0</v>
      </c>
      <c r="JE84">
        <v>18</v>
      </c>
      <c r="JF84">
        <f>JF22</f>
        <v>0</v>
      </c>
      <c r="JG84">
        <v>18</v>
      </c>
      <c r="JH84">
        <f>JH22</f>
        <v>0</v>
      </c>
      <c r="JI84">
        <v>18</v>
      </c>
      <c r="JJ84">
        <f>JJ22</f>
        <v>0</v>
      </c>
      <c r="JM84">
        <f>IF(Charts!$B$3="none",E391,IF(EI391="",NA(),EI391))</f>
        <v>0</v>
      </c>
      <c r="JN84">
        <f>IF(Charts!$B$3="none",F391,IF(EJ391="",NA(),EJ391))</f>
        <v>0</v>
      </c>
      <c r="JO84">
        <f>IF(Charts!$B$3="none",G391,IF(EK391="",NA(),EK391))</f>
        <v>0</v>
      </c>
      <c r="JP84">
        <f>IF(Charts!$B$3="none",H391,IF(EL391="",NA(),EL391))</f>
        <v>0</v>
      </c>
      <c r="JQ84">
        <f>IF(Charts!$B$3="none",I391,IF(EM391="",NA(),EM391))</f>
        <v>0</v>
      </c>
      <c r="JR84">
        <f>IF(Charts!$B$3="none",J391,IF(EN391="",NA(),EN391))</f>
        <v>0</v>
      </c>
      <c r="JS84">
        <f>IF(Charts!$B$3="none",K391,IF(EO391="",NA(),EO391))</f>
        <v>0</v>
      </c>
      <c r="JT84">
        <f>IF(Charts!$B$3="none",L391,IF(EP391="",NA(),EP391))</f>
        <v>0</v>
      </c>
      <c r="JU84">
        <f>IF(Charts!$B$3="none",M391,IF(EQ391="",NA(),EQ391))</f>
        <v>0</v>
      </c>
      <c r="JV84">
        <f>IF(Charts!$B$3="none",N391,IF(ER391="",NA(),ER391))</f>
        <v>0</v>
      </c>
      <c r="JW84">
        <f>IF(Charts!$B$3="none",O391,IF(ES391="",NA(),ES391))</f>
        <v>0</v>
      </c>
      <c r="JX84">
        <f>IF(Charts!$B$3="none",P391,IF(ET391="",NA(),ET391))</f>
        <v>0</v>
      </c>
      <c r="JY84">
        <f>IF(Charts!$B$3="none",Q391,IF(EU391="",NA(),EU391))</f>
        <v>0</v>
      </c>
      <c r="JZ84">
        <f>IF(Charts!$B$3="none",R391,IF(EV391="",NA(),EV391))</f>
        <v>0</v>
      </c>
      <c r="KA84">
        <f>IF(Charts!$B$3="none",S391,IF(EW391="",NA(),EW391))</f>
        <v>0</v>
      </c>
      <c r="KB84">
        <f>IF(Charts!$B$3="none",T391,IF(EX391="",NA(),EX391))</f>
        <v>0</v>
      </c>
      <c r="KC84">
        <f>IF(Charts!$B$3="none",U391,IF(EY391="",NA(),EY391))</f>
        <v>0</v>
      </c>
      <c r="KD84">
        <f>IF(Charts!$B$3="none",V391,IF(EZ391="",NA(),EZ391))</f>
        <v>0</v>
      </c>
      <c r="KE84">
        <f>IF(Charts!$B$3="none",W391,IF(FA391="",NA(),FA391))</f>
        <v>0</v>
      </c>
      <c r="KF84">
        <f>IF(Charts!$B$3="none",X391,IF(FB391="",NA(),FB391))</f>
        <v>0</v>
      </c>
      <c r="KG84">
        <f>IF(Charts!$B$3="none",Y391,IF(FC391="",NA(),FC391))</f>
        <v>0</v>
      </c>
      <c r="KH84">
        <f>IF(Charts!$B$3="none",Z391,IF(FD391="",NA(),FD391))</f>
        <v>0</v>
      </c>
      <c r="KI84">
        <f>IF(Charts!$B$3="none",AA391,IF(FE391="",NA(),FE391))</f>
        <v>0</v>
      </c>
      <c r="KJ84">
        <f>IF(Charts!$B$3="none",AB391,IF(FF391="",NA(),FF391))</f>
        <v>0</v>
      </c>
      <c r="KK84">
        <f>IF(Charts!$B$3="none",AC391,IF(FG391="",NA(),FG391))</f>
        <v>0</v>
      </c>
      <c r="KL84">
        <f>IF(Charts!$B$3="none",AD391,IF(FH391="",NA(),FH391))</f>
        <v>0</v>
      </c>
      <c r="KM84">
        <f>IF(Charts!$B$3="none",AE391,IF(FI391="",NA(),FI391))</f>
        <v>0</v>
      </c>
      <c r="KN84">
        <f>IF(Charts!$B$3="none",AF391,IF(FJ391="",NA(),FJ391))</f>
        <v>0</v>
      </c>
      <c r="KO84">
        <f>IF(Charts!$B$3="none",AG391,IF(FK391="",NA(),FK391))</f>
        <v>0</v>
      </c>
      <c r="KP84">
        <f>IF(Charts!$B$3="none",AH391,IF(FL391="",NA(),FL391))</f>
        <v>0</v>
      </c>
      <c r="KQ84">
        <f>IF(Charts!$B$3="none",AI391,IF(FM391="",NA(),FM391))</f>
        <v>0</v>
      </c>
      <c r="KR84">
        <f>IF(Charts!$B$3="none",AJ391,IF(FN391="",NA(),FN391))</f>
        <v>0</v>
      </c>
      <c r="KS84">
        <f>IF(Charts!$B$3="none",AK391,IF(FO391="",NA(),FO391))</f>
        <v>0</v>
      </c>
      <c r="KT84">
        <f>IF(Charts!$B$3="none",AL391,IF(FP391="",NA(),FP391))</f>
        <v>0</v>
      </c>
      <c r="KU84">
        <f>IF(Charts!$B$3="none",AM391,IF(FQ391="",NA(),FQ391))</f>
        <v>0</v>
      </c>
      <c r="KV84">
        <f>IF(Charts!$B$3="none",AN391,IF(FR391="",NA(),FR391))</f>
        <v>0</v>
      </c>
      <c r="KW84">
        <f>IF(Charts!$B$3="none",AO391,IF(FS391="",NA(),FS391))</f>
        <v>0</v>
      </c>
      <c r="KX84">
        <f>IF(Charts!$B$3="none",AP391,IF(FT391="",NA(),FT391))</f>
        <v>0</v>
      </c>
      <c r="KY84">
        <f>IF(Charts!$B$3="none",AQ391,IF(FU391="",NA(),FU391))</f>
        <v>0</v>
      </c>
      <c r="KZ84">
        <f>IF(Charts!$B$3="none",AR391,IF(FV391="",NA(),FV391))</f>
        <v>0</v>
      </c>
      <c r="LA84">
        <f>IF(Charts!$B$3="none",AS391,IF(FW391="",NA(),FW391))</f>
        <v>0</v>
      </c>
      <c r="LB84">
        <f>IF(Charts!$B$3="none",AT391,IF(FX391="",NA(),FX391))</f>
        <v>0</v>
      </c>
      <c r="LC84">
        <f>IF(Charts!$B$3="none",AU391,IF(FY391="",NA(),FY391))</f>
        <v>0</v>
      </c>
      <c r="LD84">
        <f>IF(Charts!$B$3="none",AV391,IF(FZ391="",NA(),FZ391))</f>
        <v>0</v>
      </c>
      <c r="LE84">
        <f>IF(Charts!$B$3="none",AW391,IF(GA391="",NA(),GA391))</f>
        <v>0</v>
      </c>
      <c r="LF84">
        <f>IF(Charts!$B$3="none",AX391,IF(GB391="",NA(),GB391))</f>
        <v>0</v>
      </c>
      <c r="LG84">
        <f>IF(Charts!$B$3="none",AY391,IF(GC391="",NA(),GC391))</f>
        <v>0</v>
      </c>
      <c r="LH84">
        <f>IF(Charts!$B$3="none",AZ391,IF(GD391="",NA(),GD391))</f>
        <v>0</v>
      </c>
      <c r="LI84">
        <f>IF(Charts!$B$3="none",BA391,IF(GE391="",NA(),GE391))</f>
        <v>0</v>
      </c>
      <c r="LJ84">
        <f>IF(Charts!$B$3="none",BB391,IF(GF391="",NA(),GF391))</f>
        <v>0</v>
      </c>
      <c r="LK84">
        <f>IF(Charts!$B$3="none",BC391,IF(GG391="",NA(),GG391))</f>
        <v>0</v>
      </c>
      <c r="LL84">
        <f>IF(Charts!$B$3="none",BD391,IF(GH391="",NA(),GH391))</f>
        <v>0</v>
      </c>
      <c r="LM84">
        <f>IF(Charts!$B$3="none",BE391,IF(GI391="",NA(),GI391))</f>
        <v>0</v>
      </c>
      <c r="LN84">
        <f>IF(Charts!$B$3="none",BF391,IF(GJ391="",NA(),GJ391))</f>
        <v>0</v>
      </c>
      <c r="LO84">
        <f>IF(Charts!$B$3="none",BG391,IF(GK391="",NA(),GK391))</f>
        <v>0</v>
      </c>
      <c r="LP84">
        <f>IF(Charts!$B$3="none",BH391,IF(GL391="",NA(),GL391))</f>
        <v>0</v>
      </c>
      <c r="LQ84">
        <f>IF(Charts!$B$3="none",BI391,IF(GM391="",NA(),GM391))</f>
        <v>0</v>
      </c>
      <c r="LR84">
        <f>IF(Charts!$B$3="none",BJ391,IF(GN391="",NA(),GN391))</f>
        <v>0</v>
      </c>
      <c r="LS84">
        <f>IF(Charts!$B$3="none",BK391,IF(GO391="",NA(),GO391))</f>
        <v>0</v>
      </c>
      <c r="LT84">
        <f>IF(Charts!$B$3="none",BL391,IF(GP391="",NA(),GP391))</f>
        <v>0</v>
      </c>
      <c r="LU84">
        <f>IF(Charts!$B$3="none",BM391,IF(GQ391="",NA(),GQ391))</f>
        <v>0</v>
      </c>
      <c r="LV84">
        <f>IF(Charts!$B$3="none",BN391,IF(GR391="",NA(),GR391))</f>
        <v>0</v>
      </c>
      <c r="LW84">
        <f>IF(Charts!$B$3="none",BO391,IF(GS391="",NA(),GS391))</f>
        <v>0</v>
      </c>
      <c r="LX84">
        <f>IF(Charts!$B$3="none",BP391,IF(GT391="",NA(),GT391))</f>
        <v>0</v>
      </c>
      <c r="LY84">
        <f>IF(Charts!$B$3="none",BQ391,IF(GU391="",NA(),GU391))</f>
        <v>0</v>
      </c>
      <c r="LZ84">
        <f>IF(Charts!$B$3="none",BR391,IF(GV391="",NA(),GV391))</f>
        <v>0</v>
      </c>
      <c r="MA84">
        <f>IF(Charts!$B$3="none",BS391,IF(GW391="",NA(),GW391))</f>
        <v>0</v>
      </c>
      <c r="MB84">
        <f>IF(Charts!$B$3="none",BT391,IF(GX391="",NA(),GX391))</f>
        <v>0</v>
      </c>
      <c r="MC84">
        <f>IF(Charts!$B$3="none",BU391,IF(GY391="",NA(),GY391))</f>
        <v>0</v>
      </c>
      <c r="MD84">
        <f>IF(Charts!$B$3="none",BV391,IF(GZ391="",NA(),GZ391))</f>
        <v>0</v>
      </c>
      <c r="ME84">
        <f>IF(Charts!$B$3="none",BW391,IF(HA391="",NA(),HA391))</f>
        <v>0</v>
      </c>
      <c r="MF84">
        <f>IF(Charts!$B$3="none",BX391,IF(HB391="",NA(),HB391))</f>
        <v>0</v>
      </c>
      <c r="MG84">
        <f>IF(Charts!$B$3="none",BY391,IF(HC391="",NA(),HC391))</f>
        <v>0</v>
      </c>
      <c r="MH84">
        <f>IF(Charts!$B$3="none",BZ391,IF(HD391="",NA(),HD391))</f>
        <v>0</v>
      </c>
      <c r="MI84">
        <f>IF(Charts!$B$3="none",CA391,IF(HE391="",NA(),HE391))</f>
        <v>0</v>
      </c>
      <c r="MJ84">
        <f>IF(Charts!$B$3="none",CB391,IF(HF391="",NA(),HF391))</f>
        <v>0</v>
      </c>
      <c r="MK84">
        <f>IF(Charts!$B$3="none",CC391,IF(HG391="",NA(),HG391))</f>
        <v>0</v>
      </c>
      <c r="ML84">
        <f>IF(Charts!$B$3="none",CD391,IF(HH391="",NA(),HH391))</f>
        <v>0</v>
      </c>
      <c r="MM84">
        <f>IF(Charts!$B$3="none",CE391,IF(HI391="",NA(),HI391))</f>
        <v>0</v>
      </c>
      <c r="MN84">
        <f>IF(Charts!$B$3="none",CF391,IF(HJ391="",NA(),HJ391))</f>
        <v>0</v>
      </c>
      <c r="MO84">
        <f>IF(Charts!$B$3="none",CG391,IF(HK391="",NA(),HK391))</f>
        <v>0</v>
      </c>
      <c r="MP84">
        <f>IF(Charts!$B$3="none",CH391,IF(HL391="",NA(),HL391))</f>
        <v>0</v>
      </c>
      <c r="MQ84">
        <f>IF(Charts!$B$3="none",CI391,IF(HM391="",NA(),HM391))</f>
        <v>0</v>
      </c>
      <c r="MR84">
        <f>IF(Charts!$B$3="none",CJ391,IF(HN391="",NA(),HN391))</f>
        <v>0</v>
      </c>
      <c r="MS84">
        <f>IF(Charts!$B$3="none",CK391,IF(HO391="",NA(),HO391))</f>
        <v>0</v>
      </c>
      <c r="MT84">
        <f>IF(Charts!$B$3="none",CL391,IF(HP391="",NA(),HP391))</f>
        <v>0</v>
      </c>
      <c r="MU84">
        <f>IF(Charts!$B$3="none",CM391,IF(HQ391="",NA(),HQ391))</f>
        <v>0</v>
      </c>
      <c r="MV84">
        <f>IF(Charts!$B$3="none",CN391,IF(HR391="",NA(),HR391))</f>
        <v>0</v>
      </c>
      <c r="MW84">
        <f>IF(Charts!$B$3="none",CO391,IF(HS391="",NA(),HS391))</f>
        <v>0</v>
      </c>
      <c r="MX84">
        <f>IF(Charts!$B$3="none",CP391,IF(HT391="",NA(),HT391))</f>
        <v>0</v>
      </c>
      <c r="MY84">
        <f>IF(Charts!$B$3="none",CQ391,IF(HU391="",NA(),HU391))</f>
        <v>0</v>
      </c>
      <c r="MZ84">
        <f>IF(Charts!$B$3="none",CR391,IF(HV391="",NA(),HV391))</f>
        <v>0</v>
      </c>
      <c r="NA84">
        <f>IF(Charts!$B$3="none",CS391,IF(HW391="",NA(),HW391))</f>
        <v>0</v>
      </c>
      <c r="NB84">
        <f>IF(Charts!$B$3="none",CT391,IF(HX391="",NA(),HX391))</f>
        <v>0</v>
      </c>
      <c r="NC84">
        <f>IF(Charts!$B$3="none",CU391,IF(HY391="",NA(),HY391))</f>
        <v>0</v>
      </c>
      <c r="ND84">
        <f>IF(Charts!$B$3="none",CV391,IF(HZ391="",NA(),HZ391))</f>
        <v>0</v>
      </c>
      <c r="NE84">
        <f>IF(Charts!$B$3="none",CW391,IF(IA391="",NA(),IA391))</f>
        <v>0</v>
      </c>
      <c r="NF84">
        <f>IF(Charts!$B$3="none",CX391,IF(IB391="",NA(),IB391))</f>
        <v>0</v>
      </c>
      <c r="NG84">
        <f>IF(Charts!$B$3="none",CY391,IF(IC391="",NA(),IC391))</f>
        <v>0</v>
      </c>
      <c r="NH84">
        <f>IF(Charts!$B$3="none",CZ391,IF(ID391="",NA(),ID391))</f>
        <v>0</v>
      </c>
      <c r="NI84">
        <f>IF(Charts!$B$3="none",DA391,IF(IE391="",NA(),IE391))</f>
        <v>0</v>
      </c>
      <c r="NJ84">
        <f>IF(Charts!$B$3="none",DB391,IF(IF391="",NA(),IF391))</f>
        <v>0</v>
      </c>
      <c r="NK84">
        <f>IF(Charts!$B$3="none",DC391,IF(IG391="",NA(),IG391))</f>
        <v>0</v>
      </c>
      <c r="NL84">
        <f>IF(Charts!$B$3="none",DD391,IF(IH391="",NA(),IH391))</f>
        <v>0</v>
      </c>
      <c r="NM84">
        <f>IF(Charts!$B$3="none",DE391,IF(II391="",NA(),II391))</f>
        <v>0</v>
      </c>
      <c r="NN84">
        <f>IF(Charts!$B$3="none",DF391,IF(IJ391="",NA(),IJ391))</f>
        <v>0</v>
      </c>
      <c r="NO84">
        <f>IF(Charts!$B$3="none",DG391,IF(IK391="",NA(),IK391))</f>
        <v>0</v>
      </c>
      <c r="NP84">
        <f>IF(Charts!$B$3="none",DH391,IF(IL391="",NA(),IL391))</f>
        <v>0</v>
      </c>
      <c r="NQ84">
        <f>IF(Charts!$B$3="none",DI391,IF(IM391="",NA(),IM391))</f>
        <v>0</v>
      </c>
      <c r="NR84">
        <f>IF(Charts!$B$3="none",DJ391,IF(IN391="",NA(),IN391))</f>
        <v>0</v>
      </c>
      <c r="NS84">
        <f>IF(Charts!$B$3="none",DK391,IF(IO391="",NA(),IO391))</f>
        <v>0</v>
      </c>
      <c r="NT84">
        <f>IF(Charts!$B$3="none",DL391,IF(IP391="",NA(),IP391))</f>
        <v>0</v>
      </c>
      <c r="NU84">
        <f>IF(Charts!$B$3="none",DM391,IF(IQ391="",NA(),IQ391))</f>
        <v>0</v>
      </c>
      <c r="NV84">
        <f>IF(Charts!$B$3="none",DN391,IF(IR391="",NA(),IR391))</f>
        <v>0</v>
      </c>
      <c r="NW84">
        <f>IF(Charts!$B$3="none",DO391,IF(IS391="",NA(),IS391))</f>
        <v>0</v>
      </c>
      <c r="NX84">
        <f>IF(Charts!$B$3="none",DP391,IF(IT391="",NA(),IT391))</f>
        <v>0</v>
      </c>
      <c r="NY84">
        <f>IF(Charts!$B$3="none",DQ391,IF(IU391="",NA(),IU391))</f>
        <v>0</v>
      </c>
      <c r="NZ84">
        <f>IF(Charts!$B$3="none",DR391,IF(IV391="",NA(),IV391))</f>
        <v>0</v>
      </c>
      <c r="OA84">
        <f>IF(Charts!$B$3="none",DS391,IF(IW391="",NA(),IW391))</f>
        <v>0</v>
      </c>
      <c r="OB84">
        <f>IF(Charts!$B$3="none",DT391,IF(IX391="",NA(),IX391))</f>
        <v>0</v>
      </c>
      <c r="OC84">
        <f>IF(Charts!$B$3="none",DU391,IF(IY391="",NA(),IY391))</f>
        <v>0</v>
      </c>
      <c r="OD84">
        <f>IF(Charts!$B$3="none",DV391,IF(IZ391="",NA(),IZ391))</f>
        <v>0</v>
      </c>
      <c r="OE84">
        <f>IF(Charts!$B$3="none",DW391,IF(JA391="",NA(),JA391))</f>
        <v>0</v>
      </c>
      <c r="OF84">
        <f>IF(Charts!$B$3="none",DX391,IF(JB391="",NA(),JB391))</f>
        <v>0</v>
      </c>
      <c r="OG84">
        <f>IF(Charts!$B$3="none",DY391,IF(JC391="",NA(),JC391))</f>
        <v>0</v>
      </c>
      <c r="OH84">
        <f>IF(Charts!$B$3="none",DZ391,IF(JD391="",NA(),JD391))</f>
        <v>0</v>
      </c>
      <c r="OI84">
        <f>IF(Charts!$B$3="none",EA391,IF(JE391="",NA(),JE391))</f>
        <v>0</v>
      </c>
      <c r="OJ84">
        <f>IF(Charts!$B$3="none",EB391,IF(JF391="",NA(),JF391))</f>
        <v>0</v>
      </c>
      <c r="OK84">
        <f>IF(Charts!$B$3="none",EC391,IF(JG391="",NA(),JG391))</f>
        <v>0</v>
      </c>
      <c r="OL84">
        <f>IF(Charts!$B$3="none",ED391,IF(JH391="",NA(),JH391))</f>
        <v>0</v>
      </c>
      <c r="OM84">
        <f>IF(Charts!$B$3="none",EE391,IF(JI391="",NA(),JI391))</f>
        <v>0</v>
      </c>
      <c r="ON84">
        <f>IF(Charts!$B$3="none",EF391,IF(JJ391="",NA(),JJ391))</f>
        <v>0</v>
      </c>
    </row>
    <row r="85" spans="5:404">
      <c r="E85">
        <v>19</v>
      </c>
      <c r="F85">
        <f>F23</f>
        <v>0</v>
      </c>
      <c r="G85">
        <v>19</v>
      </c>
      <c r="H85">
        <f>H23</f>
        <v>0</v>
      </c>
      <c r="I85">
        <v>19</v>
      </c>
      <c r="J85">
        <f>J23</f>
        <v>0</v>
      </c>
      <c r="K85">
        <v>19</v>
      </c>
      <c r="L85">
        <f>L23</f>
        <v>0</v>
      </c>
      <c r="M85">
        <v>19</v>
      </c>
      <c r="N85">
        <f>N23</f>
        <v>0</v>
      </c>
      <c r="O85">
        <v>19</v>
      </c>
      <c r="P85">
        <f>P23</f>
        <v>0</v>
      </c>
      <c r="Q85">
        <v>19</v>
      </c>
      <c r="R85">
        <f>R23</f>
        <v>0</v>
      </c>
      <c r="S85">
        <v>19</v>
      </c>
      <c r="T85">
        <f>T23</f>
        <v>0</v>
      </c>
      <c r="U85">
        <v>19</v>
      </c>
      <c r="V85">
        <f>V23</f>
        <v>0</v>
      </c>
      <c r="W85">
        <v>19</v>
      </c>
      <c r="X85">
        <f>X23</f>
        <v>0</v>
      </c>
      <c r="Y85">
        <v>19</v>
      </c>
      <c r="Z85">
        <f>Z23</f>
        <v>0</v>
      </c>
      <c r="AA85">
        <v>19</v>
      </c>
      <c r="AB85">
        <f>AB23</f>
        <v>0</v>
      </c>
      <c r="AC85">
        <v>19</v>
      </c>
      <c r="AD85">
        <f>AD23</f>
        <v>0</v>
      </c>
      <c r="AE85">
        <v>19</v>
      </c>
      <c r="AF85">
        <f>AF23</f>
        <v>0</v>
      </c>
      <c r="AG85">
        <v>19</v>
      </c>
      <c r="AH85">
        <f>AH23</f>
        <v>0</v>
      </c>
      <c r="AI85">
        <v>19</v>
      </c>
      <c r="AJ85">
        <f>AJ23</f>
        <v>0</v>
      </c>
      <c r="AK85">
        <v>19</v>
      </c>
      <c r="AL85">
        <f>AL23</f>
        <v>0</v>
      </c>
      <c r="AM85">
        <v>19</v>
      </c>
      <c r="AN85">
        <f>AN23</f>
        <v>0</v>
      </c>
      <c r="AO85">
        <v>19</v>
      </c>
      <c r="AP85">
        <f>AP23</f>
        <v>0</v>
      </c>
      <c r="AQ85">
        <v>19</v>
      </c>
      <c r="AR85">
        <f>AR23</f>
        <v>0</v>
      </c>
      <c r="AS85">
        <v>19</v>
      </c>
      <c r="AT85">
        <f>AT23</f>
        <v>0</v>
      </c>
      <c r="AU85">
        <v>19</v>
      </c>
      <c r="AV85">
        <f>AV23</f>
        <v>0</v>
      </c>
      <c r="AW85">
        <v>19</v>
      </c>
      <c r="AX85">
        <f>AX23</f>
        <v>0</v>
      </c>
      <c r="AY85">
        <v>19</v>
      </c>
      <c r="AZ85">
        <f>AZ23</f>
        <v>0</v>
      </c>
      <c r="BA85">
        <v>19</v>
      </c>
      <c r="BB85">
        <f>BB23</f>
        <v>0</v>
      </c>
      <c r="BC85">
        <v>19</v>
      </c>
      <c r="BD85">
        <f>BD23</f>
        <v>0</v>
      </c>
      <c r="BE85">
        <v>19</v>
      </c>
      <c r="BF85">
        <f>BF23</f>
        <v>0</v>
      </c>
      <c r="BG85">
        <v>19</v>
      </c>
      <c r="BH85">
        <f>BH23</f>
        <v>0</v>
      </c>
      <c r="BI85">
        <v>19</v>
      </c>
      <c r="BJ85">
        <f>BJ23</f>
        <v>0</v>
      </c>
      <c r="BK85">
        <v>19</v>
      </c>
      <c r="BL85">
        <f>BL23</f>
        <v>0</v>
      </c>
      <c r="BM85">
        <v>19</v>
      </c>
      <c r="BN85">
        <f>BN23</f>
        <v>0</v>
      </c>
      <c r="BO85">
        <v>19</v>
      </c>
      <c r="BP85">
        <f>BP23</f>
        <v>0</v>
      </c>
      <c r="BQ85">
        <v>19</v>
      </c>
      <c r="BR85">
        <f>BR23</f>
        <v>0</v>
      </c>
      <c r="BS85">
        <v>19</v>
      </c>
      <c r="BT85">
        <f>BT23</f>
        <v>0</v>
      </c>
      <c r="BU85">
        <v>19</v>
      </c>
      <c r="BV85">
        <f>BV23</f>
        <v>0</v>
      </c>
      <c r="BW85">
        <v>19</v>
      </c>
      <c r="BX85">
        <f>BX23</f>
        <v>0</v>
      </c>
      <c r="BY85">
        <v>19</v>
      </c>
      <c r="BZ85">
        <f>BZ23</f>
        <v>0</v>
      </c>
      <c r="CA85">
        <v>19</v>
      </c>
      <c r="CB85">
        <f>CB23</f>
        <v>0</v>
      </c>
      <c r="CC85">
        <v>19</v>
      </c>
      <c r="CD85">
        <f>CD23</f>
        <v>0</v>
      </c>
      <c r="CE85">
        <v>19</v>
      </c>
      <c r="CF85">
        <f>CF23</f>
        <v>0</v>
      </c>
      <c r="CG85">
        <v>19</v>
      </c>
      <c r="CH85">
        <f>CH23</f>
        <v>0</v>
      </c>
      <c r="CI85">
        <v>19</v>
      </c>
      <c r="CJ85">
        <f>CJ23</f>
        <v>0</v>
      </c>
      <c r="CK85">
        <v>19</v>
      </c>
      <c r="CL85">
        <f>CL23</f>
        <v>0</v>
      </c>
      <c r="CM85">
        <v>19</v>
      </c>
      <c r="CN85">
        <f>CN23</f>
        <v>0</v>
      </c>
      <c r="CO85">
        <v>19</v>
      </c>
      <c r="CP85">
        <f>CP23</f>
        <v>0</v>
      </c>
      <c r="CQ85">
        <v>19</v>
      </c>
      <c r="CR85">
        <f>CR23</f>
        <v>0</v>
      </c>
      <c r="CS85">
        <v>19</v>
      </c>
      <c r="CT85">
        <f>CT23</f>
        <v>0</v>
      </c>
      <c r="CU85">
        <v>19</v>
      </c>
      <c r="CV85">
        <f>CV23</f>
        <v>0</v>
      </c>
      <c r="CW85">
        <v>19</v>
      </c>
      <c r="CX85">
        <f>CX23</f>
        <v>0</v>
      </c>
      <c r="CY85">
        <v>19</v>
      </c>
      <c r="CZ85">
        <f>CZ23</f>
        <v>0</v>
      </c>
      <c r="DA85">
        <v>19</v>
      </c>
      <c r="DB85">
        <f>DB23</f>
        <v>0</v>
      </c>
      <c r="DC85">
        <v>19</v>
      </c>
      <c r="DD85">
        <f>DD23</f>
        <v>0</v>
      </c>
      <c r="DE85">
        <v>19</v>
      </c>
      <c r="DF85">
        <f>DF23</f>
        <v>0</v>
      </c>
      <c r="DG85">
        <v>19</v>
      </c>
      <c r="DH85">
        <f>DH23</f>
        <v>0</v>
      </c>
      <c r="DI85">
        <v>19</v>
      </c>
      <c r="DJ85">
        <f>DJ23</f>
        <v>0</v>
      </c>
      <c r="DK85">
        <v>19</v>
      </c>
      <c r="DL85">
        <f>DL23</f>
        <v>0</v>
      </c>
      <c r="DM85">
        <v>19</v>
      </c>
      <c r="DN85">
        <f>DN23</f>
        <v>0</v>
      </c>
      <c r="DO85">
        <v>19</v>
      </c>
      <c r="DP85">
        <f>DP23</f>
        <v>0</v>
      </c>
      <c r="DQ85">
        <v>19</v>
      </c>
      <c r="DR85">
        <f>DR23</f>
        <v>0</v>
      </c>
      <c r="DS85">
        <v>19</v>
      </c>
      <c r="DT85">
        <f>DT23</f>
        <v>0</v>
      </c>
      <c r="DU85">
        <v>19</v>
      </c>
      <c r="DV85">
        <f>DV23</f>
        <v>0</v>
      </c>
      <c r="DW85">
        <v>19</v>
      </c>
      <c r="DX85">
        <f>DX23</f>
        <v>0</v>
      </c>
      <c r="DY85">
        <v>19</v>
      </c>
      <c r="DZ85">
        <f>DZ23</f>
        <v>0</v>
      </c>
      <c r="EA85">
        <v>19</v>
      </c>
      <c r="EB85">
        <f>EB23</f>
        <v>0</v>
      </c>
      <c r="EC85">
        <v>19</v>
      </c>
      <c r="ED85">
        <f>ED23</f>
        <v>0</v>
      </c>
      <c r="EE85">
        <v>19</v>
      </c>
      <c r="EF85">
        <f>EF23</f>
        <v>0</v>
      </c>
      <c r="EI85">
        <v>19</v>
      </c>
      <c r="EJ85">
        <f>EJ23</f>
        <v>0</v>
      </c>
      <c r="EK85">
        <v>19</v>
      </c>
      <c r="EL85">
        <f>EL23</f>
        <v>0</v>
      </c>
      <c r="EM85">
        <v>19</v>
      </c>
      <c r="EN85">
        <f>EN23</f>
        <v>0</v>
      </c>
      <c r="EO85">
        <v>19</v>
      </c>
      <c r="EP85">
        <f>EP23</f>
        <v>0</v>
      </c>
      <c r="EQ85">
        <v>19</v>
      </c>
      <c r="ER85">
        <f>ER23</f>
        <v>0</v>
      </c>
      <c r="ES85">
        <v>19</v>
      </c>
      <c r="ET85">
        <f>ET23</f>
        <v>0</v>
      </c>
      <c r="EU85">
        <v>19</v>
      </c>
      <c r="EV85">
        <f>EV23</f>
        <v>0</v>
      </c>
      <c r="EW85">
        <v>19</v>
      </c>
      <c r="EX85">
        <f>EX23</f>
        <v>0</v>
      </c>
      <c r="EY85">
        <v>19</v>
      </c>
      <c r="EZ85">
        <f>EZ23</f>
        <v>0</v>
      </c>
      <c r="FA85">
        <v>19</v>
      </c>
      <c r="FB85">
        <f>FB23</f>
        <v>0</v>
      </c>
      <c r="FC85">
        <v>19</v>
      </c>
      <c r="FD85">
        <f>FD23</f>
        <v>0</v>
      </c>
      <c r="FE85">
        <v>19</v>
      </c>
      <c r="FF85">
        <f>FF23</f>
        <v>0</v>
      </c>
      <c r="FG85">
        <v>19</v>
      </c>
      <c r="FH85">
        <f>FH23</f>
        <v>0</v>
      </c>
      <c r="FI85">
        <v>19</v>
      </c>
      <c r="FJ85">
        <f>FJ23</f>
        <v>0</v>
      </c>
      <c r="FK85">
        <v>19</v>
      </c>
      <c r="FL85">
        <f>FL23</f>
        <v>0</v>
      </c>
      <c r="FM85">
        <v>19</v>
      </c>
      <c r="FN85">
        <f>FN23</f>
        <v>0</v>
      </c>
      <c r="FO85">
        <v>19</v>
      </c>
      <c r="FP85">
        <f>FP23</f>
        <v>0</v>
      </c>
      <c r="FQ85">
        <v>19</v>
      </c>
      <c r="FR85">
        <f>FR23</f>
        <v>0</v>
      </c>
      <c r="FS85">
        <v>19</v>
      </c>
      <c r="FT85">
        <f>FT23</f>
        <v>0</v>
      </c>
      <c r="FU85">
        <v>19</v>
      </c>
      <c r="FV85">
        <f>FV23</f>
        <v>0</v>
      </c>
      <c r="FW85">
        <v>19</v>
      </c>
      <c r="FX85">
        <f>FX23</f>
        <v>0</v>
      </c>
      <c r="FY85">
        <v>19</v>
      </c>
      <c r="FZ85">
        <f>FZ23</f>
        <v>0</v>
      </c>
      <c r="GA85">
        <v>19</v>
      </c>
      <c r="GB85">
        <f>GB23</f>
        <v>0</v>
      </c>
      <c r="GC85">
        <v>19</v>
      </c>
      <c r="GD85">
        <f>GD23</f>
        <v>0</v>
      </c>
      <c r="GE85">
        <v>19</v>
      </c>
      <c r="GF85">
        <f>GF23</f>
        <v>0</v>
      </c>
      <c r="GG85">
        <v>19</v>
      </c>
      <c r="GH85">
        <f>GH23</f>
        <v>0</v>
      </c>
      <c r="GI85">
        <v>19</v>
      </c>
      <c r="GJ85">
        <f>GJ23</f>
        <v>0</v>
      </c>
      <c r="GK85">
        <v>19</v>
      </c>
      <c r="GL85">
        <f>GL23</f>
        <v>0</v>
      </c>
      <c r="GM85">
        <v>19</v>
      </c>
      <c r="GN85">
        <f>GN23</f>
        <v>0</v>
      </c>
      <c r="GO85">
        <v>19</v>
      </c>
      <c r="GP85">
        <f>GP23</f>
        <v>0</v>
      </c>
      <c r="GQ85">
        <v>19</v>
      </c>
      <c r="GR85">
        <f>GR23</f>
        <v>0</v>
      </c>
      <c r="GS85">
        <v>19</v>
      </c>
      <c r="GT85">
        <f>GT23</f>
        <v>0</v>
      </c>
      <c r="GU85">
        <v>19</v>
      </c>
      <c r="GV85">
        <f>GV23</f>
        <v>0</v>
      </c>
      <c r="GW85">
        <v>19</v>
      </c>
      <c r="GX85">
        <f>GX23</f>
        <v>0</v>
      </c>
      <c r="GY85">
        <v>19</v>
      </c>
      <c r="GZ85">
        <f>GZ23</f>
        <v>0</v>
      </c>
      <c r="HA85">
        <v>19</v>
      </c>
      <c r="HB85">
        <f>HB23</f>
        <v>0</v>
      </c>
      <c r="HC85">
        <v>19</v>
      </c>
      <c r="HD85">
        <f>HD23</f>
        <v>0</v>
      </c>
      <c r="HE85">
        <v>19</v>
      </c>
      <c r="HF85">
        <f>HF23</f>
        <v>0</v>
      </c>
      <c r="HG85">
        <v>19</v>
      </c>
      <c r="HH85">
        <f>HH23</f>
        <v>0</v>
      </c>
      <c r="HI85">
        <v>19</v>
      </c>
      <c r="HJ85">
        <f>HJ23</f>
        <v>0</v>
      </c>
      <c r="HK85">
        <v>19</v>
      </c>
      <c r="HL85">
        <f>HL23</f>
        <v>0</v>
      </c>
      <c r="HM85">
        <v>19</v>
      </c>
      <c r="HN85">
        <f>HN23</f>
        <v>0</v>
      </c>
      <c r="HO85">
        <v>19</v>
      </c>
      <c r="HP85">
        <f>HP23</f>
        <v>0</v>
      </c>
      <c r="HQ85">
        <v>19</v>
      </c>
      <c r="HR85">
        <f>HR23</f>
        <v>0</v>
      </c>
      <c r="HS85">
        <v>19</v>
      </c>
      <c r="HT85">
        <f>HT23</f>
        <v>0</v>
      </c>
      <c r="HU85">
        <v>19</v>
      </c>
      <c r="HV85">
        <f>HV23</f>
        <v>0</v>
      </c>
      <c r="HW85">
        <v>19</v>
      </c>
      <c r="HX85">
        <f>HX23</f>
        <v>0</v>
      </c>
      <c r="HY85">
        <v>19</v>
      </c>
      <c r="HZ85">
        <f>HZ23</f>
        <v>0</v>
      </c>
      <c r="IA85">
        <v>19</v>
      </c>
      <c r="IB85">
        <f>IB23</f>
        <v>0</v>
      </c>
      <c r="IC85">
        <v>19</v>
      </c>
      <c r="ID85">
        <f>ID23</f>
        <v>0</v>
      </c>
      <c r="IE85">
        <v>19</v>
      </c>
      <c r="IF85">
        <f>IF23</f>
        <v>0</v>
      </c>
      <c r="IG85">
        <v>19</v>
      </c>
      <c r="IH85">
        <f>IH23</f>
        <v>0</v>
      </c>
      <c r="II85">
        <v>19</v>
      </c>
      <c r="IJ85">
        <f>IJ23</f>
        <v>0</v>
      </c>
      <c r="IK85">
        <v>19</v>
      </c>
      <c r="IL85">
        <f>IL23</f>
        <v>0</v>
      </c>
      <c r="IM85">
        <v>19</v>
      </c>
      <c r="IN85">
        <f>IN23</f>
        <v>0</v>
      </c>
      <c r="IO85">
        <v>19</v>
      </c>
      <c r="IP85">
        <f>IP23</f>
        <v>0</v>
      </c>
      <c r="IQ85">
        <v>19</v>
      </c>
      <c r="IR85">
        <f>IR23</f>
        <v>0</v>
      </c>
      <c r="IS85">
        <v>19</v>
      </c>
      <c r="IT85">
        <f>IT23</f>
        <v>0</v>
      </c>
      <c r="IU85">
        <v>19</v>
      </c>
      <c r="IV85">
        <f>IV23</f>
        <v>0</v>
      </c>
      <c r="IW85">
        <v>19</v>
      </c>
      <c r="IX85">
        <f>IX23</f>
        <v>0</v>
      </c>
      <c r="IY85">
        <v>19</v>
      </c>
      <c r="IZ85">
        <f>IZ23</f>
        <v>0</v>
      </c>
      <c r="JA85">
        <v>19</v>
      </c>
      <c r="JB85">
        <f>JB23</f>
        <v>0</v>
      </c>
      <c r="JC85">
        <v>19</v>
      </c>
      <c r="JD85">
        <f>JD23</f>
        <v>0</v>
      </c>
      <c r="JE85">
        <v>19</v>
      </c>
      <c r="JF85">
        <f>JF23</f>
        <v>0</v>
      </c>
      <c r="JG85">
        <v>19</v>
      </c>
      <c r="JH85">
        <f>JH23</f>
        <v>0</v>
      </c>
      <c r="JI85">
        <v>19</v>
      </c>
      <c r="JJ85">
        <f>JJ23</f>
        <v>0</v>
      </c>
      <c r="JM85">
        <f>IF(Charts!$B$3="none",E392,IF(EI392="",NA(),EI392))</f>
        <v>0</v>
      </c>
      <c r="JN85">
        <f>IF(Charts!$B$3="none",F392,IF(EJ392="",NA(),EJ392))</f>
        <v>0</v>
      </c>
      <c r="JO85">
        <f>IF(Charts!$B$3="none",G392,IF(EK392="",NA(),EK392))</f>
        <v>0</v>
      </c>
      <c r="JP85">
        <f>IF(Charts!$B$3="none",H392,IF(EL392="",NA(),EL392))</f>
        <v>0</v>
      </c>
      <c r="JQ85">
        <f>IF(Charts!$B$3="none",I392,IF(EM392="",NA(),EM392))</f>
        <v>0</v>
      </c>
      <c r="JR85">
        <f>IF(Charts!$B$3="none",J392,IF(EN392="",NA(),EN392))</f>
        <v>0</v>
      </c>
      <c r="JS85">
        <f>IF(Charts!$B$3="none",K392,IF(EO392="",NA(),EO392))</f>
        <v>0</v>
      </c>
      <c r="JT85">
        <f>IF(Charts!$B$3="none",L392,IF(EP392="",NA(),EP392))</f>
        <v>0</v>
      </c>
      <c r="JU85">
        <f>IF(Charts!$B$3="none",M392,IF(EQ392="",NA(),EQ392))</f>
        <v>0</v>
      </c>
      <c r="JV85">
        <f>IF(Charts!$B$3="none",N392,IF(ER392="",NA(),ER392))</f>
        <v>0</v>
      </c>
      <c r="JW85">
        <f>IF(Charts!$B$3="none",O392,IF(ES392="",NA(),ES392))</f>
        <v>0</v>
      </c>
      <c r="JX85">
        <f>IF(Charts!$B$3="none",P392,IF(ET392="",NA(),ET392))</f>
        <v>0</v>
      </c>
      <c r="JY85">
        <f>IF(Charts!$B$3="none",Q392,IF(EU392="",NA(),EU392))</f>
        <v>0</v>
      </c>
      <c r="JZ85">
        <f>IF(Charts!$B$3="none",R392,IF(EV392="",NA(),EV392))</f>
        <v>0</v>
      </c>
      <c r="KA85">
        <f>IF(Charts!$B$3="none",S392,IF(EW392="",NA(),EW392))</f>
        <v>0</v>
      </c>
      <c r="KB85">
        <f>IF(Charts!$B$3="none",T392,IF(EX392="",NA(),EX392))</f>
        <v>0</v>
      </c>
      <c r="KC85">
        <f>IF(Charts!$B$3="none",U392,IF(EY392="",NA(),EY392))</f>
        <v>0</v>
      </c>
      <c r="KD85">
        <f>IF(Charts!$B$3="none",V392,IF(EZ392="",NA(),EZ392))</f>
        <v>0</v>
      </c>
      <c r="KE85">
        <f>IF(Charts!$B$3="none",W392,IF(FA392="",NA(),FA392))</f>
        <v>0</v>
      </c>
      <c r="KF85">
        <f>IF(Charts!$B$3="none",X392,IF(FB392="",NA(),FB392))</f>
        <v>0</v>
      </c>
      <c r="KG85">
        <f>IF(Charts!$B$3="none",Y392,IF(FC392="",NA(),FC392))</f>
        <v>0</v>
      </c>
      <c r="KH85">
        <f>IF(Charts!$B$3="none",Z392,IF(FD392="",NA(),FD392))</f>
        <v>0</v>
      </c>
      <c r="KI85">
        <f>IF(Charts!$B$3="none",AA392,IF(FE392="",NA(),FE392))</f>
        <v>0</v>
      </c>
      <c r="KJ85">
        <f>IF(Charts!$B$3="none",AB392,IF(FF392="",NA(),FF392))</f>
        <v>0</v>
      </c>
      <c r="KK85">
        <f>IF(Charts!$B$3="none",AC392,IF(FG392="",NA(),FG392))</f>
        <v>0</v>
      </c>
      <c r="KL85">
        <f>IF(Charts!$B$3="none",AD392,IF(FH392="",NA(),FH392))</f>
        <v>0</v>
      </c>
      <c r="KM85">
        <f>IF(Charts!$B$3="none",AE392,IF(FI392="",NA(),FI392))</f>
        <v>0</v>
      </c>
      <c r="KN85">
        <f>IF(Charts!$B$3="none",AF392,IF(FJ392="",NA(),FJ392))</f>
        <v>0</v>
      </c>
      <c r="KO85">
        <f>IF(Charts!$B$3="none",AG392,IF(FK392="",NA(),FK392))</f>
        <v>0</v>
      </c>
      <c r="KP85">
        <f>IF(Charts!$B$3="none",AH392,IF(FL392="",NA(),FL392))</f>
        <v>0</v>
      </c>
      <c r="KQ85">
        <f>IF(Charts!$B$3="none",AI392,IF(FM392="",NA(),FM392))</f>
        <v>0</v>
      </c>
      <c r="KR85">
        <f>IF(Charts!$B$3="none",AJ392,IF(FN392="",NA(),FN392))</f>
        <v>0</v>
      </c>
      <c r="KS85">
        <f>IF(Charts!$B$3="none",AK392,IF(FO392="",NA(),FO392))</f>
        <v>0</v>
      </c>
      <c r="KT85">
        <f>IF(Charts!$B$3="none",AL392,IF(FP392="",NA(),FP392))</f>
        <v>0</v>
      </c>
      <c r="KU85">
        <f>IF(Charts!$B$3="none",AM392,IF(FQ392="",NA(),FQ392))</f>
        <v>0</v>
      </c>
      <c r="KV85">
        <f>IF(Charts!$B$3="none",AN392,IF(FR392="",NA(),FR392))</f>
        <v>0</v>
      </c>
      <c r="KW85">
        <f>IF(Charts!$B$3="none",AO392,IF(FS392="",NA(),FS392))</f>
        <v>0</v>
      </c>
      <c r="KX85">
        <f>IF(Charts!$B$3="none",AP392,IF(FT392="",NA(),FT392))</f>
        <v>0</v>
      </c>
      <c r="KY85">
        <f>IF(Charts!$B$3="none",AQ392,IF(FU392="",NA(),FU392))</f>
        <v>0</v>
      </c>
      <c r="KZ85">
        <f>IF(Charts!$B$3="none",AR392,IF(FV392="",NA(),FV392))</f>
        <v>0</v>
      </c>
      <c r="LA85">
        <f>IF(Charts!$B$3="none",AS392,IF(FW392="",NA(),FW392))</f>
        <v>0</v>
      </c>
      <c r="LB85">
        <f>IF(Charts!$B$3="none",AT392,IF(FX392="",NA(),FX392))</f>
        <v>0</v>
      </c>
      <c r="LC85">
        <f>IF(Charts!$B$3="none",AU392,IF(FY392="",NA(),FY392))</f>
        <v>0</v>
      </c>
      <c r="LD85">
        <f>IF(Charts!$B$3="none",AV392,IF(FZ392="",NA(),FZ392))</f>
        <v>0</v>
      </c>
      <c r="LE85">
        <f>IF(Charts!$B$3="none",AW392,IF(GA392="",NA(),GA392))</f>
        <v>0</v>
      </c>
      <c r="LF85">
        <f>IF(Charts!$B$3="none",AX392,IF(GB392="",NA(),GB392))</f>
        <v>0</v>
      </c>
      <c r="LG85">
        <f>IF(Charts!$B$3="none",AY392,IF(GC392="",NA(),GC392))</f>
        <v>0</v>
      </c>
      <c r="LH85">
        <f>IF(Charts!$B$3="none",AZ392,IF(GD392="",NA(),GD392))</f>
        <v>0</v>
      </c>
      <c r="LI85">
        <f>IF(Charts!$B$3="none",BA392,IF(GE392="",NA(),GE392))</f>
        <v>0</v>
      </c>
      <c r="LJ85">
        <f>IF(Charts!$B$3="none",BB392,IF(GF392="",NA(),GF392))</f>
        <v>0</v>
      </c>
      <c r="LK85">
        <f>IF(Charts!$B$3="none",BC392,IF(GG392="",NA(),GG392))</f>
        <v>0</v>
      </c>
      <c r="LL85">
        <f>IF(Charts!$B$3="none",BD392,IF(GH392="",NA(),GH392))</f>
        <v>0</v>
      </c>
      <c r="LM85">
        <f>IF(Charts!$B$3="none",BE392,IF(GI392="",NA(),GI392))</f>
        <v>0</v>
      </c>
      <c r="LN85">
        <f>IF(Charts!$B$3="none",BF392,IF(GJ392="",NA(),GJ392))</f>
        <v>0</v>
      </c>
      <c r="LO85">
        <f>IF(Charts!$B$3="none",BG392,IF(GK392="",NA(),GK392))</f>
        <v>0</v>
      </c>
      <c r="LP85">
        <f>IF(Charts!$B$3="none",BH392,IF(GL392="",NA(),GL392))</f>
        <v>0</v>
      </c>
      <c r="LQ85">
        <f>IF(Charts!$B$3="none",BI392,IF(GM392="",NA(),GM392))</f>
        <v>0</v>
      </c>
      <c r="LR85">
        <f>IF(Charts!$B$3="none",BJ392,IF(GN392="",NA(),GN392))</f>
        <v>0</v>
      </c>
      <c r="LS85">
        <f>IF(Charts!$B$3="none",BK392,IF(GO392="",NA(),GO392))</f>
        <v>0</v>
      </c>
      <c r="LT85">
        <f>IF(Charts!$B$3="none",BL392,IF(GP392="",NA(),GP392))</f>
        <v>0</v>
      </c>
      <c r="LU85">
        <f>IF(Charts!$B$3="none",BM392,IF(GQ392="",NA(),GQ392))</f>
        <v>0</v>
      </c>
      <c r="LV85">
        <f>IF(Charts!$B$3="none",BN392,IF(GR392="",NA(),GR392))</f>
        <v>0</v>
      </c>
      <c r="LW85">
        <f>IF(Charts!$B$3="none",BO392,IF(GS392="",NA(),GS392))</f>
        <v>0</v>
      </c>
      <c r="LX85">
        <f>IF(Charts!$B$3="none",BP392,IF(GT392="",NA(),GT392))</f>
        <v>0</v>
      </c>
      <c r="LY85">
        <f>IF(Charts!$B$3="none",BQ392,IF(GU392="",NA(),GU392))</f>
        <v>0</v>
      </c>
      <c r="LZ85">
        <f>IF(Charts!$B$3="none",BR392,IF(GV392="",NA(),GV392))</f>
        <v>0</v>
      </c>
      <c r="MA85">
        <f>IF(Charts!$B$3="none",BS392,IF(GW392="",NA(),GW392))</f>
        <v>0</v>
      </c>
      <c r="MB85">
        <f>IF(Charts!$B$3="none",BT392,IF(GX392="",NA(),GX392))</f>
        <v>0</v>
      </c>
      <c r="MC85">
        <f>IF(Charts!$B$3="none",BU392,IF(GY392="",NA(),GY392))</f>
        <v>0</v>
      </c>
      <c r="MD85">
        <f>IF(Charts!$B$3="none",BV392,IF(GZ392="",NA(),GZ392))</f>
        <v>0</v>
      </c>
      <c r="ME85">
        <f>IF(Charts!$B$3="none",BW392,IF(HA392="",NA(),HA392))</f>
        <v>0</v>
      </c>
      <c r="MF85">
        <f>IF(Charts!$B$3="none",BX392,IF(HB392="",NA(),HB392))</f>
        <v>0</v>
      </c>
      <c r="MG85">
        <f>IF(Charts!$B$3="none",BY392,IF(HC392="",NA(),HC392))</f>
        <v>0</v>
      </c>
      <c r="MH85">
        <f>IF(Charts!$B$3="none",BZ392,IF(HD392="",NA(),HD392))</f>
        <v>0</v>
      </c>
      <c r="MI85">
        <f>IF(Charts!$B$3="none",CA392,IF(HE392="",NA(),HE392))</f>
        <v>0</v>
      </c>
      <c r="MJ85">
        <f>IF(Charts!$B$3="none",CB392,IF(HF392="",NA(),HF392))</f>
        <v>0</v>
      </c>
      <c r="MK85">
        <f>IF(Charts!$B$3="none",CC392,IF(HG392="",NA(),HG392))</f>
        <v>0</v>
      </c>
      <c r="ML85">
        <f>IF(Charts!$B$3="none",CD392,IF(HH392="",NA(),HH392))</f>
        <v>0</v>
      </c>
      <c r="MM85">
        <f>IF(Charts!$B$3="none",CE392,IF(HI392="",NA(),HI392))</f>
        <v>0</v>
      </c>
      <c r="MN85">
        <f>IF(Charts!$B$3="none",CF392,IF(HJ392="",NA(),HJ392))</f>
        <v>0</v>
      </c>
      <c r="MO85">
        <f>IF(Charts!$B$3="none",CG392,IF(HK392="",NA(),HK392))</f>
        <v>0</v>
      </c>
      <c r="MP85">
        <f>IF(Charts!$B$3="none",CH392,IF(HL392="",NA(),HL392))</f>
        <v>0</v>
      </c>
      <c r="MQ85">
        <f>IF(Charts!$B$3="none",CI392,IF(HM392="",NA(),HM392))</f>
        <v>0</v>
      </c>
      <c r="MR85">
        <f>IF(Charts!$B$3="none",CJ392,IF(HN392="",NA(),HN392))</f>
        <v>0</v>
      </c>
      <c r="MS85">
        <f>IF(Charts!$B$3="none",CK392,IF(HO392="",NA(),HO392))</f>
        <v>0</v>
      </c>
      <c r="MT85">
        <f>IF(Charts!$B$3="none",CL392,IF(HP392="",NA(),HP392))</f>
        <v>0</v>
      </c>
      <c r="MU85">
        <f>IF(Charts!$B$3="none",CM392,IF(HQ392="",NA(),HQ392))</f>
        <v>0</v>
      </c>
      <c r="MV85">
        <f>IF(Charts!$B$3="none",CN392,IF(HR392="",NA(),HR392))</f>
        <v>0</v>
      </c>
      <c r="MW85">
        <f>IF(Charts!$B$3="none",CO392,IF(HS392="",NA(),HS392))</f>
        <v>0</v>
      </c>
      <c r="MX85">
        <f>IF(Charts!$B$3="none",CP392,IF(HT392="",NA(),HT392))</f>
        <v>0</v>
      </c>
      <c r="MY85">
        <f>IF(Charts!$B$3="none",CQ392,IF(HU392="",NA(),HU392))</f>
        <v>0</v>
      </c>
      <c r="MZ85">
        <f>IF(Charts!$B$3="none",CR392,IF(HV392="",NA(),HV392))</f>
        <v>0</v>
      </c>
      <c r="NA85">
        <f>IF(Charts!$B$3="none",CS392,IF(HW392="",NA(),HW392))</f>
        <v>0</v>
      </c>
      <c r="NB85">
        <f>IF(Charts!$B$3="none",CT392,IF(HX392="",NA(),HX392))</f>
        <v>0</v>
      </c>
      <c r="NC85">
        <f>IF(Charts!$B$3="none",CU392,IF(HY392="",NA(),HY392))</f>
        <v>0</v>
      </c>
      <c r="ND85">
        <f>IF(Charts!$B$3="none",CV392,IF(HZ392="",NA(),HZ392))</f>
        <v>0</v>
      </c>
      <c r="NE85">
        <f>IF(Charts!$B$3="none",CW392,IF(IA392="",NA(),IA392))</f>
        <v>0</v>
      </c>
      <c r="NF85">
        <f>IF(Charts!$B$3="none",CX392,IF(IB392="",NA(),IB392))</f>
        <v>0</v>
      </c>
      <c r="NG85">
        <f>IF(Charts!$B$3="none",CY392,IF(IC392="",NA(),IC392))</f>
        <v>0</v>
      </c>
      <c r="NH85">
        <f>IF(Charts!$B$3="none",CZ392,IF(ID392="",NA(),ID392))</f>
        <v>0</v>
      </c>
      <c r="NI85">
        <f>IF(Charts!$B$3="none",DA392,IF(IE392="",NA(),IE392))</f>
        <v>0</v>
      </c>
      <c r="NJ85">
        <f>IF(Charts!$B$3="none",DB392,IF(IF392="",NA(),IF392))</f>
        <v>0</v>
      </c>
      <c r="NK85">
        <f>IF(Charts!$B$3="none",DC392,IF(IG392="",NA(),IG392))</f>
        <v>0</v>
      </c>
      <c r="NL85">
        <f>IF(Charts!$B$3="none",DD392,IF(IH392="",NA(),IH392))</f>
        <v>0</v>
      </c>
      <c r="NM85">
        <f>IF(Charts!$B$3="none",DE392,IF(II392="",NA(),II392))</f>
        <v>0</v>
      </c>
      <c r="NN85">
        <f>IF(Charts!$B$3="none",DF392,IF(IJ392="",NA(),IJ392))</f>
        <v>0</v>
      </c>
      <c r="NO85">
        <f>IF(Charts!$B$3="none",DG392,IF(IK392="",NA(),IK392))</f>
        <v>0</v>
      </c>
      <c r="NP85">
        <f>IF(Charts!$B$3="none",DH392,IF(IL392="",NA(),IL392))</f>
        <v>0</v>
      </c>
      <c r="NQ85">
        <f>IF(Charts!$B$3="none",DI392,IF(IM392="",NA(),IM392))</f>
        <v>0</v>
      </c>
      <c r="NR85">
        <f>IF(Charts!$B$3="none",DJ392,IF(IN392="",NA(),IN392))</f>
        <v>0</v>
      </c>
      <c r="NS85">
        <f>IF(Charts!$B$3="none",DK392,IF(IO392="",NA(),IO392))</f>
        <v>0</v>
      </c>
      <c r="NT85">
        <f>IF(Charts!$B$3="none",DL392,IF(IP392="",NA(),IP392))</f>
        <v>0</v>
      </c>
      <c r="NU85">
        <f>IF(Charts!$B$3="none",DM392,IF(IQ392="",NA(),IQ392))</f>
        <v>0</v>
      </c>
      <c r="NV85">
        <f>IF(Charts!$B$3="none",DN392,IF(IR392="",NA(),IR392))</f>
        <v>0</v>
      </c>
      <c r="NW85">
        <f>IF(Charts!$B$3="none",DO392,IF(IS392="",NA(),IS392))</f>
        <v>0</v>
      </c>
      <c r="NX85">
        <f>IF(Charts!$B$3="none",DP392,IF(IT392="",NA(),IT392))</f>
        <v>0</v>
      </c>
      <c r="NY85">
        <f>IF(Charts!$B$3="none",DQ392,IF(IU392="",NA(),IU392))</f>
        <v>0</v>
      </c>
      <c r="NZ85">
        <f>IF(Charts!$B$3="none",DR392,IF(IV392="",NA(),IV392))</f>
        <v>0</v>
      </c>
      <c r="OA85">
        <f>IF(Charts!$B$3="none",DS392,IF(IW392="",NA(),IW392))</f>
        <v>0</v>
      </c>
      <c r="OB85">
        <f>IF(Charts!$B$3="none",DT392,IF(IX392="",NA(),IX392))</f>
        <v>0</v>
      </c>
      <c r="OC85">
        <f>IF(Charts!$B$3="none",DU392,IF(IY392="",NA(),IY392))</f>
        <v>0</v>
      </c>
      <c r="OD85">
        <f>IF(Charts!$B$3="none",DV392,IF(IZ392="",NA(),IZ392))</f>
        <v>0</v>
      </c>
      <c r="OE85">
        <f>IF(Charts!$B$3="none",DW392,IF(JA392="",NA(),JA392))</f>
        <v>0</v>
      </c>
      <c r="OF85">
        <f>IF(Charts!$B$3="none",DX392,IF(JB392="",NA(),JB392))</f>
        <v>0</v>
      </c>
      <c r="OG85">
        <f>IF(Charts!$B$3="none",DY392,IF(JC392="",NA(),JC392))</f>
        <v>0</v>
      </c>
      <c r="OH85">
        <f>IF(Charts!$B$3="none",DZ392,IF(JD392="",NA(),JD392))</f>
        <v>0</v>
      </c>
      <c r="OI85">
        <f>IF(Charts!$B$3="none",EA392,IF(JE392="",NA(),JE392))</f>
        <v>0</v>
      </c>
      <c r="OJ85">
        <f>IF(Charts!$B$3="none",EB392,IF(JF392="",NA(),JF392))</f>
        <v>0</v>
      </c>
      <c r="OK85">
        <f>IF(Charts!$B$3="none",EC392,IF(JG392="",NA(),JG392))</f>
        <v>0</v>
      </c>
      <c r="OL85">
        <f>IF(Charts!$B$3="none",ED392,IF(JH392="",NA(),JH392))</f>
        <v>0</v>
      </c>
      <c r="OM85">
        <f>IF(Charts!$B$3="none",EE392,IF(JI392="",NA(),JI392))</f>
        <v>0</v>
      </c>
      <c r="ON85">
        <f>IF(Charts!$B$3="none",EF392,IF(JJ392="",NA(),JJ392))</f>
        <v>0</v>
      </c>
    </row>
    <row r="86" spans="5:404">
      <c r="E86">
        <v>20</v>
      </c>
      <c r="F86">
        <f>F24</f>
        <v>0</v>
      </c>
      <c r="G86">
        <v>20</v>
      </c>
      <c r="H86">
        <f>H24</f>
        <v>0</v>
      </c>
      <c r="I86">
        <v>20</v>
      </c>
      <c r="J86">
        <f>J24</f>
        <v>0</v>
      </c>
      <c r="K86">
        <v>20</v>
      </c>
      <c r="L86">
        <f>L24</f>
        <v>0</v>
      </c>
      <c r="M86">
        <v>20</v>
      </c>
      <c r="N86">
        <f>N24</f>
        <v>0</v>
      </c>
      <c r="O86">
        <v>20</v>
      </c>
      <c r="P86">
        <f>P24</f>
        <v>0</v>
      </c>
      <c r="Q86">
        <v>20</v>
      </c>
      <c r="R86">
        <f>R24</f>
        <v>0</v>
      </c>
      <c r="S86">
        <v>20</v>
      </c>
      <c r="T86">
        <f>T24</f>
        <v>0</v>
      </c>
      <c r="U86">
        <v>20</v>
      </c>
      <c r="V86">
        <f>V24</f>
        <v>0</v>
      </c>
      <c r="W86">
        <v>20</v>
      </c>
      <c r="X86">
        <f>X24</f>
        <v>0</v>
      </c>
      <c r="Y86">
        <v>20</v>
      </c>
      <c r="Z86">
        <f>Z24</f>
        <v>0</v>
      </c>
      <c r="AA86">
        <v>20</v>
      </c>
      <c r="AB86">
        <f>AB24</f>
        <v>0</v>
      </c>
      <c r="AC86">
        <v>20</v>
      </c>
      <c r="AD86">
        <f>AD24</f>
        <v>0</v>
      </c>
      <c r="AE86">
        <v>20</v>
      </c>
      <c r="AF86">
        <f>AF24</f>
        <v>0</v>
      </c>
      <c r="AG86">
        <v>20</v>
      </c>
      <c r="AH86">
        <f>AH24</f>
        <v>0</v>
      </c>
      <c r="AI86">
        <v>20</v>
      </c>
      <c r="AJ86">
        <f>AJ24</f>
        <v>0</v>
      </c>
      <c r="AK86">
        <v>20</v>
      </c>
      <c r="AL86">
        <f>AL24</f>
        <v>0</v>
      </c>
      <c r="AM86">
        <v>20</v>
      </c>
      <c r="AN86">
        <f>AN24</f>
        <v>0</v>
      </c>
      <c r="AO86">
        <v>20</v>
      </c>
      <c r="AP86">
        <f>AP24</f>
        <v>0</v>
      </c>
      <c r="AQ86">
        <v>20</v>
      </c>
      <c r="AR86">
        <f>AR24</f>
        <v>0</v>
      </c>
      <c r="AS86">
        <v>20</v>
      </c>
      <c r="AT86">
        <f>AT24</f>
        <v>0</v>
      </c>
      <c r="AU86">
        <v>20</v>
      </c>
      <c r="AV86">
        <f>AV24</f>
        <v>0</v>
      </c>
      <c r="AW86">
        <v>20</v>
      </c>
      <c r="AX86">
        <f>AX24</f>
        <v>0</v>
      </c>
      <c r="AY86">
        <v>20</v>
      </c>
      <c r="AZ86">
        <f>AZ24</f>
        <v>0</v>
      </c>
      <c r="BA86">
        <v>20</v>
      </c>
      <c r="BB86">
        <f>BB24</f>
        <v>0</v>
      </c>
      <c r="BC86">
        <v>20</v>
      </c>
      <c r="BD86">
        <f>BD24</f>
        <v>0</v>
      </c>
      <c r="BE86">
        <v>20</v>
      </c>
      <c r="BF86">
        <f>BF24</f>
        <v>0</v>
      </c>
      <c r="BG86">
        <v>20</v>
      </c>
      <c r="BH86">
        <f>BH24</f>
        <v>0</v>
      </c>
      <c r="BI86">
        <v>20</v>
      </c>
      <c r="BJ86">
        <f>BJ24</f>
        <v>0</v>
      </c>
      <c r="BK86">
        <v>20</v>
      </c>
      <c r="BL86">
        <f>BL24</f>
        <v>0</v>
      </c>
      <c r="BM86">
        <v>20</v>
      </c>
      <c r="BN86">
        <f>BN24</f>
        <v>0</v>
      </c>
      <c r="BO86">
        <v>20</v>
      </c>
      <c r="BP86">
        <f>BP24</f>
        <v>0</v>
      </c>
      <c r="BQ86">
        <v>20</v>
      </c>
      <c r="BR86">
        <f>BR24</f>
        <v>0</v>
      </c>
      <c r="BS86">
        <v>20</v>
      </c>
      <c r="BT86">
        <f>BT24</f>
        <v>0</v>
      </c>
      <c r="BU86">
        <v>20</v>
      </c>
      <c r="BV86">
        <f>BV24</f>
        <v>0</v>
      </c>
      <c r="BW86">
        <v>20</v>
      </c>
      <c r="BX86">
        <f>BX24</f>
        <v>0</v>
      </c>
      <c r="BY86">
        <v>20</v>
      </c>
      <c r="BZ86">
        <f>BZ24</f>
        <v>0</v>
      </c>
      <c r="CA86">
        <v>20</v>
      </c>
      <c r="CB86">
        <f>CB24</f>
        <v>0</v>
      </c>
      <c r="CC86">
        <v>20</v>
      </c>
      <c r="CD86">
        <f>CD24</f>
        <v>0</v>
      </c>
      <c r="CE86">
        <v>20</v>
      </c>
      <c r="CF86">
        <f>CF24</f>
        <v>0</v>
      </c>
      <c r="CG86">
        <v>20</v>
      </c>
      <c r="CH86">
        <f>CH24</f>
        <v>0</v>
      </c>
      <c r="CI86">
        <v>20</v>
      </c>
      <c r="CJ86">
        <f>CJ24</f>
        <v>0</v>
      </c>
      <c r="CK86">
        <v>20</v>
      </c>
      <c r="CL86">
        <f>CL24</f>
        <v>0</v>
      </c>
      <c r="CM86">
        <v>20</v>
      </c>
      <c r="CN86">
        <f>CN24</f>
        <v>0</v>
      </c>
      <c r="CO86">
        <v>20</v>
      </c>
      <c r="CP86">
        <f>CP24</f>
        <v>0</v>
      </c>
      <c r="CQ86">
        <v>20</v>
      </c>
      <c r="CR86">
        <f>CR24</f>
        <v>0</v>
      </c>
      <c r="CS86">
        <v>20</v>
      </c>
      <c r="CT86">
        <f>CT24</f>
        <v>0</v>
      </c>
      <c r="CU86">
        <v>20</v>
      </c>
      <c r="CV86">
        <f>CV24</f>
        <v>0</v>
      </c>
      <c r="CW86">
        <v>20</v>
      </c>
      <c r="CX86">
        <f>CX24</f>
        <v>0</v>
      </c>
      <c r="CY86">
        <v>20</v>
      </c>
      <c r="CZ86">
        <f>CZ24</f>
        <v>0</v>
      </c>
      <c r="DA86">
        <v>20</v>
      </c>
      <c r="DB86">
        <f>DB24</f>
        <v>0</v>
      </c>
      <c r="DC86">
        <v>20</v>
      </c>
      <c r="DD86">
        <f>DD24</f>
        <v>0</v>
      </c>
      <c r="DE86">
        <v>20</v>
      </c>
      <c r="DF86">
        <f>DF24</f>
        <v>0</v>
      </c>
      <c r="DG86">
        <v>20</v>
      </c>
      <c r="DH86">
        <f>DH24</f>
        <v>0</v>
      </c>
      <c r="DI86">
        <v>20</v>
      </c>
      <c r="DJ86">
        <f>DJ24</f>
        <v>0</v>
      </c>
      <c r="DK86">
        <v>20</v>
      </c>
      <c r="DL86">
        <f>DL24</f>
        <v>0</v>
      </c>
      <c r="DM86">
        <v>20</v>
      </c>
      <c r="DN86">
        <f>DN24</f>
        <v>0</v>
      </c>
      <c r="DO86">
        <v>20</v>
      </c>
      <c r="DP86">
        <f>DP24</f>
        <v>0</v>
      </c>
      <c r="DQ86">
        <v>20</v>
      </c>
      <c r="DR86">
        <f>DR24</f>
        <v>0</v>
      </c>
      <c r="DS86">
        <v>20</v>
      </c>
      <c r="DT86">
        <f>DT24</f>
        <v>0</v>
      </c>
      <c r="DU86">
        <v>20</v>
      </c>
      <c r="DV86">
        <f>DV24</f>
        <v>0</v>
      </c>
      <c r="DW86">
        <v>20</v>
      </c>
      <c r="DX86">
        <f>DX24</f>
        <v>0</v>
      </c>
      <c r="DY86">
        <v>20</v>
      </c>
      <c r="DZ86">
        <f>DZ24</f>
        <v>0</v>
      </c>
      <c r="EA86">
        <v>20</v>
      </c>
      <c r="EB86">
        <f>EB24</f>
        <v>0</v>
      </c>
      <c r="EC86">
        <v>20</v>
      </c>
      <c r="ED86">
        <f>ED24</f>
        <v>0</v>
      </c>
      <c r="EE86">
        <v>20</v>
      </c>
      <c r="EF86">
        <f>EF24</f>
        <v>0</v>
      </c>
      <c r="EI86">
        <v>20</v>
      </c>
      <c r="EJ86">
        <f>EJ24</f>
        <v>0</v>
      </c>
      <c r="EK86">
        <v>20</v>
      </c>
      <c r="EL86">
        <f>EL24</f>
        <v>0</v>
      </c>
      <c r="EM86">
        <v>20</v>
      </c>
      <c r="EN86">
        <f>EN24</f>
        <v>0</v>
      </c>
      <c r="EO86">
        <v>20</v>
      </c>
      <c r="EP86">
        <f>EP24</f>
        <v>0</v>
      </c>
      <c r="EQ86">
        <v>20</v>
      </c>
      <c r="ER86">
        <f>ER24</f>
        <v>0</v>
      </c>
      <c r="ES86">
        <v>20</v>
      </c>
      <c r="ET86">
        <f>ET24</f>
        <v>0</v>
      </c>
      <c r="EU86">
        <v>20</v>
      </c>
      <c r="EV86">
        <f>EV24</f>
        <v>0</v>
      </c>
      <c r="EW86">
        <v>20</v>
      </c>
      <c r="EX86">
        <f>EX24</f>
        <v>0</v>
      </c>
      <c r="EY86">
        <v>20</v>
      </c>
      <c r="EZ86">
        <f>EZ24</f>
        <v>0</v>
      </c>
      <c r="FA86">
        <v>20</v>
      </c>
      <c r="FB86">
        <f>FB24</f>
        <v>0</v>
      </c>
      <c r="FC86">
        <v>20</v>
      </c>
      <c r="FD86">
        <f>FD24</f>
        <v>0</v>
      </c>
      <c r="FE86">
        <v>20</v>
      </c>
      <c r="FF86">
        <f>FF24</f>
        <v>0</v>
      </c>
      <c r="FG86">
        <v>20</v>
      </c>
      <c r="FH86">
        <f>FH24</f>
        <v>0</v>
      </c>
      <c r="FI86">
        <v>20</v>
      </c>
      <c r="FJ86">
        <f>FJ24</f>
        <v>0</v>
      </c>
      <c r="FK86">
        <v>20</v>
      </c>
      <c r="FL86">
        <f>FL24</f>
        <v>0</v>
      </c>
      <c r="FM86">
        <v>20</v>
      </c>
      <c r="FN86">
        <f>FN24</f>
        <v>0</v>
      </c>
      <c r="FO86">
        <v>20</v>
      </c>
      <c r="FP86">
        <f>FP24</f>
        <v>0</v>
      </c>
      <c r="FQ86">
        <v>20</v>
      </c>
      <c r="FR86">
        <f>FR24</f>
        <v>0</v>
      </c>
      <c r="FS86">
        <v>20</v>
      </c>
      <c r="FT86">
        <f>FT24</f>
        <v>0</v>
      </c>
      <c r="FU86">
        <v>20</v>
      </c>
      <c r="FV86">
        <f>FV24</f>
        <v>0</v>
      </c>
      <c r="FW86">
        <v>20</v>
      </c>
      <c r="FX86">
        <f>FX24</f>
        <v>0</v>
      </c>
      <c r="FY86">
        <v>20</v>
      </c>
      <c r="FZ86">
        <f>FZ24</f>
        <v>0</v>
      </c>
      <c r="GA86">
        <v>20</v>
      </c>
      <c r="GB86">
        <f>GB24</f>
        <v>0</v>
      </c>
      <c r="GC86">
        <v>20</v>
      </c>
      <c r="GD86">
        <f>GD24</f>
        <v>0</v>
      </c>
      <c r="GE86">
        <v>20</v>
      </c>
      <c r="GF86">
        <f>GF24</f>
        <v>0</v>
      </c>
      <c r="GG86">
        <v>20</v>
      </c>
      <c r="GH86">
        <f>GH24</f>
        <v>0</v>
      </c>
      <c r="GI86">
        <v>20</v>
      </c>
      <c r="GJ86">
        <f>GJ24</f>
        <v>0</v>
      </c>
      <c r="GK86">
        <v>20</v>
      </c>
      <c r="GL86">
        <f>GL24</f>
        <v>0</v>
      </c>
      <c r="GM86">
        <v>20</v>
      </c>
      <c r="GN86">
        <f>GN24</f>
        <v>0</v>
      </c>
      <c r="GO86">
        <v>20</v>
      </c>
      <c r="GP86">
        <f>GP24</f>
        <v>0</v>
      </c>
      <c r="GQ86">
        <v>20</v>
      </c>
      <c r="GR86">
        <f>GR24</f>
        <v>0</v>
      </c>
      <c r="GS86">
        <v>20</v>
      </c>
      <c r="GT86">
        <f>GT24</f>
        <v>0</v>
      </c>
      <c r="GU86">
        <v>20</v>
      </c>
      <c r="GV86">
        <f>GV24</f>
        <v>0</v>
      </c>
      <c r="GW86">
        <v>20</v>
      </c>
      <c r="GX86">
        <f>GX24</f>
        <v>0</v>
      </c>
      <c r="GY86">
        <v>20</v>
      </c>
      <c r="GZ86">
        <f>GZ24</f>
        <v>0</v>
      </c>
      <c r="HA86">
        <v>20</v>
      </c>
      <c r="HB86">
        <f>HB24</f>
        <v>0</v>
      </c>
      <c r="HC86">
        <v>20</v>
      </c>
      <c r="HD86">
        <f>HD24</f>
        <v>0</v>
      </c>
      <c r="HE86">
        <v>20</v>
      </c>
      <c r="HF86">
        <f>HF24</f>
        <v>0</v>
      </c>
      <c r="HG86">
        <v>20</v>
      </c>
      <c r="HH86">
        <f>HH24</f>
        <v>0</v>
      </c>
      <c r="HI86">
        <v>20</v>
      </c>
      <c r="HJ86">
        <f>HJ24</f>
        <v>0</v>
      </c>
      <c r="HK86">
        <v>20</v>
      </c>
      <c r="HL86">
        <f>HL24</f>
        <v>0</v>
      </c>
      <c r="HM86">
        <v>20</v>
      </c>
      <c r="HN86">
        <f>HN24</f>
        <v>0</v>
      </c>
      <c r="HO86">
        <v>20</v>
      </c>
      <c r="HP86">
        <f>HP24</f>
        <v>0</v>
      </c>
      <c r="HQ86">
        <v>20</v>
      </c>
      <c r="HR86">
        <f>HR24</f>
        <v>0</v>
      </c>
      <c r="HS86">
        <v>20</v>
      </c>
      <c r="HT86">
        <f>HT24</f>
        <v>0</v>
      </c>
      <c r="HU86">
        <v>20</v>
      </c>
      <c r="HV86">
        <f>HV24</f>
        <v>0</v>
      </c>
      <c r="HW86">
        <v>20</v>
      </c>
      <c r="HX86">
        <f>HX24</f>
        <v>0</v>
      </c>
      <c r="HY86">
        <v>20</v>
      </c>
      <c r="HZ86">
        <f>HZ24</f>
        <v>0</v>
      </c>
      <c r="IA86">
        <v>20</v>
      </c>
      <c r="IB86">
        <f>IB24</f>
        <v>0</v>
      </c>
      <c r="IC86">
        <v>20</v>
      </c>
      <c r="ID86">
        <f>ID24</f>
        <v>0</v>
      </c>
      <c r="IE86">
        <v>20</v>
      </c>
      <c r="IF86">
        <f>IF24</f>
        <v>0</v>
      </c>
      <c r="IG86">
        <v>20</v>
      </c>
      <c r="IH86">
        <f>IH24</f>
        <v>0</v>
      </c>
      <c r="II86">
        <v>20</v>
      </c>
      <c r="IJ86">
        <f>IJ24</f>
        <v>0</v>
      </c>
      <c r="IK86">
        <v>20</v>
      </c>
      <c r="IL86">
        <f>IL24</f>
        <v>0</v>
      </c>
      <c r="IM86">
        <v>20</v>
      </c>
      <c r="IN86">
        <f>IN24</f>
        <v>0</v>
      </c>
      <c r="IO86">
        <v>20</v>
      </c>
      <c r="IP86">
        <f>IP24</f>
        <v>0</v>
      </c>
      <c r="IQ86">
        <v>20</v>
      </c>
      <c r="IR86">
        <f>IR24</f>
        <v>0</v>
      </c>
      <c r="IS86">
        <v>20</v>
      </c>
      <c r="IT86">
        <f>IT24</f>
        <v>0</v>
      </c>
      <c r="IU86">
        <v>20</v>
      </c>
      <c r="IV86">
        <f>IV24</f>
        <v>0</v>
      </c>
      <c r="IW86">
        <v>20</v>
      </c>
      <c r="IX86">
        <f>IX24</f>
        <v>0</v>
      </c>
      <c r="IY86">
        <v>20</v>
      </c>
      <c r="IZ86">
        <f>IZ24</f>
        <v>0</v>
      </c>
      <c r="JA86">
        <v>20</v>
      </c>
      <c r="JB86">
        <f>JB24</f>
        <v>0</v>
      </c>
      <c r="JC86">
        <v>20</v>
      </c>
      <c r="JD86">
        <f>JD24</f>
        <v>0</v>
      </c>
      <c r="JE86">
        <v>20</v>
      </c>
      <c r="JF86">
        <f>JF24</f>
        <v>0</v>
      </c>
      <c r="JG86">
        <v>20</v>
      </c>
      <c r="JH86">
        <f>JH24</f>
        <v>0</v>
      </c>
      <c r="JI86">
        <v>20</v>
      </c>
      <c r="JJ86">
        <f>JJ24</f>
        <v>0</v>
      </c>
      <c r="JM86">
        <f>IF(Charts!$B$3="none",E393,IF(EI393="",NA(),EI393))</f>
        <v>0</v>
      </c>
      <c r="JN86">
        <f>IF(Charts!$B$3="none",F393,IF(EJ393="",NA(),EJ393))</f>
        <v>0</v>
      </c>
      <c r="JO86">
        <f>IF(Charts!$B$3="none",G393,IF(EK393="",NA(),EK393))</f>
        <v>0</v>
      </c>
      <c r="JP86">
        <f>IF(Charts!$B$3="none",H393,IF(EL393="",NA(),EL393))</f>
        <v>0</v>
      </c>
      <c r="JQ86">
        <f>IF(Charts!$B$3="none",I393,IF(EM393="",NA(),EM393))</f>
        <v>0</v>
      </c>
      <c r="JR86">
        <f>IF(Charts!$B$3="none",J393,IF(EN393="",NA(),EN393))</f>
        <v>0</v>
      </c>
      <c r="JS86">
        <f>IF(Charts!$B$3="none",K393,IF(EO393="",NA(),EO393))</f>
        <v>0</v>
      </c>
      <c r="JT86">
        <f>IF(Charts!$B$3="none",L393,IF(EP393="",NA(),EP393))</f>
        <v>0</v>
      </c>
      <c r="JU86">
        <f>IF(Charts!$B$3="none",M393,IF(EQ393="",NA(),EQ393))</f>
        <v>0</v>
      </c>
      <c r="JV86">
        <f>IF(Charts!$B$3="none",N393,IF(ER393="",NA(),ER393))</f>
        <v>0</v>
      </c>
      <c r="JW86">
        <f>IF(Charts!$B$3="none",O393,IF(ES393="",NA(),ES393))</f>
        <v>0</v>
      </c>
      <c r="JX86">
        <f>IF(Charts!$B$3="none",P393,IF(ET393="",NA(),ET393))</f>
        <v>0</v>
      </c>
      <c r="JY86">
        <f>IF(Charts!$B$3="none",Q393,IF(EU393="",NA(),EU393))</f>
        <v>0</v>
      </c>
      <c r="JZ86">
        <f>IF(Charts!$B$3="none",R393,IF(EV393="",NA(),EV393))</f>
        <v>0</v>
      </c>
      <c r="KA86">
        <f>IF(Charts!$B$3="none",S393,IF(EW393="",NA(),EW393))</f>
        <v>0</v>
      </c>
      <c r="KB86">
        <f>IF(Charts!$B$3="none",T393,IF(EX393="",NA(),EX393))</f>
        <v>0</v>
      </c>
      <c r="KC86">
        <f>IF(Charts!$B$3="none",U393,IF(EY393="",NA(),EY393))</f>
        <v>0</v>
      </c>
      <c r="KD86">
        <f>IF(Charts!$B$3="none",V393,IF(EZ393="",NA(),EZ393))</f>
        <v>0</v>
      </c>
      <c r="KE86">
        <f>IF(Charts!$B$3="none",W393,IF(FA393="",NA(),FA393))</f>
        <v>0</v>
      </c>
      <c r="KF86">
        <f>IF(Charts!$B$3="none",X393,IF(FB393="",NA(),FB393))</f>
        <v>0</v>
      </c>
      <c r="KG86">
        <f>IF(Charts!$B$3="none",Y393,IF(FC393="",NA(),FC393))</f>
        <v>0</v>
      </c>
      <c r="KH86">
        <f>IF(Charts!$B$3="none",Z393,IF(FD393="",NA(),FD393))</f>
        <v>0</v>
      </c>
      <c r="KI86">
        <f>IF(Charts!$B$3="none",AA393,IF(FE393="",NA(),FE393))</f>
        <v>0</v>
      </c>
      <c r="KJ86">
        <f>IF(Charts!$B$3="none",AB393,IF(FF393="",NA(),FF393))</f>
        <v>0</v>
      </c>
      <c r="KK86">
        <f>IF(Charts!$B$3="none",AC393,IF(FG393="",NA(),FG393))</f>
        <v>0</v>
      </c>
      <c r="KL86">
        <f>IF(Charts!$B$3="none",AD393,IF(FH393="",NA(),FH393))</f>
        <v>0</v>
      </c>
      <c r="KM86">
        <f>IF(Charts!$B$3="none",AE393,IF(FI393="",NA(),FI393))</f>
        <v>0</v>
      </c>
      <c r="KN86">
        <f>IF(Charts!$B$3="none",AF393,IF(FJ393="",NA(),FJ393))</f>
        <v>0</v>
      </c>
      <c r="KO86">
        <f>IF(Charts!$B$3="none",AG393,IF(FK393="",NA(),FK393))</f>
        <v>0</v>
      </c>
      <c r="KP86">
        <f>IF(Charts!$B$3="none",AH393,IF(FL393="",NA(),FL393))</f>
        <v>0</v>
      </c>
      <c r="KQ86">
        <f>IF(Charts!$B$3="none",AI393,IF(FM393="",NA(),FM393))</f>
        <v>0</v>
      </c>
      <c r="KR86">
        <f>IF(Charts!$B$3="none",AJ393,IF(FN393="",NA(),FN393))</f>
        <v>0</v>
      </c>
      <c r="KS86">
        <f>IF(Charts!$B$3="none",AK393,IF(FO393="",NA(),FO393))</f>
        <v>0</v>
      </c>
      <c r="KT86">
        <f>IF(Charts!$B$3="none",AL393,IF(FP393="",NA(),FP393))</f>
        <v>0</v>
      </c>
      <c r="KU86">
        <f>IF(Charts!$B$3="none",AM393,IF(FQ393="",NA(),FQ393))</f>
        <v>0</v>
      </c>
      <c r="KV86">
        <f>IF(Charts!$B$3="none",AN393,IF(FR393="",NA(),FR393))</f>
        <v>0</v>
      </c>
      <c r="KW86">
        <f>IF(Charts!$B$3="none",AO393,IF(FS393="",NA(),FS393))</f>
        <v>0</v>
      </c>
      <c r="KX86">
        <f>IF(Charts!$B$3="none",AP393,IF(FT393="",NA(),FT393))</f>
        <v>0</v>
      </c>
      <c r="KY86">
        <f>IF(Charts!$B$3="none",AQ393,IF(FU393="",NA(),FU393))</f>
        <v>0</v>
      </c>
      <c r="KZ86">
        <f>IF(Charts!$B$3="none",AR393,IF(FV393="",NA(),FV393))</f>
        <v>0</v>
      </c>
      <c r="LA86">
        <f>IF(Charts!$B$3="none",AS393,IF(FW393="",NA(),FW393))</f>
        <v>0</v>
      </c>
      <c r="LB86">
        <f>IF(Charts!$B$3="none",AT393,IF(FX393="",NA(),FX393))</f>
        <v>0</v>
      </c>
      <c r="LC86">
        <f>IF(Charts!$B$3="none",AU393,IF(FY393="",NA(),FY393))</f>
        <v>0</v>
      </c>
      <c r="LD86">
        <f>IF(Charts!$B$3="none",AV393,IF(FZ393="",NA(),FZ393))</f>
        <v>0</v>
      </c>
      <c r="LE86">
        <f>IF(Charts!$B$3="none",AW393,IF(GA393="",NA(),GA393))</f>
        <v>0</v>
      </c>
      <c r="LF86">
        <f>IF(Charts!$B$3="none",AX393,IF(GB393="",NA(),GB393))</f>
        <v>0</v>
      </c>
      <c r="LG86">
        <f>IF(Charts!$B$3="none",AY393,IF(GC393="",NA(),GC393))</f>
        <v>0</v>
      </c>
      <c r="LH86">
        <f>IF(Charts!$B$3="none",AZ393,IF(GD393="",NA(),GD393))</f>
        <v>0</v>
      </c>
      <c r="LI86">
        <f>IF(Charts!$B$3="none",BA393,IF(GE393="",NA(),GE393))</f>
        <v>0</v>
      </c>
      <c r="LJ86">
        <f>IF(Charts!$B$3="none",BB393,IF(GF393="",NA(),GF393))</f>
        <v>0</v>
      </c>
      <c r="LK86">
        <f>IF(Charts!$B$3="none",BC393,IF(GG393="",NA(),GG393))</f>
        <v>0</v>
      </c>
      <c r="LL86">
        <f>IF(Charts!$B$3="none",BD393,IF(GH393="",NA(),GH393))</f>
        <v>0</v>
      </c>
      <c r="LM86">
        <f>IF(Charts!$B$3="none",BE393,IF(GI393="",NA(),GI393))</f>
        <v>0</v>
      </c>
      <c r="LN86">
        <f>IF(Charts!$B$3="none",BF393,IF(GJ393="",NA(),GJ393))</f>
        <v>0</v>
      </c>
      <c r="LO86">
        <f>IF(Charts!$B$3="none",BG393,IF(GK393="",NA(),GK393))</f>
        <v>0</v>
      </c>
      <c r="LP86">
        <f>IF(Charts!$B$3="none",BH393,IF(GL393="",NA(),GL393))</f>
        <v>0</v>
      </c>
      <c r="LQ86">
        <f>IF(Charts!$B$3="none",BI393,IF(GM393="",NA(),GM393))</f>
        <v>0</v>
      </c>
      <c r="LR86">
        <f>IF(Charts!$B$3="none",BJ393,IF(GN393="",NA(),GN393))</f>
        <v>0</v>
      </c>
      <c r="LS86">
        <f>IF(Charts!$B$3="none",BK393,IF(GO393="",NA(),GO393))</f>
        <v>0</v>
      </c>
      <c r="LT86">
        <f>IF(Charts!$B$3="none",BL393,IF(GP393="",NA(),GP393))</f>
        <v>0</v>
      </c>
      <c r="LU86">
        <f>IF(Charts!$B$3="none",BM393,IF(GQ393="",NA(),GQ393))</f>
        <v>0</v>
      </c>
      <c r="LV86">
        <f>IF(Charts!$B$3="none",BN393,IF(GR393="",NA(),GR393))</f>
        <v>0</v>
      </c>
      <c r="LW86">
        <f>IF(Charts!$B$3="none",BO393,IF(GS393="",NA(),GS393))</f>
        <v>0</v>
      </c>
      <c r="LX86">
        <f>IF(Charts!$B$3="none",BP393,IF(GT393="",NA(),GT393))</f>
        <v>0</v>
      </c>
      <c r="LY86">
        <f>IF(Charts!$B$3="none",BQ393,IF(GU393="",NA(),GU393))</f>
        <v>0</v>
      </c>
      <c r="LZ86">
        <f>IF(Charts!$B$3="none",BR393,IF(GV393="",NA(),GV393))</f>
        <v>0</v>
      </c>
      <c r="MA86">
        <f>IF(Charts!$B$3="none",BS393,IF(GW393="",NA(),GW393))</f>
        <v>0</v>
      </c>
      <c r="MB86">
        <f>IF(Charts!$B$3="none",BT393,IF(GX393="",NA(),GX393))</f>
        <v>0</v>
      </c>
      <c r="MC86">
        <f>IF(Charts!$B$3="none",BU393,IF(GY393="",NA(),GY393))</f>
        <v>0</v>
      </c>
      <c r="MD86">
        <f>IF(Charts!$B$3="none",BV393,IF(GZ393="",NA(),GZ393))</f>
        <v>0</v>
      </c>
      <c r="ME86">
        <f>IF(Charts!$B$3="none",BW393,IF(HA393="",NA(),HA393))</f>
        <v>0</v>
      </c>
      <c r="MF86">
        <f>IF(Charts!$B$3="none",BX393,IF(HB393="",NA(),HB393))</f>
        <v>0</v>
      </c>
      <c r="MG86">
        <f>IF(Charts!$B$3="none",BY393,IF(HC393="",NA(),HC393))</f>
        <v>0</v>
      </c>
      <c r="MH86">
        <f>IF(Charts!$B$3="none",BZ393,IF(HD393="",NA(),HD393))</f>
        <v>0</v>
      </c>
      <c r="MI86">
        <f>IF(Charts!$B$3="none",CA393,IF(HE393="",NA(),HE393))</f>
        <v>0</v>
      </c>
      <c r="MJ86">
        <f>IF(Charts!$B$3="none",CB393,IF(HF393="",NA(),HF393))</f>
        <v>0</v>
      </c>
      <c r="MK86">
        <f>IF(Charts!$B$3="none",CC393,IF(HG393="",NA(),HG393))</f>
        <v>0</v>
      </c>
      <c r="ML86">
        <f>IF(Charts!$B$3="none",CD393,IF(HH393="",NA(),HH393))</f>
        <v>0</v>
      </c>
      <c r="MM86">
        <f>IF(Charts!$B$3="none",CE393,IF(HI393="",NA(),HI393))</f>
        <v>0</v>
      </c>
      <c r="MN86">
        <f>IF(Charts!$B$3="none",CF393,IF(HJ393="",NA(),HJ393))</f>
        <v>0</v>
      </c>
      <c r="MO86">
        <f>IF(Charts!$B$3="none",CG393,IF(HK393="",NA(),HK393))</f>
        <v>0</v>
      </c>
      <c r="MP86">
        <f>IF(Charts!$B$3="none",CH393,IF(HL393="",NA(),HL393))</f>
        <v>0</v>
      </c>
      <c r="MQ86">
        <f>IF(Charts!$B$3="none",CI393,IF(HM393="",NA(),HM393))</f>
        <v>0</v>
      </c>
      <c r="MR86">
        <f>IF(Charts!$B$3="none",CJ393,IF(HN393="",NA(),HN393))</f>
        <v>0</v>
      </c>
      <c r="MS86">
        <f>IF(Charts!$B$3="none",CK393,IF(HO393="",NA(),HO393))</f>
        <v>0</v>
      </c>
      <c r="MT86">
        <f>IF(Charts!$B$3="none",CL393,IF(HP393="",NA(),HP393))</f>
        <v>0</v>
      </c>
      <c r="MU86">
        <f>IF(Charts!$B$3="none",CM393,IF(HQ393="",NA(),HQ393))</f>
        <v>0</v>
      </c>
      <c r="MV86">
        <f>IF(Charts!$B$3="none",CN393,IF(HR393="",NA(),HR393))</f>
        <v>0</v>
      </c>
      <c r="MW86">
        <f>IF(Charts!$B$3="none",CO393,IF(HS393="",NA(),HS393))</f>
        <v>0</v>
      </c>
      <c r="MX86">
        <f>IF(Charts!$B$3="none",CP393,IF(HT393="",NA(),HT393))</f>
        <v>0</v>
      </c>
      <c r="MY86">
        <f>IF(Charts!$B$3="none",CQ393,IF(HU393="",NA(),HU393))</f>
        <v>0</v>
      </c>
      <c r="MZ86">
        <f>IF(Charts!$B$3="none",CR393,IF(HV393="",NA(),HV393))</f>
        <v>0</v>
      </c>
      <c r="NA86">
        <f>IF(Charts!$B$3="none",CS393,IF(HW393="",NA(),HW393))</f>
        <v>0</v>
      </c>
      <c r="NB86">
        <f>IF(Charts!$B$3="none",CT393,IF(HX393="",NA(),HX393))</f>
        <v>0</v>
      </c>
      <c r="NC86">
        <f>IF(Charts!$B$3="none",CU393,IF(HY393="",NA(),HY393))</f>
        <v>0</v>
      </c>
      <c r="ND86">
        <f>IF(Charts!$B$3="none",CV393,IF(HZ393="",NA(),HZ393))</f>
        <v>0</v>
      </c>
      <c r="NE86">
        <f>IF(Charts!$B$3="none",CW393,IF(IA393="",NA(),IA393))</f>
        <v>0</v>
      </c>
      <c r="NF86">
        <f>IF(Charts!$B$3="none",CX393,IF(IB393="",NA(),IB393))</f>
        <v>0</v>
      </c>
      <c r="NG86">
        <f>IF(Charts!$B$3="none",CY393,IF(IC393="",NA(),IC393))</f>
        <v>0</v>
      </c>
      <c r="NH86">
        <f>IF(Charts!$B$3="none",CZ393,IF(ID393="",NA(),ID393))</f>
        <v>0</v>
      </c>
      <c r="NI86">
        <f>IF(Charts!$B$3="none",DA393,IF(IE393="",NA(),IE393))</f>
        <v>0</v>
      </c>
      <c r="NJ86">
        <f>IF(Charts!$B$3="none",DB393,IF(IF393="",NA(),IF393))</f>
        <v>0</v>
      </c>
      <c r="NK86">
        <f>IF(Charts!$B$3="none",DC393,IF(IG393="",NA(),IG393))</f>
        <v>0</v>
      </c>
      <c r="NL86">
        <f>IF(Charts!$B$3="none",DD393,IF(IH393="",NA(),IH393))</f>
        <v>0</v>
      </c>
      <c r="NM86">
        <f>IF(Charts!$B$3="none",DE393,IF(II393="",NA(),II393))</f>
        <v>0</v>
      </c>
      <c r="NN86">
        <f>IF(Charts!$B$3="none",DF393,IF(IJ393="",NA(),IJ393))</f>
        <v>0</v>
      </c>
      <c r="NO86">
        <f>IF(Charts!$B$3="none",DG393,IF(IK393="",NA(),IK393))</f>
        <v>0</v>
      </c>
      <c r="NP86">
        <f>IF(Charts!$B$3="none",DH393,IF(IL393="",NA(),IL393))</f>
        <v>0</v>
      </c>
      <c r="NQ86">
        <f>IF(Charts!$B$3="none",DI393,IF(IM393="",NA(),IM393))</f>
        <v>0</v>
      </c>
      <c r="NR86">
        <f>IF(Charts!$B$3="none",DJ393,IF(IN393="",NA(),IN393))</f>
        <v>0</v>
      </c>
      <c r="NS86">
        <f>IF(Charts!$B$3="none",DK393,IF(IO393="",NA(),IO393))</f>
        <v>0</v>
      </c>
      <c r="NT86">
        <f>IF(Charts!$B$3="none",DL393,IF(IP393="",NA(),IP393))</f>
        <v>0</v>
      </c>
      <c r="NU86">
        <f>IF(Charts!$B$3="none",DM393,IF(IQ393="",NA(),IQ393))</f>
        <v>0</v>
      </c>
      <c r="NV86">
        <f>IF(Charts!$B$3="none",DN393,IF(IR393="",NA(),IR393))</f>
        <v>0</v>
      </c>
      <c r="NW86">
        <f>IF(Charts!$B$3="none",DO393,IF(IS393="",NA(),IS393))</f>
        <v>0</v>
      </c>
      <c r="NX86">
        <f>IF(Charts!$B$3="none",DP393,IF(IT393="",NA(),IT393))</f>
        <v>0</v>
      </c>
      <c r="NY86">
        <f>IF(Charts!$B$3="none",DQ393,IF(IU393="",NA(),IU393))</f>
        <v>0</v>
      </c>
      <c r="NZ86">
        <f>IF(Charts!$B$3="none",DR393,IF(IV393="",NA(),IV393))</f>
        <v>0</v>
      </c>
      <c r="OA86">
        <f>IF(Charts!$B$3="none",DS393,IF(IW393="",NA(),IW393))</f>
        <v>0</v>
      </c>
      <c r="OB86">
        <f>IF(Charts!$B$3="none",DT393,IF(IX393="",NA(),IX393))</f>
        <v>0</v>
      </c>
      <c r="OC86">
        <f>IF(Charts!$B$3="none",DU393,IF(IY393="",NA(),IY393))</f>
        <v>0</v>
      </c>
      <c r="OD86">
        <f>IF(Charts!$B$3="none",DV393,IF(IZ393="",NA(),IZ393))</f>
        <v>0</v>
      </c>
      <c r="OE86">
        <f>IF(Charts!$B$3="none",DW393,IF(JA393="",NA(),JA393))</f>
        <v>0</v>
      </c>
      <c r="OF86">
        <f>IF(Charts!$B$3="none",DX393,IF(JB393="",NA(),JB393))</f>
        <v>0</v>
      </c>
      <c r="OG86">
        <f>IF(Charts!$B$3="none",DY393,IF(JC393="",NA(),JC393))</f>
        <v>0</v>
      </c>
      <c r="OH86">
        <f>IF(Charts!$B$3="none",DZ393,IF(JD393="",NA(),JD393))</f>
        <v>0</v>
      </c>
      <c r="OI86">
        <f>IF(Charts!$B$3="none",EA393,IF(JE393="",NA(),JE393))</f>
        <v>0</v>
      </c>
      <c r="OJ86">
        <f>IF(Charts!$B$3="none",EB393,IF(JF393="",NA(),JF393))</f>
        <v>0</v>
      </c>
      <c r="OK86">
        <f>IF(Charts!$B$3="none",EC393,IF(JG393="",NA(),JG393))</f>
        <v>0</v>
      </c>
      <c r="OL86">
        <f>IF(Charts!$B$3="none",ED393,IF(JH393="",NA(),JH393))</f>
        <v>0</v>
      </c>
      <c r="OM86">
        <f>IF(Charts!$B$3="none",EE393,IF(JI393="",NA(),JI393))</f>
        <v>0</v>
      </c>
      <c r="ON86">
        <f>IF(Charts!$B$3="none",EF393,IF(JJ393="",NA(),JJ393))</f>
        <v>0</v>
      </c>
    </row>
    <row r="87" spans="5:404">
      <c r="E87">
        <v>21</v>
      </c>
      <c r="F87">
        <f>F25</f>
        <v>0</v>
      </c>
      <c r="G87">
        <v>21</v>
      </c>
      <c r="H87">
        <f>H25</f>
        <v>0</v>
      </c>
      <c r="I87">
        <v>21</v>
      </c>
      <c r="J87">
        <f>J25</f>
        <v>0</v>
      </c>
      <c r="K87">
        <v>21</v>
      </c>
      <c r="L87">
        <f>L25</f>
        <v>0</v>
      </c>
      <c r="M87">
        <v>21</v>
      </c>
      <c r="N87">
        <f>N25</f>
        <v>0</v>
      </c>
      <c r="O87">
        <v>21</v>
      </c>
      <c r="P87">
        <f>P25</f>
        <v>0</v>
      </c>
      <c r="Q87">
        <v>21</v>
      </c>
      <c r="R87">
        <f>R25</f>
        <v>0</v>
      </c>
      <c r="S87">
        <v>21</v>
      </c>
      <c r="T87">
        <f>T25</f>
        <v>0</v>
      </c>
      <c r="U87">
        <v>21</v>
      </c>
      <c r="V87">
        <f>V25</f>
        <v>0</v>
      </c>
      <c r="W87">
        <v>21</v>
      </c>
      <c r="X87">
        <f>X25</f>
        <v>0</v>
      </c>
      <c r="Y87">
        <v>21</v>
      </c>
      <c r="Z87">
        <f>Z25</f>
        <v>0</v>
      </c>
      <c r="AA87">
        <v>21</v>
      </c>
      <c r="AB87">
        <f>AB25</f>
        <v>0</v>
      </c>
      <c r="AC87">
        <v>21</v>
      </c>
      <c r="AD87">
        <f>AD25</f>
        <v>0</v>
      </c>
      <c r="AE87">
        <v>21</v>
      </c>
      <c r="AF87">
        <f>AF25</f>
        <v>0</v>
      </c>
      <c r="AG87">
        <v>21</v>
      </c>
      <c r="AH87">
        <f>AH25</f>
        <v>0</v>
      </c>
      <c r="AI87">
        <v>21</v>
      </c>
      <c r="AJ87">
        <f>AJ25</f>
        <v>0</v>
      </c>
      <c r="AK87">
        <v>21</v>
      </c>
      <c r="AL87">
        <f>AL25</f>
        <v>0</v>
      </c>
      <c r="AM87">
        <v>21</v>
      </c>
      <c r="AN87">
        <f>AN25</f>
        <v>0</v>
      </c>
      <c r="AO87">
        <v>21</v>
      </c>
      <c r="AP87">
        <f>AP25</f>
        <v>0</v>
      </c>
      <c r="AQ87">
        <v>21</v>
      </c>
      <c r="AR87">
        <f>AR25</f>
        <v>0</v>
      </c>
      <c r="AS87">
        <v>21</v>
      </c>
      <c r="AT87">
        <f>AT25</f>
        <v>0</v>
      </c>
      <c r="AU87">
        <v>21</v>
      </c>
      <c r="AV87">
        <f>AV25</f>
        <v>0</v>
      </c>
      <c r="AW87">
        <v>21</v>
      </c>
      <c r="AX87">
        <f>AX25</f>
        <v>0</v>
      </c>
      <c r="AY87">
        <v>21</v>
      </c>
      <c r="AZ87">
        <f>AZ25</f>
        <v>0</v>
      </c>
      <c r="BA87">
        <v>21</v>
      </c>
      <c r="BB87">
        <f>BB25</f>
        <v>0</v>
      </c>
      <c r="BC87">
        <v>21</v>
      </c>
      <c r="BD87">
        <f>BD25</f>
        <v>0</v>
      </c>
      <c r="BE87">
        <v>21</v>
      </c>
      <c r="BF87">
        <f>BF25</f>
        <v>0</v>
      </c>
      <c r="BG87">
        <v>21</v>
      </c>
      <c r="BH87">
        <f>BH25</f>
        <v>0</v>
      </c>
      <c r="BI87">
        <v>21</v>
      </c>
      <c r="BJ87">
        <f>BJ25</f>
        <v>0</v>
      </c>
      <c r="BK87">
        <v>21</v>
      </c>
      <c r="BL87">
        <f>BL25</f>
        <v>0</v>
      </c>
      <c r="BM87">
        <v>21</v>
      </c>
      <c r="BN87">
        <f>BN25</f>
        <v>0</v>
      </c>
      <c r="BO87">
        <v>21</v>
      </c>
      <c r="BP87">
        <f>BP25</f>
        <v>0</v>
      </c>
      <c r="BQ87">
        <v>21</v>
      </c>
      <c r="BR87">
        <f>BR25</f>
        <v>0</v>
      </c>
      <c r="BS87">
        <v>21</v>
      </c>
      <c r="BT87">
        <f>BT25</f>
        <v>0</v>
      </c>
      <c r="BU87">
        <v>21</v>
      </c>
      <c r="BV87">
        <f>BV25</f>
        <v>0</v>
      </c>
      <c r="BW87">
        <v>21</v>
      </c>
      <c r="BX87">
        <f>BX25</f>
        <v>0</v>
      </c>
      <c r="BY87">
        <v>21</v>
      </c>
      <c r="BZ87">
        <f>BZ25</f>
        <v>0</v>
      </c>
      <c r="CA87">
        <v>21</v>
      </c>
      <c r="CB87">
        <f>CB25</f>
        <v>0</v>
      </c>
      <c r="CC87">
        <v>21</v>
      </c>
      <c r="CD87">
        <f>CD25</f>
        <v>0</v>
      </c>
      <c r="CE87">
        <v>21</v>
      </c>
      <c r="CF87">
        <f>CF25</f>
        <v>0</v>
      </c>
      <c r="CG87">
        <v>21</v>
      </c>
      <c r="CH87">
        <f>CH25</f>
        <v>0</v>
      </c>
      <c r="CI87">
        <v>21</v>
      </c>
      <c r="CJ87">
        <f>CJ25</f>
        <v>0</v>
      </c>
      <c r="CK87">
        <v>21</v>
      </c>
      <c r="CL87">
        <f>CL25</f>
        <v>0</v>
      </c>
      <c r="CM87">
        <v>21</v>
      </c>
      <c r="CN87">
        <f>CN25</f>
        <v>0</v>
      </c>
      <c r="CO87">
        <v>21</v>
      </c>
      <c r="CP87">
        <f>CP25</f>
        <v>0</v>
      </c>
      <c r="CQ87">
        <v>21</v>
      </c>
      <c r="CR87">
        <f>CR25</f>
        <v>0</v>
      </c>
      <c r="CS87">
        <v>21</v>
      </c>
      <c r="CT87">
        <f>CT25</f>
        <v>0</v>
      </c>
      <c r="CU87">
        <v>21</v>
      </c>
      <c r="CV87">
        <f>CV25</f>
        <v>0</v>
      </c>
      <c r="CW87">
        <v>21</v>
      </c>
      <c r="CX87">
        <f>CX25</f>
        <v>0</v>
      </c>
      <c r="CY87">
        <v>21</v>
      </c>
      <c r="CZ87">
        <f>CZ25</f>
        <v>0</v>
      </c>
      <c r="DA87">
        <v>21</v>
      </c>
      <c r="DB87">
        <f>DB25</f>
        <v>0</v>
      </c>
      <c r="DC87">
        <v>21</v>
      </c>
      <c r="DD87">
        <f>DD25</f>
        <v>0</v>
      </c>
      <c r="DE87">
        <v>21</v>
      </c>
      <c r="DF87">
        <f>DF25</f>
        <v>0</v>
      </c>
      <c r="DG87">
        <v>21</v>
      </c>
      <c r="DH87">
        <f>DH25</f>
        <v>0</v>
      </c>
      <c r="DI87">
        <v>21</v>
      </c>
      <c r="DJ87">
        <f>DJ25</f>
        <v>0</v>
      </c>
      <c r="DK87">
        <v>21</v>
      </c>
      <c r="DL87">
        <f>DL25</f>
        <v>0</v>
      </c>
      <c r="DM87">
        <v>21</v>
      </c>
      <c r="DN87">
        <f>DN25</f>
        <v>0</v>
      </c>
      <c r="DO87">
        <v>21</v>
      </c>
      <c r="DP87">
        <f>DP25</f>
        <v>0</v>
      </c>
      <c r="DQ87">
        <v>21</v>
      </c>
      <c r="DR87">
        <f>DR25</f>
        <v>0</v>
      </c>
      <c r="DS87">
        <v>21</v>
      </c>
      <c r="DT87">
        <f>DT25</f>
        <v>0</v>
      </c>
      <c r="DU87">
        <v>21</v>
      </c>
      <c r="DV87">
        <f>DV25</f>
        <v>0</v>
      </c>
      <c r="DW87">
        <v>21</v>
      </c>
      <c r="DX87">
        <f>DX25</f>
        <v>0</v>
      </c>
      <c r="DY87">
        <v>21</v>
      </c>
      <c r="DZ87">
        <f>DZ25</f>
        <v>0</v>
      </c>
      <c r="EA87">
        <v>21</v>
      </c>
      <c r="EB87">
        <f>EB25</f>
        <v>0</v>
      </c>
      <c r="EC87">
        <v>21</v>
      </c>
      <c r="ED87">
        <f>ED25</f>
        <v>0</v>
      </c>
      <c r="EE87">
        <v>21</v>
      </c>
      <c r="EF87">
        <f>EF25</f>
        <v>0</v>
      </c>
      <c r="EI87">
        <v>21</v>
      </c>
      <c r="EJ87">
        <f>EJ25</f>
        <v>0</v>
      </c>
      <c r="EK87">
        <v>21</v>
      </c>
      <c r="EL87">
        <f>EL25</f>
        <v>0</v>
      </c>
      <c r="EM87">
        <v>21</v>
      </c>
      <c r="EN87">
        <f>EN25</f>
        <v>0</v>
      </c>
      <c r="EO87">
        <v>21</v>
      </c>
      <c r="EP87">
        <f>EP25</f>
        <v>0</v>
      </c>
      <c r="EQ87">
        <v>21</v>
      </c>
      <c r="ER87">
        <f>ER25</f>
        <v>0</v>
      </c>
      <c r="ES87">
        <v>21</v>
      </c>
      <c r="ET87">
        <f>ET25</f>
        <v>0</v>
      </c>
      <c r="EU87">
        <v>21</v>
      </c>
      <c r="EV87">
        <f>EV25</f>
        <v>0</v>
      </c>
      <c r="EW87">
        <v>21</v>
      </c>
      <c r="EX87">
        <f>EX25</f>
        <v>0</v>
      </c>
      <c r="EY87">
        <v>21</v>
      </c>
      <c r="EZ87">
        <f>EZ25</f>
        <v>0</v>
      </c>
      <c r="FA87">
        <v>21</v>
      </c>
      <c r="FB87">
        <f>FB25</f>
        <v>0</v>
      </c>
      <c r="FC87">
        <v>21</v>
      </c>
      <c r="FD87">
        <f>FD25</f>
        <v>0</v>
      </c>
      <c r="FE87">
        <v>21</v>
      </c>
      <c r="FF87">
        <f>FF25</f>
        <v>0</v>
      </c>
      <c r="FG87">
        <v>21</v>
      </c>
      <c r="FH87">
        <f>FH25</f>
        <v>0</v>
      </c>
      <c r="FI87">
        <v>21</v>
      </c>
      <c r="FJ87">
        <f>FJ25</f>
        <v>0</v>
      </c>
      <c r="FK87">
        <v>21</v>
      </c>
      <c r="FL87">
        <f>FL25</f>
        <v>0</v>
      </c>
      <c r="FM87">
        <v>21</v>
      </c>
      <c r="FN87">
        <f>FN25</f>
        <v>0</v>
      </c>
      <c r="FO87">
        <v>21</v>
      </c>
      <c r="FP87">
        <f>FP25</f>
        <v>0</v>
      </c>
      <c r="FQ87">
        <v>21</v>
      </c>
      <c r="FR87">
        <f>FR25</f>
        <v>0</v>
      </c>
      <c r="FS87">
        <v>21</v>
      </c>
      <c r="FT87">
        <f>FT25</f>
        <v>0</v>
      </c>
      <c r="FU87">
        <v>21</v>
      </c>
      <c r="FV87">
        <f>FV25</f>
        <v>0</v>
      </c>
      <c r="FW87">
        <v>21</v>
      </c>
      <c r="FX87">
        <f>FX25</f>
        <v>0</v>
      </c>
      <c r="FY87">
        <v>21</v>
      </c>
      <c r="FZ87">
        <f>FZ25</f>
        <v>0</v>
      </c>
      <c r="GA87">
        <v>21</v>
      </c>
      <c r="GB87">
        <f>GB25</f>
        <v>0</v>
      </c>
      <c r="GC87">
        <v>21</v>
      </c>
      <c r="GD87">
        <f>GD25</f>
        <v>0</v>
      </c>
      <c r="GE87">
        <v>21</v>
      </c>
      <c r="GF87">
        <f>GF25</f>
        <v>0</v>
      </c>
      <c r="GG87">
        <v>21</v>
      </c>
      <c r="GH87">
        <f>GH25</f>
        <v>0</v>
      </c>
      <c r="GI87">
        <v>21</v>
      </c>
      <c r="GJ87">
        <f>GJ25</f>
        <v>0</v>
      </c>
      <c r="GK87">
        <v>21</v>
      </c>
      <c r="GL87">
        <f>GL25</f>
        <v>0</v>
      </c>
      <c r="GM87">
        <v>21</v>
      </c>
      <c r="GN87">
        <f>GN25</f>
        <v>0</v>
      </c>
      <c r="GO87">
        <v>21</v>
      </c>
      <c r="GP87">
        <f>GP25</f>
        <v>0</v>
      </c>
      <c r="GQ87">
        <v>21</v>
      </c>
      <c r="GR87">
        <f>GR25</f>
        <v>0</v>
      </c>
      <c r="GS87">
        <v>21</v>
      </c>
      <c r="GT87">
        <f>GT25</f>
        <v>0</v>
      </c>
      <c r="GU87">
        <v>21</v>
      </c>
      <c r="GV87">
        <f>GV25</f>
        <v>0</v>
      </c>
      <c r="GW87">
        <v>21</v>
      </c>
      <c r="GX87">
        <f>GX25</f>
        <v>0</v>
      </c>
      <c r="GY87">
        <v>21</v>
      </c>
      <c r="GZ87">
        <f>GZ25</f>
        <v>0</v>
      </c>
      <c r="HA87">
        <v>21</v>
      </c>
      <c r="HB87">
        <f>HB25</f>
        <v>0</v>
      </c>
      <c r="HC87">
        <v>21</v>
      </c>
      <c r="HD87">
        <f>HD25</f>
        <v>0</v>
      </c>
      <c r="HE87">
        <v>21</v>
      </c>
      <c r="HF87">
        <f>HF25</f>
        <v>0</v>
      </c>
      <c r="HG87">
        <v>21</v>
      </c>
      <c r="HH87">
        <f>HH25</f>
        <v>0</v>
      </c>
      <c r="HI87">
        <v>21</v>
      </c>
      <c r="HJ87">
        <f>HJ25</f>
        <v>0</v>
      </c>
      <c r="HK87">
        <v>21</v>
      </c>
      <c r="HL87">
        <f>HL25</f>
        <v>0</v>
      </c>
      <c r="HM87">
        <v>21</v>
      </c>
      <c r="HN87">
        <f>HN25</f>
        <v>0</v>
      </c>
      <c r="HO87">
        <v>21</v>
      </c>
      <c r="HP87">
        <f>HP25</f>
        <v>0</v>
      </c>
      <c r="HQ87">
        <v>21</v>
      </c>
      <c r="HR87">
        <f>HR25</f>
        <v>0</v>
      </c>
      <c r="HS87">
        <v>21</v>
      </c>
      <c r="HT87">
        <f>HT25</f>
        <v>0</v>
      </c>
      <c r="HU87">
        <v>21</v>
      </c>
      <c r="HV87">
        <f>HV25</f>
        <v>0</v>
      </c>
      <c r="HW87">
        <v>21</v>
      </c>
      <c r="HX87">
        <f>HX25</f>
        <v>0</v>
      </c>
      <c r="HY87">
        <v>21</v>
      </c>
      <c r="HZ87">
        <f>HZ25</f>
        <v>0</v>
      </c>
      <c r="IA87">
        <v>21</v>
      </c>
      <c r="IB87">
        <f>IB25</f>
        <v>0</v>
      </c>
      <c r="IC87">
        <v>21</v>
      </c>
      <c r="ID87">
        <f>ID25</f>
        <v>0</v>
      </c>
      <c r="IE87">
        <v>21</v>
      </c>
      <c r="IF87">
        <f>IF25</f>
        <v>0</v>
      </c>
      <c r="IG87">
        <v>21</v>
      </c>
      <c r="IH87">
        <f>IH25</f>
        <v>0</v>
      </c>
      <c r="II87">
        <v>21</v>
      </c>
      <c r="IJ87">
        <f>IJ25</f>
        <v>0</v>
      </c>
      <c r="IK87">
        <v>21</v>
      </c>
      <c r="IL87">
        <f>IL25</f>
        <v>0</v>
      </c>
      <c r="IM87">
        <v>21</v>
      </c>
      <c r="IN87">
        <f>IN25</f>
        <v>0</v>
      </c>
      <c r="IO87">
        <v>21</v>
      </c>
      <c r="IP87">
        <f>IP25</f>
        <v>0</v>
      </c>
      <c r="IQ87">
        <v>21</v>
      </c>
      <c r="IR87">
        <f>IR25</f>
        <v>0</v>
      </c>
      <c r="IS87">
        <v>21</v>
      </c>
      <c r="IT87">
        <f>IT25</f>
        <v>0</v>
      </c>
      <c r="IU87">
        <v>21</v>
      </c>
      <c r="IV87">
        <f>IV25</f>
        <v>0</v>
      </c>
      <c r="IW87">
        <v>21</v>
      </c>
      <c r="IX87">
        <f>IX25</f>
        <v>0</v>
      </c>
      <c r="IY87">
        <v>21</v>
      </c>
      <c r="IZ87">
        <f>IZ25</f>
        <v>0</v>
      </c>
      <c r="JA87">
        <v>21</v>
      </c>
      <c r="JB87">
        <f>JB25</f>
        <v>0</v>
      </c>
      <c r="JC87">
        <v>21</v>
      </c>
      <c r="JD87">
        <f>JD25</f>
        <v>0</v>
      </c>
      <c r="JE87">
        <v>21</v>
      </c>
      <c r="JF87">
        <f>JF25</f>
        <v>0</v>
      </c>
      <c r="JG87">
        <v>21</v>
      </c>
      <c r="JH87">
        <f>JH25</f>
        <v>0</v>
      </c>
      <c r="JI87">
        <v>21</v>
      </c>
      <c r="JJ87">
        <f>JJ25</f>
        <v>0</v>
      </c>
      <c r="JM87">
        <f>IF(Charts!$B$3="none",E394,IF(EI394="",NA(),EI394))</f>
        <v>0</v>
      </c>
      <c r="JN87">
        <f>IF(Charts!$B$3="none",F394,IF(EJ394="",NA(),EJ394))</f>
        <v>0</v>
      </c>
      <c r="JO87">
        <f>IF(Charts!$B$3="none",G394,IF(EK394="",NA(),EK394))</f>
        <v>0</v>
      </c>
      <c r="JP87">
        <f>IF(Charts!$B$3="none",H394,IF(EL394="",NA(),EL394))</f>
        <v>0</v>
      </c>
      <c r="JQ87">
        <f>IF(Charts!$B$3="none",I394,IF(EM394="",NA(),EM394))</f>
        <v>0</v>
      </c>
      <c r="JR87">
        <f>IF(Charts!$B$3="none",J394,IF(EN394="",NA(),EN394))</f>
        <v>0</v>
      </c>
      <c r="JS87">
        <f>IF(Charts!$B$3="none",K394,IF(EO394="",NA(),EO394))</f>
        <v>0</v>
      </c>
      <c r="JT87">
        <f>IF(Charts!$B$3="none",L394,IF(EP394="",NA(),EP394))</f>
        <v>0</v>
      </c>
      <c r="JU87">
        <f>IF(Charts!$B$3="none",M394,IF(EQ394="",NA(),EQ394))</f>
        <v>0</v>
      </c>
      <c r="JV87">
        <f>IF(Charts!$B$3="none",N394,IF(ER394="",NA(),ER394))</f>
        <v>0</v>
      </c>
      <c r="JW87">
        <f>IF(Charts!$B$3="none",O394,IF(ES394="",NA(),ES394))</f>
        <v>0</v>
      </c>
      <c r="JX87">
        <f>IF(Charts!$B$3="none",P394,IF(ET394="",NA(),ET394))</f>
        <v>0</v>
      </c>
      <c r="JY87">
        <f>IF(Charts!$B$3="none",Q394,IF(EU394="",NA(),EU394))</f>
        <v>0</v>
      </c>
      <c r="JZ87">
        <f>IF(Charts!$B$3="none",R394,IF(EV394="",NA(),EV394))</f>
        <v>0</v>
      </c>
      <c r="KA87">
        <f>IF(Charts!$B$3="none",S394,IF(EW394="",NA(),EW394))</f>
        <v>0</v>
      </c>
      <c r="KB87">
        <f>IF(Charts!$B$3="none",T394,IF(EX394="",NA(),EX394))</f>
        <v>0</v>
      </c>
      <c r="KC87">
        <f>IF(Charts!$B$3="none",U394,IF(EY394="",NA(),EY394))</f>
        <v>0</v>
      </c>
      <c r="KD87">
        <f>IF(Charts!$B$3="none",V394,IF(EZ394="",NA(),EZ394))</f>
        <v>0</v>
      </c>
      <c r="KE87">
        <f>IF(Charts!$B$3="none",W394,IF(FA394="",NA(),FA394))</f>
        <v>0</v>
      </c>
      <c r="KF87">
        <f>IF(Charts!$B$3="none",X394,IF(FB394="",NA(),FB394))</f>
        <v>0</v>
      </c>
      <c r="KG87">
        <f>IF(Charts!$B$3="none",Y394,IF(FC394="",NA(),FC394))</f>
        <v>0</v>
      </c>
      <c r="KH87">
        <f>IF(Charts!$B$3="none",Z394,IF(FD394="",NA(),FD394))</f>
        <v>0</v>
      </c>
      <c r="KI87">
        <f>IF(Charts!$B$3="none",AA394,IF(FE394="",NA(),FE394))</f>
        <v>0</v>
      </c>
      <c r="KJ87">
        <f>IF(Charts!$B$3="none",AB394,IF(FF394="",NA(),FF394))</f>
        <v>0</v>
      </c>
      <c r="KK87">
        <f>IF(Charts!$B$3="none",AC394,IF(FG394="",NA(),FG394))</f>
        <v>0</v>
      </c>
      <c r="KL87">
        <f>IF(Charts!$B$3="none",AD394,IF(FH394="",NA(),FH394))</f>
        <v>0</v>
      </c>
      <c r="KM87">
        <f>IF(Charts!$B$3="none",AE394,IF(FI394="",NA(),FI394))</f>
        <v>0</v>
      </c>
      <c r="KN87">
        <f>IF(Charts!$B$3="none",AF394,IF(FJ394="",NA(),FJ394))</f>
        <v>0</v>
      </c>
      <c r="KO87">
        <f>IF(Charts!$B$3="none",AG394,IF(FK394="",NA(),FK394))</f>
        <v>0</v>
      </c>
      <c r="KP87">
        <f>IF(Charts!$B$3="none",AH394,IF(FL394="",NA(),FL394))</f>
        <v>0</v>
      </c>
      <c r="KQ87">
        <f>IF(Charts!$B$3="none",AI394,IF(FM394="",NA(),FM394))</f>
        <v>0</v>
      </c>
      <c r="KR87">
        <f>IF(Charts!$B$3="none",AJ394,IF(FN394="",NA(),FN394))</f>
        <v>0</v>
      </c>
      <c r="KS87">
        <f>IF(Charts!$B$3="none",AK394,IF(FO394="",NA(),FO394))</f>
        <v>0</v>
      </c>
      <c r="KT87">
        <f>IF(Charts!$B$3="none",AL394,IF(FP394="",NA(),FP394))</f>
        <v>0</v>
      </c>
      <c r="KU87">
        <f>IF(Charts!$B$3="none",AM394,IF(FQ394="",NA(),FQ394))</f>
        <v>0</v>
      </c>
      <c r="KV87">
        <f>IF(Charts!$B$3="none",AN394,IF(FR394="",NA(),FR394))</f>
        <v>0</v>
      </c>
      <c r="KW87">
        <f>IF(Charts!$B$3="none",AO394,IF(FS394="",NA(),FS394))</f>
        <v>0</v>
      </c>
      <c r="KX87">
        <f>IF(Charts!$B$3="none",AP394,IF(FT394="",NA(),FT394))</f>
        <v>0</v>
      </c>
      <c r="KY87">
        <f>IF(Charts!$B$3="none",AQ394,IF(FU394="",NA(),FU394))</f>
        <v>0</v>
      </c>
      <c r="KZ87">
        <f>IF(Charts!$B$3="none",AR394,IF(FV394="",NA(),FV394))</f>
        <v>0</v>
      </c>
      <c r="LA87">
        <f>IF(Charts!$B$3="none",AS394,IF(FW394="",NA(),FW394))</f>
        <v>0</v>
      </c>
      <c r="LB87">
        <f>IF(Charts!$B$3="none",AT394,IF(FX394="",NA(),FX394))</f>
        <v>0</v>
      </c>
      <c r="LC87">
        <f>IF(Charts!$B$3="none",AU394,IF(FY394="",NA(),FY394))</f>
        <v>0</v>
      </c>
      <c r="LD87">
        <f>IF(Charts!$B$3="none",AV394,IF(FZ394="",NA(),FZ394))</f>
        <v>0</v>
      </c>
      <c r="LE87">
        <f>IF(Charts!$B$3="none",AW394,IF(GA394="",NA(),GA394))</f>
        <v>0</v>
      </c>
      <c r="LF87">
        <f>IF(Charts!$B$3="none",AX394,IF(GB394="",NA(),GB394))</f>
        <v>0</v>
      </c>
      <c r="LG87">
        <f>IF(Charts!$B$3="none",AY394,IF(GC394="",NA(),GC394))</f>
        <v>0</v>
      </c>
      <c r="LH87">
        <f>IF(Charts!$B$3="none",AZ394,IF(GD394="",NA(),GD394))</f>
        <v>0</v>
      </c>
      <c r="LI87">
        <f>IF(Charts!$B$3="none",BA394,IF(GE394="",NA(),GE394))</f>
        <v>0</v>
      </c>
      <c r="LJ87">
        <f>IF(Charts!$B$3="none",BB394,IF(GF394="",NA(),GF394))</f>
        <v>0</v>
      </c>
      <c r="LK87">
        <f>IF(Charts!$B$3="none",BC394,IF(GG394="",NA(),GG394))</f>
        <v>0</v>
      </c>
      <c r="LL87">
        <f>IF(Charts!$B$3="none",BD394,IF(GH394="",NA(),GH394))</f>
        <v>0</v>
      </c>
      <c r="LM87">
        <f>IF(Charts!$B$3="none",BE394,IF(GI394="",NA(),GI394))</f>
        <v>0</v>
      </c>
      <c r="LN87">
        <f>IF(Charts!$B$3="none",BF394,IF(GJ394="",NA(),GJ394))</f>
        <v>0</v>
      </c>
      <c r="LO87">
        <f>IF(Charts!$B$3="none",BG394,IF(GK394="",NA(),GK394))</f>
        <v>0</v>
      </c>
      <c r="LP87">
        <f>IF(Charts!$B$3="none",BH394,IF(GL394="",NA(),GL394))</f>
        <v>0</v>
      </c>
      <c r="LQ87">
        <f>IF(Charts!$B$3="none",BI394,IF(GM394="",NA(),GM394))</f>
        <v>0</v>
      </c>
      <c r="LR87">
        <f>IF(Charts!$B$3="none",BJ394,IF(GN394="",NA(),GN394))</f>
        <v>0</v>
      </c>
      <c r="LS87">
        <f>IF(Charts!$B$3="none",BK394,IF(GO394="",NA(),GO394))</f>
        <v>0</v>
      </c>
      <c r="LT87">
        <f>IF(Charts!$B$3="none",BL394,IF(GP394="",NA(),GP394))</f>
        <v>0</v>
      </c>
      <c r="LU87">
        <f>IF(Charts!$B$3="none",BM394,IF(GQ394="",NA(),GQ394))</f>
        <v>0</v>
      </c>
      <c r="LV87">
        <f>IF(Charts!$B$3="none",BN394,IF(GR394="",NA(),GR394))</f>
        <v>0</v>
      </c>
      <c r="LW87">
        <f>IF(Charts!$B$3="none",BO394,IF(GS394="",NA(),GS394))</f>
        <v>0</v>
      </c>
      <c r="LX87">
        <f>IF(Charts!$B$3="none",BP394,IF(GT394="",NA(),GT394))</f>
        <v>0</v>
      </c>
      <c r="LY87">
        <f>IF(Charts!$B$3="none",BQ394,IF(GU394="",NA(),GU394))</f>
        <v>0</v>
      </c>
      <c r="LZ87">
        <f>IF(Charts!$B$3="none",BR394,IF(GV394="",NA(),GV394))</f>
        <v>0</v>
      </c>
      <c r="MA87">
        <f>IF(Charts!$B$3="none",BS394,IF(GW394="",NA(),GW394))</f>
        <v>0</v>
      </c>
      <c r="MB87">
        <f>IF(Charts!$B$3="none",BT394,IF(GX394="",NA(),GX394))</f>
        <v>0</v>
      </c>
      <c r="MC87">
        <f>IF(Charts!$B$3="none",BU394,IF(GY394="",NA(),GY394))</f>
        <v>0</v>
      </c>
      <c r="MD87">
        <f>IF(Charts!$B$3="none",BV394,IF(GZ394="",NA(),GZ394))</f>
        <v>0</v>
      </c>
      <c r="ME87">
        <f>IF(Charts!$B$3="none",BW394,IF(HA394="",NA(),HA394))</f>
        <v>0</v>
      </c>
      <c r="MF87">
        <f>IF(Charts!$B$3="none",BX394,IF(HB394="",NA(),HB394))</f>
        <v>0</v>
      </c>
      <c r="MG87">
        <f>IF(Charts!$B$3="none",BY394,IF(HC394="",NA(),HC394))</f>
        <v>0</v>
      </c>
      <c r="MH87">
        <f>IF(Charts!$B$3="none",BZ394,IF(HD394="",NA(),HD394))</f>
        <v>0</v>
      </c>
      <c r="MI87">
        <f>IF(Charts!$B$3="none",CA394,IF(HE394="",NA(),HE394))</f>
        <v>0</v>
      </c>
      <c r="MJ87">
        <f>IF(Charts!$B$3="none",CB394,IF(HF394="",NA(),HF394))</f>
        <v>0</v>
      </c>
      <c r="MK87">
        <f>IF(Charts!$B$3="none",CC394,IF(HG394="",NA(),HG394))</f>
        <v>0</v>
      </c>
      <c r="ML87">
        <f>IF(Charts!$B$3="none",CD394,IF(HH394="",NA(),HH394))</f>
        <v>0</v>
      </c>
      <c r="MM87">
        <f>IF(Charts!$B$3="none",CE394,IF(HI394="",NA(),HI394))</f>
        <v>0</v>
      </c>
      <c r="MN87">
        <f>IF(Charts!$B$3="none",CF394,IF(HJ394="",NA(),HJ394))</f>
        <v>0</v>
      </c>
      <c r="MO87">
        <f>IF(Charts!$B$3="none",CG394,IF(HK394="",NA(),HK394))</f>
        <v>0</v>
      </c>
      <c r="MP87">
        <f>IF(Charts!$B$3="none",CH394,IF(HL394="",NA(),HL394))</f>
        <v>0</v>
      </c>
      <c r="MQ87">
        <f>IF(Charts!$B$3="none",CI394,IF(HM394="",NA(),HM394))</f>
        <v>0</v>
      </c>
      <c r="MR87">
        <f>IF(Charts!$B$3="none",CJ394,IF(HN394="",NA(),HN394))</f>
        <v>0</v>
      </c>
      <c r="MS87">
        <f>IF(Charts!$B$3="none",CK394,IF(HO394="",NA(),HO394))</f>
        <v>0</v>
      </c>
      <c r="MT87">
        <f>IF(Charts!$B$3="none",CL394,IF(HP394="",NA(),HP394))</f>
        <v>0</v>
      </c>
      <c r="MU87">
        <f>IF(Charts!$B$3="none",CM394,IF(HQ394="",NA(),HQ394))</f>
        <v>0</v>
      </c>
      <c r="MV87">
        <f>IF(Charts!$B$3="none",CN394,IF(HR394="",NA(),HR394))</f>
        <v>0</v>
      </c>
      <c r="MW87">
        <f>IF(Charts!$B$3="none",CO394,IF(HS394="",NA(),HS394))</f>
        <v>0</v>
      </c>
      <c r="MX87">
        <f>IF(Charts!$B$3="none",CP394,IF(HT394="",NA(),HT394))</f>
        <v>0</v>
      </c>
      <c r="MY87">
        <f>IF(Charts!$B$3="none",CQ394,IF(HU394="",NA(),HU394))</f>
        <v>0</v>
      </c>
      <c r="MZ87">
        <f>IF(Charts!$B$3="none",CR394,IF(HV394="",NA(),HV394))</f>
        <v>0</v>
      </c>
      <c r="NA87">
        <f>IF(Charts!$B$3="none",CS394,IF(HW394="",NA(),HW394))</f>
        <v>0</v>
      </c>
      <c r="NB87">
        <f>IF(Charts!$B$3="none",CT394,IF(HX394="",NA(),HX394))</f>
        <v>0</v>
      </c>
      <c r="NC87">
        <f>IF(Charts!$B$3="none",CU394,IF(HY394="",NA(),HY394))</f>
        <v>0</v>
      </c>
      <c r="ND87">
        <f>IF(Charts!$B$3="none",CV394,IF(HZ394="",NA(),HZ394))</f>
        <v>0</v>
      </c>
      <c r="NE87">
        <f>IF(Charts!$B$3="none",CW394,IF(IA394="",NA(),IA394))</f>
        <v>0</v>
      </c>
      <c r="NF87">
        <f>IF(Charts!$B$3="none",CX394,IF(IB394="",NA(),IB394))</f>
        <v>0</v>
      </c>
      <c r="NG87">
        <f>IF(Charts!$B$3="none",CY394,IF(IC394="",NA(),IC394))</f>
        <v>0</v>
      </c>
      <c r="NH87">
        <f>IF(Charts!$B$3="none",CZ394,IF(ID394="",NA(),ID394))</f>
        <v>0</v>
      </c>
      <c r="NI87">
        <f>IF(Charts!$B$3="none",DA394,IF(IE394="",NA(),IE394))</f>
        <v>0</v>
      </c>
      <c r="NJ87">
        <f>IF(Charts!$B$3="none",DB394,IF(IF394="",NA(),IF394))</f>
        <v>0</v>
      </c>
      <c r="NK87">
        <f>IF(Charts!$B$3="none",DC394,IF(IG394="",NA(),IG394))</f>
        <v>0</v>
      </c>
      <c r="NL87">
        <f>IF(Charts!$B$3="none",DD394,IF(IH394="",NA(),IH394))</f>
        <v>0</v>
      </c>
      <c r="NM87">
        <f>IF(Charts!$B$3="none",DE394,IF(II394="",NA(),II394))</f>
        <v>0</v>
      </c>
      <c r="NN87">
        <f>IF(Charts!$B$3="none",DF394,IF(IJ394="",NA(),IJ394))</f>
        <v>0</v>
      </c>
      <c r="NO87">
        <f>IF(Charts!$B$3="none",DG394,IF(IK394="",NA(),IK394))</f>
        <v>0</v>
      </c>
      <c r="NP87">
        <f>IF(Charts!$B$3="none",DH394,IF(IL394="",NA(),IL394))</f>
        <v>0</v>
      </c>
      <c r="NQ87">
        <f>IF(Charts!$B$3="none",DI394,IF(IM394="",NA(),IM394))</f>
        <v>0</v>
      </c>
      <c r="NR87">
        <f>IF(Charts!$B$3="none",DJ394,IF(IN394="",NA(),IN394))</f>
        <v>0</v>
      </c>
      <c r="NS87">
        <f>IF(Charts!$B$3="none",DK394,IF(IO394="",NA(),IO394))</f>
        <v>0</v>
      </c>
      <c r="NT87">
        <f>IF(Charts!$B$3="none",DL394,IF(IP394="",NA(),IP394))</f>
        <v>0</v>
      </c>
      <c r="NU87">
        <f>IF(Charts!$B$3="none",DM394,IF(IQ394="",NA(),IQ394))</f>
        <v>0</v>
      </c>
      <c r="NV87">
        <f>IF(Charts!$B$3="none",DN394,IF(IR394="",NA(),IR394))</f>
        <v>0</v>
      </c>
      <c r="NW87">
        <f>IF(Charts!$B$3="none",DO394,IF(IS394="",NA(),IS394))</f>
        <v>0</v>
      </c>
      <c r="NX87">
        <f>IF(Charts!$B$3="none",DP394,IF(IT394="",NA(),IT394))</f>
        <v>0</v>
      </c>
      <c r="NY87">
        <f>IF(Charts!$B$3="none",DQ394,IF(IU394="",NA(),IU394))</f>
        <v>0</v>
      </c>
      <c r="NZ87">
        <f>IF(Charts!$B$3="none",DR394,IF(IV394="",NA(),IV394))</f>
        <v>0</v>
      </c>
      <c r="OA87">
        <f>IF(Charts!$B$3="none",DS394,IF(IW394="",NA(),IW394))</f>
        <v>0</v>
      </c>
      <c r="OB87">
        <f>IF(Charts!$B$3="none",DT394,IF(IX394="",NA(),IX394))</f>
        <v>0</v>
      </c>
      <c r="OC87">
        <f>IF(Charts!$B$3="none",DU394,IF(IY394="",NA(),IY394))</f>
        <v>0</v>
      </c>
      <c r="OD87">
        <f>IF(Charts!$B$3="none",DV394,IF(IZ394="",NA(),IZ394))</f>
        <v>0</v>
      </c>
      <c r="OE87">
        <f>IF(Charts!$B$3="none",DW394,IF(JA394="",NA(),JA394))</f>
        <v>0</v>
      </c>
      <c r="OF87">
        <f>IF(Charts!$B$3="none",DX394,IF(JB394="",NA(),JB394))</f>
        <v>0</v>
      </c>
      <c r="OG87">
        <f>IF(Charts!$B$3="none",DY394,IF(JC394="",NA(),JC394))</f>
        <v>0</v>
      </c>
      <c r="OH87">
        <f>IF(Charts!$B$3="none",DZ394,IF(JD394="",NA(),JD394))</f>
        <v>0</v>
      </c>
      <c r="OI87">
        <f>IF(Charts!$B$3="none",EA394,IF(JE394="",NA(),JE394))</f>
        <v>0</v>
      </c>
      <c r="OJ87">
        <f>IF(Charts!$B$3="none",EB394,IF(JF394="",NA(),JF394))</f>
        <v>0</v>
      </c>
      <c r="OK87">
        <f>IF(Charts!$B$3="none",EC394,IF(JG394="",NA(),JG394))</f>
        <v>0</v>
      </c>
      <c r="OL87">
        <f>IF(Charts!$B$3="none",ED394,IF(JH394="",NA(),JH394))</f>
        <v>0</v>
      </c>
      <c r="OM87">
        <f>IF(Charts!$B$3="none",EE394,IF(JI394="",NA(),JI394))</f>
        <v>0</v>
      </c>
      <c r="ON87">
        <f>IF(Charts!$B$3="none",EF394,IF(JJ394="",NA(),JJ394))</f>
        <v>0</v>
      </c>
    </row>
    <row r="88" spans="5:404">
      <c r="E88">
        <v>22</v>
      </c>
      <c r="F88">
        <f>F26</f>
        <v>0</v>
      </c>
      <c r="G88">
        <v>22</v>
      </c>
      <c r="H88">
        <f>H26</f>
        <v>0</v>
      </c>
      <c r="I88">
        <v>22</v>
      </c>
      <c r="J88">
        <f>J26</f>
        <v>0</v>
      </c>
      <c r="K88">
        <v>22</v>
      </c>
      <c r="L88">
        <f>L26</f>
        <v>0</v>
      </c>
      <c r="M88">
        <v>22</v>
      </c>
      <c r="N88">
        <f>N26</f>
        <v>0</v>
      </c>
      <c r="O88">
        <v>22</v>
      </c>
      <c r="P88">
        <f>P26</f>
        <v>0</v>
      </c>
      <c r="Q88">
        <v>22</v>
      </c>
      <c r="R88">
        <f>R26</f>
        <v>0</v>
      </c>
      <c r="S88">
        <v>22</v>
      </c>
      <c r="T88">
        <f>T26</f>
        <v>0</v>
      </c>
      <c r="U88">
        <v>22</v>
      </c>
      <c r="V88">
        <f>V26</f>
        <v>0</v>
      </c>
      <c r="W88">
        <v>22</v>
      </c>
      <c r="X88">
        <f>X26</f>
        <v>0</v>
      </c>
      <c r="Y88">
        <v>22</v>
      </c>
      <c r="Z88">
        <f>Z26</f>
        <v>0</v>
      </c>
      <c r="AA88">
        <v>22</v>
      </c>
      <c r="AB88">
        <f>AB26</f>
        <v>0</v>
      </c>
      <c r="AC88">
        <v>22</v>
      </c>
      <c r="AD88">
        <f>AD26</f>
        <v>0</v>
      </c>
      <c r="AE88">
        <v>22</v>
      </c>
      <c r="AF88">
        <f>AF26</f>
        <v>0</v>
      </c>
      <c r="AG88">
        <v>22</v>
      </c>
      <c r="AH88">
        <f>AH26</f>
        <v>0</v>
      </c>
      <c r="AI88">
        <v>22</v>
      </c>
      <c r="AJ88">
        <f>AJ26</f>
        <v>0</v>
      </c>
      <c r="AK88">
        <v>22</v>
      </c>
      <c r="AL88">
        <f>AL26</f>
        <v>0</v>
      </c>
      <c r="AM88">
        <v>22</v>
      </c>
      <c r="AN88">
        <f>AN26</f>
        <v>0</v>
      </c>
      <c r="AO88">
        <v>22</v>
      </c>
      <c r="AP88">
        <f>AP26</f>
        <v>0</v>
      </c>
      <c r="AQ88">
        <v>22</v>
      </c>
      <c r="AR88">
        <f>AR26</f>
        <v>0</v>
      </c>
      <c r="AS88">
        <v>22</v>
      </c>
      <c r="AT88">
        <f>AT26</f>
        <v>0</v>
      </c>
      <c r="AU88">
        <v>22</v>
      </c>
      <c r="AV88">
        <f>AV26</f>
        <v>0</v>
      </c>
      <c r="AW88">
        <v>22</v>
      </c>
      <c r="AX88">
        <f>AX26</f>
        <v>0</v>
      </c>
      <c r="AY88">
        <v>22</v>
      </c>
      <c r="AZ88">
        <f>AZ26</f>
        <v>0</v>
      </c>
      <c r="BA88">
        <v>22</v>
      </c>
      <c r="BB88">
        <f>BB26</f>
        <v>0</v>
      </c>
      <c r="BC88">
        <v>22</v>
      </c>
      <c r="BD88">
        <f>BD26</f>
        <v>0</v>
      </c>
      <c r="BE88">
        <v>22</v>
      </c>
      <c r="BF88">
        <f>BF26</f>
        <v>0</v>
      </c>
      <c r="BG88">
        <v>22</v>
      </c>
      <c r="BH88">
        <f>BH26</f>
        <v>0</v>
      </c>
      <c r="BI88">
        <v>22</v>
      </c>
      <c r="BJ88">
        <f>BJ26</f>
        <v>0</v>
      </c>
      <c r="BK88">
        <v>22</v>
      </c>
      <c r="BL88">
        <f>BL26</f>
        <v>0</v>
      </c>
      <c r="BM88">
        <v>22</v>
      </c>
      <c r="BN88">
        <f>BN26</f>
        <v>0</v>
      </c>
      <c r="BO88">
        <v>22</v>
      </c>
      <c r="BP88">
        <f>BP26</f>
        <v>0</v>
      </c>
      <c r="BQ88">
        <v>22</v>
      </c>
      <c r="BR88">
        <f>BR26</f>
        <v>0</v>
      </c>
      <c r="BS88">
        <v>22</v>
      </c>
      <c r="BT88">
        <f>BT26</f>
        <v>0</v>
      </c>
      <c r="BU88">
        <v>22</v>
      </c>
      <c r="BV88">
        <f>BV26</f>
        <v>0</v>
      </c>
      <c r="BW88">
        <v>22</v>
      </c>
      <c r="BX88">
        <f>BX26</f>
        <v>0</v>
      </c>
      <c r="BY88">
        <v>22</v>
      </c>
      <c r="BZ88">
        <f>BZ26</f>
        <v>0</v>
      </c>
      <c r="CA88">
        <v>22</v>
      </c>
      <c r="CB88">
        <f>CB26</f>
        <v>0</v>
      </c>
      <c r="CC88">
        <v>22</v>
      </c>
      <c r="CD88">
        <f>CD26</f>
        <v>0</v>
      </c>
      <c r="CE88">
        <v>22</v>
      </c>
      <c r="CF88">
        <f>CF26</f>
        <v>0</v>
      </c>
      <c r="CG88">
        <v>22</v>
      </c>
      <c r="CH88">
        <f>CH26</f>
        <v>0</v>
      </c>
      <c r="CI88">
        <v>22</v>
      </c>
      <c r="CJ88">
        <f>CJ26</f>
        <v>0</v>
      </c>
      <c r="CK88">
        <v>22</v>
      </c>
      <c r="CL88">
        <f>CL26</f>
        <v>0</v>
      </c>
      <c r="CM88">
        <v>22</v>
      </c>
      <c r="CN88">
        <f>CN26</f>
        <v>0</v>
      </c>
      <c r="CO88">
        <v>22</v>
      </c>
      <c r="CP88">
        <f>CP26</f>
        <v>0</v>
      </c>
      <c r="CQ88">
        <v>22</v>
      </c>
      <c r="CR88">
        <f>CR26</f>
        <v>0</v>
      </c>
      <c r="CS88">
        <v>22</v>
      </c>
      <c r="CT88">
        <f>CT26</f>
        <v>0</v>
      </c>
      <c r="CU88">
        <v>22</v>
      </c>
      <c r="CV88">
        <f>CV26</f>
        <v>0</v>
      </c>
      <c r="CW88">
        <v>22</v>
      </c>
      <c r="CX88">
        <f>CX26</f>
        <v>0</v>
      </c>
      <c r="CY88">
        <v>22</v>
      </c>
      <c r="CZ88">
        <f>CZ26</f>
        <v>0</v>
      </c>
      <c r="DA88">
        <v>22</v>
      </c>
      <c r="DB88">
        <f>DB26</f>
        <v>0</v>
      </c>
      <c r="DC88">
        <v>22</v>
      </c>
      <c r="DD88">
        <f>DD26</f>
        <v>0</v>
      </c>
      <c r="DE88">
        <v>22</v>
      </c>
      <c r="DF88">
        <f>DF26</f>
        <v>0</v>
      </c>
      <c r="DG88">
        <v>22</v>
      </c>
      <c r="DH88">
        <f>DH26</f>
        <v>0</v>
      </c>
      <c r="DI88">
        <v>22</v>
      </c>
      <c r="DJ88">
        <f>DJ26</f>
        <v>0</v>
      </c>
      <c r="DK88">
        <v>22</v>
      </c>
      <c r="DL88">
        <f>DL26</f>
        <v>0</v>
      </c>
      <c r="DM88">
        <v>22</v>
      </c>
      <c r="DN88">
        <f>DN26</f>
        <v>0</v>
      </c>
      <c r="DO88">
        <v>22</v>
      </c>
      <c r="DP88">
        <f>DP26</f>
        <v>0</v>
      </c>
      <c r="DQ88">
        <v>22</v>
      </c>
      <c r="DR88">
        <f>DR26</f>
        <v>0</v>
      </c>
      <c r="DS88">
        <v>22</v>
      </c>
      <c r="DT88">
        <f>DT26</f>
        <v>0</v>
      </c>
      <c r="DU88">
        <v>22</v>
      </c>
      <c r="DV88">
        <f>DV26</f>
        <v>0</v>
      </c>
      <c r="DW88">
        <v>22</v>
      </c>
      <c r="DX88">
        <f>DX26</f>
        <v>0</v>
      </c>
      <c r="DY88">
        <v>22</v>
      </c>
      <c r="DZ88">
        <f>DZ26</f>
        <v>0</v>
      </c>
      <c r="EA88">
        <v>22</v>
      </c>
      <c r="EB88">
        <f>EB26</f>
        <v>0</v>
      </c>
      <c r="EC88">
        <v>22</v>
      </c>
      <c r="ED88">
        <f>ED26</f>
        <v>0</v>
      </c>
      <c r="EE88">
        <v>22</v>
      </c>
      <c r="EF88">
        <f>EF26</f>
        <v>0</v>
      </c>
      <c r="EI88">
        <v>22</v>
      </c>
      <c r="EJ88">
        <f>EJ26</f>
        <v>0</v>
      </c>
      <c r="EK88">
        <v>22</v>
      </c>
      <c r="EL88">
        <f>EL26</f>
        <v>0</v>
      </c>
      <c r="EM88">
        <v>22</v>
      </c>
      <c r="EN88">
        <f>EN26</f>
        <v>0</v>
      </c>
      <c r="EO88">
        <v>22</v>
      </c>
      <c r="EP88">
        <f>EP26</f>
        <v>0</v>
      </c>
      <c r="EQ88">
        <v>22</v>
      </c>
      <c r="ER88">
        <f>ER26</f>
        <v>0</v>
      </c>
      <c r="ES88">
        <v>22</v>
      </c>
      <c r="ET88">
        <f>ET26</f>
        <v>0</v>
      </c>
      <c r="EU88">
        <v>22</v>
      </c>
      <c r="EV88">
        <f>EV26</f>
        <v>0</v>
      </c>
      <c r="EW88">
        <v>22</v>
      </c>
      <c r="EX88">
        <f>EX26</f>
        <v>0</v>
      </c>
      <c r="EY88">
        <v>22</v>
      </c>
      <c r="EZ88">
        <f>EZ26</f>
        <v>0</v>
      </c>
      <c r="FA88">
        <v>22</v>
      </c>
      <c r="FB88">
        <f>FB26</f>
        <v>0</v>
      </c>
      <c r="FC88">
        <v>22</v>
      </c>
      <c r="FD88">
        <f>FD26</f>
        <v>0</v>
      </c>
      <c r="FE88">
        <v>22</v>
      </c>
      <c r="FF88">
        <f>FF26</f>
        <v>0</v>
      </c>
      <c r="FG88">
        <v>22</v>
      </c>
      <c r="FH88">
        <f>FH26</f>
        <v>0</v>
      </c>
      <c r="FI88">
        <v>22</v>
      </c>
      <c r="FJ88">
        <f>FJ26</f>
        <v>0</v>
      </c>
      <c r="FK88">
        <v>22</v>
      </c>
      <c r="FL88">
        <f>FL26</f>
        <v>0</v>
      </c>
      <c r="FM88">
        <v>22</v>
      </c>
      <c r="FN88">
        <f>FN26</f>
        <v>0</v>
      </c>
      <c r="FO88">
        <v>22</v>
      </c>
      <c r="FP88">
        <f>FP26</f>
        <v>0</v>
      </c>
      <c r="FQ88">
        <v>22</v>
      </c>
      <c r="FR88">
        <f>FR26</f>
        <v>0</v>
      </c>
      <c r="FS88">
        <v>22</v>
      </c>
      <c r="FT88">
        <f>FT26</f>
        <v>0</v>
      </c>
      <c r="FU88">
        <v>22</v>
      </c>
      <c r="FV88">
        <f>FV26</f>
        <v>0</v>
      </c>
      <c r="FW88">
        <v>22</v>
      </c>
      <c r="FX88">
        <f>FX26</f>
        <v>0</v>
      </c>
      <c r="FY88">
        <v>22</v>
      </c>
      <c r="FZ88">
        <f>FZ26</f>
        <v>0</v>
      </c>
      <c r="GA88">
        <v>22</v>
      </c>
      <c r="GB88">
        <f>GB26</f>
        <v>0</v>
      </c>
      <c r="GC88">
        <v>22</v>
      </c>
      <c r="GD88">
        <f>GD26</f>
        <v>0</v>
      </c>
      <c r="GE88">
        <v>22</v>
      </c>
      <c r="GF88">
        <f>GF26</f>
        <v>0</v>
      </c>
      <c r="GG88">
        <v>22</v>
      </c>
      <c r="GH88">
        <f>GH26</f>
        <v>0</v>
      </c>
      <c r="GI88">
        <v>22</v>
      </c>
      <c r="GJ88">
        <f>GJ26</f>
        <v>0</v>
      </c>
      <c r="GK88">
        <v>22</v>
      </c>
      <c r="GL88">
        <f>GL26</f>
        <v>0</v>
      </c>
      <c r="GM88">
        <v>22</v>
      </c>
      <c r="GN88">
        <f>GN26</f>
        <v>0</v>
      </c>
      <c r="GO88">
        <v>22</v>
      </c>
      <c r="GP88">
        <f>GP26</f>
        <v>0</v>
      </c>
      <c r="GQ88">
        <v>22</v>
      </c>
      <c r="GR88">
        <f>GR26</f>
        <v>0</v>
      </c>
      <c r="GS88">
        <v>22</v>
      </c>
      <c r="GT88">
        <f>GT26</f>
        <v>0</v>
      </c>
      <c r="GU88">
        <v>22</v>
      </c>
      <c r="GV88">
        <f>GV26</f>
        <v>0</v>
      </c>
      <c r="GW88">
        <v>22</v>
      </c>
      <c r="GX88">
        <f>GX26</f>
        <v>0</v>
      </c>
      <c r="GY88">
        <v>22</v>
      </c>
      <c r="GZ88">
        <f>GZ26</f>
        <v>0</v>
      </c>
      <c r="HA88">
        <v>22</v>
      </c>
      <c r="HB88">
        <f>HB26</f>
        <v>0</v>
      </c>
      <c r="HC88">
        <v>22</v>
      </c>
      <c r="HD88">
        <f>HD26</f>
        <v>0</v>
      </c>
      <c r="HE88">
        <v>22</v>
      </c>
      <c r="HF88">
        <f>HF26</f>
        <v>0</v>
      </c>
      <c r="HG88">
        <v>22</v>
      </c>
      <c r="HH88">
        <f>HH26</f>
        <v>0</v>
      </c>
      <c r="HI88">
        <v>22</v>
      </c>
      <c r="HJ88">
        <f>HJ26</f>
        <v>0</v>
      </c>
      <c r="HK88">
        <v>22</v>
      </c>
      <c r="HL88">
        <f>HL26</f>
        <v>0</v>
      </c>
      <c r="HM88">
        <v>22</v>
      </c>
      <c r="HN88">
        <f>HN26</f>
        <v>0</v>
      </c>
      <c r="HO88">
        <v>22</v>
      </c>
      <c r="HP88">
        <f>HP26</f>
        <v>0</v>
      </c>
      <c r="HQ88">
        <v>22</v>
      </c>
      <c r="HR88">
        <f>HR26</f>
        <v>0</v>
      </c>
      <c r="HS88">
        <v>22</v>
      </c>
      <c r="HT88">
        <f>HT26</f>
        <v>0</v>
      </c>
      <c r="HU88">
        <v>22</v>
      </c>
      <c r="HV88">
        <f>HV26</f>
        <v>0</v>
      </c>
      <c r="HW88">
        <v>22</v>
      </c>
      <c r="HX88">
        <f>HX26</f>
        <v>0</v>
      </c>
      <c r="HY88">
        <v>22</v>
      </c>
      <c r="HZ88">
        <f>HZ26</f>
        <v>0</v>
      </c>
      <c r="IA88">
        <v>22</v>
      </c>
      <c r="IB88">
        <f>IB26</f>
        <v>0</v>
      </c>
      <c r="IC88">
        <v>22</v>
      </c>
      <c r="ID88">
        <f>ID26</f>
        <v>0</v>
      </c>
      <c r="IE88">
        <v>22</v>
      </c>
      <c r="IF88">
        <f>IF26</f>
        <v>0</v>
      </c>
      <c r="IG88">
        <v>22</v>
      </c>
      <c r="IH88">
        <f>IH26</f>
        <v>0</v>
      </c>
      <c r="II88">
        <v>22</v>
      </c>
      <c r="IJ88">
        <f>IJ26</f>
        <v>0</v>
      </c>
      <c r="IK88">
        <v>22</v>
      </c>
      <c r="IL88">
        <f>IL26</f>
        <v>0</v>
      </c>
      <c r="IM88">
        <v>22</v>
      </c>
      <c r="IN88">
        <f>IN26</f>
        <v>0</v>
      </c>
      <c r="IO88">
        <v>22</v>
      </c>
      <c r="IP88">
        <f>IP26</f>
        <v>0</v>
      </c>
      <c r="IQ88">
        <v>22</v>
      </c>
      <c r="IR88">
        <f>IR26</f>
        <v>0</v>
      </c>
      <c r="IS88">
        <v>22</v>
      </c>
      <c r="IT88">
        <f>IT26</f>
        <v>0</v>
      </c>
      <c r="IU88">
        <v>22</v>
      </c>
      <c r="IV88">
        <f>IV26</f>
        <v>0</v>
      </c>
      <c r="IW88">
        <v>22</v>
      </c>
      <c r="IX88">
        <f>IX26</f>
        <v>0</v>
      </c>
      <c r="IY88">
        <v>22</v>
      </c>
      <c r="IZ88">
        <f>IZ26</f>
        <v>0</v>
      </c>
      <c r="JA88">
        <v>22</v>
      </c>
      <c r="JB88">
        <f>JB26</f>
        <v>0</v>
      </c>
      <c r="JC88">
        <v>22</v>
      </c>
      <c r="JD88">
        <f>JD26</f>
        <v>0</v>
      </c>
      <c r="JE88">
        <v>22</v>
      </c>
      <c r="JF88">
        <f>JF26</f>
        <v>0</v>
      </c>
      <c r="JG88">
        <v>22</v>
      </c>
      <c r="JH88">
        <f>JH26</f>
        <v>0</v>
      </c>
      <c r="JI88">
        <v>22</v>
      </c>
      <c r="JJ88">
        <f>JJ26</f>
        <v>0</v>
      </c>
      <c r="JM88">
        <f>IF(Charts!$B$3="none",E395,IF(EI395="",NA(),EI395))</f>
        <v>0</v>
      </c>
      <c r="JN88">
        <f>IF(Charts!$B$3="none",F395,IF(EJ395="",NA(),EJ395))</f>
        <v>0</v>
      </c>
      <c r="JO88">
        <f>IF(Charts!$B$3="none",G395,IF(EK395="",NA(),EK395))</f>
        <v>0</v>
      </c>
      <c r="JP88">
        <f>IF(Charts!$B$3="none",H395,IF(EL395="",NA(),EL395))</f>
        <v>0</v>
      </c>
      <c r="JQ88">
        <f>IF(Charts!$B$3="none",I395,IF(EM395="",NA(),EM395))</f>
        <v>0</v>
      </c>
      <c r="JR88">
        <f>IF(Charts!$B$3="none",J395,IF(EN395="",NA(),EN395))</f>
        <v>0</v>
      </c>
      <c r="JS88">
        <f>IF(Charts!$B$3="none",K395,IF(EO395="",NA(),EO395))</f>
        <v>0</v>
      </c>
      <c r="JT88">
        <f>IF(Charts!$B$3="none",L395,IF(EP395="",NA(),EP395))</f>
        <v>0</v>
      </c>
      <c r="JU88">
        <f>IF(Charts!$B$3="none",M395,IF(EQ395="",NA(),EQ395))</f>
        <v>0</v>
      </c>
      <c r="JV88">
        <f>IF(Charts!$B$3="none",N395,IF(ER395="",NA(),ER395))</f>
        <v>0</v>
      </c>
      <c r="JW88">
        <f>IF(Charts!$B$3="none",O395,IF(ES395="",NA(),ES395))</f>
        <v>0</v>
      </c>
      <c r="JX88">
        <f>IF(Charts!$B$3="none",P395,IF(ET395="",NA(),ET395))</f>
        <v>0</v>
      </c>
      <c r="JY88">
        <f>IF(Charts!$B$3="none",Q395,IF(EU395="",NA(),EU395))</f>
        <v>0</v>
      </c>
      <c r="JZ88">
        <f>IF(Charts!$B$3="none",R395,IF(EV395="",NA(),EV395))</f>
        <v>0</v>
      </c>
      <c r="KA88">
        <f>IF(Charts!$B$3="none",S395,IF(EW395="",NA(),EW395))</f>
        <v>0</v>
      </c>
      <c r="KB88">
        <f>IF(Charts!$B$3="none",T395,IF(EX395="",NA(),EX395))</f>
        <v>0</v>
      </c>
      <c r="KC88">
        <f>IF(Charts!$B$3="none",U395,IF(EY395="",NA(),EY395))</f>
        <v>0</v>
      </c>
      <c r="KD88">
        <f>IF(Charts!$B$3="none",V395,IF(EZ395="",NA(),EZ395))</f>
        <v>0</v>
      </c>
      <c r="KE88">
        <f>IF(Charts!$B$3="none",W395,IF(FA395="",NA(),FA395))</f>
        <v>0</v>
      </c>
      <c r="KF88">
        <f>IF(Charts!$B$3="none",X395,IF(FB395="",NA(),FB395))</f>
        <v>0</v>
      </c>
      <c r="KG88">
        <f>IF(Charts!$B$3="none",Y395,IF(FC395="",NA(),FC395))</f>
        <v>0</v>
      </c>
      <c r="KH88">
        <f>IF(Charts!$B$3="none",Z395,IF(FD395="",NA(),FD395))</f>
        <v>0</v>
      </c>
      <c r="KI88">
        <f>IF(Charts!$B$3="none",AA395,IF(FE395="",NA(),FE395))</f>
        <v>0</v>
      </c>
      <c r="KJ88">
        <f>IF(Charts!$B$3="none",AB395,IF(FF395="",NA(),FF395))</f>
        <v>0</v>
      </c>
      <c r="KK88">
        <f>IF(Charts!$B$3="none",AC395,IF(FG395="",NA(),FG395))</f>
        <v>0</v>
      </c>
      <c r="KL88">
        <f>IF(Charts!$B$3="none",AD395,IF(FH395="",NA(),FH395))</f>
        <v>0</v>
      </c>
      <c r="KM88">
        <f>IF(Charts!$B$3="none",AE395,IF(FI395="",NA(),FI395))</f>
        <v>0</v>
      </c>
      <c r="KN88">
        <f>IF(Charts!$B$3="none",AF395,IF(FJ395="",NA(),FJ395))</f>
        <v>0</v>
      </c>
      <c r="KO88">
        <f>IF(Charts!$B$3="none",AG395,IF(FK395="",NA(),FK395))</f>
        <v>0</v>
      </c>
      <c r="KP88">
        <f>IF(Charts!$B$3="none",AH395,IF(FL395="",NA(),FL395))</f>
        <v>0</v>
      </c>
      <c r="KQ88">
        <f>IF(Charts!$B$3="none",AI395,IF(FM395="",NA(),FM395))</f>
        <v>0</v>
      </c>
      <c r="KR88">
        <f>IF(Charts!$B$3="none",AJ395,IF(FN395="",NA(),FN395))</f>
        <v>0</v>
      </c>
      <c r="KS88">
        <f>IF(Charts!$B$3="none",AK395,IF(FO395="",NA(),FO395))</f>
        <v>0</v>
      </c>
      <c r="KT88">
        <f>IF(Charts!$B$3="none",AL395,IF(FP395="",NA(),FP395))</f>
        <v>0</v>
      </c>
      <c r="KU88">
        <f>IF(Charts!$B$3="none",AM395,IF(FQ395="",NA(),FQ395))</f>
        <v>0</v>
      </c>
      <c r="KV88">
        <f>IF(Charts!$B$3="none",AN395,IF(FR395="",NA(),FR395))</f>
        <v>0</v>
      </c>
      <c r="KW88">
        <f>IF(Charts!$B$3="none",AO395,IF(FS395="",NA(),FS395))</f>
        <v>0</v>
      </c>
      <c r="KX88">
        <f>IF(Charts!$B$3="none",AP395,IF(FT395="",NA(),FT395))</f>
        <v>0</v>
      </c>
      <c r="KY88">
        <f>IF(Charts!$B$3="none",AQ395,IF(FU395="",NA(),FU395))</f>
        <v>0</v>
      </c>
      <c r="KZ88">
        <f>IF(Charts!$B$3="none",AR395,IF(FV395="",NA(),FV395))</f>
        <v>0</v>
      </c>
      <c r="LA88">
        <f>IF(Charts!$B$3="none",AS395,IF(FW395="",NA(),FW395))</f>
        <v>0</v>
      </c>
      <c r="LB88">
        <f>IF(Charts!$B$3="none",AT395,IF(FX395="",NA(),FX395))</f>
        <v>0</v>
      </c>
      <c r="LC88">
        <f>IF(Charts!$B$3="none",AU395,IF(FY395="",NA(),FY395))</f>
        <v>0</v>
      </c>
      <c r="LD88">
        <f>IF(Charts!$B$3="none",AV395,IF(FZ395="",NA(),FZ395))</f>
        <v>0</v>
      </c>
      <c r="LE88">
        <f>IF(Charts!$B$3="none",AW395,IF(GA395="",NA(),GA395))</f>
        <v>0</v>
      </c>
      <c r="LF88">
        <f>IF(Charts!$B$3="none",AX395,IF(GB395="",NA(),GB395))</f>
        <v>0</v>
      </c>
      <c r="LG88">
        <f>IF(Charts!$B$3="none",AY395,IF(GC395="",NA(),GC395))</f>
        <v>0</v>
      </c>
      <c r="LH88">
        <f>IF(Charts!$B$3="none",AZ395,IF(GD395="",NA(),GD395))</f>
        <v>0</v>
      </c>
      <c r="LI88">
        <f>IF(Charts!$B$3="none",BA395,IF(GE395="",NA(),GE395))</f>
        <v>0</v>
      </c>
      <c r="LJ88">
        <f>IF(Charts!$B$3="none",BB395,IF(GF395="",NA(),GF395))</f>
        <v>0</v>
      </c>
      <c r="LK88">
        <f>IF(Charts!$B$3="none",BC395,IF(GG395="",NA(),GG395))</f>
        <v>0</v>
      </c>
      <c r="LL88">
        <f>IF(Charts!$B$3="none",BD395,IF(GH395="",NA(),GH395))</f>
        <v>0</v>
      </c>
      <c r="LM88">
        <f>IF(Charts!$B$3="none",BE395,IF(GI395="",NA(),GI395))</f>
        <v>0</v>
      </c>
      <c r="LN88">
        <f>IF(Charts!$B$3="none",BF395,IF(GJ395="",NA(),GJ395))</f>
        <v>0</v>
      </c>
      <c r="LO88">
        <f>IF(Charts!$B$3="none",BG395,IF(GK395="",NA(),GK395))</f>
        <v>0</v>
      </c>
      <c r="LP88">
        <f>IF(Charts!$B$3="none",BH395,IF(GL395="",NA(),GL395))</f>
        <v>0</v>
      </c>
      <c r="LQ88">
        <f>IF(Charts!$B$3="none",BI395,IF(GM395="",NA(),GM395))</f>
        <v>0</v>
      </c>
      <c r="LR88">
        <f>IF(Charts!$B$3="none",BJ395,IF(GN395="",NA(),GN395))</f>
        <v>0</v>
      </c>
      <c r="LS88">
        <f>IF(Charts!$B$3="none",BK395,IF(GO395="",NA(),GO395))</f>
        <v>0</v>
      </c>
      <c r="LT88">
        <f>IF(Charts!$B$3="none",BL395,IF(GP395="",NA(),GP395))</f>
        <v>0</v>
      </c>
      <c r="LU88">
        <f>IF(Charts!$B$3="none",BM395,IF(GQ395="",NA(),GQ395))</f>
        <v>0</v>
      </c>
      <c r="LV88">
        <f>IF(Charts!$B$3="none",BN395,IF(GR395="",NA(),GR395))</f>
        <v>0</v>
      </c>
      <c r="LW88">
        <f>IF(Charts!$B$3="none",BO395,IF(GS395="",NA(),GS395))</f>
        <v>0</v>
      </c>
      <c r="LX88">
        <f>IF(Charts!$B$3="none",BP395,IF(GT395="",NA(),GT395))</f>
        <v>0</v>
      </c>
      <c r="LY88">
        <f>IF(Charts!$B$3="none",BQ395,IF(GU395="",NA(),GU395))</f>
        <v>0</v>
      </c>
      <c r="LZ88">
        <f>IF(Charts!$B$3="none",BR395,IF(GV395="",NA(),GV395))</f>
        <v>0</v>
      </c>
      <c r="MA88">
        <f>IF(Charts!$B$3="none",BS395,IF(GW395="",NA(),GW395))</f>
        <v>0</v>
      </c>
      <c r="MB88">
        <f>IF(Charts!$B$3="none",BT395,IF(GX395="",NA(),GX395))</f>
        <v>0</v>
      </c>
      <c r="MC88">
        <f>IF(Charts!$B$3="none",BU395,IF(GY395="",NA(),GY395))</f>
        <v>0</v>
      </c>
      <c r="MD88">
        <f>IF(Charts!$B$3="none",BV395,IF(GZ395="",NA(),GZ395))</f>
        <v>0</v>
      </c>
      <c r="ME88">
        <f>IF(Charts!$B$3="none",BW395,IF(HA395="",NA(),HA395))</f>
        <v>0</v>
      </c>
      <c r="MF88">
        <f>IF(Charts!$B$3="none",BX395,IF(HB395="",NA(),HB395))</f>
        <v>0</v>
      </c>
      <c r="MG88">
        <f>IF(Charts!$B$3="none",BY395,IF(HC395="",NA(),HC395))</f>
        <v>0</v>
      </c>
      <c r="MH88">
        <f>IF(Charts!$B$3="none",BZ395,IF(HD395="",NA(),HD395))</f>
        <v>0</v>
      </c>
      <c r="MI88">
        <f>IF(Charts!$B$3="none",CA395,IF(HE395="",NA(),HE395))</f>
        <v>0</v>
      </c>
      <c r="MJ88">
        <f>IF(Charts!$B$3="none",CB395,IF(HF395="",NA(),HF395))</f>
        <v>0</v>
      </c>
      <c r="MK88">
        <f>IF(Charts!$B$3="none",CC395,IF(HG395="",NA(),HG395))</f>
        <v>0</v>
      </c>
      <c r="ML88">
        <f>IF(Charts!$B$3="none",CD395,IF(HH395="",NA(),HH395))</f>
        <v>0</v>
      </c>
      <c r="MM88">
        <f>IF(Charts!$B$3="none",CE395,IF(HI395="",NA(),HI395))</f>
        <v>0</v>
      </c>
      <c r="MN88">
        <f>IF(Charts!$B$3="none",CF395,IF(HJ395="",NA(),HJ395))</f>
        <v>0</v>
      </c>
      <c r="MO88">
        <f>IF(Charts!$B$3="none",CG395,IF(HK395="",NA(),HK395))</f>
        <v>0</v>
      </c>
      <c r="MP88">
        <f>IF(Charts!$B$3="none",CH395,IF(HL395="",NA(),HL395))</f>
        <v>0</v>
      </c>
      <c r="MQ88">
        <f>IF(Charts!$B$3="none",CI395,IF(HM395="",NA(),HM395))</f>
        <v>0</v>
      </c>
      <c r="MR88">
        <f>IF(Charts!$B$3="none",CJ395,IF(HN395="",NA(),HN395))</f>
        <v>0</v>
      </c>
      <c r="MS88">
        <f>IF(Charts!$B$3="none",CK395,IF(HO395="",NA(),HO395))</f>
        <v>0</v>
      </c>
      <c r="MT88">
        <f>IF(Charts!$B$3="none",CL395,IF(HP395="",NA(),HP395))</f>
        <v>0</v>
      </c>
      <c r="MU88">
        <f>IF(Charts!$B$3="none",CM395,IF(HQ395="",NA(),HQ395))</f>
        <v>0</v>
      </c>
      <c r="MV88">
        <f>IF(Charts!$B$3="none",CN395,IF(HR395="",NA(),HR395))</f>
        <v>0</v>
      </c>
      <c r="MW88">
        <f>IF(Charts!$B$3="none",CO395,IF(HS395="",NA(),HS395))</f>
        <v>0</v>
      </c>
      <c r="MX88">
        <f>IF(Charts!$B$3="none",CP395,IF(HT395="",NA(),HT395))</f>
        <v>0</v>
      </c>
      <c r="MY88">
        <f>IF(Charts!$B$3="none",CQ395,IF(HU395="",NA(),HU395))</f>
        <v>0</v>
      </c>
      <c r="MZ88">
        <f>IF(Charts!$B$3="none",CR395,IF(HV395="",NA(),HV395))</f>
        <v>0</v>
      </c>
      <c r="NA88">
        <f>IF(Charts!$B$3="none",CS395,IF(HW395="",NA(),HW395))</f>
        <v>0</v>
      </c>
      <c r="NB88">
        <f>IF(Charts!$B$3="none",CT395,IF(HX395="",NA(),HX395))</f>
        <v>0</v>
      </c>
      <c r="NC88">
        <f>IF(Charts!$B$3="none",CU395,IF(HY395="",NA(),HY395))</f>
        <v>0</v>
      </c>
      <c r="ND88">
        <f>IF(Charts!$B$3="none",CV395,IF(HZ395="",NA(),HZ395))</f>
        <v>0</v>
      </c>
      <c r="NE88">
        <f>IF(Charts!$B$3="none",CW395,IF(IA395="",NA(),IA395))</f>
        <v>0</v>
      </c>
      <c r="NF88">
        <f>IF(Charts!$B$3="none",CX395,IF(IB395="",NA(),IB395))</f>
        <v>0</v>
      </c>
      <c r="NG88">
        <f>IF(Charts!$B$3="none",CY395,IF(IC395="",NA(),IC395))</f>
        <v>0</v>
      </c>
      <c r="NH88">
        <f>IF(Charts!$B$3="none",CZ395,IF(ID395="",NA(),ID395))</f>
        <v>0</v>
      </c>
      <c r="NI88">
        <f>IF(Charts!$B$3="none",DA395,IF(IE395="",NA(),IE395))</f>
        <v>0</v>
      </c>
      <c r="NJ88">
        <f>IF(Charts!$B$3="none",DB395,IF(IF395="",NA(),IF395))</f>
        <v>0</v>
      </c>
      <c r="NK88">
        <f>IF(Charts!$B$3="none",DC395,IF(IG395="",NA(),IG395))</f>
        <v>0</v>
      </c>
      <c r="NL88">
        <f>IF(Charts!$B$3="none",DD395,IF(IH395="",NA(),IH395))</f>
        <v>0</v>
      </c>
      <c r="NM88">
        <f>IF(Charts!$B$3="none",DE395,IF(II395="",NA(),II395))</f>
        <v>0</v>
      </c>
      <c r="NN88">
        <f>IF(Charts!$B$3="none",DF395,IF(IJ395="",NA(),IJ395))</f>
        <v>0</v>
      </c>
      <c r="NO88">
        <f>IF(Charts!$B$3="none",DG395,IF(IK395="",NA(),IK395))</f>
        <v>0</v>
      </c>
      <c r="NP88">
        <f>IF(Charts!$B$3="none",DH395,IF(IL395="",NA(),IL395))</f>
        <v>0</v>
      </c>
      <c r="NQ88">
        <f>IF(Charts!$B$3="none",DI395,IF(IM395="",NA(),IM395))</f>
        <v>0</v>
      </c>
      <c r="NR88">
        <f>IF(Charts!$B$3="none",DJ395,IF(IN395="",NA(),IN395))</f>
        <v>0</v>
      </c>
      <c r="NS88">
        <f>IF(Charts!$B$3="none",DK395,IF(IO395="",NA(),IO395))</f>
        <v>0</v>
      </c>
      <c r="NT88">
        <f>IF(Charts!$B$3="none",DL395,IF(IP395="",NA(),IP395))</f>
        <v>0</v>
      </c>
      <c r="NU88">
        <f>IF(Charts!$B$3="none",DM395,IF(IQ395="",NA(),IQ395))</f>
        <v>0</v>
      </c>
      <c r="NV88">
        <f>IF(Charts!$B$3="none",DN395,IF(IR395="",NA(),IR395))</f>
        <v>0</v>
      </c>
      <c r="NW88">
        <f>IF(Charts!$B$3="none",DO395,IF(IS395="",NA(),IS395))</f>
        <v>0</v>
      </c>
      <c r="NX88">
        <f>IF(Charts!$B$3="none",DP395,IF(IT395="",NA(),IT395))</f>
        <v>0</v>
      </c>
      <c r="NY88">
        <f>IF(Charts!$B$3="none",DQ395,IF(IU395="",NA(),IU395))</f>
        <v>0</v>
      </c>
      <c r="NZ88">
        <f>IF(Charts!$B$3="none",DR395,IF(IV395="",NA(),IV395))</f>
        <v>0</v>
      </c>
      <c r="OA88">
        <f>IF(Charts!$B$3="none",DS395,IF(IW395="",NA(),IW395))</f>
        <v>0</v>
      </c>
      <c r="OB88">
        <f>IF(Charts!$B$3="none",DT395,IF(IX395="",NA(),IX395))</f>
        <v>0</v>
      </c>
      <c r="OC88">
        <f>IF(Charts!$B$3="none",DU395,IF(IY395="",NA(),IY395))</f>
        <v>0</v>
      </c>
      <c r="OD88">
        <f>IF(Charts!$B$3="none",DV395,IF(IZ395="",NA(),IZ395))</f>
        <v>0</v>
      </c>
      <c r="OE88">
        <f>IF(Charts!$B$3="none",DW395,IF(JA395="",NA(),JA395))</f>
        <v>0</v>
      </c>
      <c r="OF88">
        <f>IF(Charts!$B$3="none",DX395,IF(JB395="",NA(),JB395))</f>
        <v>0</v>
      </c>
      <c r="OG88">
        <f>IF(Charts!$B$3="none",DY395,IF(JC395="",NA(),JC395))</f>
        <v>0</v>
      </c>
      <c r="OH88">
        <f>IF(Charts!$B$3="none",DZ395,IF(JD395="",NA(),JD395))</f>
        <v>0</v>
      </c>
      <c r="OI88">
        <f>IF(Charts!$B$3="none",EA395,IF(JE395="",NA(),JE395))</f>
        <v>0</v>
      </c>
      <c r="OJ88">
        <f>IF(Charts!$B$3="none",EB395,IF(JF395="",NA(),JF395))</f>
        <v>0</v>
      </c>
      <c r="OK88">
        <f>IF(Charts!$B$3="none",EC395,IF(JG395="",NA(),JG395))</f>
        <v>0</v>
      </c>
      <c r="OL88">
        <f>IF(Charts!$B$3="none",ED395,IF(JH395="",NA(),JH395))</f>
        <v>0</v>
      </c>
      <c r="OM88">
        <f>IF(Charts!$B$3="none",EE395,IF(JI395="",NA(),JI395))</f>
        <v>0</v>
      </c>
      <c r="ON88">
        <f>IF(Charts!$B$3="none",EF395,IF(JJ395="",NA(),JJ395))</f>
        <v>0</v>
      </c>
    </row>
    <row r="89" spans="5:404">
      <c r="E89">
        <v>23</v>
      </c>
      <c r="F89">
        <f>F27</f>
        <v>0</v>
      </c>
      <c r="G89">
        <v>23</v>
      </c>
      <c r="H89">
        <f>H27</f>
        <v>0</v>
      </c>
      <c r="I89">
        <v>23</v>
      </c>
      <c r="J89">
        <f>J27</f>
        <v>0</v>
      </c>
      <c r="K89">
        <v>23</v>
      </c>
      <c r="L89">
        <f>L27</f>
        <v>0</v>
      </c>
      <c r="M89">
        <v>23</v>
      </c>
      <c r="N89">
        <f>N27</f>
        <v>0</v>
      </c>
      <c r="O89">
        <v>23</v>
      </c>
      <c r="P89">
        <f>P27</f>
        <v>0</v>
      </c>
      <c r="Q89">
        <v>23</v>
      </c>
      <c r="R89">
        <f>R27</f>
        <v>0</v>
      </c>
      <c r="S89">
        <v>23</v>
      </c>
      <c r="T89">
        <f>T27</f>
        <v>0</v>
      </c>
      <c r="U89">
        <v>23</v>
      </c>
      <c r="V89">
        <f>V27</f>
        <v>0</v>
      </c>
      <c r="W89">
        <v>23</v>
      </c>
      <c r="X89">
        <f>X27</f>
        <v>0</v>
      </c>
      <c r="Y89">
        <v>23</v>
      </c>
      <c r="Z89">
        <f>Z27</f>
        <v>0</v>
      </c>
      <c r="AA89">
        <v>23</v>
      </c>
      <c r="AB89">
        <f>AB27</f>
        <v>0</v>
      </c>
      <c r="AC89">
        <v>23</v>
      </c>
      <c r="AD89">
        <f>AD27</f>
        <v>0</v>
      </c>
      <c r="AE89">
        <v>23</v>
      </c>
      <c r="AF89">
        <f>AF27</f>
        <v>0</v>
      </c>
      <c r="AG89">
        <v>23</v>
      </c>
      <c r="AH89">
        <f>AH27</f>
        <v>0</v>
      </c>
      <c r="AI89">
        <v>23</v>
      </c>
      <c r="AJ89">
        <f>AJ27</f>
        <v>0</v>
      </c>
      <c r="AK89">
        <v>23</v>
      </c>
      <c r="AL89">
        <f>AL27</f>
        <v>0</v>
      </c>
      <c r="AM89">
        <v>23</v>
      </c>
      <c r="AN89">
        <f>AN27</f>
        <v>0</v>
      </c>
      <c r="AO89">
        <v>23</v>
      </c>
      <c r="AP89">
        <f>AP27</f>
        <v>0</v>
      </c>
      <c r="AQ89">
        <v>23</v>
      </c>
      <c r="AR89">
        <f>AR27</f>
        <v>0</v>
      </c>
      <c r="AS89">
        <v>23</v>
      </c>
      <c r="AT89">
        <f>AT27</f>
        <v>0</v>
      </c>
      <c r="AU89">
        <v>23</v>
      </c>
      <c r="AV89">
        <f>AV27</f>
        <v>0</v>
      </c>
      <c r="AW89">
        <v>23</v>
      </c>
      <c r="AX89">
        <f>AX27</f>
        <v>0</v>
      </c>
      <c r="AY89">
        <v>23</v>
      </c>
      <c r="AZ89">
        <f>AZ27</f>
        <v>0</v>
      </c>
      <c r="BA89">
        <v>23</v>
      </c>
      <c r="BB89">
        <f>BB27</f>
        <v>0</v>
      </c>
      <c r="BC89">
        <v>23</v>
      </c>
      <c r="BD89">
        <f>BD27</f>
        <v>0</v>
      </c>
      <c r="BE89">
        <v>23</v>
      </c>
      <c r="BF89">
        <f>BF27</f>
        <v>0</v>
      </c>
      <c r="BG89">
        <v>23</v>
      </c>
      <c r="BH89">
        <f>BH27</f>
        <v>0</v>
      </c>
      <c r="BI89">
        <v>23</v>
      </c>
      <c r="BJ89">
        <f>BJ27</f>
        <v>0</v>
      </c>
      <c r="BK89">
        <v>23</v>
      </c>
      <c r="BL89">
        <f>BL27</f>
        <v>0</v>
      </c>
      <c r="BM89">
        <v>23</v>
      </c>
      <c r="BN89">
        <f>BN27</f>
        <v>0</v>
      </c>
      <c r="BO89">
        <v>23</v>
      </c>
      <c r="BP89">
        <f>BP27</f>
        <v>0</v>
      </c>
      <c r="BQ89">
        <v>23</v>
      </c>
      <c r="BR89">
        <f>BR27</f>
        <v>0</v>
      </c>
      <c r="BS89">
        <v>23</v>
      </c>
      <c r="BT89">
        <f>BT27</f>
        <v>0</v>
      </c>
      <c r="BU89">
        <v>23</v>
      </c>
      <c r="BV89">
        <f>BV27</f>
        <v>0</v>
      </c>
      <c r="BW89">
        <v>23</v>
      </c>
      <c r="BX89">
        <f>BX27</f>
        <v>0</v>
      </c>
      <c r="BY89">
        <v>23</v>
      </c>
      <c r="BZ89">
        <f>BZ27</f>
        <v>0</v>
      </c>
      <c r="CA89">
        <v>23</v>
      </c>
      <c r="CB89">
        <f>CB27</f>
        <v>0</v>
      </c>
      <c r="CC89">
        <v>23</v>
      </c>
      <c r="CD89">
        <f>CD27</f>
        <v>0</v>
      </c>
      <c r="CE89">
        <v>23</v>
      </c>
      <c r="CF89">
        <f>CF27</f>
        <v>0</v>
      </c>
      <c r="CG89">
        <v>23</v>
      </c>
      <c r="CH89">
        <f>CH27</f>
        <v>0</v>
      </c>
      <c r="CI89">
        <v>23</v>
      </c>
      <c r="CJ89">
        <f>CJ27</f>
        <v>0</v>
      </c>
      <c r="CK89">
        <v>23</v>
      </c>
      <c r="CL89">
        <f>CL27</f>
        <v>0</v>
      </c>
      <c r="CM89">
        <v>23</v>
      </c>
      <c r="CN89">
        <f>CN27</f>
        <v>0</v>
      </c>
      <c r="CO89">
        <v>23</v>
      </c>
      <c r="CP89">
        <f>CP27</f>
        <v>0</v>
      </c>
      <c r="CQ89">
        <v>23</v>
      </c>
      <c r="CR89">
        <f>CR27</f>
        <v>0</v>
      </c>
      <c r="CS89">
        <v>23</v>
      </c>
      <c r="CT89">
        <f>CT27</f>
        <v>0</v>
      </c>
      <c r="CU89">
        <v>23</v>
      </c>
      <c r="CV89">
        <f>CV27</f>
        <v>0</v>
      </c>
      <c r="CW89">
        <v>23</v>
      </c>
      <c r="CX89">
        <f>CX27</f>
        <v>0</v>
      </c>
      <c r="CY89">
        <v>23</v>
      </c>
      <c r="CZ89">
        <f>CZ27</f>
        <v>0</v>
      </c>
      <c r="DA89">
        <v>23</v>
      </c>
      <c r="DB89">
        <f>DB27</f>
        <v>0</v>
      </c>
      <c r="DC89">
        <v>23</v>
      </c>
      <c r="DD89">
        <f>DD27</f>
        <v>0</v>
      </c>
      <c r="DE89">
        <v>23</v>
      </c>
      <c r="DF89">
        <f>DF27</f>
        <v>0</v>
      </c>
      <c r="DG89">
        <v>23</v>
      </c>
      <c r="DH89">
        <f>DH27</f>
        <v>0</v>
      </c>
      <c r="DI89">
        <v>23</v>
      </c>
      <c r="DJ89">
        <f>DJ27</f>
        <v>0</v>
      </c>
      <c r="DK89">
        <v>23</v>
      </c>
      <c r="DL89">
        <f>DL27</f>
        <v>0</v>
      </c>
      <c r="DM89">
        <v>23</v>
      </c>
      <c r="DN89">
        <f>DN27</f>
        <v>0</v>
      </c>
      <c r="DO89">
        <v>23</v>
      </c>
      <c r="DP89">
        <f>DP27</f>
        <v>0</v>
      </c>
      <c r="DQ89">
        <v>23</v>
      </c>
      <c r="DR89">
        <f>DR27</f>
        <v>0</v>
      </c>
      <c r="DS89">
        <v>23</v>
      </c>
      <c r="DT89">
        <f>DT27</f>
        <v>0</v>
      </c>
      <c r="DU89">
        <v>23</v>
      </c>
      <c r="DV89">
        <f>DV27</f>
        <v>0</v>
      </c>
      <c r="DW89">
        <v>23</v>
      </c>
      <c r="DX89">
        <f>DX27</f>
        <v>0</v>
      </c>
      <c r="DY89">
        <v>23</v>
      </c>
      <c r="DZ89">
        <f>DZ27</f>
        <v>0</v>
      </c>
      <c r="EA89">
        <v>23</v>
      </c>
      <c r="EB89">
        <f>EB27</f>
        <v>0</v>
      </c>
      <c r="EC89">
        <v>23</v>
      </c>
      <c r="ED89">
        <f>ED27</f>
        <v>0</v>
      </c>
      <c r="EE89">
        <v>23</v>
      </c>
      <c r="EF89">
        <f>EF27</f>
        <v>0</v>
      </c>
      <c r="EI89">
        <v>23</v>
      </c>
      <c r="EJ89">
        <f>EJ27</f>
        <v>0</v>
      </c>
      <c r="EK89">
        <v>23</v>
      </c>
      <c r="EL89">
        <f>EL27</f>
        <v>0</v>
      </c>
      <c r="EM89">
        <v>23</v>
      </c>
      <c r="EN89">
        <f>EN27</f>
        <v>0</v>
      </c>
      <c r="EO89">
        <v>23</v>
      </c>
      <c r="EP89">
        <f>EP27</f>
        <v>0</v>
      </c>
      <c r="EQ89">
        <v>23</v>
      </c>
      <c r="ER89">
        <f>ER27</f>
        <v>0</v>
      </c>
      <c r="ES89">
        <v>23</v>
      </c>
      <c r="ET89">
        <f>ET27</f>
        <v>0</v>
      </c>
      <c r="EU89">
        <v>23</v>
      </c>
      <c r="EV89">
        <f>EV27</f>
        <v>0</v>
      </c>
      <c r="EW89">
        <v>23</v>
      </c>
      <c r="EX89">
        <f>EX27</f>
        <v>0</v>
      </c>
      <c r="EY89">
        <v>23</v>
      </c>
      <c r="EZ89">
        <f>EZ27</f>
        <v>0</v>
      </c>
      <c r="FA89">
        <v>23</v>
      </c>
      <c r="FB89">
        <f>FB27</f>
        <v>0</v>
      </c>
      <c r="FC89">
        <v>23</v>
      </c>
      <c r="FD89">
        <f>FD27</f>
        <v>0</v>
      </c>
      <c r="FE89">
        <v>23</v>
      </c>
      <c r="FF89">
        <f>FF27</f>
        <v>0</v>
      </c>
      <c r="FG89">
        <v>23</v>
      </c>
      <c r="FH89">
        <f>FH27</f>
        <v>0</v>
      </c>
      <c r="FI89">
        <v>23</v>
      </c>
      <c r="FJ89">
        <f>FJ27</f>
        <v>0</v>
      </c>
      <c r="FK89">
        <v>23</v>
      </c>
      <c r="FL89">
        <f>FL27</f>
        <v>0</v>
      </c>
      <c r="FM89">
        <v>23</v>
      </c>
      <c r="FN89">
        <f>FN27</f>
        <v>0</v>
      </c>
      <c r="FO89">
        <v>23</v>
      </c>
      <c r="FP89">
        <f>FP27</f>
        <v>0</v>
      </c>
      <c r="FQ89">
        <v>23</v>
      </c>
      <c r="FR89">
        <f>FR27</f>
        <v>0</v>
      </c>
      <c r="FS89">
        <v>23</v>
      </c>
      <c r="FT89">
        <f>FT27</f>
        <v>0</v>
      </c>
      <c r="FU89">
        <v>23</v>
      </c>
      <c r="FV89">
        <f>FV27</f>
        <v>0</v>
      </c>
      <c r="FW89">
        <v>23</v>
      </c>
      <c r="FX89">
        <f>FX27</f>
        <v>0</v>
      </c>
      <c r="FY89">
        <v>23</v>
      </c>
      <c r="FZ89">
        <f>FZ27</f>
        <v>0</v>
      </c>
      <c r="GA89">
        <v>23</v>
      </c>
      <c r="GB89">
        <f>GB27</f>
        <v>0</v>
      </c>
      <c r="GC89">
        <v>23</v>
      </c>
      <c r="GD89">
        <f>GD27</f>
        <v>0</v>
      </c>
      <c r="GE89">
        <v>23</v>
      </c>
      <c r="GF89">
        <f>GF27</f>
        <v>0</v>
      </c>
      <c r="GG89">
        <v>23</v>
      </c>
      <c r="GH89">
        <f>GH27</f>
        <v>0</v>
      </c>
      <c r="GI89">
        <v>23</v>
      </c>
      <c r="GJ89">
        <f>GJ27</f>
        <v>0</v>
      </c>
      <c r="GK89">
        <v>23</v>
      </c>
      <c r="GL89">
        <f>GL27</f>
        <v>0</v>
      </c>
      <c r="GM89">
        <v>23</v>
      </c>
      <c r="GN89">
        <f>GN27</f>
        <v>0</v>
      </c>
      <c r="GO89">
        <v>23</v>
      </c>
      <c r="GP89">
        <f>GP27</f>
        <v>0</v>
      </c>
      <c r="GQ89">
        <v>23</v>
      </c>
      <c r="GR89">
        <f>GR27</f>
        <v>0</v>
      </c>
      <c r="GS89">
        <v>23</v>
      </c>
      <c r="GT89">
        <f>GT27</f>
        <v>0</v>
      </c>
      <c r="GU89">
        <v>23</v>
      </c>
      <c r="GV89">
        <f>GV27</f>
        <v>0</v>
      </c>
      <c r="GW89">
        <v>23</v>
      </c>
      <c r="GX89">
        <f>GX27</f>
        <v>0</v>
      </c>
      <c r="GY89">
        <v>23</v>
      </c>
      <c r="GZ89">
        <f>GZ27</f>
        <v>0</v>
      </c>
      <c r="HA89">
        <v>23</v>
      </c>
      <c r="HB89">
        <f>HB27</f>
        <v>0</v>
      </c>
      <c r="HC89">
        <v>23</v>
      </c>
      <c r="HD89">
        <f>HD27</f>
        <v>0</v>
      </c>
      <c r="HE89">
        <v>23</v>
      </c>
      <c r="HF89">
        <f>HF27</f>
        <v>0</v>
      </c>
      <c r="HG89">
        <v>23</v>
      </c>
      <c r="HH89">
        <f>HH27</f>
        <v>0</v>
      </c>
      <c r="HI89">
        <v>23</v>
      </c>
      <c r="HJ89">
        <f>HJ27</f>
        <v>0</v>
      </c>
      <c r="HK89">
        <v>23</v>
      </c>
      <c r="HL89">
        <f>HL27</f>
        <v>0</v>
      </c>
      <c r="HM89">
        <v>23</v>
      </c>
      <c r="HN89">
        <f>HN27</f>
        <v>0</v>
      </c>
      <c r="HO89">
        <v>23</v>
      </c>
      <c r="HP89">
        <f>HP27</f>
        <v>0</v>
      </c>
      <c r="HQ89">
        <v>23</v>
      </c>
      <c r="HR89">
        <f>HR27</f>
        <v>0</v>
      </c>
      <c r="HS89">
        <v>23</v>
      </c>
      <c r="HT89">
        <f>HT27</f>
        <v>0</v>
      </c>
      <c r="HU89">
        <v>23</v>
      </c>
      <c r="HV89">
        <f>HV27</f>
        <v>0</v>
      </c>
      <c r="HW89">
        <v>23</v>
      </c>
      <c r="HX89">
        <f>HX27</f>
        <v>0</v>
      </c>
      <c r="HY89">
        <v>23</v>
      </c>
      <c r="HZ89">
        <f>HZ27</f>
        <v>0</v>
      </c>
      <c r="IA89">
        <v>23</v>
      </c>
      <c r="IB89">
        <f>IB27</f>
        <v>0</v>
      </c>
      <c r="IC89">
        <v>23</v>
      </c>
      <c r="ID89">
        <f>ID27</f>
        <v>0</v>
      </c>
      <c r="IE89">
        <v>23</v>
      </c>
      <c r="IF89">
        <f>IF27</f>
        <v>0</v>
      </c>
      <c r="IG89">
        <v>23</v>
      </c>
      <c r="IH89">
        <f>IH27</f>
        <v>0</v>
      </c>
      <c r="II89">
        <v>23</v>
      </c>
      <c r="IJ89">
        <f>IJ27</f>
        <v>0</v>
      </c>
      <c r="IK89">
        <v>23</v>
      </c>
      <c r="IL89">
        <f>IL27</f>
        <v>0</v>
      </c>
      <c r="IM89">
        <v>23</v>
      </c>
      <c r="IN89">
        <f>IN27</f>
        <v>0</v>
      </c>
      <c r="IO89">
        <v>23</v>
      </c>
      <c r="IP89">
        <f>IP27</f>
        <v>0</v>
      </c>
      <c r="IQ89">
        <v>23</v>
      </c>
      <c r="IR89">
        <f>IR27</f>
        <v>0</v>
      </c>
      <c r="IS89">
        <v>23</v>
      </c>
      <c r="IT89">
        <f>IT27</f>
        <v>0</v>
      </c>
      <c r="IU89">
        <v>23</v>
      </c>
      <c r="IV89">
        <f>IV27</f>
        <v>0</v>
      </c>
      <c r="IW89">
        <v>23</v>
      </c>
      <c r="IX89">
        <f>IX27</f>
        <v>0</v>
      </c>
      <c r="IY89">
        <v>23</v>
      </c>
      <c r="IZ89">
        <f>IZ27</f>
        <v>0</v>
      </c>
      <c r="JA89">
        <v>23</v>
      </c>
      <c r="JB89">
        <f>JB27</f>
        <v>0</v>
      </c>
      <c r="JC89">
        <v>23</v>
      </c>
      <c r="JD89">
        <f>JD27</f>
        <v>0</v>
      </c>
      <c r="JE89">
        <v>23</v>
      </c>
      <c r="JF89">
        <f>JF27</f>
        <v>0</v>
      </c>
      <c r="JG89">
        <v>23</v>
      </c>
      <c r="JH89">
        <f>JH27</f>
        <v>0</v>
      </c>
      <c r="JI89">
        <v>23</v>
      </c>
      <c r="JJ89">
        <f>JJ27</f>
        <v>0</v>
      </c>
      <c r="JM89">
        <f>IF(Charts!$B$3="none",E396,IF(EI396="",NA(),EI396))</f>
        <v>0</v>
      </c>
      <c r="JN89">
        <f>IF(Charts!$B$3="none",F396,IF(EJ396="",NA(),EJ396))</f>
        <v>0</v>
      </c>
      <c r="JO89">
        <f>IF(Charts!$B$3="none",G396,IF(EK396="",NA(),EK396))</f>
        <v>0</v>
      </c>
      <c r="JP89">
        <f>IF(Charts!$B$3="none",H396,IF(EL396="",NA(),EL396))</f>
        <v>0</v>
      </c>
      <c r="JQ89">
        <f>IF(Charts!$B$3="none",I396,IF(EM396="",NA(),EM396))</f>
        <v>0</v>
      </c>
      <c r="JR89">
        <f>IF(Charts!$B$3="none",J396,IF(EN396="",NA(),EN396))</f>
        <v>0</v>
      </c>
      <c r="JS89">
        <f>IF(Charts!$B$3="none",K396,IF(EO396="",NA(),EO396))</f>
        <v>0</v>
      </c>
      <c r="JT89">
        <f>IF(Charts!$B$3="none",L396,IF(EP396="",NA(),EP396))</f>
        <v>0</v>
      </c>
      <c r="JU89">
        <f>IF(Charts!$B$3="none",M396,IF(EQ396="",NA(),EQ396))</f>
        <v>0</v>
      </c>
      <c r="JV89">
        <f>IF(Charts!$B$3="none",N396,IF(ER396="",NA(),ER396))</f>
        <v>0</v>
      </c>
      <c r="JW89">
        <f>IF(Charts!$B$3="none",O396,IF(ES396="",NA(),ES396))</f>
        <v>0</v>
      </c>
      <c r="JX89">
        <f>IF(Charts!$B$3="none",P396,IF(ET396="",NA(),ET396))</f>
        <v>0</v>
      </c>
      <c r="JY89">
        <f>IF(Charts!$B$3="none",Q396,IF(EU396="",NA(),EU396))</f>
        <v>0</v>
      </c>
      <c r="JZ89">
        <f>IF(Charts!$B$3="none",R396,IF(EV396="",NA(),EV396))</f>
        <v>0</v>
      </c>
      <c r="KA89">
        <f>IF(Charts!$B$3="none",S396,IF(EW396="",NA(),EW396))</f>
        <v>0</v>
      </c>
      <c r="KB89">
        <f>IF(Charts!$B$3="none",T396,IF(EX396="",NA(),EX396))</f>
        <v>0</v>
      </c>
      <c r="KC89">
        <f>IF(Charts!$B$3="none",U396,IF(EY396="",NA(),EY396))</f>
        <v>0</v>
      </c>
      <c r="KD89">
        <f>IF(Charts!$B$3="none",V396,IF(EZ396="",NA(),EZ396))</f>
        <v>0</v>
      </c>
      <c r="KE89">
        <f>IF(Charts!$B$3="none",W396,IF(FA396="",NA(),FA396))</f>
        <v>0</v>
      </c>
      <c r="KF89">
        <f>IF(Charts!$B$3="none",X396,IF(FB396="",NA(),FB396))</f>
        <v>0</v>
      </c>
      <c r="KG89">
        <f>IF(Charts!$B$3="none",Y396,IF(FC396="",NA(),FC396))</f>
        <v>0</v>
      </c>
      <c r="KH89">
        <f>IF(Charts!$B$3="none",Z396,IF(FD396="",NA(),FD396))</f>
        <v>0</v>
      </c>
      <c r="KI89">
        <f>IF(Charts!$B$3="none",AA396,IF(FE396="",NA(),FE396))</f>
        <v>0</v>
      </c>
      <c r="KJ89">
        <f>IF(Charts!$B$3="none",AB396,IF(FF396="",NA(),FF396))</f>
        <v>0</v>
      </c>
      <c r="KK89">
        <f>IF(Charts!$B$3="none",AC396,IF(FG396="",NA(),FG396))</f>
        <v>0</v>
      </c>
      <c r="KL89">
        <f>IF(Charts!$B$3="none",AD396,IF(FH396="",NA(),FH396))</f>
        <v>0</v>
      </c>
      <c r="KM89">
        <f>IF(Charts!$B$3="none",AE396,IF(FI396="",NA(),FI396))</f>
        <v>0</v>
      </c>
      <c r="KN89">
        <f>IF(Charts!$B$3="none",AF396,IF(FJ396="",NA(),FJ396))</f>
        <v>0</v>
      </c>
      <c r="KO89">
        <f>IF(Charts!$B$3="none",AG396,IF(FK396="",NA(),FK396))</f>
        <v>0</v>
      </c>
      <c r="KP89">
        <f>IF(Charts!$B$3="none",AH396,IF(FL396="",NA(),FL396))</f>
        <v>0</v>
      </c>
      <c r="KQ89">
        <f>IF(Charts!$B$3="none",AI396,IF(FM396="",NA(),FM396))</f>
        <v>0</v>
      </c>
      <c r="KR89">
        <f>IF(Charts!$B$3="none",AJ396,IF(FN396="",NA(),FN396))</f>
        <v>0</v>
      </c>
      <c r="KS89">
        <f>IF(Charts!$B$3="none",AK396,IF(FO396="",NA(),FO396))</f>
        <v>0</v>
      </c>
      <c r="KT89">
        <f>IF(Charts!$B$3="none",AL396,IF(FP396="",NA(),FP396))</f>
        <v>0</v>
      </c>
      <c r="KU89">
        <f>IF(Charts!$B$3="none",AM396,IF(FQ396="",NA(),FQ396))</f>
        <v>0</v>
      </c>
      <c r="KV89">
        <f>IF(Charts!$B$3="none",AN396,IF(FR396="",NA(),FR396))</f>
        <v>0</v>
      </c>
      <c r="KW89">
        <f>IF(Charts!$B$3="none",AO396,IF(FS396="",NA(),FS396))</f>
        <v>0</v>
      </c>
      <c r="KX89">
        <f>IF(Charts!$B$3="none",AP396,IF(FT396="",NA(),FT396))</f>
        <v>0</v>
      </c>
      <c r="KY89">
        <f>IF(Charts!$B$3="none",AQ396,IF(FU396="",NA(),FU396))</f>
        <v>0</v>
      </c>
      <c r="KZ89">
        <f>IF(Charts!$B$3="none",AR396,IF(FV396="",NA(),FV396))</f>
        <v>0</v>
      </c>
      <c r="LA89">
        <f>IF(Charts!$B$3="none",AS396,IF(FW396="",NA(),FW396))</f>
        <v>0</v>
      </c>
      <c r="LB89">
        <f>IF(Charts!$B$3="none",AT396,IF(FX396="",NA(),FX396))</f>
        <v>0</v>
      </c>
      <c r="LC89">
        <f>IF(Charts!$B$3="none",AU396,IF(FY396="",NA(),FY396))</f>
        <v>0</v>
      </c>
      <c r="LD89">
        <f>IF(Charts!$B$3="none",AV396,IF(FZ396="",NA(),FZ396))</f>
        <v>0</v>
      </c>
      <c r="LE89">
        <f>IF(Charts!$B$3="none",AW396,IF(GA396="",NA(),GA396))</f>
        <v>0</v>
      </c>
      <c r="LF89">
        <f>IF(Charts!$B$3="none",AX396,IF(GB396="",NA(),GB396))</f>
        <v>0</v>
      </c>
      <c r="LG89">
        <f>IF(Charts!$B$3="none",AY396,IF(GC396="",NA(),GC396))</f>
        <v>0</v>
      </c>
      <c r="LH89">
        <f>IF(Charts!$B$3="none",AZ396,IF(GD396="",NA(),GD396))</f>
        <v>0</v>
      </c>
      <c r="LI89">
        <f>IF(Charts!$B$3="none",BA396,IF(GE396="",NA(),GE396))</f>
        <v>0</v>
      </c>
      <c r="LJ89">
        <f>IF(Charts!$B$3="none",BB396,IF(GF396="",NA(),GF396))</f>
        <v>0</v>
      </c>
      <c r="LK89">
        <f>IF(Charts!$B$3="none",BC396,IF(GG396="",NA(),GG396))</f>
        <v>0</v>
      </c>
      <c r="LL89">
        <f>IF(Charts!$B$3="none",BD396,IF(GH396="",NA(),GH396))</f>
        <v>0</v>
      </c>
      <c r="LM89">
        <f>IF(Charts!$B$3="none",BE396,IF(GI396="",NA(),GI396))</f>
        <v>0</v>
      </c>
      <c r="LN89">
        <f>IF(Charts!$B$3="none",BF396,IF(GJ396="",NA(),GJ396))</f>
        <v>0</v>
      </c>
      <c r="LO89">
        <f>IF(Charts!$B$3="none",BG396,IF(GK396="",NA(),GK396))</f>
        <v>0</v>
      </c>
      <c r="LP89">
        <f>IF(Charts!$B$3="none",BH396,IF(GL396="",NA(),GL396))</f>
        <v>0</v>
      </c>
      <c r="LQ89">
        <f>IF(Charts!$B$3="none",BI396,IF(GM396="",NA(),GM396))</f>
        <v>0</v>
      </c>
      <c r="LR89">
        <f>IF(Charts!$B$3="none",BJ396,IF(GN396="",NA(),GN396))</f>
        <v>0</v>
      </c>
      <c r="LS89">
        <f>IF(Charts!$B$3="none",BK396,IF(GO396="",NA(),GO396))</f>
        <v>0</v>
      </c>
      <c r="LT89">
        <f>IF(Charts!$B$3="none",BL396,IF(GP396="",NA(),GP396))</f>
        <v>0</v>
      </c>
      <c r="LU89">
        <f>IF(Charts!$B$3="none",BM396,IF(GQ396="",NA(),GQ396))</f>
        <v>0</v>
      </c>
      <c r="LV89">
        <f>IF(Charts!$B$3="none",BN396,IF(GR396="",NA(),GR396))</f>
        <v>0</v>
      </c>
      <c r="LW89">
        <f>IF(Charts!$B$3="none",BO396,IF(GS396="",NA(),GS396))</f>
        <v>0</v>
      </c>
      <c r="LX89">
        <f>IF(Charts!$B$3="none",BP396,IF(GT396="",NA(),GT396))</f>
        <v>0</v>
      </c>
      <c r="LY89">
        <f>IF(Charts!$B$3="none",BQ396,IF(GU396="",NA(),GU396))</f>
        <v>0</v>
      </c>
      <c r="LZ89">
        <f>IF(Charts!$B$3="none",BR396,IF(GV396="",NA(),GV396))</f>
        <v>0</v>
      </c>
      <c r="MA89">
        <f>IF(Charts!$B$3="none",BS396,IF(GW396="",NA(),GW396))</f>
        <v>0</v>
      </c>
      <c r="MB89">
        <f>IF(Charts!$B$3="none",BT396,IF(GX396="",NA(),GX396))</f>
        <v>0</v>
      </c>
      <c r="MC89">
        <f>IF(Charts!$B$3="none",BU396,IF(GY396="",NA(),GY396))</f>
        <v>0</v>
      </c>
      <c r="MD89">
        <f>IF(Charts!$B$3="none",BV396,IF(GZ396="",NA(),GZ396))</f>
        <v>0</v>
      </c>
      <c r="ME89">
        <f>IF(Charts!$B$3="none",BW396,IF(HA396="",NA(),HA396))</f>
        <v>0</v>
      </c>
      <c r="MF89">
        <f>IF(Charts!$B$3="none",BX396,IF(HB396="",NA(),HB396))</f>
        <v>0</v>
      </c>
      <c r="MG89">
        <f>IF(Charts!$B$3="none",BY396,IF(HC396="",NA(),HC396))</f>
        <v>0</v>
      </c>
      <c r="MH89">
        <f>IF(Charts!$B$3="none",BZ396,IF(HD396="",NA(),HD396))</f>
        <v>0</v>
      </c>
      <c r="MI89">
        <f>IF(Charts!$B$3="none",CA396,IF(HE396="",NA(),HE396))</f>
        <v>0</v>
      </c>
      <c r="MJ89">
        <f>IF(Charts!$B$3="none",CB396,IF(HF396="",NA(),HF396))</f>
        <v>0</v>
      </c>
      <c r="MK89">
        <f>IF(Charts!$B$3="none",CC396,IF(HG396="",NA(),HG396))</f>
        <v>0</v>
      </c>
      <c r="ML89">
        <f>IF(Charts!$B$3="none",CD396,IF(HH396="",NA(),HH396))</f>
        <v>0</v>
      </c>
      <c r="MM89">
        <f>IF(Charts!$B$3="none",CE396,IF(HI396="",NA(),HI396))</f>
        <v>0</v>
      </c>
      <c r="MN89">
        <f>IF(Charts!$B$3="none",CF396,IF(HJ396="",NA(),HJ396))</f>
        <v>0</v>
      </c>
      <c r="MO89">
        <f>IF(Charts!$B$3="none",CG396,IF(HK396="",NA(),HK396))</f>
        <v>0</v>
      </c>
      <c r="MP89">
        <f>IF(Charts!$B$3="none",CH396,IF(HL396="",NA(),HL396))</f>
        <v>0</v>
      </c>
      <c r="MQ89">
        <f>IF(Charts!$B$3="none",CI396,IF(HM396="",NA(),HM396))</f>
        <v>0</v>
      </c>
      <c r="MR89">
        <f>IF(Charts!$B$3="none",CJ396,IF(HN396="",NA(),HN396))</f>
        <v>0</v>
      </c>
      <c r="MS89">
        <f>IF(Charts!$B$3="none",CK396,IF(HO396="",NA(),HO396))</f>
        <v>0</v>
      </c>
      <c r="MT89">
        <f>IF(Charts!$B$3="none",CL396,IF(HP396="",NA(),HP396))</f>
        <v>0</v>
      </c>
      <c r="MU89">
        <f>IF(Charts!$B$3="none",CM396,IF(HQ396="",NA(),HQ396))</f>
        <v>0</v>
      </c>
      <c r="MV89">
        <f>IF(Charts!$B$3="none",CN396,IF(HR396="",NA(),HR396))</f>
        <v>0</v>
      </c>
      <c r="MW89">
        <f>IF(Charts!$B$3="none",CO396,IF(HS396="",NA(),HS396))</f>
        <v>0</v>
      </c>
      <c r="MX89">
        <f>IF(Charts!$B$3="none",CP396,IF(HT396="",NA(),HT396))</f>
        <v>0</v>
      </c>
      <c r="MY89">
        <f>IF(Charts!$B$3="none",CQ396,IF(HU396="",NA(),HU396))</f>
        <v>0</v>
      </c>
      <c r="MZ89">
        <f>IF(Charts!$B$3="none",CR396,IF(HV396="",NA(),HV396))</f>
        <v>0</v>
      </c>
      <c r="NA89">
        <f>IF(Charts!$B$3="none",CS396,IF(HW396="",NA(),HW396))</f>
        <v>0</v>
      </c>
      <c r="NB89">
        <f>IF(Charts!$B$3="none",CT396,IF(HX396="",NA(),HX396))</f>
        <v>0</v>
      </c>
      <c r="NC89">
        <f>IF(Charts!$B$3="none",CU396,IF(HY396="",NA(),HY396))</f>
        <v>0</v>
      </c>
      <c r="ND89">
        <f>IF(Charts!$B$3="none",CV396,IF(HZ396="",NA(),HZ396))</f>
        <v>0</v>
      </c>
      <c r="NE89">
        <f>IF(Charts!$B$3="none",CW396,IF(IA396="",NA(),IA396))</f>
        <v>0</v>
      </c>
      <c r="NF89">
        <f>IF(Charts!$B$3="none",CX396,IF(IB396="",NA(),IB396))</f>
        <v>0</v>
      </c>
      <c r="NG89">
        <f>IF(Charts!$B$3="none",CY396,IF(IC396="",NA(),IC396))</f>
        <v>0</v>
      </c>
      <c r="NH89">
        <f>IF(Charts!$B$3="none",CZ396,IF(ID396="",NA(),ID396))</f>
        <v>0</v>
      </c>
      <c r="NI89">
        <f>IF(Charts!$B$3="none",DA396,IF(IE396="",NA(),IE396))</f>
        <v>0</v>
      </c>
      <c r="NJ89">
        <f>IF(Charts!$B$3="none",DB396,IF(IF396="",NA(),IF396))</f>
        <v>0</v>
      </c>
      <c r="NK89">
        <f>IF(Charts!$B$3="none",DC396,IF(IG396="",NA(),IG396))</f>
        <v>0</v>
      </c>
      <c r="NL89">
        <f>IF(Charts!$B$3="none",DD396,IF(IH396="",NA(),IH396))</f>
        <v>0</v>
      </c>
      <c r="NM89">
        <f>IF(Charts!$B$3="none",DE396,IF(II396="",NA(),II396))</f>
        <v>0</v>
      </c>
      <c r="NN89">
        <f>IF(Charts!$B$3="none",DF396,IF(IJ396="",NA(),IJ396))</f>
        <v>0</v>
      </c>
      <c r="NO89">
        <f>IF(Charts!$B$3="none",DG396,IF(IK396="",NA(),IK396))</f>
        <v>0</v>
      </c>
      <c r="NP89">
        <f>IF(Charts!$B$3="none",DH396,IF(IL396="",NA(),IL396))</f>
        <v>0</v>
      </c>
      <c r="NQ89">
        <f>IF(Charts!$B$3="none",DI396,IF(IM396="",NA(),IM396))</f>
        <v>0</v>
      </c>
      <c r="NR89">
        <f>IF(Charts!$B$3="none",DJ396,IF(IN396="",NA(),IN396))</f>
        <v>0</v>
      </c>
      <c r="NS89">
        <f>IF(Charts!$B$3="none",DK396,IF(IO396="",NA(),IO396))</f>
        <v>0</v>
      </c>
      <c r="NT89">
        <f>IF(Charts!$B$3="none",DL396,IF(IP396="",NA(),IP396))</f>
        <v>0</v>
      </c>
      <c r="NU89">
        <f>IF(Charts!$B$3="none",DM396,IF(IQ396="",NA(),IQ396))</f>
        <v>0</v>
      </c>
      <c r="NV89">
        <f>IF(Charts!$B$3="none",DN396,IF(IR396="",NA(),IR396))</f>
        <v>0</v>
      </c>
      <c r="NW89">
        <f>IF(Charts!$B$3="none",DO396,IF(IS396="",NA(),IS396))</f>
        <v>0</v>
      </c>
      <c r="NX89">
        <f>IF(Charts!$B$3="none",DP396,IF(IT396="",NA(),IT396))</f>
        <v>0</v>
      </c>
      <c r="NY89">
        <f>IF(Charts!$B$3="none",DQ396,IF(IU396="",NA(),IU396))</f>
        <v>0</v>
      </c>
      <c r="NZ89">
        <f>IF(Charts!$B$3="none",DR396,IF(IV396="",NA(),IV396))</f>
        <v>0</v>
      </c>
      <c r="OA89">
        <f>IF(Charts!$B$3="none",DS396,IF(IW396="",NA(),IW396))</f>
        <v>0</v>
      </c>
      <c r="OB89">
        <f>IF(Charts!$B$3="none",DT396,IF(IX396="",NA(),IX396))</f>
        <v>0</v>
      </c>
      <c r="OC89">
        <f>IF(Charts!$B$3="none",DU396,IF(IY396="",NA(),IY396))</f>
        <v>0</v>
      </c>
      <c r="OD89">
        <f>IF(Charts!$B$3="none",DV396,IF(IZ396="",NA(),IZ396))</f>
        <v>0</v>
      </c>
      <c r="OE89">
        <f>IF(Charts!$B$3="none",DW396,IF(JA396="",NA(),JA396))</f>
        <v>0</v>
      </c>
      <c r="OF89">
        <f>IF(Charts!$B$3="none",DX396,IF(JB396="",NA(),JB396))</f>
        <v>0</v>
      </c>
      <c r="OG89">
        <f>IF(Charts!$B$3="none",DY396,IF(JC396="",NA(),JC396))</f>
        <v>0</v>
      </c>
      <c r="OH89">
        <f>IF(Charts!$B$3="none",DZ396,IF(JD396="",NA(),JD396))</f>
        <v>0</v>
      </c>
      <c r="OI89">
        <f>IF(Charts!$B$3="none",EA396,IF(JE396="",NA(),JE396))</f>
        <v>0</v>
      </c>
      <c r="OJ89">
        <f>IF(Charts!$B$3="none",EB396,IF(JF396="",NA(),JF396))</f>
        <v>0</v>
      </c>
      <c r="OK89">
        <f>IF(Charts!$B$3="none",EC396,IF(JG396="",NA(),JG396))</f>
        <v>0</v>
      </c>
      <c r="OL89">
        <f>IF(Charts!$B$3="none",ED396,IF(JH396="",NA(),JH396))</f>
        <v>0</v>
      </c>
      <c r="OM89">
        <f>IF(Charts!$B$3="none",EE396,IF(JI396="",NA(),JI396))</f>
        <v>0</v>
      </c>
      <c r="ON89">
        <f>IF(Charts!$B$3="none",EF396,IF(JJ396="",NA(),JJ396))</f>
        <v>0</v>
      </c>
    </row>
    <row r="90" spans="5:404">
      <c r="E90">
        <v>24</v>
      </c>
      <c r="F90">
        <f>F28</f>
        <v>0</v>
      </c>
      <c r="G90">
        <v>24</v>
      </c>
      <c r="H90">
        <f>H28</f>
        <v>0</v>
      </c>
      <c r="I90">
        <v>24</v>
      </c>
      <c r="J90">
        <f>J28</f>
        <v>0</v>
      </c>
      <c r="K90">
        <v>24</v>
      </c>
      <c r="L90">
        <f>L28</f>
        <v>0</v>
      </c>
      <c r="M90">
        <v>24</v>
      </c>
      <c r="N90">
        <f>N28</f>
        <v>0</v>
      </c>
      <c r="O90">
        <v>24</v>
      </c>
      <c r="P90">
        <f>P28</f>
        <v>0</v>
      </c>
      <c r="Q90">
        <v>24</v>
      </c>
      <c r="R90">
        <f>R28</f>
        <v>0</v>
      </c>
      <c r="S90">
        <v>24</v>
      </c>
      <c r="T90">
        <f>T28</f>
        <v>0</v>
      </c>
      <c r="U90">
        <v>24</v>
      </c>
      <c r="V90">
        <f>V28</f>
        <v>0</v>
      </c>
      <c r="W90">
        <v>24</v>
      </c>
      <c r="X90">
        <f>X28</f>
        <v>0</v>
      </c>
      <c r="Y90">
        <v>24</v>
      </c>
      <c r="Z90">
        <f>Z28</f>
        <v>0</v>
      </c>
      <c r="AA90">
        <v>24</v>
      </c>
      <c r="AB90">
        <f>AB28</f>
        <v>0</v>
      </c>
      <c r="AC90">
        <v>24</v>
      </c>
      <c r="AD90">
        <f>AD28</f>
        <v>0</v>
      </c>
      <c r="AE90">
        <v>24</v>
      </c>
      <c r="AF90">
        <f>AF28</f>
        <v>0</v>
      </c>
      <c r="AG90">
        <v>24</v>
      </c>
      <c r="AH90">
        <f>AH28</f>
        <v>0</v>
      </c>
      <c r="AI90">
        <v>24</v>
      </c>
      <c r="AJ90">
        <f>AJ28</f>
        <v>0</v>
      </c>
      <c r="AK90">
        <v>24</v>
      </c>
      <c r="AL90">
        <f>AL28</f>
        <v>0</v>
      </c>
      <c r="AM90">
        <v>24</v>
      </c>
      <c r="AN90">
        <f>AN28</f>
        <v>0</v>
      </c>
      <c r="AO90">
        <v>24</v>
      </c>
      <c r="AP90">
        <f>AP28</f>
        <v>0</v>
      </c>
      <c r="AQ90">
        <v>24</v>
      </c>
      <c r="AR90">
        <f>AR28</f>
        <v>0</v>
      </c>
      <c r="AS90">
        <v>24</v>
      </c>
      <c r="AT90">
        <f>AT28</f>
        <v>0</v>
      </c>
      <c r="AU90">
        <v>24</v>
      </c>
      <c r="AV90">
        <f>AV28</f>
        <v>0</v>
      </c>
      <c r="AW90">
        <v>24</v>
      </c>
      <c r="AX90">
        <f>AX28</f>
        <v>0</v>
      </c>
      <c r="AY90">
        <v>24</v>
      </c>
      <c r="AZ90">
        <f>AZ28</f>
        <v>0</v>
      </c>
      <c r="BA90">
        <v>24</v>
      </c>
      <c r="BB90">
        <f>BB28</f>
        <v>0</v>
      </c>
      <c r="BC90">
        <v>24</v>
      </c>
      <c r="BD90">
        <f>BD28</f>
        <v>0</v>
      </c>
      <c r="BE90">
        <v>24</v>
      </c>
      <c r="BF90">
        <f>BF28</f>
        <v>0</v>
      </c>
      <c r="BG90">
        <v>24</v>
      </c>
      <c r="BH90">
        <f>BH28</f>
        <v>0</v>
      </c>
      <c r="BI90">
        <v>24</v>
      </c>
      <c r="BJ90">
        <f>BJ28</f>
        <v>0</v>
      </c>
      <c r="BK90">
        <v>24</v>
      </c>
      <c r="BL90">
        <f>BL28</f>
        <v>0</v>
      </c>
      <c r="BM90">
        <v>24</v>
      </c>
      <c r="BN90">
        <f>BN28</f>
        <v>0</v>
      </c>
      <c r="BO90">
        <v>24</v>
      </c>
      <c r="BP90">
        <f>BP28</f>
        <v>0</v>
      </c>
      <c r="BQ90">
        <v>24</v>
      </c>
      <c r="BR90">
        <f>BR28</f>
        <v>0</v>
      </c>
      <c r="BS90">
        <v>24</v>
      </c>
      <c r="BT90">
        <f>BT28</f>
        <v>0</v>
      </c>
      <c r="BU90">
        <v>24</v>
      </c>
      <c r="BV90">
        <f>BV28</f>
        <v>0</v>
      </c>
      <c r="BW90">
        <v>24</v>
      </c>
      <c r="BX90">
        <f>BX28</f>
        <v>0</v>
      </c>
      <c r="BY90">
        <v>24</v>
      </c>
      <c r="BZ90">
        <f>BZ28</f>
        <v>0</v>
      </c>
      <c r="CA90">
        <v>24</v>
      </c>
      <c r="CB90">
        <f>CB28</f>
        <v>0</v>
      </c>
      <c r="CC90">
        <v>24</v>
      </c>
      <c r="CD90">
        <f>CD28</f>
        <v>0</v>
      </c>
      <c r="CE90">
        <v>24</v>
      </c>
      <c r="CF90">
        <f>CF28</f>
        <v>0</v>
      </c>
      <c r="CG90">
        <v>24</v>
      </c>
      <c r="CH90">
        <f>CH28</f>
        <v>0</v>
      </c>
      <c r="CI90">
        <v>24</v>
      </c>
      <c r="CJ90">
        <f>CJ28</f>
        <v>0</v>
      </c>
      <c r="CK90">
        <v>24</v>
      </c>
      <c r="CL90">
        <f>CL28</f>
        <v>0</v>
      </c>
      <c r="CM90">
        <v>24</v>
      </c>
      <c r="CN90">
        <f>CN28</f>
        <v>0</v>
      </c>
      <c r="CO90">
        <v>24</v>
      </c>
      <c r="CP90">
        <f>CP28</f>
        <v>0</v>
      </c>
      <c r="CQ90">
        <v>24</v>
      </c>
      <c r="CR90">
        <f>CR28</f>
        <v>0</v>
      </c>
      <c r="CS90">
        <v>24</v>
      </c>
      <c r="CT90">
        <f>CT28</f>
        <v>0</v>
      </c>
      <c r="CU90">
        <v>24</v>
      </c>
      <c r="CV90">
        <f>CV28</f>
        <v>0</v>
      </c>
      <c r="CW90">
        <v>24</v>
      </c>
      <c r="CX90">
        <f>CX28</f>
        <v>0</v>
      </c>
      <c r="CY90">
        <v>24</v>
      </c>
      <c r="CZ90">
        <f>CZ28</f>
        <v>0</v>
      </c>
      <c r="DA90">
        <v>24</v>
      </c>
      <c r="DB90">
        <f>DB28</f>
        <v>0</v>
      </c>
      <c r="DC90">
        <v>24</v>
      </c>
      <c r="DD90">
        <f>DD28</f>
        <v>0</v>
      </c>
      <c r="DE90">
        <v>24</v>
      </c>
      <c r="DF90">
        <f>DF28</f>
        <v>0</v>
      </c>
      <c r="DG90">
        <v>24</v>
      </c>
      <c r="DH90">
        <f>DH28</f>
        <v>0</v>
      </c>
      <c r="DI90">
        <v>24</v>
      </c>
      <c r="DJ90">
        <f>DJ28</f>
        <v>0</v>
      </c>
      <c r="DK90">
        <v>24</v>
      </c>
      <c r="DL90">
        <f>DL28</f>
        <v>0</v>
      </c>
      <c r="DM90">
        <v>24</v>
      </c>
      <c r="DN90">
        <f>DN28</f>
        <v>0</v>
      </c>
      <c r="DO90">
        <v>24</v>
      </c>
      <c r="DP90">
        <f>DP28</f>
        <v>0</v>
      </c>
      <c r="DQ90">
        <v>24</v>
      </c>
      <c r="DR90">
        <f>DR28</f>
        <v>0</v>
      </c>
      <c r="DS90">
        <v>24</v>
      </c>
      <c r="DT90">
        <f>DT28</f>
        <v>0</v>
      </c>
      <c r="DU90">
        <v>24</v>
      </c>
      <c r="DV90">
        <f>DV28</f>
        <v>0</v>
      </c>
      <c r="DW90">
        <v>24</v>
      </c>
      <c r="DX90">
        <f>DX28</f>
        <v>0</v>
      </c>
      <c r="DY90">
        <v>24</v>
      </c>
      <c r="DZ90">
        <f>DZ28</f>
        <v>0</v>
      </c>
      <c r="EA90">
        <v>24</v>
      </c>
      <c r="EB90">
        <f>EB28</f>
        <v>0</v>
      </c>
      <c r="EC90">
        <v>24</v>
      </c>
      <c r="ED90">
        <f>ED28</f>
        <v>0</v>
      </c>
      <c r="EE90">
        <v>24</v>
      </c>
      <c r="EF90">
        <f>EF28</f>
        <v>0</v>
      </c>
      <c r="EI90">
        <v>24</v>
      </c>
      <c r="EJ90">
        <f>EJ28</f>
        <v>0</v>
      </c>
      <c r="EK90">
        <v>24</v>
      </c>
      <c r="EL90">
        <f>EL28</f>
        <v>0</v>
      </c>
      <c r="EM90">
        <v>24</v>
      </c>
      <c r="EN90">
        <f>EN28</f>
        <v>0</v>
      </c>
      <c r="EO90">
        <v>24</v>
      </c>
      <c r="EP90">
        <f>EP28</f>
        <v>0</v>
      </c>
      <c r="EQ90">
        <v>24</v>
      </c>
      <c r="ER90">
        <f>ER28</f>
        <v>0</v>
      </c>
      <c r="ES90">
        <v>24</v>
      </c>
      <c r="ET90">
        <f>ET28</f>
        <v>0</v>
      </c>
      <c r="EU90">
        <v>24</v>
      </c>
      <c r="EV90">
        <f>EV28</f>
        <v>0</v>
      </c>
      <c r="EW90">
        <v>24</v>
      </c>
      <c r="EX90">
        <f>EX28</f>
        <v>0</v>
      </c>
      <c r="EY90">
        <v>24</v>
      </c>
      <c r="EZ90">
        <f>EZ28</f>
        <v>0</v>
      </c>
      <c r="FA90">
        <v>24</v>
      </c>
      <c r="FB90">
        <f>FB28</f>
        <v>0</v>
      </c>
      <c r="FC90">
        <v>24</v>
      </c>
      <c r="FD90">
        <f>FD28</f>
        <v>0</v>
      </c>
      <c r="FE90">
        <v>24</v>
      </c>
      <c r="FF90">
        <f>FF28</f>
        <v>0</v>
      </c>
      <c r="FG90">
        <v>24</v>
      </c>
      <c r="FH90">
        <f>FH28</f>
        <v>0</v>
      </c>
      <c r="FI90">
        <v>24</v>
      </c>
      <c r="FJ90">
        <f>FJ28</f>
        <v>0</v>
      </c>
      <c r="FK90">
        <v>24</v>
      </c>
      <c r="FL90">
        <f>FL28</f>
        <v>0</v>
      </c>
      <c r="FM90">
        <v>24</v>
      </c>
      <c r="FN90">
        <f>FN28</f>
        <v>0</v>
      </c>
      <c r="FO90">
        <v>24</v>
      </c>
      <c r="FP90">
        <f>FP28</f>
        <v>0</v>
      </c>
      <c r="FQ90">
        <v>24</v>
      </c>
      <c r="FR90">
        <f>FR28</f>
        <v>0</v>
      </c>
      <c r="FS90">
        <v>24</v>
      </c>
      <c r="FT90">
        <f>FT28</f>
        <v>0</v>
      </c>
      <c r="FU90">
        <v>24</v>
      </c>
      <c r="FV90">
        <f>FV28</f>
        <v>0</v>
      </c>
      <c r="FW90">
        <v>24</v>
      </c>
      <c r="FX90">
        <f>FX28</f>
        <v>0</v>
      </c>
      <c r="FY90">
        <v>24</v>
      </c>
      <c r="FZ90">
        <f>FZ28</f>
        <v>0</v>
      </c>
      <c r="GA90">
        <v>24</v>
      </c>
      <c r="GB90">
        <f>GB28</f>
        <v>0</v>
      </c>
      <c r="GC90">
        <v>24</v>
      </c>
      <c r="GD90">
        <f>GD28</f>
        <v>0</v>
      </c>
      <c r="GE90">
        <v>24</v>
      </c>
      <c r="GF90">
        <f>GF28</f>
        <v>0</v>
      </c>
      <c r="GG90">
        <v>24</v>
      </c>
      <c r="GH90">
        <f>GH28</f>
        <v>0</v>
      </c>
      <c r="GI90">
        <v>24</v>
      </c>
      <c r="GJ90">
        <f>GJ28</f>
        <v>0</v>
      </c>
      <c r="GK90">
        <v>24</v>
      </c>
      <c r="GL90">
        <f>GL28</f>
        <v>0</v>
      </c>
      <c r="GM90">
        <v>24</v>
      </c>
      <c r="GN90">
        <f>GN28</f>
        <v>0</v>
      </c>
      <c r="GO90">
        <v>24</v>
      </c>
      <c r="GP90">
        <f>GP28</f>
        <v>0</v>
      </c>
      <c r="GQ90">
        <v>24</v>
      </c>
      <c r="GR90">
        <f>GR28</f>
        <v>0</v>
      </c>
      <c r="GS90">
        <v>24</v>
      </c>
      <c r="GT90">
        <f>GT28</f>
        <v>0</v>
      </c>
      <c r="GU90">
        <v>24</v>
      </c>
      <c r="GV90">
        <f>GV28</f>
        <v>0</v>
      </c>
      <c r="GW90">
        <v>24</v>
      </c>
      <c r="GX90">
        <f>GX28</f>
        <v>0</v>
      </c>
      <c r="GY90">
        <v>24</v>
      </c>
      <c r="GZ90">
        <f>GZ28</f>
        <v>0</v>
      </c>
      <c r="HA90">
        <v>24</v>
      </c>
      <c r="HB90">
        <f>HB28</f>
        <v>0</v>
      </c>
      <c r="HC90">
        <v>24</v>
      </c>
      <c r="HD90">
        <f>HD28</f>
        <v>0</v>
      </c>
      <c r="HE90">
        <v>24</v>
      </c>
      <c r="HF90">
        <f>HF28</f>
        <v>0</v>
      </c>
      <c r="HG90">
        <v>24</v>
      </c>
      <c r="HH90">
        <f>HH28</f>
        <v>0</v>
      </c>
      <c r="HI90">
        <v>24</v>
      </c>
      <c r="HJ90">
        <f>HJ28</f>
        <v>0</v>
      </c>
      <c r="HK90">
        <v>24</v>
      </c>
      <c r="HL90">
        <f>HL28</f>
        <v>0</v>
      </c>
      <c r="HM90">
        <v>24</v>
      </c>
      <c r="HN90">
        <f>HN28</f>
        <v>0</v>
      </c>
      <c r="HO90">
        <v>24</v>
      </c>
      <c r="HP90">
        <f>HP28</f>
        <v>0</v>
      </c>
      <c r="HQ90">
        <v>24</v>
      </c>
      <c r="HR90">
        <f>HR28</f>
        <v>0</v>
      </c>
      <c r="HS90">
        <v>24</v>
      </c>
      <c r="HT90">
        <f>HT28</f>
        <v>0</v>
      </c>
      <c r="HU90">
        <v>24</v>
      </c>
      <c r="HV90">
        <f>HV28</f>
        <v>0</v>
      </c>
      <c r="HW90">
        <v>24</v>
      </c>
      <c r="HX90">
        <f>HX28</f>
        <v>0</v>
      </c>
      <c r="HY90">
        <v>24</v>
      </c>
      <c r="HZ90">
        <f>HZ28</f>
        <v>0</v>
      </c>
      <c r="IA90">
        <v>24</v>
      </c>
      <c r="IB90">
        <f>IB28</f>
        <v>0</v>
      </c>
      <c r="IC90">
        <v>24</v>
      </c>
      <c r="ID90">
        <f>ID28</f>
        <v>0</v>
      </c>
      <c r="IE90">
        <v>24</v>
      </c>
      <c r="IF90">
        <f>IF28</f>
        <v>0</v>
      </c>
      <c r="IG90">
        <v>24</v>
      </c>
      <c r="IH90">
        <f>IH28</f>
        <v>0</v>
      </c>
      <c r="II90">
        <v>24</v>
      </c>
      <c r="IJ90">
        <f>IJ28</f>
        <v>0</v>
      </c>
      <c r="IK90">
        <v>24</v>
      </c>
      <c r="IL90">
        <f>IL28</f>
        <v>0</v>
      </c>
      <c r="IM90">
        <v>24</v>
      </c>
      <c r="IN90">
        <f>IN28</f>
        <v>0</v>
      </c>
      <c r="IO90">
        <v>24</v>
      </c>
      <c r="IP90">
        <f>IP28</f>
        <v>0</v>
      </c>
      <c r="IQ90">
        <v>24</v>
      </c>
      <c r="IR90">
        <f>IR28</f>
        <v>0</v>
      </c>
      <c r="IS90">
        <v>24</v>
      </c>
      <c r="IT90">
        <f>IT28</f>
        <v>0</v>
      </c>
      <c r="IU90">
        <v>24</v>
      </c>
      <c r="IV90">
        <f>IV28</f>
        <v>0</v>
      </c>
      <c r="IW90">
        <v>24</v>
      </c>
      <c r="IX90">
        <f>IX28</f>
        <v>0</v>
      </c>
      <c r="IY90">
        <v>24</v>
      </c>
      <c r="IZ90">
        <f>IZ28</f>
        <v>0</v>
      </c>
      <c r="JA90">
        <v>24</v>
      </c>
      <c r="JB90">
        <f>JB28</f>
        <v>0</v>
      </c>
      <c r="JC90">
        <v>24</v>
      </c>
      <c r="JD90">
        <f>JD28</f>
        <v>0</v>
      </c>
      <c r="JE90">
        <v>24</v>
      </c>
      <c r="JF90">
        <f>JF28</f>
        <v>0</v>
      </c>
      <c r="JG90">
        <v>24</v>
      </c>
      <c r="JH90">
        <f>JH28</f>
        <v>0</v>
      </c>
      <c r="JI90">
        <v>24</v>
      </c>
      <c r="JJ90">
        <f>JJ28</f>
        <v>0</v>
      </c>
      <c r="JM90">
        <f>IF(Charts!$B$3="none",E397,IF(EI397="",NA(),EI397))</f>
        <v>0</v>
      </c>
      <c r="JN90">
        <f>IF(Charts!$B$3="none",F397,IF(EJ397="",NA(),EJ397))</f>
        <v>0</v>
      </c>
      <c r="JO90">
        <f>IF(Charts!$B$3="none",G397,IF(EK397="",NA(),EK397))</f>
        <v>0</v>
      </c>
      <c r="JP90">
        <f>IF(Charts!$B$3="none",H397,IF(EL397="",NA(),EL397))</f>
        <v>0</v>
      </c>
      <c r="JQ90">
        <f>IF(Charts!$B$3="none",I397,IF(EM397="",NA(),EM397))</f>
        <v>0</v>
      </c>
      <c r="JR90">
        <f>IF(Charts!$B$3="none",J397,IF(EN397="",NA(),EN397))</f>
        <v>0</v>
      </c>
      <c r="JS90">
        <f>IF(Charts!$B$3="none",K397,IF(EO397="",NA(),EO397))</f>
        <v>0</v>
      </c>
      <c r="JT90">
        <f>IF(Charts!$B$3="none",L397,IF(EP397="",NA(),EP397))</f>
        <v>0</v>
      </c>
      <c r="JU90">
        <f>IF(Charts!$B$3="none",M397,IF(EQ397="",NA(),EQ397))</f>
        <v>0</v>
      </c>
      <c r="JV90">
        <f>IF(Charts!$B$3="none",N397,IF(ER397="",NA(),ER397))</f>
        <v>0</v>
      </c>
      <c r="JW90">
        <f>IF(Charts!$B$3="none",O397,IF(ES397="",NA(),ES397))</f>
        <v>0</v>
      </c>
      <c r="JX90">
        <f>IF(Charts!$B$3="none",P397,IF(ET397="",NA(),ET397))</f>
        <v>0</v>
      </c>
      <c r="JY90">
        <f>IF(Charts!$B$3="none",Q397,IF(EU397="",NA(),EU397))</f>
        <v>0</v>
      </c>
      <c r="JZ90">
        <f>IF(Charts!$B$3="none",R397,IF(EV397="",NA(),EV397))</f>
        <v>0</v>
      </c>
      <c r="KA90">
        <f>IF(Charts!$B$3="none",S397,IF(EW397="",NA(),EW397))</f>
        <v>0</v>
      </c>
      <c r="KB90">
        <f>IF(Charts!$B$3="none",T397,IF(EX397="",NA(),EX397))</f>
        <v>0</v>
      </c>
      <c r="KC90">
        <f>IF(Charts!$B$3="none",U397,IF(EY397="",NA(),EY397))</f>
        <v>0</v>
      </c>
      <c r="KD90">
        <f>IF(Charts!$B$3="none",V397,IF(EZ397="",NA(),EZ397))</f>
        <v>0</v>
      </c>
      <c r="KE90">
        <f>IF(Charts!$B$3="none",W397,IF(FA397="",NA(),FA397))</f>
        <v>0</v>
      </c>
      <c r="KF90">
        <f>IF(Charts!$B$3="none",X397,IF(FB397="",NA(),FB397))</f>
        <v>0</v>
      </c>
      <c r="KG90">
        <f>IF(Charts!$B$3="none",Y397,IF(FC397="",NA(),FC397))</f>
        <v>0</v>
      </c>
      <c r="KH90">
        <f>IF(Charts!$B$3="none",Z397,IF(FD397="",NA(),FD397))</f>
        <v>0</v>
      </c>
      <c r="KI90">
        <f>IF(Charts!$B$3="none",AA397,IF(FE397="",NA(),FE397))</f>
        <v>0</v>
      </c>
      <c r="KJ90">
        <f>IF(Charts!$B$3="none",AB397,IF(FF397="",NA(),FF397))</f>
        <v>0</v>
      </c>
      <c r="KK90">
        <f>IF(Charts!$B$3="none",AC397,IF(FG397="",NA(),FG397))</f>
        <v>0</v>
      </c>
      <c r="KL90">
        <f>IF(Charts!$B$3="none",AD397,IF(FH397="",NA(),FH397))</f>
        <v>0</v>
      </c>
      <c r="KM90">
        <f>IF(Charts!$B$3="none",AE397,IF(FI397="",NA(),FI397))</f>
        <v>0</v>
      </c>
      <c r="KN90">
        <f>IF(Charts!$B$3="none",AF397,IF(FJ397="",NA(),FJ397))</f>
        <v>0</v>
      </c>
      <c r="KO90">
        <f>IF(Charts!$B$3="none",AG397,IF(FK397="",NA(),FK397))</f>
        <v>0</v>
      </c>
      <c r="KP90">
        <f>IF(Charts!$B$3="none",AH397,IF(FL397="",NA(),FL397))</f>
        <v>0</v>
      </c>
      <c r="KQ90">
        <f>IF(Charts!$B$3="none",AI397,IF(FM397="",NA(),FM397))</f>
        <v>0</v>
      </c>
      <c r="KR90">
        <f>IF(Charts!$B$3="none",AJ397,IF(FN397="",NA(),FN397))</f>
        <v>0</v>
      </c>
      <c r="KS90">
        <f>IF(Charts!$B$3="none",AK397,IF(FO397="",NA(),FO397))</f>
        <v>0</v>
      </c>
      <c r="KT90">
        <f>IF(Charts!$B$3="none",AL397,IF(FP397="",NA(),FP397))</f>
        <v>0</v>
      </c>
      <c r="KU90">
        <f>IF(Charts!$B$3="none",AM397,IF(FQ397="",NA(),FQ397))</f>
        <v>0</v>
      </c>
      <c r="KV90">
        <f>IF(Charts!$B$3="none",AN397,IF(FR397="",NA(),FR397))</f>
        <v>0</v>
      </c>
      <c r="KW90">
        <f>IF(Charts!$B$3="none",AO397,IF(FS397="",NA(),FS397))</f>
        <v>0</v>
      </c>
      <c r="KX90">
        <f>IF(Charts!$B$3="none",AP397,IF(FT397="",NA(),FT397))</f>
        <v>0</v>
      </c>
      <c r="KY90">
        <f>IF(Charts!$B$3="none",AQ397,IF(FU397="",NA(),FU397))</f>
        <v>0</v>
      </c>
      <c r="KZ90">
        <f>IF(Charts!$B$3="none",AR397,IF(FV397="",NA(),FV397))</f>
        <v>0</v>
      </c>
      <c r="LA90">
        <f>IF(Charts!$B$3="none",AS397,IF(FW397="",NA(),FW397))</f>
        <v>0</v>
      </c>
      <c r="LB90">
        <f>IF(Charts!$B$3="none",AT397,IF(FX397="",NA(),FX397))</f>
        <v>0</v>
      </c>
      <c r="LC90">
        <f>IF(Charts!$B$3="none",AU397,IF(FY397="",NA(),FY397))</f>
        <v>0</v>
      </c>
      <c r="LD90">
        <f>IF(Charts!$B$3="none",AV397,IF(FZ397="",NA(),FZ397))</f>
        <v>0</v>
      </c>
      <c r="LE90">
        <f>IF(Charts!$B$3="none",AW397,IF(GA397="",NA(),GA397))</f>
        <v>0</v>
      </c>
      <c r="LF90">
        <f>IF(Charts!$B$3="none",AX397,IF(GB397="",NA(),GB397))</f>
        <v>0</v>
      </c>
      <c r="LG90">
        <f>IF(Charts!$B$3="none",AY397,IF(GC397="",NA(),GC397))</f>
        <v>0</v>
      </c>
      <c r="LH90">
        <f>IF(Charts!$B$3="none",AZ397,IF(GD397="",NA(),GD397))</f>
        <v>0</v>
      </c>
      <c r="LI90">
        <f>IF(Charts!$B$3="none",BA397,IF(GE397="",NA(),GE397))</f>
        <v>0</v>
      </c>
      <c r="LJ90">
        <f>IF(Charts!$B$3="none",BB397,IF(GF397="",NA(),GF397))</f>
        <v>0</v>
      </c>
      <c r="LK90">
        <f>IF(Charts!$B$3="none",BC397,IF(GG397="",NA(),GG397))</f>
        <v>0</v>
      </c>
      <c r="LL90">
        <f>IF(Charts!$B$3="none",BD397,IF(GH397="",NA(),GH397))</f>
        <v>0</v>
      </c>
      <c r="LM90">
        <f>IF(Charts!$B$3="none",BE397,IF(GI397="",NA(),GI397))</f>
        <v>0</v>
      </c>
      <c r="LN90">
        <f>IF(Charts!$B$3="none",BF397,IF(GJ397="",NA(),GJ397))</f>
        <v>0</v>
      </c>
      <c r="LO90">
        <f>IF(Charts!$B$3="none",BG397,IF(GK397="",NA(),GK397))</f>
        <v>0</v>
      </c>
      <c r="LP90">
        <f>IF(Charts!$B$3="none",BH397,IF(GL397="",NA(),GL397))</f>
        <v>0</v>
      </c>
      <c r="LQ90">
        <f>IF(Charts!$B$3="none",BI397,IF(GM397="",NA(),GM397))</f>
        <v>0</v>
      </c>
      <c r="LR90">
        <f>IF(Charts!$B$3="none",BJ397,IF(GN397="",NA(),GN397))</f>
        <v>0</v>
      </c>
      <c r="LS90">
        <f>IF(Charts!$B$3="none",BK397,IF(GO397="",NA(),GO397))</f>
        <v>0</v>
      </c>
      <c r="LT90">
        <f>IF(Charts!$B$3="none",BL397,IF(GP397="",NA(),GP397))</f>
        <v>0</v>
      </c>
      <c r="LU90">
        <f>IF(Charts!$B$3="none",BM397,IF(GQ397="",NA(),GQ397))</f>
        <v>0</v>
      </c>
      <c r="LV90">
        <f>IF(Charts!$B$3="none",BN397,IF(GR397="",NA(),GR397))</f>
        <v>0</v>
      </c>
      <c r="LW90">
        <f>IF(Charts!$B$3="none",BO397,IF(GS397="",NA(),GS397))</f>
        <v>0</v>
      </c>
      <c r="LX90">
        <f>IF(Charts!$B$3="none",BP397,IF(GT397="",NA(),GT397))</f>
        <v>0</v>
      </c>
      <c r="LY90">
        <f>IF(Charts!$B$3="none",BQ397,IF(GU397="",NA(),GU397))</f>
        <v>0</v>
      </c>
      <c r="LZ90">
        <f>IF(Charts!$B$3="none",BR397,IF(GV397="",NA(),GV397))</f>
        <v>0</v>
      </c>
      <c r="MA90">
        <f>IF(Charts!$B$3="none",BS397,IF(GW397="",NA(),GW397))</f>
        <v>0</v>
      </c>
      <c r="MB90">
        <f>IF(Charts!$B$3="none",BT397,IF(GX397="",NA(),GX397))</f>
        <v>0</v>
      </c>
      <c r="MC90">
        <f>IF(Charts!$B$3="none",BU397,IF(GY397="",NA(),GY397))</f>
        <v>0</v>
      </c>
      <c r="MD90">
        <f>IF(Charts!$B$3="none",BV397,IF(GZ397="",NA(),GZ397))</f>
        <v>0</v>
      </c>
      <c r="ME90">
        <f>IF(Charts!$B$3="none",BW397,IF(HA397="",NA(),HA397))</f>
        <v>0</v>
      </c>
      <c r="MF90">
        <f>IF(Charts!$B$3="none",BX397,IF(HB397="",NA(),HB397))</f>
        <v>0</v>
      </c>
      <c r="MG90">
        <f>IF(Charts!$B$3="none",BY397,IF(HC397="",NA(),HC397))</f>
        <v>0</v>
      </c>
      <c r="MH90">
        <f>IF(Charts!$B$3="none",BZ397,IF(HD397="",NA(),HD397))</f>
        <v>0</v>
      </c>
      <c r="MI90">
        <f>IF(Charts!$B$3="none",CA397,IF(HE397="",NA(),HE397))</f>
        <v>0</v>
      </c>
      <c r="MJ90">
        <f>IF(Charts!$B$3="none",CB397,IF(HF397="",NA(),HF397))</f>
        <v>0</v>
      </c>
      <c r="MK90">
        <f>IF(Charts!$B$3="none",CC397,IF(HG397="",NA(),HG397))</f>
        <v>0</v>
      </c>
      <c r="ML90">
        <f>IF(Charts!$B$3="none",CD397,IF(HH397="",NA(),HH397))</f>
        <v>0</v>
      </c>
      <c r="MM90">
        <f>IF(Charts!$B$3="none",CE397,IF(HI397="",NA(),HI397))</f>
        <v>0</v>
      </c>
      <c r="MN90">
        <f>IF(Charts!$B$3="none",CF397,IF(HJ397="",NA(),HJ397))</f>
        <v>0</v>
      </c>
      <c r="MO90">
        <f>IF(Charts!$B$3="none",CG397,IF(HK397="",NA(),HK397))</f>
        <v>0</v>
      </c>
      <c r="MP90">
        <f>IF(Charts!$B$3="none",CH397,IF(HL397="",NA(),HL397))</f>
        <v>0</v>
      </c>
      <c r="MQ90">
        <f>IF(Charts!$B$3="none",CI397,IF(HM397="",NA(),HM397))</f>
        <v>0</v>
      </c>
      <c r="MR90">
        <f>IF(Charts!$B$3="none",CJ397,IF(HN397="",NA(),HN397))</f>
        <v>0</v>
      </c>
      <c r="MS90">
        <f>IF(Charts!$B$3="none",CK397,IF(HO397="",NA(),HO397))</f>
        <v>0</v>
      </c>
      <c r="MT90">
        <f>IF(Charts!$B$3="none",CL397,IF(HP397="",NA(),HP397))</f>
        <v>0</v>
      </c>
      <c r="MU90">
        <f>IF(Charts!$B$3="none",CM397,IF(HQ397="",NA(),HQ397))</f>
        <v>0</v>
      </c>
      <c r="MV90">
        <f>IF(Charts!$B$3="none",CN397,IF(HR397="",NA(),HR397))</f>
        <v>0</v>
      </c>
      <c r="MW90">
        <f>IF(Charts!$B$3="none",CO397,IF(HS397="",NA(),HS397))</f>
        <v>0</v>
      </c>
      <c r="MX90">
        <f>IF(Charts!$B$3="none",CP397,IF(HT397="",NA(),HT397))</f>
        <v>0</v>
      </c>
      <c r="MY90">
        <f>IF(Charts!$B$3="none",CQ397,IF(HU397="",NA(),HU397))</f>
        <v>0</v>
      </c>
      <c r="MZ90">
        <f>IF(Charts!$B$3="none",CR397,IF(HV397="",NA(),HV397))</f>
        <v>0</v>
      </c>
      <c r="NA90">
        <f>IF(Charts!$B$3="none",CS397,IF(HW397="",NA(),HW397))</f>
        <v>0</v>
      </c>
      <c r="NB90">
        <f>IF(Charts!$B$3="none",CT397,IF(HX397="",NA(),HX397))</f>
        <v>0</v>
      </c>
      <c r="NC90">
        <f>IF(Charts!$B$3="none",CU397,IF(HY397="",NA(),HY397))</f>
        <v>0</v>
      </c>
      <c r="ND90">
        <f>IF(Charts!$B$3="none",CV397,IF(HZ397="",NA(),HZ397))</f>
        <v>0</v>
      </c>
      <c r="NE90">
        <f>IF(Charts!$B$3="none",CW397,IF(IA397="",NA(),IA397))</f>
        <v>0</v>
      </c>
      <c r="NF90">
        <f>IF(Charts!$B$3="none",CX397,IF(IB397="",NA(),IB397))</f>
        <v>0</v>
      </c>
      <c r="NG90">
        <f>IF(Charts!$B$3="none",CY397,IF(IC397="",NA(),IC397))</f>
        <v>0</v>
      </c>
      <c r="NH90">
        <f>IF(Charts!$B$3="none",CZ397,IF(ID397="",NA(),ID397))</f>
        <v>0</v>
      </c>
      <c r="NI90">
        <f>IF(Charts!$B$3="none",DA397,IF(IE397="",NA(),IE397))</f>
        <v>0</v>
      </c>
      <c r="NJ90">
        <f>IF(Charts!$B$3="none",DB397,IF(IF397="",NA(),IF397))</f>
        <v>0</v>
      </c>
      <c r="NK90">
        <f>IF(Charts!$B$3="none",DC397,IF(IG397="",NA(),IG397))</f>
        <v>0</v>
      </c>
      <c r="NL90">
        <f>IF(Charts!$B$3="none",DD397,IF(IH397="",NA(),IH397))</f>
        <v>0</v>
      </c>
      <c r="NM90">
        <f>IF(Charts!$B$3="none",DE397,IF(II397="",NA(),II397))</f>
        <v>0</v>
      </c>
      <c r="NN90">
        <f>IF(Charts!$B$3="none",DF397,IF(IJ397="",NA(),IJ397))</f>
        <v>0</v>
      </c>
      <c r="NO90">
        <f>IF(Charts!$B$3="none",DG397,IF(IK397="",NA(),IK397))</f>
        <v>0</v>
      </c>
      <c r="NP90">
        <f>IF(Charts!$B$3="none",DH397,IF(IL397="",NA(),IL397))</f>
        <v>0</v>
      </c>
      <c r="NQ90">
        <f>IF(Charts!$B$3="none",DI397,IF(IM397="",NA(),IM397))</f>
        <v>0</v>
      </c>
      <c r="NR90">
        <f>IF(Charts!$B$3="none",DJ397,IF(IN397="",NA(),IN397))</f>
        <v>0</v>
      </c>
      <c r="NS90">
        <f>IF(Charts!$B$3="none",DK397,IF(IO397="",NA(),IO397))</f>
        <v>0</v>
      </c>
      <c r="NT90">
        <f>IF(Charts!$B$3="none",DL397,IF(IP397="",NA(),IP397))</f>
        <v>0</v>
      </c>
      <c r="NU90">
        <f>IF(Charts!$B$3="none",DM397,IF(IQ397="",NA(),IQ397))</f>
        <v>0</v>
      </c>
      <c r="NV90">
        <f>IF(Charts!$B$3="none",DN397,IF(IR397="",NA(),IR397))</f>
        <v>0</v>
      </c>
      <c r="NW90">
        <f>IF(Charts!$B$3="none",DO397,IF(IS397="",NA(),IS397))</f>
        <v>0</v>
      </c>
      <c r="NX90">
        <f>IF(Charts!$B$3="none",DP397,IF(IT397="",NA(),IT397))</f>
        <v>0</v>
      </c>
      <c r="NY90">
        <f>IF(Charts!$B$3="none",DQ397,IF(IU397="",NA(),IU397))</f>
        <v>0</v>
      </c>
      <c r="NZ90">
        <f>IF(Charts!$B$3="none",DR397,IF(IV397="",NA(),IV397))</f>
        <v>0</v>
      </c>
      <c r="OA90">
        <f>IF(Charts!$B$3="none",DS397,IF(IW397="",NA(),IW397))</f>
        <v>0</v>
      </c>
      <c r="OB90">
        <f>IF(Charts!$B$3="none",DT397,IF(IX397="",NA(),IX397))</f>
        <v>0</v>
      </c>
      <c r="OC90">
        <f>IF(Charts!$B$3="none",DU397,IF(IY397="",NA(),IY397))</f>
        <v>0</v>
      </c>
      <c r="OD90">
        <f>IF(Charts!$B$3="none",DV397,IF(IZ397="",NA(),IZ397))</f>
        <v>0</v>
      </c>
      <c r="OE90">
        <f>IF(Charts!$B$3="none",DW397,IF(JA397="",NA(),JA397))</f>
        <v>0</v>
      </c>
      <c r="OF90">
        <f>IF(Charts!$B$3="none",DX397,IF(JB397="",NA(),JB397))</f>
        <v>0</v>
      </c>
      <c r="OG90">
        <f>IF(Charts!$B$3="none",DY397,IF(JC397="",NA(),JC397))</f>
        <v>0</v>
      </c>
      <c r="OH90">
        <f>IF(Charts!$B$3="none",DZ397,IF(JD397="",NA(),JD397))</f>
        <v>0</v>
      </c>
      <c r="OI90">
        <f>IF(Charts!$B$3="none",EA397,IF(JE397="",NA(),JE397))</f>
        <v>0</v>
      </c>
      <c r="OJ90">
        <f>IF(Charts!$B$3="none",EB397,IF(JF397="",NA(),JF397))</f>
        <v>0</v>
      </c>
      <c r="OK90">
        <f>IF(Charts!$B$3="none",EC397,IF(JG397="",NA(),JG397))</f>
        <v>0</v>
      </c>
      <c r="OL90">
        <f>IF(Charts!$B$3="none",ED397,IF(JH397="",NA(),JH397))</f>
        <v>0</v>
      </c>
      <c r="OM90">
        <f>IF(Charts!$B$3="none",EE397,IF(JI397="",NA(),JI397))</f>
        <v>0</v>
      </c>
      <c r="ON90">
        <f>IF(Charts!$B$3="none",EF397,IF(JJ397="",NA(),JJ397))</f>
        <v>0</v>
      </c>
    </row>
    <row r="91" spans="5:404">
      <c r="E91">
        <v>25</v>
      </c>
      <c r="F91">
        <f>F29</f>
        <v>0</v>
      </c>
      <c r="G91">
        <v>25</v>
      </c>
      <c r="H91">
        <f>H29</f>
        <v>0</v>
      </c>
      <c r="I91">
        <v>25</v>
      </c>
      <c r="J91">
        <f>J29</f>
        <v>0</v>
      </c>
      <c r="K91">
        <v>25</v>
      </c>
      <c r="L91">
        <f>L29</f>
        <v>0</v>
      </c>
      <c r="M91">
        <v>25</v>
      </c>
      <c r="N91">
        <f>N29</f>
        <v>0</v>
      </c>
      <c r="O91">
        <v>25</v>
      </c>
      <c r="P91">
        <f>P29</f>
        <v>0</v>
      </c>
      <c r="Q91">
        <v>25</v>
      </c>
      <c r="R91">
        <f>R29</f>
        <v>0</v>
      </c>
      <c r="S91">
        <v>25</v>
      </c>
      <c r="T91">
        <f>T29</f>
        <v>0</v>
      </c>
      <c r="U91">
        <v>25</v>
      </c>
      <c r="V91">
        <f>V29</f>
        <v>0</v>
      </c>
      <c r="W91">
        <v>25</v>
      </c>
      <c r="X91">
        <f>X29</f>
        <v>0</v>
      </c>
      <c r="Y91">
        <v>25</v>
      </c>
      <c r="Z91">
        <f>Z29</f>
        <v>0</v>
      </c>
      <c r="AA91">
        <v>25</v>
      </c>
      <c r="AB91">
        <f>AB29</f>
        <v>0</v>
      </c>
      <c r="AC91">
        <v>25</v>
      </c>
      <c r="AD91">
        <f>AD29</f>
        <v>0</v>
      </c>
      <c r="AE91">
        <v>25</v>
      </c>
      <c r="AF91">
        <f>AF29</f>
        <v>0</v>
      </c>
      <c r="AG91">
        <v>25</v>
      </c>
      <c r="AH91">
        <f>AH29</f>
        <v>0</v>
      </c>
      <c r="AI91">
        <v>25</v>
      </c>
      <c r="AJ91">
        <f>AJ29</f>
        <v>0</v>
      </c>
      <c r="AK91">
        <v>25</v>
      </c>
      <c r="AL91">
        <f>AL29</f>
        <v>0</v>
      </c>
      <c r="AM91">
        <v>25</v>
      </c>
      <c r="AN91">
        <f>AN29</f>
        <v>0</v>
      </c>
      <c r="AO91">
        <v>25</v>
      </c>
      <c r="AP91">
        <f>AP29</f>
        <v>0</v>
      </c>
      <c r="AQ91">
        <v>25</v>
      </c>
      <c r="AR91">
        <f>AR29</f>
        <v>0</v>
      </c>
      <c r="AS91">
        <v>25</v>
      </c>
      <c r="AT91">
        <f>AT29</f>
        <v>0</v>
      </c>
      <c r="AU91">
        <v>25</v>
      </c>
      <c r="AV91">
        <f>AV29</f>
        <v>0</v>
      </c>
      <c r="AW91">
        <v>25</v>
      </c>
      <c r="AX91">
        <f>AX29</f>
        <v>0</v>
      </c>
      <c r="AY91">
        <v>25</v>
      </c>
      <c r="AZ91">
        <f>AZ29</f>
        <v>0</v>
      </c>
      <c r="BA91">
        <v>25</v>
      </c>
      <c r="BB91">
        <f>BB29</f>
        <v>0</v>
      </c>
      <c r="BC91">
        <v>25</v>
      </c>
      <c r="BD91">
        <f>BD29</f>
        <v>0</v>
      </c>
      <c r="BE91">
        <v>25</v>
      </c>
      <c r="BF91">
        <f>BF29</f>
        <v>0</v>
      </c>
      <c r="BG91">
        <v>25</v>
      </c>
      <c r="BH91">
        <f>BH29</f>
        <v>0</v>
      </c>
      <c r="BI91">
        <v>25</v>
      </c>
      <c r="BJ91">
        <f>BJ29</f>
        <v>0</v>
      </c>
      <c r="BK91">
        <v>25</v>
      </c>
      <c r="BL91">
        <f>BL29</f>
        <v>0</v>
      </c>
      <c r="BM91">
        <v>25</v>
      </c>
      <c r="BN91">
        <f>BN29</f>
        <v>0</v>
      </c>
      <c r="BO91">
        <v>25</v>
      </c>
      <c r="BP91">
        <f>BP29</f>
        <v>0</v>
      </c>
      <c r="BQ91">
        <v>25</v>
      </c>
      <c r="BR91">
        <f>BR29</f>
        <v>0</v>
      </c>
      <c r="BS91">
        <v>25</v>
      </c>
      <c r="BT91">
        <f>BT29</f>
        <v>0</v>
      </c>
      <c r="BU91">
        <v>25</v>
      </c>
      <c r="BV91">
        <f>BV29</f>
        <v>0</v>
      </c>
      <c r="BW91">
        <v>25</v>
      </c>
      <c r="BX91">
        <f>BX29</f>
        <v>0</v>
      </c>
      <c r="BY91">
        <v>25</v>
      </c>
      <c r="BZ91">
        <f>BZ29</f>
        <v>0</v>
      </c>
      <c r="CA91">
        <v>25</v>
      </c>
      <c r="CB91">
        <f>CB29</f>
        <v>0</v>
      </c>
      <c r="CC91">
        <v>25</v>
      </c>
      <c r="CD91">
        <f>CD29</f>
        <v>0</v>
      </c>
      <c r="CE91">
        <v>25</v>
      </c>
      <c r="CF91">
        <f>CF29</f>
        <v>0</v>
      </c>
      <c r="CG91">
        <v>25</v>
      </c>
      <c r="CH91">
        <f>CH29</f>
        <v>0</v>
      </c>
      <c r="CI91">
        <v>25</v>
      </c>
      <c r="CJ91">
        <f>CJ29</f>
        <v>0</v>
      </c>
      <c r="CK91">
        <v>25</v>
      </c>
      <c r="CL91">
        <f>CL29</f>
        <v>0</v>
      </c>
      <c r="CM91">
        <v>25</v>
      </c>
      <c r="CN91">
        <f>CN29</f>
        <v>0</v>
      </c>
      <c r="CO91">
        <v>25</v>
      </c>
      <c r="CP91">
        <f>CP29</f>
        <v>0</v>
      </c>
      <c r="CQ91">
        <v>25</v>
      </c>
      <c r="CR91">
        <f>CR29</f>
        <v>0</v>
      </c>
      <c r="CS91">
        <v>25</v>
      </c>
      <c r="CT91">
        <f>CT29</f>
        <v>0</v>
      </c>
      <c r="CU91">
        <v>25</v>
      </c>
      <c r="CV91">
        <f>CV29</f>
        <v>0</v>
      </c>
      <c r="CW91">
        <v>25</v>
      </c>
      <c r="CX91">
        <f>CX29</f>
        <v>0</v>
      </c>
      <c r="CY91">
        <v>25</v>
      </c>
      <c r="CZ91">
        <f>CZ29</f>
        <v>0</v>
      </c>
      <c r="DA91">
        <v>25</v>
      </c>
      <c r="DB91">
        <f>DB29</f>
        <v>0</v>
      </c>
      <c r="DC91">
        <v>25</v>
      </c>
      <c r="DD91">
        <f>DD29</f>
        <v>0</v>
      </c>
      <c r="DE91">
        <v>25</v>
      </c>
      <c r="DF91">
        <f>DF29</f>
        <v>0</v>
      </c>
      <c r="DG91">
        <v>25</v>
      </c>
      <c r="DH91">
        <f>DH29</f>
        <v>0</v>
      </c>
      <c r="DI91">
        <v>25</v>
      </c>
      <c r="DJ91">
        <f>DJ29</f>
        <v>0</v>
      </c>
      <c r="DK91">
        <v>25</v>
      </c>
      <c r="DL91">
        <f>DL29</f>
        <v>0</v>
      </c>
      <c r="DM91">
        <v>25</v>
      </c>
      <c r="DN91">
        <f>DN29</f>
        <v>0</v>
      </c>
      <c r="DO91">
        <v>25</v>
      </c>
      <c r="DP91">
        <f>DP29</f>
        <v>0</v>
      </c>
      <c r="DQ91">
        <v>25</v>
      </c>
      <c r="DR91">
        <f>DR29</f>
        <v>0</v>
      </c>
      <c r="DS91">
        <v>25</v>
      </c>
      <c r="DT91">
        <f>DT29</f>
        <v>0</v>
      </c>
      <c r="DU91">
        <v>25</v>
      </c>
      <c r="DV91">
        <f>DV29</f>
        <v>0</v>
      </c>
      <c r="DW91">
        <v>25</v>
      </c>
      <c r="DX91">
        <f>DX29</f>
        <v>0</v>
      </c>
      <c r="DY91">
        <v>25</v>
      </c>
      <c r="DZ91">
        <f>DZ29</f>
        <v>0</v>
      </c>
      <c r="EA91">
        <v>25</v>
      </c>
      <c r="EB91">
        <f>EB29</f>
        <v>0</v>
      </c>
      <c r="EC91">
        <v>25</v>
      </c>
      <c r="ED91">
        <f>ED29</f>
        <v>0</v>
      </c>
      <c r="EE91">
        <v>25</v>
      </c>
      <c r="EF91">
        <f>EF29</f>
        <v>0</v>
      </c>
      <c r="EI91">
        <v>25</v>
      </c>
      <c r="EJ91">
        <f>EJ29</f>
        <v>0</v>
      </c>
      <c r="EK91">
        <v>25</v>
      </c>
      <c r="EL91">
        <f>EL29</f>
        <v>0</v>
      </c>
      <c r="EM91">
        <v>25</v>
      </c>
      <c r="EN91">
        <f>EN29</f>
        <v>0</v>
      </c>
      <c r="EO91">
        <v>25</v>
      </c>
      <c r="EP91">
        <f>EP29</f>
        <v>0</v>
      </c>
      <c r="EQ91">
        <v>25</v>
      </c>
      <c r="ER91">
        <f>ER29</f>
        <v>0</v>
      </c>
      <c r="ES91">
        <v>25</v>
      </c>
      <c r="ET91">
        <f>ET29</f>
        <v>0</v>
      </c>
      <c r="EU91">
        <v>25</v>
      </c>
      <c r="EV91">
        <f>EV29</f>
        <v>0</v>
      </c>
      <c r="EW91">
        <v>25</v>
      </c>
      <c r="EX91">
        <f>EX29</f>
        <v>0</v>
      </c>
      <c r="EY91">
        <v>25</v>
      </c>
      <c r="EZ91">
        <f>EZ29</f>
        <v>0</v>
      </c>
      <c r="FA91">
        <v>25</v>
      </c>
      <c r="FB91">
        <f>FB29</f>
        <v>0</v>
      </c>
      <c r="FC91">
        <v>25</v>
      </c>
      <c r="FD91">
        <f>FD29</f>
        <v>0</v>
      </c>
      <c r="FE91">
        <v>25</v>
      </c>
      <c r="FF91">
        <f>FF29</f>
        <v>0</v>
      </c>
      <c r="FG91">
        <v>25</v>
      </c>
      <c r="FH91">
        <f>FH29</f>
        <v>0</v>
      </c>
      <c r="FI91">
        <v>25</v>
      </c>
      <c r="FJ91">
        <f>FJ29</f>
        <v>0</v>
      </c>
      <c r="FK91">
        <v>25</v>
      </c>
      <c r="FL91">
        <f>FL29</f>
        <v>0</v>
      </c>
      <c r="FM91">
        <v>25</v>
      </c>
      <c r="FN91">
        <f>FN29</f>
        <v>0</v>
      </c>
      <c r="FO91">
        <v>25</v>
      </c>
      <c r="FP91">
        <f>FP29</f>
        <v>0</v>
      </c>
      <c r="FQ91">
        <v>25</v>
      </c>
      <c r="FR91">
        <f>FR29</f>
        <v>0</v>
      </c>
      <c r="FS91">
        <v>25</v>
      </c>
      <c r="FT91">
        <f>FT29</f>
        <v>0</v>
      </c>
      <c r="FU91">
        <v>25</v>
      </c>
      <c r="FV91">
        <f>FV29</f>
        <v>0</v>
      </c>
      <c r="FW91">
        <v>25</v>
      </c>
      <c r="FX91">
        <f>FX29</f>
        <v>0</v>
      </c>
      <c r="FY91">
        <v>25</v>
      </c>
      <c r="FZ91">
        <f>FZ29</f>
        <v>0</v>
      </c>
      <c r="GA91">
        <v>25</v>
      </c>
      <c r="GB91">
        <f>GB29</f>
        <v>0</v>
      </c>
      <c r="GC91">
        <v>25</v>
      </c>
      <c r="GD91">
        <f>GD29</f>
        <v>0</v>
      </c>
      <c r="GE91">
        <v>25</v>
      </c>
      <c r="GF91">
        <f>GF29</f>
        <v>0</v>
      </c>
      <c r="GG91">
        <v>25</v>
      </c>
      <c r="GH91">
        <f>GH29</f>
        <v>0</v>
      </c>
      <c r="GI91">
        <v>25</v>
      </c>
      <c r="GJ91">
        <f>GJ29</f>
        <v>0</v>
      </c>
      <c r="GK91">
        <v>25</v>
      </c>
      <c r="GL91">
        <f>GL29</f>
        <v>0</v>
      </c>
      <c r="GM91">
        <v>25</v>
      </c>
      <c r="GN91">
        <f>GN29</f>
        <v>0</v>
      </c>
      <c r="GO91">
        <v>25</v>
      </c>
      <c r="GP91">
        <f>GP29</f>
        <v>0</v>
      </c>
      <c r="GQ91">
        <v>25</v>
      </c>
      <c r="GR91">
        <f>GR29</f>
        <v>0</v>
      </c>
      <c r="GS91">
        <v>25</v>
      </c>
      <c r="GT91">
        <f>GT29</f>
        <v>0</v>
      </c>
      <c r="GU91">
        <v>25</v>
      </c>
      <c r="GV91">
        <f>GV29</f>
        <v>0</v>
      </c>
      <c r="GW91">
        <v>25</v>
      </c>
      <c r="GX91">
        <f>GX29</f>
        <v>0</v>
      </c>
      <c r="GY91">
        <v>25</v>
      </c>
      <c r="GZ91">
        <f>GZ29</f>
        <v>0</v>
      </c>
      <c r="HA91">
        <v>25</v>
      </c>
      <c r="HB91">
        <f>HB29</f>
        <v>0</v>
      </c>
      <c r="HC91">
        <v>25</v>
      </c>
      <c r="HD91">
        <f>HD29</f>
        <v>0</v>
      </c>
      <c r="HE91">
        <v>25</v>
      </c>
      <c r="HF91">
        <f>HF29</f>
        <v>0</v>
      </c>
      <c r="HG91">
        <v>25</v>
      </c>
      <c r="HH91">
        <f>HH29</f>
        <v>0</v>
      </c>
      <c r="HI91">
        <v>25</v>
      </c>
      <c r="HJ91">
        <f>HJ29</f>
        <v>0</v>
      </c>
      <c r="HK91">
        <v>25</v>
      </c>
      <c r="HL91">
        <f>HL29</f>
        <v>0</v>
      </c>
      <c r="HM91">
        <v>25</v>
      </c>
      <c r="HN91">
        <f>HN29</f>
        <v>0</v>
      </c>
      <c r="HO91">
        <v>25</v>
      </c>
      <c r="HP91">
        <f>HP29</f>
        <v>0</v>
      </c>
      <c r="HQ91">
        <v>25</v>
      </c>
      <c r="HR91">
        <f>HR29</f>
        <v>0</v>
      </c>
      <c r="HS91">
        <v>25</v>
      </c>
      <c r="HT91">
        <f>HT29</f>
        <v>0</v>
      </c>
      <c r="HU91">
        <v>25</v>
      </c>
      <c r="HV91">
        <f>HV29</f>
        <v>0</v>
      </c>
      <c r="HW91">
        <v>25</v>
      </c>
      <c r="HX91">
        <f>HX29</f>
        <v>0</v>
      </c>
      <c r="HY91">
        <v>25</v>
      </c>
      <c r="HZ91">
        <f>HZ29</f>
        <v>0</v>
      </c>
      <c r="IA91">
        <v>25</v>
      </c>
      <c r="IB91">
        <f>IB29</f>
        <v>0</v>
      </c>
      <c r="IC91">
        <v>25</v>
      </c>
      <c r="ID91">
        <f>ID29</f>
        <v>0</v>
      </c>
      <c r="IE91">
        <v>25</v>
      </c>
      <c r="IF91">
        <f>IF29</f>
        <v>0</v>
      </c>
      <c r="IG91">
        <v>25</v>
      </c>
      <c r="IH91">
        <f>IH29</f>
        <v>0</v>
      </c>
      <c r="II91">
        <v>25</v>
      </c>
      <c r="IJ91">
        <f>IJ29</f>
        <v>0</v>
      </c>
      <c r="IK91">
        <v>25</v>
      </c>
      <c r="IL91">
        <f>IL29</f>
        <v>0</v>
      </c>
      <c r="IM91">
        <v>25</v>
      </c>
      <c r="IN91">
        <f>IN29</f>
        <v>0</v>
      </c>
      <c r="IO91">
        <v>25</v>
      </c>
      <c r="IP91">
        <f>IP29</f>
        <v>0</v>
      </c>
      <c r="IQ91">
        <v>25</v>
      </c>
      <c r="IR91">
        <f>IR29</f>
        <v>0</v>
      </c>
      <c r="IS91">
        <v>25</v>
      </c>
      <c r="IT91">
        <f>IT29</f>
        <v>0</v>
      </c>
      <c r="IU91">
        <v>25</v>
      </c>
      <c r="IV91">
        <f>IV29</f>
        <v>0</v>
      </c>
      <c r="IW91">
        <v>25</v>
      </c>
      <c r="IX91">
        <f>IX29</f>
        <v>0</v>
      </c>
      <c r="IY91">
        <v>25</v>
      </c>
      <c r="IZ91">
        <f>IZ29</f>
        <v>0</v>
      </c>
      <c r="JA91">
        <v>25</v>
      </c>
      <c r="JB91">
        <f>JB29</f>
        <v>0</v>
      </c>
      <c r="JC91">
        <v>25</v>
      </c>
      <c r="JD91">
        <f>JD29</f>
        <v>0</v>
      </c>
      <c r="JE91">
        <v>25</v>
      </c>
      <c r="JF91">
        <f>JF29</f>
        <v>0</v>
      </c>
      <c r="JG91">
        <v>25</v>
      </c>
      <c r="JH91">
        <f>JH29</f>
        <v>0</v>
      </c>
      <c r="JI91">
        <v>25</v>
      </c>
      <c r="JJ91">
        <f>JJ29</f>
        <v>0</v>
      </c>
      <c r="JM91">
        <f>IF(Charts!$B$3="none",E398,IF(EI398="",NA(),EI398))</f>
        <v>0</v>
      </c>
      <c r="JN91">
        <f>IF(Charts!$B$3="none",F398,IF(EJ398="",NA(),EJ398))</f>
        <v>0</v>
      </c>
      <c r="JO91">
        <f>IF(Charts!$B$3="none",G398,IF(EK398="",NA(),EK398))</f>
        <v>0</v>
      </c>
      <c r="JP91">
        <f>IF(Charts!$B$3="none",H398,IF(EL398="",NA(),EL398))</f>
        <v>0</v>
      </c>
      <c r="JQ91">
        <f>IF(Charts!$B$3="none",I398,IF(EM398="",NA(),EM398))</f>
        <v>0</v>
      </c>
      <c r="JR91">
        <f>IF(Charts!$B$3="none",J398,IF(EN398="",NA(),EN398))</f>
        <v>0</v>
      </c>
      <c r="JS91">
        <f>IF(Charts!$B$3="none",K398,IF(EO398="",NA(),EO398))</f>
        <v>0</v>
      </c>
      <c r="JT91">
        <f>IF(Charts!$B$3="none",L398,IF(EP398="",NA(),EP398))</f>
        <v>0</v>
      </c>
      <c r="JU91">
        <f>IF(Charts!$B$3="none",M398,IF(EQ398="",NA(),EQ398))</f>
        <v>0</v>
      </c>
      <c r="JV91">
        <f>IF(Charts!$B$3="none",N398,IF(ER398="",NA(),ER398))</f>
        <v>0</v>
      </c>
      <c r="JW91">
        <f>IF(Charts!$B$3="none",O398,IF(ES398="",NA(),ES398))</f>
        <v>0</v>
      </c>
      <c r="JX91">
        <f>IF(Charts!$B$3="none",P398,IF(ET398="",NA(),ET398))</f>
        <v>0</v>
      </c>
      <c r="JY91">
        <f>IF(Charts!$B$3="none",Q398,IF(EU398="",NA(),EU398))</f>
        <v>0</v>
      </c>
      <c r="JZ91">
        <f>IF(Charts!$B$3="none",R398,IF(EV398="",NA(),EV398))</f>
        <v>0</v>
      </c>
      <c r="KA91">
        <f>IF(Charts!$B$3="none",S398,IF(EW398="",NA(),EW398))</f>
        <v>0</v>
      </c>
      <c r="KB91">
        <f>IF(Charts!$B$3="none",T398,IF(EX398="",NA(),EX398))</f>
        <v>0</v>
      </c>
      <c r="KC91">
        <f>IF(Charts!$B$3="none",U398,IF(EY398="",NA(),EY398))</f>
        <v>0</v>
      </c>
      <c r="KD91">
        <f>IF(Charts!$B$3="none",V398,IF(EZ398="",NA(),EZ398))</f>
        <v>0</v>
      </c>
      <c r="KE91">
        <f>IF(Charts!$B$3="none",W398,IF(FA398="",NA(),FA398))</f>
        <v>0</v>
      </c>
      <c r="KF91">
        <f>IF(Charts!$B$3="none",X398,IF(FB398="",NA(),FB398))</f>
        <v>0</v>
      </c>
      <c r="KG91">
        <f>IF(Charts!$B$3="none",Y398,IF(FC398="",NA(),FC398))</f>
        <v>0</v>
      </c>
      <c r="KH91">
        <f>IF(Charts!$B$3="none",Z398,IF(FD398="",NA(),FD398))</f>
        <v>0</v>
      </c>
      <c r="KI91">
        <f>IF(Charts!$B$3="none",AA398,IF(FE398="",NA(),FE398))</f>
        <v>0</v>
      </c>
      <c r="KJ91">
        <f>IF(Charts!$B$3="none",AB398,IF(FF398="",NA(),FF398))</f>
        <v>0</v>
      </c>
      <c r="KK91">
        <f>IF(Charts!$B$3="none",AC398,IF(FG398="",NA(),FG398))</f>
        <v>0</v>
      </c>
      <c r="KL91">
        <f>IF(Charts!$B$3="none",AD398,IF(FH398="",NA(),FH398))</f>
        <v>0</v>
      </c>
      <c r="KM91">
        <f>IF(Charts!$B$3="none",AE398,IF(FI398="",NA(),FI398))</f>
        <v>0</v>
      </c>
      <c r="KN91">
        <f>IF(Charts!$B$3="none",AF398,IF(FJ398="",NA(),FJ398))</f>
        <v>0</v>
      </c>
      <c r="KO91">
        <f>IF(Charts!$B$3="none",AG398,IF(FK398="",NA(),FK398))</f>
        <v>0</v>
      </c>
      <c r="KP91">
        <f>IF(Charts!$B$3="none",AH398,IF(FL398="",NA(),FL398))</f>
        <v>0</v>
      </c>
      <c r="KQ91">
        <f>IF(Charts!$B$3="none",AI398,IF(FM398="",NA(),FM398))</f>
        <v>0</v>
      </c>
      <c r="KR91">
        <f>IF(Charts!$B$3="none",AJ398,IF(FN398="",NA(),FN398))</f>
        <v>0</v>
      </c>
      <c r="KS91">
        <f>IF(Charts!$B$3="none",AK398,IF(FO398="",NA(),FO398))</f>
        <v>0</v>
      </c>
      <c r="KT91">
        <f>IF(Charts!$B$3="none",AL398,IF(FP398="",NA(),FP398))</f>
        <v>0</v>
      </c>
      <c r="KU91">
        <f>IF(Charts!$B$3="none",AM398,IF(FQ398="",NA(),FQ398))</f>
        <v>0</v>
      </c>
      <c r="KV91">
        <f>IF(Charts!$B$3="none",AN398,IF(FR398="",NA(),FR398))</f>
        <v>0</v>
      </c>
      <c r="KW91">
        <f>IF(Charts!$B$3="none",AO398,IF(FS398="",NA(),FS398))</f>
        <v>0</v>
      </c>
      <c r="KX91">
        <f>IF(Charts!$B$3="none",AP398,IF(FT398="",NA(),FT398))</f>
        <v>0</v>
      </c>
      <c r="KY91">
        <f>IF(Charts!$B$3="none",AQ398,IF(FU398="",NA(),FU398))</f>
        <v>0</v>
      </c>
      <c r="KZ91">
        <f>IF(Charts!$B$3="none",AR398,IF(FV398="",NA(),FV398))</f>
        <v>0</v>
      </c>
      <c r="LA91">
        <f>IF(Charts!$B$3="none",AS398,IF(FW398="",NA(),FW398))</f>
        <v>0</v>
      </c>
      <c r="LB91">
        <f>IF(Charts!$B$3="none",AT398,IF(FX398="",NA(),FX398))</f>
        <v>0</v>
      </c>
      <c r="LC91">
        <f>IF(Charts!$B$3="none",AU398,IF(FY398="",NA(),FY398))</f>
        <v>0</v>
      </c>
      <c r="LD91">
        <f>IF(Charts!$B$3="none",AV398,IF(FZ398="",NA(),FZ398))</f>
        <v>0</v>
      </c>
      <c r="LE91">
        <f>IF(Charts!$B$3="none",AW398,IF(GA398="",NA(),GA398))</f>
        <v>0</v>
      </c>
      <c r="LF91">
        <f>IF(Charts!$B$3="none",AX398,IF(GB398="",NA(),GB398))</f>
        <v>0</v>
      </c>
      <c r="LG91">
        <f>IF(Charts!$B$3="none",AY398,IF(GC398="",NA(),GC398))</f>
        <v>0</v>
      </c>
      <c r="LH91">
        <f>IF(Charts!$B$3="none",AZ398,IF(GD398="",NA(),GD398))</f>
        <v>0</v>
      </c>
      <c r="LI91">
        <f>IF(Charts!$B$3="none",BA398,IF(GE398="",NA(),GE398))</f>
        <v>0</v>
      </c>
      <c r="LJ91">
        <f>IF(Charts!$B$3="none",BB398,IF(GF398="",NA(),GF398))</f>
        <v>0</v>
      </c>
      <c r="LK91">
        <f>IF(Charts!$B$3="none",BC398,IF(GG398="",NA(),GG398))</f>
        <v>0</v>
      </c>
      <c r="LL91">
        <f>IF(Charts!$B$3="none",BD398,IF(GH398="",NA(),GH398))</f>
        <v>0</v>
      </c>
      <c r="LM91">
        <f>IF(Charts!$B$3="none",BE398,IF(GI398="",NA(),GI398))</f>
        <v>0</v>
      </c>
      <c r="LN91">
        <f>IF(Charts!$B$3="none",BF398,IF(GJ398="",NA(),GJ398))</f>
        <v>0</v>
      </c>
      <c r="LO91">
        <f>IF(Charts!$B$3="none",BG398,IF(GK398="",NA(),GK398))</f>
        <v>0</v>
      </c>
      <c r="LP91">
        <f>IF(Charts!$B$3="none",BH398,IF(GL398="",NA(),GL398))</f>
        <v>0</v>
      </c>
      <c r="LQ91">
        <f>IF(Charts!$B$3="none",BI398,IF(GM398="",NA(),GM398))</f>
        <v>0</v>
      </c>
      <c r="LR91">
        <f>IF(Charts!$B$3="none",BJ398,IF(GN398="",NA(),GN398))</f>
        <v>0</v>
      </c>
      <c r="LS91">
        <f>IF(Charts!$B$3="none",BK398,IF(GO398="",NA(),GO398))</f>
        <v>0</v>
      </c>
      <c r="LT91">
        <f>IF(Charts!$B$3="none",BL398,IF(GP398="",NA(),GP398))</f>
        <v>0</v>
      </c>
      <c r="LU91">
        <f>IF(Charts!$B$3="none",BM398,IF(GQ398="",NA(),GQ398))</f>
        <v>0</v>
      </c>
      <c r="LV91">
        <f>IF(Charts!$B$3="none",BN398,IF(GR398="",NA(),GR398))</f>
        <v>0</v>
      </c>
      <c r="LW91">
        <f>IF(Charts!$B$3="none",BO398,IF(GS398="",NA(),GS398))</f>
        <v>0</v>
      </c>
      <c r="LX91">
        <f>IF(Charts!$B$3="none",BP398,IF(GT398="",NA(),GT398))</f>
        <v>0</v>
      </c>
      <c r="LY91">
        <f>IF(Charts!$B$3="none",BQ398,IF(GU398="",NA(),GU398))</f>
        <v>0</v>
      </c>
      <c r="LZ91">
        <f>IF(Charts!$B$3="none",BR398,IF(GV398="",NA(),GV398))</f>
        <v>0</v>
      </c>
      <c r="MA91">
        <f>IF(Charts!$B$3="none",BS398,IF(GW398="",NA(),GW398))</f>
        <v>0</v>
      </c>
      <c r="MB91">
        <f>IF(Charts!$B$3="none",BT398,IF(GX398="",NA(),GX398))</f>
        <v>0</v>
      </c>
      <c r="MC91">
        <f>IF(Charts!$B$3="none",BU398,IF(GY398="",NA(),GY398))</f>
        <v>0</v>
      </c>
      <c r="MD91">
        <f>IF(Charts!$B$3="none",BV398,IF(GZ398="",NA(),GZ398))</f>
        <v>0</v>
      </c>
      <c r="ME91">
        <f>IF(Charts!$B$3="none",BW398,IF(HA398="",NA(),HA398))</f>
        <v>0</v>
      </c>
      <c r="MF91">
        <f>IF(Charts!$B$3="none",BX398,IF(HB398="",NA(),HB398))</f>
        <v>0</v>
      </c>
      <c r="MG91">
        <f>IF(Charts!$B$3="none",BY398,IF(HC398="",NA(),HC398))</f>
        <v>0</v>
      </c>
      <c r="MH91">
        <f>IF(Charts!$B$3="none",BZ398,IF(HD398="",NA(),HD398))</f>
        <v>0</v>
      </c>
      <c r="MI91">
        <f>IF(Charts!$B$3="none",CA398,IF(HE398="",NA(),HE398))</f>
        <v>0</v>
      </c>
      <c r="MJ91">
        <f>IF(Charts!$B$3="none",CB398,IF(HF398="",NA(),HF398))</f>
        <v>0</v>
      </c>
      <c r="MK91">
        <f>IF(Charts!$B$3="none",CC398,IF(HG398="",NA(),HG398))</f>
        <v>0</v>
      </c>
      <c r="ML91">
        <f>IF(Charts!$B$3="none",CD398,IF(HH398="",NA(),HH398))</f>
        <v>0</v>
      </c>
      <c r="MM91">
        <f>IF(Charts!$B$3="none",CE398,IF(HI398="",NA(),HI398))</f>
        <v>0</v>
      </c>
      <c r="MN91">
        <f>IF(Charts!$B$3="none",CF398,IF(HJ398="",NA(),HJ398))</f>
        <v>0</v>
      </c>
      <c r="MO91">
        <f>IF(Charts!$B$3="none",CG398,IF(HK398="",NA(),HK398))</f>
        <v>0</v>
      </c>
      <c r="MP91">
        <f>IF(Charts!$B$3="none",CH398,IF(HL398="",NA(),HL398))</f>
        <v>0</v>
      </c>
      <c r="MQ91">
        <f>IF(Charts!$B$3="none",CI398,IF(HM398="",NA(),HM398))</f>
        <v>0</v>
      </c>
      <c r="MR91">
        <f>IF(Charts!$B$3="none",CJ398,IF(HN398="",NA(),HN398))</f>
        <v>0</v>
      </c>
      <c r="MS91">
        <f>IF(Charts!$B$3="none",CK398,IF(HO398="",NA(),HO398))</f>
        <v>0</v>
      </c>
      <c r="MT91">
        <f>IF(Charts!$B$3="none",CL398,IF(HP398="",NA(),HP398))</f>
        <v>0</v>
      </c>
      <c r="MU91">
        <f>IF(Charts!$B$3="none",CM398,IF(HQ398="",NA(),HQ398))</f>
        <v>0</v>
      </c>
      <c r="MV91">
        <f>IF(Charts!$B$3="none",CN398,IF(HR398="",NA(),HR398))</f>
        <v>0</v>
      </c>
      <c r="MW91">
        <f>IF(Charts!$B$3="none",CO398,IF(HS398="",NA(),HS398))</f>
        <v>0</v>
      </c>
      <c r="MX91">
        <f>IF(Charts!$B$3="none",CP398,IF(HT398="",NA(),HT398))</f>
        <v>0</v>
      </c>
      <c r="MY91">
        <f>IF(Charts!$B$3="none",CQ398,IF(HU398="",NA(),HU398))</f>
        <v>0</v>
      </c>
      <c r="MZ91">
        <f>IF(Charts!$B$3="none",CR398,IF(HV398="",NA(),HV398))</f>
        <v>0</v>
      </c>
      <c r="NA91">
        <f>IF(Charts!$B$3="none",CS398,IF(HW398="",NA(),HW398))</f>
        <v>0</v>
      </c>
      <c r="NB91">
        <f>IF(Charts!$B$3="none",CT398,IF(HX398="",NA(),HX398))</f>
        <v>0</v>
      </c>
      <c r="NC91">
        <f>IF(Charts!$B$3="none",CU398,IF(HY398="",NA(),HY398))</f>
        <v>0</v>
      </c>
      <c r="ND91">
        <f>IF(Charts!$B$3="none",CV398,IF(HZ398="",NA(),HZ398))</f>
        <v>0</v>
      </c>
      <c r="NE91">
        <f>IF(Charts!$B$3="none",CW398,IF(IA398="",NA(),IA398))</f>
        <v>0</v>
      </c>
      <c r="NF91">
        <f>IF(Charts!$B$3="none",CX398,IF(IB398="",NA(),IB398))</f>
        <v>0</v>
      </c>
      <c r="NG91">
        <f>IF(Charts!$B$3="none",CY398,IF(IC398="",NA(),IC398))</f>
        <v>0</v>
      </c>
      <c r="NH91">
        <f>IF(Charts!$B$3="none",CZ398,IF(ID398="",NA(),ID398))</f>
        <v>0</v>
      </c>
      <c r="NI91">
        <f>IF(Charts!$B$3="none",DA398,IF(IE398="",NA(),IE398))</f>
        <v>0</v>
      </c>
      <c r="NJ91">
        <f>IF(Charts!$B$3="none",DB398,IF(IF398="",NA(),IF398))</f>
        <v>0</v>
      </c>
      <c r="NK91">
        <f>IF(Charts!$B$3="none",DC398,IF(IG398="",NA(),IG398))</f>
        <v>0</v>
      </c>
      <c r="NL91">
        <f>IF(Charts!$B$3="none",DD398,IF(IH398="",NA(),IH398))</f>
        <v>0</v>
      </c>
      <c r="NM91">
        <f>IF(Charts!$B$3="none",DE398,IF(II398="",NA(),II398))</f>
        <v>0</v>
      </c>
      <c r="NN91">
        <f>IF(Charts!$B$3="none",DF398,IF(IJ398="",NA(),IJ398))</f>
        <v>0</v>
      </c>
      <c r="NO91">
        <f>IF(Charts!$B$3="none",DG398,IF(IK398="",NA(),IK398))</f>
        <v>0</v>
      </c>
      <c r="NP91">
        <f>IF(Charts!$B$3="none",DH398,IF(IL398="",NA(),IL398))</f>
        <v>0</v>
      </c>
      <c r="NQ91">
        <f>IF(Charts!$B$3="none",DI398,IF(IM398="",NA(),IM398))</f>
        <v>0</v>
      </c>
      <c r="NR91">
        <f>IF(Charts!$B$3="none",DJ398,IF(IN398="",NA(),IN398))</f>
        <v>0</v>
      </c>
      <c r="NS91">
        <f>IF(Charts!$B$3="none",DK398,IF(IO398="",NA(),IO398))</f>
        <v>0</v>
      </c>
      <c r="NT91">
        <f>IF(Charts!$B$3="none",DL398,IF(IP398="",NA(),IP398))</f>
        <v>0</v>
      </c>
      <c r="NU91">
        <f>IF(Charts!$B$3="none",DM398,IF(IQ398="",NA(),IQ398))</f>
        <v>0</v>
      </c>
      <c r="NV91">
        <f>IF(Charts!$B$3="none",DN398,IF(IR398="",NA(),IR398))</f>
        <v>0</v>
      </c>
      <c r="NW91">
        <f>IF(Charts!$B$3="none",DO398,IF(IS398="",NA(),IS398))</f>
        <v>0</v>
      </c>
      <c r="NX91">
        <f>IF(Charts!$B$3="none",DP398,IF(IT398="",NA(),IT398))</f>
        <v>0</v>
      </c>
      <c r="NY91">
        <f>IF(Charts!$B$3="none",DQ398,IF(IU398="",NA(),IU398))</f>
        <v>0</v>
      </c>
      <c r="NZ91">
        <f>IF(Charts!$B$3="none",DR398,IF(IV398="",NA(),IV398))</f>
        <v>0</v>
      </c>
      <c r="OA91">
        <f>IF(Charts!$B$3="none",DS398,IF(IW398="",NA(),IW398))</f>
        <v>0</v>
      </c>
      <c r="OB91">
        <f>IF(Charts!$B$3="none",DT398,IF(IX398="",NA(),IX398))</f>
        <v>0</v>
      </c>
      <c r="OC91">
        <f>IF(Charts!$B$3="none",DU398,IF(IY398="",NA(),IY398))</f>
        <v>0</v>
      </c>
      <c r="OD91">
        <f>IF(Charts!$B$3="none",DV398,IF(IZ398="",NA(),IZ398))</f>
        <v>0</v>
      </c>
      <c r="OE91">
        <f>IF(Charts!$B$3="none",DW398,IF(JA398="",NA(),JA398))</f>
        <v>0</v>
      </c>
      <c r="OF91">
        <f>IF(Charts!$B$3="none",DX398,IF(JB398="",NA(),JB398))</f>
        <v>0</v>
      </c>
      <c r="OG91">
        <f>IF(Charts!$B$3="none",DY398,IF(JC398="",NA(),JC398))</f>
        <v>0</v>
      </c>
      <c r="OH91">
        <f>IF(Charts!$B$3="none",DZ398,IF(JD398="",NA(),JD398))</f>
        <v>0</v>
      </c>
      <c r="OI91">
        <f>IF(Charts!$B$3="none",EA398,IF(JE398="",NA(),JE398))</f>
        <v>0</v>
      </c>
      <c r="OJ91">
        <f>IF(Charts!$B$3="none",EB398,IF(JF398="",NA(),JF398))</f>
        <v>0</v>
      </c>
      <c r="OK91">
        <f>IF(Charts!$B$3="none",EC398,IF(JG398="",NA(),JG398))</f>
        <v>0</v>
      </c>
      <c r="OL91">
        <f>IF(Charts!$B$3="none",ED398,IF(JH398="",NA(),JH398))</f>
        <v>0</v>
      </c>
      <c r="OM91">
        <f>IF(Charts!$B$3="none",EE398,IF(JI398="",NA(),JI398))</f>
        <v>0</v>
      </c>
      <c r="ON91">
        <f>IF(Charts!$B$3="none",EF398,IF(JJ398="",NA(),JJ398))</f>
        <v>0</v>
      </c>
    </row>
    <row r="92" spans="5:404">
      <c r="E92">
        <v>26</v>
      </c>
      <c r="F92">
        <f>F30</f>
        <v>0</v>
      </c>
      <c r="G92">
        <v>26</v>
      </c>
      <c r="H92">
        <f>H30</f>
        <v>0</v>
      </c>
      <c r="I92">
        <v>26</v>
      </c>
      <c r="J92">
        <f>J30</f>
        <v>0</v>
      </c>
      <c r="K92">
        <v>26</v>
      </c>
      <c r="L92">
        <f>L30</f>
        <v>0</v>
      </c>
      <c r="M92">
        <v>26</v>
      </c>
      <c r="N92">
        <f>N30</f>
        <v>0</v>
      </c>
      <c r="O92">
        <v>26</v>
      </c>
      <c r="P92">
        <f>P30</f>
        <v>0</v>
      </c>
      <c r="Q92">
        <v>26</v>
      </c>
      <c r="R92">
        <f>R30</f>
        <v>0</v>
      </c>
      <c r="S92">
        <v>26</v>
      </c>
      <c r="T92">
        <f>T30</f>
        <v>0</v>
      </c>
      <c r="U92">
        <v>26</v>
      </c>
      <c r="V92">
        <f>V30</f>
        <v>0</v>
      </c>
      <c r="W92">
        <v>26</v>
      </c>
      <c r="X92">
        <f>X30</f>
        <v>0</v>
      </c>
      <c r="Y92">
        <v>26</v>
      </c>
      <c r="Z92">
        <f>Z30</f>
        <v>0</v>
      </c>
      <c r="AA92">
        <v>26</v>
      </c>
      <c r="AB92">
        <f>AB30</f>
        <v>0</v>
      </c>
      <c r="AC92">
        <v>26</v>
      </c>
      <c r="AD92">
        <f>AD30</f>
        <v>0</v>
      </c>
      <c r="AE92">
        <v>26</v>
      </c>
      <c r="AF92">
        <f>AF30</f>
        <v>0</v>
      </c>
      <c r="AG92">
        <v>26</v>
      </c>
      <c r="AH92">
        <f>AH30</f>
        <v>0</v>
      </c>
      <c r="AI92">
        <v>26</v>
      </c>
      <c r="AJ92">
        <f>AJ30</f>
        <v>0</v>
      </c>
      <c r="AK92">
        <v>26</v>
      </c>
      <c r="AL92">
        <f>AL30</f>
        <v>0</v>
      </c>
      <c r="AM92">
        <v>26</v>
      </c>
      <c r="AN92">
        <f>AN30</f>
        <v>0</v>
      </c>
      <c r="AO92">
        <v>26</v>
      </c>
      <c r="AP92">
        <f>AP30</f>
        <v>0</v>
      </c>
      <c r="AQ92">
        <v>26</v>
      </c>
      <c r="AR92">
        <f>AR30</f>
        <v>0</v>
      </c>
      <c r="AS92">
        <v>26</v>
      </c>
      <c r="AT92">
        <f>AT30</f>
        <v>0</v>
      </c>
      <c r="AU92">
        <v>26</v>
      </c>
      <c r="AV92">
        <f>AV30</f>
        <v>0</v>
      </c>
      <c r="AW92">
        <v>26</v>
      </c>
      <c r="AX92">
        <f>AX30</f>
        <v>0</v>
      </c>
      <c r="AY92">
        <v>26</v>
      </c>
      <c r="AZ92">
        <f>AZ30</f>
        <v>0</v>
      </c>
      <c r="BA92">
        <v>26</v>
      </c>
      <c r="BB92">
        <f>BB30</f>
        <v>0</v>
      </c>
      <c r="BC92">
        <v>26</v>
      </c>
      <c r="BD92">
        <f>BD30</f>
        <v>0</v>
      </c>
      <c r="BE92">
        <v>26</v>
      </c>
      <c r="BF92">
        <f>BF30</f>
        <v>0</v>
      </c>
      <c r="BG92">
        <v>26</v>
      </c>
      <c r="BH92">
        <f>BH30</f>
        <v>0</v>
      </c>
      <c r="BI92">
        <v>26</v>
      </c>
      <c r="BJ92">
        <f>BJ30</f>
        <v>0</v>
      </c>
      <c r="BK92">
        <v>26</v>
      </c>
      <c r="BL92">
        <f>BL30</f>
        <v>0</v>
      </c>
      <c r="BM92">
        <v>26</v>
      </c>
      <c r="BN92">
        <f>BN30</f>
        <v>0</v>
      </c>
      <c r="BO92">
        <v>26</v>
      </c>
      <c r="BP92">
        <f>BP30</f>
        <v>0</v>
      </c>
      <c r="BQ92">
        <v>26</v>
      </c>
      <c r="BR92">
        <f>BR30</f>
        <v>0</v>
      </c>
      <c r="BS92">
        <v>26</v>
      </c>
      <c r="BT92">
        <f>BT30</f>
        <v>0</v>
      </c>
      <c r="BU92">
        <v>26</v>
      </c>
      <c r="BV92">
        <f>BV30</f>
        <v>0</v>
      </c>
      <c r="BW92">
        <v>26</v>
      </c>
      <c r="BX92">
        <f>BX30</f>
        <v>0</v>
      </c>
      <c r="BY92">
        <v>26</v>
      </c>
      <c r="BZ92">
        <f>BZ30</f>
        <v>0</v>
      </c>
      <c r="CA92">
        <v>26</v>
      </c>
      <c r="CB92">
        <f>CB30</f>
        <v>0</v>
      </c>
      <c r="CC92">
        <v>26</v>
      </c>
      <c r="CD92">
        <f>CD30</f>
        <v>0</v>
      </c>
      <c r="CE92">
        <v>26</v>
      </c>
      <c r="CF92">
        <f>CF30</f>
        <v>0</v>
      </c>
      <c r="CG92">
        <v>26</v>
      </c>
      <c r="CH92">
        <f>CH30</f>
        <v>0</v>
      </c>
      <c r="CI92">
        <v>26</v>
      </c>
      <c r="CJ92">
        <f>CJ30</f>
        <v>0</v>
      </c>
      <c r="CK92">
        <v>26</v>
      </c>
      <c r="CL92">
        <f>CL30</f>
        <v>0</v>
      </c>
      <c r="CM92">
        <v>26</v>
      </c>
      <c r="CN92">
        <f>CN30</f>
        <v>0</v>
      </c>
      <c r="CO92">
        <v>26</v>
      </c>
      <c r="CP92">
        <f>CP30</f>
        <v>0</v>
      </c>
      <c r="CQ92">
        <v>26</v>
      </c>
      <c r="CR92">
        <f>CR30</f>
        <v>0</v>
      </c>
      <c r="CS92">
        <v>26</v>
      </c>
      <c r="CT92">
        <f>CT30</f>
        <v>0</v>
      </c>
      <c r="CU92">
        <v>26</v>
      </c>
      <c r="CV92">
        <f>CV30</f>
        <v>0</v>
      </c>
      <c r="CW92">
        <v>26</v>
      </c>
      <c r="CX92">
        <f>CX30</f>
        <v>0</v>
      </c>
      <c r="CY92">
        <v>26</v>
      </c>
      <c r="CZ92">
        <f>CZ30</f>
        <v>0</v>
      </c>
      <c r="DA92">
        <v>26</v>
      </c>
      <c r="DB92">
        <f>DB30</f>
        <v>0</v>
      </c>
      <c r="DC92">
        <v>26</v>
      </c>
      <c r="DD92">
        <f>DD30</f>
        <v>0</v>
      </c>
      <c r="DE92">
        <v>26</v>
      </c>
      <c r="DF92">
        <f>DF30</f>
        <v>0</v>
      </c>
      <c r="DG92">
        <v>26</v>
      </c>
      <c r="DH92">
        <f>DH30</f>
        <v>0</v>
      </c>
      <c r="DI92">
        <v>26</v>
      </c>
      <c r="DJ92">
        <f>DJ30</f>
        <v>0</v>
      </c>
      <c r="DK92">
        <v>26</v>
      </c>
      <c r="DL92">
        <f>DL30</f>
        <v>0</v>
      </c>
      <c r="DM92">
        <v>26</v>
      </c>
      <c r="DN92">
        <f>DN30</f>
        <v>0</v>
      </c>
      <c r="DO92">
        <v>26</v>
      </c>
      <c r="DP92">
        <f>DP30</f>
        <v>0</v>
      </c>
      <c r="DQ92">
        <v>26</v>
      </c>
      <c r="DR92">
        <f>DR30</f>
        <v>0</v>
      </c>
      <c r="DS92">
        <v>26</v>
      </c>
      <c r="DT92">
        <f>DT30</f>
        <v>0</v>
      </c>
      <c r="DU92">
        <v>26</v>
      </c>
      <c r="DV92">
        <f>DV30</f>
        <v>0</v>
      </c>
      <c r="DW92">
        <v>26</v>
      </c>
      <c r="DX92">
        <f>DX30</f>
        <v>0</v>
      </c>
      <c r="DY92">
        <v>26</v>
      </c>
      <c r="DZ92">
        <f>DZ30</f>
        <v>0</v>
      </c>
      <c r="EA92">
        <v>26</v>
      </c>
      <c r="EB92">
        <f>EB30</f>
        <v>0</v>
      </c>
      <c r="EC92">
        <v>26</v>
      </c>
      <c r="ED92">
        <f>ED30</f>
        <v>0</v>
      </c>
      <c r="EE92">
        <v>26</v>
      </c>
      <c r="EF92">
        <f>EF30</f>
        <v>0</v>
      </c>
      <c r="EI92">
        <v>26</v>
      </c>
      <c r="EJ92">
        <f>EJ30</f>
        <v>0</v>
      </c>
      <c r="EK92">
        <v>26</v>
      </c>
      <c r="EL92">
        <f>EL30</f>
        <v>0</v>
      </c>
      <c r="EM92">
        <v>26</v>
      </c>
      <c r="EN92">
        <f>EN30</f>
        <v>0</v>
      </c>
      <c r="EO92">
        <v>26</v>
      </c>
      <c r="EP92">
        <f>EP30</f>
        <v>0</v>
      </c>
      <c r="EQ92">
        <v>26</v>
      </c>
      <c r="ER92">
        <f>ER30</f>
        <v>0</v>
      </c>
      <c r="ES92">
        <v>26</v>
      </c>
      <c r="ET92">
        <f>ET30</f>
        <v>0</v>
      </c>
      <c r="EU92">
        <v>26</v>
      </c>
      <c r="EV92">
        <f>EV30</f>
        <v>0</v>
      </c>
      <c r="EW92">
        <v>26</v>
      </c>
      <c r="EX92">
        <f>EX30</f>
        <v>0</v>
      </c>
      <c r="EY92">
        <v>26</v>
      </c>
      <c r="EZ92">
        <f>EZ30</f>
        <v>0</v>
      </c>
      <c r="FA92">
        <v>26</v>
      </c>
      <c r="FB92">
        <f>FB30</f>
        <v>0</v>
      </c>
      <c r="FC92">
        <v>26</v>
      </c>
      <c r="FD92">
        <f>FD30</f>
        <v>0</v>
      </c>
      <c r="FE92">
        <v>26</v>
      </c>
      <c r="FF92">
        <f>FF30</f>
        <v>0</v>
      </c>
      <c r="FG92">
        <v>26</v>
      </c>
      <c r="FH92">
        <f>FH30</f>
        <v>0</v>
      </c>
      <c r="FI92">
        <v>26</v>
      </c>
      <c r="FJ92">
        <f>FJ30</f>
        <v>0</v>
      </c>
      <c r="FK92">
        <v>26</v>
      </c>
      <c r="FL92">
        <f>FL30</f>
        <v>0</v>
      </c>
      <c r="FM92">
        <v>26</v>
      </c>
      <c r="FN92">
        <f>FN30</f>
        <v>0</v>
      </c>
      <c r="FO92">
        <v>26</v>
      </c>
      <c r="FP92">
        <f>FP30</f>
        <v>0</v>
      </c>
      <c r="FQ92">
        <v>26</v>
      </c>
      <c r="FR92">
        <f>FR30</f>
        <v>0</v>
      </c>
      <c r="FS92">
        <v>26</v>
      </c>
      <c r="FT92">
        <f>FT30</f>
        <v>0</v>
      </c>
      <c r="FU92">
        <v>26</v>
      </c>
      <c r="FV92">
        <f>FV30</f>
        <v>0</v>
      </c>
      <c r="FW92">
        <v>26</v>
      </c>
      <c r="FX92">
        <f>FX30</f>
        <v>0</v>
      </c>
      <c r="FY92">
        <v>26</v>
      </c>
      <c r="FZ92">
        <f>FZ30</f>
        <v>0</v>
      </c>
      <c r="GA92">
        <v>26</v>
      </c>
      <c r="GB92">
        <f>GB30</f>
        <v>0</v>
      </c>
      <c r="GC92">
        <v>26</v>
      </c>
      <c r="GD92">
        <f>GD30</f>
        <v>0</v>
      </c>
      <c r="GE92">
        <v>26</v>
      </c>
      <c r="GF92">
        <f>GF30</f>
        <v>0</v>
      </c>
      <c r="GG92">
        <v>26</v>
      </c>
      <c r="GH92">
        <f>GH30</f>
        <v>0</v>
      </c>
      <c r="GI92">
        <v>26</v>
      </c>
      <c r="GJ92">
        <f>GJ30</f>
        <v>0</v>
      </c>
      <c r="GK92">
        <v>26</v>
      </c>
      <c r="GL92">
        <f>GL30</f>
        <v>0</v>
      </c>
      <c r="GM92">
        <v>26</v>
      </c>
      <c r="GN92">
        <f>GN30</f>
        <v>0</v>
      </c>
      <c r="GO92">
        <v>26</v>
      </c>
      <c r="GP92">
        <f>GP30</f>
        <v>0</v>
      </c>
      <c r="GQ92">
        <v>26</v>
      </c>
      <c r="GR92">
        <f>GR30</f>
        <v>0</v>
      </c>
      <c r="GS92">
        <v>26</v>
      </c>
      <c r="GT92">
        <f>GT30</f>
        <v>0</v>
      </c>
      <c r="GU92">
        <v>26</v>
      </c>
      <c r="GV92">
        <f>GV30</f>
        <v>0</v>
      </c>
      <c r="GW92">
        <v>26</v>
      </c>
      <c r="GX92">
        <f>GX30</f>
        <v>0</v>
      </c>
      <c r="GY92">
        <v>26</v>
      </c>
      <c r="GZ92">
        <f>GZ30</f>
        <v>0</v>
      </c>
      <c r="HA92">
        <v>26</v>
      </c>
      <c r="HB92">
        <f>HB30</f>
        <v>0</v>
      </c>
      <c r="HC92">
        <v>26</v>
      </c>
      <c r="HD92">
        <f>HD30</f>
        <v>0</v>
      </c>
      <c r="HE92">
        <v>26</v>
      </c>
      <c r="HF92">
        <f>HF30</f>
        <v>0</v>
      </c>
      <c r="HG92">
        <v>26</v>
      </c>
      <c r="HH92">
        <f>HH30</f>
        <v>0</v>
      </c>
      <c r="HI92">
        <v>26</v>
      </c>
      <c r="HJ92">
        <f>HJ30</f>
        <v>0</v>
      </c>
      <c r="HK92">
        <v>26</v>
      </c>
      <c r="HL92">
        <f>HL30</f>
        <v>0</v>
      </c>
      <c r="HM92">
        <v>26</v>
      </c>
      <c r="HN92">
        <f>HN30</f>
        <v>0</v>
      </c>
      <c r="HO92">
        <v>26</v>
      </c>
      <c r="HP92">
        <f>HP30</f>
        <v>0</v>
      </c>
      <c r="HQ92">
        <v>26</v>
      </c>
      <c r="HR92">
        <f>HR30</f>
        <v>0</v>
      </c>
      <c r="HS92">
        <v>26</v>
      </c>
      <c r="HT92">
        <f>HT30</f>
        <v>0</v>
      </c>
      <c r="HU92">
        <v>26</v>
      </c>
      <c r="HV92">
        <f>HV30</f>
        <v>0</v>
      </c>
      <c r="HW92">
        <v>26</v>
      </c>
      <c r="HX92">
        <f>HX30</f>
        <v>0</v>
      </c>
      <c r="HY92">
        <v>26</v>
      </c>
      <c r="HZ92">
        <f>HZ30</f>
        <v>0</v>
      </c>
      <c r="IA92">
        <v>26</v>
      </c>
      <c r="IB92">
        <f>IB30</f>
        <v>0</v>
      </c>
      <c r="IC92">
        <v>26</v>
      </c>
      <c r="ID92">
        <f>ID30</f>
        <v>0</v>
      </c>
      <c r="IE92">
        <v>26</v>
      </c>
      <c r="IF92">
        <f>IF30</f>
        <v>0</v>
      </c>
      <c r="IG92">
        <v>26</v>
      </c>
      <c r="IH92">
        <f>IH30</f>
        <v>0</v>
      </c>
      <c r="II92">
        <v>26</v>
      </c>
      <c r="IJ92">
        <f>IJ30</f>
        <v>0</v>
      </c>
      <c r="IK92">
        <v>26</v>
      </c>
      <c r="IL92">
        <f>IL30</f>
        <v>0</v>
      </c>
      <c r="IM92">
        <v>26</v>
      </c>
      <c r="IN92">
        <f>IN30</f>
        <v>0</v>
      </c>
      <c r="IO92">
        <v>26</v>
      </c>
      <c r="IP92">
        <f>IP30</f>
        <v>0</v>
      </c>
      <c r="IQ92">
        <v>26</v>
      </c>
      <c r="IR92">
        <f>IR30</f>
        <v>0</v>
      </c>
      <c r="IS92">
        <v>26</v>
      </c>
      <c r="IT92">
        <f>IT30</f>
        <v>0</v>
      </c>
      <c r="IU92">
        <v>26</v>
      </c>
      <c r="IV92">
        <f>IV30</f>
        <v>0</v>
      </c>
      <c r="IW92">
        <v>26</v>
      </c>
      <c r="IX92">
        <f>IX30</f>
        <v>0</v>
      </c>
      <c r="IY92">
        <v>26</v>
      </c>
      <c r="IZ92">
        <f>IZ30</f>
        <v>0</v>
      </c>
      <c r="JA92">
        <v>26</v>
      </c>
      <c r="JB92">
        <f>JB30</f>
        <v>0</v>
      </c>
      <c r="JC92">
        <v>26</v>
      </c>
      <c r="JD92">
        <f>JD30</f>
        <v>0</v>
      </c>
      <c r="JE92">
        <v>26</v>
      </c>
      <c r="JF92">
        <f>JF30</f>
        <v>0</v>
      </c>
      <c r="JG92">
        <v>26</v>
      </c>
      <c r="JH92">
        <f>JH30</f>
        <v>0</v>
      </c>
      <c r="JI92">
        <v>26</v>
      </c>
      <c r="JJ92">
        <f>JJ30</f>
        <v>0</v>
      </c>
      <c r="JM92">
        <f>IF(Charts!$B$3="none",E399,IF(EI399="",NA(),EI399))</f>
        <v>0</v>
      </c>
      <c r="JN92">
        <f>IF(Charts!$B$3="none",F399,IF(EJ399="",NA(),EJ399))</f>
        <v>0</v>
      </c>
      <c r="JO92">
        <f>IF(Charts!$B$3="none",G399,IF(EK399="",NA(),EK399))</f>
        <v>0</v>
      </c>
      <c r="JP92">
        <f>IF(Charts!$B$3="none",H399,IF(EL399="",NA(),EL399))</f>
        <v>0</v>
      </c>
      <c r="JQ92">
        <f>IF(Charts!$B$3="none",I399,IF(EM399="",NA(),EM399))</f>
        <v>0</v>
      </c>
      <c r="JR92">
        <f>IF(Charts!$B$3="none",J399,IF(EN399="",NA(),EN399))</f>
        <v>0</v>
      </c>
      <c r="JS92">
        <f>IF(Charts!$B$3="none",K399,IF(EO399="",NA(),EO399))</f>
        <v>0</v>
      </c>
      <c r="JT92">
        <f>IF(Charts!$B$3="none",L399,IF(EP399="",NA(),EP399))</f>
        <v>0</v>
      </c>
      <c r="JU92">
        <f>IF(Charts!$B$3="none",M399,IF(EQ399="",NA(),EQ399))</f>
        <v>0</v>
      </c>
      <c r="JV92">
        <f>IF(Charts!$B$3="none",N399,IF(ER399="",NA(),ER399))</f>
        <v>0</v>
      </c>
      <c r="JW92">
        <f>IF(Charts!$B$3="none",O399,IF(ES399="",NA(),ES399))</f>
        <v>0</v>
      </c>
      <c r="JX92">
        <f>IF(Charts!$B$3="none",P399,IF(ET399="",NA(),ET399))</f>
        <v>0</v>
      </c>
      <c r="JY92">
        <f>IF(Charts!$B$3="none",Q399,IF(EU399="",NA(),EU399))</f>
        <v>0</v>
      </c>
      <c r="JZ92">
        <f>IF(Charts!$B$3="none",R399,IF(EV399="",NA(),EV399))</f>
        <v>0</v>
      </c>
      <c r="KA92">
        <f>IF(Charts!$B$3="none",S399,IF(EW399="",NA(),EW399))</f>
        <v>0</v>
      </c>
      <c r="KB92">
        <f>IF(Charts!$B$3="none",T399,IF(EX399="",NA(),EX399))</f>
        <v>0</v>
      </c>
      <c r="KC92">
        <f>IF(Charts!$B$3="none",U399,IF(EY399="",NA(),EY399))</f>
        <v>0</v>
      </c>
      <c r="KD92">
        <f>IF(Charts!$B$3="none",V399,IF(EZ399="",NA(),EZ399))</f>
        <v>0</v>
      </c>
      <c r="KE92">
        <f>IF(Charts!$B$3="none",W399,IF(FA399="",NA(),FA399))</f>
        <v>0</v>
      </c>
      <c r="KF92">
        <f>IF(Charts!$B$3="none",X399,IF(FB399="",NA(),FB399))</f>
        <v>0</v>
      </c>
      <c r="KG92">
        <f>IF(Charts!$B$3="none",Y399,IF(FC399="",NA(),FC399))</f>
        <v>0</v>
      </c>
      <c r="KH92">
        <f>IF(Charts!$B$3="none",Z399,IF(FD399="",NA(),FD399))</f>
        <v>0</v>
      </c>
      <c r="KI92">
        <f>IF(Charts!$B$3="none",AA399,IF(FE399="",NA(),FE399))</f>
        <v>0</v>
      </c>
      <c r="KJ92">
        <f>IF(Charts!$B$3="none",AB399,IF(FF399="",NA(),FF399))</f>
        <v>0</v>
      </c>
      <c r="KK92">
        <f>IF(Charts!$B$3="none",AC399,IF(FG399="",NA(),FG399))</f>
        <v>0</v>
      </c>
      <c r="KL92">
        <f>IF(Charts!$B$3="none",AD399,IF(FH399="",NA(),FH399))</f>
        <v>0</v>
      </c>
      <c r="KM92">
        <f>IF(Charts!$B$3="none",AE399,IF(FI399="",NA(),FI399))</f>
        <v>0</v>
      </c>
      <c r="KN92">
        <f>IF(Charts!$B$3="none",AF399,IF(FJ399="",NA(),FJ399))</f>
        <v>0</v>
      </c>
      <c r="KO92">
        <f>IF(Charts!$B$3="none",AG399,IF(FK399="",NA(),FK399))</f>
        <v>0</v>
      </c>
      <c r="KP92">
        <f>IF(Charts!$B$3="none",AH399,IF(FL399="",NA(),FL399))</f>
        <v>0</v>
      </c>
      <c r="KQ92">
        <f>IF(Charts!$B$3="none",AI399,IF(FM399="",NA(),FM399))</f>
        <v>0</v>
      </c>
      <c r="KR92">
        <f>IF(Charts!$B$3="none",AJ399,IF(FN399="",NA(),FN399))</f>
        <v>0</v>
      </c>
      <c r="KS92">
        <f>IF(Charts!$B$3="none",AK399,IF(FO399="",NA(),FO399))</f>
        <v>0</v>
      </c>
      <c r="KT92">
        <f>IF(Charts!$B$3="none",AL399,IF(FP399="",NA(),FP399))</f>
        <v>0</v>
      </c>
      <c r="KU92">
        <f>IF(Charts!$B$3="none",AM399,IF(FQ399="",NA(),FQ399))</f>
        <v>0</v>
      </c>
      <c r="KV92">
        <f>IF(Charts!$B$3="none",AN399,IF(FR399="",NA(),FR399))</f>
        <v>0</v>
      </c>
      <c r="KW92">
        <f>IF(Charts!$B$3="none",AO399,IF(FS399="",NA(),FS399))</f>
        <v>0</v>
      </c>
      <c r="KX92">
        <f>IF(Charts!$B$3="none",AP399,IF(FT399="",NA(),FT399))</f>
        <v>0</v>
      </c>
      <c r="KY92">
        <f>IF(Charts!$B$3="none",AQ399,IF(FU399="",NA(),FU399))</f>
        <v>0</v>
      </c>
      <c r="KZ92">
        <f>IF(Charts!$B$3="none",AR399,IF(FV399="",NA(),FV399))</f>
        <v>0</v>
      </c>
      <c r="LA92">
        <f>IF(Charts!$B$3="none",AS399,IF(FW399="",NA(),FW399))</f>
        <v>0</v>
      </c>
      <c r="LB92">
        <f>IF(Charts!$B$3="none",AT399,IF(FX399="",NA(),FX399))</f>
        <v>0</v>
      </c>
      <c r="LC92">
        <f>IF(Charts!$B$3="none",AU399,IF(FY399="",NA(),FY399))</f>
        <v>0</v>
      </c>
      <c r="LD92">
        <f>IF(Charts!$B$3="none",AV399,IF(FZ399="",NA(),FZ399))</f>
        <v>0</v>
      </c>
      <c r="LE92">
        <f>IF(Charts!$B$3="none",AW399,IF(GA399="",NA(),GA399))</f>
        <v>0</v>
      </c>
      <c r="LF92">
        <f>IF(Charts!$B$3="none",AX399,IF(GB399="",NA(),GB399))</f>
        <v>0</v>
      </c>
      <c r="LG92">
        <f>IF(Charts!$B$3="none",AY399,IF(GC399="",NA(),GC399))</f>
        <v>0</v>
      </c>
      <c r="LH92">
        <f>IF(Charts!$B$3="none",AZ399,IF(GD399="",NA(),GD399))</f>
        <v>0</v>
      </c>
      <c r="LI92">
        <f>IF(Charts!$B$3="none",BA399,IF(GE399="",NA(),GE399))</f>
        <v>0</v>
      </c>
      <c r="LJ92">
        <f>IF(Charts!$B$3="none",BB399,IF(GF399="",NA(),GF399))</f>
        <v>0</v>
      </c>
      <c r="LK92">
        <f>IF(Charts!$B$3="none",BC399,IF(GG399="",NA(),GG399))</f>
        <v>0</v>
      </c>
      <c r="LL92">
        <f>IF(Charts!$B$3="none",BD399,IF(GH399="",NA(),GH399))</f>
        <v>0</v>
      </c>
      <c r="LM92">
        <f>IF(Charts!$B$3="none",BE399,IF(GI399="",NA(),GI399))</f>
        <v>0</v>
      </c>
      <c r="LN92">
        <f>IF(Charts!$B$3="none",BF399,IF(GJ399="",NA(),GJ399))</f>
        <v>0</v>
      </c>
      <c r="LO92">
        <f>IF(Charts!$B$3="none",BG399,IF(GK399="",NA(),GK399))</f>
        <v>0</v>
      </c>
      <c r="LP92">
        <f>IF(Charts!$B$3="none",BH399,IF(GL399="",NA(),GL399))</f>
        <v>0</v>
      </c>
      <c r="LQ92">
        <f>IF(Charts!$B$3="none",BI399,IF(GM399="",NA(),GM399))</f>
        <v>0</v>
      </c>
      <c r="LR92">
        <f>IF(Charts!$B$3="none",BJ399,IF(GN399="",NA(),GN399))</f>
        <v>0</v>
      </c>
      <c r="LS92">
        <f>IF(Charts!$B$3="none",BK399,IF(GO399="",NA(),GO399))</f>
        <v>0</v>
      </c>
      <c r="LT92">
        <f>IF(Charts!$B$3="none",BL399,IF(GP399="",NA(),GP399))</f>
        <v>0</v>
      </c>
      <c r="LU92">
        <f>IF(Charts!$B$3="none",BM399,IF(GQ399="",NA(),GQ399))</f>
        <v>0</v>
      </c>
      <c r="LV92">
        <f>IF(Charts!$B$3="none",BN399,IF(GR399="",NA(),GR399))</f>
        <v>0</v>
      </c>
      <c r="LW92">
        <f>IF(Charts!$B$3="none",BO399,IF(GS399="",NA(),GS399))</f>
        <v>0</v>
      </c>
      <c r="LX92">
        <f>IF(Charts!$B$3="none",BP399,IF(GT399="",NA(),GT399))</f>
        <v>0</v>
      </c>
      <c r="LY92">
        <f>IF(Charts!$B$3="none",BQ399,IF(GU399="",NA(),GU399))</f>
        <v>0</v>
      </c>
      <c r="LZ92">
        <f>IF(Charts!$B$3="none",BR399,IF(GV399="",NA(),GV399))</f>
        <v>0</v>
      </c>
      <c r="MA92">
        <f>IF(Charts!$B$3="none",BS399,IF(GW399="",NA(),GW399))</f>
        <v>0</v>
      </c>
      <c r="MB92">
        <f>IF(Charts!$B$3="none",BT399,IF(GX399="",NA(),GX399))</f>
        <v>0</v>
      </c>
      <c r="MC92">
        <f>IF(Charts!$B$3="none",BU399,IF(GY399="",NA(),GY399))</f>
        <v>0</v>
      </c>
      <c r="MD92">
        <f>IF(Charts!$B$3="none",BV399,IF(GZ399="",NA(),GZ399))</f>
        <v>0</v>
      </c>
      <c r="ME92">
        <f>IF(Charts!$B$3="none",BW399,IF(HA399="",NA(),HA399))</f>
        <v>0</v>
      </c>
      <c r="MF92">
        <f>IF(Charts!$B$3="none",BX399,IF(HB399="",NA(),HB399))</f>
        <v>0</v>
      </c>
      <c r="MG92">
        <f>IF(Charts!$B$3="none",BY399,IF(HC399="",NA(),HC399))</f>
        <v>0</v>
      </c>
      <c r="MH92">
        <f>IF(Charts!$B$3="none",BZ399,IF(HD399="",NA(),HD399))</f>
        <v>0</v>
      </c>
      <c r="MI92">
        <f>IF(Charts!$B$3="none",CA399,IF(HE399="",NA(),HE399))</f>
        <v>0</v>
      </c>
      <c r="MJ92">
        <f>IF(Charts!$B$3="none",CB399,IF(HF399="",NA(),HF399))</f>
        <v>0</v>
      </c>
      <c r="MK92">
        <f>IF(Charts!$B$3="none",CC399,IF(HG399="",NA(),HG399))</f>
        <v>0</v>
      </c>
      <c r="ML92">
        <f>IF(Charts!$B$3="none",CD399,IF(HH399="",NA(),HH399))</f>
        <v>0</v>
      </c>
      <c r="MM92">
        <f>IF(Charts!$B$3="none",CE399,IF(HI399="",NA(),HI399))</f>
        <v>0</v>
      </c>
      <c r="MN92">
        <f>IF(Charts!$B$3="none",CF399,IF(HJ399="",NA(),HJ399))</f>
        <v>0</v>
      </c>
      <c r="MO92">
        <f>IF(Charts!$B$3="none",CG399,IF(HK399="",NA(),HK399))</f>
        <v>0</v>
      </c>
      <c r="MP92">
        <f>IF(Charts!$B$3="none",CH399,IF(HL399="",NA(),HL399))</f>
        <v>0</v>
      </c>
      <c r="MQ92">
        <f>IF(Charts!$B$3="none",CI399,IF(HM399="",NA(),HM399))</f>
        <v>0</v>
      </c>
      <c r="MR92">
        <f>IF(Charts!$B$3="none",CJ399,IF(HN399="",NA(),HN399))</f>
        <v>0</v>
      </c>
      <c r="MS92">
        <f>IF(Charts!$B$3="none",CK399,IF(HO399="",NA(),HO399))</f>
        <v>0</v>
      </c>
      <c r="MT92">
        <f>IF(Charts!$B$3="none",CL399,IF(HP399="",NA(),HP399))</f>
        <v>0</v>
      </c>
      <c r="MU92">
        <f>IF(Charts!$B$3="none",CM399,IF(HQ399="",NA(),HQ399))</f>
        <v>0</v>
      </c>
      <c r="MV92">
        <f>IF(Charts!$B$3="none",CN399,IF(HR399="",NA(),HR399))</f>
        <v>0</v>
      </c>
      <c r="MW92">
        <f>IF(Charts!$B$3="none",CO399,IF(HS399="",NA(),HS399))</f>
        <v>0</v>
      </c>
      <c r="MX92">
        <f>IF(Charts!$B$3="none",CP399,IF(HT399="",NA(),HT399))</f>
        <v>0</v>
      </c>
      <c r="MY92">
        <f>IF(Charts!$B$3="none",CQ399,IF(HU399="",NA(),HU399))</f>
        <v>0</v>
      </c>
      <c r="MZ92">
        <f>IF(Charts!$B$3="none",CR399,IF(HV399="",NA(),HV399))</f>
        <v>0</v>
      </c>
      <c r="NA92">
        <f>IF(Charts!$B$3="none",CS399,IF(HW399="",NA(),HW399))</f>
        <v>0</v>
      </c>
      <c r="NB92">
        <f>IF(Charts!$B$3="none",CT399,IF(HX399="",NA(),HX399))</f>
        <v>0</v>
      </c>
      <c r="NC92">
        <f>IF(Charts!$B$3="none",CU399,IF(HY399="",NA(),HY399))</f>
        <v>0</v>
      </c>
      <c r="ND92">
        <f>IF(Charts!$B$3="none",CV399,IF(HZ399="",NA(),HZ399))</f>
        <v>0</v>
      </c>
      <c r="NE92">
        <f>IF(Charts!$B$3="none",CW399,IF(IA399="",NA(),IA399))</f>
        <v>0</v>
      </c>
      <c r="NF92">
        <f>IF(Charts!$B$3="none",CX399,IF(IB399="",NA(),IB399))</f>
        <v>0</v>
      </c>
      <c r="NG92">
        <f>IF(Charts!$B$3="none",CY399,IF(IC399="",NA(),IC399))</f>
        <v>0</v>
      </c>
      <c r="NH92">
        <f>IF(Charts!$B$3="none",CZ399,IF(ID399="",NA(),ID399))</f>
        <v>0</v>
      </c>
      <c r="NI92">
        <f>IF(Charts!$B$3="none",DA399,IF(IE399="",NA(),IE399))</f>
        <v>0</v>
      </c>
      <c r="NJ92">
        <f>IF(Charts!$B$3="none",DB399,IF(IF399="",NA(),IF399))</f>
        <v>0</v>
      </c>
      <c r="NK92">
        <f>IF(Charts!$B$3="none",DC399,IF(IG399="",NA(),IG399))</f>
        <v>0</v>
      </c>
      <c r="NL92">
        <f>IF(Charts!$B$3="none",DD399,IF(IH399="",NA(),IH399))</f>
        <v>0</v>
      </c>
      <c r="NM92">
        <f>IF(Charts!$B$3="none",DE399,IF(II399="",NA(),II399))</f>
        <v>0</v>
      </c>
      <c r="NN92">
        <f>IF(Charts!$B$3="none",DF399,IF(IJ399="",NA(),IJ399))</f>
        <v>0</v>
      </c>
      <c r="NO92">
        <f>IF(Charts!$B$3="none",DG399,IF(IK399="",NA(),IK399))</f>
        <v>0</v>
      </c>
      <c r="NP92">
        <f>IF(Charts!$B$3="none",DH399,IF(IL399="",NA(),IL399))</f>
        <v>0</v>
      </c>
      <c r="NQ92">
        <f>IF(Charts!$B$3="none",DI399,IF(IM399="",NA(),IM399))</f>
        <v>0</v>
      </c>
      <c r="NR92">
        <f>IF(Charts!$B$3="none",DJ399,IF(IN399="",NA(),IN399))</f>
        <v>0</v>
      </c>
      <c r="NS92">
        <f>IF(Charts!$B$3="none",DK399,IF(IO399="",NA(),IO399))</f>
        <v>0</v>
      </c>
      <c r="NT92">
        <f>IF(Charts!$B$3="none",DL399,IF(IP399="",NA(),IP399))</f>
        <v>0</v>
      </c>
      <c r="NU92">
        <f>IF(Charts!$B$3="none",DM399,IF(IQ399="",NA(),IQ399))</f>
        <v>0</v>
      </c>
      <c r="NV92">
        <f>IF(Charts!$B$3="none",DN399,IF(IR399="",NA(),IR399))</f>
        <v>0</v>
      </c>
      <c r="NW92">
        <f>IF(Charts!$B$3="none",DO399,IF(IS399="",NA(),IS399))</f>
        <v>0</v>
      </c>
      <c r="NX92">
        <f>IF(Charts!$B$3="none",DP399,IF(IT399="",NA(),IT399))</f>
        <v>0</v>
      </c>
      <c r="NY92">
        <f>IF(Charts!$B$3="none",DQ399,IF(IU399="",NA(),IU399))</f>
        <v>0</v>
      </c>
      <c r="NZ92">
        <f>IF(Charts!$B$3="none",DR399,IF(IV399="",NA(),IV399))</f>
        <v>0</v>
      </c>
      <c r="OA92">
        <f>IF(Charts!$B$3="none",DS399,IF(IW399="",NA(),IW399))</f>
        <v>0</v>
      </c>
      <c r="OB92">
        <f>IF(Charts!$B$3="none",DT399,IF(IX399="",NA(),IX399))</f>
        <v>0</v>
      </c>
      <c r="OC92">
        <f>IF(Charts!$B$3="none",DU399,IF(IY399="",NA(),IY399))</f>
        <v>0</v>
      </c>
      <c r="OD92">
        <f>IF(Charts!$B$3="none",DV399,IF(IZ399="",NA(),IZ399))</f>
        <v>0</v>
      </c>
      <c r="OE92">
        <f>IF(Charts!$B$3="none",DW399,IF(JA399="",NA(),JA399))</f>
        <v>0</v>
      </c>
      <c r="OF92">
        <f>IF(Charts!$B$3="none",DX399,IF(JB399="",NA(),JB399))</f>
        <v>0</v>
      </c>
      <c r="OG92">
        <f>IF(Charts!$B$3="none",DY399,IF(JC399="",NA(),JC399))</f>
        <v>0</v>
      </c>
      <c r="OH92">
        <f>IF(Charts!$B$3="none",DZ399,IF(JD399="",NA(),JD399))</f>
        <v>0</v>
      </c>
      <c r="OI92">
        <f>IF(Charts!$B$3="none",EA399,IF(JE399="",NA(),JE399))</f>
        <v>0</v>
      </c>
      <c r="OJ92">
        <f>IF(Charts!$B$3="none",EB399,IF(JF399="",NA(),JF399))</f>
        <v>0</v>
      </c>
      <c r="OK92">
        <f>IF(Charts!$B$3="none",EC399,IF(JG399="",NA(),JG399))</f>
        <v>0</v>
      </c>
      <c r="OL92">
        <f>IF(Charts!$B$3="none",ED399,IF(JH399="",NA(),JH399))</f>
        <v>0</v>
      </c>
      <c r="OM92">
        <f>IF(Charts!$B$3="none",EE399,IF(JI399="",NA(),JI399))</f>
        <v>0</v>
      </c>
      <c r="ON92">
        <f>IF(Charts!$B$3="none",EF399,IF(JJ399="",NA(),JJ399))</f>
        <v>0</v>
      </c>
    </row>
    <row r="93" spans="5:404">
      <c r="E93">
        <v>27</v>
      </c>
      <c r="F93">
        <f>F31</f>
        <v>0</v>
      </c>
      <c r="G93">
        <v>27</v>
      </c>
      <c r="H93">
        <f>H31</f>
        <v>0</v>
      </c>
      <c r="I93">
        <v>27</v>
      </c>
      <c r="J93">
        <f>J31</f>
        <v>0</v>
      </c>
      <c r="K93">
        <v>27</v>
      </c>
      <c r="L93">
        <f>L31</f>
        <v>0</v>
      </c>
      <c r="M93">
        <v>27</v>
      </c>
      <c r="N93">
        <f>N31</f>
        <v>0</v>
      </c>
      <c r="O93">
        <v>27</v>
      </c>
      <c r="P93">
        <f>P31</f>
        <v>0</v>
      </c>
      <c r="Q93">
        <v>27</v>
      </c>
      <c r="R93">
        <f>R31</f>
        <v>0</v>
      </c>
      <c r="S93">
        <v>27</v>
      </c>
      <c r="T93">
        <f>T31</f>
        <v>0</v>
      </c>
      <c r="U93">
        <v>27</v>
      </c>
      <c r="V93">
        <f>V31</f>
        <v>0</v>
      </c>
      <c r="W93">
        <v>27</v>
      </c>
      <c r="X93">
        <f>X31</f>
        <v>0</v>
      </c>
      <c r="Y93">
        <v>27</v>
      </c>
      <c r="Z93">
        <f>Z31</f>
        <v>0</v>
      </c>
      <c r="AA93">
        <v>27</v>
      </c>
      <c r="AB93">
        <f>AB31</f>
        <v>0</v>
      </c>
      <c r="AC93">
        <v>27</v>
      </c>
      <c r="AD93">
        <f>AD31</f>
        <v>0</v>
      </c>
      <c r="AE93">
        <v>27</v>
      </c>
      <c r="AF93">
        <f>AF31</f>
        <v>0</v>
      </c>
      <c r="AG93">
        <v>27</v>
      </c>
      <c r="AH93">
        <f>AH31</f>
        <v>0</v>
      </c>
      <c r="AI93">
        <v>27</v>
      </c>
      <c r="AJ93">
        <f>AJ31</f>
        <v>0</v>
      </c>
      <c r="AK93">
        <v>27</v>
      </c>
      <c r="AL93">
        <f>AL31</f>
        <v>0</v>
      </c>
      <c r="AM93">
        <v>27</v>
      </c>
      <c r="AN93">
        <f>AN31</f>
        <v>0</v>
      </c>
      <c r="AO93">
        <v>27</v>
      </c>
      <c r="AP93">
        <f>AP31</f>
        <v>0</v>
      </c>
      <c r="AQ93">
        <v>27</v>
      </c>
      <c r="AR93">
        <f>AR31</f>
        <v>0</v>
      </c>
      <c r="AS93">
        <v>27</v>
      </c>
      <c r="AT93">
        <f>AT31</f>
        <v>0</v>
      </c>
      <c r="AU93">
        <v>27</v>
      </c>
      <c r="AV93">
        <f>AV31</f>
        <v>0</v>
      </c>
      <c r="AW93">
        <v>27</v>
      </c>
      <c r="AX93">
        <f>AX31</f>
        <v>0</v>
      </c>
      <c r="AY93">
        <v>27</v>
      </c>
      <c r="AZ93">
        <f>AZ31</f>
        <v>0</v>
      </c>
      <c r="BA93">
        <v>27</v>
      </c>
      <c r="BB93">
        <f>BB31</f>
        <v>0</v>
      </c>
      <c r="BC93">
        <v>27</v>
      </c>
      <c r="BD93">
        <f>BD31</f>
        <v>0</v>
      </c>
      <c r="BE93">
        <v>27</v>
      </c>
      <c r="BF93">
        <f>BF31</f>
        <v>0</v>
      </c>
      <c r="BG93">
        <v>27</v>
      </c>
      <c r="BH93">
        <f>BH31</f>
        <v>0</v>
      </c>
      <c r="BI93">
        <v>27</v>
      </c>
      <c r="BJ93">
        <f>BJ31</f>
        <v>0</v>
      </c>
      <c r="BK93">
        <v>27</v>
      </c>
      <c r="BL93">
        <f>BL31</f>
        <v>0</v>
      </c>
      <c r="BM93">
        <v>27</v>
      </c>
      <c r="BN93">
        <f>BN31</f>
        <v>0</v>
      </c>
      <c r="BO93">
        <v>27</v>
      </c>
      <c r="BP93">
        <f>BP31</f>
        <v>0</v>
      </c>
      <c r="BQ93">
        <v>27</v>
      </c>
      <c r="BR93">
        <f>BR31</f>
        <v>0</v>
      </c>
      <c r="BS93">
        <v>27</v>
      </c>
      <c r="BT93">
        <f>BT31</f>
        <v>0</v>
      </c>
      <c r="BU93">
        <v>27</v>
      </c>
      <c r="BV93">
        <f>BV31</f>
        <v>0</v>
      </c>
      <c r="BW93">
        <v>27</v>
      </c>
      <c r="BX93">
        <f>BX31</f>
        <v>0</v>
      </c>
      <c r="BY93">
        <v>27</v>
      </c>
      <c r="BZ93">
        <f>BZ31</f>
        <v>0</v>
      </c>
      <c r="CA93">
        <v>27</v>
      </c>
      <c r="CB93">
        <f>CB31</f>
        <v>0</v>
      </c>
      <c r="CC93">
        <v>27</v>
      </c>
      <c r="CD93">
        <f>CD31</f>
        <v>0</v>
      </c>
      <c r="CE93">
        <v>27</v>
      </c>
      <c r="CF93">
        <f>CF31</f>
        <v>0</v>
      </c>
      <c r="CG93">
        <v>27</v>
      </c>
      <c r="CH93">
        <f>CH31</f>
        <v>0</v>
      </c>
      <c r="CI93">
        <v>27</v>
      </c>
      <c r="CJ93">
        <f>CJ31</f>
        <v>0</v>
      </c>
      <c r="CK93">
        <v>27</v>
      </c>
      <c r="CL93">
        <f>CL31</f>
        <v>0</v>
      </c>
      <c r="CM93">
        <v>27</v>
      </c>
      <c r="CN93">
        <f>CN31</f>
        <v>0</v>
      </c>
      <c r="CO93">
        <v>27</v>
      </c>
      <c r="CP93">
        <f>CP31</f>
        <v>0</v>
      </c>
      <c r="CQ93">
        <v>27</v>
      </c>
      <c r="CR93">
        <f>CR31</f>
        <v>0</v>
      </c>
      <c r="CS93">
        <v>27</v>
      </c>
      <c r="CT93">
        <f>CT31</f>
        <v>0</v>
      </c>
      <c r="CU93">
        <v>27</v>
      </c>
      <c r="CV93">
        <f>CV31</f>
        <v>0</v>
      </c>
      <c r="CW93">
        <v>27</v>
      </c>
      <c r="CX93">
        <f>CX31</f>
        <v>0</v>
      </c>
      <c r="CY93">
        <v>27</v>
      </c>
      <c r="CZ93">
        <f>CZ31</f>
        <v>0</v>
      </c>
      <c r="DA93">
        <v>27</v>
      </c>
      <c r="DB93">
        <f>DB31</f>
        <v>0</v>
      </c>
      <c r="DC93">
        <v>27</v>
      </c>
      <c r="DD93">
        <f>DD31</f>
        <v>0</v>
      </c>
      <c r="DE93">
        <v>27</v>
      </c>
      <c r="DF93">
        <f>DF31</f>
        <v>0</v>
      </c>
      <c r="DG93">
        <v>27</v>
      </c>
      <c r="DH93">
        <f>DH31</f>
        <v>0</v>
      </c>
      <c r="DI93">
        <v>27</v>
      </c>
      <c r="DJ93">
        <f>DJ31</f>
        <v>0</v>
      </c>
      <c r="DK93">
        <v>27</v>
      </c>
      <c r="DL93">
        <f>DL31</f>
        <v>0</v>
      </c>
      <c r="DM93">
        <v>27</v>
      </c>
      <c r="DN93">
        <f>DN31</f>
        <v>0</v>
      </c>
      <c r="DO93">
        <v>27</v>
      </c>
      <c r="DP93">
        <f>DP31</f>
        <v>0</v>
      </c>
      <c r="DQ93">
        <v>27</v>
      </c>
      <c r="DR93">
        <f>DR31</f>
        <v>0</v>
      </c>
      <c r="DS93">
        <v>27</v>
      </c>
      <c r="DT93">
        <f>DT31</f>
        <v>0</v>
      </c>
      <c r="DU93">
        <v>27</v>
      </c>
      <c r="DV93">
        <f>DV31</f>
        <v>0</v>
      </c>
      <c r="DW93">
        <v>27</v>
      </c>
      <c r="DX93">
        <f>DX31</f>
        <v>0</v>
      </c>
      <c r="DY93">
        <v>27</v>
      </c>
      <c r="DZ93">
        <f>DZ31</f>
        <v>0</v>
      </c>
      <c r="EA93">
        <v>27</v>
      </c>
      <c r="EB93">
        <f>EB31</f>
        <v>0</v>
      </c>
      <c r="EC93">
        <v>27</v>
      </c>
      <c r="ED93">
        <f>ED31</f>
        <v>0</v>
      </c>
      <c r="EE93">
        <v>27</v>
      </c>
      <c r="EF93">
        <f>EF31</f>
        <v>0</v>
      </c>
      <c r="EI93">
        <v>27</v>
      </c>
      <c r="EJ93">
        <f>EJ31</f>
        <v>0</v>
      </c>
      <c r="EK93">
        <v>27</v>
      </c>
      <c r="EL93">
        <f>EL31</f>
        <v>0</v>
      </c>
      <c r="EM93">
        <v>27</v>
      </c>
      <c r="EN93">
        <f>EN31</f>
        <v>0</v>
      </c>
      <c r="EO93">
        <v>27</v>
      </c>
      <c r="EP93">
        <f>EP31</f>
        <v>0</v>
      </c>
      <c r="EQ93">
        <v>27</v>
      </c>
      <c r="ER93">
        <f>ER31</f>
        <v>0</v>
      </c>
      <c r="ES93">
        <v>27</v>
      </c>
      <c r="ET93">
        <f>ET31</f>
        <v>0</v>
      </c>
      <c r="EU93">
        <v>27</v>
      </c>
      <c r="EV93">
        <f>EV31</f>
        <v>0</v>
      </c>
      <c r="EW93">
        <v>27</v>
      </c>
      <c r="EX93">
        <f>EX31</f>
        <v>0</v>
      </c>
      <c r="EY93">
        <v>27</v>
      </c>
      <c r="EZ93">
        <f>EZ31</f>
        <v>0</v>
      </c>
      <c r="FA93">
        <v>27</v>
      </c>
      <c r="FB93">
        <f>FB31</f>
        <v>0</v>
      </c>
      <c r="FC93">
        <v>27</v>
      </c>
      <c r="FD93">
        <f>FD31</f>
        <v>0</v>
      </c>
      <c r="FE93">
        <v>27</v>
      </c>
      <c r="FF93">
        <f>FF31</f>
        <v>0</v>
      </c>
      <c r="FG93">
        <v>27</v>
      </c>
      <c r="FH93">
        <f>FH31</f>
        <v>0</v>
      </c>
      <c r="FI93">
        <v>27</v>
      </c>
      <c r="FJ93">
        <f>FJ31</f>
        <v>0</v>
      </c>
      <c r="FK93">
        <v>27</v>
      </c>
      <c r="FL93">
        <f>FL31</f>
        <v>0</v>
      </c>
      <c r="FM93">
        <v>27</v>
      </c>
      <c r="FN93">
        <f>FN31</f>
        <v>0</v>
      </c>
      <c r="FO93">
        <v>27</v>
      </c>
      <c r="FP93">
        <f>FP31</f>
        <v>0</v>
      </c>
      <c r="FQ93">
        <v>27</v>
      </c>
      <c r="FR93">
        <f>FR31</f>
        <v>0</v>
      </c>
      <c r="FS93">
        <v>27</v>
      </c>
      <c r="FT93">
        <f>FT31</f>
        <v>0</v>
      </c>
      <c r="FU93">
        <v>27</v>
      </c>
      <c r="FV93">
        <f>FV31</f>
        <v>0</v>
      </c>
      <c r="FW93">
        <v>27</v>
      </c>
      <c r="FX93">
        <f>FX31</f>
        <v>0</v>
      </c>
      <c r="FY93">
        <v>27</v>
      </c>
      <c r="FZ93">
        <f>FZ31</f>
        <v>0</v>
      </c>
      <c r="GA93">
        <v>27</v>
      </c>
      <c r="GB93">
        <f>GB31</f>
        <v>0</v>
      </c>
      <c r="GC93">
        <v>27</v>
      </c>
      <c r="GD93">
        <f>GD31</f>
        <v>0</v>
      </c>
      <c r="GE93">
        <v>27</v>
      </c>
      <c r="GF93">
        <f>GF31</f>
        <v>0</v>
      </c>
      <c r="GG93">
        <v>27</v>
      </c>
      <c r="GH93">
        <f>GH31</f>
        <v>0</v>
      </c>
      <c r="GI93">
        <v>27</v>
      </c>
      <c r="GJ93">
        <f>GJ31</f>
        <v>0</v>
      </c>
      <c r="GK93">
        <v>27</v>
      </c>
      <c r="GL93">
        <f>GL31</f>
        <v>0</v>
      </c>
      <c r="GM93">
        <v>27</v>
      </c>
      <c r="GN93">
        <f>GN31</f>
        <v>0</v>
      </c>
      <c r="GO93">
        <v>27</v>
      </c>
      <c r="GP93">
        <f>GP31</f>
        <v>0</v>
      </c>
      <c r="GQ93">
        <v>27</v>
      </c>
      <c r="GR93">
        <f>GR31</f>
        <v>0</v>
      </c>
      <c r="GS93">
        <v>27</v>
      </c>
      <c r="GT93">
        <f>GT31</f>
        <v>0</v>
      </c>
      <c r="GU93">
        <v>27</v>
      </c>
      <c r="GV93">
        <f>GV31</f>
        <v>0</v>
      </c>
      <c r="GW93">
        <v>27</v>
      </c>
      <c r="GX93">
        <f>GX31</f>
        <v>0</v>
      </c>
      <c r="GY93">
        <v>27</v>
      </c>
      <c r="GZ93">
        <f>GZ31</f>
        <v>0</v>
      </c>
      <c r="HA93">
        <v>27</v>
      </c>
      <c r="HB93">
        <f>HB31</f>
        <v>0</v>
      </c>
      <c r="HC93">
        <v>27</v>
      </c>
      <c r="HD93">
        <f>HD31</f>
        <v>0</v>
      </c>
      <c r="HE93">
        <v>27</v>
      </c>
      <c r="HF93">
        <f>HF31</f>
        <v>0</v>
      </c>
      <c r="HG93">
        <v>27</v>
      </c>
      <c r="HH93">
        <f>HH31</f>
        <v>0</v>
      </c>
      <c r="HI93">
        <v>27</v>
      </c>
      <c r="HJ93">
        <f>HJ31</f>
        <v>0</v>
      </c>
      <c r="HK93">
        <v>27</v>
      </c>
      <c r="HL93">
        <f>HL31</f>
        <v>0</v>
      </c>
      <c r="HM93">
        <v>27</v>
      </c>
      <c r="HN93">
        <f>HN31</f>
        <v>0</v>
      </c>
      <c r="HO93">
        <v>27</v>
      </c>
      <c r="HP93">
        <f>HP31</f>
        <v>0</v>
      </c>
      <c r="HQ93">
        <v>27</v>
      </c>
      <c r="HR93">
        <f>HR31</f>
        <v>0</v>
      </c>
      <c r="HS93">
        <v>27</v>
      </c>
      <c r="HT93">
        <f>HT31</f>
        <v>0</v>
      </c>
      <c r="HU93">
        <v>27</v>
      </c>
      <c r="HV93">
        <f>HV31</f>
        <v>0</v>
      </c>
      <c r="HW93">
        <v>27</v>
      </c>
      <c r="HX93">
        <f>HX31</f>
        <v>0</v>
      </c>
      <c r="HY93">
        <v>27</v>
      </c>
      <c r="HZ93">
        <f>HZ31</f>
        <v>0</v>
      </c>
      <c r="IA93">
        <v>27</v>
      </c>
      <c r="IB93">
        <f>IB31</f>
        <v>0</v>
      </c>
      <c r="IC93">
        <v>27</v>
      </c>
      <c r="ID93">
        <f>ID31</f>
        <v>0</v>
      </c>
      <c r="IE93">
        <v>27</v>
      </c>
      <c r="IF93">
        <f>IF31</f>
        <v>0</v>
      </c>
      <c r="IG93">
        <v>27</v>
      </c>
      <c r="IH93">
        <f>IH31</f>
        <v>0</v>
      </c>
      <c r="II93">
        <v>27</v>
      </c>
      <c r="IJ93">
        <f>IJ31</f>
        <v>0</v>
      </c>
      <c r="IK93">
        <v>27</v>
      </c>
      <c r="IL93">
        <f>IL31</f>
        <v>0</v>
      </c>
      <c r="IM93">
        <v>27</v>
      </c>
      <c r="IN93">
        <f>IN31</f>
        <v>0</v>
      </c>
      <c r="IO93">
        <v>27</v>
      </c>
      <c r="IP93">
        <f>IP31</f>
        <v>0</v>
      </c>
      <c r="IQ93">
        <v>27</v>
      </c>
      <c r="IR93">
        <f>IR31</f>
        <v>0</v>
      </c>
      <c r="IS93">
        <v>27</v>
      </c>
      <c r="IT93">
        <f>IT31</f>
        <v>0</v>
      </c>
      <c r="IU93">
        <v>27</v>
      </c>
      <c r="IV93">
        <f>IV31</f>
        <v>0</v>
      </c>
      <c r="IW93">
        <v>27</v>
      </c>
      <c r="IX93">
        <f>IX31</f>
        <v>0</v>
      </c>
      <c r="IY93">
        <v>27</v>
      </c>
      <c r="IZ93">
        <f>IZ31</f>
        <v>0</v>
      </c>
      <c r="JA93">
        <v>27</v>
      </c>
      <c r="JB93">
        <f>JB31</f>
        <v>0</v>
      </c>
      <c r="JC93">
        <v>27</v>
      </c>
      <c r="JD93">
        <f>JD31</f>
        <v>0</v>
      </c>
      <c r="JE93">
        <v>27</v>
      </c>
      <c r="JF93">
        <f>JF31</f>
        <v>0</v>
      </c>
      <c r="JG93">
        <v>27</v>
      </c>
      <c r="JH93">
        <f>JH31</f>
        <v>0</v>
      </c>
      <c r="JI93">
        <v>27</v>
      </c>
      <c r="JJ93">
        <f>JJ31</f>
        <v>0</v>
      </c>
      <c r="JM93">
        <f>IF(Charts!$B$3="none",E400,IF(EI400="",NA(),EI400))</f>
        <v>0</v>
      </c>
      <c r="JN93">
        <f>IF(Charts!$B$3="none",F400,IF(EJ400="",NA(),EJ400))</f>
        <v>0</v>
      </c>
      <c r="JO93">
        <f>IF(Charts!$B$3="none",G400,IF(EK400="",NA(),EK400))</f>
        <v>0</v>
      </c>
      <c r="JP93">
        <f>IF(Charts!$B$3="none",H400,IF(EL400="",NA(),EL400))</f>
        <v>0</v>
      </c>
      <c r="JQ93">
        <f>IF(Charts!$B$3="none",I400,IF(EM400="",NA(),EM400))</f>
        <v>0</v>
      </c>
      <c r="JR93">
        <f>IF(Charts!$B$3="none",J400,IF(EN400="",NA(),EN400))</f>
        <v>0</v>
      </c>
      <c r="JS93">
        <f>IF(Charts!$B$3="none",K400,IF(EO400="",NA(),EO400))</f>
        <v>0</v>
      </c>
      <c r="JT93">
        <f>IF(Charts!$B$3="none",L400,IF(EP400="",NA(),EP400))</f>
        <v>0</v>
      </c>
      <c r="JU93">
        <f>IF(Charts!$B$3="none",M400,IF(EQ400="",NA(),EQ400))</f>
        <v>0</v>
      </c>
      <c r="JV93">
        <f>IF(Charts!$B$3="none",N400,IF(ER400="",NA(),ER400))</f>
        <v>0</v>
      </c>
      <c r="JW93">
        <f>IF(Charts!$B$3="none",O400,IF(ES400="",NA(),ES400))</f>
        <v>0</v>
      </c>
      <c r="JX93">
        <f>IF(Charts!$B$3="none",P400,IF(ET400="",NA(),ET400))</f>
        <v>0</v>
      </c>
      <c r="JY93">
        <f>IF(Charts!$B$3="none",Q400,IF(EU400="",NA(),EU400))</f>
        <v>0</v>
      </c>
      <c r="JZ93">
        <f>IF(Charts!$B$3="none",R400,IF(EV400="",NA(),EV400))</f>
        <v>0</v>
      </c>
      <c r="KA93">
        <f>IF(Charts!$B$3="none",S400,IF(EW400="",NA(),EW400))</f>
        <v>0</v>
      </c>
      <c r="KB93">
        <f>IF(Charts!$B$3="none",T400,IF(EX400="",NA(),EX400))</f>
        <v>0</v>
      </c>
      <c r="KC93">
        <f>IF(Charts!$B$3="none",U400,IF(EY400="",NA(),EY400))</f>
        <v>0</v>
      </c>
      <c r="KD93">
        <f>IF(Charts!$B$3="none",V400,IF(EZ400="",NA(),EZ400))</f>
        <v>0</v>
      </c>
      <c r="KE93">
        <f>IF(Charts!$B$3="none",W400,IF(FA400="",NA(),FA400))</f>
        <v>0</v>
      </c>
      <c r="KF93">
        <f>IF(Charts!$B$3="none",X400,IF(FB400="",NA(),FB400))</f>
        <v>0</v>
      </c>
      <c r="KG93">
        <f>IF(Charts!$B$3="none",Y400,IF(FC400="",NA(),FC400))</f>
        <v>0</v>
      </c>
      <c r="KH93">
        <f>IF(Charts!$B$3="none",Z400,IF(FD400="",NA(),FD400))</f>
        <v>0</v>
      </c>
      <c r="KI93">
        <f>IF(Charts!$B$3="none",AA400,IF(FE400="",NA(),FE400))</f>
        <v>0</v>
      </c>
      <c r="KJ93">
        <f>IF(Charts!$B$3="none",AB400,IF(FF400="",NA(),FF400))</f>
        <v>0</v>
      </c>
      <c r="KK93">
        <f>IF(Charts!$B$3="none",AC400,IF(FG400="",NA(),FG400))</f>
        <v>0</v>
      </c>
      <c r="KL93">
        <f>IF(Charts!$B$3="none",AD400,IF(FH400="",NA(),FH400))</f>
        <v>0</v>
      </c>
      <c r="KM93">
        <f>IF(Charts!$B$3="none",AE400,IF(FI400="",NA(),FI400))</f>
        <v>0</v>
      </c>
      <c r="KN93">
        <f>IF(Charts!$B$3="none",AF400,IF(FJ400="",NA(),FJ400))</f>
        <v>0</v>
      </c>
      <c r="KO93">
        <f>IF(Charts!$B$3="none",AG400,IF(FK400="",NA(),FK400))</f>
        <v>0</v>
      </c>
      <c r="KP93">
        <f>IF(Charts!$B$3="none",AH400,IF(FL400="",NA(),FL400))</f>
        <v>0</v>
      </c>
      <c r="KQ93">
        <f>IF(Charts!$B$3="none",AI400,IF(FM400="",NA(),FM400))</f>
        <v>0</v>
      </c>
      <c r="KR93">
        <f>IF(Charts!$B$3="none",AJ400,IF(FN400="",NA(),FN400))</f>
        <v>0</v>
      </c>
      <c r="KS93">
        <f>IF(Charts!$B$3="none",AK400,IF(FO400="",NA(),FO400))</f>
        <v>0</v>
      </c>
      <c r="KT93">
        <f>IF(Charts!$B$3="none",AL400,IF(FP400="",NA(),FP400))</f>
        <v>0</v>
      </c>
      <c r="KU93">
        <f>IF(Charts!$B$3="none",AM400,IF(FQ400="",NA(),FQ400))</f>
        <v>0</v>
      </c>
      <c r="KV93">
        <f>IF(Charts!$B$3="none",AN400,IF(FR400="",NA(),FR400))</f>
        <v>0</v>
      </c>
      <c r="KW93">
        <f>IF(Charts!$B$3="none",AO400,IF(FS400="",NA(),FS400))</f>
        <v>0</v>
      </c>
      <c r="KX93">
        <f>IF(Charts!$B$3="none",AP400,IF(FT400="",NA(),FT400))</f>
        <v>0</v>
      </c>
      <c r="KY93">
        <f>IF(Charts!$B$3="none",AQ400,IF(FU400="",NA(),FU400))</f>
        <v>0</v>
      </c>
      <c r="KZ93">
        <f>IF(Charts!$B$3="none",AR400,IF(FV400="",NA(),FV400))</f>
        <v>0</v>
      </c>
      <c r="LA93">
        <f>IF(Charts!$B$3="none",AS400,IF(FW400="",NA(),FW400))</f>
        <v>0</v>
      </c>
      <c r="LB93">
        <f>IF(Charts!$B$3="none",AT400,IF(FX400="",NA(),FX400))</f>
        <v>0</v>
      </c>
      <c r="LC93">
        <f>IF(Charts!$B$3="none",AU400,IF(FY400="",NA(),FY400))</f>
        <v>0</v>
      </c>
      <c r="LD93">
        <f>IF(Charts!$B$3="none",AV400,IF(FZ400="",NA(),FZ400))</f>
        <v>0</v>
      </c>
      <c r="LE93">
        <f>IF(Charts!$B$3="none",AW400,IF(GA400="",NA(),GA400))</f>
        <v>0</v>
      </c>
      <c r="LF93">
        <f>IF(Charts!$B$3="none",AX400,IF(GB400="",NA(),GB400))</f>
        <v>0</v>
      </c>
      <c r="LG93">
        <f>IF(Charts!$B$3="none",AY400,IF(GC400="",NA(),GC400))</f>
        <v>0</v>
      </c>
      <c r="LH93">
        <f>IF(Charts!$B$3="none",AZ400,IF(GD400="",NA(),GD400))</f>
        <v>0</v>
      </c>
      <c r="LI93">
        <f>IF(Charts!$B$3="none",BA400,IF(GE400="",NA(),GE400))</f>
        <v>0</v>
      </c>
      <c r="LJ93">
        <f>IF(Charts!$B$3="none",BB400,IF(GF400="",NA(),GF400))</f>
        <v>0</v>
      </c>
      <c r="LK93">
        <f>IF(Charts!$B$3="none",BC400,IF(GG400="",NA(),GG400))</f>
        <v>0</v>
      </c>
      <c r="LL93">
        <f>IF(Charts!$B$3="none",BD400,IF(GH400="",NA(),GH400))</f>
        <v>0</v>
      </c>
      <c r="LM93">
        <f>IF(Charts!$B$3="none",BE400,IF(GI400="",NA(),GI400))</f>
        <v>0</v>
      </c>
      <c r="LN93">
        <f>IF(Charts!$B$3="none",BF400,IF(GJ400="",NA(),GJ400))</f>
        <v>0</v>
      </c>
      <c r="LO93">
        <f>IF(Charts!$B$3="none",BG400,IF(GK400="",NA(),GK400))</f>
        <v>0</v>
      </c>
      <c r="LP93">
        <f>IF(Charts!$B$3="none",BH400,IF(GL400="",NA(),GL400))</f>
        <v>0</v>
      </c>
      <c r="LQ93">
        <f>IF(Charts!$B$3="none",BI400,IF(GM400="",NA(),GM400))</f>
        <v>0</v>
      </c>
      <c r="LR93">
        <f>IF(Charts!$B$3="none",BJ400,IF(GN400="",NA(),GN400))</f>
        <v>0</v>
      </c>
      <c r="LS93">
        <f>IF(Charts!$B$3="none",BK400,IF(GO400="",NA(),GO400))</f>
        <v>0</v>
      </c>
      <c r="LT93">
        <f>IF(Charts!$B$3="none",BL400,IF(GP400="",NA(),GP400))</f>
        <v>0</v>
      </c>
      <c r="LU93">
        <f>IF(Charts!$B$3="none",BM400,IF(GQ400="",NA(),GQ400))</f>
        <v>0</v>
      </c>
      <c r="LV93">
        <f>IF(Charts!$B$3="none",BN400,IF(GR400="",NA(),GR400))</f>
        <v>0</v>
      </c>
      <c r="LW93">
        <f>IF(Charts!$B$3="none",BO400,IF(GS400="",NA(),GS400))</f>
        <v>0</v>
      </c>
      <c r="LX93">
        <f>IF(Charts!$B$3="none",BP400,IF(GT400="",NA(),GT400))</f>
        <v>0</v>
      </c>
      <c r="LY93">
        <f>IF(Charts!$B$3="none",BQ400,IF(GU400="",NA(),GU400))</f>
        <v>0</v>
      </c>
      <c r="LZ93">
        <f>IF(Charts!$B$3="none",BR400,IF(GV400="",NA(),GV400))</f>
        <v>0</v>
      </c>
      <c r="MA93">
        <f>IF(Charts!$B$3="none",BS400,IF(GW400="",NA(),GW400))</f>
        <v>0</v>
      </c>
      <c r="MB93">
        <f>IF(Charts!$B$3="none",BT400,IF(GX400="",NA(),GX400))</f>
        <v>0</v>
      </c>
      <c r="MC93">
        <f>IF(Charts!$B$3="none",BU400,IF(GY400="",NA(),GY400))</f>
        <v>0</v>
      </c>
      <c r="MD93">
        <f>IF(Charts!$B$3="none",BV400,IF(GZ400="",NA(),GZ400))</f>
        <v>0</v>
      </c>
      <c r="ME93">
        <f>IF(Charts!$B$3="none",BW400,IF(HA400="",NA(),HA400))</f>
        <v>0</v>
      </c>
      <c r="MF93">
        <f>IF(Charts!$B$3="none",BX400,IF(HB400="",NA(),HB400))</f>
        <v>0</v>
      </c>
      <c r="MG93">
        <f>IF(Charts!$B$3="none",BY400,IF(HC400="",NA(),HC400))</f>
        <v>0</v>
      </c>
      <c r="MH93">
        <f>IF(Charts!$B$3="none",BZ400,IF(HD400="",NA(),HD400))</f>
        <v>0</v>
      </c>
      <c r="MI93">
        <f>IF(Charts!$B$3="none",CA400,IF(HE400="",NA(),HE400))</f>
        <v>0</v>
      </c>
      <c r="MJ93">
        <f>IF(Charts!$B$3="none",CB400,IF(HF400="",NA(),HF400))</f>
        <v>0</v>
      </c>
      <c r="MK93">
        <f>IF(Charts!$B$3="none",CC400,IF(HG400="",NA(),HG400))</f>
        <v>0</v>
      </c>
      <c r="ML93">
        <f>IF(Charts!$B$3="none",CD400,IF(HH400="",NA(),HH400))</f>
        <v>0</v>
      </c>
      <c r="MM93">
        <f>IF(Charts!$B$3="none",CE400,IF(HI400="",NA(),HI400))</f>
        <v>0</v>
      </c>
      <c r="MN93">
        <f>IF(Charts!$B$3="none",CF400,IF(HJ400="",NA(),HJ400))</f>
        <v>0</v>
      </c>
      <c r="MO93">
        <f>IF(Charts!$B$3="none",CG400,IF(HK400="",NA(),HK400))</f>
        <v>0</v>
      </c>
      <c r="MP93">
        <f>IF(Charts!$B$3="none",CH400,IF(HL400="",NA(),HL400))</f>
        <v>0</v>
      </c>
      <c r="MQ93">
        <f>IF(Charts!$B$3="none",CI400,IF(HM400="",NA(),HM400))</f>
        <v>0</v>
      </c>
      <c r="MR93">
        <f>IF(Charts!$B$3="none",CJ400,IF(HN400="",NA(),HN400))</f>
        <v>0</v>
      </c>
      <c r="MS93">
        <f>IF(Charts!$B$3="none",CK400,IF(HO400="",NA(),HO400))</f>
        <v>0</v>
      </c>
      <c r="MT93">
        <f>IF(Charts!$B$3="none",CL400,IF(HP400="",NA(),HP400))</f>
        <v>0</v>
      </c>
      <c r="MU93">
        <f>IF(Charts!$B$3="none",CM400,IF(HQ400="",NA(),HQ400))</f>
        <v>0</v>
      </c>
      <c r="MV93">
        <f>IF(Charts!$B$3="none",CN400,IF(HR400="",NA(),HR400))</f>
        <v>0</v>
      </c>
      <c r="MW93">
        <f>IF(Charts!$B$3="none",CO400,IF(HS400="",NA(),HS400))</f>
        <v>0</v>
      </c>
      <c r="MX93">
        <f>IF(Charts!$B$3="none",CP400,IF(HT400="",NA(),HT400))</f>
        <v>0</v>
      </c>
      <c r="MY93">
        <f>IF(Charts!$B$3="none",CQ400,IF(HU400="",NA(),HU400))</f>
        <v>0</v>
      </c>
      <c r="MZ93">
        <f>IF(Charts!$B$3="none",CR400,IF(HV400="",NA(),HV400))</f>
        <v>0</v>
      </c>
      <c r="NA93">
        <f>IF(Charts!$B$3="none",CS400,IF(HW400="",NA(),HW400))</f>
        <v>0</v>
      </c>
      <c r="NB93">
        <f>IF(Charts!$B$3="none",CT400,IF(HX400="",NA(),HX400))</f>
        <v>0</v>
      </c>
      <c r="NC93">
        <f>IF(Charts!$B$3="none",CU400,IF(HY400="",NA(),HY400))</f>
        <v>0</v>
      </c>
      <c r="ND93">
        <f>IF(Charts!$B$3="none",CV400,IF(HZ400="",NA(),HZ400))</f>
        <v>0</v>
      </c>
      <c r="NE93">
        <f>IF(Charts!$B$3="none",CW400,IF(IA400="",NA(),IA400))</f>
        <v>0</v>
      </c>
      <c r="NF93">
        <f>IF(Charts!$B$3="none",CX400,IF(IB400="",NA(),IB400))</f>
        <v>0</v>
      </c>
      <c r="NG93">
        <f>IF(Charts!$B$3="none",CY400,IF(IC400="",NA(),IC400))</f>
        <v>0</v>
      </c>
      <c r="NH93">
        <f>IF(Charts!$B$3="none",CZ400,IF(ID400="",NA(),ID400))</f>
        <v>0</v>
      </c>
      <c r="NI93">
        <f>IF(Charts!$B$3="none",DA400,IF(IE400="",NA(),IE400))</f>
        <v>0</v>
      </c>
      <c r="NJ93">
        <f>IF(Charts!$B$3="none",DB400,IF(IF400="",NA(),IF400))</f>
        <v>0</v>
      </c>
      <c r="NK93">
        <f>IF(Charts!$B$3="none",DC400,IF(IG400="",NA(),IG400))</f>
        <v>0</v>
      </c>
      <c r="NL93">
        <f>IF(Charts!$B$3="none",DD400,IF(IH400="",NA(),IH400))</f>
        <v>0</v>
      </c>
      <c r="NM93">
        <f>IF(Charts!$B$3="none",DE400,IF(II400="",NA(),II400))</f>
        <v>0</v>
      </c>
      <c r="NN93">
        <f>IF(Charts!$B$3="none",DF400,IF(IJ400="",NA(),IJ400))</f>
        <v>0</v>
      </c>
      <c r="NO93">
        <f>IF(Charts!$B$3="none",DG400,IF(IK400="",NA(),IK400))</f>
        <v>0</v>
      </c>
      <c r="NP93">
        <f>IF(Charts!$B$3="none",DH400,IF(IL400="",NA(),IL400))</f>
        <v>0</v>
      </c>
      <c r="NQ93">
        <f>IF(Charts!$B$3="none",DI400,IF(IM400="",NA(),IM400))</f>
        <v>0</v>
      </c>
      <c r="NR93">
        <f>IF(Charts!$B$3="none",DJ400,IF(IN400="",NA(),IN400))</f>
        <v>0</v>
      </c>
      <c r="NS93">
        <f>IF(Charts!$B$3="none",DK400,IF(IO400="",NA(),IO400))</f>
        <v>0</v>
      </c>
      <c r="NT93">
        <f>IF(Charts!$B$3="none",DL400,IF(IP400="",NA(),IP400))</f>
        <v>0</v>
      </c>
      <c r="NU93">
        <f>IF(Charts!$B$3="none",DM400,IF(IQ400="",NA(),IQ400))</f>
        <v>0</v>
      </c>
      <c r="NV93">
        <f>IF(Charts!$B$3="none",DN400,IF(IR400="",NA(),IR400))</f>
        <v>0</v>
      </c>
      <c r="NW93">
        <f>IF(Charts!$B$3="none",DO400,IF(IS400="",NA(),IS400))</f>
        <v>0</v>
      </c>
      <c r="NX93">
        <f>IF(Charts!$B$3="none",DP400,IF(IT400="",NA(),IT400))</f>
        <v>0</v>
      </c>
      <c r="NY93">
        <f>IF(Charts!$B$3="none",DQ400,IF(IU400="",NA(),IU400))</f>
        <v>0</v>
      </c>
      <c r="NZ93">
        <f>IF(Charts!$B$3="none",DR400,IF(IV400="",NA(),IV400))</f>
        <v>0</v>
      </c>
      <c r="OA93">
        <f>IF(Charts!$B$3="none",DS400,IF(IW400="",NA(),IW400))</f>
        <v>0</v>
      </c>
      <c r="OB93">
        <f>IF(Charts!$B$3="none",DT400,IF(IX400="",NA(),IX400))</f>
        <v>0</v>
      </c>
      <c r="OC93">
        <f>IF(Charts!$B$3="none",DU400,IF(IY400="",NA(),IY400))</f>
        <v>0</v>
      </c>
      <c r="OD93">
        <f>IF(Charts!$B$3="none",DV400,IF(IZ400="",NA(),IZ400))</f>
        <v>0</v>
      </c>
      <c r="OE93">
        <f>IF(Charts!$B$3="none",DW400,IF(JA400="",NA(),JA400))</f>
        <v>0</v>
      </c>
      <c r="OF93">
        <f>IF(Charts!$B$3="none",DX400,IF(JB400="",NA(),JB400))</f>
        <v>0</v>
      </c>
      <c r="OG93">
        <f>IF(Charts!$B$3="none",DY400,IF(JC400="",NA(),JC400))</f>
        <v>0</v>
      </c>
      <c r="OH93">
        <f>IF(Charts!$B$3="none",DZ400,IF(JD400="",NA(),JD400))</f>
        <v>0</v>
      </c>
      <c r="OI93">
        <f>IF(Charts!$B$3="none",EA400,IF(JE400="",NA(),JE400))</f>
        <v>0</v>
      </c>
      <c r="OJ93">
        <f>IF(Charts!$B$3="none",EB400,IF(JF400="",NA(),JF400))</f>
        <v>0</v>
      </c>
      <c r="OK93">
        <f>IF(Charts!$B$3="none",EC400,IF(JG400="",NA(),JG400))</f>
        <v>0</v>
      </c>
      <c r="OL93">
        <f>IF(Charts!$B$3="none",ED400,IF(JH400="",NA(),JH400))</f>
        <v>0</v>
      </c>
      <c r="OM93">
        <f>IF(Charts!$B$3="none",EE400,IF(JI400="",NA(),JI400))</f>
        <v>0</v>
      </c>
      <c r="ON93">
        <f>IF(Charts!$B$3="none",EF400,IF(JJ400="",NA(),JJ400))</f>
        <v>0</v>
      </c>
    </row>
    <row r="94" spans="5:404">
      <c r="E94">
        <v>28</v>
      </c>
      <c r="F94">
        <f>F32</f>
        <v>0</v>
      </c>
      <c r="G94">
        <v>28</v>
      </c>
      <c r="H94">
        <f>H32</f>
        <v>0</v>
      </c>
      <c r="I94">
        <v>28</v>
      </c>
      <c r="J94">
        <f>J32</f>
        <v>0</v>
      </c>
      <c r="K94">
        <v>28</v>
      </c>
      <c r="L94">
        <f>L32</f>
        <v>0</v>
      </c>
      <c r="M94">
        <v>28</v>
      </c>
      <c r="N94">
        <f>N32</f>
        <v>0</v>
      </c>
      <c r="O94">
        <v>28</v>
      </c>
      <c r="P94">
        <f>P32</f>
        <v>0</v>
      </c>
      <c r="Q94">
        <v>28</v>
      </c>
      <c r="R94">
        <f>R32</f>
        <v>0</v>
      </c>
      <c r="S94">
        <v>28</v>
      </c>
      <c r="T94">
        <f>T32</f>
        <v>0</v>
      </c>
      <c r="U94">
        <v>28</v>
      </c>
      <c r="V94">
        <f>V32</f>
        <v>0</v>
      </c>
      <c r="W94">
        <v>28</v>
      </c>
      <c r="X94">
        <f>X32</f>
        <v>0</v>
      </c>
      <c r="Y94">
        <v>28</v>
      </c>
      <c r="Z94">
        <f>Z32</f>
        <v>0</v>
      </c>
      <c r="AA94">
        <v>28</v>
      </c>
      <c r="AB94">
        <f>AB32</f>
        <v>0</v>
      </c>
      <c r="AC94">
        <v>28</v>
      </c>
      <c r="AD94">
        <f>AD32</f>
        <v>0</v>
      </c>
      <c r="AE94">
        <v>28</v>
      </c>
      <c r="AF94">
        <f>AF32</f>
        <v>0</v>
      </c>
      <c r="AG94">
        <v>28</v>
      </c>
      <c r="AH94">
        <f>AH32</f>
        <v>0</v>
      </c>
      <c r="AI94">
        <v>28</v>
      </c>
      <c r="AJ94">
        <f>AJ32</f>
        <v>0</v>
      </c>
      <c r="AK94">
        <v>28</v>
      </c>
      <c r="AL94">
        <f>AL32</f>
        <v>0</v>
      </c>
      <c r="AM94">
        <v>28</v>
      </c>
      <c r="AN94">
        <f>AN32</f>
        <v>0</v>
      </c>
      <c r="AO94">
        <v>28</v>
      </c>
      <c r="AP94">
        <f>AP32</f>
        <v>0</v>
      </c>
      <c r="AQ94">
        <v>28</v>
      </c>
      <c r="AR94">
        <f>AR32</f>
        <v>0</v>
      </c>
      <c r="AS94">
        <v>28</v>
      </c>
      <c r="AT94">
        <f>AT32</f>
        <v>0</v>
      </c>
      <c r="AU94">
        <v>28</v>
      </c>
      <c r="AV94">
        <f>AV32</f>
        <v>0</v>
      </c>
      <c r="AW94">
        <v>28</v>
      </c>
      <c r="AX94">
        <f>AX32</f>
        <v>0</v>
      </c>
      <c r="AY94">
        <v>28</v>
      </c>
      <c r="AZ94">
        <f>AZ32</f>
        <v>0</v>
      </c>
      <c r="BA94">
        <v>28</v>
      </c>
      <c r="BB94">
        <f>BB32</f>
        <v>0</v>
      </c>
      <c r="BC94">
        <v>28</v>
      </c>
      <c r="BD94">
        <f>BD32</f>
        <v>0</v>
      </c>
      <c r="BE94">
        <v>28</v>
      </c>
      <c r="BF94">
        <f>BF32</f>
        <v>0</v>
      </c>
      <c r="BG94">
        <v>28</v>
      </c>
      <c r="BH94">
        <f>BH32</f>
        <v>0</v>
      </c>
      <c r="BI94">
        <v>28</v>
      </c>
      <c r="BJ94">
        <f>BJ32</f>
        <v>0</v>
      </c>
      <c r="BK94">
        <v>28</v>
      </c>
      <c r="BL94">
        <f>BL32</f>
        <v>0</v>
      </c>
      <c r="BM94">
        <v>28</v>
      </c>
      <c r="BN94">
        <f>BN32</f>
        <v>0</v>
      </c>
      <c r="BO94">
        <v>28</v>
      </c>
      <c r="BP94">
        <f>BP32</f>
        <v>0</v>
      </c>
      <c r="BQ94">
        <v>28</v>
      </c>
      <c r="BR94">
        <f>BR32</f>
        <v>0</v>
      </c>
      <c r="BS94">
        <v>28</v>
      </c>
      <c r="BT94">
        <f>BT32</f>
        <v>0</v>
      </c>
      <c r="BU94">
        <v>28</v>
      </c>
      <c r="BV94">
        <f>BV32</f>
        <v>0</v>
      </c>
      <c r="BW94">
        <v>28</v>
      </c>
      <c r="BX94">
        <f>BX32</f>
        <v>0</v>
      </c>
      <c r="BY94">
        <v>28</v>
      </c>
      <c r="BZ94">
        <f>BZ32</f>
        <v>0</v>
      </c>
      <c r="CA94">
        <v>28</v>
      </c>
      <c r="CB94">
        <f>CB32</f>
        <v>0</v>
      </c>
      <c r="CC94">
        <v>28</v>
      </c>
      <c r="CD94">
        <f>CD32</f>
        <v>0</v>
      </c>
      <c r="CE94">
        <v>28</v>
      </c>
      <c r="CF94">
        <f>CF32</f>
        <v>0</v>
      </c>
      <c r="CG94">
        <v>28</v>
      </c>
      <c r="CH94">
        <f>CH32</f>
        <v>0</v>
      </c>
      <c r="CI94">
        <v>28</v>
      </c>
      <c r="CJ94">
        <f>CJ32</f>
        <v>0</v>
      </c>
      <c r="CK94">
        <v>28</v>
      </c>
      <c r="CL94">
        <f>CL32</f>
        <v>0</v>
      </c>
      <c r="CM94">
        <v>28</v>
      </c>
      <c r="CN94">
        <f>CN32</f>
        <v>0</v>
      </c>
      <c r="CO94">
        <v>28</v>
      </c>
      <c r="CP94">
        <f>CP32</f>
        <v>0</v>
      </c>
      <c r="CQ94">
        <v>28</v>
      </c>
      <c r="CR94">
        <f>CR32</f>
        <v>0</v>
      </c>
      <c r="CS94">
        <v>28</v>
      </c>
      <c r="CT94">
        <f>CT32</f>
        <v>0</v>
      </c>
      <c r="CU94">
        <v>28</v>
      </c>
      <c r="CV94">
        <f>CV32</f>
        <v>0</v>
      </c>
      <c r="CW94">
        <v>28</v>
      </c>
      <c r="CX94">
        <f>CX32</f>
        <v>0</v>
      </c>
      <c r="CY94">
        <v>28</v>
      </c>
      <c r="CZ94">
        <f>CZ32</f>
        <v>0</v>
      </c>
      <c r="DA94">
        <v>28</v>
      </c>
      <c r="DB94">
        <f>DB32</f>
        <v>0</v>
      </c>
      <c r="DC94">
        <v>28</v>
      </c>
      <c r="DD94">
        <f>DD32</f>
        <v>0</v>
      </c>
      <c r="DE94">
        <v>28</v>
      </c>
      <c r="DF94">
        <f>DF32</f>
        <v>0</v>
      </c>
      <c r="DG94">
        <v>28</v>
      </c>
      <c r="DH94">
        <f>DH32</f>
        <v>0</v>
      </c>
      <c r="DI94">
        <v>28</v>
      </c>
      <c r="DJ94">
        <f>DJ32</f>
        <v>0</v>
      </c>
      <c r="DK94">
        <v>28</v>
      </c>
      <c r="DL94">
        <f>DL32</f>
        <v>0</v>
      </c>
      <c r="DM94">
        <v>28</v>
      </c>
      <c r="DN94">
        <f>DN32</f>
        <v>0</v>
      </c>
      <c r="DO94">
        <v>28</v>
      </c>
      <c r="DP94">
        <f>DP32</f>
        <v>0</v>
      </c>
      <c r="DQ94">
        <v>28</v>
      </c>
      <c r="DR94">
        <f>DR32</f>
        <v>0</v>
      </c>
      <c r="DS94">
        <v>28</v>
      </c>
      <c r="DT94">
        <f>DT32</f>
        <v>0</v>
      </c>
      <c r="DU94">
        <v>28</v>
      </c>
      <c r="DV94">
        <f>DV32</f>
        <v>0</v>
      </c>
      <c r="DW94">
        <v>28</v>
      </c>
      <c r="DX94">
        <f>DX32</f>
        <v>0</v>
      </c>
      <c r="DY94">
        <v>28</v>
      </c>
      <c r="DZ94">
        <f>DZ32</f>
        <v>0</v>
      </c>
      <c r="EA94">
        <v>28</v>
      </c>
      <c r="EB94">
        <f>EB32</f>
        <v>0</v>
      </c>
      <c r="EC94">
        <v>28</v>
      </c>
      <c r="ED94">
        <f>ED32</f>
        <v>0</v>
      </c>
      <c r="EE94">
        <v>28</v>
      </c>
      <c r="EF94">
        <f>EF32</f>
        <v>0</v>
      </c>
      <c r="EI94">
        <v>28</v>
      </c>
      <c r="EJ94">
        <f>EJ32</f>
        <v>0</v>
      </c>
      <c r="EK94">
        <v>28</v>
      </c>
      <c r="EL94">
        <f>EL32</f>
        <v>0</v>
      </c>
      <c r="EM94">
        <v>28</v>
      </c>
      <c r="EN94">
        <f>EN32</f>
        <v>0</v>
      </c>
      <c r="EO94">
        <v>28</v>
      </c>
      <c r="EP94">
        <f>EP32</f>
        <v>0</v>
      </c>
      <c r="EQ94">
        <v>28</v>
      </c>
      <c r="ER94">
        <f>ER32</f>
        <v>0</v>
      </c>
      <c r="ES94">
        <v>28</v>
      </c>
      <c r="ET94">
        <f>ET32</f>
        <v>0</v>
      </c>
      <c r="EU94">
        <v>28</v>
      </c>
      <c r="EV94">
        <f>EV32</f>
        <v>0</v>
      </c>
      <c r="EW94">
        <v>28</v>
      </c>
      <c r="EX94">
        <f>EX32</f>
        <v>0</v>
      </c>
      <c r="EY94">
        <v>28</v>
      </c>
      <c r="EZ94">
        <f>EZ32</f>
        <v>0</v>
      </c>
      <c r="FA94">
        <v>28</v>
      </c>
      <c r="FB94">
        <f>FB32</f>
        <v>0</v>
      </c>
      <c r="FC94">
        <v>28</v>
      </c>
      <c r="FD94">
        <f>FD32</f>
        <v>0</v>
      </c>
      <c r="FE94">
        <v>28</v>
      </c>
      <c r="FF94">
        <f>FF32</f>
        <v>0</v>
      </c>
      <c r="FG94">
        <v>28</v>
      </c>
      <c r="FH94">
        <f>FH32</f>
        <v>0</v>
      </c>
      <c r="FI94">
        <v>28</v>
      </c>
      <c r="FJ94">
        <f>FJ32</f>
        <v>0</v>
      </c>
      <c r="FK94">
        <v>28</v>
      </c>
      <c r="FL94">
        <f>FL32</f>
        <v>0</v>
      </c>
      <c r="FM94">
        <v>28</v>
      </c>
      <c r="FN94">
        <f>FN32</f>
        <v>0</v>
      </c>
      <c r="FO94">
        <v>28</v>
      </c>
      <c r="FP94">
        <f>FP32</f>
        <v>0</v>
      </c>
      <c r="FQ94">
        <v>28</v>
      </c>
      <c r="FR94">
        <f>FR32</f>
        <v>0</v>
      </c>
      <c r="FS94">
        <v>28</v>
      </c>
      <c r="FT94">
        <f>FT32</f>
        <v>0</v>
      </c>
      <c r="FU94">
        <v>28</v>
      </c>
      <c r="FV94">
        <f>FV32</f>
        <v>0</v>
      </c>
      <c r="FW94">
        <v>28</v>
      </c>
      <c r="FX94">
        <f>FX32</f>
        <v>0</v>
      </c>
      <c r="FY94">
        <v>28</v>
      </c>
      <c r="FZ94">
        <f>FZ32</f>
        <v>0</v>
      </c>
      <c r="GA94">
        <v>28</v>
      </c>
      <c r="GB94">
        <f>GB32</f>
        <v>0</v>
      </c>
      <c r="GC94">
        <v>28</v>
      </c>
      <c r="GD94">
        <f>GD32</f>
        <v>0</v>
      </c>
      <c r="GE94">
        <v>28</v>
      </c>
      <c r="GF94">
        <f>GF32</f>
        <v>0</v>
      </c>
      <c r="GG94">
        <v>28</v>
      </c>
      <c r="GH94">
        <f>GH32</f>
        <v>0</v>
      </c>
      <c r="GI94">
        <v>28</v>
      </c>
      <c r="GJ94">
        <f>GJ32</f>
        <v>0</v>
      </c>
      <c r="GK94">
        <v>28</v>
      </c>
      <c r="GL94">
        <f>GL32</f>
        <v>0</v>
      </c>
      <c r="GM94">
        <v>28</v>
      </c>
      <c r="GN94">
        <f>GN32</f>
        <v>0</v>
      </c>
      <c r="GO94">
        <v>28</v>
      </c>
      <c r="GP94">
        <f>GP32</f>
        <v>0</v>
      </c>
      <c r="GQ94">
        <v>28</v>
      </c>
      <c r="GR94">
        <f>GR32</f>
        <v>0</v>
      </c>
      <c r="GS94">
        <v>28</v>
      </c>
      <c r="GT94">
        <f>GT32</f>
        <v>0</v>
      </c>
      <c r="GU94">
        <v>28</v>
      </c>
      <c r="GV94">
        <f>GV32</f>
        <v>0</v>
      </c>
      <c r="GW94">
        <v>28</v>
      </c>
      <c r="GX94">
        <f>GX32</f>
        <v>0</v>
      </c>
      <c r="GY94">
        <v>28</v>
      </c>
      <c r="GZ94">
        <f>GZ32</f>
        <v>0</v>
      </c>
      <c r="HA94">
        <v>28</v>
      </c>
      <c r="HB94">
        <f>HB32</f>
        <v>0</v>
      </c>
      <c r="HC94">
        <v>28</v>
      </c>
      <c r="HD94">
        <f>HD32</f>
        <v>0</v>
      </c>
      <c r="HE94">
        <v>28</v>
      </c>
      <c r="HF94">
        <f>HF32</f>
        <v>0</v>
      </c>
      <c r="HG94">
        <v>28</v>
      </c>
      <c r="HH94">
        <f>HH32</f>
        <v>0</v>
      </c>
      <c r="HI94">
        <v>28</v>
      </c>
      <c r="HJ94">
        <f>HJ32</f>
        <v>0</v>
      </c>
      <c r="HK94">
        <v>28</v>
      </c>
      <c r="HL94">
        <f>HL32</f>
        <v>0</v>
      </c>
      <c r="HM94">
        <v>28</v>
      </c>
      <c r="HN94">
        <f>HN32</f>
        <v>0</v>
      </c>
      <c r="HO94">
        <v>28</v>
      </c>
      <c r="HP94">
        <f>HP32</f>
        <v>0</v>
      </c>
      <c r="HQ94">
        <v>28</v>
      </c>
      <c r="HR94">
        <f>HR32</f>
        <v>0</v>
      </c>
      <c r="HS94">
        <v>28</v>
      </c>
      <c r="HT94">
        <f>HT32</f>
        <v>0</v>
      </c>
      <c r="HU94">
        <v>28</v>
      </c>
      <c r="HV94">
        <f>HV32</f>
        <v>0</v>
      </c>
      <c r="HW94">
        <v>28</v>
      </c>
      <c r="HX94">
        <f>HX32</f>
        <v>0</v>
      </c>
      <c r="HY94">
        <v>28</v>
      </c>
      <c r="HZ94">
        <f>HZ32</f>
        <v>0</v>
      </c>
      <c r="IA94">
        <v>28</v>
      </c>
      <c r="IB94">
        <f>IB32</f>
        <v>0</v>
      </c>
      <c r="IC94">
        <v>28</v>
      </c>
      <c r="ID94">
        <f>ID32</f>
        <v>0</v>
      </c>
      <c r="IE94">
        <v>28</v>
      </c>
      <c r="IF94">
        <f>IF32</f>
        <v>0</v>
      </c>
      <c r="IG94">
        <v>28</v>
      </c>
      <c r="IH94">
        <f>IH32</f>
        <v>0</v>
      </c>
      <c r="II94">
        <v>28</v>
      </c>
      <c r="IJ94">
        <f>IJ32</f>
        <v>0</v>
      </c>
      <c r="IK94">
        <v>28</v>
      </c>
      <c r="IL94">
        <f>IL32</f>
        <v>0</v>
      </c>
      <c r="IM94">
        <v>28</v>
      </c>
      <c r="IN94">
        <f>IN32</f>
        <v>0</v>
      </c>
      <c r="IO94">
        <v>28</v>
      </c>
      <c r="IP94">
        <f>IP32</f>
        <v>0</v>
      </c>
      <c r="IQ94">
        <v>28</v>
      </c>
      <c r="IR94">
        <f>IR32</f>
        <v>0</v>
      </c>
      <c r="IS94">
        <v>28</v>
      </c>
      <c r="IT94">
        <f>IT32</f>
        <v>0</v>
      </c>
      <c r="IU94">
        <v>28</v>
      </c>
      <c r="IV94">
        <f>IV32</f>
        <v>0</v>
      </c>
      <c r="IW94">
        <v>28</v>
      </c>
      <c r="IX94">
        <f>IX32</f>
        <v>0</v>
      </c>
      <c r="IY94">
        <v>28</v>
      </c>
      <c r="IZ94">
        <f>IZ32</f>
        <v>0</v>
      </c>
      <c r="JA94">
        <v>28</v>
      </c>
      <c r="JB94">
        <f>JB32</f>
        <v>0</v>
      </c>
      <c r="JC94">
        <v>28</v>
      </c>
      <c r="JD94">
        <f>JD32</f>
        <v>0</v>
      </c>
      <c r="JE94">
        <v>28</v>
      </c>
      <c r="JF94">
        <f>JF32</f>
        <v>0</v>
      </c>
      <c r="JG94">
        <v>28</v>
      </c>
      <c r="JH94">
        <f>JH32</f>
        <v>0</v>
      </c>
      <c r="JI94">
        <v>28</v>
      </c>
      <c r="JJ94">
        <f>JJ32</f>
        <v>0</v>
      </c>
      <c r="JM94">
        <f>IF(Charts!$B$3="none",E401,IF(EI401="",NA(),EI401))</f>
        <v>0</v>
      </c>
      <c r="JN94">
        <f>IF(Charts!$B$3="none",F401,IF(EJ401="",NA(),EJ401))</f>
        <v>0</v>
      </c>
      <c r="JO94">
        <f>IF(Charts!$B$3="none",G401,IF(EK401="",NA(),EK401))</f>
        <v>0</v>
      </c>
      <c r="JP94">
        <f>IF(Charts!$B$3="none",H401,IF(EL401="",NA(),EL401))</f>
        <v>0</v>
      </c>
      <c r="JQ94">
        <f>IF(Charts!$B$3="none",I401,IF(EM401="",NA(),EM401))</f>
        <v>0</v>
      </c>
      <c r="JR94">
        <f>IF(Charts!$B$3="none",J401,IF(EN401="",NA(),EN401))</f>
        <v>0</v>
      </c>
      <c r="JS94">
        <f>IF(Charts!$B$3="none",K401,IF(EO401="",NA(),EO401))</f>
        <v>0</v>
      </c>
      <c r="JT94">
        <f>IF(Charts!$B$3="none",L401,IF(EP401="",NA(),EP401))</f>
        <v>0</v>
      </c>
      <c r="JU94">
        <f>IF(Charts!$B$3="none",M401,IF(EQ401="",NA(),EQ401))</f>
        <v>0</v>
      </c>
      <c r="JV94">
        <f>IF(Charts!$B$3="none",N401,IF(ER401="",NA(),ER401))</f>
        <v>0</v>
      </c>
      <c r="JW94">
        <f>IF(Charts!$B$3="none",O401,IF(ES401="",NA(),ES401))</f>
        <v>0</v>
      </c>
      <c r="JX94">
        <f>IF(Charts!$B$3="none",P401,IF(ET401="",NA(),ET401))</f>
        <v>0</v>
      </c>
      <c r="JY94">
        <f>IF(Charts!$B$3="none",Q401,IF(EU401="",NA(),EU401))</f>
        <v>0</v>
      </c>
      <c r="JZ94">
        <f>IF(Charts!$B$3="none",R401,IF(EV401="",NA(),EV401))</f>
        <v>0</v>
      </c>
      <c r="KA94">
        <f>IF(Charts!$B$3="none",S401,IF(EW401="",NA(),EW401))</f>
        <v>0</v>
      </c>
      <c r="KB94">
        <f>IF(Charts!$B$3="none",T401,IF(EX401="",NA(),EX401))</f>
        <v>0</v>
      </c>
      <c r="KC94">
        <f>IF(Charts!$B$3="none",U401,IF(EY401="",NA(),EY401))</f>
        <v>0</v>
      </c>
      <c r="KD94">
        <f>IF(Charts!$B$3="none",V401,IF(EZ401="",NA(),EZ401))</f>
        <v>0</v>
      </c>
      <c r="KE94">
        <f>IF(Charts!$B$3="none",W401,IF(FA401="",NA(),FA401))</f>
        <v>0</v>
      </c>
      <c r="KF94">
        <f>IF(Charts!$B$3="none",X401,IF(FB401="",NA(),FB401))</f>
        <v>0</v>
      </c>
      <c r="KG94">
        <f>IF(Charts!$B$3="none",Y401,IF(FC401="",NA(),FC401))</f>
        <v>0</v>
      </c>
      <c r="KH94">
        <f>IF(Charts!$B$3="none",Z401,IF(FD401="",NA(),FD401))</f>
        <v>0</v>
      </c>
      <c r="KI94">
        <f>IF(Charts!$B$3="none",AA401,IF(FE401="",NA(),FE401))</f>
        <v>0</v>
      </c>
      <c r="KJ94">
        <f>IF(Charts!$B$3="none",AB401,IF(FF401="",NA(),FF401))</f>
        <v>0</v>
      </c>
      <c r="KK94">
        <f>IF(Charts!$B$3="none",AC401,IF(FG401="",NA(),FG401))</f>
        <v>0</v>
      </c>
      <c r="KL94">
        <f>IF(Charts!$B$3="none",AD401,IF(FH401="",NA(),FH401))</f>
        <v>0</v>
      </c>
      <c r="KM94">
        <f>IF(Charts!$B$3="none",AE401,IF(FI401="",NA(),FI401))</f>
        <v>0</v>
      </c>
      <c r="KN94">
        <f>IF(Charts!$B$3="none",AF401,IF(FJ401="",NA(),FJ401))</f>
        <v>0</v>
      </c>
      <c r="KO94">
        <f>IF(Charts!$B$3="none",AG401,IF(FK401="",NA(),FK401))</f>
        <v>0</v>
      </c>
      <c r="KP94">
        <f>IF(Charts!$B$3="none",AH401,IF(FL401="",NA(),FL401))</f>
        <v>0</v>
      </c>
      <c r="KQ94">
        <f>IF(Charts!$B$3="none",AI401,IF(FM401="",NA(),FM401))</f>
        <v>0</v>
      </c>
      <c r="KR94">
        <f>IF(Charts!$B$3="none",AJ401,IF(FN401="",NA(),FN401))</f>
        <v>0</v>
      </c>
      <c r="KS94">
        <f>IF(Charts!$B$3="none",AK401,IF(FO401="",NA(),FO401))</f>
        <v>0</v>
      </c>
      <c r="KT94">
        <f>IF(Charts!$B$3="none",AL401,IF(FP401="",NA(),FP401))</f>
        <v>0</v>
      </c>
      <c r="KU94">
        <f>IF(Charts!$B$3="none",AM401,IF(FQ401="",NA(),FQ401))</f>
        <v>0</v>
      </c>
      <c r="KV94">
        <f>IF(Charts!$B$3="none",AN401,IF(FR401="",NA(),FR401))</f>
        <v>0</v>
      </c>
      <c r="KW94">
        <f>IF(Charts!$B$3="none",AO401,IF(FS401="",NA(),FS401))</f>
        <v>0</v>
      </c>
      <c r="KX94">
        <f>IF(Charts!$B$3="none",AP401,IF(FT401="",NA(),FT401))</f>
        <v>0</v>
      </c>
      <c r="KY94">
        <f>IF(Charts!$B$3="none",AQ401,IF(FU401="",NA(),FU401))</f>
        <v>0</v>
      </c>
      <c r="KZ94">
        <f>IF(Charts!$B$3="none",AR401,IF(FV401="",NA(),FV401))</f>
        <v>0</v>
      </c>
      <c r="LA94">
        <f>IF(Charts!$B$3="none",AS401,IF(FW401="",NA(),FW401))</f>
        <v>0</v>
      </c>
      <c r="LB94">
        <f>IF(Charts!$B$3="none",AT401,IF(FX401="",NA(),FX401))</f>
        <v>0</v>
      </c>
      <c r="LC94">
        <f>IF(Charts!$B$3="none",AU401,IF(FY401="",NA(),FY401))</f>
        <v>0</v>
      </c>
      <c r="LD94">
        <f>IF(Charts!$B$3="none",AV401,IF(FZ401="",NA(),FZ401))</f>
        <v>0</v>
      </c>
      <c r="LE94">
        <f>IF(Charts!$B$3="none",AW401,IF(GA401="",NA(),GA401))</f>
        <v>0</v>
      </c>
      <c r="LF94">
        <f>IF(Charts!$B$3="none",AX401,IF(GB401="",NA(),GB401))</f>
        <v>0</v>
      </c>
      <c r="LG94">
        <f>IF(Charts!$B$3="none",AY401,IF(GC401="",NA(),GC401))</f>
        <v>0</v>
      </c>
      <c r="LH94">
        <f>IF(Charts!$B$3="none",AZ401,IF(GD401="",NA(),GD401))</f>
        <v>0</v>
      </c>
      <c r="LI94">
        <f>IF(Charts!$B$3="none",BA401,IF(GE401="",NA(),GE401))</f>
        <v>0</v>
      </c>
      <c r="LJ94">
        <f>IF(Charts!$B$3="none",BB401,IF(GF401="",NA(),GF401))</f>
        <v>0</v>
      </c>
      <c r="LK94">
        <f>IF(Charts!$B$3="none",BC401,IF(GG401="",NA(),GG401))</f>
        <v>0</v>
      </c>
      <c r="LL94">
        <f>IF(Charts!$B$3="none",BD401,IF(GH401="",NA(),GH401))</f>
        <v>0</v>
      </c>
      <c r="LM94">
        <f>IF(Charts!$B$3="none",BE401,IF(GI401="",NA(),GI401))</f>
        <v>0</v>
      </c>
      <c r="LN94">
        <f>IF(Charts!$B$3="none",BF401,IF(GJ401="",NA(),GJ401))</f>
        <v>0</v>
      </c>
      <c r="LO94">
        <f>IF(Charts!$B$3="none",BG401,IF(GK401="",NA(),GK401))</f>
        <v>0</v>
      </c>
      <c r="LP94">
        <f>IF(Charts!$B$3="none",BH401,IF(GL401="",NA(),GL401))</f>
        <v>0</v>
      </c>
      <c r="LQ94">
        <f>IF(Charts!$B$3="none",BI401,IF(GM401="",NA(),GM401))</f>
        <v>0</v>
      </c>
      <c r="LR94">
        <f>IF(Charts!$B$3="none",BJ401,IF(GN401="",NA(),GN401))</f>
        <v>0</v>
      </c>
      <c r="LS94">
        <f>IF(Charts!$B$3="none",BK401,IF(GO401="",NA(),GO401))</f>
        <v>0</v>
      </c>
      <c r="LT94">
        <f>IF(Charts!$B$3="none",BL401,IF(GP401="",NA(),GP401))</f>
        <v>0</v>
      </c>
      <c r="LU94">
        <f>IF(Charts!$B$3="none",BM401,IF(GQ401="",NA(),GQ401))</f>
        <v>0</v>
      </c>
      <c r="LV94">
        <f>IF(Charts!$B$3="none",BN401,IF(GR401="",NA(),GR401))</f>
        <v>0</v>
      </c>
      <c r="LW94">
        <f>IF(Charts!$B$3="none",BO401,IF(GS401="",NA(),GS401))</f>
        <v>0</v>
      </c>
      <c r="LX94">
        <f>IF(Charts!$B$3="none",BP401,IF(GT401="",NA(),GT401))</f>
        <v>0</v>
      </c>
      <c r="LY94">
        <f>IF(Charts!$B$3="none",BQ401,IF(GU401="",NA(),GU401))</f>
        <v>0</v>
      </c>
      <c r="LZ94">
        <f>IF(Charts!$B$3="none",BR401,IF(GV401="",NA(),GV401))</f>
        <v>0</v>
      </c>
      <c r="MA94">
        <f>IF(Charts!$B$3="none",BS401,IF(GW401="",NA(),GW401))</f>
        <v>0</v>
      </c>
      <c r="MB94">
        <f>IF(Charts!$B$3="none",BT401,IF(GX401="",NA(),GX401))</f>
        <v>0</v>
      </c>
      <c r="MC94">
        <f>IF(Charts!$B$3="none",BU401,IF(GY401="",NA(),GY401))</f>
        <v>0</v>
      </c>
      <c r="MD94">
        <f>IF(Charts!$B$3="none",BV401,IF(GZ401="",NA(),GZ401))</f>
        <v>0</v>
      </c>
      <c r="ME94">
        <f>IF(Charts!$B$3="none",BW401,IF(HA401="",NA(),HA401))</f>
        <v>0</v>
      </c>
      <c r="MF94">
        <f>IF(Charts!$B$3="none",BX401,IF(HB401="",NA(),HB401))</f>
        <v>0</v>
      </c>
      <c r="MG94">
        <f>IF(Charts!$B$3="none",BY401,IF(HC401="",NA(),HC401))</f>
        <v>0</v>
      </c>
      <c r="MH94">
        <f>IF(Charts!$B$3="none",BZ401,IF(HD401="",NA(),HD401))</f>
        <v>0</v>
      </c>
      <c r="MI94">
        <f>IF(Charts!$B$3="none",CA401,IF(HE401="",NA(),HE401))</f>
        <v>0</v>
      </c>
      <c r="MJ94">
        <f>IF(Charts!$B$3="none",CB401,IF(HF401="",NA(),HF401))</f>
        <v>0</v>
      </c>
      <c r="MK94">
        <f>IF(Charts!$B$3="none",CC401,IF(HG401="",NA(),HG401))</f>
        <v>0</v>
      </c>
      <c r="ML94">
        <f>IF(Charts!$B$3="none",CD401,IF(HH401="",NA(),HH401))</f>
        <v>0</v>
      </c>
      <c r="MM94">
        <f>IF(Charts!$B$3="none",CE401,IF(HI401="",NA(),HI401))</f>
        <v>0</v>
      </c>
      <c r="MN94">
        <f>IF(Charts!$B$3="none",CF401,IF(HJ401="",NA(),HJ401))</f>
        <v>0</v>
      </c>
      <c r="MO94">
        <f>IF(Charts!$B$3="none",CG401,IF(HK401="",NA(),HK401))</f>
        <v>0</v>
      </c>
      <c r="MP94">
        <f>IF(Charts!$B$3="none",CH401,IF(HL401="",NA(),HL401))</f>
        <v>0</v>
      </c>
      <c r="MQ94">
        <f>IF(Charts!$B$3="none",CI401,IF(HM401="",NA(),HM401))</f>
        <v>0</v>
      </c>
      <c r="MR94">
        <f>IF(Charts!$B$3="none",CJ401,IF(HN401="",NA(),HN401))</f>
        <v>0</v>
      </c>
      <c r="MS94">
        <f>IF(Charts!$B$3="none",CK401,IF(HO401="",NA(),HO401))</f>
        <v>0</v>
      </c>
      <c r="MT94">
        <f>IF(Charts!$B$3="none",CL401,IF(HP401="",NA(),HP401))</f>
        <v>0</v>
      </c>
      <c r="MU94">
        <f>IF(Charts!$B$3="none",CM401,IF(HQ401="",NA(),HQ401))</f>
        <v>0</v>
      </c>
      <c r="MV94">
        <f>IF(Charts!$B$3="none",CN401,IF(HR401="",NA(),HR401))</f>
        <v>0</v>
      </c>
      <c r="MW94">
        <f>IF(Charts!$B$3="none",CO401,IF(HS401="",NA(),HS401))</f>
        <v>0</v>
      </c>
      <c r="MX94">
        <f>IF(Charts!$B$3="none",CP401,IF(HT401="",NA(),HT401))</f>
        <v>0</v>
      </c>
      <c r="MY94">
        <f>IF(Charts!$B$3="none",CQ401,IF(HU401="",NA(),HU401))</f>
        <v>0</v>
      </c>
      <c r="MZ94">
        <f>IF(Charts!$B$3="none",CR401,IF(HV401="",NA(),HV401))</f>
        <v>0</v>
      </c>
      <c r="NA94">
        <f>IF(Charts!$B$3="none",CS401,IF(HW401="",NA(),HW401))</f>
        <v>0</v>
      </c>
      <c r="NB94">
        <f>IF(Charts!$B$3="none",CT401,IF(HX401="",NA(),HX401))</f>
        <v>0</v>
      </c>
      <c r="NC94">
        <f>IF(Charts!$B$3="none",CU401,IF(HY401="",NA(),HY401))</f>
        <v>0</v>
      </c>
      <c r="ND94">
        <f>IF(Charts!$B$3="none",CV401,IF(HZ401="",NA(),HZ401))</f>
        <v>0</v>
      </c>
      <c r="NE94">
        <f>IF(Charts!$B$3="none",CW401,IF(IA401="",NA(),IA401))</f>
        <v>0</v>
      </c>
      <c r="NF94">
        <f>IF(Charts!$B$3="none",CX401,IF(IB401="",NA(),IB401))</f>
        <v>0</v>
      </c>
      <c r="NG94">
        <f>IF(Charts!$B$3="none",CY401,IF(IC401="",NA(),IC401))</f>
        <v>0</v>
      </c>
      <c r="NH94">
        <f>IF(Charts!$B$3="none",CZ401,IF(ID401="",NA(),ID401))</f>
        <v>0</v>
      </c>
      <c r="NI94">
        <f>IF(Charts!$B$3="none",DA401,IF(IE401="",NA(),IE401))</f>
        <v>0</v>
      </c>
      <c r="NJ94">
        <f>IF(Charts!$B$3="none",DB401,IF(IF401="",NA(),IF401))</f>
        <v>0</v>
      </c>
      <c r="NK94">
        <f>IF(Charts!$B$3="none",DC401,IF(IG401="",NA(),IG401))</f>
        <v>0</v>
      </c>
      <c r="NL94">
        <f>IF(Charts!$B$3="none",DD401,IF(IH401="",NA(),IH401))</f>
        <v>0</v>
      </c>
      <c r="NM94">
        <f>IF(Charts!$B$3="none",DE401,IF(II401="",NA(),II401))</f>
        <v>0</v>
      </c>
      <c r="NN94">
        <f>IF(Charts!$B$3="none",DF401,IF(IJ401="",NA(),IJ401))</f>
        <v>0</v>
      </c>
      <c r="NO94">
        <f>IF(Charts!$B$3="none",DG401,IF(IK401="",NA(),IK401))</f>
        <v>0</v>
      </c>
      <c r="NP94">
        <f>IF(Charts!$B$3="none",DH401,IF(IL401="",NA(),IL401))</f>
        <v>0</v>
      </c>
      <c r="NQ94">
        <f>IF(Charts!$B$3="none",DI401,IF(IM401="",NA(),IM401))</f>
        <v>0</v>
      </c>
      <c r="NR94">
        <f>IF(Charts!$B$3="none",DJ401,IF(IN401="",NA(),IN401))</f>
        <v>0</v>
      </c>
      <c r="NS94">
        <f>IF(Charts!$B$3="none",DK401,IF(IO401="",NA(),IO401))</f>
        <v>0</v>
      </c>
      <c r="NT94">
        <f>IF(Charts!$B$3="none",DL401,IF(IP401="",NA(),IP401))</f>
        <v>0</v>
      </c>
      <c r="NU94">
        <f>IF(Charts!$B$3="none",DM401,IF(IQ401="",NA(),IQ401))</f>
        <v>0</v>
      </c>
      <c r="NV94">
        <f>IF(Charts!$B$3="none",DN401,IF(IR401="",NA(),IR401))</f>
        <v>0</v>
      </c>
      <c r="NW94">
        <f>IF(Charts!$B$3="none",DO401,IF(IS401="",NA(),IS401))</f>
        <v>0</v>
      </c>
      <c r="NX94">
        <f>IF(Charts!$B$3="none",DP401,IF(IT401="",NA(),IT401))</f>
        <v>0</v>
      </c>
      <c r="NY94">
        <f>IF(Charts!$B$3="none",DQ401,IF(IU401="",NA(),IU401))</f>
        <v>0</v>
      </c>
      <c r="NZ94">
        <f>IF(Charts!$B$3="none",DR401,IF(IV401="",NA(),IV401))</f>
        <v>0</v>
      </c>
      <c r="OA94">
        <f>IF(Charts!$B$3="none",DS401,IF(IW401="",NA(),IW401))</f>
        <v>0</v>
      </c>
      <c r="OB94">
        <f>IF(Charts!$B$3="none",DT401,IF(IX401="",NA(),IX401))</f>
        <v>0</v>
      </c>
      <c r="OC94">
        <f>IF(Charts!$B$3="none",DU401,IF(IY401="",NA(),IY401))</f>
        <v>0</v>
      </c>
      <c r="OD94">
        <f>IF(Charts!$B$3="none",DV401,IF(IZ401="",NA(),IZ401))</f>
        <v>0</v>
      </c>
      <c r="OE94">
        <f>IF(Charts!$B$3="none",DW401,IF(JA401="",NA(),JA401))</f>
        <v>0</v>
      </c>
      <c r="OF94">
        <f>IF(Charts!$B$3="none",DX401,IF(JB401="",NA(),JB401))</f>
        <v>0</v>
      </c>
      <c r="OG94">
        <f>IF(Charts!$B$3="none",DY401,IF(JC401="",NA(),JC401))</f>
        <v>0</v>
      </c>
      <c r="OH94">
        <f>IF(Charts!$B$3="none",DZ401,IF(JD401="",NA(),JD401))</f>
        <v>0</v>
      </c>
      <c r="OI94">
        <f>IF(Charts!$B$3="none",EA401,IF(JE401="",NA(),JE401))</f>
        <v>0</v>
      </c>
      <c r="OJ94">
        <f>IF(Charts!$B$3="none",EB401,IF(JF401="",NA(),JF401))</f>
        <v>0</v>
      </c>
      <c r="OK94">
        <f>IF(Charts!$B$3="none",EC401,IF(JG401="",NA(),JG401))</f>
        <v>0</v>
      </c>
      <c r="OL94">
        <f>IF(Charts!$B$3="none",ED401,IF(JH401="",NA(),JH401))</f>
        <v>0</v>
      </c>
      <c r="OM94">
        <f>IF(Charts!$B$3="none",EE401,IF(JI401="",NA(),JI401))</f>
        <v>0</v>
      </c>
      <c r="ON94">
        <f>IF(Charts!$B$3="none",EF401,IF(JJ401="",NA(),JJ401))</f>
        <v>0</v>
      </c>
    </row>
    <row r="95" spans="5:404">
      <c r="E95">
        <v>29</v>
      </c>
      <c r="F95">
        <f>F33</f>
        <v>0</v>
      </c>
      <c r="G95">
        <v>29</v>
      </c>
      <c r="H95">
        <f>H33</f>
        <v>0</v>
      </c>
      <c r="I95">
        <v>29</v>
      </c>
      <c r="J95">
        <f>J33</f>
        <v>0</v>
      </c>
      <c r="K95">
        <v>29</v>
      </c>
      <c r="L95">
        <f>L33</f>
        <v>0</v>
      </c>
      <c r="M95">
        <v>29</v>
      </c>
      <c r="N95">
        <f>N33</f>
        <v>0</v>
      </c>
      <c r="O95">
        <v>29</v>
      </c>
      <c r="P95">
        <f>P33</f>
        <v>0</v>
      </c>
      <c r="Q95">
        <v>29</v>
      </c>
      <c r="R95">
        <f>R33</f>
        <v>0</v>
      </c>
      <c r="S95">
        <v>29</v>
      </c>
      <c r="T95">
        <f>T33</f>
        <v>0</v>
      </c>
      <c r="U95">
        <v>29</v>
      </c>
      <c r="V95">
        <f>V33</f>
        <v>0</v>
      </c>
      <c r="W95">
        <v>29</v>
      </c>
      <c r="X95">
        <f>X33</f>
        <v>0</v>
      </c>
      <c r="Y95">
        <v>29</v>
      </c>
      <c r="Z95">
        <f>Z33</f>
        <v>0</v>
      </c>
      <c r="AA95">
        <v>29</v>
      </c>
      <c r="AB95">
        <f>AB33</f>
        <v>0</v>
      </c>
      <c r="AC95">
        <v>29</v>
      </c>
      <c r="AD95">
        <f>AD33</f>
        <v>0</v>
      </c>
      <c r="AE95">
        <v>29</v>
      </c>
      <c r="AF95">
        <f>AF33</f>
        <v>0</v>
      </c>
      <c r="AG95">
        <v>29</v>
      </c>
      <c r="AH95">
        <f>AH33</f>
        <v>0</v>
      </c>
      <c r="AI95">
        <v>29</v>
      </c>
      <c r="AJ95">
        <f>AJ33</f>
        <v>0</v>
      </c>
      <c r="AK95">
        <v>29</v>
      </c>
      <c r="AL95">
        <f>AL33</f>
        <v>0</v>
      </c>
      <c r="AM95">
        <v>29</v>
      </c>
      <c r="AN95">
        <f>AN33</f>
        <v>0</v>
      </c>
      <c r="AO95">
        <v>29</v>
      </c>
      <c r="AP95">
        <f>AP33</f>
        <v>0</v>
      </c>
      <c r="AQ95">
        <v>29</v>
      </c>
      <c r="AR95">
        <f>AR33</f>
        <v>0</v>
      </c>
      <c r="AS95">
        <v>29</v>
      </c>
      <c r="AT95">
        <f>AT33</f>
        <v>0</v>
      </c>
      <c r="AU95">
        <v>29</v>
      </c>
      <c r="AV95">
        <f>AV33</f>
        <v>0</v>
      </c>
      <c r="AW95">
        <v>29</v>
      </c>
      <c r="AX95">
        <f>AX33</f>
        <v>0</v>
      </c>
      <c r="AY95">
        <v>29</v>
      </c>
      <c r="AZ95">
        <f>AZ33</f>
        <v>0</v>
      </c>
      <c r="BA95">
        <v>29</v>
      </c>
      <c r="BB95">
        <f>BB33</f>
        <v>0</v>
      </c>
      <c r="BC95">
        <v>29</v>
      </c>
      <c r="BD95">
        <f>BD33</f>
        <v>0</v>
      </c>
      <c r="BE95">
        <v>29</v>
      </c>
      <c r="BF95">
        <f>BF33</f>
        <v>0</v>
      </c>
      <c r="BG95">
        <v>29</v>
      </c>
      <c r="BH95">
        <f>BH33</f>
        <v>0</v>
      </c>
      <c r="BI95">
        <v>29</v>
      </c>
      <c r="BJ95">
        <f>BJ33</f>
        <v>0</v>
      </c>
      <c r="BK95">
        <v>29</v>
      </c>
      <c r="BL95">
        <f>BL33</f>
        <v>0</v>
      </c>
      <c r="BM95">
        <v>29</v>
      </c>
      <c r="BN95">
        <f>BN33</f>
        <v>0</v>
      </c>
      <c r="BO95">
        <v>29</v>
      </c>
      <c r="BP95">
        <f>BP33</f>
        <v>0</v>
      </c>
      <c r="BQ95">
        <v>29</v>
      </c>
      <c r="BR95">
        <f>BR33</f>
        <v>0</v>
      </c>
      <c r="BS95">
        <v>29</v>
      </c>
      <c r="BT95">
        <f>BT33</f>
        <v>0</v>
      </c>
      <c r="BU95">
        <v>29</v>
      </c>
      <c r="BV95">
        <f>BV33</f>
        <v>0</v>
      </c>
      <c r="BW95">
        <v>29</v>
      </c>
      <c r="BX95">
        <f>BX33</f>
        <v>0</v>
      </c>
      <c r="BY95">
        <v>29</v>
      </c>
      <c r="BZ95">
        <f>BZ33</f>
        <v>0</v>
      </c>
      <c r="CA95">
        <v>29</v>
      </c>
      <c r="CB95">
        <f>CB33</f>
        <v>0</v>
      </c>
      <c r="CC95">
        <v>29</v>
      </c>
      <c r="CD95">
        <f>CD33</f>
        <v>0</v>
      </c>
      <c r="CE95">
        <v>29</v>
      </c>
      <c r="CF95">
        <f>CF33</f>
        <v>0</v>
      </c>
      <c r="CG95">
        <v>29</v>
      </c>
      <c r="CH95">
        <f>CH33</f>
        <v>0</v>
      </c>
      <c r="CI95">
        <v>29</v>
      </c>
      <c r="CJ95">
        <f>CJ33</f>
        <v>0</v>
      </c>
      <c r="CK95">
        <v>29</v>
      </c>
      <c r="CL95">
        <f>CL33</f>
        <v>0</v>
      </c>
      <c r="CM95">
        <v>29</v>
      </c>
      <c r="CN95">
        <f>CN33</f>
        <v>0</v>
      </c>
      <c r="CO95">
        <v>29</v>
      </c>
      <c r="CP95">
        <f>CP33</f>
        <v>0</v>
      </c>
      <c r="CQ95">
        <v>29</v>
      </c>
      <c r="CR95">
        <f>CR33</f>
        <v>0</v>
      </c>
      <c r="CS95">
        <v>29</v>
      </c>
      <c r="CT95">
        <f>CT33</f>
        <v>0</v>
      </c>
      <c r="CU95">
        <v>29</v>
      </c>
      <c r="CV95">
        <f>CV33</f>
        <v>0</v>
      </c>
      <c r="CW95">
        <v>29</v>
      </c>
      <c r="CX95">
        <f>CX33</f>
        <v>0</v>
      </c>
      <c r="CY95">
        <v>29</v>
      </c>
      <c r="CZ95">
        <f>CZ33</f>
        <v>0</v>
      </c>
      <c r="DA95">
        <v>29</v>
      </c>
      <c r="DB95">
        <f>DB33</f>
        <v>0</v>
      </c>
      <c r="DC95">
        <v>29</v>
      </c>
      <c r="DD95">
        <f>DD33</f>
        <v>0</v>
      </c>
      <c r="DE95">
        <v>29</v>
      </c>
      <c r="DF95">
        <f>DF33</f>
        <v>0</v>
      </c>
      <c r="DG95">
        <v>29</v>
      </c>
      <c r="DH95">
        <f>DH33</f>
        <v>0</v>
      </c>
      <c r="DI95">
        <v>29</v>
      </c>
      <c r="DJ95">
        <f>DJ33</f>
        <v>0</v>
      </c>
      <c r="DK95">
        <v>29</v>
      </c>
      <c r="DL95">
        <f>DL33</f>
        <v>0</v>
      </c>
      <c r="DM95">
        <v>29</v>
      </c>
      <c r="DN95">
        <f>DN33</f>
        <v>0</v>
      </c>
      <c r="DO95">
        <v>29</v>
      </c>
      <c r="DP95">
        <f>DP33</f>
        <v>0</v>
      </c>
      <c r="DQ95">
        <v>29</v>
      </c>
      <c r="DR95">
        <f>DR33</f>
        <v>0</v>
      </c>
      <c r="DS95">
        <v>29</v>
      </c>
      <c r="DT95">
        <f>DT33</f>
        <v>0</v>
      </c>
      <c r="DU95">
        <v>29</v>
      </c>
      <c r="DV95">
        <f>DV33</f>
        <v>0</v>
      </c>
      <c r="DW95">
        <v>29</v>
      </c>
      <c r="DX95">
        <f>DX33</f>
        <v>0</v>
      </c>
      <c r="DY95">
        <v>29</v>
      </c>
      <c r="DZ95">
        <f>DZ33</f>
        <v>0</v>
      </c>
      <c r="EA95">
        <v>29</v>
      </c>
      <c r="EB95">
        <f>EB33</f>
        <v>0</v>
      </c>
      <c r="EC95">
        <v>29</v>
      </c>
      <c r="ED95">
        <f>ED33</f>
        <v>0</v>
      </c>
      <c r="EE95">
        <v>29</v>
      </c>
      <c r="EF95">
        <f>EF33</f>
        <v>0</v>
      </c>
      <c r="EI95">
        <v>29</v>
      </c>
      <c r="EJ95">
        <f>EJ33</f>
        <v>0</v>
      </c>
      <c r="EK95">
        <v>29</v>
      </c>
      <c r="EL95">
        <f>EL33</f>
        <v>0</v>
      </c>
      <c r="EM95">
        <v>29</v>
      </c>
      <c r="EN95">
        <f>EN33</f>
        <v>0</v>
      </c>
      <c r="EO95">
        <v>29</v>
      </c>
      <c r="EP95">
        <f>EP33</f>
        <v>0</v>
      </c>
      <c r="EQ95">
        <v>29</v>
      </c>
      <c r="ER95">
        <f>ER33</f>
        <v>0</v>
      </c>
      <c r="ES95">
        <v>29</v>
      </c>
      <c r="ET95">
        <f>ET33</f>
        <v>0</v>
      </c>
      <c r="EU95">
        <v>29</v>
      </c>
      <c r="EV95">
        <f>EV33</f>
        <v>0</v>
      </c>
      <c r="EW95">
        <v>29</v>
      </c>
      <c r="EX95">
        <f>EX33</f>
        <v>0</v>
      </c>
      <c r="EY95">
        <v>29</v>
      </c>
      <c r="EZ95">
        <f>EZ33</f>
        <v>0</v>
      </c>
      <c r="FA95">
        <v>29</v>
      </c>
      <c r="FB95">
        <f>FB33</f>
        <v>0</v>
      </c>
      <c r="FC95">
        <v>29</v>
      </c>
      <c r="FD95">
        <f>FD33</f>
        <v>0</v>
      </c>
      <c r="FE95">
        <v>29</v>
      </c>
      <c r="FF95">
        <f>FF33</f>
        <v>0</v>
      </c>
      <c r="FG95">
        <v>29</v>
      </c>
      <c r="FH95">
        <f>FH33</f>
        <v>0</v>
      </c>
      <c r="FI95">
        <v>29</v>
      </c>
      <c r="FJ95">
        <f>FJ33</f>
        <v>0</v>
      </c>
      <c r="FK95">
        <v>29</v>
      </c>
      <c r="FL95">
        <f>FL33</f>
        <v>0</v>
      </c>
      <c r="FM95">
        <v>29</v>
      </c>
      <c r="FN95">
        <f>FN33</f>
        <v>0</v>
      </c>
      <c r="FO95">
        <v>29</v>
      </c>
      <c r="FP95">
        <f>FP33</f>
        <v>0</v>
      </c>
      <c r="FQ95">
        <v>29</v>
      </c>
      <c r="FR95">
        <f>FR33</f>
        <v>0</v>
      </c>
      <c r="FS95">
        <v>29</v>
      </c>
      <c r="FT95">
        <f>FT33</f>
        <v>0</v>
      </c>
      <c r="FU95">
        <v>29</v>
      </c>
      <c r="FV95">
        <f>FV33</f>
        <v>0</v>
      </c>
      <c r="FW95">
        <v>29</v>
      </c>
      <c r="FX95">
        <f>FX33</f>
        <v>0</v>
      </c>
      <c r="FY95">
        <v>29</v>
      </c>
      <c r="FZ95">
        <f>FZ33</f>
        <v>0</v>
      </c>
      <c r="GA95">
        <v>29</v>
      </c>
      <c r="GB95">
        <f>GB33</f>
        <v>0</v>
      </c>
      <c r="GC95">
        <v>29</v>
      </c>
      <c r="GD95">
        <f>GD33</f>
        <v>0</v>
      </c>
      <c r="GE95">
        <v>29</v>
      </c>
      <c r="GF95">
        <f>GF33</f>
        <v>0</v>
      </c>
      <c r="GG95">
        <v>29</v>
      </c>
      <c r="GH95">
        <f>GH33</f>
        <v>0</v>
      </c>
      <c r="GI95">
        <v>29</v>
      </c>
      <c r="GJ95">
        <f>GJ33</f>
        <v>0</v>
      </c>
      <c r="GK95">
        <v>29</v>
      </c>
      <c r="GL95">
        <f>GL33</f>
        <v>0</v>
      </c>
      <c r="GM95">
        <v>29</v>
      </c>
      <c r="GN95">
        <f>GN33</f>
        <v>0</v>
      </c>
      <c r="GO95">
        <v>29</v>
      </c>
      <c r="GP95">
        <f>GP33</f>
        <v>0</v>
      </c>
      <c r="GQ95">
        <v>29</v>
      </c>
      <c r="GR95">
        <f>GR33</f>
        <v>0</v>
      </c>
      <c r="GS95">
        <v>29</v>
      </c>
      <c r="GT95">
        <f>GT33</f>
        <v>0</v>
      </c>
      <c r="GU95">
        <v>29</v>
      </c>
      <c r="GV95">
        <f>GV33</f>
        <v>0</v>
      </c>
      <c r="GW95">
        <v>29</v>
      </c>
      <c r="GX95">
        <f>GX33</f>
        <v>0</v>
      </c>
      <c r="GY95">
        <v>29</v>
      </c>
      <c r="GZ95">
        <f>GZ33</f>
        <v>0</v>
      </c>
      <c r="HA95">
        <v>29</v>
      </c>
      <c r="HB95">
        <f>HB33</f>
        <v>0</v>
      </c>
      <c r="HC95">
        <v>29</v>
      </c>
      <c r="HD95">
        <f>HD33</f>
        <v>0</v>
      </c>
      <c r="HE95">
        <v>29</v>
      </c>
      <c r="HF95">
        <f>HF33</f>
        <v>0</v>
      </c>
      <c r="HG95">
        <v>29</v>
      </c>
      <c r="HH95">
        <f>HH33</f>
        <v>0</v>
      </c>
      <c r="HI95">
        <v>29</v>
      </c>
      <c r="HJ95">
        <f>HJ33</f>
        <v>0</v>
      </c>
      <c r="HK95">
        <v>29</v>
      </c>
      <c r="HL95">
        <f>HL33</f>
        <v>0</v>
      </c>
      <c r="HM95">
        <v>29</v>
      </c>
      <c r="HN95">
        <f>HN33</f>
        <v>0</v>
      </c>
      <c r="HO95">
        <v>29</v>
      </c>
      <c r="HP95">
        <f>HP33</f>
        <v>0</v>
      </c>
      <c r="HQ95">
        <v>29</v>
      </c>
      <c r="HR95">
        <f>HR33</f>
        <v>0</v>
      </c>
      <c r="HS95">
        <v>29</v>
      </c>
      <c r="HT95">
        <f>HT33</f>
        <v>0</v>
      </c>
      <c r="HU95">
        <v>29</v>
      </c>
      <c r="HV95">
        <f>HV33</f>
        <v>0</v>
      </c>
      <c r="HW95">
        <v>29</v>
      </c>
      <c r="HX95">
        <f>HX33</f>
        <v>0</v>
      </c>
      <c r="HY95">
        <v>29</v>
      </c>
      <c r="HZ95">
        <f>HZ33</f>
        <v>0</v>
      </c>
      <c r="IA95">
        <v>29</v>
      </c>
      <c r="IB95">
        <f>IB33</f>
        <v>0</v>
      </c>
      <c r="IC95">
        <v>29</v>
      </c>
      <c r="ID95">
        <f>ID33</f>
        <v>0</v>
      </c>
      <c r="IE95">
        <v>29</v>
      </c>
      <c r="IF95">
        <f>IF33</f>
        <v>0</v>
      </c>
      <c r="IG95">
        <v>29</v>
      </c>
      <c r="IH95">
        <f>IH33</f>
        <v>0</v>
      </c>
      <c r="II95">
        <v>29</v>
      </c>
      <c r="IJ95">
        <f>IJ33</f>
        <v>0</v>
      </c>
      <c r="IK95">
        <v>29</v>
      </c>
      <c r="IL95">
        <f>IL33</f>
        <v>0</v>
      </c>
      <c r="IM95">
        <v>29</v>
      </c>
      <c r="IN95">
        <f>IN33</f>
        <v>0</v>
      </c>
      <c r="IO95">
        <v>29</v>
      </c>
      <c r="IP95">
        <f>IP33</f>
        <v>0</v>
      </c>
      <c r="IQ95">
        <v>29</v>
      </c>
      <c r="IR95">
        <f>IR33</f>
        <v>0</v>
      </c>
      <c r="IS95">
        <v>29</v>
      </c>
      <c r="IT95">
        <f>IT33</f>
        <v>0</v>
      </c>
      <c r="IU95">
        <v>29</v>
      </c>
      <c r="IV95">
        <f>IV33</f>
        <v>0</v>
      </c>
      <c r="IW95">
        <v>29</v>
      </c>
      <c r="IX95">
        <f>IX33</f>
        <v>0</v>
      </c>
      <c r="IY95">
        <v>29</v>
      </c>
      <c r="IZ95">
        <f>IZ33</f>
        <v>0</v>
      </c>
      <c r="JA95">
        <v>29</v>
      </c>
      <c r="JB95">
        <f>JB33</f>
        <v>0</v>
      </c>
      <c r="JC95">
        <v>29</v>
      </c>
      <c r="JD95">
        <f>JD33</f>
        <v>0</v>
      </c>
      <c r="JE95">
        <v>29</v>
      </c>
      <c r="JF95">
        <f>JF33</f>
        <v>0</v>
      </c>
      <c r="JG95">
        <v>29</v>
      </c>
      <c r="JH95">
        <f>JH33</f>
        <v>0</v>
      </c>
      <c r="JI95">
        <v>29</v>
      </c>
      <c r="JJ95">
        <f>JJ33</f>
        <v>0</v>
      </c>
      <c r="JM95">
        <f>IF(Charts!$B$3="none",E402,IF(EI402="",NA(),EI402))</f>
        <v>0</v>
      </c>
      <c r="JN95">
        <f>IF(Charts!$B$3="none",F402,IF(EJ402="",NA(),EJ402))</f>
        <v>0</v>
      </c>
      <c r="JO95">
        <f>IF(Charts!$B$3="none",G402,IF(EK402="",NA(),EK402))</f>
        <v>0</v>
      </c>
      <c r="JP95">
        <f>IF(Charts!$B$3="none",H402,IF(EL402="",NA(),EL402))</f>
        <v>0</v>
      </c>
      <c r="JQ95">
        <f>IF(Charts!$B$3="none",I402,IF(EM402="",NA(),EM402))</f>
        <v>0</v>
      </c>
      <c r="JR95">
        <f>IF(Charts!$B$3="none",J402,IF(EN402="",NA(),EN402))</f>
        <v>0</v>
      </c>
      <c r="JS95">
        <f>IF(Charts!$B$3="none",K402,IF(EO402="",NA(),EO402))</f>
        <v>0</v>
      </c>
      <c r="JT95">
        <f>IF(Charts!$B$3="none",L402,IF(EP402="",NA(),EP402))</f>
        <v>0</v>
      </c>
      <c r="JU95">
        <f>IF(Charts!$B$3="none",M402,IF(EQ402="",NA(),EQ402))</f>
        <v>0</v>
      </c>
      <c r="JV95">
        <f>IF(Charts!$B$3="none",N402,IF(ER402="",NA(),ER402))</f>
        <v>0</v>
      </c>
      <c r="JW95">
        <f>IF(Charts!$B$3="none",O402,IF(ES402="",NA(),ES402))</f>
        <v>0</v>
      </c>
      <c r="JX95">
        <f>IF(Charts!$B$3="none",P402,IF(ET402="",NA(),ET402))</f>
        <v>0</v>
      </c>
      <c r="JY95">
        <f>IF(Charts!$B$3="none",Q402,IF(EU402="",NA(),EU402))</f>
        <v>0</v>
      </c>
      <c r="JZ95">
        <f>IF(Charts!$B$3="none",R402,IF(EV402="",NA(),EV402))</f>
        <v>0</v>
      </c>
      <c r="KA95">
        <f>IF(Charts!$B$3="none",S402,IF(EW402="",NA(),EW402))</f>
        <v>0</v>
      </c>
      <c r="KB95">
        <f>IF(Charts!$B$3="none",T402,IF(EX402="",NA(),EX402))</f>
        <v>0</v>
      </c>
      <c r="KC95">
        <f>IF(Charts!$B$3="none",U402,IF(EY402="",NA(),EY402))</f>
        <v>0</v>
      </c>
      <c r="KD95">
        <f>IF(Charts!$B$3="none",V402,IF(EZ402="",NA(),EZ402))</f>
        <v>0</v>
      </c>
      <c r="KE95">
        <f>IF(Charts!$B$3="none",W402,IF(FA402="",NA(),FA402))</f>
        <v>0</v>
      </c>
      <c r="KF95">
        <f>IF(Charts!$B$3="none",X402,IF(FB402="",NA(),FB402))</f>
        <v>0</v>
      </c>
      <c r="KG95">
        <f>IF(Charts!$B$3="none",Y402,IF(FC402="",NA(),FC402))</f>
        <v>0</v>
      </c>
      <c r="KH95">
        <f>IF(Charts!$B$3="none",Z402,IF(FD402="",NA(),FD402))</f>
        <v>0</v>
      </c>
      <c r="KI95">
        <f>IF(Charts!$B$3="none",AA402,IF(FE402="",NA(),FE402))</f>
        <v>0</v>
      </c>
      <c r="KJ95">
        <f>IF(Charts!$B$3="none",AB402,IF(FF402="",NA(),FF402))</f>
        <v>0</v>
      </c>
      <c r="KK95">
        <f>IF(Charts!$B$3="none",AC402,IF(FG402="",NA(),FG402))</f>
        <v>0</v>
      </c>
      <c r="KL95">
        <f>IF(Charts!$B$3="none",AD402,IF(FH402="",NA(),FH402))</f>
        <v>0</v>
      </c>
      <c r="KM95">
        <f>IF(Charts!$B$3="none",AE402,IF(FI402="",NA(),FI402))</f>
        <v>0</v>
      </c>
      <c r="KN95">
        <f>IF(Charts!$B$3="none",AF402,IF(FJ402="",NA(),FJ402))</f>
        <v>0</v>
      </c>
      <c r="KO95">
        <f>IF(Charts!$B$3="none",AG402,IF(FK402="",NA(),FK402))</f>
        <v>0</v>
      </c>
      <c r="KP95">
        <f>IF(Charts!$B$3="none",AH402,IF(FL402="",NA(),FL402))</f>
        <v>0</v>
      </c>
      <c r="KQ95">
        <f>IF(Charts!$B$3="none",AI402,IF(FM402="",NA(),FM402))</f>
        <v>0</v>
      </c>
      <c r="KR95">
        <f>IF(Charts!$B$3="none",AJ402,IF(FN402="",NA(),FN402))</f>
        <v>0</v>
      </c>
      <c r="KS95">
        <f>IF(Charts!$B$3="none",AK402,IF(FO402="",NA(),FO402))</f>
        <v>0</v>
      </c>
      <c r="KT95">
        <f>IF(Charts!$B$3="none",AL402,IF(FP402="",NA(),FP402))</f>
        <v>0</v>
      </c>
      <c r="KU95">
        <f>IF(Charts!$B$3="none",AM402,IF(FQ402="",NA(),FQ402))</f>
        <v>0</v>
      </c>
      <c r="KV95">
        <f>IF(Charts!$B$3="none",AN402,IF(FR402="",NA(),FR402))</f>
        <v>0</v>
      </c>
      <c r="KW95">
        <f>IF(Charts!$B$3="none",AO402,IF(FS402="",NA(),FS402))</f>
        <v>0</v>
      </c>
      <c r="KX95">
        <f>IF(Charts!$B$3="none",AP402,IF(FT402="",NA(),FT402))</f>
        <v>0</v>
      </c>
      <c r="KY95">
        <f>IF(Charts!$B$3="none",AQ402,IF(FU402="",NA(),FU402))</f>
        <v>0</v>
      </c>
      <c r="KZ95">
        <f>IF(Charts!$B$3="none",AR402,IF(FV402="",NA(),FV402))</f>
        <v>0</v>
      </c>
      <c r="LA95">
        <f>IF(Charts!$B$3="none",AS402,IF(FW402="",NA(),FW402))</f>
        <v>0</v>
      </c>
      <c r="LB95">
        <f>IF(Charts!$B$3="none",AT402,IF(FX402="",NA(),FX402))</f>
        <v>0</v>
      </c>
      <c r="LC95">
        <f>IF(Charts!$B$3="none",AU402,IF(FY402="",NA(),FY402))</f>
        <v>0</v>
      </c>
      <c r="LD95">
        <f>IF(Charts!$B$3="none",AV402,IF(FZ402="",NA(),FZ402))</f>
        <v>0</v>
      </c>
      <c r="LE95">
        <f>IF(Charts!$B$3="none",AW402,IF(GA402="",NA(),GA402))</f>
        <v>0</v>
      </c>
      <c r="LF95">
        <f>IF(Charts!$B$3="none",AX402,IF(GB402="",NA(),GB402))</f>
        <v>0</v>
      </c>
      <c r="LG95">
        <f>IF(Charts!$B$3="none",AY402,IF(GC402="",NA(),GC402))</f>
        <v>0</v>
      </c>
      <c r="LH95">
        <f>IF(Charts!$B$3="none",AZ402,IF(GD402="",NA(),GD402))</f>
        <v>0</v>
      </c>
      <c r="LI95">
        <f>IF(Charts!$B$3="none",BA402,IF(GE402="",NA(),GE402))</f>
        <v>0</v>
      </c>
      <c r="LJ95">
        <f>IF(Charts!$B$3="none",BB402,IF(GF402="",NA(),GF402))</f>
        <v>0</v>
      </c>
      <c r="LK95">
        <f>IF(Charts!$B$3="none",BC402,IF(GG402="",NA(),GG402))</f>
        <v>0</v>
      </c>
      <c r="LL95">
        <f>IF(Charts!$B$3="none",BD402,IF(GH402="",NA(),GH402))</f>
        <v>0</v>
      </c>
      <c r="LM95">
        <f>IF(Charts!$B$3="none",BE402,IF(GI402="",NA(),GI402))</f>
        <v>0</v>
      </c>
      <c r="LN95">
        <f>IF(Charts!$B$3="none",BF402,IF(GJ402="",NA(),GJ402))</f>
        <v>0</v>
      </c>
      <c r="LO95">
        <f>IF(Charts!$B$3="none",BG402,IF(GK402="",NA(),GK402))</f>
        <v>0</v>
      </c>
      <c r="LP95">
        <f>IF(Charts!$B$3="none",BH402,IF(GL402="",NA(),GL402))</f>
        <v>0</v>
      </c>
      <c r="LQ95">
        <f>IF(Charts!$B$3="none",BI402,IF(GM402="",NA(),GM402))</f>
        <v>0</v>
      </c>
      <c r="LR95">
        <f>IF(Charts!$B$3="none",BJ402,IF(GN402="",NA(),GN402))</f>
        <v>0</v>
      </c>
      <c r="LS95">
        <f>IF(Charts!$B$3="none",BK402,IF(GO402="",NA(),GO402))</f>
        <v>0</v>
      </c>
      <c r="LT95">
        <f>IF(Charts!$B$3="none",BL402,IF(GP402="",NA(),GP402))</f>
        <v>0</v>
      </c>
      <c r="LU95">
        <f>IF(Charts!$B$3="none",BM402,IF(GQ402="",NA(),GQ402))</f>
        <v>0</v>
      </c>
      <c r="LV95">
        <f>IF(Charts!$B$3="none",BN402,IF(GR402="",NA(),GR402))</f>
        <v>0</v>
      </c>
      <c r="LW95">
        <f>IF(Charts!$B$3="none",BO402,IF(GS402="",NA(),GS402))</f>
        <v>0</v>
      </c>
      <c r="LX95">
        <f>IF(Charts!$B$3="none",BP402,IF(GT402="",NA(),GT402))</f>
        <v>0</v>
      </c>
      <c r="LY95">
        <f>IF(Charts!$B$3="none",BQ402,IF(GU402="",NA(),GU402))</f>
        <v>0</v>
      </c>
      <c r="LZ95">
        <f>IF(Charts!$B$3="none",BR402,IF(GV402="",NA(),GV402))</f>
        <v>0</v>
      </c>
      <c r="MA95">
        <f>IF(Charts!$B$3="none",BS402,IF(GW402="",NA(),GW402))</f>
        <v>0</v>
      </c>
      <c r="MB95">
        <f>IF(Charts!$B$3="none",BT402,IF(GX402="",NA(),GX402))</f>
        <v>0</v>
      </c>
      <c r="MC95">
        <f>IF(Charts!$B$3="none",BU402,IF(GY402="",NA(),GY402))</f>
        <v>0</v>
      </c>
      <c r="MD95">
        <f>IF(Charts!$B$3="none",BV402,IF(GZ402="",NA(),GZ402))</f>
        <v>0</v>
      </c>
      <c r="ME95">
        <f>IF(Charts!$B$3="none",BW402,IF(HA402="",NA(),HA402))</f>
        <v>0</v>
      </c>
      <c r="MF95">
        <f>IF(Charts!$B$3="none",BX402,IF(HB402="",NA(),HB402))</f>
        <v>0</v>
      </c>
      <c r="MG95">
        <f>IF(Charts!$B$3="none",BY402,IF(HC402="",NA(),HC402))</f>
        <v>0</v>
      </c>
      <c r="MH95">
        <f>IF(Charts!$B$3="none",BZ402,IF(HD402="",NA(),HD402))</f>
        <v>0</v>
      </c>
      <c r="MI95">
        <f>IF(Charts!$B$3="none",CA402,IF(HE402="",NA(),HE402))</f>
        <v>0</v>
      </c>
      <c r="MJ95">
        <f>IF(Charts!$B$3="none",CB402,IF(HF402="",NA(),HF402))</f>
        <v>0</v>
      </c>
      <c r="MK95">
        <f>IF(Charts!$B$3="none",CC402,IF(HG402="",NA(),HG402))</f>
        <v>0</v>
      </c>
      <c r="ML95">
        <f>IF(Charts!$B$3="none",CD402,IF(HH402="",NA(),HH402))</f>
        <v>0</v>
      </c>
      <c r="MM95">
        <f>IF(Charts!$B$3="none",CE402,IF(HI402="",NA(),HI402))</f>
        <v>0</v>
      </c>
      <c r="MN95">
        <f>IF(Charts!$B$3="none",CF402,IF(HJ402="",NA(),HJ402))</f>
        <v>0</v>
      </c>
      <c r="MO95">
        <f>IF(Charts!$B$3="none",CG402,IF(HK402="",NA(),HK402))</f>
        <v>0</v>
      </c>
      <c r="MP95">
        <f>IF(Charts!$B$3="none",CH402,IF(HL402="",NA(),HL402))</f>
        <v>0</v>
      </c>
      <c r="MQ95">
        <f>IF(Charts!$B$3="none",CI402,IF(HM402="",NA(),HM402))</f>
        <v>0</v>
      </c>
      <c r="MR95">
        <f>IF(Charts!$B$3="none",CJ402,IF(HN402="",NA(),HN402))</f>
        <v>0</v>
      </c>
      <c r="MS95">
        <f>IF(Charts!$B$3="none",CK402,IF(HO402="",NA(),HO402))</f>
        <v>0</v>
      </c>
      <c r="MT95">
        <f>IF(Charts!$B$3="none",CL402,IF(HP402="",NA(),HP402))</f>
        <v>0</v>
      </c>
      <c r="MU95">
        <f>IF(Charts!$B$3="none",CM402,IF(HQ402="",NA(),HQ402))</f>
        <v>0</v>
      </c>
      <c r="MV95">
        <f>IF(Charts!$B$3="none",CN402,IF(HR402="",NA(),HR402))</f>
        <v>0</v>
      </c>
      <c r="MW95">
        <f>IF(Charts!$B$3="none",CO402,IF(HS402="",NA(),HS402))</f>
        <v>0</v>
      </c>
      <c r="MX95">
        <f>IF(Charts!$B$3="none",CP402,IF(HT402="",NA(),HT402))</f>
        <v>0</v>
      </c>
      <c r="MY95">
        <f>IF(Charts!$B$3="none",CQ402,IF(HU402="",NA(),HU402))</f>
        <v>0</v>
      </c>
      <c r="MZ95">
        <f>IF(Charts!$B$3="none",CR402,IF(HV402="",NA(),HV402))</f>
        <v>0</v>
      </c>
      <c r="NA95">
        <f>IF(Charts!$B$3="none",CS402,IF(HW402="",NA(),HW402))</f>
        <v>0</v>
      </c>
      <c r="NB95">
        <f>IF(Charts!$B$3="none",CT402,IF(HX402="",NA(),HX402))</f>
        <v>0</v>
      </c>
      <c r="NC95">
        <f>IF(Charts!$B$3="none",CU402,IF(HY402="",NA(),HY402))</f>
        <v>0</v>
      </c>
      <c r="ND95">
        <f>IF(Charts!$B$3="none",CV402,IF(HZ402="",NA(),HZ402))</f>
        <v>0</v>
      </c>
      <c r="NE95">
        <f>IF(Charts!$B$3="none",CW402,IF(IA402="",NA(),IA402))</f>
        <v>0</v>
      </c>
      <c r="NF95">
        <f>IF(Charts!$B$3="none",CX402,IF(IB402="",NA(),IB402))</f>
        <v>0</v>
      </c>
      <c r="NG95">
        <f>IF(Charts!$B$3="none",CY402,IF(IC402="",NA(),IC402))</f>
        <v>0</v>
      </c>
      <c r="NH95">
        <f>IF(Charts!$B$3="none",CZ402,IF(ID402="",NA(),ID402))</f>
        <v>0</v>
      </c>
      <c r="NI95">
        <f>IF(Charts!$B$3="none",DA402,IF(IE402="",NA(),IE402))</f>
        <v>0</v>
      </c>
      <c r="NJ95">
        <f>IF(Charts!$B$3="none",DB402,IF(IF402="",NA(),IF402))</f>
        <v>0</v>
      </c>
      <c r="NK95">
        <f>IF(Charts!$B$3="none",DC402,IF(IG402="",NA(),IG402))</f>
        <v>0</v>
      </c>
      <c r="NL95">
        <f>IF(Charts!$B$3="none",DD402,IF(IH402="",NA(),IH402))</f>
        <v>0</v>
      </c>
      <c r="NM95">
        <f>IF(Charts!$B$3="none",DE402,IF(II402="",NA(),II402))</f>
        <v>0</v>
      </c>
      <c r="NN95">
        <f>IF(Charts!$B$3="none",DF402,IF(IJ402="",NA(),IJ402))</f>
        <v>0</v>
      </c>
      <c r="NO95">
        <f>IF(Charts!$B$3="none",DG402,IF(IK402="",NA(),IK402))</f>
        <v>0</v>
      </c>
      <c r="NP95">
        <f>IF(Charts!$B$3="none",DH402,IF(IL402="",NA(),IL402))</f>
        <v>0</v>
      </c>
      <c r="NQ95">
        <f>IF(Charts!$B$3="none",DI402,IF(IM402="",NA(),IM402))</f>
        <v>0</v>
      </c>
      <c r="NR95">
        <f>IF(Charts!$B$3="none",DJ402,IF(IN402="",NA(),IN402))</f>
        <v>0</v>
      </c>
      <c r="NS95">
        <f>IF(Charts!$B$3="none",DK402,IF(IO402="",NA(),IO402))</f>
        <v>0</v>
      </c>
      <c r="NT95">
        <f>IF(Charts!$B$3="none",DL402,IF(IP402="",NA(),IP402))</f>
        <v>0</v>
      </c>
      <c r="NU95">
        <f>IF(Charts!$B$3="none",DM402,IF(IQ402="",NA(),IQ402))</f>
        <v>0</v>
      </c>
      <c r="NV95">
        <f>IF(Charts!$B$3="none",DN402,IF(IR402="",NA(),IR402))</f>
        <v>0</v>
      </c>
      <c r="NW95">
        <f>IF(Charts!$B$3="none",DO402,IF(IS402="",NA(),IS402))</f>
        <v>0</v>
      </c>
      <c r="NX95">
        <f>IF(Charts!$B$3="none",DP402,IF(IT402="",NA(),IT402))</f>
        <v>0</v>
      </c>
      <c r="NY95">
        <f>IF(Charts!$B$3="none",DQ402,IF(IU402="",NA(),IU402))</f>
        <v>0</v>
      </c>
      <c r="NZ95">
        <f>IF(Charts!$B$3="none",DR402,IF(IV402="",NA(),IV402))</f>
        <v>0</v>
      </c>
      <c r="OA95">
        <f>IF(Charts!$B$3="none",DS402,IF(IW402="",NA(),IW402))</f>
        <v>0</v>
      </c>
      <c r="OB95">
        <f>IF(Charts!$B$3="none",DT402,IF(IX402="",NA(),IX402))</f>
        <v>0</v>
      </c>
      <c r="OC95">
        <f>IF(Charts!$B$3="none",DU402,IF(IY402="",NA(),IY402))</f>
        <v>0</v>
      </c>
      <c r="OD95">
        <f>IF(Charts!$B$3="none",DV402,IF(IZ402="",NA(),IZ402))</f>
        <v>0</v>
      </c>
      <c r="OE95">
        <f>IF(Charts!$B$3="none",DW402,IF(JA402="",NA(),JA402))</f>
        <v>0</v>
      </c>
      <c r="OF95">
        <f>IF(Charts!$B$3="none",DX402,IF(JB402="",NA(),JB402))</f>
        <v>0</v>
      </c>
      <c r="OG95">
        <f>IF(Charts!$B$3="none",DY402,IF(JC402="",NA(),JC402))</f>
        <v>0</v>
      </c>
      <c r="OH95">
        <f>IF(Charts!$B$3="none",DZ402,IF(JD402="",NA(),JD402))</f>
        <v>0</v>
      </c>
      <c r="OI95">
        <f>IF(Charts!$B$3="none",EA402,IF(JE402="",NA(),JE402))</f>
        <v>0</v>
      </c>
      <c r="OJ95">
        <f>IF(Charts!$B$3="none",EB402,IF(JF402="",NA(),JF402))</f>
        <v>0</v>
      </c>
      <c r="OK95">
        <f>IF(Charts!$B$3="none",EC402,IF(JG402="",NA(),JG402))</f>
        <v>0</v>
      </c>
      <c r="OL95">
        <f>IF(Charts!$B$3="none",ED402,IF(JH402="",NA(),JH402))</f>
        <v>0</v>
      </c>
      <c r="OM95">
        <f>IF(Charts!$B$3="none",EE402,IF(JI402="",NA(),JI402))</f>
        <v>0</v>
      </c>
      <c r="ON95">
        <f>IF(Charts!$B$3="none",EF402,IF(JJ402="",NA(),JJ402))</f>
        <v>0</v>
      </c>
    </row>
    <row r="96" spans="5:404">
      <c r="E96">
        <v>30</v>
      </c>
      <c r="F96">
        <f>F34</f>
        <v>0</v>
      </c>
      <c r="G96">
        <v>30</v>
      </c>
      <c r="H96">
        <f>H34</f>
        <v>0</v>
      </c>
      <c r="I96">
        <v>30</v>
      </c>
      <c r="J96">
        <f>J34</f>
        <v>0</v>
      </c>
      <c r="K96">
        <v>30</v>
      </c>
      <c r="L96">
        <f>L34</f>
        <v>0</v>
      </c>
      <c r="M96">
        <v>30</v>
      </c>
      <c r="N96">
        <f>N34</f>
        <v>0</v>
      </c>
      <c r="O96">
        <v>30</v>
      </c>
      <c r="P96">
        <f>P34</f>
        <v>0</v>
      </c>
      <c r="Q96">
        <v>30</v>
      </c>
      <c r="R96">
        <f>R34</f>
        <v>0</v>
      </c>
      <c r="S96">
        <v>30</v>
      </c>
      <c r="T96">
        <f>T34</f>
        <v>0</v>
      </c>
      <c r="U96">
        <v>30</v>
      </c>
      <c r="V96">
        <f>V34</f>
        <v>0</v>
      </c>
      <c r="W96">
        <v>30</v>
      </c>
      <c r="X96">
        <f>X34</f>
        <v>0</v>
      </c>
      <c r="Y96">
        <v>30</v>
      </c>
      <c r="Z96">
        <f>Z34</f>
        <v>0</v>
      </c>
      <c r="AA96">
        <v>30</v>
      </c>
      <c r="AB96">
        <f>AB34</f>
        <v>0</v>
      </c>
      <c r="AC96">
        <v>30</v>
      </c>
      <c r="AD96">
        <f>AD34</f>
        <v>0</v>
      </c>
      <c r="AE96">
        <v>30</v>
      </c>
      <c r="AF96">
        <f>AF34</f>
        <v>0</v>
      </c>
      <c r="AG96">
        <v>30</v>
      </c>
      <c r="AH96">
        <f>AH34</f>
        <v>0</v>
      </c>
      <c r="AI96">
        <v>30</v>
      </c>
      <c r="AJ96">
        <f>AJ34</f>
        <v>0</v>
      </c>
      <c r="AK96">
        <v>30</v>
      </c>
      <c r="AL96">
        <f>AL34</f>
        <v>0</v>
      </c>
      <c r="AM96">
        <v>30</v>
      </c>
      <c r="AN96">
        <f>AN34</f>
        <v>0</v>
      </c>
      <c r="AO96">
        <v>30</v>
      </c>
      <c r="AP96">
        <f>AP34</f>
        <v>0</v>
      </c>
      <c r="AQ96">
        <v>30</v>
      </c>
      <c r="AR96">
        <f>AR34</f>
        <v>0</v>
      </c>
      <c r="AS96">
        <v>30</v>
      </c>
      <c r="AT96">
        <f>AT34</f>
        <v>0</v>
      </c>
      <c r="AU96">
        <v>30</v>
      </c>
      <c r="AV96">
        <f>AV34</f>
        <v>0</v>
      </c>
      <c r="AW96">
        <v>30</v>
      </c>
      <c r="AX96">
        <f>AX34</f>
        <v>0</v>
      </c>
      <c r="AY96">
        <v>30</v>
      </c>
      <c r="AZ96">
        <f>AZ34</f>
        <v>0</v>
      </c>
      <c r="BA96">
        <v>30</v>
      </c>
      <c r="BB96">
        <f>BB34</f>
        <v>0</v>
      </c>
      <c r="BC96">
        <v>30</v>
      </c>
      <c r="BD96">
        <f>BD34</f>
        <v>0</v>
      </c>
      <c r="BE96">
        <v>30</v>
      </c>
      <c r="BF96">
        <f>BF34</f>
        <v>0</v>
      </c>
      <c r="BG96">
        <v>30</v>
      </c>
      <c r="BH96">
        <f>BH34</f>
        <v>0</v>
      </c>
      <c r="BI96">
        <v>30</v>
      </c>
      <c r="BJ96">
        <f>BJ34</f>
        <v>0</v>
      </c>
      <c r="BK96">
        <v>30</v>
      </c>
      <c r="BL96">
        <f>BL34</f>
        <v>0</v>
      </c>
      <c r="BM96">
        <v>30</v>
      </c>
      <c r="BN96">
        <f>BN34</f>
        <v>0</v>
      </c>
      <c r="BO96">
        <v>30</v>
      </c>
      <c r="BP96">
        <f>BP34</f>
        <v>0</v>
      </c>
      <c r="BQ96">
        <v>30</v>
      </c>
      <c r="BR96">
        <f>BR34</f>
        <v>0</v>
      </c>
      <c r="BS96">
        <v>30</v>
      </c>
      <c r="BT96">
        <f>BT34</f>
        <v>0</v>
      </c>
      <c r="BU96">
        <v>30</v>
      </c>
      <c r="BV96">
        <f>BV34</f>
        <v>0</v>
      </c>
      <c r="BW96">
        <v>30</v>
      </c>
      <c r="BX96">
        <f>BX34</f>
        <v>0</v>
      </c>
      <c r="BY96">
        <v>30</v>
      </c>
      <c r="BZ96">
        <f>BZ34</f>
        <v>0</v>
      </c>
      <c r="CA96">
        <v>30</v>
      </c>
      <c r="CB96">
        <f>CB34</f>
        <v>0</v>
      </c>
      <c r="CC96">
        <v>30</v>
      </c>
      <c r="CD96">
        <f>CD34</f>
        <v>0</v>
      </c>
      <c r="CE96">
        <v>30</v>
      </c>
      <c r="CF96">
        <f>CF34</f>
        <v>0</v>
      </c>
      <c r="CG96">
        <v>30</v>
      </c>
      <c r="CH96">
        <f>CH34</f>
        <v>0</v>
      </c>
      <c r="CI96">
        <v>30</v>
      </c>
      <c r="CJ96">
        <f>CJ34</f>
        <v>0</v>
      </c>
      <c r="CK96">
        <v>30</v>
      </c>
      <c r="CL96">
        <f>CL34</f>
        <v>0</v>
      </c>
      <c r="CM96">
        <v>30</v>
      </c>
      <c r="CN96">
        <f>CN34</f>
        <v>0</v>
      </c>
      <c r="CO96">
        <v>30</v>
      </c>
      <c r="CP96">
        <f>CP34</f>
        <v>0</v>
      </c>
      <c r="CQ96">
        <v>30</v>
      </c>
      <c r="CR96">
        <f>CR34</f>
        <v>0</v>
      </c>
      <c r="CS96">
        <v>30</v>
      </c>
      <c r="CT96">
        <f>CT34</f>
        <v>0</v>
      </c>
      <c r="CU96">
        <v>30</v>
      </c>
      <c r="CV96">
        <f>CV34</f>
        <v>0</v>
      </c>
      <c r="CW96">
        <v>30</v>
      </c>
      <c r="CX96">
        <f>CX34</f>
        <v>0</v>
      </c>
      <c r="CY96">
        <v>30</v>
      </c>
      <c r="CZ96">
        <f>CZ34</f>
        <v>0</v>
      </c>
      <c r="DA96">
        <v>30</v>
      </c>
      <c r="DB96">
        <f>DB34</f>
        <v>0</v>
      </c>
      <c r="DC96">
        <v>30</v>
      </c>
      <c r="DD96">
        <f>DD34</f>
        <v>0</v>
      </c>
      <c r="DE96">
        <v>30</v>
      </c>
      <c r="DF96">
        <f>DF34</f>
        <v>0</v>
      </c>
      <c r="DG96">
        <v>30</v>
      </c>
      <c r="DH96">
        <f>DH34</f>
        <v>0</v>
      </c>
      <c r="DI96">
        <v>30</v>
      </c>
      <c r="DJ96">
        <f>DJ34</f>
        <v>0</v>
      </c>
      <c r="DK96">
        <v>30</v>
      </c>
      <c r="DL96">
        <f>DL34</f>
        <v>0</v>
      </c>
      <c r="DM96">
        <v>30</v>
      </c>
      <c r="DN96">
        <f>DN34</f>
        <v>0</v>
      </c>
      <c r="DO96">
        <v>30</v>
      </c>
      <c r="DP96">
        <f>DP34</f>
        <v>0</v>
      </c>
      <c r="DQ96">
        <v>30</v>
      </c>
      <c r="DR96">
        <f>DR34</f>
        <v>0</v>
      </c>
      <c r="DS96">
        <v>30</v>
      </c>
      <c r="DT96">
        <f>DT34</f>
        <v>0</v>
      </c>
      <c r="DU96">
        <v>30</v>
      </c>
      <c r="DV96">
        <f>DV34</f>
        <v>0</v>
      </c>
      <c r="DW96">
        <v>30</v>
      </c>
      <c r="DX96">
        <f>DX34</f>
        <v>0</v>
      </c>
      <c r="DY96">
        <v>30</v>
      </c>
      <c r="DZ96">
        <f>DZ34</f>
        <v>0</v>
      </c>
      <c r="EA96">
        <v>30</v>
      </c>
      <c r="EB96">
        <f>EB34</f>
        <v>0</v>
      </c>
      <c r="EC96">
        <v>30</v>
      </c>
      <c r="ED96">
        <f>ED34</f>
        <v>0</v>
      </c>
      <c r="EE96">
        <v>30</v>
      </c>
      <c r="EF96">
        <f>EF34</f>
        <v>0</v>
      </c>
      <c r="EI96">
        <v>30</v>
      </c>
      <c r="EJ96">
        <f>EJ34</f>
        <v>0</v>
      </c>
      <c r="EK96">
        <v>30</v>
      </c>
      <c r="EL96">
        <f>EL34</f>
        <v>0</v>
      </c>
      <c r="EM96">
        <v>30</v>
      </c>
      <c r="EN96">
        <f>EN34</f>
        <v>0</v>
      </c>
      <c r="EO96">
        <v>30</v>
      </c>
      <c r="EP96">
        <f>EP34</f>
        <v>0</v>
      </c>
      <c r="EQ96">
        <v>30</v>
      </c>
      <c r="ER96">
        <f>ER34</f>
        <v>0</v>
      </c>
      <c r="ES96">
        <v>30</v>
      </c>
      <c r="ET96">
        <f>ET34</f>
        <v>0</v>
      </c>
      <c r="EU96">
        <v>30</v>
      </c>
      <c r="EV96">
        <f>EV34</f>
        <v>0</v>
      </c>
      <c r="EW96">
        <v>30</v>
      </c>
      <c r="EX96">
        <f>EX34</f>
        <v>0</v>
      </c>
      <c r="EY96">
        <v>30</v>
      </c>
      <c r="EZ96">
        <f>EZ34</f>
        <v>0</v>
      </c>
      <c r="FA96">
        <v>30</v>
      </c>
      <c r="FB96">
        <f>FB34</f>
        <v>0</v>
      </c>
      <c r="FC96">
        <v>30</v>
      </c>
      <c r="FD96">
        <f>FD34</f>
        <v>0</v>
      </c>
      <c r="FE96">
        <v>30</v>
      </c>
      <c r="FF96">
        <f>FF34</f>
        <v>0</v>
      </c>
      <c r="FG96">
        <v>30</v>
      </c>
      <c r="FH96">
        <f>FH34</f>
        <v>0</v>
      </c>
      <c r="FI96">
        <v>30</v>
      </c>
      <c r="FJ96">
        <f>FJ34</f>
        <v>0</v>
      </c>
      <c r="FK96">
        <v>30</v>
      </c>
      <c r="FL96">
        <f>FL34</f>
        <v>0</v>
      </c>
      <c r="FM96">
        <v>30</v>
      </c>
      <c r="FN96">
        <f>FN34</f>
        <v>0</v>
      </c>
      <c r="FO96">
        <v>30</v>
      </c>
      <c r="FP96">
        <f>FP34</f>
        <v>0</v>
      </c>
      <c r="FQ96">
        <v>30</v>
      </c>
      <c r="FR96">
        <f>FR34</f>
        <v>0</v>
      </c>
      <c r="FS96">
        <v>30</v>
      </c>
      <c r="FT96">
        <f>FT34</f>
        <v>0</v>
      </c>
      <c r="FU96">
        <v>30</v>
      </c>
      <c r="FV96">
        <f>FV34</f>
        <v>0</v>
      </c>
      <c r="FW96">
        <v>30</v>
      </c>
      <c r="FX96">
        <f>FX34</f>
        <v>0</v>
      </c>
      <c r="FY96">
        <v>30</v>
      </c>
      <c r="FZ96">
        <f>FZ34</f>
        <v>0</v>
      </c>
      <c r="GA96">
        <v>30</v>
      </c>
      <c r="GB96">
        <f>GB34</f>
        <v>0</v>
      </c>
      <c r="GC96">
        <v>30</v>
      </c>
      <c r="GD96">
        <f>GD34</f>
        <v>0</v>
      </c>
      <c r="GE96">
        <v>30</v>
      </c>
      <c r="GF96">
        <f>GF34</f>
        <v>0</v>
      </c>
      <c r="GG96">
        <v>30</v>
      </c>
      <c r="GH96">
        <f>GH34</f>
        <v>0</v>
      </c>
      <c r="GI96">
        <v>30</v>
      </c>
      <c r="GJ96">
        <f>GJ34</f>
        <v>0</v>
      </c>
      <c r="GK96">
        <v>30</v>
      </c>
      <c r="GL96">
        <f>GL34</f>
        <v>0</v>
      </c>
      <c r="GM96">
        <v>30</v>
      </c>
      <c r="GN96">
        <f>GN34</f>
        <v>0</v>
      </c>
      <c r="GO96">
        <v>30</v>
      </c>
      <c r="GP96">
        <f>GP34</f>
        <v>0</v>
      </c>
      <c r="GQ96">
        <v>30</v>
      </c>
      <c r="GR96">
        <f>GR34</f>
        <v>0</v>
      </c>
      <c r="GS96">
        <v>30</v>
      </c>
      <c r="GT96">
        <f>GT34</f>
        <v>0</v>
      </c>
      <c r="GU96">
        <v>30</v>
      </c>
      <c r="GV96">
        <f>GV34</f>
        <v>0</v>
      </c>
      <c r="GW96">
        <v>30</v>
      </c>
      <c r="GX96">
        <f>GX34</f>
        <v>0</v>
      </c>
      <c r="GY96">
        <v>30</v>
      </c>
      <c r="GZ96">
        <f>GZ34</f>
        <v>0</v>
      </c>
      <c r="HA96">
        <v>30</v>
      </c>
      <c r="HB96">
        <f>HB34</f>
        <v>0</v>
      </c>
      <c r="HC96">
        <v>30</v>
      </c>
      <c r="HD96">
        <f>HD34</f>
        <v>0</v>
      </c>
      <c r="HE96">
        <v>30</v>
      </c>
      <c r="HF96">
        <f>HF34</f>
        <v>0</v>
      </c>
      <c r="HG96">
        <v>30</v>
      </c>
      <c r="HH96">
        <f>HH34</f>
        <v>0</v>
      </c>
      <c r="HI96">
        <v>30</v>
      </c>
      <c r="HJ96">
        <f>HJ34</f>
        <v>0</v>
      </c>
      <c r="HK96">
        <v>30</v>
      </c>
      <c r="HL96">
        <f>HL34</f>
        <v>0</v>
      </c>
      <c r="HM96">
        <v>30</v>
      </c>
      <c r="HN96">
        <f>HN34</f>
        <v>0</v>
      </c>
      <c r="HO96">
        <v>30</v>
      </c>
      <c r="HP96">
        <f>HP34</f>
        <v>0</v>
      </c>
      <c r="HQ96">
        <v>30</v>
      </c>
      <c r="HR96">
        <f>HR34</f>
        <v>0</v>
      </c>
      <c r="HS96">
        <v>30</v>
      </c>
      <c r="HT96">
        <f>HT34</f>
        <v>0</v>
      </c>
      <c r="HU96">
        <v>30</v>
      </c>
      <c r="HV96">
        <f>HV34</f>
        <v>0</v>
      </c>
      <c r="HW96">
        <v>30</v>
      </c>
      <c r="HX96">
        <f>HX34</f>
        <v>0</v>
      </c>
      <c r="HY96">
        <v>30</v>
      </c>
      <c r="HZ96">
        <f>HZ34</f>
        <v>0</v>
      </c>
      <c r="IA96">
        <v>30</v>
      </c>
      <c r="IB96">
        <f>IB34</f>
        <v>0</v>
      </c>
      <c r="IC96">
        <v>30</v>
      </c>
      <c r="ID96">
        <f>ID34</f>
        <v>0</v>
      </c>
      <c r="IE96">
        <v>30</v>
      </c>
      <c r="IF96">
        <f>IF34</f>
        <v>0</v>
      </c>
      <c r="IG96">
        <v>30</v>
      </c>
      <c r="IH96">
        <f>IH34</f>
        <v>0</v>
      </c>
      <c r="II96">
        <v>30</v>
      </c>
      <c r="IJ96">
        <f>IJ34</f>
        <v>0</v>
      </c>
      <c r="IK96">
        <v>30</v>
      </c>
      <c r="IL96">
        <f>IL34</f>
        <v>0</v>
      </c>
      <c r="IM96">
        <v>30</v>
      </c>
      <c r="IN96">
        <f>IN34</f>
        <v>0</v>
      </c>
      <c r="IO96">
        <v>30</v>
      </c>
      <c r="IP96">
        <f>IP34</f>
        <v>0</v>
      </c>
      <c r="IQ96">
        <v>30</v>
      </c>
      <c r="IR96">
        <f>IR34</f>
        <v>0</v>
      </c>
      <c r="IS96">
        <v>30</v>
      </c>
      <c r="IT96">
        <f>IT34</f>
        <v>0</v>
      </c>
      <c r="IU96">
        <v>30</v>
      </c>
      <c r="IV96">
        <f>IV34</f>
        <v>0</v>
      </c>
      <c r="IW96">
        <v>30</v>
      </c>
      <c r="IX96">
        <f>IX34</f>
        <v>0</v>
      </c>
      <c r="IY96">
        <v>30</v>
      </c>
      <c r="IZ96">
        <f>IZ34</f>
        <v>0</v>
      </c>
      <c r="JA96">
        <v>30</v>
      </c>
      <c r="JB96">
        <f>JB34</f>
        <v>0</v>
      </c>
      <c r="JC96">
        <v>30</v>
      </c>
      <c r="JD96">
        <f>JD34</f>
        <v>0</v>
      </c>
      <c r="JE96">
        <v>30</v>
      </c>
      <c r="JF96">
        <f>JF34</f>
        <v>0</v>
      </c>
      <c r="JG96">
        <v>30</v>
      </c>
      <c r="JH96">
        <f>JH34</f>
        <v>0</v>
      </c>
      <c r="JI96">
        <v>30</v>
      </c>
      <c r="JJ96">
        <f>JJ34</f>
        <v>0</v>
      </c>
      <c r="JM96">
        <f>IF(Charts!$B$3="none",E403,IF(EI403="",NA(),EI403))</f>
        <v>0</v>
      </c>
      <c r="JN96">
        <f>IF(Charts!$B$3="none",F403,IF(EJ403="",NA(),EJ403))</f>
        <v>0</v>
      </c>
      <c r="JO96">
        <f>IF(Charts!$B$3="none",G403,IF(EK403="",NA(),EK403))</f>
        <v>0</v>
      </c>
      <c r="JP96">
        <f>IF(Charts!$B$3="none",H403,IF(EL403="",NA(),EL403))</f>
        <v>0</v>
      </c>
      <c r="JQ96">
        <f>IF(Charts!$B$3="none",I403,IF(EM403="",NA(),EM403))</f>
        <v>0</v>
      </c>
      <c r="JR96">
        <f>IF(Charts!$B$3="none",J403,IF(EN403="",NA(),EN403))</f>
        <v>0</v>
      </c>
      <c r="JS96">
        <f>IF(Charts!$B$3="none",K403,IF(EO403="",NA(),EO403))</f>
        <v>0</v>
      </c>
      <c r="JT96">
        <f>IF(Charts!$B$3="none",L403,IF(EP403="",NA(),EP403))</f>
        <v>0</v>
      </c>
      <c r="JU96">
        <f>IF(Charts!$B$3="none",M403,IF(EQ403="",NA(),EQ403))</f>
        <v>0</v>
      </c>
      <c r="JV96">
        <f>IF(Charts!$B$3="none",N403,IF(ER403="",NA(),ER403))</f>
        <v>0</v>
      </c>
      <c r="JW96">
        <f>IF(Charts!$B$3="none",O403,IF(ES403="",NA(),ES403))</f>
        <v>0</v>
      </c>
      <c r="JX96">
        <f>IF(Charts!$B$3="none",P403,IF(ET403="",NA(),ET403))</f>
        <v>0</v>
      </c>
      <c r="JY96">
        <f>IF(Charts!$B$3="none",Q403,IF(EU403="",NA(),EU403))</f>
        <v>0</v>
      </c>
      <c r="JZ96">
        <f>IF(Charts!$B$3="none",R403,IF(EV403="",NA(),EV403))</f>
        <v>0</v>
      </c>
      <c r="KA96">
        <f>IF(Charts!$B$3="none",S403,IF(EW403="",NA(),EW403))</f>
        <v>0</v>
      </c>
      <c r="KB96">
        <f>IF(Charts!$B$3="none",T403,IF(EX403="",NA(),EX403))</f>
        <v>0</v>
      </c>
      <c r="KC96">
        <f>IF(Charts!$B$3="none",U403,IF(EY403="",NA(),EY403))</f>
        <v>0</v>
      </c>
      <c r="KD96">
        <f>IF(Charts!$B$3="none",V403,IF(EZ403="",NA(),EZ403))</f>
        <v>0</v>
      </c>
      <c r="KE96">
        <f>IF(Charts!$B$3="none",W403,IF(FA403="",NA(),FA403))</f>
        <v>0</v>
      </c>
      <c r="KF96">
        <f>IF(Charts!$B$3="none",X403,IF(FB403="",NA(),FB403))</f>
        <v>0</v>
      </c>
      <c r="KG96">
        <f>IF(Charts!$B$3="none",Y403,IF(FC403="",NA(),FC403))</f>
        <v>0</v>
      </c>
      <c r="KH96">
        <f>IF(Charts!$B$3="none",Z403,IF(FD403="",NA(),FD403))</f>
        <v>0</v>
      </c>
      <c r="KI96">
        <f>IF(Charts!$B$3="none",AA403,IF(FE403="",NA(),FE403))</f>
        <v>0</v>
      </c>
      <c r="KJ96">
        <f>IF(Charts!$B$3="none",AB403,IF(FF403="",NA(),FF403))</f>
        <v>0</v>
      </c>
      <c r="KK96">
        <f>IF(Charts!$B$3="none",AC403,IF(FG403="",NA(),FG403))</f>
        <v>0</v>
      </c>
      <c r="KL96">
        <f>IF(Charts!$B$3="none",AD403,IF(FH403="",NA(),FH403))</f>
        <v>0</v>
      </c>
      <c r="KM96">
        <f>IF(Charts!$B$3="none",AE403,IF(FI403="",NA(),FI403))</f>
        <v>0</v>
      </c>
      <c r="KN96">
        <f>IF(Charts!$B$3="none",AF403,IF(FJ403="",NA(),FJ403))</f>
        <v>0</v>
      </c>
      <c r="KO96">
        <f>IF(Charts!$B$3="none",AG403,IF(FK403="",NA(),FK403))</f>
        <v>0</v>
      </c>
      <c r="KP96">
        <f>IF(Charts!$B$3="none",AH403,IF(FL403="",NA(),FL403))</f>
        <v>0</v>
      </c>
      <c r="KQ96">
        <f>IF(Charts!$B$3="none",AI403,IF(FM403="",NA(),FM403))</f>
        <v>0</v>
      </c>
      <c r="KR96">
        <f>IF(Charts!$B$3="none",AJ403,IF(FN403="",NA(),FN403))</f>
        <v>0</v>
      </c>
      <c r="KS96">
        <f>IF(Charts!$B$3="none",AK403,IF(FO403="",NA(),FO403))</f>
        <v>0</v>
      </c>
      <c r="KT96">
        <f>IF(Charts!$B$3="none",AL403,IF(FP403="",NA(),FP403))</f>
        <v>0</v>
      </c>
      <c r="KU96">
        <f>IF(Charts!$B$3="none",AM403,IF(FQ403="",NA(),FQ403))</f>
        <v>0</v>
      </c>
      <c r="KV96">
        <f>IF(Charts!$B$3="none",AN403,IF(FR403="",NA(),FR403))</f>
        <v>0</v>
      </c>
      <c r="KW96">
        <f>IF(Charts!$B$3="none",AO403,IF(FS403="",NA(),FS403))</f>
        <v>0</v>
      </c>
      <c r="KX96">
        <f>IF(Charts!$B$3="none",AP403,IF(FT403="",NA(),FT403))</f>
        <v>0</v>
      </c>
      <c r="KY96">
        <f>IF(Charts!$B$3="none",AQ403,IF(FU403="",NA(),FU403))</f>
        <v>0</v>
      </c>
      <c r="KZ96">
        <f>IF(Charts!$B$3="none",AR403,IF(FV403="",NA(),FV403))</f>
        <v>0</v>
      </c>
      <c r="LA96">
        <f>IF(Charts!$B$3="none",AS403,IF(FW403="",NA(),FW403))</f>
        <v>0</v>
      </c>
      <c r="LB96">
        <f>IF(Charts!$B$3="none",AT403,IF(FX403="",NA(),FX403))</f>
        <v>0</v>
      </c>
      <c r="LC96">
        <f>IF(Charts!$B$3="none",AU403,IF(FY403="",NA(),FY403))</f>
        <v>0</v>
      </c>
      <c r="LD96">
        <f>IF(Charts!$B$3="none",AV403,IF(FZ403="",NA(),FZ403))</f>
        <v>0</v>
      </c>
      <c r="LE96">
        <f>IF(Charts!$B$3="none",AW403,IF(GA403="",NA(),GA403))</f>
        <v>0</v>
      </c>
      <c r="LF96">
        <f>IF(Charts!$B$3="none",AX403,IF(GB403="",NA(),GB403))</f>
        <v>0</v>
      </c>
      <c r="LG96">
        <f>IF(Charts!$B$3="none",AY403,IF(GC403="",NA(),GC403))</f>
        <v>0</v>
      </c>
      <c r="LH96">
        <f>IF(Charts!$B$3="none",AZ403,IF(GD403="",NA(),GD403))</f>
        <v>0</v>
      </c>
      <c r="LI96">
        <f>IF(Charts!$B$3="none",BA403,IF(GE403="",NA(),GE403))</f>
        <v>0</v>
      </c>
      <c r="LJ96">
        <f>IF(Charts!$B$3="none",BB403,IF(GF403="",NA(),GF403))</f>
        <v>0</v>
      </c>
      <c r="LK96">
        <f>IF(Charts!$B$3="none",BC403,IF(GG403="",NA(),GG403))</f>
        <v>0</v>
      </c>
      <c r="LL96">
        <f>IF(Charts!$B$3="none",BD403,IF(GH403="",NA(),GH403))</f>
        <v>0</v>
      </c>
      <c r="LM96">
        <f>IF(Charts!$B$3="none",BE403,IF(GI403="",NA(),GI403))</f>
        <v>0</v>
      </c>
      <c r="LN96">
        <f>IF(Charts!$B$3="none",BF403,IF(GJ403="",NA(),GJ403))</f>
        <v>0</v>
      </c>
      <c r="LO96">
        <f>IF(Charts!$B$3="none",BG403,IF(GK403="",NA(),GK403))</f>
        <v>0</v>
      </c>
      <c r="LP96">
        <f>IF(Charts!$B$3="none",BH403,IF(GL403="",NA(),GL403))</f>
        <v>0</v>
      </c>
      <c r="LQ96">
        <f>IF(Charts!$B$3="none",BI403,IF(GM403="",NA(),GM403))</f>
        <v>0</v>
      </c>
      <c r="LR96">
        <f>IF(Charts!$B$3="none",BJ403,IF(GN403="",NA(),GN403))</f>
        <v>0</v>
      </c>
      <c r="LS96">
        <f>IF(Charts!$B$3="none",BK403,IF(GO403="",NA(),GO403))</f>
        <v>0</v>
      </c>
      <c r="LT96">
        <f>IF(Charts!$B$3="none",BL403,IF(GP403="",NA(),GP403))</f>
        <v>0</v>
      </c>
      <c r="LU96">
        <f>IF(Charts!$B$3="none",BM403,IF(GQ403="",NA(),GQ403))</f>
        <v>0</v>
      </c>
      <c r="LV96">
        <f>IF(Charts!$B$3="none",BN403,IF(GR403="",NA(),GR403))</f>
        <v>0</v>
      </c>
      <c r="LW96">
        <f>IF(Charts!$B$3="none",BO403,IF(GS403="",NA(),GS403))</f>
        <v>0</v>
      </c>
      <c r="LX96">
        <f>IF(Charts!$B$3="none",BP403,IF(GT403="",NA(),GT403))</f>
        <v>0</v>
      </c>
      <c r="LY96">
        <f>IF(Charts!$B$3="none",BQ403,IF(GU403="",NA(),GU403))</f>
        <v>0</v>
      </c>
      <c r="LZ96">
        <f>IF(Charts!$B$3="none",BR403,IF(GV403="",NA(),GV403))</f>
        <v>0</v>
      </c>
      <c r="MA96">
        <f>IF(Charts!$B$3="none",BS403,IF(GW403="",NA(),GW403))</f>
        <v>0</v>
      </c>
      <c r="MB96">
        <f>IF(Charts!$B$3="none",BT403,IF(GX403="",NA(),GX403))</f>
        <v>0</v>
      </c>
      <c r="MC96">
        <f>IF(Charts!$B$3="none",BU403,IF(GY403="",NA(),GY403))</f>
        <v>0</v>
      </c>
      <c r="MD96">
        <f>IF(Charts!$B$3="none",BV403,IF(GZ403="",NA(),GZ403))</f>
        <v>0</v>
      </c>
      <c r="ME96">
        <f>IF(Charts!$B$3="none",BW403,IF(HA403="",NA(),HA403))</f>
        <v>0</v>
      </c>
      <c r="MF96">
        <f>IF(Charts!$B$3="none",BX403,IF(HB403="",NA(),HB403))</f>
        <v>0</v>
      </c>
      <c r="MG96">
        <f>IF(Charts!$B$3="none",BY403,IF(HC403="",NA(),HC403))</f>
        <v>0</v>
      </c>
      <c r="MH96">
        <f>IF(Charts!$B$3="none",BZ403,IF(HD403="",NA(),HD403))</f>
        <v>0</v>
      </c>
      <c r="MI96">
        <f>IF(Charts!$B$3="none",CA403,IF(HE403="",NA(),HE403))</f>
        <v>0</v>
      </c>
      <c r="MJ96">
        <f>IF(Charts!$B$3="none",CB403,IF(HF403="",NA(),HF403))</f>
        <v>0</v>
      </c>
      <c r="MK96">
        <f>IF(Charts!$B$3="none",CC403,IF(HG403="",NA(),HG403))</f>
        <v>0</v>
      </c>
      <c r="ML96">
        <f>IF(Charts!$B$3="none",CD403,IF(HH403="",NA(),HH403))</f>
        <v>0</v>
      </c>
      <c r="MM96">
        <f>IF(Charts!$B$3="none",CE403,IF(HI403="",NA(),HI403))</f>
        <v>0</v>
      </c>
      <c r="MN96">
        <f>IF(Charts!$B$3="none",CF403,IF(HJ403="",NA(),HJ403))</f>
        <v>0</v>
      </c>
      <c r="MO96">
        <f>IF(Charts!$B$3="none",CG403,IF(HK403="",NA(),HK403))</f>
        <v>0</v>
      </c>
      <c r="MP96">
        <f>IF(Charts!$B$3="none",CH403,IF(HL403="",NA(),HL403))</f>
        <v>0</v>
      </c>
      <c r="MQ96">
        <f>IF(Charts!$B$3="none",CI403,IF(HM403="",NA(),HM403))</f>
        <v>0</v>
      </c>
      <c r="MR96">
        <f>IF(Charts!$B$3="none",CJ403,IF(HN403="",NA(),HN403))</f>
        <v>0</v>
      </c>
      <c r="MS96">
        <f>IF(Charts!$B$3="none",CK403,IF(HO403="",NA(),HO403))</f>
        <v>0</v>
      </c>
      <c r="MT96">
        <f>IF(Charts!$B$3="none",CL403,IF(HP403="",NA(),HP403))</f>
        <v>0</v>
      </c>
      <c r="MU96">
        <f>IF(Charts!$B$3="none",CM403,IF(HQ403="",NA(),HQ403))</f>
        <v>0</v>
      </c>
      <c r="MV96">
        <f>IF(Charts!$B$3="none",CN403,IF(HR403="",NA(),HR403))</f>
        <v>0</v>
      </c>
      <c r="MW96">
        <f>IF(Charts!$B$3="none",CO403,IF(HS403="",NA(),HS403))</f>
        <v>0</v>
      </c>
      <c r="MX96">
        <f>IF(Charts!$B$3="none",CP403,IF(HT403="",NA(),HT403))</f>
        <v>0</v>
      </c>
      <c r="MY96">
        <f>IF(Charts!$B$3="none",CQ403,IF(HU403="",NA(),HU403))</f>
        <v>0</v>
      </c>
      <c r="MZ96">
        <f>IF(Charts!$B$3="none",CR403,IF(HV403="",NA(),HV403))</f>
        <v>0</v>
      </c>
      <c r="NA96">
        <f>IF(Charts!$B$3="none",CS403,IF(HW403="",NA(),HW403))</f>
        <v>0</v>
      </c>
      <c r="NB96">
        <f>IF(Charts!$B$3="none",CT403,IF(HX403="",NA(),HX403))</f>
        <v>0</v>
      </c>
      <c r="NC96">
        <f>IF(Charts!$B$3="none",CU403,IF(HY403="",NA(),HY403))</f>
        <v>0</v>
      </c>
      <c r="ND96">
        <f>IF(Charts!$B$3="none",CV403,IF(HZ403="",NA(),HZ403))</f>
        <v>0</v>
      </c>
      <c r="NE96">
        <f>IF(Charts!$B$3="none",CW403,IF(IA403="",NA(),IA403))</f>
        <v>0</v>
      </c>
      <c r="NF96">
        <f>IF(Charts!$B$3="none",CX403,IF(IB403="",NA(),IB403))</f>
        <v>0</v>
      </c>
      <c r="NG96">
        <f>IF(Charts!$B$3="none",CY403,IF(IC403="",NA(),IC403))</f>
        <v>0</v>
      </c>
      <c r="NH96">
        <f>IF(Charts!$B$3="none",CZ403,IF(ID403="",NA(),ID403))</f>
        <v>0</v>
      </c>
      <c r="NI96">
        <f>IF(Charts!$B$3="none",DA403,IF(IE403="",NA(),IE403))</f>
        <v>0</v>
      </c>
      <c r="NJ96">
        <f>IF(Charts!$B$3="none",DB403,IF(IF403="",NA(),IF403))</f>
        <v>0</v>
      </c>
      <c r="NK96">
        <f>IF(Charts!$B$3="none",DC403,IF(IG403="",NA(),IG403))</f>
        <v>0</v>
      </c>
      <c r="NL96">
        <f>IF(Charts!$B$3="none",DD403,IF(IH403="",NA(),IH403))</f>
        <v>0</v>
      </c>
      <c r="NM96">
        <f>IF(Charts!$B$3="none",DE403,IF(II403="",NA(),II403))</f>
        <v>0</v>
      </c>
      <c r="NN96">
        <f>IF(Charts!$B$3="none",DF403,IF(IJ403="",NA(),IJ403))</f>
        <v>0</v>
      </c>
      <c r="NO96">
        <f>IF(Charts!$B$3="none",DG403,IF(IK403="",NA(),IK403))</f>
        <v>0</v>
      </c>
      <c r="NP96">
        <f>IF(Charts!$B$3="none",DH403,IF(IL403="",NA(),IL403))</f>
        <v>0</v>
      </c>
      <c r="NQ96">
        <f>IF(Charts!$B$3="none",DI403,IF(IM403="",NA(),IM403))</f>
        <v>0</v>
      </c>
      <c r="NR96">
        <f>IF(Charts!$B$3="none",DJ403,IF(IN403="",NA(),IN403))</f>
        <v>0</v>
      </c>
      <c r="NS96">
        <f>IF(Charts!$B$3="none",DK403,IF(IO403="",NA(),IO403))</f>
        <v>0</v>
      </c>
      <c r="NT96">
        <f>IF(Charts!$B$3="none",DL403,IF(IP403="",NA(),IP403))</f>
        <v>0</v>
      </c>
      <c r="NU96">
        <f>IF(Charts!$B$3="none",DM403,IF(IQ403="",NA(),IQ403))</f>
        <v>0</v>
      </c>
      <c r="NV96">
        <f>IF(Charts!$B$3="none",DN403,IF(IR403="",NA(),IR403))</f>
        <v>0</v>
      </c>
      <c r="NW96">
        <f>IF(Charts!$B$3="none",DO403,IF(IS403="",NA(),IS403))</f>
        <v>0</v>
      </c>
      <c r="NX96">
        <f>IF(Charts!$B$3="none",DP403,IF(IT403="",NA(),IT403))</f>
        <v>0</v>
      </c>
      <c r="NY96">
        <f>IF(Charts!$B$3="none",DQ403,IF(IU403="",NA(),IU403))</f>
        <v>0</v>
      </c>
      <c r="NZ96">
        <f>IF(Charts!$B$3="none",DR403,IF(IV403="",NA(),IV403))</f>
        <v>0</v>
      </c>
      <c r="OA96">
        <f>IF(Charts!$B$3="none",DS403,IF(IW403="",NA(),IW403))</f>
        <v>0</v>
      </c>
      <c r="OB96">
        <f>IF(Charts!$B$3="none",DT403,IF(IX403="",NA(),IX403))</f>
        <v>0</v>
      </c>
      <c r="OC96">
        <f>IF(Charts!$B$3="none",DU403,IF(IY403="",NA(),IY403))</f>
        <v>0</v>
      </c>
      <c r="OD96">
        <f>IF(Charts!$B$3="none",DV403,IF(IZ403="",NA(),IZ403))</f>
        <v>0</v>
      </c>
      <c r="OE96">
        <f>IF(Charts!$B$3="none",DW403,IF(JA403="",NA(),JA403))</f>
        <v>0</v>
      </c>
      <c r="OF96">
        <f>IF(Charts!$B$3="none",DX403,IF(JB403="",NA(),JB403))</f>
        <v>0</v>
      </c>
      <c r="OG96">
        <f>IF(Charts!$B$3="none",DY403,IF(JC403="",NA(),JC403))</f>
        <v>0</v>
      </c>
      <c r="OH96">
        <f>IF(Charts!$B$3="none",DZ403,IF(JD403="",NA(),JD403))</f>
        <v>0</v>
      </c>
      <c r="OI96">
        <f>IF(Charts!$B$3="none",EA403,IF(JE403="",NA(),JE403))</f>
        <v>0</v>
      </c>
      <c r="OJ96">
        <f>IF(Charts!$B$3="none",EB403,IF(JF403="",NA(),JF403))</f>
        <v>0</v>
      </c>
      <c r="OK96">
        <f>IF(Charts!$B$3="none",EC403,IF(JG403="",NA(),JG403))</f>
        <v>0</v>
      </c>
      <c r="OL96">
        <f>IF(Charts!$B$3="none",ED403,IF(JH403="",NA(),JH403))</f>
        <v>0</v>
      </c>
      <c r="OM96">
        <f>IF(Charts!$B$3="none",EE403,IF(JI403="",NA(),JI403))</f>
        <v>0</v>
      </c>
      <c r="ON96">
        <f>IF(Charts!$B$3="none",EF403,IF(JJ403="",NA(),JJ403))</f>
        <v>0</v>
      </c>
    </row>
    <row r="97" spans="5:404">
      <c r="E97">
        <v>31</v>
      </c>
      <c r="F97">
        <f>F35</f>
        <v>0</v>
      </c>
      <c r="G97">
        <v>31</v>
      </c>
      <c r="H97">
        <f>H35</f>
        <v>0</v>
      </c>
      <c r="I97">
        <v>31</v>
      </c>
      <c r="J97">
        <f>J35</f>
        <v>0</v>
      </c>
      <c r="K97">
        <v>31</v>
      </c>
      <c r="L97">
        <f>L35</f>
        <v>0</v>
      </c>
      <c r="M97">
        <v>31</v>
      </c>
      <c r="N97">
        <f>N35</f>
        <v>0</v>
      </c>
      <c r="O97">
        <v>31</v>
      </c>
      <c r="P97">
        <f>P35</f>
        <v>0</v>
      </c>
      <c r="Q97">
        <v>31</v>
      </c>
      <c r="R97">
        <f>R35</f>
        <v>0</v>
      </c>
      <c r="S97">
        <v>31</v>
      </c>
      <c r="T97">
        <f>T35</f>
        <v>0</v>
      </c>
      <c r="U97">
        <v>31</v>
      </c>
      <c r="V97">
        <f>V35</f>
        <v>0</v>
      </c>
      <c r="W97">
        <v>31</v>
      </c>
      <c r="X97">
        <f>X35</f>
        <v>0</v>
      </c>
      <c r="Y97">
        <v>31</v>
      </c>
      <c r="Z97">
        <f>Z35</f>
        <v>0</v>
      </c>
      <c r="AA97">
        <v>31</v>
      </c>
      <c r="AB97">
        <f>AB35</f>
        <v>0</v>
      </c>
      <c r="AC97">
        <v>31</v>
      </c>
      <c r="AD97">
        <f>AD35</f>
        <v>0</v>
      </c>
      <c r="AE97">
        <v>31</v>
      </c>
      <c r="AF97">
        <f>AF35</f>
        <v>0</v>
      </c>
      <c r="AG97">
        <v>31</v>
      </c>
      <c r="AH97">
        <f>AH35</f>
        <v>0</v>
      </c>
      <c r="AI97">
        <v>31</v>
      </c>
      <c r="AJ97">
        <f>AJ35</f>
        <v>0</v>
      </c>
      <c r="AK97">
        <v>31</v>
      </c>
      <c r="AL97">
        <f>AL35</f>
        <v>0</v>
      </c>
      <c r="AM97">
        <v>31</v>
      </c>
      <c r="AN97">
        <f>AN35</f>
        <v>0</v>
      </c>
      <c r="AO97">
        <v>31</v>
      </c>
      <c r="AP97">
        <f>AP35</f>
        <v>0</v>
      </c>
      <c r="AQ97">
        <v>31</v>
      </c>
      <c r="AR97">
        <f>AR35</f>
        <v>0</v>
      </c>
      <c r="AS97">
        <v>31</v>
      </c>
      <c r="AT97">
        <f>AT35</f>
        <v>0</v>
      </c>
      <c r="AU97">
        <v>31</v>
      </c>
      <c r="AV97">
        <f>AV35</f>
        <v>0</v>
      </c>
      <c r="AW97">
        <v>31</v>
      </c>
      <c r="AX97">
        <f>AX35</f>
        <v>0</v>
      </c>
      <c r="AY97">
        <v>31</v>
      </c>
      <c r="AZ97">
        <f>AZ35</f>
        <v>0</v>
      </c>
      <c r="BA97">
        <v>31</v>
      </c>
      <c r="BB97">
        <f>BB35</f>
        <v>0</v>
      </c>
      <c r="BC97">
        <v>31</v>
      </c>
      <c r="BD97">
        <f>BD35</f>
        <v>0</v>
      </c>
      <c r="BE97">
        <v>31</v>
      </c>
      <c r="BF97">
        <f>BF35</f>
        <v>0</v>
      </c>
      <c r="BG97">
        <v>31</v>
      </c>
      <c r="BH97">
        <f>BH35</f>
        <v>0</v>
      </c>
      <c r="BI97">
        <v>31</v>
      </c>
      <c r="BJ97">
        <f>BJ35</f>
        <v>0</v>
      </c>
      <c r="BK97">
        <v>31</v>
      </c>
      <c r="BL97">
        <f>BL35</f>
        <v>0</v>
      </c>
      <c r="BM97">
        <v>31</v>
      </c>
      <c r="BN97">
        <f>BN35</f>
        <v>0</v>
      </c>
      <c r="BO97">
        <v>31</v>
      </c>
      <c r="BP97">
        <f>BP35</f>
        <v>0</v>
      </c>
      <c r="BQ97">
        <v>31</v>
      </c>
      <c r="BR97">
        <f>BR35</f>
        <v>0</v>
      </c>
      <c r="BS97">
        <v>31</v>
      </c>
      <c r="BT97">
        <f>BT35</f>
        <v>0</v>
      </c>
      <c r="BU97">
        <v>31</v>
      </c>
      <c r="BV97">
        <f>BV35</f>
        <v>0</v>
      </c>
      <c r="BW97">
        <v>31</v>
      </c>
      <c r="BX97">
        <f>BX35</f>
        <v>0</v>
      </c>
      <c r="BY97">
        <v>31</v>
      </c>
      <c r="BZ97">
        <f>BZ35</f>
        <v>0</v>
      </c>
      <c r="CA97">
        <v>31</v>
      </c>
      <c r="CB97">
        <f>CB35</f>
        <v>0</v>
      </c>
      <c r="CC97">
        <v>31</v>
      </c>
      <c r="CD97">
        <f>CD35</f>
        <v>0</v>
      </c>
      <c r="CE97">
        <v>31</v>
      </c>
      <c r="CF97">
        <f>CF35</f>
        <v>0</v>
      </c>
      <c r="CG97">
        <v>31</v>
      </c>
      <c r="CH97">
        <f>CH35</f>
        <v>0</v>
      </c>
      <c r="CI97">
        <v>31</v>
      </c>
      <c r="CJ97">
        <f>CJ35</f>
        <v>0</v>
      </c>
      <c r="CK97">
        <v>31</v>
      </c>
      <c r="CL97">
        <f>CL35</f>
        <v>0</v>
      </c>
      <c r="CM97">
        <v>31</v>
      </c>
      <c r="CN97">
        <f>CN35</f>
        <v>0</v>
      </c>
      <c r="CO97">
        <v>31</v>
      </c>
      <c r="CP97">
        <f>CP35</f>
        <v>0</v>
      </c>
      <c r="CQ97">
        <v>31</v>
      </c>
      <c r="CR97">
        <f>CR35</f>
        <v>0</v>
      </c>
      <c r="CS97">
        <v>31</v>
      </c>
      <c r="CT97">
        <f>CT35</f>
        <v>0</v>
      </c>
      <c r="CU97">
        <v>31</v>
      </c>
      <c r="CV97">
        <f>CV35</f>
        <v>0</v>
      </c>
      <c r="CW97">
        <v>31</v>
      </c>
      <c r="CX97">
        <f>CX35</f>
        <v>0</v>
      </c>
      <c r="CY97">
        <v>31</v>
      </c>
      <c r="CZ97">
        <f>CZ35</f>
        <v>0</v>
      </c>
      <c r="DA97">
        <v>31</v>
      </c>
      <c r="DB97">
        <f>DB35</f>
        <v>0</v>
      </c>
      <c r="DC97">
        <v>31</v>
      </c>
      <c r="DD97">
        <f>DD35</f>
        <v>0</v>
      </c>
      <c r="DE97">
        <v>31</v>
      </c>
      <c r="DF97">
        <f>DF35</f>
        <v>0</v>
      </c>
      <c r="DG97">
        <v>31</v>
      </c>
      <c r="DH97">
        <f>DH35</f>
        <v>0</v>
      </c>
      <c r="DI97">
        <v>31</v>
      </c>
      <c r="DJ97">
        <f>DJ35</f>
        <v>0</v>
      </c>
      <c r="DK97">
        <v>31</v>
      </c>
      <c r="DL97">
        <f>DL35</f>
        <v>0</v>
      </c>
      <c r="DM97">
        <v>31</v>
      </c>
      <c r="DN97">
        <f>DN35</f>
        <v>0</v>
      </c>
      <c r="DO97">
        <v>31</v>
      </c>
      <c r="DP97">
        <f>DP35</f>
        <v>0</v>
      </c>
      <c r="DQ97">
        <v>31</v>
      </c>
      <c r="DR97">
        <f>DR35</f>
        <v>0</v>
      </c>
      <c r="DS97">
        <v>31</v>
      </c>
      <c r="DT97">
        <f>DT35</f>
        <v>0</v>
      </c>
      <c r="DU97">
        <v>31</v>
      </c>
      <c r="DV97">
        <f>DV35</f>
        <v>0</v>
      </c>
      <c r="DW97">
        <v>31</v>
      </c>
      <c r="DX97">
        <f>DX35</f>
        <v>0</v>
      </c>
      <c r="DY97">
        <v>31</v>
      </c>
      <c r="DZ97">
        <f>DZ35</f>
        <v>0</v>
      </c>
      <c r="EA97">
        <v>31</v>
      </c>
      <c r="EB97">
        <f>EB35</f>
        <v>0</v>
      </c>
      <c r="EC97">
        <v>31</v>
      </c>
      <c r="ED97">
        <f>ED35</f>
        <v>0</v>
      </c>
      <c r="EE97">
        <v>31</v>
      </c>
      <c r="EF97">
        <f>EF35</f>
        <v>0</v>
      </c>
      <c r="EI97">
        <v>31</v>
      </c>
      <c r="EJ97">
        <f>EJ35</f>
        <v>0</v>
      </c>
      <c r="EK97">
        <v>31</v>
      </c>
      <c r="EL97">
        <f>EL35</f>
        <v>0</v>
      </c>
      <c r="EM97">
        <v>31</v>
      </c>
      <c r="EN97">
        <f>EN35</f>
        <v>0</v>
      </c>
      <c r="EO97">
        <v>31</v>
      </c>
      <c r="EP97">
        <f>EP35</f>
        <v>0</v>
      </c>
      <c r="EQ97">
        <v>31</v>
      </c>
      <c r="ER97">
        <f>ER35</f>
        <v>0</v>
      </c>
      <c r="ES97">
        <v>31</v>
      </c>
      <c r="ET97">
        <f>ET35</f>
        <v>0</v>
      </c>
      <c r="EU97">
        <v>31</v>
      </c>
      <c r="EV97">
        <f>EV35</f>
        <v>0</v>
      </c>
      <c r="EW97">
        <v>31</v>
      </c>
      <c r="EX97">
        <f>EX35</f>
        <v>0</v>
      </c>
      <c r="EY97">
        <v>31</v>
      </c>
      <c r="EZ97">
        <f>EZ35</f>
        <v>0</v>
      </c>
      <c r="FA97">
        <v>31</v>
      </c>
      <c r="FB97">
        <f>FB35</f>
        <v>0</v>
      </c>
      <c r="FC97">
        <v>31</v>
      </c>
      <c r="FD97">
        <f>FD35</f>
        <v>0</v>
      </c>
      <c r="FE97">
        <v>31</v>
      </c>
      <c r="FF97">
        <f>FF35</f>
        <v>0</v>
      </c>
      <c r="FG97">
        <v>31</v>
      </c>
      <c r="FH97">
        <f>FH35</f>
        <v>0</v>
      </c>
      <c r="FI97">
        <v>31</v>
      </c>
      <c r="FJ97">
        <f>FJ35</f>
        <v>0</v>
      </c>
      <c r="FK97">
        <v>31</v>
      </c>
      <c r="FL97">
        <f>FL35</f>
        <v>0</v>
      </c>
      <c r="FM97">
        <v>31</v>
      </c>
      <c r="FN97">
        <f>FN35</f>
        <v>0</v>
      </c>
      <c r="FO97">
        <v>31</v>
      </c>
      <c r="FP97">
        <f>FP35</f>
        <v>0</v>
      </c>
      <c r="FQ97">
        <v>31</v>
      </c>
      <c r="FR97">
        <f>FR35</f>
        <v>0</v>
      </c>
      <c r="FS97">
        <v>31</v>
      </c>
      <c r="FT97">
        <f>FT35</f>
        <v>0</v>
      </c>
      <c r="FU97">
        <v>31</v>
      </c>
      <c r="FV97">
        <f>FV35</f>
        <v>0</v>
      </c>
      <c r="FW97">
        <v>31</v>
      </c>
      <c r="FX97">
        <f>FX35</f>
        <v>0</v>
      </c>
      <c r="FY97">
        <v>31</v>
      </c>
      <c r="FZ97">
        <f>FZ35</f>
        <v>0</v>
      </c>
      <c r="GA97">
        <v>31</v>
      </c>
      <c r="GB97">
        <f>GB35</f>
        <v>0</v>
      </c>
      <c r="GC97">
        <v>31</v>
      </c>
      <c r="GD97">
        <f>GD35</f>
        <v>0</v>
      </c>
      <c r="GE97">
        <v>31</v>
      </c>
      <c r="GF97">
        <f>GF35</f>
        <v>0</v>
      </c>
      <c r="GG97">
        <v>31</v>
      </c>
      <c r="GH97">
        <f>GH35</f>
        <v>0</v>
      </c>
      <c r="GI97">
        <v>31</v>
      </c>
      <c r="GJ97">
        <f>GJ35</f>
        <v>0</v>
      </c>
      <c r="GK97">
        <v>31</v>
      </c>
      <c r="GL97">
        <f>GL35</f>
        <v>0</v>
      </c>
      <c r="GM97">
        <v>31</v>
      </c>
      <c r="GN97">
        <f>GN35</f>
        <v>0</v>
      </c>
      <c r="GO97">
        <v>31</v>
      </c>
      <c r="GP97">
        <f>GP35</f>
        <v>0</v>
      </c>
      <c r="GQ97">
        <v>31</v>
      </c>
      <c r="GR97">
        <f>GR35</f>
        <v>0</v>
      </c>
      <c r="GS97">
        <v>31</v>
      </c>
      <c r="GT97">
        <f>GT35</f>
        <v>0</v>
      </c>
      <c r="GU97">
        <v>31</v>
      </c>
      <c r="GV97">
        <f>GV35</f>
        <v>0</v>
      </c>
      <c r="GW97">
        <v>31</v>
      </c>
      <c r="GX97">
        <f>GX35</f>
        <v>0</v>
      </c>
      <c r="GY97">
        <v>31</v>
      </c>
      <c r="GZ97">
        <f>GZ35</f>
        <v>0</v>
      </c>
      <c r="HA97">
        <v>31</v>
      </c>
      <c r="HB97">
        <f>HB35</f>
        <v>0</v>
      </c>
      <c r="HC97">
        <v>31</v>
      </c>
      <c r="HD97">
        <f>HD35</f>
        <v>0</v>
      </c>
      <c r="HE97">
        <v>31</v>
      </c>
      <c r="HF97">
        <f>HF35</f>
        <v>0</v>
      </c>
      <c r="HG97">
        <v>31</v>
      </c>
      <c r="HH97">
        <f>HH35</f>
        <v>0</v>
      </c>
      <c r="HI97">
        <v>31</v>
      </c>
      <c r="HJ97">
        <f>HJ35</f>
        <v>0</v>
      </c>
      <c r="HK97">
        <v>31</v>
      </c>
      <c r="HL97">
        <f>HL35</f>
        <v>0</v>
      </c>
      <c r="HM97">
        <v>31</v>
      </c>
      <c r="HN97">
        <f>HN35</f>
        <v>0</v>
      </c>
      <c r="HO97">
        <v>31</v>
      </c>
      <c r="HP97">
        <f>HP35</f>
        <v>0</v>
      </c>
      <c r="HQ97">
        <v>31</v>
      </c>
      <c r="HR97">
        <f>HR35</f>
        <v>0</v>
      </c>
      <c r="HS97">
        <v>31</v>
      </c>
      <c r="HT97">
        <f>HT35</f>
        <v>0</v>
      </c>
      <c r="HU97">
        <v>31</v>
      </c>
      <c r="HV97">
        <f>HV35</f>
        <v>0</v>
      </c>
      <c r="HW97">
        <v>31</v>
      </c>
      <c r="HX97">
        <f>HX35</f>
        <v>0</v>
      </c>
      <c r="HY97">
        <v>31</v>
      </c>
      <c r="HZ97">
        <f>HZ35</f>
        <v>0</v>
      </c>
      <c r="IA97">
        <v>31</v>
      </c>
      <c r="IB97">
        <f>IB35</f>
        <v>0</v>
      </c>
      <c r="IC97">
        <v>31</v>
      </c>
      <c r="ID97">
        <f>ID35</f>
        <v>0</v>
      </c>
      <c r="IE97">
        <v>31</v>
      </c>
      <c r="IF97">
        <f>IF35</f>
        <v>0</v>
      </c>
      <c r="IG97">
        <v>31</v>
      </c>
      <c r="IH97">
        <f>IH35</f>
        <v>0</v>
      </c>
      <c r="II97">
        <v>31</v>
      </c>
      <c r="IJ97">
        <f>IJ35</f>
        <v>0</v>
      </c>
      <c r="IK97">
        <v>31</v>
      </c>
      <c r="IL97">
        <f>IL35</f>
        <v>0</v>
      </c>
      <c r="IM97">
        <v>31</v>
      </c>
      <c r="IN97">
        <f>IN35</f>
        <v>0</v>
      </c>
      <c r="IO97">
        <v>31</v>
      </c>
      <c r="IP97">
        <f>IP35</f>
        <v>0</v>
      </c>
      <c r="IQ97">
        <v>31</v>
      </c>
      <c r="IR97">
        <f>IR35</f>
        <v>0</v>
      </c>
      <c r="IS97">
        <v>31</v>
      </c>
      <c r="IT97">
        <f>IT35</f>
        <v>0</v>
      </c>
      <c r="IU97">
        <v>31</v>
      </c>
      <c r="IV97">
        <f>IV35</f>
        <v>0</v>
      </c>
      <c r="IW97">
        <v>31</v>
      </c>
      <c r="IX97">
        <f>IX35</f>
        <v>0</v>
      </c>
      <c r="IY97">
        <v>31</v>
      </c>
      <c r="IZ97">
        <f>IZ35</f>
        <v>0</v>
      </c>
      <c r="JA97">
        <v>31</v>
      </c>
      <c r="JB97">
        <f>JB35</f>
        <v>0</v>
      </c>
      <c r="JC97">
        <v>31</v>
      </c>
      <c r="JD97">
        <f>JD35</f>
        <v>0</v>
      </c>
      <c r="JE97">
        <v>31</v>
      </c>
      <c r="JF97">
        <f>JF35</f>
        <v>0</v>
      </c>
      <c r="JG97">
        <v>31</v>
      </c>
      <c r="JH97">
        <f>JH35</f>
        <v>0</v>
      </c>
      <c r="JI97">
        <v>31</v>
      </c>
      <c r="JJ97">
        <f>JJ35</f>
        <v>0</v>
      </c>
      <c r="JM97">
        <f>IF(Charts!$B$3="none",E404,IF(EI404="",NA(),EI404))</f>
        <v>0</v>
      </c>
      <c r="JN97">
        <f>IF(Charts!$B$3="none",F404,IF(EJ404="",NA(),EJ404))</f>
        <v>0</v>
      </c>
      <c r="JO97">
        <f>IF(Charts!$B$3="none",G404,IF(EK404="",NA(),EK404))</f>
        <v>0</v>
      </c>
      <c r="JP97">
        <f>IF(Charts!$B$3="none",H404,IF(EL404="",NA(),EL404))</f>
        <v>0</v>
      </c>
      <c r="JQ97">
        <f>IF(Charts!$B$3="none",I404,IF(EM404="",NA(),EM404))</f>
        <v>0</v>
      </c>
      <c r="JR97">
        <f>IF(Charts!$B$3="none",J404,IF(EN404="",NA(),EN404))</f>
        <v>0</v>
      </c>
      <c r="JS97">
        <f>IF(Charts!$B$3="none",K404,IF(EO404="",NA(),EO404))</f>
        <v>0</v>
      </c>
      <c r="JT97">
        <f>IF(Charts!$B$3="none",L404,IF(EP404="",NA(),EP404))</f>
        <v>0</v>
      </c>
      <c r="JU97">
        <f>IF(Charts!$B$3="none",M404,IF(EQ404="",NA(),EQ404))</f>
        <v>0</v>
      </c>
      <c r="JV97">
        <f>IF(Charts!$B$3="none",N404,IF(ER404="",NA(),ER404))</f>
        <v>0</v>
      </c>
      <c r="JW97">
        <f>IF(Charts!$B$3="none",O404,IF(ES404="",NA(),ES404))</f>
        <v>0</v>
      </c>
      <c r="JX97">
        <f>IF(Charts!$B$3="none",P404,IF(ET404="",NA(),ET404))</f>
        <v>0</v>
      </c>
      <c r="JY97">
        <f>IF(Charts!$B$3="none",Q404,IF(EU404="",NA(),EU404))</f>
        <v>0</v>
      </c>
      <c r="JZ97">
        <f>IF(Charts!$B$3="none",R404,IF(EV404="",NA(),EV404))</f>
        <v>0</v>
      </c>
      <c r="KA97">
        <f>IF(Charts!$B$3="none",S404,IF(EW404="",NA(),EW404))</f>
        <v>0</v>
      </c>
      <c r="KB97">
        <f>IF(Charts!$B$3="none",T404,IF(EX404="",NA(),EX404))</f>
        <v>0</v>
      </c>
      <c r="KC97">
        <f>IF(Charts!$B$3="none",U404,IF(EY404="",NA(),EY404))</f>
        <v>0</v>
      </c>
      <c r="KD97">
        <f>IF(Charts!$B$3="none",V404,IF(EZ404="",NA(),EZ404))</f>
        <v>0</v>
      </c>
      <c r="KE97">
        <f>IF(Charts!$B$3="none",W404,IF(FA404="",NA(),FA404))</f>
        <v>0</v>
      </c>
      <c r="KF97">
        <f>IF(Charts!$B$3="none",X404,IF(FB404="",NA(),FB404))</f>
        <v>0</v>
      </c>
      <c r="KG97">
        <f>IF(Charts!$B$3="none",Y404,IF(FC404="",NA(),FC404))</f>
        <v>0</v>
      </c>
      <c r="KH97">
        <f>IF(Charts!$B$3="none",Z404,IF(FD404="",NA(),FD404))</f>
        <v>0</v>
      </c>
      <c r="KI97">
        <f>IF(Charts!$B$3="none",AA404,IF(FE404="",NA(),FE404))</f>
        <v>0</v>
      </c>
      <c r="KJ97">
        <f>IF(Charts!$B$3="none",AB404,IF(FF404="",NA(),FF404))</f>
        <v>0</v>
      </c>
      <c r="KK97">
        <f>IF(Charts!$B$3="none",AC404,IF(FG404="",NA(),FG404))</f>
        <v>0</v>
      </c>
      <c r="KL97">
        <f>IF(Charts!$B$3="none",AD404,IF(FH404="",NA(),FH404))</f>
        <v>0</v>
      </c>
      <c r="KM97">
        <f>IF(Charts!$B$3="none",AE404,IF(FI404="",NA(),FI404))</f>
        <v>0</v>
      </c>
      <c r="KN97">
        <f>IF(Charts!$B$3="none",AF404,IF(FJ404="",NA(),FJ404))</f>
        <v>0</v>
      </c>
      <c r="KO97">
        <f>IF(Charts!$B$3="none",AG404,IF(FK404="",NA(),FK404))</f>
        <v>0</v>
      </c>
      <c r="KP97">
        <f>IF(Charts!$B$3="none",AH404,IF(FL404="",NA(),FL404))</f>
        <v>0</v>
      </c>
      <c r="KQ97">
        <f>IF(Charts!$B$3="none",AI404,IF(FM404="",NA(),FM404))</f>
        <v>0</v>
      </c>
      <c r="KR97">
        <f>IF(Charts!$B$3="none",AJ404,IF(FN404="",NA(),FN404))</f>
        <v>0</v>
      </c>
      <c r="KS97">
        <f>IF(Charts!$B$3="none",AK404,IF(FO404="",NA(),FO404))</f>
        <v>0</v>
      </c>
      <c r="KT97">
        <f>IF(Charts!$B$3="none",AL404,IF(FP404="",NA(),FP404))</f>
        <v>0</v>
      </c>
      <c r="KU97">
        <f>IF(Charts!$B$3="none",AM404,IF(FQ404="",NA(),FQ404))</f>
        <v>0</v>
      </c>
      <c r="KV97">
        <f>IF(Charts!$B$3="none",AN404,IF(FR404="",NA(),FR404))</f>
        <v>0</v>
      </c>
      <c r="KW97">
        <f>IF(Charts!$B$3="none",AO404,IF(FS404="",NA(),FS404))</f>
        <v>0</v>
      </c>
      <c r="KX97">
        <f>IF(Charts!$B$3="none",AP404,IF(FT404="",NA(),FT404))</f>
        <v>0</v>
      </c>
      <c r="KY97">
        <f>IF(Charts!$B$3="none",AQ404,IF(FU404="",NA(),FU404))</f>
        <v>0</v>
      </c>
      <c r="KZ97">
        <f>IF(Charts!$B$3="none",AR404,IF(FV404="",NA(),FV404))</f>
        <v>0</v>
      </c>
      <c r="LA97">
        <f>IF(Charts!$B$3="none",AS404,IF(FW404="",NA(),FW404))</f>
        <v>0</v>
      </c>
      <c r="LB97">
        <f>IF(Charts!$B$3="none",AT404,IF(FX404="",NA(),FX404))</f>
        <v>0</v>
      </c>
      <c r="LC97">
        <f>IF(Charts!$B$3="none",AU404,IF(FY404="",NA(),FY404))</f>
        <v>0</v>
      </c>
      <c r="LD97">
        <f>IF(Charts!$B$3="none",AV404,IF(FZ404="",NA(),FZ404))</f>
        <v>0</v>
      </c>
      <c r="LE97">
        <f>IF(Charts!$B$3="none",AW404,IF(GA404="",NA(),GA404))</f>
        <v>0</v>
      </c>
      <c r="LF97">
        <f>IF(Charts!$B$3="none",AX404,IF(GB404="",NA(),GB404))</f>
        <v>0</v>
      </c>
      <c r="LG97">
        <f>IF(Charts!$B$3="none",AY404,IF(GC404="",NA(),GC404))</f>
        <v>0</v>
      </c>
      <c r="LH97">
        <f>IF(Charts!$B$3="none",AZ404,IF(GD404="",NA(),GD404))</f>
        <v>0</v>
      </c>
      <c r="LI97">
        <f>IF(Charts!$B$3="none",BA404,IF(GE404="",NA(),GE404))</f>
        <v>0</v>
      </c>
      <c r="LJ97">
        <f>IF(Charts!$B$3="none",BB404,IF(GF404="",NA(),GF404))</f>
        <v>0</v>
      </c>
      <c r="LK97">
        <f>IF(Charts!$B$3="none",BC404,IF(GG404="",NA(),GG404))</f>
        <v>0</v>
      </c>
      <c r="LL97">
        <f>IF(Charts!$B$3="none",BD404,IF(GH404="",NA(),GH404))</f>
        <v>0</v>
      </c>
      <c r="LM97">
        <f>IF(Charts!$B$3="none",BE404,IF(GI404="",NA(),GI404))</f>
        <v>0</v>
      </c>
      <c r="LN97">
        <f>IF(Charts!$B$3="none",BF404,IF(GJ404="",NA(),GJ404))</f>
        <v>0</v>
      </c>
      <c r="LO97">
        <f>IF(Charts!$B$3="none",BG404,IF(GK404="",NA(),GK404))</f>
        <v>0</v>
      </c>
      <c r="LP97">
        <f>IF(Charts!$B$3="none",BH404,IF(GL404="",NA(),GL404))</f>
        <v>0</v>
      </c>
      <c r="LQ97">
        <f>IF(Charts!$B$3="none",BI404,IF(GM404="",NA(),GM404))</f>
        <v>0</v>
      </c>
      <c r="LR97">
        <f>IF(Charts!$B$3="none",BJ404,IF(GN404="",NA(),GN404))</f>
        <v>0</v>
      </c>
      <c r="LS97">
        <f>IF(Charts!$B$3="none",BK404,IF(GO404="",NA(),GO404))</f>
        <v>0</v>
      </c>
      <c r="LT97">
        <f>IF(Charts!$B$3="none",BL404,IF(GP404="",NA(),GP404))</f>
        <v>0</v>
      </c>
      <c r="LU97">
        <f>IF(Charts!$B$3="none",BM404,IF(GQ404="",NA(),GQ404))</f>
        <v>0</v>
      </c>
      <c r="LV97">
        <f>IF(Charts!$B$3="none",BN404,IF(GR404="",NA(),GR404))</f>
        <v>0</v>
      </c>
      <c r="LW97">
        <f>IF(Charts!$B$3="none",BO404,IF(GS404="",NA(),GS404))</f>
        <v>0</v>
      </c>
      <c r="LX97">
        <f>IF(Charts!$B$3="none",BP404,IF(GT404="",NA(),GT404))</f>
        <v>0</v>
      </c>
      <c r="LY97">
        <f>IF(Charts!$B$3="none",BQ404,IF(GU404="",NA(),GU404))</f>
        <v>0</v>
      </c>
      <c r="LZ97">
        <f>IF(Charts!$B$3="none",BR404,IF(GV404="",NA(),GV404))</f>
        <v>0</v>
      </c>
      <c r="MA97">
        <f>IF(Charts!$B$3="none",BS404,IF(GW404="",NA(),GW404))</f>
        <v>0</v>
      </c>
      <c r="MB97">
        <f>IF(Charts!$B$3="none",BT404,IF(GX404="",NA(),GX404))</f>
        <v>0</v>
      </c>
      <c r="MC97">
        <f>IF(Charts!$B$3="none",BU404,IF(GY404="",NA(),GY404))</f>
        <v>0</v>
      </c>
      <c r="MD97">
        <f>IF(Charts!$B$3="none",BV404,IF(GZ404="",NA(),GZ404))</f>
        <v>0</v>
      </c>
      <c r="ME97">
        <f>IF(Charts!$B$3="none",BW404,IF(HA404="",NA(),HA404))</f>
        <v>0</v>
      </c>
      <c r="MF97">
        <f>IF(Charts!$B$3="none",BX404,IF(HB404="",NA(),HB404))</f>
        <v>0</v>
      </c>
      <c r="MG97">
        <f>IF(Charts!$B$3="none",BY404,IF(HC404="",NA(),HC404))</f>
        <v>0</v>
      </c>
      <c r="MH97">
        <f>IF(Charts!$B$3="none",BZ404,IF(HD404="",NA(),HD404))</f>
        <v>0</v>
      </c>
      <c r="MI97">
        <f>IF(Charts!$B$3="none",CA404,IF(HE404="",NA(),HE404))</f>
        <v>0</v>
      </c>
      <c r="MJ97">
        <f>IF(Charts!$B$3="none",CB404,IF(HF404="",NA(),HF404))</f>
        <v>0</v>
      </c>
      <c r="MK97">
        <f>IF(Charts!$B$3="none",CC404,IF(HG404="",NA(),HG404))</f>
        <v>0</v>
      </c>
      <c r="ML97">
        <f>IF(Charts!$B$3="none",CD404,IF(HH404="",NA(),HH404))</f>
        <v>0</v>
      </c>
      <c r="MM97">
        <f>IF(Charts!$B$3="none",CE404,IF(HI404="",NA(),HI404))</f>
        <v>0</v>
      </c>
      <c r="MN97">
        <f>IF(Charts!$B$3="none",CF404,IF(HJ404="",NA(),HJ404))</f>
        <v>0</v>
      </c>
      <c r="MO97">
        <f>IF(Charts!$B$3="none",CG404,IF(HK404="",NA(),HK404))</f>
        <v>0</v>
      </c>
      <c r="MP97">
        <f>IF(Charts!$B$3="none",CH404,IF(HL404="",NA(),HL404))</f>
        <v>0</v>
      </c>
      <c r="MQ97">
        <f>IF(Charts!$B$3="none",CI404,IF(HM404="",NA(),HM404))</f>
        <v>0</v>
      </c>
      <c r="MR97">
        <f>IF(Charts!$B$3="none",CJ404,IF(HN404="",NA(),HN404))</f>
        <v>0</v>
      </c>
      <c r="MS97">
        <f>IF(Charts!$B$3="none",CK404,IF(HO404="",NA(),HO404))</f>
        <v>0</v>
      </c>
      <c r="MT97">
        <f>IF(Charts!$B$3="none",CL404,IF(HP404="",NA(),HP404))</f>
        <v>0</v>
      </c>
      <c r="MU97">
        <f>IF(Charts!$B$3="none",CM404,IF(HQ404="",NA(),HQ404))</f>
        <v>0</v>
      </c>
      <c r="MV97">
        <f>IF(Charts!$B$3="none",CN404,IF(HR404="",NA(),HR404))</f>
        <v>0</v>
      </c>
      <c r="MW97">
        <f>IF(Charts!$B$3="none",CO404,IF(HS404="",NA(),HS404))</f>
        <v>0</v>
      </c>
      <c r="MX97">
        <f>IF(Charts!$B$3="none",CP404,IF(HT404="",NA(),HT404))</f>
        <v>0</v>
      </c>
      <c r="MY97">
        <f>IF(Charts!$B$3="none",CQ404,IF(HU404="",NA(),HU404))</f>
        <v>0</v>
      </c>
      <c r="MZ97">
        <f>IF(Charts!$B$3="none",CR404,IF(HV404="",NA(),HV404))</f>
        <v>0</v>
      </c>
      <c r="NA97">
        <f>IF(Charts!$B$3="none",CS404,IF(HW404="",NA(),HW404))</f>
        <v>0</v>
      </c>
      <c r="NB97">
        <f>IF(Charts!$B$3="none",CT404,IF(HX404="",NA(),HX404))</f>
        <v>0</v>
      </c>
      <c r="NC97">
        <f>IF(Charts!$B$3="none",CU404,IF(HY404="",NA(),HY404))</f>
        <v>0</v>
      </c>
      <c r="ND97">
        <f>IF(Charts!$B$3="none",CV404,IF(HZ404="",NA(),HZ404))</f>
        <v>0</v>
      </c>
      <c r="NE97">
        <f>IF(Charts!$B$3="none",CW404,IF(IA404="",NA(),IA404))</f>
        <v>0</v>
      </c>
      <c r="NF97">
        <f>IF(Charts!$B$3="none",CX404,IF(IB404="",NA(),IB404))</f>
        <v>0</v>
      </c>
      <c r="NG97">
        <f>IF(Charts!$B$3="none",CY404,IF(IC404="",NA(),IC404))</f>
        <v>0</v>
      </c>
      <c r="NH97">
        <f>IF(Charts!$B$3="none",CZ404,IF(ID404="",NA(),ID404))</f>
        <v>0</v>
      </c>
      <c r="NI97">
        <f>IF(Charts!$B$3="none",DA404,IF(IE404="",NA(),IE404))</f>
        <v>0</v>
      </c>
      <c r="NJ97">
        <f>IF(Charts!$B$3="none",DB404,IF(IF404="",NA(),IF404))</f>
        <v>0</v>
      </c>
      <c r="NK97">
        <f>IF(Charts!$B$3="none",DC404,IF(IG404="",NA(),IG404))</f>
        <v>0</v>
      </c>
      <c r="NL97">
        <f>IF(Charts!$B$3="none",DD404,IF(IH404="",NA(),IH404))</f>
        <v>0</v>
      </c>
      <c r="NM97">
        <f>IF(Charts!$B$3="none",DE404,IF(II404="",NA(),II404))</f>
        <v>0</v>
      </c>
      <c r="NN97">
        <f>IF(Charts!$B$3="none",DF404,IF(IJ404="",NA(),IJ404))</f>
        <v>0</v>
      </c>
      <c r="NO97">
        <f>IF(Charts!$B$3="none",DG404,IF(IK404="",NA(),IK404))</f>
        <v>0</v>
      </c>
      <c r="NP97">
        <f>IF(Charts!$B$3="none",DH404,IF(IL404="",NA(),IL404))</f>
        <v>0</v>
      </c>
      <c r="NQ97">
        <f>IF(Charts!$B$3="none",DI404,IF(IM404="",NA(),IM404))</f>
        <v>0</v>
      </c>
      <c r="NR97">
        <f>IF(Charts!$B$3="none",DJ404,IF(IN404="",NA(),IN404))</f>
        <v>0</v>
      </c>
      <c r="NS97">
        <f>IF(Charts!$B$3="none",DK404,IF(IO404="",NA(),IO404))</f>
        <v>0</v>
      </c>
      <c r="NT97">
        <f>IF(Charts!$B$3="none",DL404,IF(IP404="",NA(),IP404))</f>
        <v>0</v>
      </c>
      <c r="NU97">
        <f>IF(Charts!$B$3="none",DM404,IF(IQ404="",NA(),IQ404))</f>
        <v>0</v>
      </c>
      <c r="NV97">
        <f>IF(Charts!$B$3="none",DN404,IF(IR404="",NA(),IR404))</f>
        <v>0</v>
      </c>
      <c r="NW97">
        <f>IF(Charts!$B$3="none",DO404,IF(IS404="",NA(),IS404))</f>
        <v>0</v>
      </c>
      <c r="NX97">
        <f>IF(Charts!$B$3="none",DP404,IF(IT404="",NA(),IT404))</f>
        <v>0</v>
      </c>
      <c r="NY97">
        <f>IF(Charts!$B$3="none",DQ404,IF(IU404="",NA(),IU404))</f>
        <v>0</v>
      </c>
      <c r="NZ97">
        <f>IF(Charts!$B$3="none",DR404,IF(IV404="",NA(),IV404))</f>
        <v>0</v>
      </c>
      <c r="OA97">
        <f>IF(Charts!$B$3="none",DS404,IF(IW404="",NA(),IW404))</f>
        <v>0</v>
      </c>
      <c r="OB97">
        <f>IF(Charts!$B$3="none",DT404,IF(IX404="",NA(),IX404))</f>
        <v>0</v>
      </c>
      <c r="OC97">
        <f>IF(Charts!$B$3="none",DU404,IF(IY404="",NA(),IY404))</f>
        <v>0</v>
      </c>
      <c r="OD97">
        <f>IF(Charts!$B$3="none",DV404,IF(IZ404="",NA(),IZ404))</f>
        <v>0</v>
      </c>
      <c r="OE97">
        <f>IF(Charts!$B$3="none",DW404,IF(JA404="",NA(),JA404))</f>
        <v>0</v>
      </c>
      <c r="OF97">
        <f>IF(Charts!$B$3="none",DX404,IF(JB404="",NA(),JB404))</f>
        <v>0</v>
      </c>
      <c r="OG97">
        <f>IF(Charts!$B$3="none",DY404,IF(JC404="",NA(),JC404))</f>
        <v>0</v>
      </c>
      <c r="OH97">
        <f>IF(Charts!$B$3="none",DZ404,IF(JD404="",NA(),JD404))</f>
        <v>0</v>
      </c>
      <c r="OI97">
        <f>IF(Charts!$B$3="none",EA404,IF(JE404="",NA(),JE404))</f>
        <v>0</v>
      </c>
      <c r="OJ97">
        <f>IF(Charts!$B$3="none",EB404,IF(JF404="",NA(),JF404))</f>
        <v>0</v>
      </c>
      <c r="OK97">
        <f>IF(Charts!$B$3="none",EC404,IF(JG404="",NA(),JG404))</f>
        <v>0</v>
      </c>
      <c r="OL97">
        <f>IF(Charts!$B$3="none",ED404,IF(JH404="",NA(),JH404))</f>
        <v>0</v>
      </c>
      <c r="OM97">
        <f>IF(Charts!$B$3="none",EE404,IF(JI404="",NA(),JI404))</f>
        <v>0</v>
      </c>
      <c r="ON97">
        <f>IF(Charts!$B$3="none",EF404,IF(JJ404="",NA(),JJ404))</f>
        <v>0</v>
      </c>
    </row>
    <row r="98" spans="5:404">
      <c r="E98">
        <v>32</v>
      </c>
      <c r="F98">
        <f>F36</f>
        <v>0</v>
      </c>
      <c r="G98">
        <v>32</v>
      </c>
      <c r="H98">
        <f>H36</f>
        <v>0</v>
      </c>
      <c r="I98">
        <v>32</v>
      </c>
      <c r="J98">
        <f>J36</f>
        <v>0</v>
      </c>
      <c r="K98">
        <v>32</v>
      </c>
      <c r="L98">
        <f>L36</f>
        <v>0</v>
      </c>
      <c r="M98">
        <v>32</v>
      </c>
      <c r="N98">
        <f>N36</f>
        <v>0</v>
      </c>
      <c r="O98">
        <v>32</v>
      </c>
      <c r="P98">
        <f>P36</f>
        <v>0</v>
      </c>
      <c r="Q98">
        <v>32</v>
      </c>
      <c r="R98">
        <f>R36</f>
        <v>0</v>
      </c>
      <c r="S98">
        <v>32</v>
      </c>
      <c r="T98">
        <f>T36</f>
        <v>0</v>
      </c>
      <c r="U98">
        <v>32</v>
      </c>
      <c r="V98">
        <f>V36</f>
        <v>0</v>
      </c>
      <c r="W98">
        <v>32</v>
      </c>
      <c r="X98">
        <f>X36</f>
        <v>0</v>
      </c>
      <c r="Y98">
        <v>32</v>
      </c>
      <c r="Z98">
        <f>Z36</f>
        <v>0</v>
      </c>
      <c r="AA98">
        <v>32</v>
      </c>
      <c r="AB98">
        <f>AB36</f>
        <v>0</v>
      </c>
      <c r="AC98">
        <v>32</v>
      </c>
      <c r="AD98">
        <f>AD36</f>
        <v>0</v>
      </c>
      <c r="AE98">
        <v>32</v>
      </c>
      <c r="AF98">
        <f>AF36</f>
        <v>0</v>
      </c>
      <c r="AG98">
        <v>32</v>
      </c>
      <c r="AH98">
        <f>AH36</f>
        <v>0</v>
      </c>
      <c r="AI98">
        <v>32</v>
      </c>
      <c r="AJ98">
        <f>AJ36</f>
        <v>0</v>
      </c>
      <c r="AK98">
        <v>32</v>
      </c>
      <c r="AL98">
        <f>AL36</f>
        <v>0</v>
      </c>
      <c r="AM98">
        <v>32</v>
      </c>
      <c r="AN98">
        <f>AN36</f>
        <v>0</v>
      </c>
      <c r="AO98">
        <v>32</v>
      </c>
      <c r="AP98">
        <f>AP36</f>
        <v>0</v>
      </c>
      <c r="AQ98">
        <v>32</v>
      </c>
      <c r="AR98">
        <f>AR36</f>
        <v>0</v>
      </c>
      <c r="AS98">
        <v>32</v>
      </c>
      <c r="AT98">
        <f>AT36</f>
        <v>0</v>
      </c>
      <c r="AU98">
        <v>32</v>
      </c>
      <c r="AV98">
        <f>AV36</f>
        <v>0</v>
      </c>
      <c r="AW98">
        <v>32</v>
      </c>
      <c r="AX98">
        <f>AX36</f>
        <v>0</v>
      </c>
      <c r="AY98">
        <v>32</v>
      </c>
      <c r="AZ98">
        <f>AZ36</f>
        <v>0</v>
      </c>
      <c r="BA98">
        <v>32</v>
      </c>
      <c r="BB98">
        <f>BB36</f>
        <v>0</v>
      </c>
      <c r="BC98">
        <v>32</v>
      </c>
      <c r="BD98">
        <f>BD36</f>
        <v>0</v>
      </c>
      <c r="BE98">
        <v>32</v>
      </c>
      <c r="BF98">
        <f>BF36</f>
        <v>0</v>
      </c>
      <c r="BG98">
        <v>32</v>
      </c>
      <c r="BH98">
        <f>BH36</f>
        <v>0</v>
      </c>
      <c r="BI98">
        <v>32</v>
      </c>
      <c r="BJ98">
        <f>BJ36</f>
        <v>0</v>
      </c>
      <c r="BK98">
        <v>32</v>
      </c>
      <c r="BL98">
        <f>BL36</f>
        <v>0</v>
      </c>
      <c r="BM98">
        <v>32</v>
      </c>
      <c r="BN98">
        <f>BN36</f>
        <v>0</v>
      </c>
      <c r="BO98">
        <v>32</v>
      </c>
      <c r="BP98">
        <f>BP36</f>
        <v>0</v>
      </c>
      <c r="BQ98">
        <v>32</v>
      </c>
      <c r="BR98">
        <f>BR36</f>
        <v>0</v>
      </c>
      <c r="BS98">
        <v>32</v>
      </c>
      <c r="BT98">
        <f>BT36</f>
        <v>0</v>
      </c>
      <c r="BU98">
        <v>32</v>
      </c>
      <c r="BV98">
        <f>BV36</f>
        <v>0</v>
      </c>
      <c r="BW98">
        <v>32</v>
      </c>
      <c r="BX98">
        <f>BX36</f>
        <v>0</v>
      </c>
      <c r="BY98">
        <v>32</v>
      </c>
      <c r="BZ98">
        <f>BZ36</f>
        <v>0</v>
      </c>
      <c r="CA98">
        <v>32</v>
      </c>
      <c r="CB98">
        <f>CB36</f>
        <v>0</v>
      </c>
      <c r="CC98">
        <v>32</v>
      </c>
      <c r="CD98">
        <f>CD36</f>
        <v>0</v>
      </c>
      <c r="CE98">
        <v>32</v>
      </c>
      <c r="CF98">
        <f>CF36</f>
        <v>0</v>
      </c>
      <c r="CG98">
        <v>32</v>
      </c>
      <c r="CH98">
        <f>CH36</f>
        <v>0</v>
      </c>
      <c r="CI98">
        <v>32</v>
      </c>
      <c r="CJ98">
        <f>CJ36</f>
        <v>0</v>
      </c>
      <c r="CK98">
        <v>32</v>
      </c>
      <c r="CL98">
        <f>CL36</f>
        <v>0</v>
      </c>
      <c r="CM98">
        <v>32</v>
      </c>
      <c r="CN98">
        <f>CN36</f>
        <v>0</v>
      </c>
      <c r="CO98">
        <v>32</v>
      </c>
      <c r="CP98">
        <f>CP36</f>
        <v>0</v>
      </c>
      <c r="CQ98">
        <v>32</v>
      </c>
      <c r="CR98">
        <f>CR36</f>
        <v>0</v>
      </c>
      <c r="CS98">
        <v>32</v>
      </c>
      <c r="CT98">
        <f>CT36</f>
        <v>0</v>
      </c>
      <c r="CU98">
        <v>32</v>
      </c>
      <c r="CV98">
        <f>CV36</f>
        <v>0</v>
      </c>
      <c r="CW98">
        <v>32</v>
      </c>
      <c r="CX98">
        <f>CX36</f>
        <v>0</v>
      </c>
      <c r="CY98">
        <v>32</v>
      </c>
      <c r="CZ98">
        <f>CZ36</f>
        <v>0</v>
      </c>
      <c r="DA98">
        <v>32</v>
      </c>
      <c r="DB98">
        <f>DB36</f>
        <v>0</v>
      </c>
      <c r="DC98">
        <v>32</v>
      </c>
      <c r="DD98">
        <f>DD36</f>
        <v>0</v>
      </c>
      <c r="DE98">
        <v>32</v>
      </c>
      <c r="DF98">
        <f>DF36</f>
        <v>0</v>
      </c>
      <c r="DG98">
        <v>32</v>
      </c>
      <c r="DH98">
        <f>DH36</f>
        <v>0</v>
      </c>
      <c r="DI98">
        <v>32</v>
      </c>
      <c r="DJ98">
        <f>DJ36</f>
        <v>0</v>
      </c>
      <c r="DK98">
        <v>32</v>
      </c>
      <c r="DL98">
        <f>DL36</f>
        <v>0</v>
      </c>
      <c r="DM98">
        <v>32</v>
      </c>
      <c r="DN98">
        <f>DN36</f>
        <v>0</v>
      </c>
      <c r="DO98">
        <v>32</v>
      </c>
      <c r="DP98">
        <f>DP36</f>
        <v>0</v>
      </c>
      <c r="DQ98">
        <v>32</v>
      </c>
      <c r="DR98">
        <f>DR36</f>
        <v>0</v>
      </c>
      <c r="DS98">
        <v>32</v>
      </c>
      <c r="DT98">
        <f>DT36</f>
        <v>0</v>
      </c>
      <c r="DU98">
        <v>32</v>
      </c>
      <c r="DV98">
        <f>DV36</f>
        <v>0</v>
      </c>
      <c r="DW98">
        <v>32</v>
      </c>
      <c r="DX98">
        <f>DX36</f>
        <v>0</v>
      </c>
      <c r="DY98">
        <v>32</v>
      </c>
      <c r="DZ98">
        <f>DZ36</f>
        <v>0</v>
      </c>
      <c r="EA98">
        <v>32</v>
      </c>
      <c r="EB98">
        <f>EB36</f>
        <v>0</v>
      </c>
      <c r="EC98">
        <v>32</v>
      </c>
      <c r="ED98">
        <f>ED36</f>
        <v>0</v>
      </c>
      <c r="EE98">
        <v>32</v>
      </c>
      <c r="EF98">
        <f>EF36</f>
        <v>0</v>
      </c>
      <c r="EI98">
        <v>32</v>
      </c>
      <c r="EJ98">
        <f>EJ36</f>
        <v>0</v>
      </c>
      <c r="EK98">
        <v>32</v>
      </c>
      <c r="EL98">
        <f>EL36</f>
        <v>0</v>
      </c>
      <c r="EM98">
        <v>32</v>
      </c>
      <c r="EN98">
        <f>EN36</f>
        <v>0</v>
      </c>
      <c r="EO98">
        <v>32</v>
      </c>
      <c r="EP98">
        <f>EP36</f>
        <v>0</v>
      </c>
      <c r="EQ98">
        <v>32</v>
      </c>
      <c r="ER98">
        <f>ER36</f>
        <v>0</v>
      </c>
      <c r="ES98">
        <v>32</v>
      </c>
      <c r="ET98">
        <f>ET36</f>
        <v>0</v>
      </c>
      <c r="EU98">
        <v>32</v>
      </c>
      <c r="EV98">
        <f>EV36</f>
        <v>0</v>
      </c>
      <c r="EW98">
        <v>32</v>
      </c>
      <c r="EX98">
        <f>EX36</f>
        <v>0</v>
      </c>
      <c r="EY98">
        <v>32</v>
      </c>
      <c r="EZ98">
        <f>EZ36</f>
        <v>0</v>
      </c>
      <c r="FA98">
        <v>32</v>
      </c>
      <c r="FB98">
        <f>FB36</f>
        <v>0</v>
      </c>
      <c r="FC98">
        <v>32</v>
      </c>
      <c r="FD98">
        <f>FD36</f>
        <v>0</v>
      </c>
      <c r="FE98">
        <v>32</v>
      </c>
      <c r="FF98">
        <f>FF36</f>
        <v>0</v>
      </c>
      <c r="FG98">
        <v>32</v>
      </c>
      <c r="FH98">
        <f>FH36</f>
        <v>0</v>
      </c>
      <c r="FI98">
        <v>32</v>
      </c>
      <c r="FJ98">
        <f>FJ36</f>
        <v>0</v>
      </c>
      <c r="FK98">
        <v>32</v>
      </c>
      <c r="FL98">
        <f>FL36</f>
        <v>0</v>
      </c>
      <c r="FM98">
        <v>32</v>
      </c>
      <c r="FN98">
        <f>FN36</f>
        <v>0</v>
      </c>
      <c r="FO98">
        <v>32</v>
      </c>
      <c r="FP98">
        <f>FP36</f>
        <v>0</v>
      </c>
      <c r="FQ98">
        <v>32</v>
      </c>
      <c r="FR98">
        <f>FR36</f>
        <v>0</v>
      </c>
      <c r="FS98">
        <v>32</v>
      </c>
      <c r="FT98">
        <f>FT36</f>
        <v>0</v>
      </c>
      <c r="FU98">
        <v>32</v>
      </c>
      <c r="FV98">
        <f>FV36</f>
        <v>0</v>
      </c>
      <c r="FW98">
        <v>32</v>
      </c>
      <c r="FX98">
        <f>FX36</f>
        <v>0</v>
      </c>
      <c r="FY98">
        <v>32</v>
      </c>
      <c r="FZ98">
        <f>FZ36</f>
        <v>0</v>
      </c>
      <c r="GA98">
        <v>32</v>
      </c>
      <c r="GB98">
        <f>GB36</f>
        <v>0</v>
      </c>
      <c r="GC98">
        <v>32</v>
      </c>
      <c r="GD98">
        <f>GD36</f>
        <v>0</v>
      </c>
      <c r="GE98">
        <v>32</v>
      </c>
      <c r="GF98">
        <f>GF36</f>
        <v>0</v>
      </c>
      <c r="GG98">
        <v>32</v>
      </c>
      <c r="GH98">
        <f>GH36</f>
        <v>0</v>
      </c>
      <c r="GI98">
        <v>32</v>
      </c>
      <c r="GJ98">
        <f>GJ36</f>
        <v>0</v>
      </c>
      <c r="GK98">
        <v>32</v>
      </c>
      <c r="GL98">
        <f>GL36</f>
        <v>0</v>
      </c>
      <c r="GM98">
        <v>32</v>
      </c>
      <c r="GN98">
        <f>GN36</f>
        <v>0</v>
      </c>
      <c r="GO98">
        <v>32</v>
      </c>
      <c r="GP98">
        <f>GP36</f>
        <v>0</v>
      </c>
      <c r="GQ98">
        <v>32</v>
      </c>
      <c r="GR98">
        <f>GR36</f>
        <v>0</v>
      </c>
      <c r="GS98">
        <v>32</v>
      </c>
      <c r="GT98">
        <f>GT36</f>
        <v>0</v>
      </c>
      <c r="GU98">
        <v>32</v>
      </c>
      <c r="GV98">
        <f>GV36</f>
        <v>0</v>
      </c>
      <c r="GW98">
        <v>32</v>
      </c>
      <c r="GX98">
        <f>GX36</f>
        <v>0</v>
      </c>
      <c r="GY98">
        <v>32</v>
      </c>
      <c r="GZ98">
        <f>GZ36</f>
        <v>0</v>
      </c>
      <c r="HA98">
        <v>32</v>
      </c>
      <c r="HB98">
        <f>HB36</f>
        <v>0</v>
      </c>
      <c r="HC98">
        <v>32</v>
      </c>
      <c r="HD98">
        <f>HD36</f>
        <v>0</v>
      </c>
      <c r="HE98">
        <v>32</v>
      </c>
      <c r="HF98">
        <f>HF36</f>
        <v>0</v>
      </c>
      <c r="HG98">
        <v>32</v>
      </c>
      <c r="HH98">
        <f>HH36</f>
        <v>0</v>
      </c>
      <c r="HI98">
        <v>32</v>
      </c>
      <c r="HJ98">
        <f>HJ36</f>
        <v>0</v>
      </c>
      <c r="HK98">
        <v>32</v>
      </c>
      <c r="HL98">
        <f>HL36</f>
        <v>0</v>
      </c>
      <c r="HM98">
        <v>32</v>
      </c>
      <c r="HN98">
        <f>HN36</f>
        <v>0</v>
      </c>
      <c r="HO98">
        <v>32</v>
      </c>
      <c r="HP98">
        <f>HP36</f>
        <v>0</v>
      </c>
      <c r="HQ98">
        <v>32</v>
      </c>
      <c r="HR98">
        <f>HR36</f>
        <v>0</v>
      </c>
      <c r="HS98">
        <v>32</v>
      </c>
      <c r="HT98">
        <f>HT36</f>
        <v>0</v>
      </c>
      <c r="HU98">
        <v>32</v>
      </c>
      <c r="HV98">
        <f>HV36</f>
        <v>0</v>
      </c>
      <c r="HW98">
        <v>32</v>
      </c>
      <c r="HX98">
        <f>HX36</f>
        <v>0</v>
      </c>
      <c r="HY98">
        <v>32</v>
      </c>
      <c r="HZ98">
        <f>HZ36</f>
        <v>0</v>
      </c>
      <c r="IA98">
        <v>32</v>
      </c>
      <c r="IB98">
        <f>IB36</f>
        <v>0</v>
      </c>
      <c r="IC98">
        <v>32</v>
      </c>
      <c r="ID98">
        <f>ID36</f>
        <v>0</v>
      </c>
      <c r="IE98">
        <v>32</v>
      </c>
      <c r="IF98">
        <f>IF36</f>
        <v>0</v>
      </c>
      <c r="IG98">
        <v>32</v>
      </c>
      <c r="IH98">
        <f>IH36</f>
        <v>0</v>
      </c>
      <c r="II98">
        <v>32</v>
      </c>
      <c r="IJ98">
        <f>IJ36</f>
        <v>0</v>
      </c>
      <c r="IK98">
        <v>32</v>
      </c>
      <c r="IL98">
        <f>IL36</f>
        <v>0</v>
      </c>
      <c r="IM98">
        <v>32</v>
      </c>
      <c r="IN98">
        <f>IN36</f>
        <v>0</v>
      </c>
      <c r="IO98">
        <v>32</v>
      </c>
      <c r="IP98">
        <f>IP36</f>
        <v>0</v>
      </c>
      <c r="IQ98">
        <v>32</v>
      </c>
      <c r="IR98">
        <f>IR36</f>
        <v>0</v>
      </c>
      <c r="IS98">
        <v>32</v>
      </c>
      <c r="IT98">
        <f>IT36</f>
        <v>0</v>
      </c>
      <c r="IU98">
        <v>32</v>
      </c>
      <c r="IV98">
        <f>IV36</f>
        <v>0</v>
      </c>
      <c r="IW98">
        <v>32</v>
      </c>
      <c r="IX98">
        <f>IX36</f>
        <v>0</v>
      </c>
      <c r="IY98">
        <v>32</v>
      </c>
      <c r="IZ98">
        <f>IZ36</f>
        <v>0</v>
      </c>
      <c r="JA98">
        <v>32</v>
      </c>
      <c r="JB98">
        <f>JB36</f>
        <v>0</v>
      </c>
      <c r="JC98">
        <v>32</v>
      </c>
      <c r="JD98">
        <f>JD36</f>
        <v>0</v>
      </c>
      <c r="JE98">
        <v>32</v>
      </c>
      <c r="JF98">
        <f>JF36</f>
        <v>0</v>
      </c>
      <c r="JG98">
        <v>32</v>
      </c>
      <c r="JH98">
        <f>JH36</f>
        <v>0</v>
      </c>
      <c r="JI98">
        <v>32</v>
      </c>
      <c r="JJ98">
        <f>JJ36</f>
        <v>0</v>
      </c>
      <c r="JM98">
        <f>IF(Charts!$B$3="none",E405,IF(EI405="",NA(),EI405))</f>
        <v>0</v>
      </c>
      <c r="JN98">
        <f>IF(Charts!$B$3="none",F405,IF(EJ405="",NA(),EJ405))</f>
        <v>0</v>
      </c>
      <c r="JO98">
        <f>IF(Charts!$B$3="none",G405,IF(EK405="",NA(),EK405))</f>
        <v>0</v>
      </c>
      <c r="JP98">
        <f>IF(Charts!$B$3="none",H405,IF(EL405="",NA(),EL405))</f>
        <v>0</v>
      </c>
      <c r="JQ98">
        <f>IF(Charts!$B$3="none",I405,IF(EM405="",NA(),EM405))</f>
        <v>0</v>
      </c>
      <c r="JR98">
        <f>IF(Charts!$B$3="none",J405,IF(EN405="",NA(),EN405))</f>
        <v>0</v>
      </c>
      <c r="JS98">
        <f>IF(Charts!$B$3="none",K405,IF(EO405="",NA(),EO405))</f>
        <v>0</v>
      </c>
      <c r="JT98">
        <f>IF(Charts!$B$3="none",L405,IF(EP405="",NA(),EP405))</f>
        <v>0</v>
      </c>
      <c r="JU98">
        <f>IF(Charts!$B$3="none",M405,IF(EQ405="",NA(),EQ405))</f>
        <v>0</v>
      </c>
      <c r="JV98">
        <f>IF(Charts!$B$3="none",N405,IF(ER405="",NA(),ER405))</f>
        <v>0</v>
      </c>
      <c r="JW98">
        <f>IF(Charts!$B$3="none",O405,IF(ES405="",NA(),ES405))</f>
        <v>0</v>
      </c>
      <c r="JX98">
        <f>IF(Charts!$B$3="none",P405,IF(ET405="",NA(),ET405))</f>
        <v>0</v>
      </c>
      <c r="JY98">
        <f>IF(Charts!$B$3="none",Q405,IF(EU405="",NA(),EU405))</f>
        <v>0</v>
      </c>
      <c r="JZ98">
        <f>IF(Charts!$B$3="none",R405,IF(EV405="",NA(),EV405))</f>
        <v>0</v>
      </c>
      <c r="KA98">
        <f>IF(Charts!$B$3="none",S405,IF(EW405="",NA(),EW405))</f>
        <v>0</v>
      </c>
      <c r="KB98">
        <f>IF(Charts!$B$3="none",T405,IF(EX405="",NA(),EX405))</f>
        <v>0</v>
      </c>
      <c r="KC98">
        <f>IF(Charts!$B$3="none",U405,IF(EY405="",NA(),EY405))</f>
        <v>0</v>
      </c>
      <c r="KD98">
        <f>IF(Charts!$B$3="none",V405,IF(EZ405="",NA(),EZ405))</f>
        <v>0</v>
      </c>
      <c r="KE98">
        <f>IF(Charts!$B$3="none",W405,IF(FA405="",NA(),FA405))</f>
        <v>0</v>
      </c>
      <c r="KF98">
        <f>IF(Charts!$B$3="none",X405,IF(FB405="",NA(),FB405))</f>
        <v>0</v>
      </c>
      <c r="KG98">
        <f>IF(Charts!$B$3="none",Y405,IF(FC405="",NA(),FC405))</f>
        <v>0</v>
      </c>
      <c r="KH98">
        <f>IF(Charts!$B$3="none",Z405,IF(FD405="",NA(),FD405))</f>
        <v>0</v>
      </c>
      <c r="KI98">
        <f>IF(Charts!$B$3="none",AA405,IF(FE405="",NA(),FE405))</f>
        <v>0</v>
      </c>
      <c r="KJ98">
        <f>IF(Charts!$B$3="none",AB405,IF(FF405="",NA(),FF405))</f>
        <v>0</v>
      </c>
      <c r="KK98">
        <f>IF(Charts!$B$3="none",AC405,IF(FG405="",NA(),FG405))</f>
        <v>0</v>
      </c>
      <c r="KL98">
        <f>IF(Charts!$B$3="none",AD405,IF(FH405="",NA(),FH405))</f>
        <v>0</v>
      </c>
      <c r="KM98">
        <f>IF(Charts!$B$3="none",AE405,IF(FI405="",NA(),FI405))</f>
        <v>0</v>
      </c>
      <c r="KN98">
        <f>IF(Charts!$B$3="none",AF405,IF(FJ405="",NA(),FJ405))</f>
        <v>0</v>
      </c>
      <c r="KO98">
        <f>IF(Charts!$B$3="none",AG405,IF(FK405="",NA(),FK405))</f>
        <v>0</v>
      </c>
      <c r="KP98">
        <f>IF(Charts!$B$3="none",AH405,IF(FL405="",NA(),FL405))</f>
        <v>0</v>
      </c>
      <c r="KQ98">
        <f>IF(Charts!$B$3="none",AI405,IF(FM405="",NA(),FM405))</f>
        <v>0</v>
      </c>
      <c r="KR98">
        <f>IF(Charts!$B$3="none",AJ405,IF(FN405="",NA(),FN405))</f>
        <v>0</v>
      </c>
      <c r="KS98">
        <f>IF(Charts!$B$3="none",AK405,IF(FO405="",NA(),FO405))</f>
        <v>0</v>
      </c>
      <c r="KT98">
        <f>IF(Charts!$B$3="none",AL405,IF(FP405="",NA(),FP405))</f>
        <v>0</v>
      </c>
      <c r="KU98">
        <f>IF(Charts!$B$3="none",AM405,IF(FQ405="",NA(),FQ405))</f>
        <v>0</v>
      </c>
      <c r="KV98">
        <f>IF(Charts!$B$3="none",AN405,IF(FR405="",NA(),FR405))</f>
        <v>0</v>
      </c>
      <c r="KW98">
        <f>IF(Charts!$B$3="none",AO405,IF(FS405="",NA(),FS405))</f>
        <v>0</v>
      </c>
      <c r="KX98">
        <f>IF(Charts!$B$3="none",AP405,IF(FT405="",NA(),FT405))</f>
        <v>0</v>
      </c>
      <c r="KY98">
        <f>IF(Charts!$B$3="none",AQ405,IF(FU405="",NA(),FU405))</f>
        <v>0</v>
      </c>
      <c r="KZ98">
        <f>IF(Charts!$B$3="none",AR405,IF(FV405="",NA(),FV405))</f>
        <v>0</v>
      </c>
      <c r="LA98">
        <f>IF(Charts!$B$3="none",AS405,IF(FW405="",NA(),FW405))</f>
        <v>0</v>
      </c>
      <c r="LB98">
        <f>IF(Charts!$B$3="none",AT405,IF(FX405="",NA(),FX405))</f>
        <v>0</v>
      </c>
      <c r="LC98">
        <f>IF(Charts!$B$3="none",AU405,IF(FY405="",NA(),FY405))</f>
        <v>0</v>
      </c>
      <c r="LD98">
        <f>IF(Charts!$B$3="none",AV405,IF(FZ405="",NA(),FZ405))</f>
        <v>0</v>
      </c>
      <c r="LE98">
        <f>IF(Charts!$B$3="none",AW405,IF(GA405="",NA(),GA405))</f>
        <v>0</v>
      </c>
      <c r="LF98">
        <f>IF(Charts!$B$3="none",AX405,IF(GB405="",NA(),GB405))</f>
        <v>0</v>
      </c>
      <c r="LG98">
        <f>IF(Charts!$B$3="none",AY405,IF(GC405="",NA(),GC405))</f>
        <v>0</v>
      </c>
      <c r="LH98">
        <f>IF(Charts!$B$3="none",AZ405,IF(GD405="",NA(),GD405))</f>
        <v>0</v>
      </c>
      <c r="LI98">
        <f>IF(Charts!$B$3="none",BA405,IF(GE405="",NA(),GE405))</f>
        <v>0</v>
      </c>
      <c r="LJ98">
        <f>IF(Charts!$B$3="none",BB405,IF(GF405="",NA(),GF405))</f>
        <v>0</v>
      </c>
      <c r="LK98">
        <f>IF(Charts!$B$3="none",BC405,IF(GG405="",NA(),GG405))</f>
        <v>0</v>
      </c>
      <c r="LL98">
        <f>IF(Charts!$B$3="none",BD405,IF(GH405="",NA(),GH405))</f>
        <v>0</v>
      </c>
      <c r="LM98">
        <f>IF(Charts!$B$3="none",BE405,IF(GI405="",NA(),GI405))</f>
        <v>0</v>
      </c>
      <c r="LN98">
        <f>IF(Charts!$B$3="none",BF405,IF(GJ405="",NA(),GJ405))</f>
        <v>0</v>
      </c>
      <c r="LO98">
        <f>IF(Charts!$B$3="none",BG405,IF(GK405="",NA(),GK405))</f>
        <v>0</v>
      </c>
      <c r="LP98">
        <f>IF(Charts!$B$3="none",BH405,IF(GL405="",NA(),GL405))</f>
        <v>0</v>
      </c>
      <c r="LQ98">
        <f>IF(Charts!$B$3="none",BI405,IF(GM405="",NA(),GM405))</f>
        <v>0</v>
      </c>
      <c r="LR98">
        <f>IF(Charts!$B$3="none",BJ405,IF(GN405="",NA(),GN405))</f>
        <v>0</v>
      </c>
      <c r="LS98">
        <f>IF(Charts!$B$3="none",BK405,IF(GO405="",NA(),GO405))</f>
        <v>0</v>
      </c>
      <c r="LT98">
        <f>IF(Charts!$B$3="none",BL405,IF(GP405="",NA(),GP405))</f>
        <v>0</v>
      </c>
      <c r="LU98">
        <f>IF(Charts!$B$3="none",BM405,IF(GQ405="",NA(),GQ405))</f>
        <v>0</v>
      </c>
      <c r="LV98">
        <f>IF(Charts!$B$3="none",BN405,IF(GR405="",NA(),GR405))</f>
        <v>0</v>
      </c>
      <c r="LW98">
        <f>IF(Charts!$B$3="none",BO405,IF(GS405="",NA(),GS405))</f>
        <v>0</v>
      </c>
      <c r="LX98">
        <f>IF(Charts!$B$3="none",BP405,IF(GT405="",NA(),GT405))</f>
        <v>0</v>
      </c>
      <c r="LY98">
        <f>IF(Charts!$B$3="none",BQ405,IF(GU405="",NA(),GU405))</f>
        <v>0</v>
      </c>
      <c r="LZ98">
        <f>IF(Charts!$B$3="none",BR405,IF(GV405="",NA(),GV405))</f>
        <v>0</v>
      </c>
      <c r="MA98">
        <f>IF(Charts!$B$3="none",BS405,IF(GW405="",NA(),GW405))</f>
        <v>0</v>
      </c>
      <c r="MB98">
        <f>IF(Charts!$B$3="none",BT405,IF(GX405="",NA(),GX405))</f>
        <v>0</v>
      </c>
      <c r="MC98">
        <f>IF(Charts!$B$3="none",BU405,IF(GY405="",NA(),GY405))</f>
        <v>0</v>
      </c>
      <c r="MD98">
        <f>IF(Charts!$B$3="none",BV405,IF(GZ405="",NA(),GZ405))</f>
        <v>0</v>
      </c>
      <c r="ME98">
        <f>IF(Charts!$B$3="none",BW405,IF(HA405="",NA(),HA405))</f>
        <v>0</v>
      </c>
      <c r="MF98">
        <f>IF(Charts!$B$3="none",BX405,IF(HB405="",NA(),HB405))</f>
        <v>0</v>
      </c>
      <c r="MG98">
        <f>IF(Charts!$B$3="none",BY405,IF(HC405="",NA(),HC405))</f>
        <v>0</v>
      </c>
      <c r="MH98">
        <f>IF(Charts!$B$3="none",BZ405,IF(HD405="",NA(),HD405))</f>
        <v>0</v>
      </c>
      <c r="MI98">
        <f>IF(Charts!$B$3="none",CA405,IF(HE405="",NA(),HE405))</f>
        <v>0</v>
      </c>
      <c r="MJ98">
        <f>IF(Charts!$B$3="none",CB405,IF(HF405="",NA(),HF405))</f>
        <v>0</v>
      </c>
      <c r="MK98">
        <f>IF(Charts!$B$3="none",CC405,IF(HG405="",NA(),HG405))</f>
        <v>0</v>
      </c>
      <c r="ML98">
        <f>IF(Charts!$B$3="none",CD405,IF(HH405="",NA(),HH405))</f>
        <v>0</v>
      </c>
      <c r="MM98">
        <f>IF(Charts!$B$3="none",CE405,IF(HI405="",NA(),HI405))</f>
        <v>0</v>
      </c>
      <c r="MN98">
        <f>IF(Charts!$B$3="none",CF405,IF(HJ405="",NA(),HJ405))</f>
        <v>0</v>
      </c>
      <c r="MO98">
        <f>IF(Charts!$B$3="none",CG405,IF(HK405="",NA(),HK405))</f>
        <v>0</v>
      </c>
      <c r="MP98">
        <f>IF(Charts!$B$3="none",CH405,IF(HL405="",NA(),HL405))</f>
        <v>0</v>
      </c>
      <c r="MQ98">
        <f>IF(Charts!$B$3="none",CI405,IF(HM405="",NA(),HM405))</f>
        <v>0</v>
      </c>
      <c r="MR98">
        <f>IF(Charts!$B$3="none",CJ405,IF(HN405="",NA(),HN405))</f>
        <v>0</v>
      </c>
      <c r="MS98">
        <f>IF(Charts!$B$3="none",CK405,IF(HO405="",NA(),HO405))</f>
        <v>0</v>
      </c>
      <c r="MT98">
        <f>IF(Charts!$B$3="none",CL405,IF(HP405="",NA(),HP405))</f>
        <v>0</v>
      </c>
      <c r="MU98">
        <f>IF(Charts!$B$3="none",CM405,IF(HQ405="",NA(),HQ405))</f>
        <v>0</v>
      </c>
      <c r="MV98">
        <f>IF(Charts!$B$3="none",CN405,IF(HR405="",NA(),HR405))</f>
        <v>0</v>
      </c>
      <c r="MW98">
        <f>IF(Charts!$B$3="none",CO405,IF(HS405="",NA(),HS405))</f>
        <v>0</v>
      </c>
      <c r="MX98">
        <f>IF(Charts!$B$3="none",CP405,IF(HT405="",NA(),HT405))</f>
        <v>0</v>
      </c>
      <c r="MY98">
        <f>IF(Charts!$B$3="none",CQ405,IF(HU405="",NA(),HU405))</f>
        <v>0</v>
      </c>
      <c r="MZ98">
        <f>IF(Charts!$B$3="none",CR405,IF(HV405="",NA(),HV405))</f>
        <v>0</v>
      </c>
      <c r="NA98">
        <f>IF(Charts!$B$3="none",CS405,IF(HW405="",NA(),HW405))</f>
        <v>0</v>
      </c>
      <c r="NB98">
        <f>IF(Charts!$B$3="none",CT405,IF(HX405="",NA(),HX405))</f>
        <v>0</v>
      </c>
      <c r="NC98">
        <f>IF(Charts!$B$3="none",CU405,IF(HY405="",NA(),HY405))</f>
        <v>0</v>
      </c>
      <c r="ND98">
        <f>IF(Charts!$B$3="none",CV405,IF(HZ405="",NA(),HZ405))</f>
        <v>0</v>
      </c>
      <c r="NE98">
        <f>IF(Charts!$B$3="none",CW405,IF(IA405="",NA(),IA405))</f>
        <v>0</v>
      </c>
      <c r="NF98">
        <f>IF(Charts!$B$3="none",CX405,IF(IB405="",NA(),IB405))</f>
        <v>0</v>
      </c>
      <c r="NG98">
        <f>IF(Charts!$B$3="none",CY405,IF(IC405="",NA(),IC405))</f>
        <v>0</v>
      </c>
      <c r="NH98">
        <f>IF(Charts!$B$3="none",CZ405,IF(ID405="",NA(),ID405))</f>
        <v>0</v>
      </c>
      <c r="NI98">
        <f>IF(Charts!$B$3="none",DA405,IF(IE405="",NA(),IE405))</f>
        <v>0</v>
      </c>
      <c r="NJ98">
        <f>IF(Charts!$B$3="none",DB405,IF(IF405="",NA(),IF405))</f>
        <v>0</v>
      </c>
      <c r="NK98">
        <f>IF(Charts!$B$3="none",DC405,IF(IG405="",NA(),IG405))</f>
        <v>0</v>
      </c>
      <c r="NL98">
        <f>IF(Charts!$B$3="none",DD405,IF(IH405="",NA(),IH405))</f>
        <v>0</v>
      </c>
      <c r="NM98">
        <f>IF(Charts!$B$3="none",DE405,IF(II405="",NA(),II405))</f>
        <v>0</v>
      </c>
      <c r="NN98">
        <f>IF(Charts!$B$3="none",DF405,IF(IJ405="",NA(),IJ405))</f>
        <v>0</v>
      </c>
      <c r="NO98">
        <f>IF(Charts!$B$3="none",DG405,IF(IK405="",NA(),IK405))</f>
        <v>0</v>
      </c>
      <c r="NP98">
        <f>IF(Charts!$B$3="none",DH405,IF(IL405="",NA(),IL405))</f>
        <v>0</v>
      </c>
      <c r="NQ98">
        <f>IF(Charts!$B$3="none",DI405,IF(IM405="",NA(),IM405))</f>
        <v>0</v>
      </c>
      <c r="NR98">
        <f>IF(Charts!$B$3="none",DJ405,IF(IN405="",NA(),IN405))</f>
        <v>0</v>
      </c>
      <c r="NS98">
        <f>IF(Charts!$B$3="none",DK405,IF(IO405="",NA(),IO405))</f>
        <v>0</v>
      </c>
      <c r="NT98">
        <f>IF(Charts!$B$3="none",DL405,IF(IP405="",NA(),IP405))</f>
        <v>0</v>
      </c>
      <c r="NU98">
        <f>IF(Charts!$B$3="none",DM405,IF(IQ405="",NA(),IQ405))</f>
        <v>0</v>
      </c>
      <c r="NV98">
        <f>IF(Charts!$B$3="none",DN405,IF(IR405="",NA(),IR405))</f>
        <v>0</v>
      </c>
      <c r="NW98">
        <f>IF(Charts!$B$3="none",DO405,IF(IS405="",NA(),IS405))</f>
        <v>0</v>
      </c>
      <c r="NX98">
        <f>IF(Charts!$B$3="none",DP405,IF(IT405="",NA(),IT405))</f>
        <v>0</v>
      </c>
      <c r="NY98">
        <f>IF(Charts!$B$3="none",DQ405,IF(IU405="",NA(),IU405))</f>
        <v>0</v>
      </c>
      <c r="NZ98">
        <f>IF(Charts!$B$3="none",DR405,IF(IV405="",NA(),IV405))</f>
        <v>0</v>
      </c>
      <c r="OA98">
        <f>IF(Charts!$B$3="none",DS405,IF(IW405="",NA(),IW405))</f>
        <v>0</v>
      </c>
      <c r="OB98">
        <f>IF(Charts!$B$3="none",DT405,IF(IX405="",NA(),IX405))</f>
        <v>0</v>
      </c>
      <c r="OC98">
        <f>IF(Charts!$B$3="none",DU405,IF(IY405="",NA(),IY405))</f>
        <v>0</v>
      </c>
      <c r="OD98">
        <f>IF(Charts!$B$3="none",DV405,IF(IZ405="",NA(),IZ405))</f>
        <v>0</v>
      </c>
      <c r="OE98">
        <f>IF(Charts!$B$3="none",DW405,IF(JA405="",NA(),JA405))</f>
        <v>0</v>
      </c>
      <c r="OF98">
        <f>IF(Charts!$B$3="none",DX405,IF(JB405="",NA(),JB405))</f>
        <v>0</v>
      </c>
      <c r="OG98">
        <f>IF(Charts!$B$3="none",DY405,IF(JC405="",NA(),JC405))</f>
        <v>0</v>
      </c>
      <c r="OH98">
        <f>IF(Charts!$B$3="none",DZ405,IF(JD405="",NA(),JD405))</f>
        <v>0</v>
      </c>
      <c r="OI98">
        <f>IF(Charts!$B$3="none",EA405,IF(JE405="",NA(),JE405))</f>
        <v>0</v>
      </c>
      <c r="OJ98">
        <f>IF(Charts!$B$3="none",EB405,IF(JF405="",NA(),JF405))</f>
        <v>0</v>
      </c>
      <c r="OK98">
        <f>IF(Charts!$B$3="none",EC405,IF(JG405="",NA(),JG405))</f>
        <v>0</v>
      </c>
      <c r="OL98">
        <f>IF(Charts!$B$3="none",ED405,IF(JH405="",NA(),JH405))</f>
        <v>0</v>
      </c>
      <c r="OM98">
        <f>IF(Charts!$B$3="none",EE405,IF(JI405="",NA(),JI405))</f>
        <v>0</v>
      </c>
      <c r="ON98">
        <f>IF(Charts!$B$3="none",EF405,IF(JJ405="",NA(),JJ405))</f>
        <v>0</v>
      </c>
    </row>
    <row r="99" spans="5:404">
      <c r="E99">
        <v>33</v>
      </c>
      <c r="F99">
        <f>F37</f>
        <v>0</v>
      </c>
      <c r="G99">
        <v>33</v>
      </c>
      <c r="H99">
        <f>H37</f>
        <v>0</v>
      </c>
      <c r="I99">
        <v>33</v>
      </c>
      <c r="J99">
        <f>J37</f>
        <v>0</v>
      </c>
      <c r="K99">
        <v>33</v>
      </c>
      <c r="L99">
        <f>L37</f>
        <v>0</v>
      </c>
      <c r="M99">
        <v>33</v>
      </c>
      <c r="N99">
        <f>N37</f>
        <v>0</v>
      </c>
      <c r="O99">
        <v>33</v>
      </c>
      <c r="P99">
        <f>P37</f>
        <v>0</v>
      </c>
      <c r="Q99">
        <v>33</v>
      </c>
      <c r="R99">
        <f>R37</f>
        <v>0</v>
      </c>
      <c r="S99">
        <v>33</v>
      </c>
      <c r="T99">
        <f>T37</f>
        <v>0</v>
      </c>
      <c r="U99">
        <v>33</v>
      </c>
      <c r="V99">
        <f>V37</f>
        <v>0</v>
      </c>
      <c r="W99">
        <v>33</v>
      </c>
      <c r="X99">
        <f>X37</f>
        <v>0</v>
      </c>
      <c r="Y99">
        <v>33</v>
      </c>
      <c r="Z99">
        <f>Z37</f>
        <v>0</v>
      </c>
      <c r="AA99">
        <v>33</v>
      </c>
      <c r="AB99">
        <f>AB37</f>
        <v>0</v>
      </c>
      <c r="AC99">
        <v>33</v>
      </c>
      <c r="AD99">
        <f>AD37</f>
        <v>0</v>
      </c>
      <c r="AE99">
        <v>33</v>
      </c>
      <c r="AF99">
        <f>AF37</f>
        <v>0</v>
      </c>
      <c r="AG99">
        <v>33</v>
      </c>
      <c r="AH99">
        <f>AH37</f>
        <v>0</v>
      </c>
      <c r="AI99">
        <v>33</v>
      </c>
      <c r="AJ99">
        <f>AJ37</f>
        <v>0</v>
      </c>
      <c r="AK99">
        <v>33</v>
      </c>
      <c r="AL99">
        <f>AL37</f>
        <v>0</v>
      </c>
      <c r="AM99">
        <v>33</v>
      </c>
      <c r="AN99">
        <f>AN37</f>
        <v>0</v>
      </c>
      <c r="AO99">
        <v>33</v>
      </c>
      <c r="AP99">
        <f>AP37</f>
        <v>0</v>
      </c>
      <c r="AQ99">
        <v>33</v>
      </c>
      <c r="AR99">
        <f>AR37</f>
        <v>0</v>
      </c>
      <c r="AS99">
        <v>33</v>
      </c>
      <c r="AT99">
        <f>AT37</f>
        <v>0</v>
      </c>
      <c r="AU99">
        <v>33</v>
      </c>
      <c r="AV99">
        <f>AV37</f>
        <v>0</v>
      </c>
      <c r="AW99">
        <v>33</v>
      </c>
      <c r="AX99">
        <f>AX37</f>
        <v>0</v>
      </c>
      <c r="AY99">
        <v>33</v>
      </c>
      <c r="AZ99">
        <f>AZ37</f>
        <v>0</v>
      </c>
      <c r="BA99">
        <v>33</v>
      </c>
      <c r="BB99">
        <f>BB37</f>
        <v>0</v>
      </c>
      <c r="BC99">
        <v>33</v>
      </c>
      <c r="BD99">
        <f>BD37</f>
        <v>0</v>
      </c>
      <c r="BE99">
        <v>33</v>
      </c>
      <c r="BF99">
        <f>BF37</f>
        <v>0</v>
      </c>
      <c r="BG99">
        <v>33</v>
      </c>
      <c r="BH99">
        <f>BH37</f>
        <v>0</v>
      </c>
      <c r="BI99">
        <v>33</v>
      </c>
      <c r="BJ99">
        <f>BJ37</f>
        <v>0</v>
      </c>
      <c r="BK99">
        <v>33</v>
      </c>
      <c r="BL99">
        <f>BL37</f>
        <v>0</v>
      </c>
      <c r="BM99">
        <v>33</v>
      </c>
      <c r="BN99">
        <f>BN37</f>
        <v>0</v>
      </c>
      <c r="BO99">
        <v>33</v>
      </c>
      <c r="BP99">
        <f>BP37</f>
        <v>0</v>
      </c>
      <c r="BQ99">
        <v>33</v>
      </c>
      <c r="BR99">
        <f>BR37</f>
        <v>0</v>
      </c>
      <c r="BS99">
        <v>33</v>
      </c>
      <c r="BT99">
        <f>BT37</f>
        <v>0</v>
      </c>
      <c r="BU99">
        <v>33</v>
      </c>
      <c r="BV99">
        <f>BV37</f>
        <v>0</v>
      </c>
      <c r="BW99">
        <v>33</v>
      </c>
      <c r="BX99">
        <f>BX37</f>
        <v>0</v>
      </c>
      <c r="BY99">
        <v>33</v>
      </c>
      <c r="BZ99">
        <f>BZ37</f>
        <v>0</v>
      </c>
      <c r="CA99">
        <v>33</v>
      </c>
      <c r="CB99">
        <f>CB37</f>
        <v>0</v>
      </c>
      <c r="CC99">
        <v>33</v>
      </c>
      <c r="CD99">
        <f>CD37</f>
        <v>0</v>
      </c>
      <c r="CE99">
        <v>33</v>
      </c>
      <c r="CF99">
        <f>CF37</f>
        <v>0</v>
      </c>
      <c r="CG99">
        <v>33</v>
      </c>
      <c r="CH99">
        <f>CH37</f>
        <v>0</v>
      </c>
      <c r="CI99">
        <v>33</v>
      </c>
      <c r="CJ99">
        <f>CJ37</f>
        <v>0</v>
      </c>
      <c r="CK99">
        <v>33</v>
      </c>
      <c r="CL99">
        <f>CL37</f>
        <v>0</v>
      </c>
      <c r="CM99">
        <v>33</v>
      </c>
      <c r="CN99">
        <f>CN37</f>
        <v>0</v>
      </c>
      <c r="CO99">
        <v>33</v>
      </c>
      <c r="CP99">
        <f>CP37</f>
        <v>0</v>
      </c>
      <c r="CQ99">
        <v>33</v>
      </c>
      <c r="CR99">
        <f>CR37</f>
        <v>0</v>
      </c>
      <c r="CS99">
        <v>33</v>
      </c>
      <c r="CT99">
        <f>CT37</f>
        <v>0</v>
      </c>
      <c r="CU99">
        <v>33</v>
      </c>
      <c r="CV99">
        <f>CV37</f>
        <v>0</v>
      </c>
      <c r="CW99">
        <v>33</v>
      </c>
      <c r="CX99">
        <f>CX37</f>
        <v>0</v>
      </c>
      <c r="CY99">
        <v>33</v>
      </c>
      <c r="CZ99">
        <f>CZ37</f>
        <v>0</v>
      </c>
      <c r="DA99">
        <v>33</v>
      </c>
      <c r="DB99">
        <f>DB37</f>
        <v>0</v>
      </c>
      <c r="DC99">
        <v>33</v>
      </c>
      <c r="DD99">
        <f>DD37</f>
        <v>0</v>
      </c>
      <c r="DE99">
        <v>33</v>
      </c>
      <c r="DF99">
        <f>DF37</f>
        <v>0</v>
      </c>
      <c r="DG99">
        <v>33</v>
      </c>
      <c r="DH99">
        <f>DH37</f>
        <v>0</v>
      </c>
      <c r="DI99">
        <v>33</v>
      </c>
      <c r="DJ99">
        <f>DJ37</f>
        <v>0</v>
      </c>
      <c r="DK99">
        <v>33</v>
      </c>
      <c r="DL99">
        <f>DL37</f>
        <v>0</v>
      </c>
      <c r="DM99">
        <v>33</v>
      </c>
      <c r="DN99">
        <f>DN37</f>
        <v>0</v>
      </c>
      <c r="DO99">
        <v>33</v>
      </c>
      <c r="DP99">
        <f>DP37</f>
        <v>0</v>
      </c>
      <c r="DQ99">
        <v>33</v>
      </c>
      <c r="DR99">
        <f>DR37</f>
        <v>0</v>
      </c>
      <c r="DS99">
        <v>33</v>
      </c>
      <c r="DT99">
        <f>DT37</f>
        <v>0</v>
      </c>
      <c r="DU99">
        <v>33</v>
      </c>
      <c r="DV99">
        <f>DV37</f>
        <v>0</v>
      </c>
      <c r="DW99">
        <v>33</v>
      </c>
      <c r="DX99">
        <f>DX37</f>
        <v>0</v>
      </c>
      <c r="DY99">
        <v>33</v>
      </c>
      <c r="DZ99">
        <f>DZ37</f>
        <v>0</v>
      </c>
      <c r="EA99">
        <v>33</v>
      </c>
      <c r="EB99">
        <f>EB37</f>
        <v>0</v>
      </c>
      <c r="EC99">
        <v>33</v>
      </c>
      <c r="ED99">
        <f>ED37</f>
        <v>0</v>
      </c>
      <c r="EE99">
        <v>33</v>
      </c>
      <c r="EF99">
        <f>EF37</f>
        <v>0</v>
      </c>
      <c r="EI99">
        <v>33</v>
      </c>
      <c r="EJ99">
        <f>EJ37</f>
        <v>0</v>
      </c>
      <c r="EK99">
        <v>33</v>
      </c>
      <c r="EL99">
        <f>EL37</f>
        <v>0</v>
      </c>
      <c r="EM99">
        <v>33</v>
      </c>
      <c r="EN99">
        <f>EN37</f>
        <v>0</v>
      </c>
      <c r="EO99">
        <v>33</v>
      </c>
      <c r="EP99">
        <f>EP37</f>
        <v>0</v>
      </c>
      <c r="EQ99">
        <v>33</v>
      </c>
      <c r="ER99">
        <f>ER37</f>
        <v>0</v>
      </c>
      <c r="ES99">
        <v>33</v>
      </c>
      <c r="ET99">
        <f>ET37</f>
        <v>0</v>
      </c>
      <c r="EU99">
        <v>33</v>
      </c>
      <c r="EV99">
        <f>EV37</f>
        <v>0</v>
      </c>
      <c r="EW99">
        <v>33</v>
      </c>
      <c r="EX99">
        <f>EX37</f>
        <v>0</v>
      </c>
      <c r="EY99">
        <v>33</v>
      </c>
      <c r="EZ99">
        <f>EZ37</f>
        <v>0</v>
      </c>
      <c r="FA99">
        <v>33</v>
      </c>
      <c r="FB99">
        <f>FB37</f>
        <v>0</v>
      </c>
      <c r="FC99">
        <v>33</v>
      </c>
      <c r="FD99">
        <f>FD37</f>
        <v>0</v>
      </c>
      <c r="FE99">
        <v>33</v>
      </c>
      <c r="FF99">
        <f>FF37</f>
        <v>0</v>
      </c>
      <c r="FG99">
        <v>33</v>
      </c>
      <c r="FH99">
        <f>FH37</f>
        <v>0</v>
      </c>
      <c r="FI99">
        <v>33</v>
      </c>
      <c r="FJ99">
        <f>FJ37</f>
        <v>0</v>
      </c>
      <c r="FK99">
        <v>33</v>
      </c>
      <c r="FL99">
        <f>FL37</f>
        <v>0</v>
      </c>
      <c r="FM99">
        <v>33</v>
      </c>
      <c r="FN99">
        <f>FN37</f>
        <v>0</v>
      </c>
      <c r="FO99">
        <v>33</v>
      </c>
      <c r="FP99">
        <f>FP37</f>
        <v>0</v>
      </c>
      <c r="FQ99">
        <v>33</v>
      </c>
      <c r="FR99">
        <f>FR37</f>
        <v>0</v>
      </c>
      <c r="FS99">
        <v>33</v>
      </c>
      <c r="FT99">
        <f>FT37</f>
        <v>0</v>
      </c>
      <c r="FU99">
        <v>33</v>
      </c>
      <c r="FV99">
        <f>FV37</f>
        <v>0</v>
      </c>
      <c r="FW99">
        <v>33</v>
      </c>
      <c r="FX99">
        <f>FX37</f>
        <v>0</v>
      </c>
      <c r="FY99">
        <v>33</v>
      </c>
      <c r="FZ99">
        <f>FZ37</f>
        <v>0</v>
      </c>
      <c r="GA99">
        <v>33</v>
      </c>
      <c r="GB99">
        <f>GB37</f>
        <v>0</v>
      </c>
      <c r="GC99">
        <v>33</v>
      </c>
      <c r="GD99">
        <f>GD37</f>
        <v>0</v>
      </c>
      <c r="GE99">
        <v>33</v>
      </c>
      <c r="GF99">
        <f>GF37</f>
        <v>0</v>
      </c>
      <c r="GG99">
        <v>33</v>
      </c>
      <c r="GH99">
        <f>GH37</f>
        <v>0</v>
      </c>
      <c r="GI99">
        <v>33</v>
      </c>
      <c r="GJ99">
        <f>GJ37</f>
        <v>0</v>
      </c>
      <c r="GK99">
        <v>33</v>
      </c>
      <c r="GL99">
        <f>GL37</f>
        <v>0</v>
      </c>
      <c r="GM99">
        <v>33</v>
      </c>
      <c r="GN99">
        <f>GN37</f>
        <v>0</v>
      </c>
      <c r="GO99">
        <v>33</v>
      </c>
      <c r="GP99">
        <f>GP37</f>
        <v>0</v>
      </c>
      <c r="GQ99">
        <v>33</v>
      </c>
      <c r="GR99">
        <f>GR37</f>
        <v>0</v>
      </c>
      <c r="GS99">
        <v>33</v>
      </c>
      <c r="GT99">
        <f>GT37</f>
        <v>0</v>
      </c>
      <c r="GU99">
        <v>33</v>
      </c>
      <c r="GV99">
        <f>GV37</f>
        <v>0</v>
      </c>
      <c r="GW99">
        <v>33</v>
      </c>
      <c r="GX99">
        <f>GX37</f>
        <v>0</v>
      </c>
      <c r="GY99">
        <v>33</v>
      </c>
      <c r="GZ99">
        <f>GZ37</f>
        <v>0</v>
      </c>
      <c r="HA99">
        <v>33</v>
      </c>
      <c r="HB99">
        <f>HB37</f>
        <v>0</v>
      </c>
      <c r="HC99">
        <v>33</v>
      </c>
      <c r="HD99">
        <f>HD37</f>
        <v>0</v>
      </c>
      <c r="HE99">
        <v>33</v>
      </c>
      <c r="HF99">
        <f>HF37</f>
        <v>0</v>
      </c>
      <c r="HG99">
        <v>33</v>
      </c>
      <c r="HH99">
        <f>HH37</f>
        <v>0</v>
      </c>
      <c r="HI99">
        <v>33</v>
      </c>
      <c r="HJ99">
        <f>HJ37</f>
        <v>0</v>
      </c>
      <c r="HK99">
        <v>33</v>
      </c>
      <c r="HL99">
        <f>HL37</f>
        <v>0</v>
      </c>
      <c r="HM99">
        <v>33</v>
      </c>
      <c r="HN99">
        <f>HN37</f>
        <v>0</v>
      </c>
      <c r="HO99">
        <v>33</v>
      </c>
      <c r="HP99">
        <f>HP37</f>
        <v>0</v>
      </c>
      <c r="HQ99">
        <v>33</v>
      </c>
      <c r="HR99">
        <f>HR37</f>
        <v>0</v>
      </c>
      <c r="HS99">
        <v>33</v>
      </c>
      <c r="HT99">
        <f>HT37</f>
        <v>0</v>
      </c>
      <c r="HU99">
        <v>33</v>
      </c>
      <c r="HV99">
        <f>HV37</f>
        <v>0</v>
      </c>
      <c r="HW99">
        <v>33</v>
      </c>
      <c r="HX99">
        <f>HX37</f>
        <v>0</v>
      </c>
      <c r="HY99">
        <v>33</v>
      </c>
      <c r="HZ99">
        <f>HZ37</f>
        <v>0</v>
      </c>
      <c r="IA99">
        <v>33</v>
      </c>
      <c r="IB99">
        <f>IB37</f>
        <v>0</v>
      </c>
      <c r="IC99">
        <v>33</v>
      </c>
      <c r="ID99">
        <f>ID37</f>
        <v>0</v>
      </c>
      <c r="IE99">
        <v>33</v>
      </c>
      <c r="IF99">
        <f>IF37</f>
        <v>0</v>
      </c>
      <c r="IG99">
        <v>33</v>
      </c>
      <c r="IH99">
        <f>IH37</f>
        <v>0</v>
      </c>
      <c r="II99">
        <v>33</v>
      </c>
      <c r="IJ99">
        <f>IJ37</f>
        <v>0</v>
      </c>
      <c r="IK99">
        <v>33</v>
      </c>
      <c r="IL99">
        <f>IL37</f>
        <v>0</v>
      </c>
      <c r="IM99">
        <v>33</v>
      </c>
      <c r="IN99">
        <f>IN37</f>
        <v>0</v>
      </c>
      <c r="IO99">
        <v>33</v>
      </c>
      <c r="IP99">
        <f>IP37</f>
        <v>0</v>
      </c>
      <c r="IQ99">
        <v>33</v>
      </c>
      <c r="IR99">
        <f>IR37</f>
        <v>0</v>
      </c>
      <c r="IS99">
        <v>33</v>
      </c>
      <c r="IT99">
        <f>IT37</f>
        <v>0</v>
      </c>
      <c r="IU99">
        <v>33</v>
      </c>
      <c r="IV99">
        <f>IV37</f>
        <v>0</v>
      </c>
      <c r="IW99">
        <v>33</v>
      </c>
      <c r="IX99">
        <f>IX37</f>
        <v>0</v>
      </c>
      <c r="IY99">
        <v>33</v>
      </c>
      <c r="IZ99">
        <f>IZ37</f>
        <v>0</v>
      </c>
      <c r="JA99">
        <v>33</v>
      </c>
      <c r="JB99">
        <f>JB37</f>
        <v>0</v>
      </c>
      <c r="JC99">
        <v>33</v>
      </c>
      <c r="JD99">
        <f>JD37</f>
        <v>0</v>
      </c>
      <c r="JE99">
        <v>33</v>
      </c>
      <c r="JF99">
        <f>JF37</f>
        <v>0</v>
      </c>
      <c r="JG99">
        <v>33</v>
      </c>
      <c r="JH99">
        <f>JH37</f>
        <v>0</v>
      </c>
      <c r="JI99">
        <v>33</v>
      </c>
      <c r="JJ99">
        <f>JJ37</f>
        <v>0</v>
      </c>
      <c r="JM99">
        <f>IF(Charts!$B$3="none",E406,IF(EI406="",NA(),EI406))</f>
        <v>0</v>
      </c>
      <c r="JN99">
        <f>IF(Charts!$B$3="none",F406,IF(EJ406="",NA(),EJ406))</f>
        <v>0</v>
      </c>
      <c r="JO99">
        <f>IF(Charts!$B$3="none",G406,IF(EK406="",NA(),EK406))</f>
        <v>0</v>
      </c>
      <c r="JP99">
        <f>IF(Charts!$B$3="none",H406,IF(EL406="",NA(),EL406))</f>
        <v>0</v>
      </c>
      <c r="JQ99">
        <f>IF(Charts!$B$3="none",I406,IF(EM406="",NA(),EM406))</f>
        <v>0</v>
      </c>
      <c r="JR99">
        <f>IF(Charts!$B$3="none",J406,IF(EN406="",NA(),EN406))</f>
        <v>0</v>
      </c>
      <c r="JS99">
        <f>IF(Charts!$B$3="none",K406,IF(EO406="",NA(),EO406))</f>
        <v>0</v>
      </c>
      <c r="JT99">
        <f>IF(Charts!$B$3="none",L406,IF(EP406="",NA(),EP406))</f>
        <v>0</v>
      </c>
      <c r="JU99">
        <f>IF(Charts!$B$3="none",M406,IF(EQ406="",NA(),EQ406))</f>
        <v>0</v>
      </c>
      <c r="JV99">
        <f>IF(Charts!$B$3="none",N406,IF(ER406="",NA(),ER406))</f>
        <v>0</v>
      </c>
      <c r="JW99">
        <f>IF(Charts!$B$3="none",O406,IF(ES406="",NA(),ES406))</f>
        <v>0</v>
      </c>
      <c r="JX99">
        <f>IF(Charts!$B$3="none",P406,IF(ET406="",NA(),ET406))</f>
        <v>0</v>
      </c>
      <c r="JY99">
        <f>IF(Charts!$B$3="none",Q406,IF(EU406="",NA(),EU406))</f>
        <v>0</v>
      </c>
      <c r="JZ99">
        <f>IF(Charts!$B$3="none",R406,IF(EV406="",NA(),EV406))</f>
        <v>0</v>
      </c>
      <c r="KA99">
        <f>IF(Charts!$B$3="none",S406,IF(EW406="",NA(),EW406))</f>
        <v>0</v>
      </c>
      <c r="KB99">
        <f>IF(Charts!$B$3="none",T406,IF(EX406="",NA(),EX406))</f>
        <v>0</v>
      </c>
      <c r="KC99">
        <f>IF(Charts!$B$3="none",U406,IF(EY406="",NA(),EY406))</f>
        <v>0</v>
      </c>
      <c r="KD99">
        <f>IF(Charts!$B$3="none",V406,IF(EZ406="",NA(),EZ406))</f>
        <v>0</v>
      </c>
      <c r="KE99">
        <f>IF(Charts!$B$3="none",W406,IF(FA406="",NA(),FA406))</f>
        <v>0</v>
      </c>
      <c r="KF99">
        <f>IF(Charts!$B$3="none",X406,IF(FB406="",NA(),FB406))</f>
        <v>0</v>
      </c>
      <c r="KG99">
        <f>IF(Charts!$B$3="none",Y406,IF(FC406="",NA(),FC406))</f>
        <v>0</v>
      </c>
      <c r="KH99">
        <f>IF(Charts!$B$3="none",Z406,IF(FD406="",NA(),FD406))</f>
        <v>0</v>
      </c>
      <c r="KI99">
        <f>IF(Charts!$B$3="none",AA406,IF(FE406="",NA(),FE406))</f>
        <v>0</v>
      </c>
      <c r="KJ99">
        <f>IF(Charts!$B$3="none",AB406,IF(FF406="",NA(),FF406))</f>
        <v>0</v>
      </c>
      <c r="KK99">
        <f>IF(Charts!$B$3="none",AC406,IF(FG406="",NA(),FG406))</f>
        <v>0</v>
      </c>
      <c r="KL99">
        <f>IF(Charts!$B$3="none",AD406,IF(FH406="",NA(),FH406))</f>
        <v>0</v>
      </c>
      <c r="KM99">
        <f>IF(Charts!$B$3="none",AE406,IF(FI406="",NA(),FI406))</f>
        <v>0</v>
      </c>
      <c r="KN99">
        <f>IF(Charts!$B$3="none",AF406,IF(FJ406="",NA(),FJ406))</f>
        <v>0</v>
      </c>
      <c r="KO99">
        <f>IF(Charts!$B$3="none",AG406,IF(FK406="",NA(),FK406))</f>
        <v>0</v>
      </c>
      <c r="KP99">
        <f>IF(Charts!$B$3="none",AH406,IF(FL406="",NA(),FL406))</f>
        <v>0</v>
      </c>
      <c r="KQ99">
        <f>IF(Charts!$B$3="none",AI406,IF(FM406="",NA(),FM406))</f>
        <v>0</v>
      </c>
      <c r="KR99">
        <f>IF(Charts!$B$3="none",AJ406,IF(FN406="",NA(),FN406))</f>
        <v>0</v>
      </c>
      <c r="KS99">
        <f>IF(Charts!$B$3="none",AK406,IF(FO406="",NA(),FO406))</f>
        <v>0</v>
      </c>
      <c r="KT99">
        <f>IF(Charts!$B$3="none",AL406,IF(FP406="",NA(),FP406))</f>
        <v>0</v>
      </c>
      <c r="KU99">
        <f>IF(Charts!$B$3="none",AM406,IF(FQ406="",NA(),FQ406))</f>
        <v>0</v>
      </c>
      <c r="KV99">
        <f>IF(Charts!$B$3="none",AN406,IF(FR406="",NA(),FR406))</f>
        <v>0</v>
      </c>
      <c r="KW99">
        <f>IF(Charts!$B$3="none",AO406,IF(FS406="",NA(),FS406))</f>
        <v>0</v>
      </c>
      <c r="KX99">
        <f>IF(Charts!$B$3="none",AP406,IF(FT406="",NA(),FT406))</f>
        <v>0</v>
      </c>
      <c r="KY99">
        <f>IF(Charts!$B$3="none",AQ406,IF(FU406="",NA(),FU406))</f>
        <v>0</v>
      </c>
      <c r="KZ99">
        <f>IF(Charts!$B$3="none",AR406,IF(FV406="",NA(),FV406))</f>
        <v>0</v>
      </c>
      <c r="LA99">
        <f>IF(Charts!$B$3="none",AS406,IF(FW406="",NA(),FW406))</f>
        <v>0</v>
      </c>
      <c r="LB99">
        <f>IF(Charts!$B$3="none",AT406,IF(FX406="",NA(),FX406))</f>
        <v>0</v>
      </c>
      <c r="LC99">
        <f>IF(Charts!$B$3="none",AU406,IF(FY406="",NA(),FY406))</f>
        <v>0</v>
      </c>
      <c r="LD99">
        <f>IF(Charts!$B$3="none",AV406,IF(FZ406="",NA(),FZ406))</f>
        <v>0</v>
      </c>
      <c r="LE99">
        <f>IF(Charts!$B$3="none",AW406,IF(GA406="",NA(),GA406))</f>
        <v>0</v>
      </c>
      <c r="LF99">
        <f>IF(Charts!$B$3="none",AX406,IF(GB406="",NA(),GB406))</f>
        <v>0</v>
      </c>
      <c r="LG99">
        <f>IF(Charts!$B$3="none",AY406,IF(GC406="",NA(),GC406))</f>
        <v>0</v>
      </c>
      <c r="LH99">
        <f>IF(Charts!$B$3="none",AZ406,IF(GD406="",NA(),GD406))</f>
        <v>0</v>
      </c>
      <c r="LI99">
        <f>IF(Charts!$B$3="none",BA406,IF(GE406="",NA(),GE406))</f>
        <v>0</v>
      </c>
      <c r="LJ99">
        <f>IF(Charts!$B$3="none",BB406,IF(GF406="",NA(),GF406))</f>
        <v>0</v>
      </c>
      <c r="LK99">
        <f>IF(Charts!$B$3="none",BC406,IF(GG406="",NA(),GG406))</f>
        <v>0</v>
      </c>
      <c r="LL99">
        <f>IF(Charts!$B$3="none",BD406,IF(GH406="",NA(),GH406))</f>
        <v>0</v>
      </c>
      <c r="LM99">
        <f>IF(Charts!$B$3="none",BE406,IF(GI406="",NA(),GI406))</f>
        <v>0</v>
      </c>
      <c r="LN99">
        <f>IF(Charts!$B$3="none",BF406,IF(GJ406="",NA(),GJ406))</f>
        <v>0</v>
      </c>
      <c r="LO99">
        <f>IF(Charts!$B$3="none",BG406,IF(GK406="",NA(),GK406))</f>
        <v>0</v>
      </c>
      <c r="LP99">
        <f>IF(Charts!$B$3="none",BH406,IF(GL406="",NA(),GL406))</f>
        <v>0</v>
      </c>
      <c r="LQ99">
        <f>IF(Charts!$B$3="none",BI406,IF(GM406="",NA(),GM406))</f>
        <v>0</v>
      </c>
      <c r="LR99">
        <f>IF(Charts!$B$3="none",BJ406,IF(GN406="",NA(),GN406))</f>
        <v>0</v>
      </c>
      <c r="LS99">
        <f>IF(Charts!$B$3="none",BK406,IF(GO406="",NA(),GO406))</f>
        <v>0</v>
      </c>
      <c r="LT99">
        <f>IF(Charts!$B$3="none",BL406,IF(GP406="",NA(),GP406))</f>
        <v>0</v>
      </c>
      <c r="LU99">
        <f>IF(Charts!$B$3="none",BM406,IF(GQ406="",NA(),GQ406))</f>
        <v>0</v>
      </c>
      <c r="LV99">
        <f>IF(Charts!$B$3="none",BN406,IF(GR406="",NA(),GR406))</f>
        <v>0</v>
      </c>
      <c r="LW99">
        <f>IF(Charts!$B$3="none",BO406,IF(GS406="",NA(),GS406))</f>
        <v>0</v>
      </c>
      <c r="LX99">
        <f>IF(Charts!$B$3="none",BP406,IF(GT406="",NA(),GT406))</f>
        <v>0</v>
      </c>
      <c r="LY99">
        <f>IF(Charts!$B$3="none",BQ406,IF(GU406="",NA(),GU406))</f>
        <v>0</v>
      </c>
      <c r="LZ99">
        <f>IF(Charts!$B$3="none",BR406,IF(GV406="",NA(),GV406))</f>
        <v>0</v>
      </c>
      <c r="MA99">
        <f>IF(Charts!$B$3="none",BS406,IF(GW406="",NA(),GW406))</f>
        <v>0</v>
      </c>
      <c r="MB99">
        <f>IF(Charts!$B$3="none",BT406,IF(GX406="",NA(),GX406))</f>
        <v>0</v>
      </c>
      <c r="MC99">
        <f>IF(Charts!$B$3="none",BU406,IF(GY406="",NA(),GY406))</f>
        <v>0</v>
      </c>
      <c r="MD99">
        <f>IF(Charts!$B$3="none",BV406,IF(GZ406="",NA(),GZ406))</f>
        <v>0</v>
      </c>
      <c r="ME99">
        <f>IF(Charts!$B$3="none",BW406,IF(HA406="",NA(),HA406))</f>
        <v>0</v>
      </c>
      <c r="MF99">
        <f>IF(Charts!$B$3="none",BX406,IF(HB406="",NA(),HB406))</f>
        <v>0</v>
      </c>
      <c r="MG99">
        <f>IF(Charts!$B$3="none",BY406,IF(HC406="",NA(),HC406))</f>
        <v>0</v>
      </c>
      <c r="MH99">
        <f>IF(Charts!$B$3="none",BZ406,IF(HD406="",NA(),HD406))</f>
        <v>0</v>
      </c>
      <c r="MI99">
        <f>IF(Charts!$B$3="none",CA406,IF(HE406="",NA(),HE406))</f>
        <v>0</v>
      </c>
      <c r="MJ99">
        <f>IF(Charts!$B$3="none",CB406,IF(HF406="",NA(),HF406))</f>
        <v>0</v>
      </c>
      <c r="MK99">
        <f>IF(Charts!$B$3="none",CC406,IF(HG406="",NA(),HG406))</f>
        <v>0</v>
      </c>
      <c r="ML99">
        <f>IF(Charts!$B$3="none",CD406,IF(HH406="",NA(),HH406))</f>
        <v>0</v>
      </c>
      <c r="MM99">
        <f>IF(Charts!$B$3="none",CE406,IF(HI406="",NA(),HI406))</f>
        <v>0</v>
      </c>
      <c r="MN99">
        <f>IF(Charts!$B$3="none",CF406,IF(HJ406="",NA(),HJ406))</f>
        <v>0</v>
      </c>
      <c r="MO99">
        <f>IF(Charts!$B$3="none",CG406,IF(HK406="",NA(),HK406))</f>
        <v>0</v>
      </c>
      <c r="MP99">
        <f>IF(Charts!$B$3="none",CH406,IF(HL406="",NA(),HL406))</f>
        <v>0</v>
      </c>
      <c r="MQ99">
        <f>IF(Charts!$B$3="none",CI406,IF(HM406="",NA(),HM406))</f>
        <v>0</v>
      </c>
      <c r="MR99">
        <f>IF(Charts!$B$3="none",CJ406,IF(HN406="",NA(),HN406))</f>
        <v>0</v>
      </c>
      <c r="MS99">
        <f>IF(Charts!$B$3="none",CK406,IF(HO406="",NA(),HO406))</f>
        <v>0</v>
      </c>
      <c r="MT99">
        <f>IF(Charts!$B$3="none",CL406,IF(HP406="",NA(),HP406))</f>
        <v>0</v>
      </c>
      <c r="MU99">
        <f>IF(Charts!$B$3="none",CM406,IF(HQ406="",NA(),HQ406))</f>
        <v>0</v>
      </c>
      <c r="MV99">
        <f>IF(Charts!$B$3="none",CN406,IF(HR406="",NA(),HR406))</f>
        <v>0</v>
      </c>
      <c r="MW99">
        <f>IF(Charts!$B$3="none",CO406,IF(HS406="",NA(),HS406))</f>
        <v>0</v>
      </c>
      <c r="MX99">
        <f>IF(Charts!$B$3="none",CP406,IF(HT406="",NA(),HT406))</f>
        <v>0</v>
      </c>
      <c r="MY99">
        <f>IF(Charts!$B$3="none",CQ406,IF(HU406="",NA(),HU406))</f>
        <v>0</v>
      </c>
      <c r="MZ99">
        <f>IF(Charts!$B$3="none",CR406,IF(HV406="",NA(),HV406))</f>
        <v>0</v>
      </c>
      <c r="NA99">
        <f>IF(Charts!$B$3="none",CS406,IF(HW406="",NA(),HW406))</f>
        <v>0</v>
      </c>
      <c r="NB99">
        <f>IF(Charts!$B$3="none",CT406,IF(HX406="",NA(),HX406))</f>
        <v>0</v>
      </c>
      <c r="NC99">
        <f>IF(Charts!$B$3="none",CU406,IF(HY406="",NA(),HY406))</f>
        <v>0</v>
      </c>
      <c r="ND99">
        <f>IF(Charts!$B$3="none",CV406,IF(HZ406="",NA(),HZ406))</f>
        <v>0</v>
      </c>
      <c r="NE99">
        <f>IF(Charts!$B$3="none",CW406,IF(IA406="",NA(),IA406))</f>
        <v>0</v>
      </c>
      <c r="NF99">
        <f>IF(Charts!$B$3="none",CX406,IF(IB406="",NA(),IB406))</f>
        <v>0</v>
      </c>
      <c r="NG99">
        <f>IF(Charts!$B$3="none",CY406,IF(IC406="",NA(),IC406))</f>
        <v>0</v>
      </c>
      <c r="NH99">
        <f>IF(Charts!$B$3="none",CZ406,IF(ID406="",NA(),ID406))</f>
        <v>0</v>
      </c>
      <c r="NI99">
        <f>IF(Charts!$B$3="none",DA406,IF(IE406="",NA(),IE406))</f>
        <v>0</v>
      </c>
      <c r="NJ99">
        <f>IF(Charts!$B$3="none",DB406,IF(IF406="",NA(),IF406))</f>
        <v>0</v>
      </c>
      <c r="NK99">
        <f>IF(Charts!$B$3="none",DC406,IF(IG406="",NA(),IG406))</f>
        <v>0</v>
      </c>
      <c r="NL99">
        <f>IF(Charts!$B$3="none",DD406,IF(IH406="",NA(),IH406))</f>
        <v>0</v>
      </c>
      <c r="NM99">
        <f>IF(Charts!$B$3="none",DE406,IF(II406="",NA(),II406))</f>
        <v>0</v>
      </c>
      <c r="NN99">
        <f>IF(Charts!$B$3="none",DF406,IF(IJ406="",NA(),IJ406))</f>
        <v>0</v>
      </c>
      <c r="NO99">
        <f>IF(Charts!$B$3="none",DG406,IF(IK406="",NA(),IK406))</f>
        <v>0</v>
      </c>
      <c r="NP99">
        <f>IF(Charts!$B$3="none",DH406,IF(IL406="",NA(),IL406))</f>
        <v>0</v>
      </c>
      <c r="NQ99">
        <f>IF(Charts!$B$3="none",DI406,IF(IM406="",NA(),IM406))</f>
        <v>0</v>
      </c>
      <c r="NR99">
        <f>IF(Charts!$B$3="none",DJ406,IF(IN406="",NA(),IN406))</f>
        <v>0</v>
      </c>
      <c r="NS99">
        <f>IF(Charts!$B$3="none",DK406,IF(IO406="",NA(),IO406))</f>
        <v>0</v>
      </c>
      <c r="NT99">
        <f>IF(Charts!$B$3="none",DL406,IF(IP406="",NA(),IP406))</f>
        <v>0</v>
      </c>
      <c r="NU99">
        <f>IF(Charts!$B$3="none",DM406,IF(IQ406="",NA(),IQ406))</f>
        <v>0</v>
      </c>
      <c r="NV99">
        <f>IF(Charts!$B$3="none",DN406,IF(IR406="",NA(),IR406))</f>
        <v>0</v>
      </c>
      <c r="NW99">
        <f>IF(Charts!$B$3="none",DO406,IF(IS406="",NA(),IS406))</f>
        <v>0</v>
      </c>
      <c r="NX99">
        <f>IF(Charts!$B$3="none",DP406,IF(IT406="",NA(),IT406))</f>
        <v>0</v>
      </c>
      <c r="NY99">
        <f>IF(Charts!$B$3="none",DQ406,IF(IU406="",NA(),IU406))</f>
        <v>0</v>
      </c>
      <c r="NZ99">
        <f>IF(Charts!$B$3="none",DR406,IF(IV406="",NA(),IV406))</f>
        <v>0</v>
      </c>
      <c r="OA99">
        <f>IF(Charts!$B$3="none",DS406,IF(IW406="",NA(),IW406))</f>
        <v>0</v>
      </c>
      <c r="OB99">
        <f>IF(Charts!$B$3="none",DT406,IF(IX406="",NA(),IX406))</f>
        <v>0</v>
      </c>
      <c r="OC99">
        <f>IF(Charts!$B$3="none",DU406,IF(IY406="",NA(),IY406))</f>
        <v>0</v>
      </c>
      <c r="OD99">
        <f>IF(Charts!$B$3="none",DV406,IF(IZ406="",NA(),IZ406))</f>
        <v>0</v>
      </c>
      <c r="OE99">
        <f>IF(Charts!$B$3="none",DW406,IF(JA406="",NA(),JA406))</f>
        <v>0</v>
      </c>
      <c r="OF99">
        <f>IF(Charts!$B$3="none",DX406,IF(JB406="",NA(),JB406))</f>
        <v>0</v>
      </c>
      <c r="OG99">
        <f>IF(Charts!$B$3="none",DY406,IF(JC406="",NA(),JC406))</f>
        <v>0</v>
      </c>
      <c r="OH99">
        <f>IF(Charts!$B$3="none",DZ406,IF(JD406="",NA(),JD406))</f>
        <v>0</v>
      </c>
      <c r="OI99">
        <f>IF(Charts!$B$3="none",EA406,IF(JE406="",NA(),JE406))</f>
        <v>0</v>
      </c>
      <c r="OJ99">
        <f>IF(Charts!$B$3="none",EB406,IF(JF406="",NA(),JF406))</f>
        <v>0</v>
      </c>
      <c r="OK99">
        <f>IF(Charts!$B$3="none",EC406,IF(JG406="",NA(),JG406))</f>
        <v>0</v>
      </c>
      <c r="OL99">
        <f>IF(Charts!$B$3="none",ED406,IF(JH406="",NA(),JH406))</f>
        <v>0</v>
      </c>
      <c r="OM99">
        <f>IF(Charts!$B$3="none",EE406,IF(JI406="",NA(),JI406))</f>
        <v>0</v>
      </c>
      <c r="ON99">
        <f>IF(Charts!$B$3="none",EF406,IF(JJ406="",NA(),JJ406))</f>
        <v>0</v>
      </c>
    </row>
    <row r="100" spans="5:404">
      <c r="E100">
        <v>34</v>
      </c>
      <c r="F100">
        <f>F38</f>
        <v>0</v>
      </c>
      <c r="G100">
        <v>34</v>
      </c>
      <c r="H100">
        <f>H38</f>
        <v>0</v>
      </c>
      <c r="I100">
        <v>34</v>
      </c>
      <c r="J100">
        <f>J38</f>
        <v>0</v>
      </c>
      <c r="K100">
        <v>34</v>
      </c>
      <c r="L100">
        <f>L38</f>
        <v>0</v>
      </c>
      <c r="M100">
        <v>34</v>
      </c>
      <c r="N100">
        <f>N38</f>
        <v>0</v>
      </c>
      <c r="O100">
        <v>34</v>
      </c>
      <c r="P100">
        <f>P38</f>
        <v>0</v>
      </c>
      <c r="Q100">
        <v>34</v>
      </c>
      <c r="R100">
        <f>R38</f>
        <v>0</v>
      </c>
      <c r="S100">
        <v>34</v>
      </c>
      <c r="T100">
        <f>T38</f>
        <v>0</v>
      </c>
      <c r="U100">
        <v>34</v>
      </c>
      <c r="V100">
        <f>V38</f>
        <v>0</v>
      </c>
      <c r="W100">
        <v>34</v>
      </c>
      <c r="X100">
        <f>X38</f>
        <v>0</v>
      </c>
      <c r="Y100">
        <v>34</v>
      </c>
      <c r="Z100">
        <f>Z38</f>
        <v>0</v>
      </c>
      <c r="AA100">
        <v>34</v>
      </c>
      <c r="AB100">
        <f>AB38</f>
        <v>0</v>
      </c>
      <c r="AC100">
        <v>34</v>
      </c>
      <c r="AD100">
        <f>AD38</f>
        <v>0</v>
      </c>
      <c r="AE100">
        <v>34</v>
      </c>
      <c r="AF100">
        <f>AF38</f>
        <v>0</v>
      </c>
      <c r="AG100">
        <v>34</v>
      </c>
      <c r="AH100">
        <f>AH38</f>
        <v>0</v>
      </c>
      <c r="AI100">
        <v>34</v>
      </c>
      <c r="AJ100">
        <f>AJ38</f>
        <v>0</v>
      </c>
      <c r="AK100">
        <v>34</v>
      </c>
      <c r="AL100">
        <f>AL38</f>
        <v>0</v>
      </c>
      <c r="AM100">
        <v>34</v>
      </c>
      <c r="AN100">
        <f>AN38</f>
        <v>0</v>
      </c>
      <c r="AO100">
        <v>34</v>
      </c>
      <c r="AP100">
        <f>AP38</f>
        <v>0</v>
      </c>
      <c r="AQ100">
        <v>34</v>
      </c>
      <c r="AR100">
        <f>AR38</f>
        <v>0</v>
      </c>
      <c r="AS100">
        <v>34</v>
      </c>
      <c r="AT100">
        <f>AT38</f>
        <v>0</v>
      </c>
      <c r="AU100">
        <v>34</v>
      </c>
      <c r="AV100">
        <f>AV38</f>
        <v>0</v>
      </c>
      <c r="AW100">
        <v>34</v>
      </c>
      <c r="AX100">
        <f>AX38</f>
        <v>0</v>
      </c>
      <c r="AY100">
        <v>34</v>
      </c>
      <c r="AZ100">
        <f>AZ38</f>
        <v>0</v>
      </c>
      <c r="BA100">
        <v>34</v>
      </c>
      <c r="BB100">
        <f>BB38</f>
        <v>0</v>
      </c>
      <c r="BC100">
        <v>34</v>
      </c>
      <c r="BD100">
        <f>BD38</f>
        <v>0</v>
      </c>
      <c r="BE100">
        <v>34</v>
      </c>
      <c r="BF100">
        <f>BF38</f>
        <v>0</v>
      </c>
      <c r="BG100">
        <v>34</v>
      </c>
      <c r="BH100">
        <f>BH38</f>
        <v>0</v>
      </c>
      <c r="BI100">
        <v>34</v>
      </c>
      <c r="BJ100">
        <f>BJ38</f>
        <v>0</v>
      </c>
      <c r="BK100">
        <v>34</v>
      </c>
      <c r="BL100">
        <f>BL38</f>
        <v>0</v>
      </c>
      <c r="BM100">
        <v>34</v>
      </c>
      <c r="BN100">
        <f>BN38</f>
        <v>0</v>
      </c>
      <c r="BO100">
        <v>34</v>
      </c>
      <c r="BP100">
        <f>BP38</f>
        <v>0</v>
      </c>
      <c r="BQ100">
        <v>34</v>
      </c>
      <c r="BR100">
        <f>BR38</f>
        <v>0</v>
      </c>
      <c r="BS100">
        <v>34</v>
      </c>
      <c r="BT100">
        <f>BT38</f>
        <v>0</v>
      </c>
      <c r="BU100">
        <v>34</v>
      </c>
      <c r="BV100">
        <f>BV38</f>
        <v>0</v>
      </c>
      <c r="BW100">
        <v>34</v>
      </c>
      <c r="BX100">
        <f>BX38</f>
        <v>0</v>
      </c>
      <c r="BY100">
        <v>34</v>
      </c>
      <c r="BZ100">
        <f>BZ38</f>
        <v>0</v>
      </c>
      <c r="CA100">
        <v>34</v>
      </c>
      <c r="CB100">
        <f>CB38</f>
        <v>0</v>
      </c>
      <c r="CC100">
        <v>34</v>
      </c>
      <c r="CD100">
        <f>CD38</f>
        <v>0</v>
      </c>
      <c r="CE100">
        <v>34</v>
      </c>
      <c r="CF100">
        <f>CF38</f>
        <v>0</v>
      </c>
      <c r="CG100">
        <v>34</v>
      </c>
      <c r="CH100">
        <f>CH38</f>
        <v>0</v>
      </c>
      <c r="CI100">
        <v>34</v>
      </c>
      <c r="CJ100">
        <f>CJ38</f>
        <v>0</v>
      </c>
      <c r="CK100">
        <v>34</v>
      </c>
      <c r="CL100">
        <f>CL38</f>
        <v>0</v>
      </c>
      <c r="CM100">
        <v>34</v>
      </c>
      <c r="CN100">
        <f>CN38</f>
        <v>0</v>
      </c>
      <c r="CO100">
        <v>34</v>
      </c>
      <c r="CP100">
        <f>CP38</f>
        <v>0</v>
      </c>
      <c r="CQ100">
        <v>34</v>
      </c>
      <c r="CR100">
        <f>CR38</f>
        <v>0</v>
      </c>
      <c r="CS100">
        <v>34</v>
      </c>
      <c r="CT100">
        <f>CT38</f>
        <v>0</v>
      </c>
      <c r="CU100">
        <v>34</v>
      </c>
      <c r="CV100">
        <f>CV38</f>
        <v>0</v>
      </c>
      <c r="CW100">
        <v>34</v>
      </c>
      <c r="CX100">
        <f>CX38</f>
        <v>0</v>
      </c>
      <c r="CY100">
        <v>34</v>
      </c>
      <c r="CZ100">
        <f>CZ38</f>
        <v>0</v>
      </c>
      <c r="DA100">
        <v>34</v>
      </c>
      <c r="DB100">
        <f>DB38</f>
        <v>0</v>
      </c>
      <c r="DC100">
        <v>34</v>
      </c>
      <c r="DD100">
        <f>DD38</f>
        <v>0</v>
      </c>
      <c r="DE100">
        <v>34</v>
      </c>
      <c r="DF100">
        <f>DF38</f>
        <v>0</v>
      </c>
      <c r="DG100">
        <v>34</v>
      </c>
      <c r="DH100">
        <f>DH38</f>
        <v>0</v>
      </c>
      <c r="DI100">
        <v>34</v>
      </c>
      <c r="DJ100">
        <f>DJ38</f>
        <v>0</v>
      </c>
      <c r="DK100">
        <v>34</v>
      </c>
      <c r="DL100">
        <f>DL38</f>
        <v>0</v>
      </c>
      <c r="DM100">
        <v>34</v>
      </c>
      <c r="DN100">
        <f>DN38</f>
        <v>0</v>
      </c>
      <c r="DO100">
        <v>34</v>
      </c>
      <c r="DP100">
        <f>DP38</f>
        <v>0</v>
      </c>
      <c r="DQ100">
        <v>34</v>
      </c>
      <c r="DR100">
        <f>DR38</f>
        <v>0</v>
      </c>
      <c r="DS100">
        <v>34</v>
      </c>
      <c r="DT100">
        <f>DT38</f>
        <v>0</v>
      </c>
      <c r="DU100">
        <v>34</v>
      </c>
      <c r="DV100">
        <f>DV38</f>
        <v>0</v>
      </c>
      <c r="DW100">
        <v>34</v>
      </c>
      <c r="DX100">
        <f>DX38</f>
        <v>0</v>
      </c>
      <c r="DY100">
        <v>34</v>
      </c>
      <c r="DZ100">
        <f>DZ38</f>
        <v>0</v>
      </c>
      <c r="EA100">
        <v>34</v>
      </c>
      <c r="EB100">
        <f>EB38</f>
        <v>0</v>
      </c>
      <c r="EC100">
        <v>34</v>
      </c>
      <c r="ED100">
        <f>ED38</f>
        <v>0</v>
      </c>
      <c r="EE100">
        <v>34</v>
      </c>
      <c r="EF100">
        <f>EF38</f>
        <v>0</v>
      </c>
      <c r="EI100">
        <v>34</v>
      </c>
      <c r="EJ100">
        <f>EJ38</f>
        <v>0</v>
      </c>
      <c r="EK100">
        <v>34</v>
      </c>
      <c r="EL100">
        <f>EL38</f>
        <v>0</v>
      </c>
      <c r="EM100">
        <v>34</v>
      </c>
      <c r="EN100">
        <f>EN38</f>
        <v>0</v>
      </c>
      <c r="EO100">
        <v>34</v>
      </c>
      <c r="EP100">
        <f>EP38</f>
        <v>0</v>
      </c>
      <c r="EQ100">
        <v>34</v>
      </c>
      <c r="ER100">
        <f>ER38</f>
        <v>0</v>
      </c>
      <c r="ES100">
        <v>34</v>
      </c>
      <c r="ET100">
        <f>ET38</f>
        <v>0</v>
      </c>
      <c r="EU100">
        <v>34</v>
      </c>
      <c r="EV100">
        <f>EV38</f>
        <v>0</v>
      </c>
      <c r="EW100">
        <v>34</v>
      </c>
      <c r="EX100">
        <f>EX38</f>
        <v>0</v>
      </c>
      <c r="EY100">
        <v>34</v>
      </c>
      <c r="EZ100">
        <f>EZ38</f>
        <v>0</v>
      </c>
      <c r="FA100">
        <v>34</v>
      </c>
      <c r="FB100">
        <f>FB38</f>
        <v>0</v>
      </c>
      <c r="FC100">
        <v>34</v>
      </c>
      <c r="FD100">
        <f>FD38</f>
        <v>0</v>
      </c>
      <c r="FE100">
        <v>34</v>
      </c>
      <c r="FF100">
        <f>FF38</f>
        <v>0</v>
      </c>
      <c r="FG100">
        <v>34</v>
      </c>
      <c r="FH100">
        <f>FH38</f>
        <v>0</v>
      </c>
      <c r="FI100">
        <v>34</v>
      </c>
      <c r="FJ100">
        <f>FJ38</f>
        <v>0</v>
      </c>
      <c r="FK100">
        <v>34</v>
      </c>
      <c r="FL100">
        <f>FL38</f>
        <v>0</v>
      </c>
      <c r="FM100">
        <v>34</v>
      </c>
      <c r="FN100">
        <f>FN38</f>
        <v>0</v>
      </c>
      <c r="FO100">
        <v>34</v>
      </c>
      <c r="FP100">
        <f>FP38</f>
        <v>0</v>
      </c>
      <c r="FQ100">
        <v>34</v>
      </c>
      <c r="FR100">
        <f>FR38</f>
        <v>0</v>
      </c>
      <c r="FS100">
        <v>34</v>
      </c>
      <c r="FT100">
        <f>FT38</f>
        <v>0</v>
      </c>
      <c r="FU100">
        <v>34</v>
      </c>
      <c r="FV100">
        <f>FV38</f>
        <v>0</v>
      </c>
      <c r="FW100">
        <v>34</v>
      </c>
      <c r="FX100">
        <f>FX38</f>
        <v>0</v>
      </c>
      <c r="FY100">
        <v>34</v>
      </c>
      <c r="FZ100">
        <f>FZ38</f>
        <v>0</v>
      </c>
      <c r="GA100">
        <v>34</v>
      </c>
      <c r="GB100">
        <f>GB38</f>
        <v>0</v>
      </c>
      <c r="GC100">
        <v>34</v>
      </c>
      <c r="GD100">
        <f>GD38</f>
        <v>0</v>
      </c>
      <c r="GE100">
        <v>34</v>
      </c>
      <c r="GF100">
        <f>GF38</f>
        <v>0</v>
      </c>
      <c r="GG100">
        <v>34</v>
      </c>
      <c r="GH100">
        <f>GH38</f>
        <v>0</v>
      </c>
      <c r="GI100">
        <v>34</v>
      </c>
      <c r="GJ100">
        <f>GJ38</f>
        <v>0</v>
      </c>
      <c r="GK100">
        <v>34</v>
      </c>
      <c r="GL100">
        <f>GL38</f>
        <v>0</v>
      </c>
      <c r="GM100">
        <v>34</v>
      </c>
      <c r="GN100">
        <f>GN38</f>
        <v>0</v>
      </c>
      <c r="GO100">
        <v>34</v>
      </c>
      <c r="GP100">
        <f>GP38</f>
        <v>0</v>
      </c>
      <c r="GQ100">
        <v>34</v>
      </c>
      <c r="GR100">
        <f>GR38</f>
        <v>0</v>
      </c>
      <c r="GS100">
        <v>34</v>
      </c>
      <c r="GT100">
        <f>GT38</f>
        <v>0</v>
      </c>
      <c r="GU100">
        <v>34</v>
      </c>
      <c r="GV100">
        <f>GV38</f>
        <v>0</v>
      </c>
      <c r="GW100">
        <v>34</v>
      </c>
      <c r="GX100">
        <f>GX38</f>
        <v>0</v>
      </c>
      <c r="GY100">
        <v>34</v>
      </c>
      <c r="GZ100">
        <f>GZ38</f>
        <v>0</v>
      </c>
      <c r="HA100">
        <v>34</v>
      </c>
      <c r="HB100">
        <f>HB38</f>
        <v>0</v>
      </c>
      <c r="HC100">
        <v>34</v>
      </c>
      <c r="HD100">
        <f>HD38</f>
        <v>0</v>
      </c>
      <c r="HE100">
        <v>34</v>
      </c>
      <c r="HF100">
        <f>HF38</f>
        <v>0</v>
      </c>
      <c r="HG100">
        <v>34</v>
      </c>
      <c r="HH100">
        <f>HH38</f>
        <v>0</v>
      </c>
      <c r="HI100">
        <v>34</v>
      </c>
      <c r="HJ100">
        <f>HJ38</f>
        <v>0</v>
      </c>
      <c r="HK100">
        <v>34</v>
      </c>
      <c r="HL100">
        <f>HL38</f>
        <v>0</v>
      </c>
      <c r="HM100">
        <v>34</v>
      </c>
      <c r="HN100">
        <f>HN38</f>
        <v>0</v>
      </c>
      <c r="HO100">
        <v>34</v>
      </c>
      <c r="HP100">
        <f>HP38</f>
        <v>0</v>
      </c>
      <c r="HQ100">
        <v>34</v>
      </c>
      <c r="HR100">
        <f>HR38</f>
        <v>0</v>
      </c>
      <c r="HS100">
        <v>34</v>
      </c>
      <c r="HT100">
        <f>HT38</f>
        <v>0</v>
      </c>
      <c r="HU100">
        <v>34</v>
      </c>
      <c r="HV100">
        <f>HV38</f>
        <v>0</v>
      </c>
      <c r="HW100">
        <v>34</v>
      </c>
      <c r="HX100">
        <f>HX38</f>
        <v>0</v>
      </c>
      <c r="HY100">
        <v>34</v>
      </c>
      <c r="HZ100">
        <f>HZ38</f>
        <v>0</v>
      </c>
      <c r="IA100">
        <v>34</v>
      </c>
      <c r="IB100">
        <f>IB38</f>
        <v>0</v>
      </c>
      <c r="IC100">
        <v>34</v>
      </c>
      <c r="ID100">
        <f>ID38</f>
        <v>0</v>
      </c>
      <c r="IE100">
        <v>34</v>
      </c>
      <c r="IF100">
        <f>IF38</f>
        <v>0</v>
      </c>
      <c r="IG100">
        <v>34</v>
      </c>
      <c r="IH100">
        <f>IH38</f>
        <v>0</v>
      </c>
      <c r="II100">
        <v>34</v>
      </c>
      <c r="IJ100">
        <f>IJ38</f>
        <v>0</v>
      </c>
      <c r="IK100">
        <v>34</v>
      </c>
      <c r="IL100">
        <f>IL38</f>
        <v>0</v>
      </c>
      <c r="IM100">
        <v>34</v>
      </c>
      <c r="IN100">
        <f>IN38</f>
        <v>0</v>
      </c>
      <c r="IO100">
        <v>34</v>
      </c>
      <c r="IP100">
        <f>IP38</f>
        <v>0</v>
      </c>
      <c r="IQ100">
        <v>34</v>
      </c>
      <c r="IR100">
        <f>IR38</f>
        <v>0</v>
      </c>
      <c r="IS100">
        <v>34</v>
      </c>
      <c r="IT100">
        <f>IT38</f>
        <v>0</v>
      </c>
      <c r="IU100">
        <v>34</v>
      </c>
      <c r="IV100">
        <f>IV38</f>
        <v>0</v>
      </c>
      <c r="IW100">
        <v>34</v>
      </c>
      <c r="IX100">
        <f>IX38</f>
        <v>0</v>
      </c>
      <c r="IY100">
        <v>34</v>
      </c>
      <c r="IZ100">
        <f>IZ38</f>
        <v>0</v>
      </c>
      <c r="JA100">
        <v>34</v>
      </c>
      <c r="JB100">
        <f>JB38</f>
        <v>0</v>
      </c>
      <c r="JC100">
        <v>34</v>
      </c>
      <c r="JD100">
        <f>JD38</f>
        <v>0</v>
      </c>
      <c r="JE100">
        <v>34</v>
      </c>
      <c r="JF100">
        <f>JF38</f>
        <v>0</v>
      </c>
      <c r="JG100">
        <v>34</v>
      </c>
      <c r="JH100">
        <f>JH38</f>
        <v>0</v>
      </c>
      <c r="JI100">
        <v>34</v>
      </c>
      <c r="JJ100">
        <f>JJ38</f>
        <v>0</v>
      </c>
      <c r="JM100">
        <f>IF(Charts!$B$3="none",E407,IF(EI407="",NA(),EI407))</f>
        <v>0</v>
      </c>
      <c r="JN100">
        <f>IF(Charts!$B$3="none",F407,IF(EJ407="",NA(),EJ407))</f>
        <v>0</v>
      </c>
      <c r="JO100">
        <f>IF(Charts!$B$3="none",G407,IF(EK407="",NA(),EK407))</f>
        <v>0</v>
      </c>
      <c r="JP100">
        <f>IF(Charts!$B$3="none",H407,IF(EL407="",NA(),EL407))</f>
        <v>0</v>
      </c>
      <c r="JQ100">
        <f>IF(Charts!$B$3="none",I407,IF(EM407="",NA(),EM407))</f>
        <v>0</v>
      </c>
      <c r="JR100">
        <f>IF(Charts!$B$3="none",J407,IF(EN407="",NA(),EN407))</f>
        <v>0</v>
      </c>
      <c r="JS100">
        <f>IF(Charts!$B$3="none",K407,IF(EO407="",NA(),EO407))</f>
        <v>0</v>
      </c>
      <c r="JT100">
        <f>IF(Charts!$B$3="none",L407,IF(EP407="",NA(),EP407))</f>
        <v>0</v>
      </c>
      <c r="JU100">
        <f>IF(Charts!$B$3="none",M407,IF(EQ407="",NA(),EQ407))</f>
        <v>0</v>
      </c>
      <c r="JV100">
        <f>IF(Charts!$B$3="none",N407,IF(ER407="",NA(),ER407))</f>
        <v>0</v>
      </c>
      <c r="JW100">
        <f>IF(Charts!$B$3="none",O407,IF(ES407="",NA(),ES407))</f>
        <v>0</v>
      </c>
      <c r="JX100">
        <f>IF(Charts!$B$3="none",P407,IF(ET407="",NA(),ET407))</f>
        <v>0</v>
      </c>
      <c r="JY100">
        <f>IF(Charts!$B$3="none",Q407,IF(EU407="",NA(),EU407))</f>
        <v>0</v>
      </c>
      <c r="JZ100">
        <f>IF(Charts!$B$3="none",R407,IF(EV407="",NA(),EV407))</f>
        <v>0</v>
      </c>
      <c r="KA100">
        <f>IF(Charts!$B$3="none",S407,IF(EW407="",NA(),EW407))</f>
        <v>0</v>
      </c>
      <c r="KB100">
        <f>IF(Charts!$B$3="none",T407,IF(EX407="",NA(),EX407))</f>
        <v>0</v>
      </c>
      <c r="KC100">
        <f>IF(Charts!$B$3="none",U407,IF(EY407="",NA(),EY407))</f>
        <v>0</v>
      </c>
      <c r="KD100">
        <f>IF(Charts!$B$3="none",V407,IF(EZ407="",NA(),EZ407))</f>
        <v>0</v>
      </c>
      <c r="KE100">
        <f>IF(Charts!$B$3="none",W407,IF(FA407="",NA(),FA407))</f>
        <v>0</v>
      </c>
      <c r="KF100">
        <f>IF(Charts!$B$3="none",X407,IF(FB407="",NA(),FB407))</f>
        <v>0</v>
      </c>
      <c r="KG100">
        <f>IF(Charts!$B$3="none",Y407,IF(FC407="",NA(),FC407))</f>
        <v>0</v>
      </c>
      <c r="KH100">
        <f>IF(Charts!$B$3="none",Z407,IF(FD407="",NA(),FD407))</f>
        <v>0</v>
      </c>
      <c r="KI100">
        <f>IF(Charts!$B$3="none",AA407,IF(FE407="",NA(),FE407))</f>
        <v>0</v>
      </c>
      <c r="KJ100">
        <f>IF(Charts!$B$3="none",AB407,IF(FF407="",NA(),FF407))</f>
        <v>0</v>
      </c>
      <c r="KK100">
        <f>IF(Charts!$B$3="none",AC407,IF(FG407="",NA(),FG407))</f>
        <v>0</v>
      </c>
      <c r="KL100">
        <f>IF(Charts!$B$3="none",AD407,IF(FH407="",NA(),FH407))</f>
        <v>0</v>
      </c>
      <c r="KM100">
        <f>IF(Charts!$B$3="none",AE407,IF(FI407="",NA(),FI407))</f>
        <v>0</v>
      </c>
      <c r="KN100">
        <f>IF(Charts!$B$3="none",AF407,IF(FJ407="",NA(),FJ407))</f>
        <v>0</v>
      </c>
      <c r="KO100">
        <f>IF(Charts!$B$3="none",AG407,IF(FK407="",NA(),FK407))</f>
        <v>0</v>
      </c>
      <c r="KP100">
        <f>IF(Charts!$B$3="none",AH407,IF(FL407="",NA(),FL407))</f>
        <v>0</v>
      </c>
      <c r="KQ100">
        <f>IF(Charts!$B$3="none",AI407,IF(FM407="",NA(),FM407))</f>
        <v>0</v>
      </c>
      <c r="KR100">
        <f>IF(Charts!$B$3="none",AJ407,IF(FN407="",NA(),FN407))</f>
        <v>0</v>
      </c>
      <c r="KS100">
        <f>IF(Charts!$B$3="none",AK407,IF(FO407="",NA(),FO407))</f>
        <v>0</v>
      </c>
      <c r="KT100">
        <f>IF(Charts!$B$3="none",AL407,IF(FP407="",NA(),FP407))</f>
        <v>0</v>
      </c>
      <c r="KU100">
        <f>IF(Charts!$B$3="none",AM407,IF(FQ407="",NA(),FQ407))</f>
        <v>0</v>
      </c>
      <c r="KV100">
        <f>IF(Charts!$B$3="none",AN407,IF(FR407="",NA(),FR407))</f>
        <v>0</v>
      </c>
      <c r="KW100">
        <f>IF(Charts!$B$3="none",AO407,IF(FS407="",NA(),FS407))</f>
        <v>0</v>
      </c>
      <c r="KX100">
        <f>IF(Charts!$B$3="none",AP407,IF(FT407="",NA(),FT407))</f>
        <v>0</v>
      </c>
      <c r="KY100">
        <f>IF(Charts!$B$3="none",AQ407,IF(FU407="",NA(),FU407))</f>
        <v>0</v>
      </c>
      <c r="KZ100">
        <f>IF(Charts!$B$3="none",AR407,IF(FV407="",NA(),FV407))</f>
        <v>0</v>
      </c>
      <c r="LA100">
        <f>IF(Charts!$B$3="none",AS407,IF(FW407="",NA(),FW407))</f>
        <v>0</v>
      </c>
      <c r="LB100">
        <f>IF(Charts!$B$3="none",AT407,IF(FX407="",NA(),FX407))</f>
        <v>0</v>
      </c>
      <c r="LC100">
        <f>IF(Charts!$B$3="none",AU407,IF(FY407="",NA(),FY407))</f>
        <v>0</v>
      </c>
      <c r="LD100">
        <f>IF(Charts!$B$3="none",AV407,IF(FZ407="",NA(),FZ407))</f>
        <v>0</v>
      </c>
      <c r="LE100">
        <f>IF(Charts!$B$3="none",AW407,IF(GA407="",NA(),GA407))</f>
        <v>0</v>
      </c>
      <c r="LF100">
        <f>IF(Charts!$B$3="none",AX407,IF(GB407="",NA(),GB407))</f>
        <v>0</v>
      </c>
      <c r="LG100">
        <f>IF(Charts!$B$3="none",AY407,IF(GC407="",NA(),GC407))</f>
        <v>0</v>
      </c>
      <c r="LH100">
        <f>IF(Charts!$B$3="none",AZ407,IF(GD407="",NA(),GD407))</f>
        <v>0</v>
      </c>
      <c r="LI100">
        <f>IF(Charts!$B$3="none",BA407,IF(GE407="",NA(),GE407))</f>
        <v>0</v>
      </c>
      <c r="LJ100">
        <f>IF(Charts!$B$3="none",BB407,IF(GF407="",NA(),GF407))</f>
        <v>0</v>
      </c>
      <c r="LK100">
        <f>IF(Charts!$B$3="none",BC407,IF(GG407="",NA(),GG407))</f>
        <v>0</v>
      </c>
      <c r="LL100">
        <f>IF(Charts!$B$3="none",BD407,IF(GH407="",NA(),GH407))</f>
        <v>0</v>
      </c>
      <c r="LM100">
        <f>IF(Charts!$B$3="none",BE407,IF(GI407="",NA(),GI407))</f>
        <v>0</v>
      </c>
      <c r="LN100">
        <f>IF(Charts!$B$3="none",BF407,IF(GJ407="",NA(),GJ407))</f>
        <v>0</v>
      </c>
      <c r="LO100">
        <f>IF(Charts!$B$3="none",BG407,IF(GK407="",NA(),GK407))</f>
        <v>0</v>
      </c>
      <c r="LP100">
        <f>IF(Charts!$B$3="none",BH407,IF(GL407="",NA(),GL407))</f>
        <v>0</v>
      </c>
      <c r="LQ100">
        <f>IF(Charts!$B$3="none",BI407,IF(GM407="",NA(),GM407))</f>
        <v>0</v>
      </c>
      <c r="LR100">
        <f>IF(Charts!$B$3="none",BJ407,IF(GN407="",NA(),GN407))</f>
        <v>0</v>
      </c>
      <c r="LS100">
        <f>IF(Charts!$B$3="none",BK407,IF(GO407="",NA(),GO407))</f>
        <v>0</v>
      </c>
      <c r="LT100">
        <f>IF(Charts!$B$3="none",BL407,IF(GP407="",NA(),GP407))</f>
        <v>0</v>
      </c>
      <c r="LU100">
        <f>IF(Charts!$B$3="none",BM407,IF(GQ407="",NA(),GQ407))</f>
        <v>0</v>
      </c>
      <c r="LV100">
        <f>IF(Charts!$B$3="none",BN407,IF(GR407="",NA(),GR407))</f>
        <v>0</v>
      </c>
      <c r="LW100">
        <f>IF(Charts!$B$3="none",BO407,IF(GS407="",NA(),GS407))</f>
        <v>0</v>
      </c>
      <c r="LX100">
        <f>IF(Charts!$B$3="none",BP407,IF(GT407="",NA(),GT407))</f>
        <v>0</v>
      </c>
      <c r="LY100">
        <f>IF(Charts!$B$3="none",BQ407,IF(GU407="",NA(),GU407))</f>
        <v>0</v>
      </c>
      <c r="LZ100">
        <f>IF(Charts!$B$3="none",BR407,IF(GV407="",NA(),GV407))</f>
        <v>0</v>
      </c>
      <c r="MA100">
        <f>IF(Charts!$B$3="none",BS407,IF(GW407="",NA(),GW407))</f>
        <v>0</v>
      </c>
      <c r="MB100">
        <f>IF(Charts!$B$3="none",BT407,IF(GX407="",NA(),GX407))</f>
        <v>0</v>
      </c>
      <c r="MC100">
        <f>IF(Charts!$B$3="none",BU407,IF(GY407="",NA(),GY407))</f>
        <v>0</v>
      </c>
      <c r="MD100">
        <f>IF(Charts!$B$3="none",BV407,IF(GZ407="",NA(),GZ407))</f>
        <v>0</v>
      </c>
      <c r="ME100">
        <f>IF(Charts!$B$3="none",BW407,IF(HA407="",NA(),HA407))</f>
        <v>0</v>
      </c>
      <c r="MF100">
        <f>IF(Charts!$B$3="none",BX407,IF(HB407="",NA(),HB407))</f>
        <v>0</v>
      </c>
      <c r="MG100">
        <f>IF(Charts!$B$3="none",BY407,IF(HC407="",NA(),HC407))</f>
        <v>0</v>
      </c>
      <c r="MH100">
        <f>IF(Charts!$B$3="none",BZ407,IF(HD407="",NA(),HD407))</f>
        <v>0</v>
      </c>
      <c r="MI100">
        <f>IF(Charts!$B$3="none",CA407,IF(HE407="",NA(),HE407))</f>
        <v>0</v>
      </c>
      <c r="MJ100">
        <f>IF(Charts!$B$3="none",CB407,IF(HF407="",NA(),HF407))</f>
        <v>0</v>
      </c>
      <c r="MK100">
        <f>IF(Charts!$B$3="none",CC407,IF(HG407="",NA(),HG407))</f>
        <v>0</v>
      </c>
      <c r="ML100">
        <f>IF(Charts!$B$3="none",CD407,IF(HH407="",NA(),HH407))</f>
        <v>0</v>
      </c>
      <c r="MM100">
        <f>IF(Charts!$B$3="none",CE407,IF(HI407="",NA(),HI407))</f>
        <v>0</v>
      </c>
      <c r="MN100">
        <f>IF(Charts!$B$3="none",CF407,IF(HJ407="",NA(),HJ407))</f>
        <v>0</v>
      </c>
      <c r="MO100">
        <f>IF(Charts!$B$3="none",CG407,IF(HK407="",NA(),HK407))</f>
        <v>0</v>
      </c>
      <c r="MP100">
        <f>IF(Charts!$B$3="none",CH407,IF(HL407="",NA(),HL407))</f>
        <v>0</v>
      </c>
      <c r="MQ100">
        <f>IF(Charts!$B$3="none",CI407,IF(HM407="",NA(),HM407))</f>
        <v>0</v>
      </c>
      <c r="MR100">
        <f>IF(Charts!$B$3="none",CJ407,IF(HN407="",NA(),HN407))</f>
        <v>0</v>
      </c>
      <c r="MS100">
        <f>IF(Charts!$B$3="none",CK407,IF(HO407="",NA(),HO407))</f>
        <v>0</v>
      </c>
      <c r="MT100">
        <f>IF(Charts!$B$3="none",CL407,IF(HP407="",NA(),HP407))</f>
        <v>0</v>
      </c>
      <c r="MU100">
        <f>IF(Charts!$B$3="none",CM407,IF(HQ407="",NA(),HQ407))</f>
        <v>0</v>
      </c>
      <c r="MV100">
        <f>IF(Charts!$B$3="none",CN407,IF(HR407="",NA(),HR407))</f>
        <v>0</v>
      </c>
      <c r="MW100">
        <f>IF(Charts!$B$3="none",CO407,IF(HS407="",NA(),HS407))</f>
        <v>0</v>
      </c>
      <c r="MX100">
        <f>IF(Charts!$B$3="none",CP407,IF(HT407="",NA(),HT407))</f>
        <v>0</v>
      </c>
      <c r="MY100">
        <f>IF(Charts!$B$3="none",CQ407,IF(HU407="",NA(),HU407))</f>
        <v>0</v>
      </c>
      <c r="MZ100">
        <f>IF(Charts!$B$3="none",CR407,IF(HV407="",NA(),HV407))</f>
        <v>0</v>
      </c>
      <c r="NA100">
        <f>IF(Charts!$B$3="none",CS407,IF(HW407="",NA(),HW407))</f>
        <v>0</v>
      </c>
      <c r="NB100">
        <f>IF(Charts!$B$3="none",CT407,IF(HX407="",NA(),HX407))</f>
        <v>0</v>
      </c>
      <c r="NC100">
        <f>IF(Charts!$B$3="none",CU407,IF(HY407="",NA(),HY407))</f>
        <v>0</v>
      </c>
      <c r="ND100">
        <f>IF(Charts!$B$3="none",CV407,IF(HZ407="",NA(),HZ407))</f>
        <v>0</v>
      </c>
      <c r="NE100">
        <f>IF(Charts!$B$3="none",CW407,IF(IA407="",NA(),IA407))</f>
        <v>0</v>
      </c>
      <c r="NF100">
        <f>IF(Charts!$B$3="none",CX407,IF(IB407="",NA(),IB407))</f>
        <v>0</v>
      </c>
      <c r="NG100">
        <f>IF(Charts!$B$3="none",CY407,IF(IC407="",NA(),IC407))</f>
        <v>0</v>
      </c>
      <c r="NH100">
        <f>IF(Charts!$B$3="none",CZ407,IF(ID407="",NA(),ID407))</f>
        <v>0</v>
      </c>
      <c r="NI100">
        <f>IF(Charts!$B$3="none",DA407,IF(IE407="",NA(),IE407))</f>
        <v>0</v>
      </c>
      <c r="NJ100">
        <f>IF(Charts!$B$3="none",DB407,IF(IF407="",NA(),IF407))</f>
        <v>0</v>
      </c>
      <c r="NK100">
        <f>IF(Charts!$B$3="none",DC407,IF(IG407="",NA(),IG407))</f>
        <v>0</v>
      </c>
      <c r="NL100">
        <f>IF(Charts!$B$3="none",DD407,IF(IH407="",NA(),IH407))</f>
        <v>0</v>
      </c>
      <c r="NM100">
        <f>IF(Charts!$B$3="none",DE407,IF(II407="",NA(),II407))</f>
        <v>0</v>
      </c>
      <c r="NN100">
        <f>IF(Charts!$B$3="none",DF407,IF(IJ407="",NA(),IJ407))</f>
        <v>0</v>
      </c>
      <c r="NO100">
        <f>IF(Charts!$B$3="none",DG407,IF(IK407="",NA(),IK407))</f>
        <v>0</v>
      </c>
      <c r="NP100">
        <f>IF(Charts!$B$3="none",DH407,IF(IL407="",NA(),IL407))</f>
        <v>0</v>
      </c>
      <c r="NQ100">
        <f>IF(Charts!$B$3="none",DI407,IF(IM407="",NA(),IM407))</f>
        <v>0</v>
      </c>
      <c r="NR100">
        <f>IF(Charts!$B$3="none",DJ407,IF(IN407="",NA(),IN407))</f>
        <v>0</v>
      </c>
      <c r="NS100">
        <f>IF(Charts!$B$3="none",DK407,IF(IO407="",NA(),IO407))</f>
        <v>0</v>
      </c>
      <c r="NT100">
        <f>IF(Charts!$B$3="none",DL407,IF(IP407="",NA(),IP407))</f>
        <v>0</v>
      </c>
      <c r="NU100">
        <f>IF(Charts!$B$3="none",DM407,IF(IQ407="",NA(),IQ407))</f>
        <v>0</v>
      </c>
      <c r="NV100">
        <f>IF(Charts!$B$3="none",DN407,IF(IR407="",NA(),IR407))</f>
        <v>0</v>
      </c>
      <c r="NW100">
        <f>IF(Charts!$B$3="none",DO407,IF(IS407="",NA(),IS407))</f>
        <v>0</v>
      </c>
      <c r="NX100">
        <f>IF(Charts!$B$3="none",DP407,IF(IT407="",NA(),IT407))</f>
        <v>0</v>
      </c>
      <c r="NY100">
        <f>IF(Charts!$B$3="none",DQ407,IF(IU407="",NA(),IU407))</f>
        <v>0</v>
      </c>
      <c r="NZ100">
        <f>IF(Charts!$B$3="none",DR407,IF(IV407="",NA(),IV407))</f>
        <v>0</v>
      </c>
      <c r="OA100">
        <f>IF(Charts!$B$3="none",DS407,IF(IW407="",NA(),IW407))</f>
        <v>0</v>
      </c>
      <c r="OB100">
        <f>IF(Charts!$B$3="none",DT407,IF(IX407="",NA(),IX407))</f>
        <v>0</v>
      </c>
      <c r="OC100">
        <f>IF(Charts!$B$3="none",DU407,IF(IY407="",NA(),IY407))</f>
        <v>0</v>
      </c>
      <c r="OD100">
        <f>IF(Charts!$B$3="none",DV407,IF(IZ407="",NA(),IZ407))</f>
        <v>0</v>
      </c>
      <c r="OE100">
        <f>IF(Charts!$B$3="none",DW407,IF(JA407="",NA(),JA407))</f>
        <v>0</v>
      </c>
      <c r="OF100">
        <f>IF(Charts!$B$3="none",DX407,IF(JB407="",NA(),JB407))</f>
        <v>0</v>
      </c>
      <c r="OG100">
        <f>IF(Charts!$B$3="none",DY407,IF(JC407="",NA(),JC407))</f>
        <v>0</v>
      </c>
      <c r="OH100">
        <f>IF(Charts!$B$3="none",DZ407,IF(JD407="",NA(),JD407))</f>
        <v>0</v>
      </c>
      <c r="OI100">
        <f>IF(Charts!$B$3="none",EA407,IF(JE407="",NA(),JE407))</f>
        <v>0</v>
      </c>
      <c r="OJ100">
        <f>IF(Charts!$B$3="none",EB407,IF(JF407="",NA(),JF407))</f>
        <v>0</v>
      </c>
      <c r="OK100">
        <f>IF(Charts!$B$3="none",EC407,IF(JG407="",NA(),JG407))</f>
        <v>0</v>
      </c>
      <c r="OL100">
        <f>IF(Charts!$B$3="none",ED407,IF(JH407="",NA(),JH407))</f>
        <v>0</v>
      </c>
      <c r="OM100">
        <f>IF(Charts!$B$3="none",EE407,IF(JI407="",NA(),JI407))</f>
        <v>0</v>
      </c>
      <c r="ON100">
        <f>IF(Charts!$B$3="none",EF407,IF(JJ407="",NA(),JJ407))</f>
        <v>0</v>
      </c>
    </row>
    <row r="101" spans="5:404">
      <c r="E101">
        <v>35</v>
      </c>
      <c r="F101">
        <f>F39</f>
        <v>0</v>
      </c>
      <c r="G101">
        <v>35</v>
      </c>
      <c r="H101">
        <f>H39</f>
        <v>0</v>
      </c>
      <c r="I101">
        <v>35</v>
      </c>
      <c r="J101">
        <f>J39</f>
        <v>0</v>
      </c>
      <c r="K101">
        <v>35</v>
      </c>
      <c r="L101">
        <f>L39</f>
        <v>0</v>
      </c>
      <c r="M101">
        <v>35</v>
      </c>
      <c r="N101">
        <f>N39</f>
        <v>0</v>
      </c>
      <c r="O101">
        <v>35</v>
      </c>
      <c r="P101">
        <f>P39</f>
        <v>0</v>
      </c>
      <c r="Q101">
        <v>35</v>
      </c>
      <c r="R101">
        <f>R39</f>
        <v>0</v>
      </c>
      <c r="S101">
        <v>35</v>
      </c>
      <c r="T101">
        <f>T39</f>
        <v>0</v>
      </c>
      <c r="U101">
        <v>35</v>
      </c>
      <c r="V101">
        <f>V39</f>
        <v>0</v>
      </c>
      <c r="W101">
        <v>35</v>
      </c>
      <c r="X101">
        <f>X39</f>
        <v>0</v>
      </c>
      <c r="Y101">
        <v>35</v>
      </c>
      <c r="Z101">
        <f>Z39</f>
        <v>0</v>
      </c>
      <c r="AA101">
        <v>35</v>
      </c>
      <c r="AB101">
        <f>AB39</f>
        <v>0</v>
      </c>
      <c r="AC101">
        <v>35</v>
      </c>
      <c r="AD101">
        <f>AD39</f>
        <v>0</v>
      </c>
      <c r="AE101">
        <v>35</v>
      </c>
      <c r="AF101">
        <f>AF39</f>
        <v>0</v>
      </c>
      <c r="AG101">
        <v>35</v>
      </c>
      <c r="AH101">
        <f>AH39</f>
        <v>0</v>
      </c>
      <c r="AI101">
        <v>35</v>
      </c>
      <c r="AJ101">
        <f>AJ39</f>
        <v>0</v>
      </c>
      <c r="AK101">
        <v>35</v>
      </c>
      <c r="AL101">
        <f>AL39</f>
        <v>0</v>
      </c>
      <c r="AM101">
        <v>35</v>
      </c>
      <c r="AN101">
        <f>AN39</f>
        <v>0</v>
      </c>
      <c r="AO101">
        <v>35</v>
      </c>
      <c r="AP101">
        <f>AP39</f>
        <v>0</v>
      </c>
      <c r="AQ101">
        <v>35</v>
      </c>
      <c r="AR101">
        <f>AR39</f>
        <v>0</v>
      </c>
      <c r="AS101">
        <v>35</v>
      </c>
      <c r="AT101">
        <f>AT39</f>
        <v>0</v>
      </c>
      <c r="AU101">
        <v>35</v>
      </c>
      <c r="AV101">
        <f>AV39</f>
        <v>0</v>
      </c>
      <c r="AW101">
        <v>35</v>
      </c>
      <c r="AX101">
        <f>AX39</f>
        <v>0</v>
      </c>
      <c r="AY101">
        <v>35</v>
      </c>
      <c r="AZ101">
        <f>AZ39</f>
        <v>0</v>
      </c>
      <c r="BA101">
        <v>35</v>
      </c>
      <c r="BB101">
        <f>BB39</f>
        <v>0</v>
      </c>
      <c r="BC101">
        <v>35</v>
      </c>
      <c r="BD101">
        <f>BD39</f>
        <v>0</v>
      </c>
      <c r="BE101">
        <v>35</v>
      </c>
      <c r="BF101">
        <f>BF39</f>
        <v>0</v>
      </c>
      <c r="BG101">
        <v>35</v>
      </c>
      <c r="BH101">
        <f>BH39</f>
        <v>0</v>
      </c>
      <c r="BI101">
        <v>35</v>
      </c>
      <c r="BJ101">
        <f>BJ39</f>
        <v>0</v>
      </c>
      <c r="BK101">
        <v>35</v>
      </c>
      <c r="BL101">
        <f>BL39</f>
        <v>0</v>
      </c>
      <c r="BM101">
        <v>35</v>
      </c>
      <c r="BN101">
        <f>BN39</f>
        <v>0</v>
      </c>
      <c r="BO101">
        <v>35</v>
      </c>
      <c r="BP101">
        <f>BP39</f>
        <v>0</v>
      </c>
      <c r="BQ101">
        <v>35</v>
      </c>
      <c r="BR101">
        <f>BR39</f>
        <v>0</v>
      </c>
      <c r="BS101">
        <v>35</v>
      </c>
      <c r="BT101">
        <f>BT39</f>
        <v>0</v>
      </c>
      <c r="BU101">
        <v>35</v>
      </c>
      <c r="BV101">
        <f>BV39</f>
        <v>0</v>
      </c>
      <c r="BW101">
        <v>35</v>
      </c>
      <c r="BX101">
        <f>BX39</f>
        <v>0</v>
      </c>
      <c r="BY101">
        <v>35</v>
      </c>
      <c r="BZ101">
        <f>BZ39</f>
        <v>0</v>
      </c>
      <c r="CA101">
        <v>35</v>
      </c>
      <c r="CB101">
        <f>CB39</f>
        <v>0</v>
      </c>
      <c r="CC101">
        <v>35</v>
      </c>
      <c r="CD101">
        <f>CD39</f>
        <v>0</v>
      </c>
      <c r="CE101">
        <v>35</v>
      </c>
      <c r="CF101">
        <f>CF39</f>
        <v>0</v>
      </c>
      <c r="CG101">
        <v>35</v>
      </c>
      <c r="CH101">
        <f>CH39</f>
        <v>0</v>
      </c>
      <c r="CI101">
        <v>35</v>
      </c>
      <c r="CJ101">
        <f>CJ39</f>
        <v>0</v>
      </c>
      <c r="CK101">
        <v>35</v>
      </c>
      <c r="CL101">
        <f>CL39</f>
        <v>0</v>
      </c>
      <c r="CM101">
        <v>35</v>
      </c>
      <c r="CN101">
        <f>CN39</f>
        <v>0</v>
      </c>
      <c r="CO101">
        <v>35</v>
      </c>
      <c r="CP101">
        <f>CP39</f>
        <v>0</v>
      </c>
      <c r="CQ101">
        <v>35</v>
      </c>
      <c r="CR101">
        <f>CR39</f>
        <v>0</v>
      </c>
      <c r="CS101">
        <v>35</v>
      </c>
      <c r="CT101">
        <f>CT39</f>
        <v>0</v>
      </c>
      <c r="CU101">
        <v>35</v>
      </c>
      <c r="CV101">
        <f>CV39</f>
        <v>0</v>
      </c>
      <c r="CW101">
        <v>35</v>
      </c>
      <c r="CX101">
        <f>CX39</f>
        <v>0</v>
      </c>
      <c r="CY101">
        <v>35</v>
      </c>
      <c r="CZ101">
        <f>CZ39</f>
        <v>0</v>
      </c>
      <c r="DA101">
        <v>35</v>
      </c>
      <c r="DB101">
        <f>DB39</f>
        <v>0</v>
      </c>
      <c r="DC101">
        <v>35</v>
      </c>
      <c r="DD101">
        <f>DD39</f>
        <v>0</v>
      </c>
      <c r="DE101">
        <v>35</v>
      </c>
      <c r="DF101">
        <f>DF39</f>
        <v>0</v>
      </c>
      <c r="DG101">
        <v>35</v>
      </c>
      <c r="DH101">
        <f>DH39</f>
        <v>0</v>
      </c>
      <c r="DI101">
        <v>35</v>
      </c>
      <c r="DJ101">
        <f>DJ39</f>
        <v>0</v>
      </c>
      <c r="DK101">
        <v>35</v>
      </c>
      <c r="DL101">
        <f>DL39</f>
        <v>0</v>
      </c>
      <c r="DM101">
        <v>35</v>
      </c>
      <c r="DN101">
        <f>DN39</f>
        <v>0</v>
      </c>
      <c r="DO101">
        <v>35</v>
      </c>
      <c r="DP101">
        <f>DP39</f>
        <v>0</v>
      </c>
      <c r="DQ101">
        <v>35</v>
      </c>
      <c r="DR101">
        <f>DR39</f>
        <v>0</v>
      </c>
      <c r="DS101">
        <v>35</v>
      </c>
      <c r="DT101">
        <f>DT39</f>
        <v>0</v>
      </c>
      <c r="DU101">
        <v>35</v>
      </c>
      <c r="DV101">
        <f>DV39</f>
        <v>0</v>
      </c>
      <c r="DW101">
        <v>35</v>
      </c>
      <c r="DX101">
        <f>DX39</f>
        <v>0</v>
      </c>
      <c r="DY101">
        <v>35</v>
      </c>
      <c r="DZ101">
        <f>DZ39</f>
        <v>0</v>
      </c>
      <c r="EA101">
        <v>35</v>
      </c>
      <c r="EB101">
        <f>EB39</f>
        <v>0</v>
      </c>
      <c r="EC101">
        <v>35</v>
      </c>
      <c r="ED101">
        <f>ED39</f>
        <v>0</v>
      </c>
      <c r="EE101">
        <v>35</v>
      </c>
      <c r="EF101">
        <f>EF39</f>
        <v>0</v>
      </c>
      <c r="EI101">
        <v>35</v>
      </c>
      <c r="EJ101">
        <f>EJ39</f>
        <v>0</v>
      </c>
      <c r="EK101">
        <v>35</v>
      </c>
      <c r="EL101">
        <f>EL39</f>
        <v>0</v>
      </c>
      <c r="EM101">
        <v>35</v>
      </c>
      <c r="EN101">
        <f>EN39</f>
        <v>0</v>
      </c>
      <c r="EO101">
        <v>35</v>
      </c>
      <c r="EP101">
        <f>EP39</f>
        <v>0</v>
      </c>
      <c r="EQ101">
        <v>35</v>
      </c>
      <c r="ER101">
        <f>ER39</f>
        <v>0</v>
      </c>
      <c r="ES101">
        <v>35</v>
      </c>
      <c r="ET101">
        <f>ET39</f>
        <v>0</v>
      </c>
      <c r="EU101">
        <v>35</v>
      </c>
      <c r="EV101">
        <f>EV39</f>
        <v>0</v>
      </c>
      <c r="EW101">
        <v>35</v>
      </c>
      <c r="EX101">
        <f>EX39</f>
        <v>0</v>
      </c>
      <c r="EY101">
        <v>35</v>
      </c>
      <c r="EZ101">
        <f>EZ39</f>
        <v>0</v>
      </c>
      <c r="FA101">
        <v>35</v>
      </c>
      <c r="FB101">
        <f>FB39</f>
        <v>0</v>
      </c>
      <c r="FC101">
        <v>35</v>
      </c>
      <c r="FD101">
        <f>FD39</f>
        <v>0</v>
      </c>
      <c r="FE101">
        <v>35</v>
      </c>
      <c r="FF101">
        <f>FF39</f>
        <v>0</v>
      </c>
      <c r="FG101">
        <v>35</v>
      </c>
      <c r="FH101">
        <f>FH39</f>
        <v>0</v>
      </c>
      <c r="FI101">
        <v>35</v>
      </c>
      <c r="FJ101">
        <f>FJ39</f>
        <v>0</v>
      </c>
      <c r="FK101">
        <v>35</v>
      </c>
      <c r="FL101">
        <f>FL39</f>
        <v>0</v>
      </c>
      <c r="FM101">
        <v>35</v>
      </c>
      <c r="FN101">
        <f>FN39</f>
        <v>0</v>
      </c>
      <c r="FO101">
        <v>35</v>
      </c>
      <c r="FP101">
        <f>FP39</f>
        <v>0</v>
      </c>
      <c r="FQ101">
        <v>35</v>
      </c>
      <c r="FR101">
        <f>FR39</f>
        <v>0</v>
      </c>
      <c r="FS101">
        <v>35</v>
      </c>
      <c r="FT101">
        <f>FT39</f>
        <v>0</v>
      </c>
      <c r="FU101">
        <v>35</v>
      </c>
      <c r="FV101">
        <f>FV39</f>
        <v>0</v>
      </c>
      <c r="FW101">
        <v>35</v>
      </c>
      <c r="FX101">
        <f>FX39</f>
        <v>0</v>
      </c>
      <c r="FY101">
        <v>35</v>
      </c>
      <c r="FZ101">
        <f>FZ39</f>
        <v>0</v>
      </c>
      <c r="GA101">
        <v>35</v>
      </c>
      <c r="GB101">
        <f>GB39</f>
        <v>0</v>
      </c>
      <c r="GC101">
        <v>35</v>
      </c>
      <c r="GD101">
        <f>GD39</f>
        <v>0</v>
      </c>
      <c r="GE101">
        <v>35</v>
      </c>
      <c r="GF101">
        <f>GF39</f>
        <v>0</v>
      </c>
      <c r="GG101">
        <v>35</v>
      </c>
      <c r="GH101">
        <f>GH39</f>
        <v>0</v>
      </c>
      <c r="GI101">
        <v>35</v>
      </c>
      <c r="GJ101">
        <f>GJ39</f>
        <v>0</v>
      </c>
      <c r="GK101">
        <v>35</v>
      </c>
      <c r="GL101">
        <f>GL39</f>
        <v>0</v>
      </c>
      <c r="GM101">
        <v>35</v>
      </c>
      <c r="GN101">
        <f>GN39</f>
        <v>0</v>
      </c>
      <c r="GO101">
        <v>35</v>
      </c>
      <c r="GP101">
        <f>GP39</f>
        <v>0</v>
      </c>
      <c r="GQ101">
        <v>35</v>
      </c>
      <c r="GR101">
        <f>GR39</f>
        <v>0</v>
      </c>
      <c r="GS101">
        <v>35</v>
      </c>
      <c r="GT101">
        <f>GT39</f>
        <v>0</v>
      </c>
      <c r="GU101">
        <v>35</v>
      </c>
      <c r="GV101">
        <f>GV39</f>
        <v>0</v>
      </c>
      <c r="GW101">
        <v>35</v>
      </c>
      <c r="GX101">
        <f>GX39</f>
        <v>0</v>
      </c>
      <c r="GY101">
        <v>35</v>
      </c>
      <c r="GZ101">
        <f>GZ39</f>
        <v>0</v>
      </c>
      <c r="HA101">
        <v>35</v>
      </c>
      <c r="HB101">
        <f>HB39</f>
        <v>0</v>
      </c>
      <c r="HC101">
        <v>35</v>
      </c>
      <c r="HD101">
        <f>HD39</f>
        <v>0</v>
      </c>
      <c r="HE101">
        <v>35</v>
      </c>
      <c r="HF101">
        <f>HF39</f>
        <v>0</v>
      </c>
      <c r="HG101">
        <v>35</v>
      </c>
      <c r="HH101">
        <f>HH39</f>
        <v>0</v>
      </c>
      <c r="HI101">
        <v>35</v>
      </c>
      <c r="HJ101">
        <f>HJ39</f>
        <v>0</v>
      </c>
      <c r="HK101">
        <v>35</v>
      </c>
      <c r="HL101">
        <f>HL39</f>
        <v>0</v>
      </c>
      <c r="HM101">
        <v>35</v>
      </c>
      <c r="HN101">
        <f>HN39</f>
        <v>0</v>
      </c>
      <c r="HO101">
        <v>35</v>
      </c>
      <c r="HP101">
        <f>HP39</f>
        <v>0</v>
      </c>
      <c r="HQ101">
        <v>35</v>
      </c>
      <c r="HR101">
        <f>HR39</f>
        <v>0</v>
      </c>
      <c r="HS101">
        <v>35</v>
      </c>
      <c r="HT101">
        <f>HT39</f>
        <v>0</v>
      </c>
      <c r="HU101">
        <v>35</v>
      </c>
      <c r="HV101">
        <f>HV39</f>
        <v>0</v>
      </c>
      <c r="HW101">
        <v>35</v>
      </c>
      <c r="HX101">
        <f>HX39</f>
        <v>0</v>
      </c>
      <c r="HY101">
        <v>35</v>
      </c>
      <c r="HZ101">
        <f>HZ39</f>
        <v>0</v>
      </c>
      <c r="IA101">
        <v>35</v>
      </c>
      <c r="IB101">
        <f>IB39</f>
        <v>0</v>
      </c>
      <c r="IC101">
        <v>35</v>
      </c>
      <c r="ID101">
        <f>ID39</f>
        <v>0</v>
      </c>
      <c r="IE101">
        <v>35</v>
      </c>
      <c r="IF101">
        <f>IF39</f>
        <v>0</v>
      </c>
      <c r="IG101">
        <v>35</v>
      </c>
      <c r="IH101">
        <f>IH39</f>
        <v>0</v>
      </c>
      <c r="II101">
        <v>35</v>
      </c>
      <c r="IJ101">
        <f>IJ39</f>
        <v>0</v>
      </c>
      <c r="IK101">
        <v>35</v>
      </c>
      <c r="IL101">
        <f>IL39</f>
        <v>0</v>
      </c>
      <c r="IM101">
        <v>35</v>
      </c>
      <c r="IN101">
        <f>IN39</f>
        <v>0</v>
      </c>
      <c r="IO101">
        <v>35</v>
      </c>
      <c r="IP101">
        <f>IP39</f>
        <v>0</v>
      </c>
      <c r="IQ101">
        <v>35</v>
      </c>
      <c r="IR101">
        <f>IR39</f>
        <v>0</v>
      </c>
      <c r="IS101">
        <v>35</v>
      </c>
      <c r="IT101">
        <f>IT39</f>
        <v>0</v>
      </c>
      <c r="IU101">
        <v>35</v>
      </c>
      <c r="IV101">
        <f>IV39</f>
        <v>0</v>
      </c>
      <c r="IW101">
        <v>35</v>
      </c>
      <c r="IX101">
        <f>IX39</f>
        <v>0</v>
      </c>
      <c r="IY101">
        <v>35</v>
      </c>
      <c r="IZ101">
        <f>IZ39</f>
        <v>0</v>
      </c>
      <c r="JA101">
        <v>35</v>
      </c>
      <c r="JB101">
        <f>JB39</f>
        <v>0</v>
      </c>
      <c r="JC101">
        <v>35</v>
      </c>
      <c r="JD101">
        <f>JD39</f>
        <v>0</v>
      </c>
      <c r="JE101">
        <v>35</v>
      </c>
      <c r="JF101">
        <f>JF39</f>
        <v>0</v>
      </c>
      <c r="JG101">
        <v>35</v>
      </c>
      <c r="JH101">
        <f>JH39</f>
        <v>0</v>
      </c>
      <c r="JI101">
        <v>35</v>
      </c>
      <c r="JJ101">
        <f>JJ39</f>
        <v>0</v>
      </c>
      <c r="JM101">
        <f>IF(Charts!$B$3="none",E408,IF(EI408="",NA(),EI408))</f>
        <v>0</v>
      </c>
      <c r="JN101">
        <f>IF(Charts!$B$3="none",F408,IF(EJ408="",NA(),EJ408))</f>
        <v>0</v>
      </c>
      <c r="JO101">
        <f>IF(Charts!$B$3="none",G408,IF(EK408="",NA(),EK408))</f>
        <v>0</v>
      </c>
      <c r="JP101">
        <f>IF(Charts!$B$3="none",H408,IF(EL408="",NA(),EL408))</f>
        <v>0</v>
      </c>
      <c r="JQ101">
        <f>IF(Charts!$B$3="none",I408,IF(EM408="",NA(),EM408))</f>
        <v>0</v>
      </c>
      <c r="JR101">
        <f>IF(Charts!$B$3="none",J408,IF(EN408="",NA(),EN408))</f>
        <v>0</v>
      </c>
      <c r="JS101">
        <f>IF(Charts!$B$3="none",K408,IF(EO408="",NA(),EO408))</f>
        <v>0</v>
      </c>
      <c r="JT101">
        <f>IF(Charts!$B$3="none",L408,IF(EP408="",NA(),EP408))</f>
        <v>0</v>
      </c>
      <c r="JU101">
        <f>IF(Charts!$B$3="none",M408,IF(EQ408="",NA(),EQ408))</f>
        <v>0</v>
      </c>
      <c r="JV101">
        <f>IF(Charts!$B$3="none",N408,IF(ER408="",NA(),ER408))</f>
        <v>0</v>
      </c>
      <c r="JW101">
        <f>IF(Charts!$B$3="none",O408,IF(ES408="",NA(),ES408))</f>
        <v>0</v>
      </c>
      <c r="JX101">
        <f>IF(Charts!$B$3="none",P408,IF(ET408="",NA(),ET408))</f>
        <v>0</v>
      </c>
      <c r="JY101">
        <f>IF(Charts!$B$3="none",Q408,IF(EU408="",NA(),EU408))</f>
        <v>0</v>
      </c>
      <c r="JZ101">
        <f>IF(Charts!$B$3="none",R408,IF(EV408="",NA(),EV408))</f>
        <v>0</v>
      </c>
      <c r="KA101">
        <f>IF(Charts!$B$3="none",S408,IF(EW408="",NA(),EW408))</f>
        <v>0</v>
      </c>
      <c r="KB101">
        <f>IF(Charts!$B$3="none",T408,IF(EX408="",NA(),EX408))</f>
        <v>0</v>
      </c>
      <c r="KC101">
        <f>IF(Charts!$B$3="none",U408,IF(EY408="",NA(),EY408))</f>
        <v>0</v>
      </c>
      <c r="KD101">
        <f>IF(Charts!$B$3="none",V408,IF(EZ408="",NA(),EZ408))</f>
        <v>0</v>
      </c>
      <c r="KE101">
        <f>IF(Charts!$B$3="none",W408,IF(FA408="",NA(),FA408))</f>
        <v>0</v>
      </c>
      <c r="KF101">
        <f>IF(Charts!$B$3="none",X408,IF(FB408="",NA(),FB408))</f>
        <v>0</v>
      </c>
      <c r="KG101">
        <f>IF(Charts!$B$3="none",Y408,IF(FC408="",NA(),FC408))</f>
        <v>0</v>
      </c>
      <c r="KH101">
        <f>IF(Charts!$B$3="none",Z408,IF(FD408="",NA(),FD408))</f>
        <v>0</v>
      </c>
      <c r="KI101">
        <f>IF(Charts!$B$3="none",AA408,IF(FE408="",NA(),FE408))</f>
        <v>0</v>
      </c>
      <c r="KJ101">
        <f>IF(Charts!$B$3="none",AB408,IF(FF408="",NA(),FF408))</f>
        <v>0</v>
      </c>
      <c r="KK101">
        <f>IF(Charts!$B$3="none",AC408,IF(FG408="",NA(),FG408))</f>
        <v>0</v>
      </c>
      <c r="KL101">
        <f>IF(Charts!$B$3="none",AD408,IF(FH408="",NA(),FH408))</f>
        <v>0</v>
      </c>
      <c r="KM101">
        <f>IF(Charts!$B$3="none",AE408,IF(FI408="",NA(),FI408))</f>
        <v>0</v>
      </c>
      <c r="KN101">
        <f>IF(Charts!$B$3="none",AF408,IF(FJ408="",NA(),FJ408))</f>
        <v>0</v>
      </c>
      <c r="KO101">
        <f>IF(Charts!$B$3="none",AG408,IF(FK408="",NA(),FK408))</f>
        <v>0</v>
      </c>
      <c r="KP101">
        <f>IF(Charts!$B$3="none",AH408,IF(FL408="",NA(),FL408))</f>
        <v>0</v>
      </c>
      <c r="KQ101">
        <f>IF(Charts!$B$3="none",AI408,IF(FM408="",NA(),FM408))</f>
        <v>0</v>
      </c>
      <c r="KR101">
        <f>IF(Charts!$B$3="none",AJ408,IF(FN408="",NA(),FN408))</f>
        <v>0</v>
      </c>
      <c r="KS101">
        <f>IF(Charts!$B$3="none",AK408,IF(FO408="",NA(),FO408))</f>
        <v>0</v>
      </c>
      <c r="KT101">
        <f>IF(Charts!$B$3="none",AL408,IF(FP408="",NA(),FP408))</f>
        <v>0</v>
      </c>
      <c r="KU101">
        <f>IF(Charts!$B$3="none",AM408,IF(FQ408="",NA(),FQ408))</f>
        <v>0</v>
      </c>
      <c r="KV101">
        <f>IF(Charts!$B$3="none",AN408,IF(FR408="",NA(),FR408))</f>
        <v>0</v>
      </c>
      <c r="KW101">
        <f>IF(Charts!$B$3="none",AO408,IF(FS408="",NA(),FS408))</f>
        <v>0</v>
      </c>
      <c r="KX101">
        <f>IF(Charts!$B$3="none",AP408,IF(FT408="",NA(),FT408))</f>
        <v>0</v>
      </c>
      <c r="KY101">
        <f>IF(Charts!$B$3="none",AQ408,IF(FU408="",NA(),FU408))</f>
        <v>0</v>
      </c>
      <c r="KZ101">
        <f>IF(Charts!$B$3="none",AR408,IF(FV408="",NA(),FV408))</f>
        <v>0</v>
      </c>
      <c r="LA101">
        <f>IF(Charts!$B$3="none",AS408,IF(FW408="",NA(),FW408))</f>
        <v>0</v>
      </c>
      <c r="LB101">
        <f>IF(Charts!$B$3="none",AT408,IF(FX408="",NA(),FX408))</f>
        <v>0</v>
      </c>
      <c r="LC101">
        <f>IF(Charts!$B$3="none",AU408,IF(FY408="",NA(),FY408))</f>
        <v>0</v>
      </c>
      <c r="LD101">
        <f>IF(Charts!$B$3="none",AV408,IF(FZ408="",NA(),FZ408))</f>
        <v>0</v>
      </c>
      <c r="LE101">
        <f>IF(Charts!$B$3="none",AW408,IF(GA408="",NA(),GA408))</f>
        <v>0</v>
      </c>
      <c r="LF101">
        <f>IF(Charts!$B$3="none",AX408,IF(GB408="",NA(),GB408))</f>
        <v>0</v>
      </c>
      <c r="LG101">
        <f>IF(Charts!$B$3="none",AY408,IF(GC408="",NA(),GC408))</f>
        <v>0</v>
      </c>
      <c r="LH101">
        <f>IF(Charts!$B$3="none",AZ408,IF(GD408="",NA(),GD408))</f>
        <v>0</v>
      </c>
      <c r="LI101">
        <f>IF(Charts!$B$3="none",BA408,IF(GE408="",NA(),GE408))</f>
        <v>0</v>
      </c>
      <c r="LJ101">
        <f>IF(Charts!$B$3="none",BB408,IF(GF408="",NA(),GF408))</f>
        <v>0</v>
      </c>
      <c r="LK101">
        <f>IF(Charts!$B$3="none",BC408,IF(GG408="",NA(),GG408))</f>
        <v>0</v>
      </c>
      <c r="LL101">
        <f>IF(Charts!$B$3="none",BD408,IF(GH408="",NA(),GH408))</f>
        <v>0</v>
      </c>
      <c r="LM101">
        <f>IF(Charts!$B$3="none",BE408,IF(GI408="",NA(),GI408))</f>
        <v>0</v>
      </c>
      <c r="LN101">
        <f>IF(Charts!$B$3="none",BF408,IF(GJ408="",NA(),GJ408))</f>
        <v>0</v>
      </c>
      <c r="LO101">
        <f>IF(Charts!$B$3="none",BG408,IF(GK408="",NA(),GK408))</f>
        <v>0</v>
      </c>
      <c r="LP101">
        <f>IF(Charts!$B$3="none",BH408,IF(GL408="",NA(),GL408))</f>
        <v>0</v>
      </c>
      <c r="LQ101">
        <f>IF(Charts!$B$3="none",BI408,IF(GM408="",NA(),GM408))</f>
        <v>0</v>
      </c>
      <c r="LR101">
        <f>IF(Charts!$B$3="none",BJ408,IF(GN408="",NA(),GN408))</f>
        <v>0</v>
      </c>
      <c r="LS101">
        <f>IF(Charts!$B$3="none",BK408,IF(GO408="",NA(),GO408))</f>
        <v>0</v>
      </c>
      <c r="LT101">
        <f>IF(Charts!$B$3="none",BL408,IF(GP408="",NA(),GP408))</f>
        <v>0</v>
      </c>
      <c r="LU101">
        <f>IF(Charts!$B$3="none",BM408,IF(GQ408="",NA(),GQ408))</f>
        <v>0</v>
      </c>
      <c r="LV101">
        <f>IF(Charts!$B$3="none",BN408,IF(GR408="",NA(),GR408))</f>
        <v>0</v>
      </c>
      <c r="LW101">
        <f>IF(Charts!$B$3="none",BO408,IF(GS408="",NA(),GS408))</f>
        <v>0</v>
      </c>
      <c r="LX101">
        <f>IF(Charts!$B$3="none",BP408,IF(GT408="",NA(),GT408))</f>
        <v>0</v>
      </c>
      <c r="LY101">
        <f>IF(Charts!$B$3="none",BQ408,IF(GU408="",NA(),GU408))</f>
        <v>0</v>
      </c>
      <c r="LZ101">
        <f>IF(Charts!$B$3="none",BR408,IF(GV408="",NA(),GV408))</f>
        <v>0</v>
      </c>
      <c r="MA101">
        <f>IF(Charts!$B$3="none",BS408,IF(GW408="",NA(),GW408))</f>
        <v>0</v>
      </c>
      <c r="MB101">
        <f>IF(Charts!$B$3="none",BT408,IF(GX408="",NA(),GX408))</f>
        <v>0</v>
      </c>
      <c r="MC101">
        <f>IF(Charts!$B$3="none",BU408,IF(GY408="",NA(),GY408))</f>
        <v>0</v>
      </c>
      <c r="MD101">
        <f>IF(Charts!$B$3="none",BV408,IF(GZ408="",NA(),GZ408))</f>
        <v>0</v>
      </c>
      <c r="ME101">
        <f>IF(Charts!$B$3="none",BW408,IF(HA408="",NA(),HA408))</f>
        <v>0</v>
      </c>
      <c r="MF101">
        <f>IF(Charts!$B$3="none",BX408,IF(HB408="",NA(),HB408))</f>
        <v>0</v>
      </c>
      <c r="MG101">
        <f>IF(Charts!$B$3="none",BY408,IF(HC408="",NA(),HC408))</f>
        <v>0</v>
      </c>
      <c r="MH101">
        <f>IF(Charts!$B$3="none",BZ408,IF(HD408="",NA(),HD408))</f>
        <v>0</v>
      </c>
      <c r="MI101">
        <f>IF(Charts!$B$3="none",CA408,IF(HE408="",NA(),HE408))</f>
        <v>0</v>
      </c>
      <c r="MJ101">
        <f>IF(Charts!$B$3="none",CB408,IF(HF408="",NA(),HF408))</f>
        <v>0</v>
      </c>
      <c r="MK101">
        <f>IF(Charts!$B$3="none",CC408,IF(HG408="",NA(),HG408))</f>
        <v>0</v>
      </c>
      <c r="ML101">
        <f>IF(Charts!$B$3="none",CD408,IF(HH408="",NA(),HH408))</f>
        <v>0</v>
      </c>
      <c r="MM101">
        <f>IF(Charts!$B$3="none",CE408,IF(HI408="",NA(),HI408))</f>
        <v>0</v>
      </c>
      <c r="MN101">
        <f>IF(Charts!$B$3="none",CF408,IF(HJ408="",NA(),HJ408))</f>
        <v>0</v>
      </c>
      <c r="MO101">
        <f>IF(Charts!$B$3="none",CG408,IF(HK408="",NA(),HK408))</f>
        <v>0</v>
      </c>
      <c r="MP101">
        <f>IF(Charts!$B$3="none",CH408,IF(HL408="",NA(),HL408))</f>
        <v>0</v>
      </c>
      <c r="MQ101">
        <f>IF(Charts!$B$3="none",CI408,IF(HM408="",NA(),HM408))</f>
        <v>0</v>
      </c>
      <c r="MR101">
        <f>IF(Charts!$B$3="none",CJ408,IF(HN408="",NA(),HN408))</f>
        <v>0</v>
      </c>
      <c r="MS101">
        <f>IF(Charts!$B$3="none",CK408,IF(HO408="",NA(),HO408))</f>
        <v>0</v>
      </c>
      <c r="MT101">
        <f>IF(Charts!$B$3="none",CL408,IF(HP408="",NA(),HP408))</f>
        <v>0</v>
      </c>
      <c r="MU101">
        <f>IF(Charts!$B$3="none",CM408,IF(HQ408="",NA(),HQ408))</f>
        <v>0</v>
      </c>
      <c r="MV101">
        <f>IF(Charts!$B$3="none",CN408,IF(HR408="",NA(),HR408))</f>
        <v>0</v>
      </c>
      <c r="MW101">
        <f>IF(Charts!$B$3="none",CO408,IF(HS408="",NA(),HS408))</f>
        <v>0</v>
      </c>
      <c r="MX101">
        <f>IF(Charts!$B$3="none",CP408,IF(HT408="",NA(),HT408))</f>
        <v>0</v>
      </c>
      <c r="MY101">
        <f>IF(Charts!$B$3="none",CQ408,IF(HU408="",NA(),HU408))</f>
        <v>0</v>
      </c>
      <c r="MZ101">
        <f>IF(Charts!$B$3="none",CR408,IF(HV408="",NA(),HV408))</f>
        <v>0</v>
      </c>
      <c r="NA101">
        <f>IF(Charts!$B$3="none",CS408,IF(HW408="",NA(),HW408))</f>
        <v>0</v>
      </c>
      <c r="NB101">
        <f>IF(Charts!$B$3="none",CT408,IF(HX408="",NA(),HX408))</f>
        <v>0</v>
      </c>
      <c r="NC101">
        <f>IF(Charts!$B$3="none",CU408,IF(HY408="",NA(),HY408))</f>
        <v>0</v>
      </c>
      <c r="ND101">
        <f>IF(Charts!$B$3="none",CV408,IF(HZ408="",NA(),HZ408))</f>
        <v>0</v>
      </c>
      <c r="NE101">
        <f>IF(Charts!$B$3="none",CW408,IF(IA408="",NA(),IA408))</f>
        <v>0</v>
      </c>
      <c r="NF101">
        <f>IF(Charts!$B$3="none",CX408,IF(IB408="",NA(),IB408))</f>
        <v>0</v>
      </c>
      <c r="NG101">
        <f>IF(Charts!$B$3="none",CY408,IF(IC408="",NA(),IC408))</f>
        <v>0</v>
      </c>
      <c r="NH101">
        <f>IF(Charts!$B$3="none",CZ408,IF(ID408="",NA(),ID408))</f>
        <v>0</v>
      </c>
      <c r="NI101">
        <f>IF(Charts!$B$3="none",DA408,IF(IE408="",NA(),IE408))</f>
        <v>0</v>
      </c>
      <c r="NJ101">
        <f>IF(Charts!$B$3="none",DB408,IF(IF408="",NA(),IF408))</f>
        <v>0</v>
      </c>
      <c r="NK101">
        <f>IF(Charts!$B$3="none",DC408,IF(IG408="",NA(),IG408))</f>
        <v>0</v>
      </c>
      <c r="NL101">
        <f>IF(Charts!$B$3="none",DD408,IF(IH408="",NA(),IH408))</f>
        <v>0</v>
      </c>
      <c r="NM101">
        <f>IF(Charts!$B$3="none",DE408,IF(II408="",NA(),II408))</f>
        <v>0</v>
      </c>
      <c r="NN101">
        <f>IF(Charts!$B$3="none",DF408,IF(IJ408="",NA(),IJ408))</f>
        <v>0</v>
      </c>
      <c r="NO101">
        <f>IF(Charts!$B$3="none",DG408,IF(IK408="",NA(),IK408))</f>
        <v>0</v>
      </c>
      <c r="NP101">
        <f>IF(Charts!$B$3="none",DH408,IF(IL408="",NA(),IL408))</f>
        <v>0</v>
      </c>
      <c r="NQ101">
        <f>IF(Charts!$B$3="none",DI408,IF(IM408="",NA(),IM408))</f>
        <v>0</v>
      </c>
      <c r="NR101">
        <f>IF(Charts!$B$3="none",DJ408,IF(IN408="",NA(),IN408))</f>
        <v>0</v>
      </c>
      <c r="NS101">
        <f>IF(Charts!$B$3="none",DK408,IF(IO408="",NA(),IO408))</f>
        <v>0</v>
      </c>
      <c r="NT101">
        <f>IF(Charts!$B$3="none",DL408,IF(IP408="",NA(),IP408))</f>
        <v>0</v>
      </c>
      <c r="NU101">
        <f>IF(Charts!$B$3="none",DM408,IF(IQ408="",NA(),IQ408))</f>
        <v>0</v>
      </c>
      <c r="NV101">
        <f>IF(Charts!$B$3="none",DN408,IF(IR408="",NA(),IR408))</f>
        <v>0</v>
      </c>
      <c r="NW101">
        <f>IF(Charts!$B$3="none",DO408,IF(IS408="",NA(),IS408))</f>
        <v>0</v>
      </c>
      <c r="NX101">
        <f>IF(Charts!$B$3="none",DP408,IF(IT408="",NA(),IT408))</f>
        <v>0</v>
      </c>
      <c r="NY101">
        <f>IF(Charts!$B$3="none",DQ408,IF(IU408="",NA(),IU408))</f>
        <v>0</v>
      </c>
      <c r="NZ101">
        <f>IF(Charts!$B$3="none",DR408,IF(IV408="",NA(),IV408))</f>
        <v>0</v>
      </c>
      <c r="OA101">
        <f>IF(Charts!$B$3="none",DS408,IF(IW408="",NA(),IW408))</f>
        <v>0</v>
      </c>
      <c r="OB101">
        <f>IF(Charts!$B$3="none",DT408,IF(IX408="",NA(),IX408))</f>
        <v>0</v>
      </c>
      <c r="OC101">
        <f>IF(Charts!$B$3="none",DU408,IF(IY408="",NA(),IY408))</f>
        <v>0</v>
      </c>
      <c r="OD101">
        <f>IF(Charts!$B$3="none",DV408,IF(IZ408="",NA(),IZ408))</f>
        <v>0</v>
      </c>
      <c r="OE101">
        <f>IF(Charts!$B$3="none",DW408,IF(JA408="",NA(),JA408))</f>
        <v>0</v>
      </c>
      <c r="OF101">
        <f>IF(Charts!$B$3="none",DX408,IF(JB408="",NA(),JB408))</f>
        <v>0</v>
      </c>
      <c r="OG101">
        <f>IF(Charts!$B$3="none",DY408,IF(JC408="",NA(),JC408))</f>
        <v>0</v>
      </c>
      <c r="OH101">
        <f>IF(Charts!$B$3="none",DZ408,IF(JD408="",NA(),JD408))</f>
        <v>0</v>
      </c>
      <c r="OI101">
        <f>IF(Charts!$B$3="none",EA408,IF(JE408="",NA(),JE408))</f>
        <v>0</v>
      </c>
      <c r="OJ101">
        <f>IF(Charts!$B$3="none",EB408,IF(JF408="",NA(),JF408))</f>
        <v>0</v>
      </c>
      <c r="OK101">
        <f>IF(Charts!$B$3="none",EC408,IF(JG408="",NA(),JG408))</f>
        <v>0</v>
      </c>
      <c r="OL101">
        <f>IF(Charts!$B$3="none",ED408,IF(JH408="",NA(),JH408))</f>
        <v>0</v>
      </c>
      <c r="OM101">
        <f>IF(Charts!$B$3="none",EE408,IF(JI408="",NA(),JI408))</f>
        <v>0</v>
      </c>
      <c r="ON101">
        <f>IF(Charts!$B$3="none",EF408,IF(JJ408="",NA(),JJ408))</f>
        <v>0</v>
      </c>
    </row>
    <row r="102" spans="5:404">
      <c r="E102">
        <v>36</v>
      </c>
      <c r="F102">
        <f>F40</f>
        <v>0</v>
      </c>
      <c r="G102">
        <v>36</v>
      </c>
      <c r="H102">
        <f>H40</f>
        <v>0</v>
      </c>
      <c r="I102">
        <v>36</v>
      </c>
      <c r="J102">
        <f>J40</f>
        <v>0</v>
      </c>
      <c r="K102">
        <v>36</v>
      </c>
      <c r="L102">
        <f>L40</f>
        <v>0</v>
      </c>
      <c r="M102">
        <v>36</v>
      </c>
      <c r="N102">
        <f>N40</f>
        <v>0</v>
      </c>
      <c r="O102">
        <v>36</v>
      </c>
      <c r="P102">
        <f>P40</f>
        <v>0</v>
      </c>
      <c r="Q102">
        <v>36</v>
      </c>
      <c r="R102">
        <f>R40</f>
        <v>0</v>
      </c>
      <c r="S102">
        <v>36</v>
      </c>
      <c r="T102">
        <f>T40</f>
        <v>0</v>
      </c>
      <c r="U102">
        <v>36</v>
      </c>
      <c r="V102">
        <f>V40</f>
        <v>0</v>
      </c>
      <c r="W102">
        <v>36</v>
      </c>
      <c r="X102">
        <f>X40</f>
        <v>0</v>
      </c>
      <c r="Y102">
        <v>36</v>
      </c>
      <c r="Z102">
        <f>Z40</f>
        <v>0</v>
      </c>
      <c r="AA102">
        <v>36</v>
      </c>
      <c r="AB102">
        <f>AB40</f>
        <v>0</v>
      </c>
      <c r="AC102">
        <v>36</v>
      </c>
      <c r="AD102">
        <f>AD40</f>
        <v>0</v>
      </c>
      <c r="AE102">
        <v>36</v>
      </c>
      <c r="AF102">
        <f>AF40</f>
        <v>0</v>
      </c>
      <c r="AG102">
        <v>36</v>
      </c>
      <c r="AH102">
        <f>AH40</f>
        <v>0</v>
      </c>
      <c r="AI102">
        <v>36</v>
      </c>
      <c r="AJ102">
        <f>AJ40</f>
        <v>0</v>
      </c>
      <c r="AK102">
        <v>36</v>
      </c>
      <c r="AL102">
        <f>AL40</f>
        <v>0</v>
      </c>
      <c r="AM102">
        <v>36</v>
      </c>
      <c r="AN102">
        <f>AN40</f>
        <v>0</v>
      </c>
      <c r="AO102">
        <v>36</v>
      </c>
      <c r="AP102">
        <f>AP40</f>
        <v>0</v>
      </c>
      <c r="AQ102">
        <v>36</v>
      </c>
      <c r="AR102">
        <f>AR40</f>
        <v>0</v>
      </c>
      <c r="AS102">
        <v>36</v>
      </c>
      <c r="AT102">
        <f>AT40</f>
        <v>0</v>
      </c>
      <c r="AU102">
        <v>36</v>
      </c>
      <c r="AV102">
        <f>AV40</f>
        <v>0</v>
      </c>
      <c r="AW102">
        <v>36</v>
      </c>
      <c r="AX102">
        <f>AX40</f>
        <v>0</v>
      </c>
      <c r="AY102">
        <v>36</v>
      </c>
      <c r="AZ102">
        <f>AZ40</f>
        <v>0</v>
      </c>
      <c r="BA102">
        <v>36</v>
      </c>
      <c r="BB102">
        <f>BB40</f>
        <v>0</v>
      </c>
      <c r="BC102">
        <v>36</v>
      </c>
      <c r="BD102">
        <f>BD40</f>
        <v>0</v>
      </c>
      <c r="BE102">
        <v>36</v>
      </c>
      <c r="BF102">
        <f>BF40</f>
        <v>0</v>
      </c>
      <c r="BG102">
        <v>36</v>
      </c>
      <c r="BH102">
        <f>BH40</f>
        <v>0</v>
      </c>
      <c r="BI102">
        <v>36</v>
      </c>
      <c r="BJ102">
        <f>BJ40</f>
        <v>0</v>
      </c>
      <c r="BK102">
        <v>36</v>
      </c>
      <c r="BL102">
        <f>BL40</f>
        <v>0</v>
      </c>
      <c r="BM102">
        <v>36</v>
      </c>
      <c r="BN102">
        <f>BN40</f>
        <v>0</v>
      </c>
      <c r="BO102">
        <v>36</v>
      </c>
      <c r="BP102">
        <f>BP40</f>
        <v>0</v>
      </c>
      <c r="BQ102">
        <v>36</v>
      </c>
      <c r="BR102">
        <f>BR40</f>
        <v>0</v>
      </c>
      <c r="BS102">
        <v>36</v>
      </c>
      <c r="BT102">
        <f>BT40</f>
        <v>0</v>
      </c>
      <c r="BU102">
        <v>36</v>
      </c>
      <c r="BV102">
        <f>BV40</f>
        <v>0</v>
      </c>
      <c r="BW102">
        <v>36</v>
      </c>
      <c r="BX102">
        <f>BX40</f>
        <v>0</v>
      </c>
      <c r="BY102">
        <v>36</v>
      </c>
      <c r="BZ102">
        <f>BZ40</f>
        <v>0</v>
      </c>
      <c r="CA102">
        <v>36</v>
      </c>
      <c r="CB102">
        <f>CB40</f>
        <v>0</v>
      </c>
      <c r="CC102">
        <v>36</v>
      </c>
      <c r="CD102">
        <f>CD40</f>
        <v>0</v>
      </c>
      <c r="CE102">
        <v>36</v>
      </c>
      <c r="CF102">
        <f>CF40</f>
        <v>0</v>
      </c>
      <c r="CG102">
        <v>36</v>
      </c>
      <c r="CH102">
        <f>CH40</f>
        <v>0</v>
      </c>
      <c r="CI102">
        <v>36</v>
      </c>
      <c r="CJ102">
        <f>CJ40</f>
        <v>0</v>
      </c>
      <c r="CK102">
        <v>36</v>
      </c>
      <c r="CL102">
        <f>CL40</f>
        <v>0</v>
      </c>
      <c r="CM102">
        <v>36</v>
      </c>
      <c r="CN102">
        <f>CN40</f>
        <v>0</v>
      </c>
      <c r="CO102">
        <v>36</v>
      </c>
      <c r="CP102">
        <f>CP40</f>
        <v>0</v>
      </c>
      <c r="CQ102">
        <v>36</v>
      </c>
      <c r="CR102">
        <f>CR40</f>
        <v>0</v>
      </c>
      <c r="CS102">
        <v>36</v>
      </c>
      <c r="CT102">
        <f>CT40</f>
        <v>0</v>
      </c>
      <c r="CU102">
        <v>36</v>
      </c>
      <c r="CV102">
        <f>CV40</f>
        <v>0</v>
      </c>
      <c r="CW102">
        <v>36</v>
      </c>
      <c r="CX102">
        <f>CX40</f>
        <v>0</v>
      </c>
      <c r="CY102">
        <v>36</v>
      </c>
      <c r="CZ102">
        <f>CZ40</f>
        <v>0</v>
      </c>
      <c r="DA102">
        <v>36</v>
      </c>
      <c r="DB102">
        <f>DB40</f>
        <v>0</v>
      </c>
      <c r="DC102">
        <v>36</v>
      </c>
      <c r="DD102">
        <f>DD40</f>
        <v>0</v>
      </c>
      <c r="DE102">
        <v>36</v>
      </c>
      <c r="DF102">
        <f>DF40</f>
        <v>0</v>
      </c>
      <c r="DG102">
        <v>36</v>
      </c>
      <c r="DH102">
        <f>DH40</f>
        <v>0</v>
      </c>
      <c r="DI102">
        <v>36</v>
      </c>
      <c r="DJ102">
        <f>DJ40</f>
        <v>0</v>
      </c>
      <c r="DK102">
        <v>36</v>
      </c>
      <c r="DL102">
        <f>DL40</f>
        <v>0</v>
      </c>
      <c r="DM102">
        <v>36</v>
      </c>
      <c r="DN102">
        <f>DN40</f>
        <v>0</v>
      </c>
      <c r="DO102">
        <v>36</v>
      </c>
      <c r="DP102">
        <f>DP40</f>
        <v>0</v>
      </c>
      <c r="DQ102">
        <v>36</v>
      </c>
      <c r="DR102">
        <f>DR40</f>
        <v>0</v>
      </c>
      <c r="DS102">
        <v>36</v>
      </c>
      <c r="DT102">
        <f>DT40</f>
        <v>0</v>
      </c>
      <c r="DU102">
        <v>36</v>
      </c>
      <c r="DV102">
        <f>DV40</f>
        <v>0</v>
      </c>
      <c r="DW102">
        <v>36</v>
      </c>
      <c r="DX102">
        <f>DX40</f>
        <v>0</v>
      </c>
      <c r="DY102">
        <v>36</v>
      </c>
      <c r="DZ102">
        <f>DZ40</f>
        <v>0</v>
      </c>
      <c r="EA102">
        <v>36</v>
      </c>
      <c r="EB102">
        <f>EB40</f>
        <v>0</v>
      </c>
      <c r="EC102">
        <v>36</v>
      </c>
      <c r="ED102">
        <f>ED40</f>
        <v>0</v>
      </c>
      <c r="EE102">
        <v>36</v>
      </c>
      <c r="EF102">
        <f>EF40</f>
        <v>0</v>
      </c>
      <c r="EI102">
        <v>36</v>
      </c>
      <c r="EJ102">
        <f>EJ40</f>
        <v>0</v>
      </c>
      <c r="EK102">
        <v>36</v>
      </c>
      <c r="EL102">
        <f>EL40</f>
        <v>0</v>
      </c>
      <c r="EM102">
        <v>36</v>
      </c>
      <c r="EN102">
        <f>EN40</f>
        <v>0</v>
      </c>
      <c r="EO102">
        <v>36</v>
      </c>
      <c r="EP102">
        <f>EP40</f>
        <v>0</v>
      </c>
      <c r="EQ102">
        <v>36</v>
      </c>
      <c r="ER102">
        <f>ER40</f>
        <v>0</v>
      </c>
      <c r="ES102">
        <v>36</v>
      </c>
      <c r="ET102">
        <f>ET40</f>
        <v>0</v>
      </c>
      <c r="EU102">
        <v>36</v>
      </c>
      <c r="EV102">
        <f>EV40</f>
        <v>0</v>
      </c>
      <c r="EW102">
        <v>36</v>
      </c>
      <c r="EX102">
        <f>EX40</f>
        <v>0</v>
      </c>
      <c r="EY102">
        <v>36</v>
      </c>
      <c r="EZ102">
        <f>EZ40</f>
        <v>0</v>
      </c>
      <c r="FA102">
        <v>36</v>
      </c>
      <c r="FB102">
        <f>FB40</f>
        <v>0</v>
      </c>
      <c r="FC102">
        <v>36</v>
      </c>
      <c r="FD102">
        <f>FD40</f>
        <v>0</v>
      </c>
      <c r="FE102">
        <v>36</v>
      </c>
      <c r="FF102">
        <f>FF40</f>
        <v>0</v>
      </c>
      <c r="FG102">
        <v>36</v>
      </c>
      <c r="FH102">
        <f>FH40</f>
        <v>0</v>
      </c>
      <c r="FI102">
        <v>36</v>
      </c>
      <c r="FJ102">
        <f>FJ40</f>
        <v>0</v>
      </c>
      <c r="FK102">
        <v>36</v>
      </c>
      <c r="FL102">
        <f>FL40</f>
        <v>0</v>
      </c>
      <c r="FM102">
        <v>36</v>
      </c>
      <c r="FN102">
        <f>FN40</f>
        <v>0</v>
      </c>
      <c r="FO102">
        <v>36</v>
      </c>
      <c r="FP102">
        <f>FP40</f>
        <v>0</v>
      </c>
      <c r="FQ102">
        <v>36</v>
      </c>
      <c r="FR102">
        <f>FR40</f>
        <v>0</v>
      </c>
      <c r="FS102">
        <v>36</v>
      </c>
      <c r="FT102">
        <f>FT40</f>
        <v>0</v>
      </c>
      <c r="FU102">
        <v>36</v>
      </c>
      <c r="FV102">
        <f>FV40</f>
        <v>0</v>
      </c>
      <c r="FW102">
        <v>36</v>
      </c>
      <c r="FX102">
        <f>FX40</f>
        <v>0</v>
      </c>
      <c r="FY102">
        <v>36</v>
      </c>
      <c r="FZ102">
        <f>FZ40</f>
        <v>0</v>
      </c>
      <c r="GA102">
        <v>36</v>
      </c>
      <c r="GB102">
        <f>GB40</f>
        <v>0</v>
      </c>
      <c r="GC102">
        <v>36</v>
      </c>
      <c r="GD102">
        <f>GD40</f>
        <v>0</v>
      </c>
      <c r="GE102">
        <v>36</v>
      </c>
      <c r="GF102">
        <f>GF40</f>
        <v>0</v>
      </c>
      <c r="GG102">
        <v>36</v>
      </c>
      <c r="GH102">
        <f>GH40</f>
        <v>0</v>
      </c>
      <c r="GI102">
        <v>36</v>
      </c>
      <c r="GJ102">
        <f>GJ40</f>
        <v>0</v>
      </c>
      <c r="GK102">
        <v>36</v>
      </c>
      <c r="GL102">
        <f>GL40</f>
        <v>0</v>
      </c>
      <c r="GM102">
        <v>36</v>
      </c>
      <c r="GN102">
        <f>GN40</f>
        <v>0</v>
      </c>
      <c r="GO102">
        <v>36</v>
      </c>
      <c r="GP102">
        <f>GP40</f>
        <v>0</v>
      </c>
      <c r="GQ102">
        <v>36</v>
      </c>
      <c r="GR102">
        <f>GR40</f>
        <v>0</v>
      </c>
      <c r="GS102">
        <v>36</v>
      </c>
      <c r="GT102">
        <f>GT40</f>
        <v>0</v>
      </c>
      <c r="GU102">
        <v>36</v>
      </c>
      <c r="GV102">
        <f>GV40</f>
        <v>0</v>
      </c>
      <c r="GW102">
        <v>36</v>
      </c>
      <c r="GX102">
        <f>GX40</f>
        <v>0</v>
      </c>
      <c r="GY102">
        <v>36</v>
      </c>
      <c r="GZ102">
        <f>GZ40</f>
        <v>0</v>
      </c>
      <c r="HA102">
        <v>36</v>
      </c>
      <c r="HB102">
        <f>HB40</f>
        <v>0</v>
      </c>
      <c r="HC102">
        <v>36</v>
      </c>
      <c r="HD102">
        <f>HD40</f>
        <v>0</v>
      </c>
      <c r="HE102">
        <v>36</v>
      </c>
      <c r="HF102">
        <f>HF40</f>
        <v>0</v>
      </c>
      <c r="HG102">
        <v>36</v>
      </c>
      <c r="HH102">
        <f>HH40</f>
        <v>0</v>
      </c>
      <c r="HI102">
        <v>36</v>
      </c>
      <c r="HJ102">
        <f>HJ40</f>
        <v>0</v>
      </c>
      <c r="HK102">
        <v>36</v>
      </c>
      <c r="HL102">
        <f>HL40</f>
        <v>0</v>
      </c>
      <c r="HM102">
        <v>36</v>
      </c>
      <c r="HN102">
        <f>HN40</f>
        <v>0</v>
      </c>
      <c r="HO102">
        <v>36</v>
      </c>
      <c r="HP102">
        <f>HP40</f>
        <v>0</v>
      </c>
      <c r="HQ102">
        <v>36</v>
      </c>
      <c r="HR102">
        <f>HR40</f>
        <v>0</v>
      </c>
      <c r="HS102">
        <v>36</v>
      </c>
      <c r="HT102">
        <f>HT40</f>
        <v>0</v>
      </c>
      <c r="HU102">
        <v>36</v>
      </c>
      <c r="HV102">
        <f>HV40</f>
        <v>0</v>
      </c>
      <c r="HW102">
        <v>36</v>
      </c>
      <c r="HX102">
        <f>HX40</f>
        <v>0</v>
      </c>
      <c r="HY102">
        <v>36</v>
      </c>
      <c r="HZ102">
        <f>HZ40</f>
        <v>0</v>
      </c>
      <c r="IA102">
        <v>36</v>
      </c>
      <c r="IB102">
        <f>IB40</f>
        <v>0</v>
      </c>
      <c r="IC102">
        <v>36</v>
      </c>
      <c r="ID102">
        <f>ID40</f>
        <v>0</v>
      </c>
      <c r="IE102">
        <v>36</v>
      </c>
      <c r="IF102">
        <f>IF40</f>
        <v>0</v>
      </c>
      <c r="IG102">
        <v>36</v>
      </c>
      <c r="IH102">
        <f>IH40</f>
        <v>0</v>
      </c>
      <c r="II102">
        <v>36</v>
      </c>
      <c r="IJ102">
        <f>IJ40</f>
        <v>0</v>
      </c>
      <c r="IK102">
        <v>36</v>
      </c>
      <c r="IL102">
        <f>IL40</f>
        <v>0</v>
      </c>
      <c r="IM102">
        <v>36</v>
      </c>
      <c r="IN102">
        <f>IN40</f>
        <v>0</v>
      </c>
      <c r="IO102">
        <v>36</v>
      </c>
      <c r="IP102">
        <f>IP40</f>
        <v>0</v>
      </c>
      <c r="IQ102">
        <v>36</v>
      </c>
      <c r="IR102">
        <f>IR40</f>
        <v>0</v>
      </c>
      <c r="IS102">
        <v>36</v>
      </c>
      <c r="IT102">
        <f>IT40</f>
        <v>0</v>
      </c>
      <c r="IU102">
        <v>36</v>
      </c>
      <c r="IV102">
        <f>IV40</f>
        <v>0</v>
      </c>
      <c r="IW102">
        <v>36</v>
      </c>
      <c r="IX102">
        <f>IX40</f>
        <v>0</v>
      </c>
      <c r="IY102">
        <v>36</v>
      </c>
      <c r="IZ102">
        <f>IZ40</f>
        <v>0</v>
      </c>
      <c r="JA102">
        <v>36</v>
      </c>
      <c r="JB102">
        <f>JB40</f>
        <v>0</v>
      </c>
      <c r="JC102">
        <v>36</v>
      </c>
      <c r="JD102">
        <f>JD40</f>
        <v>0</v>
      </c>
      <c r="JE102">
        <v>36</v>
      </c>
      <c r="JF102">
        <f>JF40</f>
        <v>0</v>
      </c>
      <c r="JG102">
        <v>36</v>
      </c>
      <c r="JH102">
        <f>JH40</f>
        <v>0</v>
      </c>
      <c r="JI102">
        <v>36</v>
      </c>
      <c r="JJ102">
        <f>JJ40</f>
        <v>0</v>
      </c>
      <c r="JM102">
        <f>IF(Charts!$B$3="none",E409,IF(EI409="",NA(),EI409))</f>
        <v>0</v>
      </c>
      <c r="JN102">
        <f>IF(Charts!$B$3="none",F409,IF(EJ409="",NA(),EJ409))</f>
        <v>0</v>
      </c>
      <c r="JO102">
        <f>IF(Charts!$B$3="none",G409,IF(EK409="",NA(),EK409))</f>
        <v>0</v>
      </c>
      <c r="JP102">
        <f>IF(Charts!$B$3="none",H409,IF(EL409="",NA(),EL409))</f>
        <v>0</v>
      </c>
      <c r="JQ102">
        <f>IF(Charts!$B$3="none",I409,IF(EM409="",NA(),EM409))</f>
        <v>0</v>
      </c>
      <c r="JR102">
        <f>IF(Charts!$B$3="none",J409,IF(EN409="",NA(),EN409))</f>
        <v>0</v>
      </c>
      <c r="JS102">
        <f>IF(Charts!$B$3="none",K409,IF(EO409="",NA(),EO409))</f>
        <v>0</v>
      </c>
      <c r="JT102">
        <f>IF(Charts!$B$3="none",L409,IF(EP409="",NA(),EP409))</f>
        <v>0</v>
      </c>
      <c r="JU102">
        <f>IF(Charts!$B$3="none",M409,IF(EQ409="",NA(),EQ409))</f>
        <v>0</v>
      </c>
      <c r="JV102">
        <f>IF(Charts!$B$3="none",N409,IF(ER409="",NA(),ER409))</f>
        <v>0</v>
      </c>
      <c r="JW102">
        <f>IF(Charts!$B$3="none",O409,IF(ES409="",NA(),ES409))</f>
        <v>0</v>
      </c>
      <c r="JX102">
        <f>IF(Charts!$B$3="none",P409,IF(ET409="",NA(),ET409))</f>
        <v>0</v>
      </c>
      <c r="JY102">
        <f>IF(Charts!$B$3="none",Q409,IF(EU409="",NA(),EU409))</f>
        <v>0</v>
      </c>
      <c r="JZ102">
        <f>IF(Charts!$B$3="none",R409,IF(EV409="",NA(),EV409))</f>
        <v>0</v>
      </c>
      <c r="KA102">
        <f>IF(Charts!$B$3="none",S409,IF(EW409="",NA(),EW409))</f>
        <v>0</v>
      </c>
      <c r="KB102">
        <f>IF(Charts!$B$3="none",T409,IF(EX409="",NA(),EX409))</f>
        <v>0</v>
      </c>
      <c r="KC102">
        <f>IF(Charts!$B$3="none",U409,IF(EY409="",NA(),EY409))</f>
        <v>0</v>
      </c>
      <c r="KD102">
        <f>IF(Charts!$B$3="none",V409,IF(EZ409="",NA(),EZ409))</f>
        <v>0</v>
      </c>
      <c r="KE102">
        <f>IF(Charts!$B$3="none",W409,IF(FA409="",NA(),FA409))</f>
        <v>0</v>
      </c>
      <c r="KF102">
        <f>IF(Charts!$B$3="none",X409,IF(FB409="",NA(),FB409))</f>
        <v>0</v>
      </c>
      <c r="KG102">
        <f>IF(Charts!$B$3="none",Y409,IF(FC409="",NA(),FC409))</f>
        <v>0</v>
      </c>
      <c r="KH102">
        <f>IF(Charts!$B$3="none",Z409,IF(FD409="",NA(),FD409))</f>
        <v>0</v>
      </c>
      <c r="KI102">
        <f>IF(Charts!$B$3="none",AA409,IF(FE409="",NA(),FE409))</f>
        <v>0</v>
      </c>
      <c r="KJ102">
        <f>IF(Charts!$B$3="none",AB409,IF(FF409="",NA(),FF409))</f>
        <v>0</v>
      </c>
      <c r="KK102">
        <f>IF(Charts!$B$3="none",AC409,IF(FG409="",NA(),FG409))</f>
        <v>0</v>
      </c>
      <c r="KL102">
        <f>IF(Charts!$B$3="none",AD409,IF(FH409="",NA(),FH409))</f>
        <v>0</v>
      </c>
      <c r="KM102">
        <f>IF(Charts!$B$3="none",AE409,IF(FI409="",NA(),FI409))</f>
        <v>0</v>
      </c>
      <c r="KN102">
        <f>IF(Charts!$B$3="none",AF409,IF(FJ409="",NA(),FJ409))</f>
        <v>0</v>
      </c>
      <c r="KO102">
        <f>IF(Charts!$B$3="none",AG409,IF(FK409="",NA(),FK409))</f>
        <v>0</v>
      </c>
      <c r="KP102">
        <f>IF(Charts!$B$3="none",AH409,IF(FL409="",NA(),FL409))</f>
        <v>0</v>
      </c>
      <c r="KQ102">
        <f>IF(Charts!$B$3="none",AI409,IF(FM409="",NA(),FM409))</f>
        <v>0</v>
      </c>
      <c r="KR102">
        <f>IF(Charts!$B$3="none",AJ409,IF(FN409="",NA(),FN409))</f>
        <v>0</v>
      </c>
      <c r="KS102">
        <f>IF(Charts!$B$3="none",AK409,IF(FO409="",NA(),FO409))</f>
        <v>0</v>
      </c>
      <c r="KT102">
        <f>IF(Charts!$B$3="none",AL409,IF(FP409="",NA(),FP409))</f>
        <v>0</v>
      </c>
      <c r="KU102">
        <f>IF(Charts!$B$3="none",AM409,IF(FQ409="",NA(),FQ409))</f>
        <v>0</v>
      </c>
      <c r="KV102">
        <f>IF(Charts!$B$3="none",AN409,IF(FR409="",NA(),FR409))</f>
        <v>0</v>
      </c>
      <c r="KW102">
        <f>IF(Charts!$B$3="none",AO409,IF(FS409="",NA(),FS409))</f>
        <v>0</v>
      </c>
      <c r="KX102">
        <f>IF(Charts!$B$3="none",AP409,IF(FT409="",NA(),FT409))</f>
        <v>0</v>
      </c>
      <c r="KY102">
        <f>IF(Charts!$B$3="none",AQ409,IF(FU409="",NA(),FU409))</f>
        <v>0</v>
      </c>
      <c r="KZ102">
        <f>IF(Charts!$B$3="none",AR409,IF(FV409="",NA(),FV409))</f>
        <v>0</v>
      </c>
      <c r="LA102">
        <f>IF(Charts!$B$3="none",AS409,IF(FW409="",NA(),FW409))</f>
        <v>0</v>
      </c>
      <c r="LB102">
        <f>IF(Charts!$B$3="none",AT409,IF(FX409="",NA(),FX409))</f>
        <v>0</v>
      </c>
      <c r="LC102">
        <f>IF(Charts!$B$3="none",AU409,IF(FY409="",NA(),FY409))</f>
        <v>0</v>
      </c>
      <c r="LD102">
        <f>IF(Charts!$B$3="none",AV409,IF(FZ409="",NA(),FZ409))</f>
        <v>0</v>
      </c>
      <c r="LE102">
        <f>IF(Charts!$B$3="none",AW409,IF(GA409="",NA(),GA409))</f>
        <v>0</v>
      </c>
      <c r="LF102">
        <f>IF(Charts!$B$3="none",AX409,IF(GB409="",NA(),GB409))</f>
        <v>0</v>
      </c>
      <c r="LG102">
        <f>IF(Charts!$B$3="none",AY409,IF(GC409="",NA(),GC409))</f>
        <v>0</v>
      </c>
      <c r="LH102">
        <f>IF(Charts!$B$3="none",AZ409,IF(GD409="",NA(),GD409))</f>
        <v>0</v>
      </c>
      <c r="LI102">
        <f>IF(Charts!$B$3="none",BA409,IF(GE409="",NA(),GE409))</f>
        <v>0</v>
      </c>
      <c r="LJ102">
        <f>IF(Charts!$B$3="none",BB409,IF(GF409="",NA(),GF409))</f>
        <v>0</v>
      </c>
      <c r="LK102">
        <f>IF(Charts!$B$3="none",BC409,IF(GG409="",NA(),GG409))</f>
        <v>0</v>
      </c>
      <c r="LL102">
        <f>IF(Charts!$B$3="none",BD409,IF(GH409="",NA(),GH409))</f>
        <v>0</v>
      </c>
      <c r="LM102">
        <f>IF(Charts!$B$3="none",BE409,IF(GI409="",NA(),GI409))</f>
        <v>0</v>
      </c>
      <c r="LN102">
        <f>IF(Charts!$B$3="none",BF409,IF(GJ409="",NA(),GJ409))</f>
        <v>0</v>
      </c>
      <c r="LO102">
        <f>IF(Charts!$B$3="none",BG409,IF(GK409="",NA(),GK409))</f>
        <v>0</v>
      </c>
      <c r="LP102">
        <f>IF(Charts!$B$3="none",BH409,IF(GL409="",NA(),GL409))</f>
        <v>0</v>
      </c>
      <c r="LQ102">
        <f>IF(Charts!$B$3="none",BI409,IF(GM409="",NA(),GM409))</f>
        <v>0</v>
      </c>
      <c r="LR102">
        <f>IF(Charts!$B$3="none",BJ409,IF(GN409="",NA(),GN409))</f>
        <v>0</v>
      </c>
      <c r="LS102">
        <f>IF(Charts!$B$3="none",BK409,IF(GO409="",NA(),GO409))</f>
        <v>0</v>
      </c>
      <c r="LT102">
        <f>IF(Charts!$B$3="none",BL409,IF(GP409="",NA(),GP409))</f>
        <v>0</v>
      </c>
      <c r="LU102">
        <f>IF(Charts!$B$3="none",BM409,IF(GQ409="",NA(),GQ409))</f>
        <v>0</v>
      </c>
      <c r="LV102">
        <f>IF(Charts!$B$3="none",BN409,IF(GR409="",NA(),GR409))</f>
        <v>0</v>
      </c>
      <c r="LW102">
        <f>IF(Charts!$B$3="none",BO409,IF(GS409="",NA(),GS409))</f>
        <v>0</v>
      </c>
      <c r="LX102">
        <f>IF(Charts!$B$3="none",BP409,IF(GT409="",NA(),GT409))</f>
        <v>0</v>
      </c>
      <c r="LY102">
        <f>IF(Charts!$B$3="none",BQ409,IF(GU409="",NA(),GU409))</f>
        <v>0</v>
      </c>
      <c r="LZ102">
        <f>IF(Charts!$B$3="none",BR409,IF(GV409="",NA(),GV409))</f>
        <v>0</v>
      </c>
      <c r="MA102">
        <f>IF(Charts!$B$3="none",BS409,IF(GW409="",NA(),GW409))</f>
        <v>0</v>
      </c>
      <c r="MB102">
        <f>IF(Charts!$B$3="none",BT409,IF(GX409="",NA(),GX409))</f>
        <v>0</v>
      </c>
      <c r="MC102">
        <f>IF(Charts!$B$3="none",BU409,IF(GY409="",NA(),GY409))</f>
        <v>0</v>
      </c>
      <c r="MD102">
        <f>IF(Charts!$B$3="none",BV409,IF(GZ409="",NA(),GZ409))</f>
        <v>0</v>
      </c>
      <c r="ME102">
        <f>IF(Charts!$B$3="none",BW409,IF(HA409="",NA(),HA409))</f>
        <v>0</v>
      </c>
      <c r="MF102">
        <f>IF(Charts!$B$3="none",BX409,IF(HB409="",NA(),HB409))</f>
        <v>0</v>
      </c>
      <c r="MG102">
        <f>IF(Charts!$B$3="none",BY409,IF(HC409="",NA(),HC409))</f>
        <v>0</v>
      </c>
      <c r="MH102">
        <f>IF(Charts!$B$3="none",BZ409,IF(HD409="",NA(),HD409))</f>
        <v>0</v>
      </c>
      <c r="MI102">
        <f>IF(Charts!$B$3="none",CA409,IF(HE409="",NA(),HE409))</f>
        <v>0</v>
      </c>
      <c r="MJ102">
        <f>IF(Charts!$B$3="none",CB409,IF(HF409="",NA(),HF409))</f>
        <v>0</v>
      </c>
      <c r="MK102">
        <f>IF(Charts!$B$3="none",CC409,IF(HG409="",NA(),HG409))</f>
        <v>0</v>
      </c>
      <c r="ML102">
        <f>IF(Charts!$B$3="none",CD409,IF(HH409="",NA(),HH409))</f>
        <v>0</v>
      </c>
      <c r="MM102">
        <f>IF(Charts!$B$3="none",CE409,IF(HI409="",NA(),HI409))</f>
        <v>0</v>
      </c>
      <c r="MN102">
        <f>IF(Charts!$B$3="none",CF409,IF(HJ409="",NA(),HJ409))</f>
        <v>0</v>
      </c>
      <c r="MO102">
        <f>IF(Charts!$B$3="none",CG409,IF(HK409="",NA(),HK409))</f>
        <v>0</v>
      </c>
      <c r="MP102">
        <f>IF(Charts!$B$3="none",CH409,IF(HL409="",NA(),HL409))</f>
        <v>0</v>
      </c>
      <c r="MQ102">
        <f>IF(Charts!$B$3="none",CI409,IF(HM409="",NA(),HM409))</f>
        <v>0</v>
      </c>
      <c r="MR102">
        <f>IF(Charts!$B$3="none",CJ409,IF(HN409="",NA(),HN409))</f>
        <v>0</v>
      </c>
      <c r="MS102">
        <f>IF(Charts!$B$3="none",CK409,IF(HO409="",NA(),HO409))</f>
        <v>0</v>
      </c>
      <c r="MT102">
        <f>IF(Charts!$B$3="none",CL409,IF(HP409="",NA(),HP409))</f>
        <v>0</v>
      </c>
      <c r="MU102">
        <f>IF(Charts!$B$3="none",CM409,IF(HQ409="",NA(),HQ409))</f>
        <v>0</v>
      </c>
      <c r="MV102">
        <f>IF(Charts!$B$3="none",CN409,IF(HR409="",NA(),HR409))</f>
        <v>0</v>
      </c>
      <c r="MW102">
        <f>IF(Charts!$B$3="none",CO409,IF(HS409="",NA(),HS409))</f>
        <v>0</v>
      </c>
      <c r="MX102">
        <f>IF(Charts!$B$3="none",CP409,IF(HT409="",NA(),HT409))</f>
        <v>0</v>
      </c>
      <c r="MY102">
        <f>IF(Charts!$B$3="none",CQ409,IF(HU409="",NA(),HU409))</f>
        <v>0</v>
      </c>
      <c r="MZ102">
        <f>IF(Charts!$B$3="none",CR409,IF(HV409="",NA(),HV409))</f>
        <v>0</v>
      </c>
      <c r="NA102">
        <f>IF(Charts!$B$3="none",CS409,IF(HW409="",NA(),HW409))</f>
        <v>0</v>
      </c>
      <c r="NB102">
        <f>IF(Charts!$B$3="none",CT409,IF(HX409="",NA(),HX409))</f>
        <v>0</v>
      </c>
      <c r="NC102">
        <f>IF(Charts!$B$3="none",CU409,IF(HY409="",NA(),HY409))</f>
        <v>0</v>
      </c>
      <c r="ND102">
        <f>IF(Charts!$B$3="none",CV409,IF(HZ409="",NA(),HZ409))</f>
        <v>0</v>
      </c>
      <c r="NE102">
        <f>IF(Charts!$B$3="none",CW409,IF(IA409="",NA(),IA409))</f>
        <v>0</v>
      </c>
      <c r="NF102">
        <f>IF(Charts!$B$3="none",CX409,IF(IB409="",NA(),IB409))</f>
        <v>0</v>
      </c>
      <c r="NG102">
        <f>IF(Charts!$B$3="none",CY409,IF(IC409="",NA(),IC409))</f>
        <v>0</v>
      </c>
      <c r="NH102">
        <f>IF(Charts!$B$3="none",CZ409,IF(ID409="",NA(),ID409))</f>
        <v>0</v>
      </c>
      <c r="NI102">
        <f>IF(Charts!$B$3="none",DA409,IF(IE409="",NA(),IE409))</f>
        <v>0</v>
      </c>
      <c r="NJ102">
        <f>IF(Charts!$B$3="none",DB409,IF(IF409="",NA(),IF409))</f>
        <v>0</v>
      </c>
      <c r="NK102">
        <f>IF(Charts!$B$3="none",DC409,IF(IG409="",NA(),IG409))</f>
        <v>0</v>
      </c>
      <c r="NL102">
        <f>IF(Charts!$B$3="none",DD409,IF(IH409="",NA(),IH409))</f>
        <v>0</v>
      </c>
      <c r="NM102">
        <f>IF(Charts!$B$3="none",DE409,IF(II409="",NA(),II409))</f>
        <v>0</v>
      </c>
      <c r="NN102">
        <f>IF(Charts!$B$3="none",DF409,IF(IJ409="",NA(),IJ409))</f>
        <v>0</v>
      </c>
      <c r="NO102">
        <f>IF(Charts!$B$3="none",DG409,IF(IK409="",NA(),IK409))</f>
        <v>0</v>
      </c>
      <c r="NP102">
        <f>IF(Charts!$B$3="none",DH409,IF(IL409="",NA(),IL409))</f>
        <v>0</v>
      </c>
      <c r="NQ102">
        <f>IF(Charts!$B$3="none",DI409,IF(IM409="",NA(),IM409))</f>
        <v>0</v>
      </c>
      <c r="NR102">
        <f>IF(Charts!$B$3="none",DJ409,IF(IN409="",NA(),IN409))</f>
        <v>0</v>
      </c>
      <c r="NS102">
        <f>IF(Charts!$B$3="none",DK409,IF(IO409="",NA(),IO409))</f>
        <v>0</v>
      </c>
      <c r="NT102">
        <f>IF(Charts!$B$3="none",DL409,IF(IP409="",NA(),IP409))</f>
        <v>0</v>
      </c>
      <c r="NU102">
        <f>IF(Charts!$B$3="none",DM409,IF(IQ409="",NA(),IQ409))</f>
        <v>0</v>
      </c>
      <c r="NV102">
        <f>IF(Charts!$B$3="none",DN409,IF(IR409="",NA(),IR409))</f>
        <v>0</v>
      </c>
      <c r="NW102">
        <f>IF(Charts!$B$3="none",DO409,IF(IS409="",NA(),IS409))</f>
        <v>0</v>
      </c>
      <c r="NX102">
        <f>IF(Charts!$B$3="none",DP409,IF(IT409="",NA(),IT409))</f>
        <v>0</v>
      </c>
      <c r="NY102">
        <f>IF(Charts!$B$3="none",DQ409,IF(IU409="",NA(),IU409))</f>
        <v>0</v>
      </c>
      <c r="NZ102">
        <f>IF(Charts!$B$3="none",DR409,IF(IV409="",NA(),IV409))</f>
        <v>0</v>
      </c>
      <c r="OA102">
        <f>IF(Charts!$B$3="none",DS409,IF(IW409="",NA(),IW409))</f>
        <v>0</v>
      </c>
      <c r="OB102">
        <f>IF(Charts!$B$3="none",DT409,IF(IX409="",NA(),IX409))</f>
        <v>0</v>
      </c>
      <c r="OC102">
        <f>IF(Charts!$B$3="none",DU409,IF(IY409="",NA(),IY409))</f>
        <v>0</v>
      </c>
      <c r="OD102">
        <f>IF(Charts!$B$3="none",DV409,IF(IZ409="",NA(),IZ409))</f>
        <v>0</v>
      </c>
      <c r="OE102">
        <f>IF(Charts!$B$3="none",DW409,IF(JA409="",NA(),JA409))</f>
        <v>0</v>
      </c>
      <c r="OF102">
        <f>IF(Charts!$B$3="none",DX409,IF(JB409="",NA(),JB409))</f>
        <v>0</v>
      </c>
      <c r="OG102">
        <f>IF(Charts!$B$3="none",DY409,IF(JC409="",NA(),JC409))</f>
        <v>0</v>
      </c>
      <c r="OH102">
        <f>IF(Charts!$B$3="none",DZ409,IF(JD409="",NA(),JD409))</f>
        <v>0</v>
      </c>
      <c r="OI102">
        <f>IF(Charts!$B$3="none",EA409,IF(JE409="",NA(),JE409))</f>
        <v>0</v>
      </c>
      <c r="OJ102">
        <f>IF(Charts!$B$3="none",EB409,IF(JF409="",NA(),JF409))</f>
        <v>0</v>
      </c>
      <c r="OK102">
        <f>IF(Charts!$B$3="none",EC409,IF(JG409="",NA(),JG409))</f>
        <v>0</v>
      </c>
      <c r="OL102">
        <f>IF(Charts!$B$3="none",ED409,IF(JH409="",NA(),JH409))</f>
        <v>0</v>
      </c>
      <c r="OM102">
        <f>IF(Charts!$B$3="none",EE409,IF(JI409="",NA(),JI409))</f>
        <v>0</v>
      </c>
      <c r="ON102">
        <f>IF(Charts!$B$3="none",EF409,IF(JJ409="",NA(),JJ409))</f>
        <v>0</v>
      </c>
    </row>
    <row r="103" spans="5:404">
      <c r="E103">
        <v>37</v>
      </c>
      <c r="F103">
        <f>F41</f>
        <v>0</v>
      </c>
      <c r="G103">
        <v>37</v>
      </c>
      <c r="H103">
        <f>H41</f>
        <v>0</v>
      </c>
      <c r="I103">
        <v>37</v>
      </c>
      <c r="J103">
        <f>J41</f>
        <v>0</v>
      </c>
      <c r="K103">
        <v>37</v>
      </c>
      <c r="L103">
        <f>L41</f>
        <v>0</v>
      </c>
      <c r="M103">
        <v>37</v>
      </c>
      <c r="N103">
        <f>N41</f>
        <v>0</v>
      </c>
      <c r="O103">
        <v>37</v>
      </c>
      <c r="P103">
        <f>P41</f>
        <v>0</v>
      </c>
      <c r="Q103">
        <v>37</v>
      </c>
      <c r="R103">
        <f>R41</f>
        <v>0</v>
      </c>
      <c r="S103">
        <v>37</v>
      </c>
      <c r="T103">
        <f>T41</f>
        <v>0</v>
      </c>
      <c r="U103">
        <v>37</v>
      </c>
      <c r="V103">
        <f>V41</f>
        <v>0</v>
      </c>
      <c r="W103">
        <v>37</v>
      </c>
      <c r="X103">
        <f>X41</f>
        <v>0</v>
      </c>
      <c r="Y103">
        <v>37</v>
      </c>
      <c r="Z103">
        <f>Z41</f>
        <v>0</v>
      </c>
      <c r="AA103">
        <v>37</v>
      </c>
      <c r="AB103">
        <f>AB41</f>
        <v>0</v>
      </c>
      <c r="AC103">
        <v>37</v>
      </c>
      <c r="AD103">
        <f>AD41</f>
        <v>0</v>
      </c>
      <c r="AE103">
        <v>37</v>
      </c>
      <c r="AF103">
        <f>AF41</f>
        <v>0</v>
      </c>
      <c r="AG103">
        <v>37</v>
      </c>
      <c r="AH103">
        <f>AH41</f>
        <v>0</v>
      </c>
      <c r="AI103">
        <v>37</v>
      </c>
      <c r="AJ103">
        <f>AJ41</f>
        <v>0</v>
      </c>
      <c r="AK103">
        <v>37</v>
      </c>
      <c r="AL103">
        <f>AL41</f>
        <v>0</v>
      </c>
      <c r="AM103">
        <v>37</v>
      </c>
      <c r="AN103">
        <f>AN41</f>
        <v>0</v>
      </c>
      <c r="AO103">
        <v>37</v>
      </c>
      <c r="AP103">
        <f>AP41</f>
        <v>0</v>
      </c>
      <c r="AQ103">
        <v>37</v>
      </c>
      <c r="AR103">
        <f>AR41</f>
        <v>0</v>
      </c>
      <c r="AS103">
        <v>37</v>
      </c>
      <c r="AT103">
        <f>AT41</f>
        <v>0</v>
      </c>
      <c r="AU103">
        <v>37</v>
      </c>
      <c r="AV103">
        <f>AV41</f>
        <v>0</v>
      </c>
      <c r="AW103">
        <v>37</v>
      </c>
      <c r="AX103">
        <f>AX41</f>
        <v>0</v>
      </c>
      <c r="AY103">
        <v>37</v>
      </c>
      <c r="AZ103">
        <f>AZ41</f>
        <v>0</v>
      </c>
      <c r="BA103">
        <v>37</v>
      </c>
      <c r="BB103">
        <f>BB41</f>
        <v>0</v>
      </c>
      <c r="BC103">
        <v>37</v>
      </c>
      <c r="BD103">
        <f>BD41</f>
        <v>0</v>
      </c>
      <c r="BE103">
        <v>37</v>
      </c>
      <c r="BF103">
        <f>BF41</f>
        <v>0</v>
      </c>
      <c r="BG103">
        <v>37</v>
      </c>
      <c r="BH103">
        <f>BH41</f>
        <v>0</v>
      </c>
      <c r="BI103">
        <v>37</v>
      </c>
      <c r="BJ103">
        <f>BJ41</f>
        <v>0</v>
      </c>
      <c r="BK103">
        <v>37</v>
      </c>
      <c r="BL103">
        <f>BL41</f>
        <v>0</v>
      </c>
      <c r="BM103">
        <v>37</v>
      </c>
      <c r="BN103">
        <f>BN41</f>
        <v>0</v>
      </c>
      <c r="BO103">
        <v>37</v>
      </c>
      <c r="BP103">
        <f>BP41</f>
        <v>0</v>
      </c>
      <c r="BQ103">
        <v>37</v>
      </c>
      <c r="BR103">
        <f>BR41</f>
        <v>0</v>
      </c>
      <c r="BS103">
        <v>37</v>
      </c>
      <c r="BT103">
        <f>BT41</f>
        <v>0</v>
      </c>
      <c r="BU103">
        <v>37</v>
      </c>
      <c r="BV103">
        <f>BV41</f>
        <v>0</v>
      </c>
      <c r="BW103">
        <v>37</v>
      </c>
      <c r="BX103">
        <f>BX41</f>
        <v>0</v>
      </c>
      <c r="BY103">
        <v>37</v>
      </c>
      <c r="BZ103">
        <f>BZ41</f>
        <v>0</v>
      </c>
      <c r="CA103">
        <v>37</v>
      </c>
      <c r="CB103">
        <f>CB41</f>
        <v>0</v>
      </c>
      <c r="CC103">
        <v>37</v>
      </c>
      <c r="CD103">
        <f>CD41</f>
        <v>0</v>
      </c>
      <c r="CE103">
        <v>37</v>
      </c>
      <c r="CF103">
        <f>CF41</f>
        <v>0</v>
      </c>
      <c r="CG103">
        <v>37</v>
      </c>
      <c r="CH103">
        <f>CH41</f>
        <v>0</v>
      </c>
      <c r="CI103">
        <v>37</v>
      </c>
      <c r="CJ103">
        <f>CJ41</f>
        <v>0</v>
      </c>
      <c r="CK103">
        <v>37</v>
      </c>
      <c r="CL103">
        <f>CL41</f>
        <v>0</v>
      </c>
      <c r="CM103">
        <v>37</v>
      </c>
      <c r="CN103">
        <f>CN41</f>
        <v>0</v>
      </c>
      <c r="CO103">
        <v>37</v>
      </c>
      <c r="CP103">
        <f>CP41</f>
        <v>0</v>
      </c>
      <c r="CQ103">
        <v>37</v>
      </c>
      <c r="CR103">
        <f>CR41</f>
        <v>0</v>
      </c>
      <c r="CS103">
        <v>37</v>
      </c>
      <c r="CT103">
        <f>CT41</f>
        <v>0</v>
      </c>
      <c r="CU103">
        <v>37</v>
      </c>
      <c r="CV103">
        <f>CV41</f>
        <v>0</v>
      </c>
      <c r="CW103">
        <v>37</v>
      </c>
      <c r="CX103">
        <f>CX41</f>
        <v>0</v>
      </c>
      <c r="CY103">
        <v>37</v>
      </c>
      <c r="CZ103">
        <f>CZ41</f>
        <v>0</v>
      </c>
      <c r="DA103">
        <v>37</v>
      </c>
      <c r="DB103">
        <f>DB41</f>
        <v>0</v>
      </c>
      <c r="DC103">
        <v>37</v>
      </c>
      <c r="DD103">
        <f>DD41</f>
        <v>0</v>
      </c>
      <c r="DE103">
        <v>37</v>
      </c>
      <c r="DF103">
        <f>DF41</f>
        <v>0</v>
      </c>
      <c r="DG103">
        <v>37</v>
      </c>
      <c r="DH103">
        <f>DH41</f>
        <v>0</v>
      </c>
      <c r="DI103">
        <v>37</v>
      </c>
      <c r="DJ103">
        <f>DJ41</f>
        <v>0</v>
      </c>
      <c r="DK103">
        <v>37</v>
      </c>
      <c r="DL103">
        <f>DL41</f>
        <v>0</v>
      </c>
      <c r="DM103">
        <v>37</v>
      </c>
      <c r="DN103">
        <f>DN41</f>
        <v>0</v>
      </c>
      <c r="DO103">
        <v>37</v>
      </c>
      <c r="DP103">
        <f>DP41</f>
        <v>0</v>
      </c>
      <c r="DQ103">
        <v>37</v>
      </c>
      <c r="DR103">
        <f>DR41</f>
        <v>0</v>
      </c>
      <c r="DS103">
        <v>37</v>
      </c>
      <c r="DT103">
        <f>DT41</f>
        <v>0</v>
      </c>
      <c r="DU103">
        <v>37</v>
      </c>
      <c r="DV103">
        <f>DV41</f>
        <v>0</v>
      </c>
      <c r="DW103">
        <v>37</v>
      </c>
      <c r="DX103">
        <f>DX41</f>
        <v>0</v>
      </c>
      <c r="DY103">
        <v>37</v>
      </c>
      <c r="DZ103">
        <f>DZ41</f>
        <v>0</v>
      </c>
      <c r="EA103">
        <v>37</v>
      </c>
      <c r="EB103">
        <f>EB41</f>
        <v>0</v>
      </c>
      <c r="EC103">
        <v>37</v>
      </c>
      <c r="ED103">
        <f>ED41</f>
        <v>0</v>
      </c>
      <c r="EE103">
        <v>37</v>
      </c>
      <c r="EF103">
        <f>EF41</f>
        <v>0</v>
      </c>
      <c r="EI103">
        <v>37</v>
      </c>
      <c r="EJ103">
        <f>EJ41</f>
        <v>0</v>
      </c>
      <c r="EK103">
        <v>37</v>
      </c>
      <c r="EL103">
        <f>EL41</f>
        <v>0</v>
      </c>
      <c r="EM103">
        <v>37</v>
      </c>
      <c r="EN103">
        <f>EN41</f>
        <v>0</v>
      </c>
      <c r="EO103">
        <v>37</v>
      </c>
      <c r="EP103">
        <f>EP41</f>
        <v>0</v>
      </c>
      <c r="EQ103">
        <v>37</v>
      </c>
      <c r="ER103">
        <f>ER41</f>
        <v>0</v>
      </c>
      <c r="ES103">
        <v>37</v>
      </c>
      <c r="ET103">
        <f>ET41</f>
        <v>0</v>
      </c>
      <c r="EU103">
        <v>37</v>
      </c>
      <c r="EV103">
        <f>EV41</f>
        <v>0</v>
      </c>
      <c r="EW103">
        <v>37</v>
      </c>
      <c r="EX103">
        <f>EX41</f>
        <v>0</v>
      </c>
      <c r="EY103">
        <v>37</v>
      </c>
      <c r="EZ103">
        <f>EZ41</f>
        <v>0</v>
      </c>
      <c r="FA103">
        <v>37</v>
      </c>
      <c r="FB103">
        <f>FB41</f>
        <v>0</v>
      </c>
      <c r="FC103">
        <v>37</v>
      </c>
      <c r="FD103">
        <f>FD41</f>
        <v>0</v>
      </c>
      <c r="FE103">
        <v>37</v>
      </c>
      <c r="FF103">
        <f>FF41</f>
        <v>0</v>
      </c>
      <c r="FG103">
        <v>37</v>
      </c>
      <c r="FH103">
        <f>FH41</f>
        <v>0</v>
      </c>
      <c r="FI103">
        <v>37</v>
      </c>
      <c r="FJ103">
        <f>FJ41</f>
        <v>0</v>
      </c>
      <c r="FK103">
        <v>37</v>
      </c>
      <c r="FL103">
        <f>FL41</f>
        <v>0</v>
      </c>
      <c r="FM103">
        <v>37</v>
      </c>
      <c r="FN103">
        <f>FN41</f>
        <v>0</v>
      </c>
      <c r="FO103">
        <v>37</v>
      </c>
      <c r="FP103">
        <f>FP41</f>
        <v>0</v>
      </c>
      <c r="FQ103">
        <v>37</v>
      </c>
      <c r="FR103">
        <f>FR41</f>
        <v>0</v>
      </c>
      <c r="FS103">
        <v>37</v>
      </c>
      <c r="FT103">
        <f>FT41</f>
        <v>0</v>
      </c>
      <c r="FU103">
        <v>37</v>
      </c>
      <c r="FV103">
        <f>FV41</f>
        <v>0</v>
      </c>
      <c r="FW103">
        <v>37</v>
      </c>
      <c r="FX103">
        <f>FX41</f>
        <v>0</v>
      </c>
      <c r="FY103">
        <v>37</v>
      </c>
      <c r="FZ103">
        <f>FZ41</f>
        <v>0</v>
      </c>
      <c r="GA103">
        <v>37</v>
      </c>
      <c r="GB103">
        <f>GB41</f>
        <v>0</v>
      </c>
      <c r="GC103">
        <v>37</v>
      </c>
      <c r="GD103">
        <f>GD41</f>
        <v>0</v>
      </c>
      <c r="GE103">
        <v>37</v>
      </c>
      <c r="GF103">
        <f>GF41</f>
        <v>0</v>
      </c>
      <c r="GG103">
        <v>37</v>
      </c>
      <c r="GH103">
        <f>GH41</f>
        <v>0</v>
      </c>
      <c r="GI103">
        <v>37</v>
      </c>
      <c r="GJ103">
        <f>GJ41</f>
        <v>0</v>
      </c>
      <c r="GK103">
        <v>37</v>
      </c>
      <c r="GL103">
        <f>GL41</f>
        <v>0</v>
      </c>
      <c r="GM103">
        <v>37</v>
      </c>
      <c r="GN103">
        <f>GN41</f>
        <v>0</v>
      </c>
      <c r="GO103">
        <v>37</v>
      </c>
      <c r="GP103">
        <f>GP41</f>
        <v>0</v>
      </c>
      <c r="GQ103">
        <v>37</v>
      </c>
      <c r="GR103">
        <f>GR41</f>
        <v>0</v>
      </c>
      <c r="GS103">
        <v>37</v>
      </c>
      <c r="GT103">
        <f>GT41</f>
        <v>0</v>
      </c>
      <c r="GU103">
        <v>37</v>
      </c>
      <c r="GV103">
        <f>GV41</f>
        <v>0</v>
      </c>
      <c r="GW103">
        <v>37</v>
      </c>
      <c r="GX103">
        <f>GX41</f>
        <v>0</v>
      </c>
      <c r="GY103">
        <v>37</v>
      </c>
      <c r="GZ103">
        <f>GZ41</f>
        <v>0</v>
      </c>
      <c r="HA103">
        <v>37</v>
      </c>
      <c r="HB103">
        <f>HB41</f>
        <v>0</v>
      </c>
      <c r="HC103">
        <v>37</v>
      </c>
      <c r="HD103">
        <f>HD41</f>
        <v>0</v>
      </c>
      <c r="HE103">
        <v>37</v>
      </c>
      <c r="HF103">
        <f>HF41</f>
        <v>0</v>
      </c>
      <c r="HG103">
        <v>37</v>
      </c>
      <c r="HH103">
        <f>HH41</f>
        <v>0</v>
      </c>
      <c r="HI103">
        <v>37</v>
      </c>
      <c r="HJ103">
        <f>HJ41</f>
        <v>0</v>
      </c>
      <c r="HK103">
        <v>37</v>
      </c>
      <c r="HL103">
        <f>HL41</f>
        <v>0</v>
      </c>
      <c r="HM103">
        <v>37</v>
      </c>
      <c r="HN103">
        <f>HN41</f>
        <v>0</v>
      </c>
      <c r="HO103">
        <v>37</v>
      </c>
      <c r="HP103">
        <f>HP41</f>
        <v>0</v>
      </c>
      <c r="HQ103">
        <v>37</v>
      </c>
      <c r="HR103">
        <f>HR41</f>
        <v>0</v>
      </c>
      <c r="HS103">
        <v>37</v>
      </c>
      <c r="HT103">
        <f>HT41</f>
        <v>0</v>
      </c>
      <c r="HU103">
        <v>37</v>
      </c>
      <c r="HV103">
        <f>HV41</f>
        <v>0</v>
      </c>
      <c r="HW103">
        <v>37</v>
      </c>
      <c r="HX103">
        <f>HX41</f>
        <v>0</v>
      </c>
      <c r="HY103">
        <v>37</v>
      </c>
      <c r="HZ103">
        <f>HZ41</f>
        <v>0</v>
      </c>
      <c r="IA103">
        <v>37</v>
      </c>
      <c r="IB103">
        <f>IB41</f>
        <v>0</v>
      </c>
      <c r="IC103">
        <v>37</v>
      </c>
      <c r="ID103">
        <f>ID41</f>
        <v>0</v>
      </c>
      <c r="IE103">
        <v>37</v>
      </c>
      <c r="IF103">
        <f>IF41</f>
        <v>0</v>
      </c>
      <c r="IG103">
        <v>37</v>
      </c>
      <c r="IH103">
        <f>IH41</f>
        <v>0</v>
      </c>
      <c r="II103">
        <v>37</v>
      </c>
      <c r="IJ103">
        <f>IJ41</f>
        <v>0</v>
      </c>
      <c r="IK103">
        <v>37</v>
      </c>
      <c r="IL103">
        <f>IL41</f>
        <v>0</v>
      </c>
      <c r="IM103">
        <v>37</v>
      </c>
      <c r="IN103">
        <f>IN41</f>
        <v>0</v>
      </c>
      <c r="IO103">
        <v>37</v>
      </c>
      <c r="IP103">
        <f>IP41</f>
        <v>0</v>
      </c>
      <c r="IQ103">
        <v>37</v>
      </c>
      <c r="IR103">
        <f>IR41</f>
        <v>0</v>
      </c>
      <c r="IS103">
        <v>37</v>
      </c>
      <c r="IT103">
        <f>IT41</f>
        <v>0</v>
      </c>
      <c r="IU103">
        <v>37</v>
      </c>
      <c r="IV103">
        <f>IV41</f>
        <v>0</v>
      </c>
      <c r="IW103">
        <v>37</v>
      </c>
      <c r="IX103">
        <f>IX41</f>
        <v>0</v>
      </c>
      <c r="IY103">
        <v>37</v>
      </c>
      <c r="IZ103">
        <f>IZ41</f>
        <v>0</v>
      </c>
      <c r="JA103">
        <v>37</v>
      </c>
      <c r="JB103">
        <f>JB41</f>
        <v>0</v>
      </c>
      <c r="JC103">
        <v>37</v>
      </c>
      <c r="JD103">
        <f>JD41</f>
        <v>0</v>
      </c>
      <c r="JE103">
        <v>37</v>
      </c>
      <c r="JF103">
        <f>JF41</f>
        <v>0</v>
      </c>
      <c r="JG103">
        <v>37</v>
      </c>
      <c r="JH103">
        <f>JH41</f>
        <v>0</v>
      </c>
      <c r="JI103">
        <v>37</v>
      </c>
      <c r="JJ103">
        <f>JJ41</f>
        <v>0</v>
      </c>
      <c r="JM103">
        <f>IF(Charts!$B$3="none",E410,IF(EI410="",NA(),EI410))</f>
        <v>0</v>
      </c>
      <c r="JN103">
        <f>IF(Charts!$B$3="none",F410,IF(EJ410="",NA(),EJ410))</f>
        <v>0</v>
      </c>
      <c r="JO103">
        <f>IF(Charts!$B$3="none",G410,IF(EK410="",NA(),EK410))</f>
        <v>0</v>
      </c>
      <c r="JP103">
        <f>IF(Charts!$B$3="none",H410,IF(EL410="",NA(),EL410))</f>
        <v>0</v>
      </c>
      <c r="JQ103">
        <f>IF(Charts!$B$3="none",I410,IF(EM410="",NA(),EM410))</f>
        <v>0</v>
      </c>
      <c r="JR103">
        <f>IF(Charts!$B$3="none",J410,IF(EN410="",NA(),EN410))</f>
        <v>0</v>
      </c>
      <c r="JS103">
        <f>IF(Charts!$B$3="none",K410,IF(EO410="",NA(),EO410))</f>
        <v>0</v>
      </c>
      <c r="JT103">
        <f>IF(Charts!$B$3="none",L410,IF(EP410="",NA(),EP410))</f>
        <v>0</v>
      </c>
      <c r="JU103">
        <f>IF(Charts!$B$3="none",M410,IF(EQ410="",NA(),EQ410))</f>
        <v>0</v>
      </c>
      <c r="JV103">
        <f>IF(Charts!$B$3="none",N410,IF(ER410="",NA(),ER410))</f>
        <v>0</v>
      </c>
      <c r="JW103">
        <f>IF(Charts!$B$3="none",O410,IF(ES410="",NA(),ES410))</f>
        <v>0</v>
      </c>
      <c r="JX103">
        <f>IF(Charts!$B$3="none",P410,IF(ET410="",NA(),ET410))</f>
        <v>0</v>
      </c>
      <c r="JY103">
        <f>IF(Charts!$B$3="none",Q410,IF(EU410="",NA(),EU410))</f>
        <v>0</v>
      </c>
      <c r="JZ103">
        <f>IF(Charts!$B$3="none",R410,IF(EV410="",NA(),EV410))</f>
        <v>0</v>
      </c>
      <c r="KA103">
        <f>IF(Charts!$B$3="none",S410,IF(EW410="",NA(),EW410))</f>
        <v>0</v>
      </c>
      <c r="KB103">
        <f>IF(Charts!$B$3="none",T410,IF(EX410="",NA(),EX410))</f>
        <v>0</v>
      </c>
      <c r="KC103">
        <f>IF(Charts!$B$3="none",U410,IF(EY410="",NA(),EY410))</f>
        <v>0</v>
      </c>
      <c r="KD103">
        <f>IF(Charts!$B$3="none",V410,IF(EZ410="",NA(),EZ410))</f>
        <v>0</v>
      </c>
      <c r="KE103">
        <f>IF(Charts!$B$3="none",W410,IF(FA410="",NA(),FA410))</f>
        <v>0</v>
      </c>
      <c r="KF103">
        <f>IF(Charts!$B$3="none",X410,IF(FB410="",NA(),FB410))</f>
        <v>0</v>
      </c>
      <c r="KG103">
        <f>IF(Charts!$B$3="none",Y410,IF(FC410="",NA(),FC410))</f>
        <v>0</v>
      </c>
      <c r="KH103">
        <f>IF(Charts!$B$3="none",Z410,IF(FD410="",NA(),FD410))</f>
        <v>0</v>
      </c>
      <c r="KI103">
        <f>IF(Charts!$B$3="none",AA410,IF(FE410="",NA(),FE410))</f>
        <v>0</v>
      </c>
      <c r="KJ103">
        <f>IF(Charts!$B$3="none",AB410,IF(FF410="",NA(),FF410))</f>
        <v>0</v>
      </c>
      <c r="KK103">
        <f>IF(Charts!$B$3="none",AC410,IF(FG410="",NA(),FG410))</f>
        <v>0</v>
      </c>
      <c r="KL103">
        <f>IF(Charts!$B$3="none",AD410,IF(FH410="",NA(),FH410))</f>
        <v>0</v>
      </c>
      <c r="KM103">
        <f>IF(Charts!$B$3="none",AE410,IF(FI410="",NA(),FI410))</f>
        <v>0</v>
      </c>
      <c r="KN103">
        <f>IF(Charts!$B$3="none",AF410,IF(FJ410="",NA(),FJ410))</f>
        <v>0</v>
      </c>
      <c r="KO103">
        <f>IF(Charts!$B$3="none",AG410,IF(FK410="",NA(),FK410))</f>
        <v>0</v>
      </c>
      <c r="KP103">
        <f>IF(Charts!$B$3="none",AH410,IF(FL410="",NA(),FL410))</f>
        <v>0</v>
      </c>
      <c r="KQ103">
        <f>IF(Charts!$B$3="none",AI410,IF(FM410="",NA(),FM410))</f>
        <v>0</v>
      </c>
      <c r="KR103">
        <f>IF(Charts!$B$3="none",AJ410,IF(FN410="",NA(),FN410))</f>
        <v>0</v>
      </c>
      <c r="KS103">
        <f>IF(Charts!$B$3="none",AK410,IF(FO410="",NA(),FO410))</f>
        <v>0</v>
      </c>
      <c r="KT103">
        <f>IF(Charts!$B$3="none",AL410,IF(FP410="",NA(),FP410))</f>
        <v>0</v>
      </c>
      <c r="KU103">
        <f>IF(Charts!$B$3="none",AM410,IF(FQ410="",NA(),FQ410))</f>
        <v>0</v>
      </c>
      <c r="KV103">
        <f>IF(Charts!$B$3="none",AN410,IF(FR410="",NA(),FR410))</f>
        <v>0</v>
      </c>
      <c r="KW103">
        <f>IF(Charts!$B$3="none",AO410,IF(FS410="",NA(),FS410))</f>
        <v>0</v>
      </c>
      <c r="KX103">
        <f>IF(Charts!$B$3="none",AP410,IF(FT410="",NA(),FT410))</f>
        <v>0</v>
      </c>
      <c r="KY103">
        <f>IF(Charts!$B$3="none",AQ410,IF(FU410="",NA(),FU410))</f>
        <v>0</v>
      </c>
      <c r="KZ103">
        <f>IF(Charts!$B$3="none",AR410,IF(FV410="",NA(),FV410))</f>
        <v>0</v>
      </c>
      <c r="LA103">
        <f>IF(Charts!$B$3="none",AS410,IF(FW410="",NA(),FW410))</f>
        <v>0</v>
      </c>
      <c r="LB103">
        <f>IF(Charts!$B$3="none",AT410,IF(FX410="",NA(),FX410))</f>
        <v>0</v>
      </c>
      <c r="LC103">
        <f>IF(Charts!$B$3="none",AU410,IF(FY410="",NA(),FY410))</f>
        <v>0</v>
      </c>
      <c r="LD103">
        <f>IF(Charts!$B$3="none",AV410,IF(FZ410="",NA(),FZ410))</f>
        <v>0</v>
      </c>
      <c r="LE103">
        <f>IF(Charts!$B$3="none",AW410,IF(GA410="",NA(),GA410))</f>
        <v>0</v>
      </c>
      <c r="LF103">
        <f>IF(Charts!$B$3="none",AX410,IF(GB410="",NA(),GB410))</f>
        <v>0</v>
      </c>
      <c r="LG103">
        <f>IF(Charts!$B$3="none",AY410,IF(GC410="",NA(),GC410))</f>
        <v>0</v>
      </c>
      <c r="LH103">
        <f>IF(Charts!$B$3="none",AZ410,IF(GD410="",NA(),GD410))</f>
        <v>0</v>
      </c>
      <c r="LI103">
        <f>IF(Charts!$B$3="none",BA410,IF(GE410="",NA(),GE410))</f>
        <v>0</v>
      </c>
      <c r="LJ103">
        <f>IF(Charts!$B$3="none",BB410,IF(GF410="",NA(),GF410))</f>
        <v>0</v>
      </c>
      <c r="LK103">
        <f>IF(Charts!$B$3="none",BC410,IF(GG410="",NA(),GG410))</f>
        <v>0</v>
      </c>
      <c r="LL103">
        <f>IF(Charts!$B$3="none",BD410,IF(GH410="",NA(),GH410))</f>
        <v>0</v>
      </c>
      <c r="LM103">
        <f>IF(Charts!$B$3="none",BE410,IF(GI410="",NA(),GI410))</f>
        <v>0</v>
      </c>
      <c r="LN103">
        <f>IF(Charts!$B$3="none",BF410,IF(GJ410="",NA(),GJ410))</f>
        <v>0</v>
      </c>
      <c r="LO103">
        <f>IF(Charts!$B$3="none",BG410,IF(GK410="",NA(),GK410))</f>
        <v>0</v>
      </c>
      <c r="LP103">
        <f>IF(Charts!$B$3="none",BH410,IF(GL410="",NA(),GL410))</f>
        <v>0</v>
      </c>
      <c r="LQ103">
        <f>IF(Charts!$B$3="none",BI410,IF(GM410="",NA(),GM410))</f>
        <v>0</v>
      </c>
      <c r="LR103">
        <f>IF(Charts!$B$3="none",BJ410,IF(GN410="",NA(),GN410))</f>
        <v>0</v>
      </c>
      <c r="LS103">
        <f>IF(Charts!$B$3="none",BK410,IF(GO410="",NA(),GO410))</f>
        <v>0</v>
      </c>
      <c r="LT103">
        <f>IF(Charts!$B$3="none",BL410,IF(GP410="",NA(),GP410))</f>
        <v>0</v>
      </c>
      <c r="LU103">
        <f>IF(Charts!$B$3="none",BM410,IF(GQ410="",NA(),GQ410))</f>
        <v>0</v>
      </c>
      <c r="LV103">
        <f>IF(Charts!$B$3="none",BN410,IF(GR410="",NA(),GR410))</f>
        <v>0</v>
      </c>
      <c r="LW103">
        <f>IF(Charts!$B$3="none",BO410,IF(GS410="",NA(),GS410))</f>
        <v>0</v>
      </c>
      <c r="LX103">
        <f>IF(Charts!$B$3="none",BP410,IF(GT410="",NA(),GT410))</f>
        <v>0</v>
      </c>
      <c r="LY103">
        <f>IF(Charts!$B$3="none",BQ410,IF(GU410="",NA(),GU410))</f>
        <v>0</v>
      </c>
      <c r="LZ103">
        <f>IF(Charts!$B$3="none",BR410,IF(GV410="",NA(),GV410))</f>
        <v>0</v>
      </c>
      <c r="MA103">
        <f>IF(Charts!$B$3="none",BS410,IF(GW410="",NA(),GW410))</f>
        <v>0</v>
      </c>
      <c r="MB103">
        <f>IF(Charts!$B$3="none",BT410,IF(GX410="",NA(),GX410))</f>
        <v>0</v>
      </c>
      <c r="MC103">
        <f>IF(Charts!$B$3="none",BU410,IF(GY410="",NA(),GY410))</f>
        <v>0</v>
      </c>
      <c r="MD103">
        <f>IF(Charts!$B$3="none",BV410,IF(GZ410="",NA(),GZ410))</f>
        <v>0</v>
      </c>
      <c r="ME103">
        <f>IF(Charts!$B$3="none",BW410,IF(HA410="",NA(),HA410))</f>
        <v>0</v>
      </c>
      <c r="MF103">
        <f>IF(Charts!$B$3="none",BX410,IF(HB410="",NA(),HB410))</f>
        <v>0</v>
      </c>
      <c r="MG103">
        <f>IF(Charts!$B$3="none",BY410,IF(HC410="",NA(),HC410))</f>
        <v>0</v>
      </c>
      <c r="MH103">
        <f>IF(Charts!$B$3="none",BZ410,IF(HD410="",NA(),HD410))</f>
        <v>0</v>
      </c>
      <c r="MI103">
        <f>IF(Charts!$B$3="none",CA410,IF(HE410="",NA(),HE410))</f>
        <v>0</v>
      </c>
      <c r="MJ103">
        <f>IF(Charts!$B$3="none",CB410,IF(HF410="",NA(),HF410))</f>
        <v>0</v>
      </c>
      <c r="MK103">
        <f>IF(Charts!$B$3="none",CC410,IF(HG410="",NA(),HG410))</f>
        <v>0</v>
      </c>
      <c r="ML103">
        <f>IF(Charts!$B$3="none",CD410,IF(HH410="",NA(),HH410))</f>
        <v>0</v>
      </c>
      <c r="MM103">
        <f>IF(Charts!$B$3="none",CE410,IF(HI410="",NA(),HI410))</f>
        <v>0</v>
      </c>
      <c r="MN103">
        <f>IF(Charts!$B$3="none",CF410,IF(HJ410="",NA(),HJ410))</f>
        <v>0</v>
      </c>
      <c r="MO103">
        <f>IF(Charts!$B$3="none",CG410,IF(HK410="",NA(),HK410))</f>
        <v>0</v>
      </c>
      <c r="MP103">
        <f>IF(Charts!$B$3="none",CH410,IF(HL410="",NA(),HL410))</f>
        <v>0</v>
      </c>
      <c r="MQ103">
        <f>IF(Charts!$B$3="none",CI410,IF(HM410="",NA(),HM410))</f>
        <v>0</v>
      </c>
      <c r="MR103">
        <f>IF(Charts!$B$3="none",CJ410,IF(HN410="",NA(),HN410))</f>
        <v>0</v>
      </c>
      <c r="MS103">
        <f>IF(Charts!$B$3="none",CK410,IF(HO410="",NA(),HO410))</f>
        <v>0</v>
      </c>
      <c r="MT103">
        <f>IF(Charts!$B$3="none",CL410,IF(HP410="",NA(),HP410))</f>
        <v>0</v>
      </c>
      <c r="MU103">
        <f>IF(Charts!$B$3="none",CM410,IF(HQ410="",NA(),HQ410))</f>
        <v>0</v>
      </c>
      <c r="MV103">
        <f>IF(Charts!$B$3="none",CN410,IF(HR410="",NA(),HR410))</f>
        <v>0</v>
      </c>
      <c r="MW103">
        <f>IF(Charts!$B$3="none",CO410,IF(HS410="",NA(),HS410))</f>
        <v>0</v>
      </c>
      <c r="MX103">
        <f>IF(Charts!$B$3="none",CP410,IF(HT410="",NA(),HT410))</f>
        <v>0</v>
      </c>
      <c r="MY103">
        <f>IF(Charts!$B$3="none",CQ410,IF(HU410="",NA(),HU410))</f>
        <v>0</v>
      </c>
      <c r="MZ103">
        <f>IF(Charts!$B$3="none",CR410,IF(HV410="",NA(),HV410))</f>
        <v>0</v>
      </c>
      <c r="NA103">
        <f>IF(Charts!$B$3="none",CS410,IF(HW410="",NA(),HW410))</f>
        <v>0</v>
      </c>
      <c r="NB103">
        <f>IF(Charts!$B$3="none",CT410,IF(HX410="",NA(),HX410))</f>
        <v>0</v>
      </c>
      <c r="NC103">
        <f>IF(Charts!$B$3="none",CU410,IF(HY410="",NA(),HY410))</f>
        <v>0</v>
      </c>
      <c r="ND103">
        <f>IF(Charts!$B$3="none",CV410,IF(HZ410="",NA(),HZ410))</f>
        <v>0</v>
      </c>
      <c r="NE103">
        <f>IF(Charts!$B$3="none",CW410,IF(IA410="",NA(),IA410))</f>
        <v>0</v>
      </c>
      <c r="NF103">
        <f>IF(Charts!$B$3="none",CX410,IF(IB410="",NA(),IB410))</f>
        <v>0</v>
      </c>
      <c r="NG103">
        <f>IF(Charts!$B$3="none",CY410,IF(IC410="",NA(),IC410))</f>
        <v>0</v>
      </c>
      <c r="NH103">
        <f>IF(Charts!$B$3="none",CZ410,IF(ID410="",NA(),ID410))</f>
        <v>0</v>
      </c>
      <c r="NI103">
        <f>IF(Charts!$B$3="none",DA410,IF(IE410="",NA(),IE410))</f>
        <v>0</v>
      </c>
      <c r="NJ103">
        <f>IF(Charts!$B$3="none",DB410,IF(IF410="",NA(),IF410))</f>
        <v>0</v>
      </c>
      <c r="NK103">
        <f>IF(Charts!$B$3="none",DC410,IF(IG410="",NA(),IG410))</f>
        <v>0</v>
      </c>
      <c r="NL103">
        <f>IF(Charts!$B$3="none",DD410,IF(IH410="",NA(),IH410))</f>
        <v>0</v>
      </c>
      <c r="NM103">
        <f>IF(Charts!$B$3="none",DE410,IF(II410="",NA(),II410))</f>
        <v>0</v>
      </c>
      <c r="NN103">
        <f>IF(Charts!$B$3="none",DF410,IF(IJ410="",NA(),IJ410))</f>
        <v>0</v>
      </c>
      <c r="NO103">
        <f>IF(Charts!$B$3="none",DG410,IF(IK410="",NA(),IK410))</f>
        <v>0</v>
      </c>
      <c r="NP103">
        <f>IF(Charts!$B$3="none",DH410,IF(IL410="",NA(),IL410))</f>
        <v>0</v>
      </c>
      <c r="NQ103">
        <f>IF(Charts!$B$3="none",DI410,IF(IM410="",NA(),IM410))</f>
        <v>0</v>
      </c>
      <c r="NR103">
        <f>IF(Charts!$B$3="none",DJ410,IF(IN410="",NA(),IN410))</f>
        <v>0</v>
      </c>
      <c r="NS103">
        <f>IF(Charts!$B$3="none",DK410,IF(IO410="",NA(),IO410))</f>
        <v>0</v>
      </c>
      <c r="NT103">
        <f>IF(Charts!$B$3="none",DL410,IF(IP410="",NA(),IP410))</f>
        <v>0</v>
      </c>
      <c r="NU103">
        <f>IF(Charts!$B$3="none",DM410,IF(IQ410="",NA(),IQ410))</f>
        <v>0</v>
      </c>
      <c r="NV103">
        <f>IF(Charts!$B$3="none",DN410,IF(IR410="",NA(),IR410))</f>
        <v>0</v>
      </c>
      <c r="NW103">
        <f>IF(Charts!$B$3="none",DO410,IF(IS410="",NA(),IS410))</f>
        <v>0</v>
      </c>
      <c r="NX103">
        <f>IF(Charts!$B$3="none",DP410,IF(IT410="",NA(),IT410))</f>
        <v>0</v>
      </c>
      <c r="NY103">
        <f>IF(Charts!$B$3="none",DQ410,IF(IU410="",NA(),IU410))</f>
        <v>0</v>
      </c>
      <c r="NZ103">
        <f>IF(Charts!$B$3="none",DR410,IF(IV410="",NA(),IV410))</f>
        <v>0</v>
      </c>
      <c r="OA103">
        <f>IF(Charts!$B$3="none",DS410,IF(IW410="",NA(),IW410))</f>
        <v>0</v>
      </c>
      <c r="OB103">
        <f>IF(Charts!$B$3="none",DT410,IF(IX410="",NA(),IX410))</f>
        <v>0</v>
      </c>
      <c r="OC103">
        <f>IF(Charts!$B$3="none",DU410,IF(IY410="",NA(),IY410))</f>
        <v>0</v>
      </c>
      <c r="OD103">
        <f>IF(Charts!$B$3="none",DV410,IF(IZ410="",NA(),IZ410))</f>
        <v>0</v>
      </c>
      <c r="OE103">
        <f>IF(Charts!$B$3="none",DW410,IF(JA410="",NA(),JA410))</f>
        <v>0</v>
      </c>
      <c r="OF103">
        <f>IF(Charts!$B$3="none",DX410,IF(JB410="",NA(),JB410))</f>
        <v>0</v>
      </c>
      <c r="OG103">
        <f>IF(Charts!$B$3="none",DY410,IF(JC410="",NA(),JC410))</f>
        <v>0</v>
      </c>
      <c r="OH103">
        <f>IF(Charts!$B$3="none",DZ410,IF(JD410="",NA(),JD410))</f>
        <v>0</v>
      </c>
      <c r="OI103">
        <f>IF(Charts!$B$3="none",EA410,IF(JE410="",NA(),JE410))</f>
        <v>0</v>
      </c>
      <c r="OJ103">
        <f>IF(Charts!$B$3="none",EB410,IF(JF410="",NA(),JF410))</f>
        <v>0</v>
      </c>
      <c r="OK103">
        <f>IF(Charts!$B$3="none",EC410,IF(JG410="",NA(),JG410))</f>
        <v>0</v>
      </c>
      <c r="OL103">
        <f>IF(Charts!$B$3="none",ED410,IF(JH410="",NA(),JH410))</f>
        <v>0</v>
      </c>
      <c r="OM103">
        <f>IF(Charts!$B$3="none",EE410,IF(JI410="",NA(),JI410))</f>
        <v>0</v>
      </c>
      <c r="ON103">
        <f>IF(Charts!$B$3="none",EF410,IF(JJ410="",NA(),JJ410))</f>
        <v>0</v>
      </c>
    </row>
    <row r="104" spans="5:404">
      <c r="E104">
        <v>38</v>
      </c>
      <c r="F104">
        <f>F42</f>
        <v>0</v>
      </c>
      <c r="G104">
        <v>38</v>
      </c>
      <c r="H104">
        <f>H42</f>
        <v>0</v>
      </c>
      <c r="I104">
        <v>38</v>
      </c>
      <c r="J104">
        <f>J42</f>
        <v>0</v>
      </c>
      <c r="K104">
        <v>38</v>
      </c>
      <c r="L104">
        <f>L42</f>
        <v>0</v>
      </c>
      <c r="M104">
        <v>38</v>
      </c>
      <c r="N104">
        <f>N42</f>
        <v>0</v>
      </c>
      <c r="O104">
        <v>38</v>
      </c>
      <c r="P104">
        <f>P42</f>
        <v>0</v>
      </c>
      <c r="Q104">
        <v>38</v>
      </c>
      <c r="R104">
        <f>R42</f>
        <v>0</v>
      </c>
      <c r="S104">
        <v>38</v>
      </c>
      <c r="T104">
        <f>T42</f>
        <v>0</v>
      </c>
      <c r="U104">
        <v>38</v>
      </c>
      <c r="V104">
        <f>V42</f>
        <v>0</v>
      </c>
      <c r="W104">
        <v>38</v>
      </c>
      <c r="X104">
        <f>X42</f>
        <v>0</v>
      </c>
      <c r="Y104">
        <v>38</v>
      </c>
      <c r="Z104">
        <f>Z42</f>
        <v>0</v>
      </c>
      <c r="AA104">
        <v>38</v>
      </c>
      <c r="AB104">
        <f>AB42</f>
        <v>0</v>
      </c>
      <c r="AC104">
        <v>38</v>
      </c>
      <c r="AD104">
        <f>AD42</f>
        <v>0</v>
      </c>
      <c r="AE104">
        <v>38</v>
      </c>
      <c r="AF104">
        <f>AF42</f>
        <v>0</v>
      </c>
      <c r="AG104">
        <v>38</v>
      </c>
      <c r="AH104">
        <f>AH42</f>
        <v>0</v>
      </c>
      <c r="AI104">
        <v>38</v>
      </c>
      <c r="AJ104">
        <f>AJ42</f>
        <v>0</v>
      </c>
      <c r="AK104">
        <v>38</v>
      </c>
      <c r="AL104">
        <f>AL42</f>
        <v>0</v>
      </c>
      <c r="AM104">
        <v>38</v>
      </c>
      <c r="AN104">
        <f>AN42</f>
        <v>0</v>
      </c>
      <c r="AO104">
        <v>38</v>
      </c>
      <c r="AP104">
        <f>AP42</f>
        <v>0</v>
      </c>
      <c r="AQ104">
        <v>38</v>
      </c>
      <c r="AR104">
        <f>AR42</f>
        <v>0</v>
      </c>
      <c r="AS104">
        <v>38</v>
      </c>
      <c r="AT104">
        <f>AT42</f>
        <v>0</v>
      </c>
      <c r="AU104">
        <v>38</v>
      </c>
      <c r="AV104">
        <f>AV42</f>
        <v>0</v>
      </c>
      <c r="AW104">
        <v>38</v>
      </c>
      <c r="AX104">
        <f>AX42</f>
        <v>0</v>
      </c>
      <c r="AY104">
        <v>38</v>
      </c>
      <c r="AZ104">
        <f>AZ42</f>
        <v>0</v>
      </c>
      <c r="BA104">
        <v>38</v>
      </c>
      <c r="BB104">
        <f>BB42</f>
        <v>0</v>
      </c>
      <c r="BC104">
        <v>38</v>
      </c>
      <c r="BD104">
        <f>BD42</f>
        <v>0</v>
      </c>
      <c r="BE104">
        <v>38</v>
      </c>
      <c r="BF104">
        <f>BF42</f>
        <v>0</v>
      </c>
      <c r="BG104">
        <v>38</v>
      </c>
      <c r="BH104">
        <f>BH42</f>
        <v>0</v>
      </c>
      <c r="BI104">
        <v>38</v>
      </c>
      <c r="BJ104">
        <f>BJ42</f>
        <v>0</v>
      </c>
      <c r="BK104">
        <v>38</v>
      </c>
      <c r="BL104">
        <f>BL42</f>
        <v>0</v>
      </c>
      <c r="BM104">
        <v>38</v>
      </c>
      <c r="BN104">
        <f>BN42</f>
        <v>0</v>
      </c>
      <c r="BO104">
        <v>38</v>
      </c>
      <c r="BP104">
        <f>BP42</f>
        <v>0</v>
      </c>
      <c r="BQ104">
        <v>38</v>
      </c>
      <c r="BR104">
        <f>BR42</f>
        <v>0</v>
      </c>
      <c r="BS104">
        <v>38</v>
      </c>
      <c r="BT104">
        <f>BT42</f>
        <v>0</v>
      </c>
      <c r="BU104">
        <v>38</v>
      </c>
      <c r="BV104">
        <f>BV42</f>
        <v>0</v>
      </c>
      <c r="BW104">
        <v>38</v>
      </c>
      <c r="BX104">
        <f>BX42</f>
        <v>0</v>
      </c>
      <c r="BY104">
        <v>38</v>
      </c>
      <c r="BZ104">
        <f>BZ42</f>
        <v>0</v>
      </c>
      <c r="CA104">
        <v>38</v>
      </c>
      <c r="CB104">
        <f>CB42</f>
        <v>0</v>
      </c>
      <c r="CC104">
        <v>38</v>
      </c>
      <c r="CD104">
        <f>CD42</f>
        <v>0</v>
      </c>
      <c r="CE104">
        <v>38</v>
      </c>
      <c r="CF104">
        <f>CF42</f>
        <v>0</v>
      </c>
      <c r="CG104">
        <v>38</v>
      </c>
      <c r="CH104">
        <f>CH42</f>
        <v>0</v>
      </c>
      <c r="CI104">
        <v>38</v>
      </c>
      <c r="CJ104">
        <f>CJ42</f>
        <v>0</v>
      </c>
      <c r="CK104">
        <v>38</v>
      </c>
      <c r="CL104">
        <f>CL42</f>
        <v>0</v>
      </c>
      <c r="CM104">
        <v>38</v>
      </c>
      <c r="CN104">
        <f>CN42</f>
        <v>0</v>
      </c>
      <c r="CO104">
        <v>38</v>
      </c>
      <c r="CP104">
        <f>CP42</f>
        <v>0</v>
      </c>
      <c r="CQ104">
        <v>38</v>
      </c>
      <c r="CR104">
        <f>CR42</f>
        <v>0</v>
      </c>
      <c r="CS104">
        <v>38</v>
      </c>
      <c r="CT104">
        <f>CT42</f>
        <v>0</v>
      </c>
      <c r="CU104">
        <v>38</v>
      </c>
      <c r="CV104">
        <f>CV42</f>
        <v>0</v>
      </c>
      <c r="CW104">
        <v>38</v>
      </c>
      <c r="CX104">
        <f>CX42</f>
        <v>0</v>
      </c>
      <c r="CY104">
        <v>38</v>
      </c>
      <c r="CZ104">
        <f>CZ42</f>
        <v>0</v>
      </c>
      <c r="DA104">
        <v>38</v>
      </c>
      <c r="DB104">
        <f>DB42</f>
        <v>0</v>
      </c>
      <c r="DC104">
        <v>38</v>
      </c>
      <c r="DD104">
        <f>DD42</f>
        <v>0</v>
      </c>
      <c r="DE104">
        <v>38</v>
      </c>
      <c r="DF104">
        <f>DF42</f>
        <v>0</v>
      </c>
      <c r="DG104">
        <v>38</v>
      </c>
      <c r="DH104">
        <f>DH42</f>
        <v>0</v>
      </c>
      <c r="DI104">
        <v>38</v>
      </c>
      <c r="DJ104">
        <f>DJ42</f>
        <v>0</v>
      </c>
      <c r="DK104">
        <v>38</v>
      </c>
      <c r="DL104">
        <f>DL42</f>
        <v>0</v>
      </c>
      <c r="DM104">
        <v>38</v>
      </c>
      <c r="DN104">
        <f>DN42</f>
        <v>0</v>
      </c>
      <c r="DO104">
        <v>38</v>
      </c>
      <c r="DP104">
        <f>DP42</f>
        <v>0</v>
      </c>
      <c r="DQ104">
        <v>38</v>
      </c>
      <c r="DR104">
        <f>DR42</f>
        <v>0</v>
      </c>
      <c r="DS104">
        <v>38</v>
      </c>
      <c r="DT104">
        <f>DT42</f>
        <v>0</v>
      </c>
      <c r="DU104">
        <v>38</v>
      </c>
      <c r="DV104">
        <f>DV42</f>
        <v>0</v>
      </c>
      <c r="DW104">
        <v>38</v>
      </c>
      <c r="DX104">
        <f>DX42</f>
        <v>0</v>
      </c>
      <c r="DY104">
        <v>38</v>
      </c>
      <c r="DZ104">
        <f>DZ42</f>
        <v>0</v>
      </c>
      <c r="EA104">
        <v>38</v>
      </c>
      <c r="EB104">
        <f>EB42</f>
        <v>0</v>
      </c>
      <c r="EC104">
        <v>38</v>
      </c>
      <c r="ED104">
        <f>ED42</f>
        <v>0</v>
      </c>
      <c r="EE104">
        <v>38</v>
      </c>
      <c r="EF104">
        <f>EF42</f>
        <v>0</v>
      </c>
      <c r="EI104">
        <v>38</v>
      </c>
      <c r="EJ104">
        <f>EJ42</f>
        <v>0</v>
      </c>
      <c r="EK104">
        <v>38</v>
      </c>
      <c r="EL104">
        <f>EL42</f>
        <v>0</v>
      </c>
      <c r="EM104">
        <v>38</v>
      </c>
      <c r="EN104">
        <f>EN42</f>
        <v>0</v>
      </c>
      <c r="EO104">
        <v>38</v>
      </c>
      <c r="EP104">
        <f>EP42</f>
        <v>0</v>
      </c>
      <c r="EQ104">
        <v>38</v>
      </c>
      <c r="ER104">
        <f>ER42</f>
        <v>0</v>
      </c>
      <c r="ES104">
        <v>38</v>
      </c>
      <c r="ET104">
        <f>ET42</f>
        <v>0</v>
      </c>
      <c r="EU104">
        <v>38</v>
      </c>
      <c r="EV104">
        <f>EV42</f>
        <v>0</v>
      </c>
      <c r="EW104">
        <v>38</v>
      </c>
      <c r="EX104">
        <f>EX42</f>
        <v>0</v>
      </c>
      <c r="EY104">
        <v>38</v>
      </c>
      <c r="EZ104">
        <f>EZ42</f>
        <v>0</v>
      </c>
      <c r="FA104">
        <v>38</v>
      </c>
      <c r="FB104">
        <f>FB42</f>
        <v>0</v>
      </c>
      <c r="FC104">
        <v>38</v>
      </c>
      <c r="FD104">
        <f>FD42</f>
        <v>0</v>
      </c>
      <c r="FE104">
        <v>38</v>
      </c>
      <c r="FF104">
        <f>FF42</f>
        <v>0</v>
      </c>
      <c r="FG104">
        <v>38</v>
      </c>
      <c r="FH104">
        <f>FH42</f>
        <v>0</v>
      </c>
      <c r="FI104">
        <v>38</v>
      </c>
      <c r="FJ104">
        <f>FJ42</f>
        <v>0</v>
      </c>
      <c r="FK104">
        <v>38</v>
      </c>
      <c r="FL104">
        <f>FL42</f>
        <v>0</v>
      </c>
      <c r="FM104">
        <v>38</v>
      </c>
      <c r="FN104">
        <f>FN42</f>
        <v>0</v>
      </c>
      <c r="FO104">
        <v>38</v>
      </c>
      <c r="FP104">
        <f>FP42</f>
        <v>0</v>
      </c>
      <c r="FQ104">
        <v>38</v>
      </c>
      <c r="FR104">
        <f>FR42</f>
        <v>0</v>
      </c>
      <c r="FS104">
        <v>38</v>
      </c>
      <c r="FT104">
        <f>FT42</f>
        <v>0</v>
      </c>
      <c r="FU104">
        <v>38</v>
      </c>
      <c r="FV104">
        <f>FV42</f>
        <v>0</v>
      </c>
      <c r="FW104">
        <v>38</v>
      </c>
      <c r="FX104">
        <f>FX42</f>
        <v>0</v>
      </c>
      <c r="FY104">
        <v>38</v>
      </c>
      <c r="FZ104">
        <f>FZ42</f>
        <v>0</v>
      </c>
      <c r="GA104">
        <v>38</v>
      </c>
      <c r="GB104">
        <f>GB42</f>
        <v>0</v>
      </c>
      <c r="GC104">
        <v>38</v>
      </c>
      <c r="GD104">
        <f>GD42</f>
        <v>0</v>
      </c>
      <c r="GE104">
        <v>38</v>
      </c>
      <c r="GF104">
        <f>GF42</f>
        <v>0</v>
      </c>
      <c r="GG104">
        <v>38</v>
      </c>
      <c r="GH104">
        <f>GH42</f>
        <v>0</v>
      </c>
      <c r="GI104">
        <v>38</v>
      </c>
      <c r="GJ104">
        <f>GJ42</f>
        <v>0</v>
      </c>
      <c r="GK104">
        <v>38</v>
      </c>
      <c r="GL104">
        <f>GL42</f>
        <v>0</v>
      </c>
      <c r="GM104">
        <v>38</v>
      </c>
      <c r="GN104">
        <f>GN42</f>
        <v>0</v>
      </c>
      <c r="GO104">
        <v>38</v>
      </c>
      <c r="GP104">
        <f>GP42</f>
        <v>0</v>
      </c>
      <c r="GQ104">
        <v>38</v>
      </c>
      <c r="GR104">
        <f>GR42</f>
        <v>0</v>
      </c>
      <c r="GS104">
        <v>38</v>
      </c>
      <c r="GT104">
        <f>GT42</f>
        <v>0</v>
      </c>
      <c r="GU104">
        <v>38</v>
      </c>
      <c r="GV104">
        <f>GV42</f>
        <v>0</v>
      </c>
      <c r="GW104">
        <v>38</v>
      </c>
      <c r="GX104">
        <f>GX42</f>
        <v>0</v>
      </c>
      <c r="GY104">
        <v>38</v>
      </c>
      <c r="GZ104">
        <f>GZ42</f>
        <v>0</v>
      </c>
      <c r="HA104">
        <v>38</v>
      </c>
      <c r="HB104">
        <f>HB42</f>
        <v>0</v>
      </c>
      <c r="HC104">
        <v>38</v>
      </c>
      <c r="HD104">
        <f>HD42</f>
        <v>0</v>
      </c>
      <c r="HE104">
        <v>38</v>
      </c>
      <c r="HF104">
        <f>HF42</f>
        <v>0</v>
      </c>
      <c r="HG104">
        <v>38</v>
      </c>
      <c r="HH104">
        <f>HH42</f>
        <v>0</v>
      </c>
      <c r="HI104">
        <v>38</v>
      </c>
      <c r="HJ104">
        <f>HJ42</f>
        <v>0</v>
      </c>
      <c r="HK104">
        <v>38</v>
      </c>
      <c r="HL104">
        <f>HL42</f>
        <v>0</v>
      </c>
      <c r="HM104">
        <v>38</v>
      </c>
      <c r="HN104">
        <f>HN42</f>
        <v>0</v>
      </c>
      <c r="HO104">
        <v>38</v>
      </c>
      <c r="HP104">
        <f>HP42</f>
        <v>0</v>
      </c>
      <c r="HQ104">
        <v>38</v>
      </c>
      <c r="HR104">
        <f>HR42</f>
        <v>0</v>
      </c>
      <c r="HS104">
        <v>38</v>
      </c>
      <c r="HT104">
        <f>HT42</f>
        <v>0</v>
      </c>
      <c r="HU104">
        <v>38</v>
      </c>
      <c r="HV104">
        <f>HV42</f>
        <v>0</v>
      </c>
      <c r="HW104">
        <v>38</v>
      </c>
      <c r="HX104">
        <f>HX42</f>
        <v>0</v>
      </c>
      <c r="HY104">
        <v>38</v>
      </c>
      <c r="HZ104">
        <f>HZ42</f>
        <v>0</v>
      </c>
      <c r="IA104">
        <v>38</v>
      </c>
      <c r="IB104">
        <f>IB42</f>
        <v>0</v>
      </c>
      <c r="IC104">
        <v>38</v>
      </c>
      <c r="ID104">
        <f>ID42</f>
        <v>0</v>
      </c>
      <c r="IE104">
        <v>38</v>
      </c>
      <c r="IF104">
        <f>IF42</f>
        <v>0</v>
      </c>
      <c r="IG104">
        <v>38</v>
      </c>
      <c r="IH104">
        <f>IH42</f>
        <v>0</v>
      </c>
      <c r="II104">
        <v>38</v>
      </c>
      <c r="IJ104">
        <f>IJ42</f>
        <v>0</v>
      </c>
      <c r="IK104">
        <v>38</v>
      </c>
      <c r="IL104">
        <f>IL42</f>
        <v>0</v>
      </c>
      <c r="IM104">
        <v>38</v>
      </c>
      <c r="IN104">
        <f>IN42</f>
        <v>0</v>
      </c>
      <c r="IO104">
        <v>38</v>
      </c>
      <c r="IP104">
        <f>IP42</f>
        <v>0</v>
      </c>
      <c r="IQ104">
        <v>38</v>
      </c>
      <c r="IR104">
        <f>IR42</f>
        <v>0</v>
      </c>
      <c r="IS104">
        <v>38</v>
      </c>
      <c r="IT104">
        <f>IT42</f>
        <v>0</v>
      </c>
      <c r="IU104">
        <v>38</v>
      </c>
      <c r="IV104">
        <f>IV42</f>
        <v>0</v>
      </c>
      <c r="IW104">
        <v>38</v>
      </c>
      <c r="IX104">
        <f>IX42</f>
        <v>0</v>
      </c>
      <c r="IY104">
        <v>38</v>
      </c>
      <c r="IZ104">
        <f>IZ42</f>
        <v>0</v>
      </c>
      <c r="JA104">
        <v>38</v>
      </c>
      <c r="JB104">
        <f>JB42</f>
        <v>0</v>
      </c>
      <c r="JC104">
        <v>38</v>
      </c>
      <c r="JD104">
        <f>JD42</f>
        <v>0</v>
      </c>
      <c r="JE104">
        <v>38</v>
      </c>
      <c r="JF104">
        <f>JF42</f>
        <v>0</v>
      </c>
      <c r="JG104">
        <v>38</v>
      </c>
      <c r="JH104">
        <f>JH42</f>
        <v>0</v>
      </c>
      <c r="JI104">
        <v>38</v>
      </c>
      <c r="JJ104">
        <f>JJ42</f>
        <v>0</v>
      </c>
      <c r="JM104">
        <f>IF(Charts!$B$3="none",E411,IF(EI411="",NA(),EI411))</f>
        <v>0</v>
      </c>
      <c r="JN104">
        <f>IF(Charts!$B$3="none",F411,IF(EJ411="",NA(),EJ411))</f>
        <v>0</v>
      </c>
      <c r="JO104">
        <f>IF(Charts!$B$3="none",G411,IF(EK411="",NA(),EK411))</f>
        <v>0</v>
      </c>
      <c r="JP104">
        <f>IF(Charts!$B$3="none",H411,IF(EL411="",NA(),EL411))</f>
        <v>0</v>
      </c>
      <c r="JQ104">
        <f>IF(Charts!$B$3="none",I411,IF(EM411="",NA(),EM411))</f>
        <v>0</v>
      </c>
      <c r="JR104">
        <f>IF(Charts!$B$3="none",J411,IF(EN411="",NA(),EN411))</f>
        <v>0</v>
      </c>
      <c r="JS104">
        <f>IF(Charts!$B$3="none",K411,IF(EO411="",NA(),EO411))</f>
        <v>0</v>
      </c>
      <c r="JT104">
        <f>IF(Charts!$B$3="none",L411,IF(EP411="",NA(),EP411))</f>
        <v>0</v>
      </c>
      <c r="JU104">
        <f>IF(Charts!$B$3="none",M411,IF(EQ411="",NA(),EQ411))</f>
        <v>0</v>
      </c>
      <c r="JV104">
        <f>IF(Charts!$B$3="none",N411,IF(ER411="",NA(),ER411))</f>
        <v>0</v>
      </c>
      <c r="JW104">
        <f>IF(Charts!$B$3="none",O411,IF(ES411="",NA(),ES411))</f>
        <v>0</v>
      </c>
      <c r="JX104">
        <f>IF(Charts!$B$3="none",P411,IF(ET411="",NA(),ET411))</f>
        <v>0</v>
      </c>
      <c r="JY104">
        <f>IF(Charts!$B$3="none",Q411,IF(EU411="",NA(),EU411))</f>
        <v>0</v>
      </c>
      <c r="JZ104">
        <f>IF(Charts!$B$3="none",R411,IF(EV411="",NA(),EV411))</f>
        <v>0</v>
      </c>
      <c r="KA104">
        <f>IF(Charts!$B$3="none",S411,IF(EW411="",NA(),EW411))</f>
        <v>0</v>
      </c>
      <c r="KB104">
        <f>IF(Charts!$B$3="none",T411,IF(EX411="",NA(),EX411))</f>
        <v>0</v>
      </c>
      <c r="KC104">
        <f>IF(Charts!$B$3="none",U411,IF(EY411="",NA(),EY411))</f>
        <v>0</v>
      </c>
      <c r="KD104">
        <f>IF(Charts!$B$3="none",V411,IF(EZ411="",NA(),EZ411))</f>
        <v>0</v>
      </c>
      <c r="KE104">
        <f>IF(Charts!$B$3="none",W411,IF(FA411="",NA(),FA411))</f>
        <v>0</v>
      </c>
      <c r="KF104">
        <f>IF(Charts!$B$3="none",X411,IF(FB411="",NA(),FB411))</f>
        <v>0</v>
      </c>
      <c r="KG104">
        <f>IF(Charts!$B$3="none",Y411,IF(FC411="",NA(),FC411))</f>
        <v>0</v>
      </c>
      <c r="KH104">
        <f>IF(Charts!$B$3="none",Z411,IF(FD411="",NA(),FD411))</f>
        <v>0</v>
      </c>
      <c r="KI104">
        <f>IF(Charts!$B$3="none",AA411,IF(FE411="",NA(),FE411))</f>
        <v>0</v>
      </c>
      <c r="KJ104">
        <f>IF(Charts!$B$3="none",AB411,IF(FF411="",NA(),FF411))</f>
        <v>0</v>
      </c>
      <c r="KK104">
        <f>IF(Charts!$B$3="none",AC411,IF(FG411="",NA(),FG411))</f>
        <v>0</v>
      </c>
      <c r="KL104">
        <f>IF(Charts!$B$3="none",AD411,IF(FH411="",NA(),FH411))</f>
        <v>0</v>
      </c>
      <c r="KM104">
        <f>IF(Charts!$B$3="none",AE411,IF(FI411="",NA(),FI411))</f>
        <v>0</v>
      </c>
      <c r="KN104">
        <f>IF(Charts!$B$3="none",AF411,IF(FJ411="",NA(),FJ411))</f>
        <v>0</v>
      </c>
      <c r="KO104">
        <f>IF(Charts!$B$3="none",AG411,IF(FK411="",NA(),FK411))</f>
        <v>0</v>
      </c>
      <c r="KP104">
        <f>IF(Charts!$B$3="none",AH411,IF(FL411="",NA(),FL411))</f>
        <v>0</v>
      </c>
      <c r="KQ104">
        <f>IF(Charts!$B$3="none",AI411,IF(FM411="",NA(),FM411))</f>
        <v>0</v>
      </c>
      <c r="KR104">
        <f>IF(Charts!$B$3="none",AJ411,IF(FN411="",NA(),FN411))</f>
        <v>0</v>
      </c>
      <c r="KS104">
        <f>IF(Charts!$B$3="none",AK411,IF(FO411="",NA(),FO411))</f>
        <v>0</v>
      </c>
      <c r="KT104">
        <f>IF(Charts!$B$3="none",AL411,IF(FP411="",NA(),FP411))</f>
        <v>0</v>
      </c>
      <c r="KU104">
        <f>IF(Charts!$B$3="none",AM411,IF(FQ411="",NA(),FQ411))</f>
        <v>0</v>
      </c>
      <c r="KV104">
        <f>IF(Charts!$B$3="none",AN411,IF(FR411="",NA(),FR411))</f>
        <v>0</v>
      </c>
      <c r="KW104">
        <f>IF(Charts!$B$3="none",AO411,IF(FS411="",NA(),FS411))</f>
        <v>0</v>
      </c>
      <c r="KX104">
        <f>IF(Charts!$B$3="none",AP411,IF(FT411="",NA(),FT411))</f>
        <v>0</v>
      </c>
      <c r="KY104">
        <f>IF(Charts!$B$3="none",AQ411,IF(FU411="",NA(),FU411))</f>
        <v>0</v>
      </c>
      <c r="KZ104">
        <f>IF(Charts!$B$3="none",AR411,IF(FV411="",NA(),FV411))</f>
        <v>0</v>
      </c>
      <c r="LA104">
        <f>IF(Charts!$B$3="none",AS411,IF(FW411="",NA(),FW411))</f>
        <v>0</v>
      </c>
      <c r="LB104">
        <f>IF(Charts!$B$3="none",AT411,IF(FX411="",NA(),FX411))</f>
        <v>0</v>
      </c>
      <c r="LC104">
        <f>IF(Charts!$B$3="none",AU411,IF(FY411="",NA(),FY411))</f>
        <v>0</v>
      </c>
      <c r="LD104">
        <f>IF(Charts!$B$3="none",AV411,IF(FZ411="",NA(),FZ411))</f>
        <v>0</v>
      </c>
      <c r="LE104">
        <f>IF(Charts!$B$3="none",AW411,IF(GA411="",NA(),GA411))</f>
        <v>0</v>
      </c>
      <c r="LF104">
        <f>IF(Charts!$B$3="none",AX411,IF(GB411="",NA(),GB411))</f>
        <v>0</v>
      </c>
      <c r="LG104">
        <f>IF(Charts!$B$3="none",AY411,IF(GC411="",NA(),GC411))</f>
        <v>0</v>
      </c>
      <c r="LH104">
        <f>IF(Charts!$B$3="none",AZ411,IF(GD411="",NA(),GD411))</f>
        <v>0</v>
      </c>
      <c r="LI104">
        <f>IF(Charts!$B$3="none",BA411,IF(GE411="",NA(),GE411))</f>
        <v>0</v>
      </c>
      <c r="LJ104">
        <f>IF(Charts!$B$3="none",BB411,IF(GF411="",NA(),GF411))</f>
        <v>0</v>
      </c>
      <c r="LK104">
        <f>IF(Charts!$B$3="none",BC411,IF(GG411="",NA(),GG411))</f>
        <v>0</v>
      </c>
      <c r="LL104">
        <f>IF(Charts!$B$3="none",BD411,IF(GH411="",NA(),GH411))</f>
        <v>0</v>
      </c>
      <c r="LM104">
        <f>IF(Charts!$B$3="none",BE411,IF(GI411="",NA(),GI411))</f>
        <v>0</v>
      </c>
      <c r="LN104">
        <f>IF(Charts!$B$3="none",BF411,IF(GJ411="",NA(),GJ411))</f>
        <v>0</v>
      </c>
      <c r="LO104">
        <f>IF(Charts!$B$3="none",BG411,IF(GK411="",NA(),GK411))</f>
        <v>0</v>
      </c>
      <c r="LP104">
        <f>IF(Charts!$B$3="none",BH411,IF(GL411="",NA(),GL411))</f>
        <v>0</v>
      </c>
      <c r="LQ104">
        <f>IF(Charts!$B$3="none",BI411,IF(GM411="",NA(),GM411))</f>
        <v>0</v>
      </c>
      <c r="LR104">
        <f>IF(Charts!$B$3="none",BJ411,IF(GN411="",NA(),GN411))</f>
        <v>0</v>
      </c>
      <c r="LS104">
        <f>IF(Charts!$B$3="none",BK411,IF(GO411="",NA(),GO411))</f>
        <v>0</v>
      </c>
      <c r="LT104">
        <f>IF(Charts!$B$3="none",BL411,IF(GP411="",NA(),GP411))</f>
        <v>0</v>
      </c>
      <c r="LU104">
        <f>IF(Charts!$B$3="none",BM411,IF(GQ411="",NA(),GQ411))</f>
        <v>0</v>
      </c>
      <c r="LV104">
        <f>IF(Charts!$B$3="none",BN411,IF(GR411="",NA(),GR411))</f>
        <v>0</v>
      </c>
      <c r="LW104">
        <f>IF(Charts!$B$3="none",BO411,IF(GS411="",NA(),GS411))</f>
        <v>0</v>
      </c>
      <c r="LX104">
        <f>IF(Charts!$B$3="none",BP411,IF(GT411="",NA(),GT411))</f>
        <v>0</v>
      </c>
      <c r="LY104">
        <f>IF(Charts!$B$3="none",BQ411,IF(GU411="",NA(),GU411))</f>
        <v>0</v>
      </c>
      <c r="LZ104">
        <f>IF(Charts!$B$3="none",BR411,IF(GV411="",NA(),GV411))</f>
        <v>0</v>
      </c>
      <c r="MA104">
        <f>IF(Charts!$B$3="none",BS411,IF(GW411="",NA(),GW411))</f>
        <v>0</v>
      </c>
      <c r="MB104">
        <f>IF(Charts!$B$3="none",BT411,IF(GX411="",NA(),GX411))</f>
        <v>0</v>
      </c>
      <c r="MC104">
        <f>IF(Charts!$B$3="none",BU411,IF(GY411="",NA(),GY411))</f>
        <v>0</v>
      </c>
      <c r="MD104">
        <f>IF(Charts!$B$3="none",BV411,IF(GZ411="",NA(),GZ411))</f>
        <v>0</v>
      </c>
      <c r="ME104">
        <f>IF(Charts!$B$3="none",BW411,IF(HA411="",NA(),HA411))</f>
        <v>0</v>
      </c>
      <c r="MF104">
        <f>IF(Charts!$B$3="none",BX411,IF(HB411="",NA(),HB411))</f>
        <v>0</v>
      </c>
      <c r="MG104">
        <f>IF(Charts!$B$3="none",BY411,IF(HC411="",NA(),HC411))</f>
        <v>0</v>
      </c>
      <c r="MH104">
        <f>IF(Charts!$B$3="none",BZ411,IF(HD411="",NA(),HD411))</f>
        <v>0</v>
      </c>
      <c r="MI104">
        <f>IF(Charts!$B$3="none",CA411,IF(HE411="",NA(),HE411))</f>
        <v>0</v>
      </c>
      <c r="MJ104">
        <f>IF(Charts!$B$3="none",CB411,IF(HF411="",NA(),HF411))</f>
        <v>0</v>
      </c>
      <c r="MK104">
        <f>IF(Charts!$B$3="none",CC411,IF(HG411="",NA(),HG411))</f>
        <v>0</v>
      </c>
      <c r="ML104">
        <f>IF(Charts!$B$3="none",CD411,IF(HH411="",NA(),HH411))</f>
        <v>0</v>
      </c>
      <c r="MM104">
        <f>IF(Charts!$B$3="none",CE411,IF(HI411="",NA(),HI411))</f>
        <v>0</v>
      </c>
      <c r="MN104">
        <f>IF(Charts!$B$3="none",CF411,IF(HJ411="",NA(),HJ411))</f>
        <v>0</v>
      </c>
      <c r="MO104">
        <f>IF(Charts!$B$3="none",CG411,IF(HK411="",NA(),HK411))</f>
        <v>0</v>
      </c>
      <c r="MP104">
        <f>IF(Charts!$B$3="none",CH411,IF(HL411="",NA(),HL411))</f>
        <v>0</v>
      </c>
      <c r="MQ104">
        <f>IF(Charts!$B$3="none",CI411,IF(HM411="",NA(),HM411))</f>
        <v>0</v>
      </c>
      <c r="MR104">
        <f>IF(Charts!$B$3="none",CJ411,IF(HN411="",NA(),HN411))</f>
        <v>0</v>
      </c>
      <c r="MS104">
        <f>IF(Charts!$B$3="none",CK411,IF(HO411="",NA(),HO411))</f>
        <v>0</v>
      </c>
      <c r="MT104">
        <f>IF(Charts!$B$3="none",CL411,IF(HP411="",NA(),HP411))</f>
        <v>0</v>
      </c>
      <c r="MU104">
        <f>IF(Charts!$B$3="none",CM411,IF(HQ411="",NA(),HQ411))</f>
        <v>0</v>
      </c>
      <c r="MV104">
        <f>IF(Charts!$B$3="none",CN411,IF(HR411="",NA(),HR411))</f>
        <v>0</v>
      </c>
      <c r="MW104">
        <f>IF(Charts!$B$3="none",CO411,IF(HS411="",NA(),HS411))</f>
        <v>0</v>
      </c>
      <c r="MX104">
        <f>IF(Charts!$B$3="none",CP411,IF(HT411="",NA(),HT411))</f>
        <v>0</v>
      </c>
      <c r="MY104">
        <f>IF(Charts!$B$3="none",CQ411,IF(HU411="",NA(),HU411))</f>
        <v>0</v>
      </c>
      <c r="MZ104">
        <f>IF(Charts!$B$3="none",CR411,IF(HV411="",NA(),HV411))</f>
        <v>0</v>
      </c>
      <c r="NA104">
        <f>IF(Charts!$B$3="none",CS411,IF(HW411="",NA(),HW411))</f>
        <v>0</v>
      </c>
      <c r="NB104">
        <f>IF(Charts!$B$3="none",CT411,IF(HX411="",NA(),HX411))</f>
        <v>0</v>
      </c>
      <c r="NC104">
        <f>IF(Charts!$B$3="none",CU411,IF(HY411="",NA(),HY411))</f>
        <v>0</v>
      </c>
      <c r="ND104">
        <f>IF(Charts!$B$3="none",CV411,IF(HZ411="",NA(),HZ411))</f>
        <v>0</v>
      </c>
      <c r="NE104">
        <f>IF(Charts!$B$3="none",CW411,IF(IA411="",NA(),IA411))</f>
        <v>0</v>
      </c>
      <c r="NF104">
        <f>IF(Charts!$B$3="none",CX411,IF(IB411="",NA(),IB411))</f>
        <v>0</v>
      </c>
      <c r="NG104">
        <f>IF(Charts!$B$3="none",CY411,IF(IC411="",NA(),IC411))</f>
        <v>0</v>
      </c>
      <c r="NH104">
        <f>IF(Charts!$B$3="none",CZ411,IF(ID411="",NA(),ID411))</f>
        <v>0</v>
      </c>
      <c r="NI104">
        <f>IF(Charts!$B$3="none",DA411,IF(IE411="",NA(),IE411))</f>
        <v>0</v>
      </c>
      <c r="NJ104">
        <f>IF(Charts!$B$3="none",DB411,IF(IF411="",NA(),IF411))</f>
        <v>0</v>
      </c>
      <c r="NK104">
        <f>IF(Charts!$B$3="none",DC411,IF(IG411="",NA(),IG411))</f>
        <v>0</v>
      </c>
      <c r="NL104">
        <f>IF(Charts!$B$3="none",DD411,IF(IH411="",NA(),IH411))</f>
        <v>0</v>
      </c>
      <c r="NM104">
        <f>IF(Charts!$B$3="none",DE411,IF(II411="",NA(),II411))</f>
        <v>0</v>
      </c>
      <c r="NN104">
        <f>IF(Charts!$B$3="none",DF411,IF(IJ411="",NA(),IJ411))</f>
        <v>0</v>
      </c>
      <c r="NO104">
        <f>IF(Charts!$B$3="none",DG411,IF(IK411="",NA(),IK411))</f>
        <v>0</v>
      </c>
      <c r="NP104">
        <f>IF(Charts!$B$3="none",DH411,IF(IL411="",NA(),IL411))</f>
        <v>0</v>
      </c>
      <c r="NQ104">
        <f>IF(Charts!$B$3="none",DI411,IF(IM411="",NA(),IM411))</f>
        <v>0</v>
      </c>
      <c r="NR104">
        <f>IF(Charts!$B$3="none",DJ411,IF(IN411="",NA(),IN411))</f>
        <v>0</v>
      </c>
      <c r="NS104">
        <f>IF(Charts!$B$3="none",DK411,IF(IO411="",NA(),IO411))</f>
        <v>0</v>
      </c>
      <c r="NT104">
        <f>IF(Charts!$B$3="none",DL411,IF(IP411="",NA(),IP411))</f>
        <v>0</v>
      </c>
      <c r="NU104">
        <f>IF(Charts!$B$3="none",DM411,IF(IQ411="",NA(),IQ411))</f>
        <v>0</v>
      </c>
      <c r="NV104">
        <f>IF(Charts!$B$3="none",DN411,IF(IR411="",NA(),IR411))</f>
        <v>0</v>
      </c>
      <c r="NW104">
        <f>IF(Charts!$B$3="none",DO411,IF(IS411="",NA(),IS411))</f>
        <v>0</v>
      </c>
      <c r="NX104">
        <f>IF(Charts!$B$3="none",DP411,IF(IT411="",NA(),IT411))</f>
        <v>0</v>
      </c>
      <c r="NY104">
        <f>IF(Charts!$B$3="none",DQ411,IF(IU411="",NA(),IU411))</f>
        <v>0</v>
      </c>
      <c r="NZ104">
        <f>IF(Charts!$B$3="none",DR411,IF(IV411="",NA(),IV411))</f>
        <v>0</v>
      </c>
      <c r="OA104">
        <f>IF(Charts!$B$3="none",DS411,IF(IW411="",NA(),IW411))</f>
        <v>0</v>
      </c>
      <c r="OB104">
        <f>IF(Charts!$B$3="none",DT411,IF(IX411="",NA(),IX411))</f>
        <v>0</v>
      </c>
      <c r="OC104">
        <f>IF(Charts!$B$3="none",DU411,IF(IY411="",NA(),IY411))</f>
        <v>0</v>
      </c>
      <c r="OD104">
        <f>IF(Charts!$B$3="none",DV411,IF(IZ411="",NA(),IZ411))</f>
        <v>0</v>
      </c>
      <c r="OE104">
        <f>IF(Charts!$B$3="none",DW411,IF(JA411="",NA(),JA411))</f>
        <v>0</v>
      </c>
      <c r="OF104">
        <f>IF(Charts!$B$3="none",DX411,IF(JB411="",NA(),JB411))</f>
        <v>0</v>
      </c>
      <c r="OG104">
        <f>IF(Charts!$B$3="none",DY411,IF(JC411="",NA(),JC411))</f>
        <v>0</v>
      </c>
      <c r="OH104">
        <f>IF(Charts!$B$3="none",DZ411,IF(JD411="",NA(),JD411))</f>
        <v>0</v>
      </c>
      <c r="OI104">
        <f>IF(Charts!$B$3="none",EA411,IF(JE411="",NA(),JE411))</f>
        <v>0</v>
      </c>
      <c r="OJ104">
        <f>IF(Charts!$B$3="none",EB411,IF(JF411="",NA(),JF411))</f>
        <v>0</v>
      </c>
      <c r="OK104">
        <f>IF(Charts!$B$3="none",EC411,IF(JG411="",NA(),JG411))</f>
        <v>0</v>
      </c>
      <c r="OL104">
        <f>IF(Charts!$B$3="none",ED411,IF(JH411="",NA(),JH411))</f>
        <v>0</v>
      </c>
      <c r="OM104">
        <f>IF(Charts!$B$3="none",EE411,IF(JI411="",NA(),JI411))</f>
        <v>0</v>
      </c>
      <c r="ON104">
        <f>IF(Charts!$B$3="none",EF411,IF(JJ411="",NA(),JJ411))</f>
        <v>0</v>
      </c>
    </row>
    <row r="105" spans="5:404">
      <c r="E105">
        <v>39</v>
      </c>
      <c r="F105">
        <f>F43</f>
        <v>0</v>
      </c>
      <c r="G105">
        <v>39</v>
      </c>
      <c r="H105">
        <f>H43</f>
        <v>0</v>
      </c>
      <c r="I105">
        <v>39</v>
      </c>
      <c r="J105">
        <f>J43</f>
        <v>0</v>
      </c>
      <c r="K105">
        <v>39</v>
      </c>
      <c r="L105">
        <f>L43</f>
        <v>0</v>
      </c>
      <c r="M105">
        <v>39</v>
      </c>
      <c r="N105">
        <f>N43</f>
        <v>0</v>
      </c>
      <c r="O105">
        <v>39</v>
      </c>
      <c r="P105">
        <f>P43</f>
        <v>0</v>
      </c>
      <c r="Q105">
        <v>39</v>
      </c>
      <c r="R105">
        <f>R43</f>
        <v>0</v>
      </c>
      <c r="S105">
        <v>39</v>
      </c>
      <c r="T105">
        <f>T43</f>
        <v>0</v>
      </c>
      <c r="U105">
        <v>39</v>
      </c>
      <c r="V105">
        <f>V43</f>
        <v>0</v>
      </c>
      <c r="W105">
        <v>39</v>
      </c>
      <c r="X105">
        <f>X43</f>
        <v>0</v>
      </c>
      <c r="Y105">
        <v>39</v>
      </c>
      <c r="Z105">
        <f>Z43</f>
        <v>0</v>
      </c>
      <c r="AA105">
        <v>39</v>
      </c>
      <c r="AB105">
        <f>AB43</f>
        <v>0</v>
      </c>
      <c r="AC105">
        <v>39</v>
      </c>
      <c r="AD105">
        <f>AD43</f>
        <v>0</v>
      </c>
      <c r="AE105">
        <v>39</v>
      </c>
      <c r="AF105">
        <f>AF43</f>
        <v>0</v>
      </c>
      <c r="AG105">
        <v>39</v>
      </c>
      <c r="AH105">
        <f>AH43</f>
        <v>0</v>
      </c>
      <c r="AI105">
        <v>39</v>
      </c>
      <c r="AJ105">
        <f>AJ43</f>
        <v>0</v>
      </c>
      <c r="AK105">
        <v>39</v>
      </c>
      <c r="AL105">
        <f>AL43</f>
        <v>0</v>
      </c>
      <c r="AM105">
        <v>39</v>
      </c>
      <c r="AN105">
        <f>AN43</f>
        <v>0</v>
      </c>
      <c r="AO105">
        <v>39</v>
      </c>
      <c r="AP105">
        <f>AP43</f>
        <v>0</v>
      </c>
      <c r="AQ105">
        <v>39</v>
      </c>
      <c r="AR105">
        <f>AR43</f>
        <v>0</v>
      </c>
      <c r="AS105">
        <v>39</v>
      </c>
      <c r="AT105">
        <f>AT43</f>
        <v>0</v>
      </c>
      <c r="AU105">
        <v>39</v>
      </c>
      <c r="AV105">
        <f>AV43</f>
        <v>0</v>
      </c>
      <c r="AW105">
        <v>39</v>
      </c>
      <c r="AX105">
        <f>AX43</f>
        <v>0</v>
      </c>
      <c r="AY105">
        <v>39</v>
      </c>
      <c r="AZ105">
        <f>AZ43</f>
        <v>0</v>
      </c>
      <c r="BA105">
        <v>39</v>
      </c>
      <c r="BB105">
        <f>BB43</f>
        <v>0</v>
      </c>
      <c r="BC105">
        <v>39</v>
      </c>
      <c r="BD105">
        <f>BD43</f>
        <v>0</v>
      </c>
      <c r="BE105">
        <v>39</v>
      </c>
      <c r="BF105">
        <f>BF43</f>
        <v>0</v>
      </c>
      <c r="BG105">
        <v>39</v>
      </c>
      <c r="BH105">
        <f>BH43</f>
        <v>0</v>
      </c>
      <c r="BI105">
        <v>39</v>
      </c>
      <c r="BJ105">
        <f>BJ43</f>
        <v>0</v>
      </c>
      <c r="BK105">
        <v>39</v>
      </c>
      <c r="BL105">
        <f>BL43</f>
        <v>0</v>
      </c>
      <c r="BM105">
        <v>39</v>
      </c>
      <c r="BN105">
        <f>BN43</f>
        <v>0</v>
      </c>
      <c r="BO105">
        <v>39</v>
      </c>
      <c r="BP105">
        <f>BP43</f>
        <v>0</v>
      </c>
      <c r="BQ105">
        <v>39</v>
      </c>
      <c r="BR105">
        <f>BR43</f>
        <v>0</v>
      </c>
      <c r="BS105">
        <v>39</v>
      </c>
      <c r="BT105">
        <f>BT43</f>
        <v>0</v>
      </c>
      <c r="BU105">
        <v>39</v>
      </c>
      <c r="BV105">
        <f>BV43</f>
        <v>0</v>
      </c>
      <c r="BW105">
        <v>39</v>
      </c>
      <c r="BX105">
        <f>BX43</f>
        <v>0</v>
      </c>
      <c r="BY105">
        <v>39</v>
      </c>
      <c r="BZ105">
        <f>BZ43</f>
        <v>0</v>
      </c>
      <c r="CA105">
        <v>39</v>
      </c>
      <c r="CB105">
        <f>CB43</f>
        <v>0</v>
      </c>
      <c r="CC105">
        <v>39</v>
      </c>
      <c r="CD105">
        <f>CD43</f>
        <v>0</v>
      </c>
      <c r="CE105">
        <v>39</v>
      </c>
      <c r="CF105">
        <f>CF43</f>
        <v>0</v>
      </c>
      <c r="CG105">
        <v>39</v>
      </c>
      <c r="CH105">
        <f>CH43</f>
        <v>0</v>
      </c>
      <c r="CI105">
        <v>39</v>
      </c>
      <c r="CJ105">
        <f>CJ43</f>
        <v>0</v>
      </c>
      <c r="CK105">
        <v>39</v>
      </c>
      <c r="CL105">
        <f>CL43</f>
        <v>0</v>
      </c>
      <c r="CM105">
        <v>39</v>
      </c>
      <c r="CN105">
        <f>CN43</f>
        <v>0</v>
      </c>
      <c r="CO105">
        <v>39</v>
      </c>
      <c r="CP105">
        <f>CP43</f>
        <v>0</v>
      </c>
      <c r="CQ105">
        <v>39</v>
      </c>
      <c r="CR105">
        <f>CR43</f>
        <v>0</v>
      </c>
      <c r="CS105">
        <v>39</v>
      </c>
      <c r="CT105">
        <f>CT43</f>
        <v>0</v>
      </c>
      <c r="CU105">
        <v>39</v>
      </c>
      <c r="CV105">
        <f>CV43</f>
        <v>0</v>
      </c>
      <c r="CW105">
        <v>39</v>
      </c>
      <c r="CX105">
        <f>CX43</f>
        <v>0</v>
      </c>
      <c r="CY105">
        <v>39</v>
      </c>
      <c r="CZ105">
        <f>CZ43</f>
        <v>0</v>
      </c>
      <c r="DA105">
        <v>39</v>
      </c>
      <c r="DB105">
        <f>DB43</f>
        <v>0</v>
      </c>
      <c r="DC105">
        <v>39</v>
      </c>
      <c r="DD105">
        <f>DD43</f>
        <v>0</v>
      </c>
      <c r="DE105">
        <v>39</v>
      </c>
      <c r="DF105">
        <f>DF43</f>
        <v>0</v>
      </c>
      <c r="DG105">
        <v>39</v>
      </c>
      <c r="DH105">
        <f>DH43</f>
        <v>0</v>
      </c>
      <c r="DI105">
        <v>39</v>
      </c>
      <c r="DJ105">
        <f>DJ43</f>
        <v>0</v>
      </c>
      <c r="DK105">
        <v>39</v>
      </c>
      <c r="DL105">
        <f>DL43</f>
        <v>0</v>
      </c>
      <c r="DM105">
        <v>39</v>
      </c>
      <c r="DN105">
        <f>DN43</f>
        <v>0</v>
      </c>
      <c r="DO105">
        <v>39</v>
      </c>
      <c r="DP105">
        <f>DP43</f>
        <v>0</v>
      </c>
      <c r="DQ105">
        <v>39</v>
      </c>
      <c r="DR105">
        <f>DR43</f>
        <v>0</v>
      </c>
      <c r="DS105">
        <v>39</v>
      </c>
      <c r="DT105">
        <f>DT43</f>
        <v>0</v>
      </c>
      <c r="DU105">
        <v>39</v>
      </c>
      <c r="DV105">
        <f>DV43</f>
        <v>0</v>
      </c>
      <c r="DW105">
        <v>39</v>
      </c>
      <c r="DX105">
        <f>DX43</f>
        <v>0</v>
      </c>
      <c r="DY105">
        <v>39</v>
      </c>
      <c r="DZ105">
        <f>DZ43</f>
        <v>0</v>
      </c>
      <c r="EA105">
        <v>39</v>
      </c>
      <c r="EB105">
        <f>EB43</f>
        <v>0</v>
      </c>
      <c r="EC105">
        <v>39</v>
      </c>
      <c r="ED105">
        <f>ED43</f>
        <v>0</v>
      </c>
      <c r="EE105">
        <v>39</v>
      </c>
      <c r="EF105">
        <f>EF43</f>
        <v>0</v>
      </c>
      <c r="EI105">
        <v>39</v>
      </c>
      <c r="EJ105">
        <f>EJ43</f>
        <v>0</v>
      </c>
      <c r="EK105">
        <v>39</v>
      </c>
      <c r="EL105">
        <f>EL43</f>
        <v>0</v>
      </c>
      <c r="EM105">
        <v>39</v>
      </c>
      <c r="EN105">
        <f>EN43</f>
        <v>0</v>
      </c>
      <c r="EO105">
        <v>39</v>
      </c>
      <c r="EP105">
        <f>EP43</f>
        <v>0</v>
      </c>
      <c r="EQ105">
        <v>39</v>
      </c>
      <c r="ER105">
        <f>ER43</f>
        <v>0</v>
      </c>
      <c r="ES105">
        <v>39</v>
      </c>
      <c r="ET105">
        <f>ET43</f>
        <v>0</v>
      </c>
      <c r="EU105">
        <v>39</v>
      </c>
      <c r="EV105">
        <f>EV43</f>
        <v>0</v>
      </c>
      <c r="EW105">
        <v>39</v>
      </c>
      <c r="EX105">
        <f>EX43</f>
        <v>0</v>
      </c>
      <c r="EY105">
        <v>39</v>
      </c>
      <c r="EZ105">
        <f>EZ43</f>
        <v>0</v>
      </c>
      <c r="FA105">
        <v>39</v>
      </c>
      <c r="FB105">
        <f>FB43</f>
        <v>0</v>
      </c>
      <c r="FC105">
        <v>39</v>
      </c>
      <c r="FD105">
        <f>FD43</f>
        <v>0</v>
      </c>
      <c r="FE105">
        <v>39</v>
      </c>
      <c r="FF105">
        <f>FF43</f>
        <v>0</v>
      </c>
      <c r="FG105">
        <v>39</v>
      </c>
      <c r="FH105">
        <f>FH43</f>
        <v>0</v>
      </c>
      <c r="FI105">
        <v>39</v>
      </c>
      <c r="FJ105">
        <f>FJ43</f>
        <v>0</v>
      </c>
      <c r="FK105">
        <v>39</v>
      </c>
      <c r="FL105">
        <f>FL43</f>
        <v>0</v>
      </c>
      <c r="FM105">
        <v>39</v>
      </c>
      <c r="FN105">
        <f>FN43</f>
        <v>0</v>
      </c>
      <c r="FO105">
        <v>39</v>
      </c>
      <c r="FP105">
        <f>FP43</f>
        <v>0</v>
      </c>
      <c r="FQ105">
        <v>39</v>
      </c>
      <c r="FR105">
        <f>FR43</f>
        <v>0</v>
      </c>
      <c r="FS105">
        <v>39</v>
      </c>
      <c r="FT105">
        <f>FT43</f>
        <v>0</v>
      </c>
      <c r="FU105">
        <v>39</v>
      </c>
      <c r="FV105">
        <f>FV43</f>
        <v>0</v>
      </c>
      <c r="FW105">
        <v>39</v>
      </c>
      <c r="FX105">
        <f>FX43</f>
        <v>0</v>
      </c>
      <c r="FY105">
        <v>39</v>
      </c>
      <c r="FZ105">
        <f>FZ43</f>
        <v>0</v>
      </c>
      <c r="GA105">
        <v>39</v>
      </c>
      <c r="GB105">
        <f>GB43</f>
        <v>0</v>
      </c>
      <c r="GC105">
        <v>39</v>
      </c>
      <c r="GD105">
        <f>GD43</f>
        <v>0</v>
      </c>
      <c r="GE105">
        <v>39</v>
      </c>
      <c r="GF105">
        <f>GF43</f>
        <v>0</v>
      </c>
      <c r="GG105">
        <v>39</v>
      </c>
      <c r="GH105">
        <f>GH43</f>
        <v>0</v>
      </c>
      <c r="GI105">
        <v>39</v>
      </c>
      <c r="GJ105">
        <f>GJ43</f>
        <v>0</v>
      </c>
      <c r="GK105">
        <v>39</v>
      </c>
      <c r="GL105">
        <f>GL43</f>
        <v>0</v>
      </c>
      <c r="GM105">
        <v>39</v>
      </c>
      <c r="GN105">
        <f>GN43</f>
        <v>0</v>
      </c>
      <c r="GO105">
        <v>39</v>
      </c>
      <c r="GP105">
        <f>GP43</f>
        <v>0</v>
      </c>
      <c r="GQ105">
        <v>39</v>
      </c>
      <c r="GR105">
        <f>GR43</f>
        <v>0</v>
      </c>
      <c r="GS105">
        <v>39</v>
      </c>
      <c r="GT105">
        <f>GT43</f>
        <v>0</v>
      </c>
      <c r="GU105">
        <v>39</v>
      </c>
      <c r="GV105">
        <f>GV43</f>
        <v>0</v>
      </c>
      <c r="GW105">
        <v>39</v>
      </c>
      <c r="GX105">
        <f>GX43</f>
        <v>0</v>
      </c>
      <c r="GY105">
        <v>39</v>
      </c>
      <c r="GZ105">
        <f>GZ43</f>
        <v>0</v>
      </c>
      <c r="HA105">
        <v>39</v>
      </c>
      <c r="HB105">
        <f>HB43</f>
        <v>0</v>
      </c>
      <c r="HC105">
        <v>39</v>
      </c>
      <c r="HD105">
        <f>HD43</f>
        <v>0</v>
      </c>
      <c r="HE105">
        <v>39</v>
      </c>
      <c r="HF105">
        <f>HF43</f>
        <v>0</v>
      </c>
      <c r="HG105">
        <v>39</v>
      </c>
      <c r="HH105">
        <f>HH43</f>
        <v>0</v>
      </c>
      <c r="HI105">
        <v>39</v>
      </c>
      <c r="HJ105">
        <f>HJ43</f>
        <v>0</v>
      </c>
      <c r="HK105">
        <v>39</v>
      </c>
      <c r="HL105">
        <f>HL43</f>
        <v>0</v>
      </c>
      <c r="HM105">
        <v>39</v>
      </c>
      <c r="HN105">
        <f>HN43</f>
        <v>0</v>
      </c>
      <c r="HO105">
        <v>39</v>
      </c>
      <c r="HP105">
        <f>HP43</f>
        <v>0</v>
      </c>
      <c r="HQ105">
        <v>39</v>
      </c>
      <c r="HR105">
        <f>HR43</f>
        <v>0</v>
      </c>
      <c r="HS105">
        <v>39</v>
      </c>
      <c r="HT105">
        <f>HT43</f>
        <v>0</v>
      </c>
      <c r="HU105">
        <v>39</v>
      </c>
      <c r="HV105">
        <f>HV43</f>
        <v>0</v>
      </c>
      <c r="HW105">
        <v>39</v>
      </c>
      <c r="HX105">
        <f>HX43</f>
        <v>0</v>
      </c>
      <c r="HY105">
        <v>39</v>
      </c>
      <c r="HZ105">
        <f>HZ43</f>
        <v>0</v>
      </c>
      <c r="IA105">
        <v>39</v>
      </c>
      <c r="IB105">
        <f>IB43</f>
        <v>0</v>
      </c>
      <c r="IC105">
        <v>39</v>
      </c>
      <c r="ID105">
        <f>ID43</f>
        <v>0</v>
      </c>
      <c r="IE105">
        <v>39</v>
      </c>
      <c r="IF105">
        <f>IF43</f>
        <v>0</v>
      </c>
      <c r="IG105">
        <v>39</v>
      </c>
      <c r="IH105">
        <f>IH43</f>
        <v>0</v>
      </c>
      <c r="II105">
        <v>39</v>
      </c>
      <c r="IJ105">
        <f>IJ43</f>
        <v>0</v>
      </c>
      <c r="IK105">
        <v>39</v>
      </c>
      <c r="IL105">
        <f>IL43</f>
        <v>0</v>
      </c>
      <c r="IM105">
        <v>39</v>
      </c>
      <c r="IN105">
        <f>IN43</f>
        <v>0</v>
      </c>
      <c r="IO105">
        <v>39</v>
      </c>
      <c r="IP105">
        <f>IP43</f>
        <v>0</v>
      </c>
      <c r="IQ105">
        <v>39</v>
      </c>
      <c r="IR105">
        <f>IR43</f>
        <v>0</v>
      </c>
      <c r="IS105">
        <v>39</v>
      </c>
      <c r="IT105">
        <f>IT43</f>
        <v>0</v>
      </c>
      <c r="IU105">
        <v>39</v>
      </c>
      <c r="IV105">
        <f>IV43</f>
        <v>0</v>
      </c>
      <c r="IW105">
        <v>39</v>
      </c>
      <c r="IX105">
        <f>IX43</f>
        <v>0</v>
      </c>
      <c r="IY105">
        <v>39</v>
      </c>
      <c r="IZ105">
        <f>IZ43</f>
        <v>0</v>
      </c>
      <c r="JA105">
        <v>39</v>
      </c>
      <c r="JB105">
        <f>JB43</f>
        <v>0</v>
      </c>
      <c r="JC105">
        <v>39</v>
      </c>
      <c r="JD105">
        <f>JD43</f>
        <v>0</v>
      </c>
      <c r="JE105">
        <v>39</v>
      </c>
      <c r="JF105">
        <f>JF43</f>
        <v>0</v>
      </c>
      <c r="JG105">
        <v>39</v>
      </c>
      <c r="JH105">
        <f>JH43</f>
        <v>0</v>
      </c>
      <c r="JI105">
        <v>39</v>
      </c>
      <c r="JJ105">
        <f>JJ43</f>
        <v>0</v>
      </c>
      <c r="JM105">
        <f>IF(Charts!$B$3="none",E412,IF(EI412="",NA(),EI412))</f>
        <v>0</v>
      </c>
      <c r="JN105">
        <f>IF(Charts!$B$3="none",F412,IF(EJ412="",NA(),EJ412))</f>
        <v>0</v>
      </c>
      <c r="JO105">
        <f>IF(Charts!$B$3="none",G412,IF(EK412="",NA(),EK412))</f>
        <v>0</v>
      </c>
      <c r="JP105">
        <f>IF(Charts!$B$3="none",H412,IF(EL412="",NA(),EL412))</f>
        <v>0</v>
      </c>
      <c r="JQ105">
        <f>IF(Charts!$B$3="none",I412,IF(EM412="",NA(),EM412))</f>
        <v>0</v>
      </c>
      <c r="JR105">
        <f>IF(Charts!$B$3="none",J412,IF(EN412="",NA(),EN412))</f>
        <v>0</v>
      </c>
      <c r="JS105">
        <f>IF(Charts!$B$3="none",K412,IF(EO412="",NA(),EO412))</f>
        <v>0</v>
      </c>
      <c r="JT105">
        <f>IF(Charts!$B$3="none",L412,IF(EP412="",NA(),EP412))</f>
        <v>0</v>
      </c>
      <c r="JU105">
        <f>IF(Charts!$B$3="none",M412,IF(EQ412="",NA(),EQ412))</f>
        <v>0</v>
      </c>
      <c r="JV105">
        <f>IF(Charts!$B$3="none",N412,IF(ER412="",NA(),ER412))</f>
        <v>0</v>
      </c>
      <c r="JW105">
        <f>IF(Charts!$B$3="none",O412,IF(ES412="",NA(),ES412))</f>
        <v>0</v>
      </c>
      <c r="JX105">
        <f>IF(Charts!$B$3="none",P412,IF(ET412="",NA(),ET412))</f>
        <v>0</v>
      </c>
      <c r="JY105">
        <f>IF(Charts!$B$3="none",Q412,IF(EU412="",NA(),EU412))</f>
        <v>0</v>
      </c>
      <c r="JZ105">
        <f>IF(Charts!$B$3="none",R412,IF(EV412="",NA(),EV412))</f>
        <v>0</v>
      </c>
      <c r="KA105">
        <f>IF(Charts!$B$3="none",S412,IF(EW412="",NA(),EW412))</f>
        <v>0</v>
      </c>
      <c r="KB105">
        <f>IF(Charts!$B$3="none",T412,IF(EX412="",NA(),EX412))</f>
        <v>0</v>
      </c>
      <c r="KC105">
        <f>IF(Charts!$B$3="none",U412,IF(EY412="",NA(),EY412))</f>
        <v>0</v>
      </c>
      <c r="KD105">
        <f>IF(Charts!$B$3="none",V412,IF(EZ412="",NA(),EZ412))</f>
        <v>0</v>
      </c>
      <c r="KE105">
        <f>IF(Charts!$B$3="none",W412,IF(FA412="",NA(),FA412))</f>
        <v>0</v>
      </c>
      <c r="KF105">
        <f>IF(Charts!$B$3="none",X412,IF(FB412="",NA(),FB412))</f>
        <v>0</v>
      </c>
      <c r="KG105">
        <f>IF(Charts!$B$3="none",Y412,IF(FC412="",NA(),FC412))</f>
        <v>0</v>
      </c>
      <c r="KH105">
        <f>IF(Charts!$B$3="none",Z412,IF(FD412="",NA(),FD412))</f>
        <v>0</v>
      </c>
      <c r="KI105">
        <f>IF(Charts!$B$3="none",AA412,IF(FE412="",NA(),FE412))</f>
        <v>0</v>
      </c>
      <c r="KJ105">
        <f>IF(Charts!$B$3="none",AB412,IF(FF412="",NA(),FF412))</f>
        <v>0</v>
      </c>
      <c r="KK105">
        <f>IF(Charts!$B$3="none",AC412,IF(FG412="",NA(),FG412))</f>
        <v>0</v>
      </c>
      <c r="KL105">
        <f>IF(Charts!$B$3="none",AD412,IF(FH412="",NA(),FH412))</f>
        <v>0</v>
      </c>
      <c r="KM105">
        <f>IF(Charts!$B$3="none",AE412,IF(FI412="",NA(),FI412))</f>
        <v>0</v>
      </c>
      <c r="KN105">
        <f>IF(Charts!$B$3="none",AF412,IF(FJ412="",NA(),FJ412))</f>
        <v>0</v>
      </c>
      <c r="KO105">
        <f>IF(Charts!$B$3="none",AG412,IF(FK412="",NA(),FK412))</f>
        <v>0</v>
      </c>
      <c r="KP105">
        <f>IF(Charts!$B$3="none",AH412,IF(FL412="",NA(),FL412))</f>
        <v>0</v>
      </c>
      <c r="KQ105">
        <f>IF(Charts!$B$3="none",AI412,IF(FM412="",NA(),FM412))</f>
        <v>0</v>
      </c>
      <c r="KR105">
        <f>IF(Charts!$B$3="none",AJ412,IF(FN412="",NA(),FN412))</f>
        <v>0</v>
      </c>
      <c r="KS105">
        <f>IF(Charts!$B$3="none",AK412,IF(FO412="",NA(),FO412))</f>
        <v>0</v>
      </c>
      <c r="KT105">
        <f>IF(Charts!$B$3="none",AL412,IF(FP412="",NA(),FP412))</f>
        <v>0</v>
      </c>
      <c r="KU105">
        <f>IF(Charts!$B$3="none",AM412,IF(FQ412="",NA(),FQ412))</f>
        <v>0</v>
      </c>
      <c r="KV105">
        <f>IF(Charts!$B$3="none",AN412,IF(FR412="",NA(),FR412))</f>
        <v>0</v>
      </c>
      <c r="KW105">
        <f>IF(Charts!$B$3="none",AO412,IF(FS412="",NA(),FS412))</f>
        <v>0</v>
      </c>
      <c r="KX105">
        <f>IF(Charts!$B$3="none",AP412,IF(FT412="",NA(),FT412))</f>
        <v>0</v>
      </c>
      <c r="KY105">
        <f>IF(Charts!$B$3="none",AQ412,IF(FU412="",NA(),FU412))</f>
        <v>0</v>
      </c>
      <c r="KZ105">
        <f>IF(Charts!$B$3="none",AR412,IF(FV412="",NA(),FV412))</f>
        <v>0</v>
      </c>
      <c r="LA105">
        <f>IF(Charts!$B$3="none",AS412,IF(FW412="",NA(),FW412))</f>
        <v>0</v>
      </c>
      <c r="LB105">
        <f>IF(Charts!$B$3="none",AT412,IF(FX412="",NA(),FX412))</f>
        <v>0</v>
      </c>
      <c r="LC105">
        <f>IF(Charts!$B$3="none",AU412,IF(FY412="",NA(),FY412))</f>
        <v>0</v>
      </c>
      <c r="LD105">
        <f>IF(Charts!$B$3="none",AV412,IF(FZ412="",NA(),FZ412))</f>
        <v>0</v>
      </c>
      <c r="LE105">
        <f>IF(Charts!$B$3="none",AW412,IF(GA412="",NA(),GA412))</f>
        <v>0</v>
      </c>
      <c r="LF105">
        <f>IF(Charts!$B$3="none",AX412,IF(GB412="",NA(),GB412))</f>
        <v>0</v>
      </c>
      <c r="LG105">
        <f>IF(Charts!$B$3="none",AY412,IF(GC412="",NA(),GC412))</f>
        <v>0</v>
      </c>
      <c r="LH105">
        <f>IF(Charts!$B$3="none",AZ412,IF(GD412="",NA(),GD412))</f>
        <v>0</v>
      </c>
      <c r="LI105">
        <f>IF(Charts!$B$3="none",BA412,IF(GE412="",NA(),GE412))</f>
        <v>0</v>
      </c>
      <c r="LJ105">
        <f>IF(Charts!$B$3="none",BB412,IF(GF412="",NA(),GF412))</f>
        <v>0</v>
      </c>
      <c r="LK105">
        <f>IF(Charts!$B$3="none",BC412,IF(GG412="",NA(),GG412))</f>
        <v>0</v>
      </c>
      <c r="LL105">
        <f>IF(Charts!$B$3="none",BD412,IF(GH412="",NA(),GH412))</f>
        <v>0</v>
      </c>
      <c r="LM105">
        <f>IF(Charts!$B$3="none",BE412,IF(GI412="",NA(),GI412))</f>
        <v>0</v>
      </c>
      <c r="LN105">
        <f>IF(Charts!$B$3="none",BF412,IF(GJ412="",NA(),GJ412))</f>
        <v>0</v>
      </c>
      <c r="LO105">
        <f>IF(Charts!$B$3="none",BG412,IF(GK412="",NA(),GK412))</f>
        <v>0</v>
      </c>
      <c r="LP105">
        <f>IF(Charts!$B$3="none",BH412,IF(GL412="",NA(),GL412))</f>
        <v>0</v>
      </c>
      <c r="LQ105">
        <f>IF(Charts!$B$3="none",BI412,IF(GM412="",NA(),GM412))</f>
        <v>0</v>
      </c>
      <c r="LR105">
        <f>IF(Charts!$B$3="none",BJ412,IF(GN412="",NA(),GN412))</f>
        <v>0</v>
      </c>
      <c r="LS105">
        <f>IF(Charts!$B$3="none",BK412,IF(GO412="",NA(),GO412))</f>
        <v>0</v>
      </c>
      <c r="LT105">
        <f>IF(Charts!$B$3="none",BL412,IF(GP412="",NA(),GP412))</f>
        <v>0</v>
      </c>
      <c r="LU105">
        <f>IF(Charts!$B$3="none",BM412,IF(GQ412="",NA(),GQ412))</f>
        <v>0</v>
      </c>
      <c r="LV105">
        <f>IF(Charts!$B$3="none",BN412,IF(GR412="",NA(),GR412))</f>
        <v>0</v>
      </c>
      <c r="LW105">
        <f>IF(Charts!$B$3="none",BO412,IF(GS412="",NA(),GS412))</f>
        <v>0</v>
      </c>
      <c r="LX105">
        <f>IF(Charts!$B$3="none",BP412,IF(GT412="",NA(),GT412))</f>
        <v>0</v>
      </c>
      <c r="LY105">
        <f>IF(Charts!$B$3="none",BQ412,IF(GU412="",NA(),GU412))</f>
        <v>0</v>
      </c>
      <c r="LZ105">
        <f>IF(Charts!$B$3="none",BR412,IF(GV412="",NA(),GV412))</f>
        <v>0</v>
      </c>
      <c r="MA105">
        <f>IF(Charts!$B$3="none",BS412,IF(GW412="",NA(),GW412))</f>
        <v>0</v>
      </c>
      <c r="MB105">
        <f>IF(Charts!$B$3="none",BT412,IF(GX412="",NA(),GX412))</f>
        <v>0</v>
      </c>
      <c r="MC105">
        <f>IF(Charts!$B$3="none",BU412,IF(GY412="",NA(),GY412))</f>
        <v>0</v>
      </c>
      <c r="MD105">
        <f>IF(Charts!$B$3="none",BV412,IF(GZ412="",NA(),GZ412))</f>
        <v>0</v>
      </c>
      <c r="ME105">
        <f>IF(Charts!$B$3="none",BW412,IF(HA412="",NA(),HA412))</f>
        <v>0</v>
      </c>
      <c r="MF105">
        <f>IF(Charts!$B$3="none",BX412,IF(HB412="",NA(),HB412))</f>
        <v>0</v>
      </c>
      <c r="MG105">
        <f>IF(Charts!$B$3="none",BY412,IF(HC412="",NA(),HC412))</f>
        <v>0</v>
      </c>
      <c r="MH105">
        <f>IF(Charts!$B$3="none",BZ412,IF(HD412="",NA(),HD412))</f>
        <v>0</v>
      </c>
      <c r="MI105">
        <f>IF(Charts!$B$3="none",CA412,IF(HE412="",NA(),HE412))</f>
        <v>0</v>
      </c>
      <c r="MJ105">
        <f>IF(Charts!$B$3="none",CB412,IF(HF412="",NA(),HF412))</f>
        <v>0</v>
      </c>
      <c r="MK105">
        <f>IF(Charts!$B$3="none",CC412,IF(HG412="",NA(),HG412))</f>
        <v>0</v>
      </c>
      <c r="ML105">
        <f>IF(Charts!$B$3="none",CD412,IF(HH412="",NA(),HH412))</f>
        <v>0</v>
      </c>
      <c r="MM105">
        <f>IF(Charts!$B$3="none",CE412,IF(HI412="",NA(),HI412))</f>
        <v>0</v>
      </c>
      <c r="MN105">
        <f>IF(Charts!$B$3="none",CF412,IF(HJ412="",NA(),HJ412))</f>
        <v>0</v>
      </c>
      <c r="MO105">
        <f>IF(Charts!$B$3="none",CG412,IF(HK412="",NA(),HK412))</f>
        <v>0</v>
      </c>
      <c r="MP105">
        <f>IF(Charts!$B$3="none",CH412,IF(HL412="",NA(),HL412))</f>
        <v>0</v>
      </c>
      <c r="MQ105">
        <f>IF(Charts!$B$3="none",CI412,IF(HM412="",NA(),HM412))</f>
        <v>0</v>
      </c>
      <c r="MR105">
        <f>IF(Charts!$B$3="none",CJ412,IF(HN412="",NA(),HN412))</f>
        <v>0</v>
      </c>
      <c r="MS105">
        <f>IF(Charts!$B$3="none",CK412,IF(HO412="",NA(),HO412))</f>
        <v>0</v>
      </c>
      <c r="MT105">
        <f>IF(Charts!$B$3="none",CL412,IF(HP412="",NA(),HP412))</f>
        <v>0</v>
      </c>
      <c r="MU105">
        <f>IF(Charts!$B$3="none",CM412,IF(HQ412="",NA(),HQ412))</f>
        <v>0</v>
      </c>
      <c r="MV105">
        <f>IF(Charts!$B$3="none",CN412,IF(HR412="",NA(),HR412))</f>
        <v>0</v>
      </c>
      <c r="MW105">
        <f>IF(Charts!$B$3="none",CO412,IF(HS412="",NA(),HS412))</f>
        <v>0</v>
      </c>
      <c r="MX105">
        <f>IF(Charts!$B$3="none",CP412,IF(HT412="",NA(),HT412))</f>
        <v>0</v>
      </c>
      <c r="MY105">
        <f>IF(Charts!$B$3="none",CQ412,IF(HU412="",NA(),HU412))</f>
        <v>0</v>
      </c>
      <c r="MZ105">
        <f>IF(Charts!$B$3="none",CR412,IF(HV412="",NA(),HV412))</f>
        <v>0</v>
      </c>
      <c r="NA105">
        <f>IF(Charts!$B$3="none",CS412,IF(HW412="",NA(),HW412))</f>
        <v>0</v>
      </c>
      <c r="NB105">
        <f>IF(Charts!$B$3="none",CT412,IF(HX412="",NA(),HX412))</f>
        <v>0</v>
      </c>
      <c r="NC105">
        <f>IF(Charts!$B$3="none",CU412,IF(HY412="",NA(),HY412))</f>
        <v>0</v>
      </c>
      <c r="ND105">
        <f>IF(Charts!$B$3="none",CV412,IF(HZ412="",NA(),HZ412))</f>
        <v>0</v>
      </c>
      <c r="NE105">
        <f>IF(Charts!$B$3="none",CW412,IF(IA412="",NA(),IA412))</f>
        <v>0</v>
      </c>
      <c r="NF105">
        <f>IF(Charts!$B$3="none",CX412,IF(IB412="",NA(),IB412))</f>
        <v>0</v>
      </c>
      <c r="NG105">
        <f>IF(Charts!$B$3="none",CY412,IF(IC412="",NA(),IC412))</f>
        <v>0</v>
      </c>
      <c r="NH105">
        <f>IF(Charts!$B$3="none",CZ412,IF(ID412="",NA(),ID412))</f>
        <v>0</v>
      </c>
      <c r="NI105">
        <f>IF(Charts!$B$3="none",DA412,IF(IE412="",NA(),IE412))</f>
        <v>0</v>
      </c>
      <c r="NJ105">
        <f>IF(Charts!$B$3="none",DB412,IF(IF412="",NA(),IF412))</f>
        <v>0</v>
      </c>
      <c r="NK105">
        <f>IF(Charts!$B$3="none",DC412,IF(IG412="",NA(),IG412))</f>
        <v>0</v>
      </c>
      <c r="NL105">
        <f>IF(Charts!$B$3="none",DD412,IF(IH412="",NA(),IH412))</f>
        <v>0</v>
      </c>
      <c r="NM105">
        <f>IF(Charts!$B$3="none",DE412,IF(II412="",NA(),II412))</f>
        <v>0</v>
      </c>
      <c r="NN105">
        <f>IF(Charts!$B$3="none",DF412,IF(IJ412="",NA(),IJ412))</f>
        <v>0</v>
      </c>
      <c r="NO105">
        <f>IF(Charts!$B$3="none",DG412,IF(IK412="",NA(),IK412))</f>
        <v>0</v>
      </c>
      <c r="NP105">
        <f>IF(Charts!$B$3="none",DH412,IF(IL412="",NA(),IL412))</f>
        <v>0</v>
      </c>
      <c r="NQ105">
        <f>IF(Charts!$B$3="none",DI412,IF(IM412="",NA(),IM412))</f>
        <v>0</v>
      </c>
      <c r="NR105">
        <f>IF(Charts!$B$3="none",DJ412,IF(IN412="",NA(),IN412))</f>
        <v>0</v>
      </c>
      <c r="NS105">
        <f>IF(Charts!$B$3="none",DK412,IF(IO412="",NA(),IO412))</f>
        <v>0</v>
      </c>
      <c r="NT105">
        <f>IF(Charts!$B$3="none",DL412,IF(IP412="",NA(),IP412))</f>
        <v>0</v>
      </c>
      <c r="NU105">
        <f>IF(Charts!$B$3="none",DM412,IF(IQ412="",NA(),IQ412))</f>
        <v>0</v>
      </c>
      <c r="NV105">
        <f>IF(Charts!$B$3="none",DN412,IF(IR412="",NA(),IR412))</f>
        <v>0</v>
      </c>
      <c r="NW105">
        <f>IF(Charts!$B$3="none",DO412,IF(IS412="",NA(),IS412))</f>
        <v>0</v>
      </c>
      <c r="NX105">
        <f>IF(Charts!$B$3="none",DP412,IF(IT412="",NA(),IT412))</f>
        <v>0</v>
      </c>
      <c r="NY105">
        <f>IF(Charts!$B$3="none",DQ412,IF(IU412="",NA(),IU412))</f>
        <v>0</v>
      </c>
      <c r="NZ105">
        <f>IF(Charts!$B$3="none",DR412,IF(IV412="",NA(),IV412))</f>
        <v>0</v>
      </c>
      <c r="OA105">
        <f>IF(Charts!$B$3="none",DS412,IF(IW412="",NA(),IW412))</f>
        <v>0</v>
      </c>
      <c r="OB105">
        <f>IF(Charts!$B$3="none",DT412,IF(IX412="",NA(),IX412))</f>
        <v>0</v>
      </c>
      <c r="OC105">
        <f>IF(Charts!$B$3="none",DU412,IF(IY412="",NA(),IY412))</f>
        <v>0</v>
      </c>
      <c r="OD105">
        <f>IF(Charts!$B$3="none",DV412,IF(IZ412="",NA(),IZ412))</f>
        <v>0</v>
      </c>
      <c r="OE105">
        <f>IF(Charts!$B$3="none",DW412,IF(JA412="",NA(),JA412))</f>
        <v>0</v>
      </c>
      <c r="OF105">
        <f>IF(Charts!$B$3="none",DX412,IF(JB412="",NA(),JB412))</f>
        <v>0</v>
      </c>
      <c r="OG105">
        <f>IF(Charts!$B$3="none",DY412,IF(JC412="",NA(),JC412))</f>
        <v>0</v>
      </c>
      <c r="OH105">
        <f>IF(Charts!$B$3="none",DZ412,IF(JD412="",NA(),JD412))</f>
        <v>0</v>
      </c>
      <c r="OI105">
        <f>IF(Charts!$B$3="none",EA412,IF(JE412="",NA(),JE412))</f>
        <v>0</v>
      </c>
      <c r="OJ105">
        <f>IF(Charts!$B$3="none",EB412,IF(JF412="",NA(),JF412))</f>
        <v>0</v>
      </c>
      <c r="OK105">
        <f>IF(Charts!$B$3="none",EC412,IF(JG412="",NA(),JG412))</f>
        <v>0</v>
      </c>
      <c r="OL105">
        <f>IF(Charts!$B$3="none",ED412,IF(JH412="",NA(),JH412))</f>
        <v>0</v>
      </c>
      <c r="OM105">
        <f>IF(Charts!$B$3="none",EE412,IF(JI412="",NA(),JI412))</f>
        <v>0</v>
      </c>
      <c r="ON105">
        <f>IF(Charts!$B$3="none",EF412,IF(JJ412="",NA(),JJ412))</f>
        <v>0</v>
      </c>
    </row>
    <row r="106" spans="5:404">
      <c r="E106">
        <v>40</v>
      </c>
      <c r="F106">
        <f>F44</f>
        <v>0</v>
      </c>
      <c r="G106">
        <v>40</v>
      </c>
      <c r="H106">
        <f>H44</f>
        <v>0</v>
      </c>
      <c r="I106">
        <v>40</v>
      </c>
      <c r="J106">
        <f>J44</f>
        <v>0</v>
      </c>
      <c r="K106">
        <v>40</v>
      </c>
      <c r="L106">
        <f>L44</f>
        <v>0</v>
      </c>
      <c r="M106">
        <v>40</v>
      </c>
      <c r="N106">
        <f>N44</f>
        <v>0</v>
      </c>
      <c r="O106">
        <v>40</v>
      </c>
      <c r="P106">
        <f>P44</f>
        <v>0</v>
      </c>
      <c r="Q106">
        <v>40</v>
      </c>
      <c r="R106">
        <f>R44</f>
        <v>0</v>
      </c>
      <c r="S106">
        <v>40</v>
      </c>
      <c r="T106">
        <f>T44</f>
        <v>0</v>
      </c>
      <c r="U106">
        <v>40</v>
      </c>
      <c r="V106">
        <f>V44</f>
        <v>0</v>
      </c>
      <c r="W106">
        <v>40</v>
      </c>
      <c r="X106">
        <f>X44</f>
        <v>0</v>
      </c>
      <c r="Y106">
        <v>40</v>
      </c>
      <c r="Z106">
        <f>Z44</f>
        <v>0</v>
      </c>
      <c r="AA106">
        <v>40</v>
      </c>
      <c r="AB106">
        <f>AB44</f>
        <v>0</v>
      </c>
      <c r="AC106">
        <v>40</v>
      </c>
      <c r="AD106">
        <f>AD44</f>
        <v>0</v>
      </c>
      <c r="AE106">
        <v>40</v>
      </c>
      <c r="AF106">
        <f>AF44</f>
        <v>0</v>
      </c>
      <c r="AG106">
        <v>40</v>
      </c>
      <c r="AH106">
        <f>AH44</f>
        <v>0</v>
      </c>
      <c r="AI106">
        <v>40</v>
      </c>
      <c r="AJ106">
        <f>AJ44</f>
        <v>0</v>
      </c>
      <c r="AK106">
        <v>40</v>
      </c>
      <c r="AL106">
        <f>AL44</f>
        <v>0</v>
      </c>
      <c r="AM106">
        <v>40</v>
      </c>
      <c r="AN106">
        <f>AN44</f>
        <v>0</v>
      </c>
      <c r="AO106">
        <v>40</v>
      </c>
      <c r="AP106">
        <f>AP44</f>
        <v>0</v>
      </c>
      <c r="AQ106">
        <v>40</v>
      </c>
      <c r="AR106">
        <f>AR44</f>
        <v>0</v>
      </c>
      <c r="AS106">
        <v>40</v>
      </c>
      <c r="AT106">
        <f>AT44</f>
        <v>0</v>
      </c>
      <c r="AU106">
        <v>40</v>
      </c>
      <c r="AV106">
        <f>AV44</f>
        <v>0</v>
      </c>
      <c r="AW106">
        <v>40</v>
      </c>
      <c r="AX106">
        <f>AX44</f>
        <v>0</v>
      </c>
      <c r="AY106">
        <v>40</v>
      </c>
      <c r="AZ106">
        <f>AZ44</f>
        <v>0</v>
      </c>
      <c r="BA106">
        <v>40</v>
      </c>
      <c r="BB106">
        <f>BB44</f>
        <v>0</v>
      </c>
      <c r="BC106">
        <v>40</v>
      </c>
      <c r="BD106">
        <f>BD44</f>
        <v>0</v>
      </c>
      <c r="BE106">
        <v>40</v>
      </c>
      <c r="BF106">
        <f>BF44</f>
        <v>0</v>
      </c>
      <c r="BG106">
        <v>40</v>
      </c>
      <c r="BH106">
        <f>BH44</f>
        <v>0</v>
      </c>
      <c r="BI106">
        <v>40</v>
      </c>
      <c r="BJ106">
        <f>BJ44</f>
        <v>0</v>
      </c>
      <c r="BK106">
        <v>40</v>
      </c>
      <c r="BL106">
        <f>BL44</f>
        <v>0</v>
      </c>
      <c r="BM106">
        <v>40</v>
      </c>
      <c r="BN106">
        <f>BN44</f>
        <v>0</v>
      </c>
      <c r="BO106">
        <v>40</v>
      </c>
      <c r="BP106">
        <f>BP44</f>
        <v>0</v>
      </c>
      <c r="BQ106">
        <v>40</v>
      </c>
      <c r="BR106">
        <f>BR44</f>
        <v>0</v>
      </c>
      <c r="BS106">
        <v>40</v>
      </c>
      <c r="BT106">
        <f>BT44</f>
        <v>0</v>
      </c>
      <c r="BU106">
        <v>40</v>
      </c>
      <c r="BV106">
        <f>BV44</f>
        <v>0</v>
      </c>
      <c r="BW106">
        <v>40</v>
      </c>
      <c r="BX106">
        <f>BX44</f>
        <v>0</v>
      </c>
      <c r="BY106">
        <v>40</v>
      </c>
      <c r="BZ106">
        <f>BZ44</f>
        <v>0</v>
      </c>
      <c r="CA106">
        <v>40</v>
      </c>
      <c r="CB106">
        <f>CB44</f>
        <v>0</v>
      </c>
      <c r="CC106">
        <v>40</v>
      </c>
      <c r="CD106">
        <f>CD44</f>
        <v>0</v>
      </c>
      <c r="CE106">
        <v>40</v>
      </c>
      <c r="CF106">
        <f>CF44</f>
        <v>0</v>
      </c>
      <c r="CG106">
        <v>40</v>
      </c>
      <c r="CH106">
        <f>CH44</f>
        <v>0</v>
      </c>
      <c r="CI106">
        <v>40</v>
      </c>
      <c r="CJ106">
        <f>CJ44</f>
        <v>0</v>
      </c>
      <c r="CK106">
        <v>40</v>
      </c>
      <c r="CL106">
        <f>CL44</f>
        <v>0</v>
      </c>
      <c r="CM106">
        <v>40</v>
      </c>
      <c r="CN106">
        <f>CN44</f>
        <v>0</v>
      </c>
      <c r="CO106">
        <v>40</v>
      </c>
      <c r="CP106">
        <f>CP44</f>
        <v>0</v>
      </c>
      <c r="CQ106">
        <v>40</v>
      </c>
      <c r="CR106">
        <f>CR44</f>
        <v>0</v>
      </c>
      <c r="CS106">
        <v>40</v>
      </c>
      <c r="CT106">
        <f>CT44</f>
        <v>0</v>
      </c>
      <c r="CU106">
        <v>40</v>
      </c>
      <c r="CV106">
        <f>CV44</f>
        <v>0</v>
      </c>
      <c r="CW106">
        <v>40</v>
      </c>
      <c r="CX106">
        <f>CX44</f>
        <v>0</v>
      </c>
      <c r="CY106">
        <v>40</v>
      </c>
      <c r="CZ106">
        <f>CZ44</f>
        <v>0</v>
      </c>
      <c r="DA106">
        <v>40</v>
      </c>
      <c r="DB106">
        <f>DB44</f>
        <v>0</v>
      </c>
      <c r="DC106">
        <v>40</v>
      </c>
      <c r="DD106">
        <f>DD44</f>
        <v>0</v>
      </c>
      <c r="DE106">
        <v>40</v>
      </c>
      <c r="DF106">
        <f>DF44</f>
        <v>0</v>
      </c>
      <c r="DG106">
        <v>40</v>
      </c>
      <c r="DH106">
        <f>DH44</f>
        <v>0</v>
      </c>
      <c r="DI106">
        <v>40</v>
      </c>
      <c r="DJ106">
        <f>DJ44</f>
        <v>0</v>
      </c>
      <c r="DK106">
        <v>40</v>
      </c>
      <c r="DL106">
        <f>DL44</f>
        <v>0</v>
      </c>
      <c r="DM106">
        <v>40</v>
      </c>
      <c r="DN106">
        <f>DN44</f>
        <v>0</v>
      </c>
      <c r="DO106">
        <v>40</v>
      </c>
      <c r="DP106">
        <f>DP44</f>
        <v>0</v>
      </c>
      <c r="DQ106">
        <v>40</v>
      </c>
      <c r="DR106">
        <f>DR44</f>
        <v>0</v>
      </c>
      <c r="DS106">
        <v>40</v>
      </c>
      <c r="DT106">
        <f>DT44</f>
        <v>0</v>
      </c>
      <c r="DU106">
        <v>40</v>
      </c>
      <c r="DV106">
        <f>DV44</f>
        <v>0</v>
      </c>
      <c r="DW106">
        <v>40</v>
      </c>
      <c r="DX106">
        <f>DX44</f>
        <v>0</v>
      </c>
      <c r="DY106">
        <v>40</v>
      </c>
      <c r="DZ106">
        <f>DZ44</f>
        <v>0</v>
      </c>
      <c r="EA106">
        <v>40</v>
      </c>
      <c r="EB106">
        <f>EB44</f>
        <v>0</v>
      </c>
      <c r="EC106">
        <v>40</v>
      </c>
      <c r="ED106">
        <f>ED44</f>
        <v>0</v>
      </c>
      <c r="EE106">
        <v>40</v>
      </c>
      <c r="EF106">
        <f>EF44</f>
        <v>0</v>
      </c>
      <c r="EI106">
        <v>40</v>
      </c>
      <c r="EJ106">
        <f>EJ44</f>
        <v>0</v>
      </c>
      <c r="EK106">
        <v>40</v>
      </c>
      <c r="EL106">
        <f>EL44</f>
        <v>0</v>
      </c>
      <c r="EM106">
        <v>40</v>
      </c>
      <c r="EN106">
        <f>EN44</f>
        <v>0</v>
      </c>
      <c r="EO106">
        <v>40</v>
      </c>
      <c r="EP106">
        <f>EP44</f>
        <v>0</v>
      </c>
      <c r="EQ106">
        <v>40</v>
      </c>
      <c r="ER106">
        <f>ER44</f>
        <v>0</v>
      </c>
      <c r="ES106">
        <v>40</v>
      </c>
      <c r="ET106">
        <f>ET44</f>
        <v>0</v>
      </c>
      <c r="EU106">
        <v>40</v>
      </c>
      <c r="EV106">
        <f>EV44</f>
        <v>0</v>
      </c>
      <c r="EW106">
        <v>40</v>
      </c>
      <c r="EX106">
        <f>EX44</f>
        <v>0</v>
      </c>
      <c r="EY106">
        <v>40</v>
      </c>
      <c r="EZ106">
        <f>EZ44</f>
        <v>0</v>
      </c>
      <c r="FA106">
        <v>40</v>
      </c>
      <c r="FB106">
        <f>FB44</f>
        <v>0</v>
      </c>
      <c r="FC106">
        <v>40</v>
      </c>
      <c r="FD106">
        <f>FD44</f>
        <v>0</v>
      </c>
      <c r="FE106">
        <v>40</v>
      </c>
      <c r="FF106">
        <f>FF44</f>
        <v>0</v>
      </c>
      <c r="FG106">
        <v>40</v>
      </c>
      <c r="FH106">
        <f>FH44</f>
        <v>0</v>
      </c>
      <c r="FI106">
        <v>40</v>
      </c>
      <c r="FJ106">
        <f>FJ44</f>
        <v>0</v>
      </c>
      <c r="FK106">
        <v>40</v>
      </c>
      <c r="FL106">
        <f>FL44</f>
        <v>0</v>
      </c>
      <c r="FM106">
        <v>40</v>
      </c>
      <c r="FN106">
        <f>FN44</f>
        <v>0</v>
      </c>
      <c r="FO106">
        <v>40</v>
      </c>
      <c r="FP106">
        <f>FP44</f>
        <v>0</v>
      </c>
      <c r="FQ106">
        <v>40</v>
      </c>
      <c r="FR106">
        <f>FR44</f>
        <v>0</v>
      </c>
      <c r="FS106">
        <v>40</v>
      </c>
      <c r="FT106">
        <f>FT44</f>
        <v>0</v>
      </c>
      <c r="FU106">
        <v>40</v>
      </c>
      <c r="FV106">
        <f>FV44</f>
        <v>0</v>
      </c>
      <c r="FW106">
        <v>40</v>
      </c>
      <c r="FX106">
        <f>FX44</f>
        <v>0</v>
      </c>
      <c r="FY106">
        <v>40</v>
      </c>
      <c r="FZ106">
        <f>FZ44</f>
        <v>0</v>
      </c>
      <c r="GA106">
        <v>40</v>
      </c>
      <c r="GB106">
        <f>GB44</f>
        <v>0</v>
      </c>
      <c r="GC106">
        <v>40</v>
      </c>
      <c r="GD106">
        <f>GD44</f>
        <v>0</v>
      </c>
      <c r="GE106">
        <v>40</v>
      </c>
      <c r="GF106">
        <f>GF44</f>
        <v>0</v>
      </c>
      <c r="GG106">
        <v>40</v>
      </c>
      <c r="GH106">
        <f>GH44</f>
        <v>0</v>
      </c>
      <c r="GI106">
        <v>40</v>
      </c>
      <c r="GJ106">
        <f>GJ44</f>
        <v>0</v>
      </c>
      <c r="GK106">
        <v>40</v>
      </c>
      <c r="GL106">
        <f>GL44</f>
        <v>0</v>
      </c>
      <c r="GM106">
        <v>40</v>
      </c>
      <c r="GN106">
        <f>GN44</f>
        <v>0</v>
      </c>
      <c r="GO106">
        <v>40</v>
      </c>
      <c r="GP106">
        <f>GP44</f>
        <v>0</v>
      </c>
      <c r="GQ106">
        <v>40</v>
      </c>
      <c r="GR106">
        <f>GR44</f>
        <v>0</v>
      </c>
      <c r="GS106">
        <v>40</v>
      </c>
      <c r="GT106">
        <f>GT44</f>
        <v>0</v>
      </c>
      <c r="GU106">
        <v>40</v>
      </c>
      <c r="GV106">
        <f>GV44</f>
        <v>0</v>
      </c>
      <c r="GW106">
        <v>40</v>
      </c>
      <c r="GX106">
        <f>GX44</f>
        <v>0</v>
      </c>
      <c r="GY106">
        <v>40</v>
      </c>
      <c r="GZ106">
        <f>GZ44</f>
        <v>0</v>
      </c>
      <c r="HA106">
        <v>40</v>
      </c>
      <c r="HB106">
        <f>HB44</f>
        <v>0</v>
      </c>
      <c r="HC106">
        <v>40</v>
      </c>
      <c r="HD106">
        <f>HD44</f>
        <v>0</v>
      </c>
      <c r="HE106">
        <v>40</v>
      </c>
      <c r="HF106">
        <f>HF44</f>
        <v>0</v>
      </c>
      <c r="HG106">
        <v>40</v>
      </c>
      <c r="HH106">
        <f>HH44</f>
        <v>0</v>
      </c>
      <c r="HI106">
        <v>40</v>
      </c>
      <c r="HJ106">
        <f>HJ44</f>
        <v>0</v>
      </c>
      <c r="HK106">
        <v>40</v>
      </c>
      <c r="HL106">
        <f>HL44</f>
        <v>0</v>
      </c>
      <c r="HM106">
        <v>40</v>
      </c>
      <c r="HN106">
        <f>HN44</f>
        <v>0</v>
      </c>
      <c r="HO106">
        <v>40</v>
      </c>
      <c r="HP106">
        <f>HP44</f>
        <v>0</v>
      </c>
      <c r="HQ106">
        <v>40</v>
      </c>
      <c r="HR106">
        <f>HR44</f>
        <v>0</v>
      </c>
      <c r="HS106">
        <v>40</v>
      </c>
      <c r="HT106">
        <f>HT44</f>
        <v>0</v>
      </c>
      <c r="HU106">
        <v>40</v>
      </c>
      <c r="HV106">
        <f>HV44</f>
        <v>0</v>
      </c>
      <c r="HW106">
        <v>40</v>
      </c>
      <c r="HX106">
        <f>HX44</f>
        <v>0</v>
      </c>
      <c r="HY106">
        <v>40</v>
      </c>
      <c r="HZ106">
        <f>HZ44</f>
        <v>0</v>
      </c>
      <c r="IA106">
        <v>40</v>
      </c>
      <c r="IB106">
        <f>IB44</f>
        <v>0</v>
      </c>
      <c r="IC106">
        <v>40</v>
      </c>
      <c r="ID106">
        <f>ID44</f>
        <v>0</v>
      </c>
      <c r="IE106">
        <v>40</v>
      </c>
      <c r="IF106">
        <f>IF44</f>
        <v>0</v>
      </c>
      <c r="IG106">
        <v>40</v>
      </c>
      <c r="IH106">
        <f>IH44</f>
        <v>0</v>
      </c>
      <c r="II106">
        <v>40</v>
      </c>
      <c r="IJ106">
        <f>IJ44</f>
        <v>0</v>
      </c>
      <c r="IK106">
        <v>40</v>
      </c>
      <c r="IL106">
        <f>IL44</f>
        <v>0</v>
      </c>
      <c r="IM106">
        <v>40</v>
      </c>
      <c r="IN106">
        <f>IN44</f>
        <v>0</v>
      </c>
      <c r="IO106">
        <v>40</v>
      </c>
      <c r="IP106">
        <f>IP44</f>
        <v>0</v>
      </c>
      <c r="IQ106">
        <v>40</v>
      </c>
      <c r="IR106">
        <f>IR44</f>
        <v>0</v>
      </c>
      <c r="IS106">
        <v>40</v>
      </c>
      <c r="IT106">
        <f>IT44</f>
        <v>0</v>
      </c>
      <c r="IU106">
        <v>40</v>
      </c>
      <c r="IV106">
        <f>IV44</f>
        <v>0</v>
      </c>
      <c r="IW106">
        <v>40</v>
      </c>
      <c r="IX106">
        <f>IX44</f>
        <v>0</v>
      </c>
      <c r="IY106">
        <v>40</v>
      </c>
      <c r="IZ106">
        <f>IZ44</f>
        <v>0</v>
      </c>
      <c r="JA106">
        <v>40</v>
      </c>
      <c r="JB106">
        <f>JB44</f>
        <v>0</v>
      </c>
      <c r="JC106">
        <v>40</v>
      </c>
      <c r="JD106">
        <f>JD44</f>
        <v>0</v>
      </c>
      <c r="JE106">
        <v>40</v>
      </c>
      <c r="JF106">
        <f>JF44</f>
        <v>0</v>
      </c>
      <c r="JG106">
        <v>40</v>
      </c>
      <c r="JH106">
        <f>JH44</f>
        <v>0</v>
      </c>
      <c r="JI106">
        <v>40</v>
      </c>
      <c r="JJ106">
        <f>JJ44</f>
        <v>0</v>
      </c>
      <c r="JM106">
        <f>IF(Charts!$B$3="none",E413,IF(EI413="",NA(),EI413))</f>
        <v>0</v>
      </c>
      <c r="JN106">
        <f>IF(Charts!$B$3="none",F413,IF(EJ413="",NA(),EJ413))</f>
        <v>0</v>
      </c>
      <c r="JO106">
        <f>IF(Charts!$B$3="none",G413,IF(EK413="",NA(),EK413))</f>
        <v>0</v>
      </c>
      <c r="JP106">
        <f>IF(Charts!$B$3="none",H413,IF(EL413="",NA(),EL413))</f>
        <v>0</v>
      </c>
      <c r="JQ106">
        <f>IF(Charts!$B$3="none",I413,IF(EM413="",NA(),EM413))</f>
        <v>0</v>
      </c>
      <c r="JR106">
        <f>IF(Charts!$B$3="none",J413,IF(EN413="",NA(),EN413))</f>
        <v>0</v>
      </c>
      <c r="JS106">
        <f>IF(Charts!$B$3="none",K413,IF(EO413="",NA(),EO413))</f>
        <v>0</v>
      </c>
      <c r="JT106">
        <f>IF(Charts!$B$3="none",L413,IF(EP413="",NA(),EP413))</f>
        <v>0</v>
      </c>
      <c r="JU106">
        <f>IF(Charts!$B$3="none",M413,IF(EQ413="",NA(),EQ413))</f>
        <v>0</v>
      </c>
      <c r="JV106">
        <f>IF(Charts!$B$3="none",N413,IF(ER413="",NA(),ER413))</f>
        <v>0</v>
      </c>
      <c r="JW106">
        <f>IF(Charts!$B$3="none",O413,IF(ES413="",NA(),ES413))</f>
        <v>0</v>
      </c>
      <c r="JX106">
        <f>IF(Charts!$B$3="none",P413,IF(ET413="",NA(),ET413))</f>
        <v>0</v>
      </c>
      <c r="JY106">
        <f>IF(Charts!$B$3="none",Q413,IF(EU413="",NA(),EU413))</f>
        <v>0</v>
      </c>
      <c r="JZ106">
        <f>IF(Charts!$B$3="none",R413,IF(EV413="",NA(),EV413))</f>
        <v>0</v>
      </c>
      <c r="KA106">
        <f>IF(Charts!$B$3="none",S413,IF(EW413="",NA(),EW413))</f>
        <v>0</v>
      </c>
      <c r="KB106">
        <f>IF(Charts!$B$3="none",T413,IF(EX413="",NA(),EX413))</f>
        <v>0</v>
      </c>
      <c r="KC106">
        <f>IF(Charts!$B$3="none",U413,IF(EY413="",NA(),EY413))</f>
        <v>0</v>
      </c>
      <c r="KD106">
        <f>IF(Charts!$B$3="none",V413,IF(EZ413="",NA(),EZ413))</f>
        <v>0</v>
      </c>
      <c r="KE106">
        <f>IF(Charts!$B$3="none",W413,IF(FA413="",NA(),FA413))</f>
        <v>0</v>
      </c>
      <c r="KF106">
        <f>IF(Charts!$B$3="none",X413,IF(FB413="",NA(),FB413))</f>
        <v>0</v>
      </c>
      <c r="KG106">
        <f>IF(Charts!$B$3="none",Y413,IF(FC413="",NA(),FC413))</f>
        <v>0</v>
      </c>
      <c r="KH106">
        <f>IF(Charts!$B$3="none",Z413,IF(FD413="",NA(),FD413))</f>
        <v>0</v>
      </c>
      <c r="KI106">
        <f>IF(Charts!$B$3="none",AA413,IF(FE413="",NA(),FE413))</f>
        <v>0</v>
      </c>
      <c r="KJ106">
        <f>IF(Charts!$B$3="none",AB413,IF(FF413="",NA(),FF413))</f>
        <v>0</v>
      </c>
      <c r="KK106">
        <f>IF(Charts!$B$3="none",AC413,IF(FG413="",NA(),FG413))</f>
        <v>0</v>
      </c>
      <c r="KL106">
        <f>IF(Charts!$B$3="none",AD413,IF(FH413="",NA(),FH413))</f>
        <v>0</v>
      </c>
      <c r="KM106">
        <f>IF(Charts!$B$3="none",AE413,IF(FI413="",NA(),FI413))</f>
        <v>0</v>
      </c>
      <c r="KN106">
        <f>IF(Charts!$B$3="none",AF413,IF(FJ413="",NA(),FJ413))</f>
        <v>0</v>
      </c>
      <c r="KO106">
        <f>IF(Charts!$B$3="none",AG413,IF(FK413="",NA(),FK413))</f>
        <v>0</v>
      </c>
      <c r="KP106">
        <f>IF(Charts!$B$3="none",AH413,IF(FL413="",NA(),FL413))</f>
        <v>0</v>
      </c>
      <c r="KQ106">
        <f>IF(Charts!$B$3="none",AI413,IF(FM413="",NA(),FM413))</f>
        <v>0</v>
      </c>
      <c r="KR106">
        <f>IF(Charts!$B$3="none",AJ413,IF(FN413="",NA(),FN413))</f>
        <v>0</v>
      </c>
      <c r="KS106">
        <f>IF(Charts!$B$3="none",AK413,IF(FO413="",NA(),FO413))</f>
        <v>0</v>
      </c>
      <c r="KT106">
        <f>IF(Charts!$B$3="none",AL413,IF(FP413="",NA(),FP413))</f>
        <v>0</v>
      </c>
      <c r="KU106">
        <f>IF(Charts!$B$3="none",AM413,IF(FQ413="",NA(),FQ413))</f>
        <v>0</v>
      </c>
      <c r="KV106">
        <f>IF(Charts!$B$3="none",AN413,IF(FR413="",NA(),FR413))</f>
        <v>0</v>
      </c>
      <c r="KW106">
        <f>IF(Charts!$B$3="none",AO413,IF(FS413="",NA(),FS413))</f>
        <v>0</v>
      </c>
      <c r="KX106">
        <f>IF(Charts!$B$3="none",AP413,IF(FT413="",NA(),FT413))</f>
        <v>0</v>
      </c>
      <c r="KY106">
        <f>IF(Charts!$B$3="none",AQ413,IF(FU413="",NA(),FU413))</f>
        <v>0</v>
      </c>
      <c r="KZ106">
        <f>IF(Charts!$B$3="none",AR413,IF(FV413="",NA(),FV413))</f>
        <v>0</v>
      </c>
      <c r="LA106">
        <f>IF(Charts!$B$3="none",AS413,IF(FW413="",NA(),FW413))</f>
        <v>0</v>
      </c>
      <c r="LB106">
        <f>IF(Charts!$B$3="none",AT413,IF(FX413="",NA(),FX413))</f>
        <v>0</v>
      </c>
      <c r="LC106">
        <f>IF(Charts!$B$3="none",AU413,IF(FY413="",NA(),FY413))</f>
        <v>0</v>
      </c>
      <c r="LD106">
        <f>IF(Charts!$B$3="none",AV413,IF(FZ413="",NA(),FZ413))</f>
        <v>0</v>
      </c>
      <c r="LE106">
        <f>IF(Charts!$B$3="none",AW413,IF(GA413="",NA(),GA413))</f>
        <v>0</v>
      </c>
      <c r="LF106">
        <f>IF(Charts!$B$3="none",AX413,IF(GB413="",NA(),GB413))</f>
        <v>0</v>
      </c>
      <c r="LG106">
        <f>IF(Charts!$B$3="none",AY413,IF(GC413="",NA(),GC413))</f>
        <v>0</v>
      </c>
      <c r="LH106">
        <f>IF(Charts!$B$3="none",AZ413,IF(GD413="",NA(),GD413))</f>
        <v>0</v>
      </c>
      <c r="LI106">
        <f>IF(Charts!$B$3="none",BA413,IF(GE413="",NA(),GE413))</f>
        <v>0</v>
      </c>
      <c r="LJ106">
        <f>IF(Charts!$B$3="none",BB413,IF(GF413="",NA(),GF413))</f>
        <v>0</v>
      </c>
      <c r="LK106">
        <f>IF(Charts!$B$3="none",BC413,IF(GG413="",NA(),GG413))</f>
        <v>0</v>
      </c>
      <c r="LL106">
        <f>IF(Charts!$B$3="none",BD413,IF(GH413="",NA(),GH413))</f>
        <v>0</v>
      </c>
      <c r="LM106">
        <f>IF(Charts!$B$3="none",BE413,IF(GI413="",NA(),GI413))</f>
        <v>0</v>
      </c>
      <c r="LN106">
        <f>IF(Charts!$B$3="none",BF413,IF(GJ413="",NA(),GJ413))</f>
        <v>0</v>
      </c>
      <c r="LO106">
        <f>IF(Charts!$B$3="none",BG413,IF(GK413="",NA(),GK413))</f>
        <v>0</v>
      </c>
      <c r="LP106">
        <f>IF(Charts!$B$3="none",BH413,IF(GL413="",NA(),GL413))</f>
        <v>0</v>
      </c>
      <c r="LQ106">
        <f>IF(Charts!$B$3="none",BI413,IF(GM413="",NA(),GM413))</f>
        <v>0</v>
      </c>
      <c r="LR106">
        <f>IF(Charts!$B$3="none",BJ413,IF(GN413="",NA(),GN413))</f>
        <v>0</v>
      </c>
      <c r="LS106">
        <f>IF(Charts!$B$3="none",BK413,IF(GO413="",NA(),GO413))</f>
        <v>0</v>
      </c>
      <c r="LT106">
        <f>IF(Charts!$B$3="none",BL413,IF(GP413="",NA(),GP413))</f>
        <v>0</v>
      </c>
      <c r="LU106">
        <f>IF(Charts!$B$3="none",BM413,IF(GQ413="",NA(),GQ413))</f>
        <v>0</v>
      </c>
      <c r="LV106">
        <f>IF(Charts!$B$3="none",BN413,IF(GR413="",NA(),GR413))</f>
        <v>0</v>
      </c>
      <c r="LW106">
        <f>IF(Charts!$B$3="none",BO413,IF(GS413="",NA(),GS413))</f>
        <v>0</v>
      </c>
      <c r="LX106">
        <f>IF(Charts!$B$3="none",BP413,IF(GT413="",NA(),GT413))</f>
        <v>0</v>
      </c>
      <c r="LY106">
        <f>IF(Charts!$B$3="none",BQ413,IF(GU413="",NA(),GU413))</f>
        <v>0</v>
      </c>
      <c r="LZ106">
        <f>IF(Charts!$B$3="none",BR413,IF(GV413="",NA(),GV413))</f>
        <v>0</v>
      </c>
      <c r="MA106">
        <f>IF(Charts!$B$3="none",BS413,IF(GW413="",NA(),GW413))</f>
        <v>0</v>
      </c>
      <c r="MB106">
        <f>IF(Charts!$B$3="none",BT413,IF(GX413="",NA(),GX413))</f>
        <v>0</v>
      </c>
      <c r="MC106">
        <f>IF(Charts!$B$3="none",BU413,IF(GY413="",NA(),GY413))</f>
        <v>0</v>
      </c>
      <c r="MD106">
        <f>IF(Charts!$B$3="none",BV413,IF(GZ413="",NA(),GZ413))</f>
        <v>0</v>
      </c>
      <c r="ME106">
        <f>IF(Charts!$B$3="none",BW413,IF(HA413="",NA(),HA413))</f>
        <v>0</v>
      </c>
      <c r="MF106">
        <f>IF(Charts!$B$3="none",BX413,IF(HB413="",NA(),HB413))</f>
        <v>0</v>
      </c>
      <c r="MG106">
        <f>IF(Charts!$B$3="none",BY413,IF(HC413="",NA(),HC413))</f>
        <v>0</v>
      </c>
      <c r="MH106">
        <f>IF(Charts!$B$3="none",BZ413,IF(HD413="",NA(),HD413))</f>
        <v>0</v>
      </c>
      <c r="MI106">
        <f>IF(Charts!$B$3="none",CA413,IF(HE413="",NA(),HE413))</f>
        <v>0</v>
      </c>
      <c r="MJ106">
        <f>IF(Charts!$B$3="none",CB413,IF(HF413="",NA(),HF413))</f>
        <v>0</v>
      </c>
      <c r="MK106">
        <f>IF(Charts!$B$3="none",CC413,IF(HG413="",NA(),HG413))</f>
        <v>0</v>
      </c>
      <c r="ML106">
        <f>IF(Charts!$B$3="none",CD413,IF(HH413="",NA(),HH413))</f>
        <v>0</v>
      </c>
      <c r="MM106">
        <f>IF(Charts!$B$3="none",CE413,IF(HI413="",NA(),HI413))</f>
        <v>0</v>
      </c>
      <c r="MN106">
        <f>IF(Charts!$B$3="none",CF413,IF(HJ413="",NA(),HJ413))</f>
        <v>0</v>
      </c>
      <c r="MO106">
        <f>IF(Charts!$B$3="none",CG413,IF(HK413="",NA(),HK413))</f>
        <v>0</v>
      </c>
      <c r="MP106">
        <f>IF(Charts!$B$3="none",CH413,IF(HL413="",NA(),HL413))</f>
        <v>0</v>
      </c>
      <c r="MQ106">
        <f>IF(Charts!$B$3="none",CI413,IF(HM413="",NA(),HM413))</f>
        <v>0</v>
      </c>
      <c r="MR106">
        <f>IF(Charts!$B$3="none",CJ413,IF(HN413="",NA(),HN413))</f>
        <v>0</v>
      </c>
      <c r="MS106">
        <f>IF(Charts!$B$3="none",CK413,IF(HO413="",NA(),HO413))</f>
        <v>0</v>
      </c>
      <c r="MT106">
        <f>IF(Charts!$B$3="none",CL413,IF(HP413="",NA(),HP413))</f>
        <v>0</v>
      </c>
      <c r="MU106">
        <f>IF(Charts!$B$3="none",CM413,IF(HQ413="",NA(),HQ413))</f>
        <v>0</v>
      </c>
      <c r="MV106">
        <f>IF(Charts!$B$3="none",CN413,IF(HR413="",NA(),HR413))</f>
        <v>0</v>
      </c>
      <c r="MW106">
        <f>IF(Charts!$B$3="none",CO413,IF(HS413="",NA(),HS413))</f>
        <v>0</v>
      </c>
      <c r="MX106">
        <f>IF(Charts!$B$3="none",CP413,IF(HT413="",NA(),HT413))</f>
        <v>0</v>
      </c>
      <c r="MY106">
        <f>IF(Charts!$B$3="none",CQ413,IF(HU413="",NA(),HU413))</f>
        <v>0</v>
      </c>
      <c r="MZ106">
        <f>IF(Charts!$B$3="none",CR413,IF(HV413="",NA(),HV413))</f>
        <v>0</v>
      </c>
      <c r="NA106">
        <f>IF(Charts!$B$3="none",CS413,IF(HW413="",NA(),HW413))</f>
        <v>0</v>
      </c>
      <c r="NB106">
        <f>IF(Charts!$B$3="none",CT413,IF(HX413="",NA(),HX413))</f>
        <v>0</v>
      </c>
      <c r="NC106">
        <f>IF(Charts!$B$3="none",CU413,IF(HY413="",NA(),HY413))</f>
        <v>0</v>
      </c>
      <c r="ND106">
        <f>IF(Charts!$B$3="none",CV413,IF(HZ413="",NA(),HZ413))</f>
        <v>0</v>
      </c>
      <c r="NE106">
        <f>IF(Charts!$B$3="none",CW413,IF(IA413="",NA(),IA413))</f>
        <v>0</v>
      </c>
      <c r="NF106">
        <f>IF(Charts!$B$3="none",CX413,IF(IB413="",NA(),IB413))</f>
        <v>0</v>
      </c>
      <c r="NG106">
        <f>IF(Charts!$B$3="none",CY413,IF(IC413="",NA(),IC413))</f>
        <v>0</v>
      </c>
      <c r="NH106">
        <f>IF(Charts!$B$3="none",CZ413,IF(ID413="",NA(),ID413))</f>
        <v>0</v>
      </c>
      <c r="NI106">
        <f>IF(Charts!$B$3="none",DA413,IF(IE413="",NA(),IE413))</f>
        <v>0</v>
      </c>
      <c r="NJ106">
        <f>IF(Charts!$B$3="none",DB413,IF(IF413="",NA(),IF413))</f>
        <v>0</v>
      </c>
      <c r="NK106">
        <f>IF(Charts!$B$3="none",DC413,IF(IG413="",NA(),IG413))</f>
        <v>0</v>
      </c>
      <c r="NL106">
        <f>IF(Charts!$B$3="none",DD413,IF(IH413="",NA(),IH413))</f>
        <v>0</v>
      </c>
      <c r="NM106">
        <f>IF(Charts!$B$3="none",DE413,IF(II413="",NA(),II413))</f>
        <v>0</v>
      </c>
      <c r="NN106">
        <f>IF(Charts!$B$3="none",DF413,IF(IJ413="",NA(),IJ413))</f>
        <v>0</v>
      </c>
      <c r="NO106">
        <f>IF(Charts!$B$3="none",DG413,IF(IK413="",NA(),IK413))</f>
        <v>0</v>
      </c>
      <c r="NP106">
        <f>IF(Charts!$B$3="none",DH413,IF(IL413="",NA(),IL413))</f>
        <v>0</v>
      </c>
      <c r="NQ106">
        <f>IF(Charts!$B$3="none",DI413,IF(IM413="",NA(),IM413))</f>
        <v>0</v>
      </c>
      <c r="NR106">
        <f>IF(Charts!$B$3="none",DJ413,IF(IN413="",NA(),IN413))</f>
        <v>0</v>
      </c>
      <c r="NS106">
        <f>IF(Charts!$B$3="none",DK413,IF(IO413="",NA(),IO413))</f>
        <v>0</v>
      </c>
      <c r="NT106">
        <f>IF(Charts!$B$3="none",DL413,IF(IP413="",NA(),IP413))</f>
        <v>0</v>
      </c>
      <c r="NU106">
        <f>IF(Charts!$B$3="none",DM413,IF(IQ413="",NA(),IQ413))</f>
        <v>0</v>
      </c>
      <c r="NV106">
        <f>IF(Charts!$B$3="none",DN413,IF(IR413="",NA(),IR413))</f>
        <v>0</v>
      </c>
      <c r="NW106">
        <f>IF(Charts!$B$3="none",DO413,IF(IS413="",NA(),IS413))</f>
        <v>0</v>
      </c>
      <c r="NX106">
        <f>IF(Charts!$B$3="none",DP413,IF(IT413="",NA(),IT413))</f>
        <v>0</v>
      </c>
      <c r="NY106">
        <f>IF(Charts!$B$3="none",DQ413,IF(IU413="",NA(),IU413))</f>
        <v>0</v>
      </c>
      <c r="NZ106">
        <f>IF(Charts!$B$3="none",DR413,IF(IV413="",NA(),IV413))</f>
        <v>0</v>
      </c>
      <c r="OA106">
        <f>IF(Charts!$B$3="none",DS413,IF(IW413="",NA(),IW413))</f>
        <v>0</v>
      </c>
      <c r="OB106">
        <f>IF(Charts!$B$3="none",DT413,IF(IX413="",NA(),IX413))</f>
        <v>0</v>
      </c>
      <c r="OC106">
        <f>IF(Charts!$B$3="none",DU413,IF(IY413="",NA(),IY413))</f>
        <v>0</v>
      </c>
      <c r="OD106">
        <f>IF(Charts!$B$3="none",DV413,IF(IZ413="",NA(),IZ413))</f>
        <v>0</v>
      </c>
      <c r="OE106">
        <f>IF(Charts!$B$3="none",DW413,IF(JA413="",NA(),JA413))</f>
        <v>0</v>
      </c>
      <c r="OF106">
        <f>IF(Charts!$B$3="none",DX413,IF(JB413="",NA(),JB413))</f>
        <v>0</v>
      </c>
      <c r="OG106">
        <f>IF(Charts!$B$3="none",DY413,IF(JC413="",NA(),JC413))</f>
        <v>0</v>
      </c>
      <c r="OH106">
        <f>IF(Charts!$B$3="none",DZ413,IF(JD413="",NA(),JD413))</f>
        <v>0</v>
      </c>
      <c r="OI106">
        <f>IF(Charts!$B$3="none",EA413,IF(JE413="",NA(),JE413))</f>
        <v>0</v>
      </c>
      <c r="OJ106">
        <f>IF(Charts!$B$3="none",EB413,IF(JF413="",NA(),JF413))</f>
        <v>0</v>
      </c>
      <c r="OK106">
        <f>IF(Charts!$B$3="none",EC413,IF(JG413="",NA(),JG413))</f>
        <v>0</v>
      </c>
      <c r="OL106">
        <f>IF(Charts!$B$3="none",ED413,IF(JH413="",NA(),JH413))</f>
        <v>0</v>
      </c>
      <c r="OM106">
        <f>IF(Charts!$B$3="none",EE413,IF(JI413="",NA(),JI413))</f>
        <v>0</v>
      </c>
      <c r="ON106">
        <f>IF(Charts!$B$3="none",EF413,IF(JJ413="",NA(),JJ413))</f>
        <v>0</v>
      </c>
    </row>
    <row r="107" spans="5:404">
      <c r="E107">
        <v>41</v>
      </c>
      <c r="F107">
        <f>F45</f>
        <v>0</v>
      </c>
      <c r="G107">
        <v>41</v>
      </c>
      <c r="H107">
        <f>H45</f>
        <v>0</v>
      </c>
      <c r="I107">
        <v>41</v>
      </c>
      <c r="J107">
        <f>J45</f>
        <v>0</v>
      </c>
      <c r="K107">
        <v>41</v>
      </c>
      <c r="L107">
        <f>L45</f>
        <v>0</v>
      </c>
      <c r="M107">
        <v>41</v>
      </c>
      <c r="N107">
        <f>N45</f>
        <v>0</v>
      </c>
      <c r="O107">
        <v>41</v>
      </c>
      <c r="P107">
        <f>P45</f>
        <v>0</v>
      </c>
      <c r="Q107">
        <v>41</v>
      </c>
      <c r="R107">
        <f>R45</f>
        <v>0</v>
      </c>
      <c r="S107">
        <v>41</v>
      </c>
      <c r="T107">
        <f>T45</f>
        <v>0</v>
      </c>
      <c r="U107">
        <v>41</v>
      </c>
      <c r="V107">
        <f>V45</f>
        <v>0</v>
      </c>
      <c r="W107">
        <v>41</v>
      </c>
      <c r="X107">
        <f>X45</f>
        <v>0</v>
      </c>
      <c r="Y107">
        <v>41</v>
      </c>
      <c r="Z107">
        <f>Z45</f>
        <v>0</v>
      </c>
      <c r="AA107">
        <v>41</v>
      </c>
      <c r="AB107">
        <f>AB45</f>
        <v>0</v>
      </c>
      <c r="AC107">
        <v>41</v>
      </c>
      <c r="AD107">
        <f>AD45</f>
        <v>0</v>
      </c>
      <c r="AE107">
        <v>41</v>
      </c>
      <c r="AF107">
        <f>AF45</f>
        <v>0</v>
      </c>
      <c r="AG107">
        <v>41</v>
      </c>
      <c r="AH107">
        <f>AH45</f>
        <v>0</v>
      </c>
      <c r="AI107">
        <v>41</v>
      </c>
      <c r="AJ107">
        <f>AJ45</f>
        <v>0</v>
      </c>
      <c r="AK107">
        <v>41</v>
      </c>
      <c r="AL107">
        <f>AL45</f>
        <v>0</v>
      </c>
      <c r="AM107">
        <v>41</v>
      </c>
      <c r="AN107">
        <f>AN45</f>
        <v>0</v>
      </c>
      <c r="AO107">
        <v>41</v>
      </c>
      <c r="AP107">
        <f>AP45</f>
        <v>0</v>
      </c>
      <c r="AQ107">
        <v>41</v>
      </c>
      <c r="AR107">
        <f>AR45</f>
        <v>0</v>
      </c>
      <c r="AS107">
        <v>41</v>
      </c>
      <c r="AT107">
        <f>AT45</f>
        <v>0</v>
      </c>
      <c r="AU107">
        <v>41</v>
      </c>
      <c r="AV107">
        <f>AV45</f>
        <v>0</v>
      </c>
      <c r="AW107">
        <v>41</v>
      </c>
      <c r="AX107">
        <f>AX45</f>
        <v>0</v>
      </c>
      <c r="AY107">
        <v>41</v>
      </c>
      <c r="AZ107">
        <f>AZ45</f>
        <v>0</v>
      </c>
      <c r="BA107">
        <v>41</v>
      </c>
      <c r="BB107">
        <f>BB45</f>
        <v>0</v>
      </c>
      <c r="BC107">
        <v>41</v>
      </c>
      <c r="BD107">
        <f>BD45</f>
        <v>0</v>
      </c>
      <c r="BE107">
        <v>41</v>
      </c>
      <c r="BF107">
        <f>BF45</f>
        <v>0</v>
      </c>
      <c r="BG107">
        <v>41</v>
      </c>
      <c r="BH107">
        <f>BH45</f>
        <v>0</v>
      </c>
      <c r="BI107">
        <v>41</v>
      </c>
      <c r="BJ107">
        <f>BJ45</f>
        <v>0</v>
      </c>
      <c r="BK107">
        <v>41</v>
      </c>
      <c r="BL107">
        <f>BL45</f>
        <v>0</v>
      </c>
      <c r="BM107">
        <v>41</v>
      </c>
      <c r="BN107">
        <f>BN45</f>
        <v>0</v>
      </c>
      <c r="BO107">
        <v>41</v>
      </c>
      <c r="BP107">
        <f>BP45</f>
        <v>0</v>
      </c>
      <c r="BQ107">
        <v>41</v>
      </c>
      <c r="BR107">
        <f>BR45</f>
        <v>0</v>
      </c>
      <c r="BS107">
        <v>41</v>
      </c>
      <c r="BT107">
        <f>BT45</f>
        <v>0</v>
      </c>
      <c r="BU107">
        <v>41</v>
      </c>
      <c r="BV107">
        <f>BV45</f>
        <v>0</v>
      </c>
      <c r="BW107">
        <v>41</v>
      </c>
      <c r="BX107">
        <f>BX45</f>
        <v>0</v>
      </c>
      <c r="BY107">
        <v>41</v>
      </c>
      <c r="BZ107">
        <f>BZ45</f>
        <v>0</v>
      </c>
      <c r="CA107">
        <v>41</v>
      </c>
      <c r="CB107">
        <f>CB45</f>
        <v>0</v>
      </c>
      <c r="CC107">
        <v>41</v>
      </c>
      <c r="CD107">
        <f>CD45</f>
        <v>0</v>
      </c>
      <c r="CE107">
        <v>41</v>
      </c>
      <c r="CF107">
        <f>CF45</f>
        <v>0</v>
      </c>
      <c r="CG107">
        <v>41</v>
      </c>
      <c r="CH107">
        <f>CH45</f>
        <v>0</v>
      </c>
      <c r="CI107">
        <v>41</v>
      </c>
      <c r="CJ107">
        <f>CJ45</f>
        <v>0</v>
      </c>
      <c r="CK107">
        <v>41</v>
      </c>
      <c r="CL107">
        <f>CL45</f>
        <v>0</v>
      </c>
      <c r="CM107">
        <v>41</v>
      </c>
      <c r="CN107">
        <f>CN45</f>
        <v>0</v>
      </c>
      <c r="CO107">
        <v>41</v>
      </c>
      <c r="CP107">
        <f>CP45</f>
        <v>0</v>
      </c>
      <c r="CQ107">
        <v>41</v>
      </c>
      <c r="CR107">
        <f>CR45</f>
        <v>0</v>
      </c>
      <c r="CS107">
        <v>41</v>
      </c>
      <c r="CT107">
        <f>CT45</f>
        <v>0</v>
      </c>
      <c r="CU107">
        <v>41</v>
      </c>
      <c r="CV107">
        <f>CV45</f>
        <v>0</v>
      </c>
      <c r="CW107">
        <v>41</v>
      </c>
      <c r="CX107">
        <f>CX45</f>
        <v>0</v>
      </c>
      <c r="CY107">
        <v>41</v>
      </c>
      <c r="CZ107">
        <f>CZ45</f>
        <v>0</v>
      </c>
      <c r="DA107">
        <v>41</v>
      </c>
      <c r="DB107">
        <f>DB45</f>
        <v>0</v>
      </c>
      <c r="DC107">
        <v>41</v>
      </c>
      <c r="DD107">
        <f>DD45</f>
        <v>0</v>
      </c>
      <c r="DE107">
        <v>41</v>
      </c>
      <c r="DF107">
        <f>DF45</f>
        <v>0</v>
      </c>
      <c r="DG107">
        <v>41</v>
      </c>
      <c r="DH107">
        <f>DH45</f>
        <v>0</v>
      </c>
      <c r="DI107">
        <v>41</v>
      </c>
      <c r="DJ107">
        <f>DJ45</f>
        <v>0</v>
      </c>
      <c r="DK107">
        <v>41</v>
      </c>
      <c r="DL107">
        <f>DL45</f>
        <v>0</v>
      </c>
      <c r="DM107">
        <v>41</v>
      </c>
      <c r="DN107">
        <f>DN45</f>
        <v>0</v>
      </c>
      <c r="DO107">
        <v>41</v>
      </c>
      <c r="DP107">
        <f>DP45</f>
        <v>0</v>
      </c>
      <c r="DQ107">
        <v>41</v>
      </c>
      <c r="DR107">
        <f>DR45</f>
        <v>0</v>
      </c>
      <c r="DS107">
        <v>41</v>
      </c>
      <c r="DT107">
        <f>DT45</f>
        <v>0</v>
      </c>
      <c r="DU107">
        <v>41</v>
      </c>
      <c r="DV107">
        <f>DV45</f>
        <v>0</v>
      </c>
      <c r="DW107">
        <v>41</v>
      </c>
      <c r="DX107">
        <f>DX45</f>
        <v>0</v>
      </c>
      <c r="DY107">
        <v>41</v>
      </c>
      <c r="DZ107">
        <f>DZ45</f>
        <v>0</v>
      </c>
      <c r="EA107">
        <v>41</v>
      </c>
      <c r="EB107">
        <f>EB45</f>
        <v>0</v>
      </c>
      <c r="EC107">
        <v>41</v>
      </c>
      <c r="ED107">
        <f>ED45</f>
        <v>0</v>
      </c>
      <c r="EE107">
        <v>41</v>
      </c>
      <c r="EF107">
        <f>EF45</f>
        <v>0</v>
      </c>
      <c r="EI107">
        <v>41</v>
      </c>
      <c r="EJ107">
        <f>EJ45</f>
        <v>0</v>
      </c>
      <c r="EK107">
        <v>41</v>
      </c>
      <c r="EL107">
        <f>EL45</f>
        <v>0</v>
      </c>
      <c r="EM107">
        <v>41</v>
      </c>
      <c r="EN107">
        <f>EN45</f>
        <v>0</v>
      </c>
      <c r="EO107">
        <v>41</v>
      </c>
      <c r="EP107">
        <f>EP45</f>
        <v>0</v>
      </c>
      <c r="EQ107">
        <v>41</v>
      </c>
      <c r="ER107">
        <f>ER45</f>
        <v>0</v>
      </c>
      <c r="ES107">
        <v>41</v>
      </c>
      <c r="ET107">
        <f>ET45</f>
        <v>0</v>
      </c>
      <c r="EU107">
        <v>41</v>
      </c>
      <c r="EV107">
        <f>EV45</f>
        <v>0</v>
      </c>
      <c r="EW107">
        <v>41</v>
      </c>
      <c r="EX107">
        <f>EX45</f>
        <v>0</v>
      </c>
      <c r="EY107">
        <v>41</v>
      </c>
      <c r="EZ107">
        <f>EZ45</f>
        <v>0</v>
      </c>
      <c r="FA107">
        <v>41</v>
      </c>
      <c r="FB107">
        <f>FB45</f>
        <v>0</v>
      </c>
      <c r="FC107">
        <v>41</v>
      </c>
      <c r="FD107">
        <f>FD45</f>
        <v>0</v>
      </c>
      <c r="FE107">
        <v>41</v>
      </c>
      <c r="FF107">
        <f>FF45</f>
        <v>0</v>
      </c>
      <c r="FG107">
        <v>41</v>
      </c>
      <c r="FH107">
        <f>FH45</f>
        <v>0</v>
      </c>
      <c r="FI107">
        <v>41</v>
      </c>
      <c r="FJ107">
        <f>FJ45</f>
        <v>0</v>
      </c>
      <c r="FK107">
        <v>41</v>
      </c>
      <c r="FL107">
        <f>FL45</f>
        <v>0</v>
      </c>
      <c r="FM107">
        <v>41</v>
      </c>
      <c r="FN107">
        <f>FN45</f>
        <v>0</v>
      </c>
      <c r="FO107">
        <v>41</v>
      </c>
      <c r="FP107">
        <f>FP45</f>
        <v>0</v>
      </c>
      <c r="FQ107">
        <v>41</v>
      </c>
      <c r="FR107">
        <f>FR45</f>
        <v>0</v>
      </c>
      <c r="FS107">
        <v>41</v>
      </c>
      <c r="FT107">
        <f>FT45</f>
        <v>0</v>
      </c>
      <c r="FU107">
        <v>41</v>
      </c>
      <c r="FV107">
        <f>FV45</f>
        <v>0</v>
      </c>
      <c r="FW107">
        <v>41</v>
      </c>
      <c r="FX107">
        <f>FX45</f>
        <v>0</v>
      </c>
      <c r="FY107">
        <v>41</v>
      </c>
      <c r="FZ107">
        <f>FZ45</f>
        <v>0</v>
      </c>
      <c r="GA107">
        <v>41</v>
      </c>
      <c r="GB107">
        <f>GB45</f>
        <v>0</v>
      </c>
      <c r="GC107">
        <v>41</v>
      </c>
      <c r="GD107">
        <f>GD45</f>
        <v>0</v>
      </c>
      <c r="GE107">
        <v>41</v>
      </c>
      <c r="GF107">
        <f>GF45</f>
        <v>0</v>
      </c>
      <c r="GG107">
        <v>41</v>
      </c>
      <c r="GH107">
        <f>GH45</f>
        <v>0</v>
      </c>
      <c r="GI107">
        <v>41</v>
      </c>
      <c r="GJ107">
        <f>GJ45</f>
        <v>0</v>
      </c>
      <c r="GK107">
        <v>41</v>
      </c>
      <c r="GL107">
        <f>GL45</f>
        <v>0</v>
      </c>
      <c r="GM107">
        <v>41</v>
      </c>
      <c r="GN107">
        <f>GN45</f>
        <v>0</v>
      </c>
      <c r="GO107">
        <v>41</v>
      </c>
      <c r="GP107">
        <f>GP45</f>
        <v>0</v>
      </c>
      <c r="GQ107">
        <v>41</v>
      </c>
      <c r="GR107">
        <f>GR45</f>
        <v>0</v>
      </c>
      <c r="GS107">
        <v>41</v>
      </c>
      <c r="GT107">
        <f>GT45</f>
        <v>0</v>
      </c>
      <c r="GU107">
        <v>41</v>
      </c>
      <c r="GV107">
        <f>GV45</f>
        <v>0</v>
      </c>
      <c r="GW107">
        <v>41</v>
      </c>
      <c r="GX107">
        <f>GX45</f>
        <v>0</v>
      </c>
      <c r="GY107">
        <v>41</v>
      </c>
      <c r="GZ107">
        <f>GZ45</f>
        <v>0</v>
      </c>
      <c r="HA107">
        <v>41</v>
      </c>
      <c r="HB107">
        <f>HB45</f>
        <v>0</v>
      </c>
      <c r="HC107">
        <v>41</v>
      </c>
      <c r="HD107">
        <f>HD45</f>
        <v>0</v>
      </c>
      <c r="HE107">
        <v>41</v>
      </c>
      <c r="HF107">
        <f>HF45</f>
        <v>0</v>
      </c>
      <c r="HG107">
        <v>41</v>
      </c>
      <c r="HH107">
        <f>HH45</f>
        <v>0</v>
      </c>
      <c r="HI107">
        <v>41</v>
      </c>
      <c r="HJ107">
        <f>HJ45</f>
        <v>0</v>
      </c>
      <c r="HK107">
        <v>41</v>
      </c>
      <c r="HL107">
        <f>HL45</f>
        <v>0</v>
      </c>
      <c r="HM107">
        <v>41</v>
      </c>
      <c r="HN107">
        <f>HN45</f>
        <v>0</v>
      </c>
      <c r="HO107">
        <v>41</v>
      </c>
      <c r="HP107">
        <f>HP45</f>
        <v>0</v>
      </c>
      <c r="HQ107">
        <v>41</v>
      </c>
      <c r="HR107">
        <f>HR45</f>
        <v>0</v>
      </c>
      <c r="HS107">
        <v>41</v>
      </c>
      <c r="HT107">
        <f>HT45</f>
        <v>0</v>
      </c>
      <c r="HU107">
        <v>41</v>
      </c>
      <c r="HV107">
        <f>HV45</f>
        <v>0</v>
      </c>
      <c r="HW107">
        <v>41</v>
      </c>
      <c r="HX107">
        <f>HX45</f>
        <v>0</v>
      </c>
      <c r="HY107">
        <v>41</v>
      </c>
      <c r="HZ107">
        <f>HZ45</f>
        <v>0</v>
      </c>
      <c r="IA107">
        <v>41</v>
      </c>
      <c r="IB107">
        <f>IB45</f>
        <v>0</v>
      </c>
      <c r="IC107">
        <v>41</v>
      </c>
      <c r="ID107">
        <f>ID45</f>
        <v>0</v>
      </c>
      <c r="IE107">
        <v>41</v>
      </c>
      <c r="IF107">
        <f>IF45</f>
        <v>0</v>
      </c>
      <c r="IG107">
        <v>41</v>
      </c>
      <c r="IH107">
        <f>IH45</f>
        <v>0</v>
      </c>
      <c r="II107">
        <v>41</v>
      </c>
      <c r="IJ107">
        <f>IJ45</f>
        <v>0</v>
      </c>
      <c r="IK107">
        <v>41</v>
      </c>
      <c r="IL107">
        <f>IL45</f>
        <v>0</v>
      </c>
      <c r="IM107">
        <v>41</v>
      </c>
      <c r="IN107">
        <f>IN45</f>
        <v>0</v>
      </c>
      <c r="IO107">
        <v>41</v>
      </c>
      <c r="IP107">
        <f>IP45</f>
        <v>0</v>
      </c>
      <c r="IQ107">
        <v>41</v>
      </c>
      <c r="IR107">
        <f>IR45</f>
        <v>0</v>
      </c>
      <c r="IS107">
        <v>41</v>
      </c>
      <c r="IT107">
        <f>IT45</f>
        <v>0</v>
      </c>
      <c r="IU107">
        <v>41</v>
      </c>
      <c r="IV107">
        <f>IV45</f>
        <v>0</v>
      </c>
      <c r="IW107">
        <v>41</v>
      </c>
      <c r="IX107">
        <f>IX45</f>
        <v>0</v>
      </c>
      <c r="IY107">
        <v>41</v>
      </c>
      <c r="IZ107">
        <f>IZ45</f>
        <v>0</v>
      </c>
      <c r="JA107">
        <v>41</v>
      </c>
      <c r="JB107">
        <f>JB45</f>
        <v>0</v>
      </c>
      <c r="JC107">
        <v>41</v>
      </c>
      <c r="JD107">
        <f>JD45</f>
        <v>0</v>
      </c>
      <c r="JE107">
        <v>41</v>
      </c>
      <c r="JF107">
        <f>JF45</f>
        <v>0</v>
      </c>
      <c r="JG107">
        <v>41</v>
      </c>
      <c r="JH107">
        <f>JH45</f>
        <v>0</v>
      </c>
      <c r="JI107">
        <v>41</v>
      </c>
      <c r="JJ107">
        <f>JJ45</f>
        <v>0</v>
      </c>
      <c r="JM107">
        <f>IF(Charts!$B$3="none",E414,IF(EI414="",NA(),EI414))</f>
        <v>0</v>
      </c>
      <c r="JN107">
        <f>IF(Charts!$B$3="none",F414,IF(EJ414="",NA(),EJ414))</f>
        <v>0</v>
      </c>
      <c r="JO107">
        <f>IF(Charts!$B$3="none",G414,IF(EK414="",NA(),EK414))</f>
        <v>0</v>
      </c>
      <c r="JP107">
        <f>IF(Charts!$B$3="none",H414,IF(EL414="",NA(),EL414))</f>
        <v>0</v>
      </c>
      <c r="JQ107">
        <f>IF(Charts!$B$3="none",I414,IF(EM414="",NA(),EM414))</f>
        <v>0</v>
      </c>
      <c r="JR107">
        <f>IF(Charts!$B$3="none",J414,IF(EN414="",NA(),EN414))</f>
        <v>0</v>
      </c>
      <c r="JS107">
        <f>IF(Charts!$B$3="none",K414,IF(EO414="",NA(),EO414))</f>
        <v>0</v>
      </c>
      <c r="JT107">
        <f>IF(Charts!$B$3="none",L414,IF(EP414="",NA(),EP414))</f>
        <v>0</v>
      </c>
      <c r="JU107">
        <f>IF(Charts!$B$3="none",M414,IF(EQ414="",NA(),EQ414))</f>
        <v>0</v>
      </c>
      <c r="JV107">
        <f>IF(Charts!$B$3="none",N414,IF(ER414="",NA(),ER414))</f>
        <v>0</v>
      </c>
      <c r="JW107">
        <f>IF(Charts!$B$3="none",O414,IF(ES414="",NA(),ES414))</f>
        <v>0</v>
      </c>
      <c r="JX107">
        <f>IF(Charts!$B$3="none",P414,IF(ET414="",NA(),ET414))</f>
        <v>0</v>
      </c>
      <c r="JY107">
        <f>IF(Charts!$B$3="none",Q414,IF(EU414="",NA(),EU414))</f>
        <v>0</v>
      </c>
      <c r="JZ107">
        <f>IF(Charts!$B$3="none",R414,IF(EV414="",NA(),EV414))</f>
        <v>0</v>
      </c>
      <c r="KA107">
        <f>IF(Charts!$B$3="none",S414,IF(EW414="",NA(),EW414))</f>
        <v>0</v>
      </c>
      <c r="KB107">
        <f>IF(Charts!$B$3="none",T414,IF(EX414="",NA(),EX414))</f>
        <v>0</v>
      </c>
      <c r="KC107">
        <f>IF(Charts!$B$3="none",U414,IF(EY414="",NA(),EY414))</f>
        <v>0</v>
      </c>
      <c r="KD107">
        <f>IF(Charts!$B$3="none",V414,IF(EZ414="",NA(),EZ414))</f>
        <v>0</v>
      </c>
      <c r="KE107">
        <f>IF(Charts!$B$3="none",W414,IF(FA414="",NA(),FA414))</f>
        <v>0</v>
      </c>
      <c r="KF107">
        <f>IF(Charts!$B$3="none",X414,IF(FB414="",NA(),FB414))</f>
        <v>0</v>
      </c>
      <c r="KG107">
        <f>IF(Charts!$B$3="none",Y414,IF(FC414="",NA(),FC414))</f>
        <v>0</v>
      </c>
      <c r="KH107">
        <f>IF(Charts!$B$3="none",Z414,IF(FD414="",NA(),FD414))</f>
        <v>0</v>
      </c>
      <c r="KI107">
        <f>IF(Charts!$B$3="none",AA414,IF(FE414="",NA(),FE414))</f>
        <v>0</v>
      </c>
      <c r="KJ107">
        <f>IF(Charts!$B$3="none",AB414,IF(FF414="",NA(),FF414))</f>
        <v>0</v>
      </c>
      <c r="KK107">
        <f>IF(Charts!$B$3="none",AC414,IF(FG414="",NA(),FG414))</f>
        <v>0</v>
      </c>
      <c r="KL107">
        <f>IF(Charts!$B$3="none",AD414,IF(FH414="",NA(),FH414))</f>
        <v>0</v>
      </c>
      <c r="KM107">
        <f>IF(Charts!$B$3="none",AE414,IF(FI414="",NA(),FI414))</f>
        <v>0</v>
      </c>
      <c r="KN107">
        <f>IF(Charts!$B$3="none",AF414,IF(FJ414="",NA(),FJ414))</f>
        <v>0</v>
      </c>
      <c r="KO107">
        <f>IF(Charts!$B$3="none",AG414,IF(FK414="",NA(),FK414))</f>
        <v>0</v>
      </c>
      <c r="KP107">
        <f>IF(Charts!$B$3="none",AH414,IF(FL414="",NA(),FL414))</f>
        <v>0</v>
      </c>
      <c r="KQ107">
        <f>IF(Charts!$B$3="none",AI414,IF(FM414="",NA(),FM414))</f>
        <v>0</v>
      </c>
      <c r="KR107">
        <f>IF(Charts!$B$3="none",AJ414,IF(FN414="",NA(),FN414))</f>
        <v>0</v>
      </c>
      <c r="KS107">
        <f>IF(Charts!$B$3="none",AK414,IF(FO414="",NA(),FO414))</f>
        <v>0</v>
      </c>
      <c r="KT107">
        <f>IF(Charts!$B$3="none",AL414,IF(FP414="",NA(),FP414))</f>
        <v>0</v>
      </c>
      <c r="KU107">
        <f>IF(Charts!$B$3="none",AM414,IF(FQ414="",NA(),FQ414))</f>
        <v>0</v>
      </c>
      <c r="KV107">
        <f>IF(Charts!$B$3="none",AN414,IF(FR414="",NA(),FR414))</f>
        <v>0</v>
      </c>
      <c r="KW107">
        <f>IF(Charts!$B$3="none",AO414,IF(FS414="",NA(),FS414))</f>
        <v>0</v>
      </c>
      <c r="KX107">
        <f>IF(Charts!$B$3="none",AP414,IF(FT414="",NA(),FT414))</f>
        <v>0</v>
      </c>
      <c r="KY107">
        <f>IF(Charts!$B$3="none",AQ414,IF(FU414="",NA(),FU414))</f>
        <v>0</v>
      </c>
      <c r="KZ107">
        <f>IF(Charts!$B$3="none",AR414,IF(FV414="",NA(),FV414))</f>
        <v>0</v>
      </c>
      <c r="LA107">
        <f>IF(Charts!$B$3="none",AS414,IF(FW414="",NA(),FW414))</f>
        <v>0</v>
      </c>
      <c r="LB107">
        <f>IF(Charts!$B$3="none",AT414,IF(FX414="",NA(),FX414))</f>
        <v>0</v>
      </c>
      <c r="LC107">
        <f>IF(Charts!$B$3="none",AU414,IF(FY414="",NA(),FY414))</f>
        <v>0</v>
      </c>
      <c r="LD107">
        <f>IF(Charts!$B$3="none",AV414,IF(FZ414="",NA(),FZ414))</f>
        <v>0</v>
      </c>
      <c r="LE107">
        <f>IF(Charts!$B$3="none",AW414,IF(GA414="",NA(),GA414))</f>
        <v>0</v>
      </c>
      <c r="LF107">
        <f>IF(Charts!$B$3="none",AX414,IF(GB414="",NA(),GB414))</f>
        <v>0</v>
      </c>
      <c r="LG107">
        <f>IF(Charts!$B$3="none",AY414,IF(GC414="",NA(),GC414))</f>
        <v>0</v>
      </c>
      <c r="LH107">
        <f>IF(Charts!$B$3="none",AZ414,IF(GD414="",NA(),GD414))</f>
        <v>0</v>
      </c>
      <c r="LI107">
        <f>IF(Charts!$B$3="none",BA414,IF(GE414="",NA(),GE414))</f>
        <v>0</v>
      </c>
      <c r="LJ107">
        <f>IF(Charts!$B$3="none",BB414,IF(GF414="",NA(),GF414))</f>
        <v>0</v>
      </c>
      <c r="LK107">
        <f>IF(Charts!$B$3="none",BC414,IF(GG414="",NA(),GG414))</f>
        <v>0</v>
      </c>
      <c r="LL107">
        <f>IF(Charts!$B$3="none",BD414,IF(GH414="",NA(),GH414))</f>
        <v>0</v>
      </c>
      <c r="LM107">
        <f>IF(Charts!$B$3="none",BE414,IF(GI414="",NA(),GI414))</f>
        <v>0</v>
      </c>
      <c r="LN107">
        <f>IF(Charts!$B$3="none",BF414,IF(GJ414="",NA(),GJ414))</f>
        <v>0</v>
      </c>
      <c r="LO107">
        <f>IF(Charts!$B$3="none",BG414,IF(GK414="",NA(),GK414))</f>
        <v>0</v>
      </c>
      <c r="LP107">
        <f>IF(Charts!$B$3="none",BH414,IF(GL414="",NA(),GL414))</f>
        <v>0</v>
      </c>
      <c r="LQ107">
        <f>IF(Charts!$B$3="none",BI414,IF(GM414="",NA(),GM414))</f>
        <v>0</v>
      </c>
      <c r="LR107">
        <f>IF(Charts!$B$3="none",BJ414,IF(GN414="",NA(),GN414))</f>
        <v>0</v>
      </c>
      <c r="LS107">
        <f>IF(Charts!$B$3="none",BK414,IF(GO414="",NA(),GO414))</f>
        <v>0</v>
      </c>
      <c r="LT107">
        <f>IF(Charts!$B$3="none",BL414,IF(GP414="",NA(),GP414))</f>
        <v>0</v>
      </c>
      <c r="LU107">
        <f>IF(Charts!$B$3="none",BM414,IF(GQ414="",NA(),GQ414))</f>
        <v>0</v>
      </c>
      <c r="LV107">
        <f>IF(Charts!$B$3="none",BN414,IF(GR414="",NA(),GR414))</f>
        <v>0</v>
      </c>
      <c r="LW107">
        <f>IF(Charts!$B$3="none",BO414,IF(GS414="",NA(),GS414))</f>
        <v>0</v>
      </c>
      <c r="LX107">
        <f>IF(Charts!$B$3="none",BP414,IF(GT414="",NA(),GT414))</f>
        <v>0</v>
      </c>
      <c r="LY107">
        <f>IF(Charts!$B$3="none",BQ414,IF(GU414="",NA(),GU414))</f>
        <v>0</v>
      </c>
      <c r="LZ107">
        <f>IF(Charts!$B$3="none",BR414,IF(GV414="",NA(),GV414))</f>
        <v>0</v>
      </c>
      <c r="MA107">
        <f>IF(Charts!$B$3="none",BS414,IF(GW414="",NA(),GW414))</f>
        <v>0</v>
      </c>
      <c r="MB107">
        <f>IF(Charts!$B$3="none",BT414,IF(GX414="",NA(),GX414))</f>
        <v>0</v>
      </c>
      <c r="MC107">
        <f>IF(Charts!$B$3="none",BU414,IF(GY414="",NA(),GY414))</f>
        <v>0</v>
      </c>
      <c r="MD107">
        <f>IF(Charts!$B$3="none",BV414,IF(GZ414="",NA(),GZ414))</f>
        <v>0</v>
      </c>
      <c r="ME107">
        <f>IF(Charts!$B$3="none",BW414,IF(HA414="",NA(),HA414))</f>
        <v>0</v>
      </c>
      <c r="MF107">
        <f>IF(Charts!$B$3="none",BX414,IF(HB414="",NA(),HB414))</f>
        <v>0</v>
      </c>
      <c r="MG107">
        <f>IF(Charts!$B$3="none",BY414,IF(HC414="",NA(),HC414))</f>
        <v>0</v>
      </c>
      <c r="MH107">
        <f>IF(Charts!$B$3="none",BZ414,IF(HD414="",NA(),HD414))</f>
        <v>0</v>
      </c>
      <c r="MI107">
        <f>IF(Charts!$B$3="none",CA414,IF(HE414="",NA(),HE414))</f>
        <v>0</v>
      </c>
      <c r="MJ107">
        <f>IF(Charts!$B$3="none",CB414,IF(HF414="",NA(),HF414))</f>
        <v>0</v>
      </c>
      <c r="MK107">
        <f>IF(Charts!$B$3="none",CC414,IF(HG414="",NA(),HG414))</f>
        <v>0</v>
      </c>
      <c r="ML107">
        <f>IF(Charts!$B$3="none",CD414,IF(HH414="",NA(),HH414))</f>
        <v>0</v>
      </c>
      <c r="MM107">
        <f>IF(Charts!$B$3="none",CE414,IF(HI414="",NA(),HI414))</f>
        <v>0</v>
      </c>
      <c r="MN107">
        <f>IF(Charts!$B$3="none",CF414,IF(HJ414="",NA(),HJ414))</f>
        <v>0</v>
      </c>
      <c r="MO107">
        <f>IF(Charts!$B$3="none",CG414,IF(HK414="",NA(),HK414))</f>
        <v>0</v>
      </c>
      <c r="MP107">
        <f>IF(Charts!$B$3="none",CH414,IF(HL414="",NA(),HL414))</f>
        <v>0</v>
      </c>
      <c r="MQ107">
        <f>IF(Charts!$B$3="none",CI414,IF(HM414="",NA(),HM414))</f>
        <v>0</v>
      </c>
      <c r="MR107">
        <f>IF(Charts!$B$3="none",CJ414,IF(HN414="",NA(),HN414))</f>
        <v>0</v>
      </c>
      <c r="MS107">
        <f>IF(Charts!$B$3="none",CK414,IF(HO414="",NA(),HO414))</f>
        <v>0</v>
      </c>
      <c r="MT107">
        <f>IF(Charts!$B$3="none",CL414,IF(HP414="",NA(),HP414))</f>
        <v>0</v>
      </c>
      <c r="MU107">
        <f>IF(Charts!$B$3="none",CM414,IF(HQ414="",NA(),HQ414))</f>
        <v>0</v>
      </c>
      <c r="MV107">
        <f>IF(Charts!$B$3="none",CN414,IF(HR414="",NA(),HR414))</f>
        <v>0</v>
      </c>
      <c r="MW107">
        <f>IF(Charts!$B$3="none",CO414,IF(HS414="",NA(),HS414))</f>
        <v>0</v>
      </c>
      <c r="MX107">
        <f>IF(Charts!$B$3="none",CP414,IF(HT414="",NA(),HT414))</f>
        <v>0</v>
      </c>
      <c r="MY107">
        <f>IF(Charts!$B$3="none",CQ414,IF(HU414="",NA(),HU414))</f>
        <v>0</v>
      </c>
      <c r="MZ107">
        <f>IF(Charts!$B$3="none",CR414,IF(HV414="",NA(),HV414))</f>
        <v>0</v>
      </c>
      <c r="NA107">
        <f>IF(Charts!$B$3="none",CS414,IF(HW414="",NA(),HW414))</f>
        <v>0</v>
      </c>
      <c r="NB107">
        <f>IF(Charts!$B$3="none",CT414,IF(HX414="",NA(),HX414))</f>
        <v>0</v>
      </c>
      <c r="NC107">
        <f>IF(Charts!$B$3="none",CU414,IF(HY414="",NA(),HY414))</f>
        <v>0</v>
      </c>
      <c r="ND107">
        <f>IF(Charts!$B$3="none",CV414,IF(HZ414="",NA(),HZ414))</f>
        <v>0</v>
      </c>
      <c r="NE107">
        <f>IF(Charts!$B$3="none",CW414,IF(IA414="",NA(),IA414))</f>
        <v>0</v>
      </c>
      <c r="NF107">
        <f>IF(Charts!$B$3="none",CX414,IF(IB414="",NA(),IB414))</f>
        <v>0</v>
      </c>
      <c r="NG107">
        <f>IF(Charts!$B$3="none",CY414,IF(IC414="",NA(),IC414))</f>
        <v>0</v>
      </c>
      <c r="NH107">
        <f>IF(Charts!$B$3="none",CZ414,IF(ID414="",NA(),ID414))</f>
        <v>0</v>
      </c>
      <c r="NI107">
        <f>IF(Charts!$B$3="none",DA414,IF(IE414="",NA(),IE414))</f>
        <v>0</v>
      </c>
      <c r="NJ107">
        <f>IF(Charts!$B$3="none",DB414,IF(IF414="",NA(),IF414))</f>
        <v>0</v>
      </c>
      <c r="NK107">
        <f>IF(Charts!$B$3="none",DC414,IF(IG414="",NA(),IG414))</f>
        <v>0</v>
      </c>
      <c r="NL107">
        <f>IF(Charts!$B$3="none",DD414,IF(IH414="",NA(),IH414))</f>
        <v>0</v>
      </c>
      <c r="NM107">
        <f>IF(Charts!$B$3="none",DE414,IF(II414="",NA(),II414))</f>
        <v>0</v>
      </c>
      <c r="NN107">
        <f>IF(Charts!$B$3="none",DF414,IF(IJ414="",NA(),IJ414))</f>
        <v>0</v>
      </c>
      <c r="NO107">
        <f>IF(Charts!$B$3="none",DG414,IF(IK414="",NA(),IK414))</f>
        <v>0</v>
      </c>
      <c r="NP107">
        <f>IF(Charts!$B$3="none",DH414,IF(IL414="",NA(),IL414))</f>
        <v>0</v>
      </c>
      <c r="NQ107">
        <f>IF(Charts!$B$3="none",DI414,IF(IM414="",NA(),IM414))</f>
        <v>0</v>
      </c>
      <c r="NR107">
        <f>IF(Charts!$B$3="none",DJ414,IF(IN414="",NA(),IN414))</f>
        <v>0</v>
      </c>
      <c r="NS107">
        <f>IF(Charts!$B$3="none",DK414,IF(IO414="",NA(),IO414))</f>
        <v>0</v>
      </c>
      <c r="NT107">
        <f>IF(Charts!$B$3="none",DL414,IF(IP414="",NA(),IP414))</f>
        <v>0</v>
      </c>
      <c r="NU107">
        <f>IF(Charts!$B$3="none",DM414,IF(IQ414="",NA(),IQ414))</f>
        <v>0</v>
      </c>
      <c r="NV107">
        <f>IF(Charts!$B$3="none",DN414,IF(IR414="",NA(),IR414))</f>
        <v>0</v>
      </c>
      <c r="NW107">
        <f>IF(Charts!$B$3="none",DO414,IF(IS414="",NA(),IS414))</f>
        <v>0</v>
      </c>
      <c r="NX107">
        <f>IF(Charts!$B$3="none",DP414,IF(IT414="",NA(),IT414))</f>
        <v>0</v>
      </c>
      <c r="NY107">
        <f>IF(Charts!$B$3="none",DQ414,IF(IU414="",NA(),IU414))</f>
        <v>0</v>
      </c>
      <c r="NZ107">
        <f>IF(Charts!$B$3="none",DR414,IF(IV414="",NA(),IV414))</f>
        <v>0</v>
      </c>
      <c r="OA107">
        <f>IF(Charts!$B$3="none",DS414,IF(IW414="",NA(),IW414))</f>
        <v>0</v>
      </c>
      <c r="OB107">
        <f>IF(Charts!$B$3="none",DT414,IF(IX414="",NA(),IX414))</f>
        <v>0</v>
      </c>
      <c r="OC107">
        <f>IF(Charts!$B$3="none",DU414,IF(IY414="",NA(),IY414))</f>
        <v>0</v>
      </c>
      <c r="OD107">
        <f>IF(Charts!$B$3="none",DV414,IF(IZ414="",NA(),IZ414))</f>
        <v>0</v>
      </c>
      <c r="OE107">
        <f>IF(Charts!$B$3="none",DW414,IF(JA414="",NA(),JA414))</f>
        <v>0</v>
      </c>
      <c r="OF107">
        <f>IF(Charts!$B$3="none",DX414,IF(JB414="",NA(),JB414))</f>
        <v>0</v>
      </c>
      <c r="OG107">
        <f>IF(Charts!$B$3="none",DY414,IF(JC414="",NA(),JC414))</f>
        <v>0</v>
      </c>
      <c r="OH107">
        <f>IF(Charts!$B$3="none",DZ414,IF(JD414="",NA(),JD414))</f>
        <v>0</v>
      </c>
      <c r="OI107">
        <f>IF(Charts!$B$3="none",EA414,IF(JE414="",NA(),JE414))</f>
        <v>0</v>
      </c>
      <c r="OJ107">
        <f>IF(Charts!$B$3="none",EB414,IF(JF414="",NA(),JF414))</f>
        <v>0</v>
      </c>
      <c r="OK107">
        <f>IF(Charts!$B$3="none",EC414,IF(JG414="",NA(),JG414))</f>
        <v>0</v>
      </c>
      <c r="OL107">
        <f>IF(Charts!$B$3="none",ED414,IF(JH414="",NA(),JH414))</f>
        <v>0</v>
      </c>
      <c r="OM107">
        <f>IF(Charts!$B$3="none",EE414,IF(JI414="",NA(),JI414))</f>
        <v>0</v>
      </c>
      <c r="ON107">
        <f>IF(Charts!$B$3="none",EF414,IF(JJ414="",NA(),JJ414))</f>
        <v>0</v>
      </c>
    </row>
    <row r="108" spans="5:404">
      <c r="E108">
        <v>42</v>
      </c>
      <c r="F108">
        <f>F46</f>
        <v>0</v>
      </c>
      <c r="G108">
        <v>42</v>
      </c>
      <c r="H108">
        <f>H46</f>
        <v>0</v>
      </c>
      <c r="I108">
        <v>42</v>
      </c>
      <c r="J108">
        <f>J46</f>
        <v>0</v>
      </c>
      <c r="K108">
        <v>42</v>
      </c>
      <c r="L108">
        <f>L46</f>
        <v>0</v>
      </c>
      <c r="M108">
        <v>42</v>
      </c>
      <c r="N108">
        <f>N46</f>
        <v>0</v>
      </c>
      <c r="O108">
        <v>42</v>
      </c>
      <c r="P108">
        <f>P46</f>
        <v>0</v>
      </c>
      <c r="Q108">
        <v>42</v>
      </c>
      <c r="R108">
        <f>R46</f>
        <v>0</v>
      </c>
      <c r="S108">
        <v>42</v>
      </c>
      <c r="T108">
        <f>T46</f>
        <v>0</v>
      </c>
      <c r="U108">
        <v>42</v>
      </c>
      <c r="V108">
        <f>V46</f>
        <v>0</v>
      </c>
      <c r="W108">
        <v>42</v>
      </c>
      <c r="X108">
        <f>X46</f>
        <v>0</v>
      </c>
      <c r="Y108">
        <v>42</v>
      </c>
      <c r="Z108">
        <f>Z46</f>
        <v>0</v>
      </c>
      <c r="AA108">
        <v>42</v>
      </c>
      <c r="AB108">
        <f>AB46</f>
        <v>0</v>
      </c>
      <c r="AC108">
        <v>42</v>
      </c>
      <c r="AD108">
        <f>AD46</f>
        <v>0</v>
      </c>
      <c r="AE108">
        <v>42</v>
      </c>
      <c r="AF108">
        <f>AF46</f>
        <v>0</v>
      </c>
      <c r="AG108">
        <v>42</v>
      </c>
      <c r="AH108">
        <f>AH46</f>
        <v>0</v>
      </c>
      <c r="AI108">
        <v>42</v>
      </c>
      <c r="AJ108">
        <f>AJ46</f>
        <v>0</v>
      </c>
      <c r="AK108">
        <v>42</v>
      </c>
      <c r="AL108">
        <f>AL46</f>
        <v>0</v>
      </c>
      <c r="AM108">
        <v>42</v>
      </c>
      <c r="AN108">
        <f>AN46</f>
        <v>0</v>
      </c>
      <c r="AO108">
        <v>42</v>
      </c>
      <c r="AP108">
        <f>AP46</f>
        <v>0</v>
      </c>
      <c r="AQ108">
        <v>42</v>
      </c>
      <c r="AR108">
        <f>AR46</f>
        <v>0</v>
      </c>
      <c r="AS108">
        <v>42</v>
      </c>
      <c r="AT108">
        <f>AT46</f>
        <v>0</v>
      </c>
      <c r="AU108">
        <v>42</v>
      </c>
      <c r="AV108">
        <f>AV46</f>
        <v>0</v>
      </c>
      <c r="AW108">
        <v>42</v>
      </c>
      <c r="AX108">
        <f>AX46</f>
        <v>0</v>
      </c>
      <c r="AY108">
        <v>42</v>
      </c>
      <c r="AZ108">
        <f>AZ46</f>
        <v>0</v>
      </c>
      <c r="BA108">
        <v>42</v>
      </c>
      <c r="BB108">
        <f>BB46</f>
        <v>0</v>
      </c>
      <c r="BC108">
        <v>42</v>
      </c>
      <c r="BD108">
        <f>BD46</f>
        <v>0</v>
      </c>
      <c r="BE108">
        <v>42</v>
      </c>
      <c r="BF108">
        <f>BF46</f>
        <v>0</v>
      </c>
      <c r="BG108">
        <v>42</v>
      </c>
      <c r="BH108">
        <f>BH46</f>
        <v>0</v>
      </c>
      <c r="BI108">
        <v>42</v>
      </c>
      <c r="BJ108">
        <f>BJ46</f>
        <v>0</v>
      </c>
      <c r="BK108">
        <v>42</v>
      </c>
      <c r="BL108">
        <f>BL46</f>
        <v>0</v>
      </c>
      <c r="BM108">
        <v>42</v>
      </c>
      <c r="BN108">
        <f>BN46</f>
        <v>0</v>
      </c>
      <c r="BO108">
        <v>42</v>
      </c>
      <c r="BP108">
        <f>BP46</f>
        <v>0</v>
      </c>
      <c r="BQ108">
        <v>42</v>
      </c>
      <c r="BR108">
        <f>BR46</f>
        <v>0</v>
      </c>
      <c r="BS108">
        <v>42</v>
      </c>
      <c r="BT108">
        <f>BT46</f>
        <v>0</v>
      </c>
      <c r="BU108">
        <v>42</v>
      </c>
      <c r="BV108">
        <f>BV46</f>
        <v>0</v>
      </c>
      <c r="BW108">
        <v>42</v>
      </c>
      <c r="BX108">
        <f>BX46</f>
        <v>0</v>
      </c>
      <c r="BY108">
        <v>42</v>
      </c>
      <c r="BZ108">
        <f>BZ46</f>
        <v>0</v>
      </c>
      <c r="CA108">
        <v>42</v>
      </c>
      <c r="CB108">
        <f>CB46</f>
        <v>0</v>
      </c>
      <c r="CC108">
        <v>42</v>
      </c>
      <c r="CD108">
        <f>CD46</f>
        <v>0</v>
      </c>
      <c r="CE108">
        <v>42</v>
      </c>
      <c r="CF108">
        <f>CF46</f>
        <v>0</v>
      </c>
      <c r="CG108">
        <v>42</v>
      </c>
      <c r="CH108">
        <f>CH46</f>
        <v>0</v>
      </c>
      <c r="CI108">
        <v>42</v>
      </c>
      <c r="CJ108">
        <f>CJ46</f>
        <v>0</v>
      </c>
      <c r="CK108">
        <v>42</v>
      </c>
      <c r="CL108">
        <f>CL46</f>
        <v>0</v>
      </c>
      <c r="CM108">
        <v>42</v>
      </c>
      <c r="CN108">
        <f>CN46</f>
        <v>0</v>
      </c>
      <c r="CO108">
        <v>42</v>
      </c>
      <c r="CP108">
        <f>CP46</f>
        <v>0</v>
      </c>
      <c r="CQ108">
        <v>42</v>
      </c>
      <c r="CR108">
        <f>CR46</f>
        <v>0</v>
      </c>
      <c r="CS108">
        <v>42</v>
      </c>
      <c r="CT108">
        <f>CT46</f>
        <v>0</v>
      </c>
      <c r="CU108">
        <v>42</v>
      </c>
      <c r="CV108">
        <f>CV46</f>
        <v>0</v>
      </c>
      <c r="CW108">
        <v>42</v>
      </c>
      <c r="CX108">
        <f>CX46</f>
        <v>0</v>
      </c>
      <c r="CY108">
        <v>42</v>
      </c>
      <c r="CZ108">
        <f>CZ46</f>
        <v>0</v>
      </c>
      <c r="DA108">
        <v>42</v>
      </c>
      <c r="DB108">
        <f>DB46</f>
        <v>0</v>
      </c>
      <c r="DC108">
        <v>42</v>
      </c>
      <c r="DD108">
        <f>DD46</f>
        <v>0</v>
      </c>
      <c r="DE108">
        <v>42</v>
      </c>
      <c r="DF108">
        <f>DF46</f>
        <v>0</v>
      </c>
      <c r="DG108">
        <v>42</v>
      </c>
      <c r="DH108">
        <f>DH46</f>
        <v>0</v>
      </c>
      <c r="DI108">
        <v>42</v>
      </c>
      <c r="DJ108">
        <f>DJ46</f>
        <v>0</v>
      </c>
      <c r="DK108">
        <v>42</v>
      </c>
      <c r="DL108">
        <f>DL46</f>
        <v>0</v>
      </c>
      <c r="DM108">
        <v>42</v>
      </c>
      <c r="DN108">
        <f>DN46</f>
        <v>0</v>
      </c>
      <c r="DO108">
        <v>42</v>
      </c>
      <c r="DP108">
        <f>DP46</f>
        <v>0</v>
      </c>
      <c r="DQ108">
        <v>42</v>
      </c>
      <c r="DR108">
        <f>DR46</f>
        <v>0</v>
      </c>
      <c r="DS108">
        <v>42</v>
      </c>
      <c r="DT108">
        <f>DT46</f>
        <v>0</v>
      </c>
      <c r="DU108">
        <v>42</v>
      </c>
      <c r="DV108">
        <f>DV46</f>
        <v>0</v>
      </c>
      <c r="DW108">
        <v>42</v>
      </c>
      <c r="DX108">
        <f>DX46</f>
        <v>0</v>
      </c>
      <c r="DY108">
        <v>42</v>
      </c>
      <c r="DZ108">
        <f>DZ46</f>
        <v>0</v>
      </c>
      <c r="EA108">
        <v>42</v>
      </c>
      <c r="EB108">
        <f>EB46</f>
        <v>0</v>
      </c>
      <c r="EC108">
        <v>42</v>
      </c>
      <c r="ED108">
        <f>ED46</f>
        <v>0</v>
      </c>
      <c r="EE108">
        <v>42</v>
      </c>
      <c r="EF108">
        <f>EF46</f>
        <v>0</v>
      </c>
      <c r="EI108">
        <v>42</v>
      </c>
      <c r="EJ108">
        <f>EJ46</f>
        <v>0</v>
      </c>
      <c r="EK108">
        <v>42</v>
      </c>
      <c r="EL108">
        <f>EL46</f>
        <v>0</v>
      </c>
      <c r="EM108">
        <v>42</v>
      </c>
      <c r="EN108">
        <f>EN46</f>
        <v>0</v>
      </c>
      <c r="EO108">
        <v>42</v>
      </c>
      <c r="EP108">
        <f>EP46</f>
        <v>0</v>
      </c>
      <c r="EQ108">
        <v>42</v>
      </c>
      <c r="ER108">
        <f>ER46</f>
        <v>0</v>
      </c>
      <c r="ES108">
        <v>42</v>
      </c>
      <c r="ET108">
        <f>ET46</f>
        <v>0</v>
      </c>
      <c r="EU108">
        <v>42</v>
      </c>
      <c r="EV108">
        <f>EV46</f>
        <v>0</v>
      </c>
      <c r="EW108">
        <v>42</v>
      </c>
      <c r="EX108">
        <f>EX46</f>
        <v>0</v>
      </c>
      <c r="EY108">
        <v>42</v>
      </c>
      <c r="EZ108">
        <f>EZ46</f>
        <v>0</v>
      </c>
      <c r="FA108">
        <v>42</v>
      </c>
      <c r="FB108">
        <f>FB46</f>
        <v>0</v>
      </c>
      <c r="FC108">
        <v>42</v>
      </c>
      <c r="FD108">
        <f>FD46</f>
        <v>0</v>
      </c>
      <c r="FE108">
        <v>42</v>
      </c>
      <c r="FF108">
        <f>FF46</f>
        <v>0</v>
      </c>
      <c r="FG108">
        <v>42</v>
      </c>
      <c r="FH108">
        <f>FH46</f>
        <v>0</v>
      </c>
      <c r="FI108">
        <v>42</v>
      </c>
      <c r="FJ108">
        <f>FJ46</f>
        <v>0</v>
      </c>
      <c r="FK108">
        <v>42</v>
      </c>
      <c r="FL108">
        <f>FL46</f>
        <v>0</v>
      </c>
      <c r="FM108">
        <v>42</v>
      </c>
      <c r="FN108">
        <f>FN46</f>
        <v>0</v>
      </c>
      <c r="FO108">
        <v>42</v>
      </c>
      <c r="FP108">
        <f>FP46</f>
        <v>0</v>
      </c>
      <c r="FQ108">
        <v>42</v>
      </c>
      <c r="FR108">
        <f>FR46</f>
        <v>0</v>
      </c>
      <c r="FS108">
        <v>42</v>
      </c>
      <c r="FT108">
        <f>FT46</f>
        <v>0</v>
      </c>
      <c r="FU108">
        <v>42</v>
      </c>
      <c r="FV108">
        <f>FV46</f>
        <v>0</v>
      </c>
      <c r="FW108">
        <v>42</v>
      </c>
      <c r="FX108">
        <f>FX46</f>
        <v>0</v>
      </c>
      <c r="FY108">
        <v>42</v>
      </c>
      <c r="FZ108">
        <f>FZ46</f>
        <v>0</v>
      </c>
      <c r="GA108">
        <v>42</v>
      </c>
      <c r="GB108">
        <f>GB46</f>
        <v>0</v>
      </c>
      <c r="GC108">
        <v>42</v>
      </c>
      <c r="GD108">
        <f>GD46</f>
        <v>0</v>
      </c>
      <c r="GE108">
        <v>42</v>
      </c>
      <c r="GF108">
        <f>GF46</f>
        <v>0</v>
      </c>
      <c r="GG108">
        <v>42</v>
      </c>
      <c r="GH108">
        <f>GH46</f>
        <v>0</v>
      </c>
      <c r="GI108">
        <v>42</v>
      </c>
      <c r="GJ108">
        <f>GJ46</f>
        <v>0</v>
      </c>
      <c r="GK108">
        <v>42</v>
      </c>
      <c r="GL108">
        <f>GL46</f>
        <v>0</v>
      </c>
      <c r="GM108">
        <v>42</v>
      </c>
      <c r="GN108">
        <f>GN46</f>
        <v>0</v>
      </c>
      <c r="GO108">
        <v>42</v>
      </c>
      <c r="GP108">
        <f>GP46</f>
        <v>0</v>
      </c>
      <c r="GQ108">
        <v>42</v>
      </c>
      <c r="GR108">
        <f>GR46</f>
        <v>0</v>
      </c>
      <c r="GS108">
        <v>42</v>
      </c>
      <c r="GT108">
        <f>GT46</f>
        <v>0</v>
      </c>
      <c r="GU108">
        <v>42</v>
      </c>
      <c r="GV108">
        <f>GV46</f>
        <v>0</v>
      </c>
      <c r="GW108">
        <v>42</v>
      </c>
      <c r="GX108">
        <f>GX46</f>
        <v>0</v>
      </c>
      <c r="GY108">
        <v>42</v>
      </c>
      <c r="GZ108">
        <f>GZ46</f>
        <v>0</v>
      </c>
      <c r="HA108">
        <v>42</v>
      </c>
      <c r="HB108">
        <f>HB46</f>
        <v>0</v>
      </c>
      <c r="HC108">
        <v>42</v>
      </c>
      <c r="HD108">
        <f>HD46</f>
        <v>0</v>
      </c>
      <c r="HE108">
        <v>42</v>
      </c>
      <c r="HF108">
        <f>HF46</f>
        <v>0</v>
      </c>
      <c r="HG108">
        <v>42</v>
      </c>
      <c r="HH108">
        <f>HH46</f>
        <v>0</v>
      </c>
      <c r="HI108">
        <v>42</v>
      </c>
      <c r="HJ108">
        <f>HJ46</f>
        <v>0</v>
      </c>
      <c r="HK108">
        <v>42</v>
      </c>
      <c r="HL108">
        <f>HL46</f>
        <v>0</v>
      </c>
      <c r="HM108">
        <v>42</v>
      </c>
      <c r="HN108">
        <f>HN46</f>
        <v>0</v>
      </c>
      <c r="HO108">
        <v>42</v>
      </c>
      <c r="HP108">
        <f>HP46</f>
        <v>0</v>
      </c>
      <c r="HQ108">
        <v>42</v>
      </c>
      <c r="HR108">
        <f>HR46</f>
        <v>0</v>
      </c>
      <c r="HS108">
        <v>42</v>
      </c>
      <c r="HT108">
        <f>HT46</f>
        <v>0</v>
      </c>
      <c r="HU108">
        <v>42</v>
      </c>
      <c r="HV108">
        <f>HV46</f>
        <v>0</v>
      </c>
      <c r="HW108">
        <v>42</v>
      </c>
      <c r="HX108">
        <f>HX46</f>
        <v>0</v>
      </c>
      <c r="HY108">
        <v>42</v>
      </c>
      <c r="HZ108">
        <f>HZ46</f>
        <v>0</v>
      </c>
      <c r="IA108">
        <v>42</v>
      </c>
      <c r="IB108">
        <f>IB46</f>
        <v>0</v>
      </c>
      <c r="IC108">
        <v>42</v>
      </c>
      <c r="ID108">
        <f>ID46</f>
        <v>0</v>
      </c>
      <c r="IE108">
        <v>42</v>
      </c>
      <c r="IF108">
        <f>IF46</f>
        <v>0</v>
      </c>
      <c r="IG108">
        <v>42</v>
      </c>
      <c r="IH108">
        <f>IH46</f>
        <v>0</v>
      </c>
      <c r="II108">
        <v>42</v>
      </c>
      <c r="IJ108">
        <f>IJ46</f>
        <v>0</v>
      </c>
      <c r="IK108">
        <v>42</v>
      </c>
      <c r="IL108">
        <f>IL46</f>
        <v>0</v>
      </c>
      <c r="IM108">
        <v>42</v>
      </c>
      <c r="IN108">
        <f>IN46</f>
        <v>0</v>
      </c>
      <c r="IO108">
        <v>42</v>
      </c>
      <c r="IP108">
        <f>IP46</f>
        <v>0</v>
      </c>
      <c r="IQ108">
        <v>42</v>
      </c>
      <c r="IR108">
        <f>IR46</f>
        <v>0</v>
      </c>
      <c r="IS108">
        <v>42</v>
      </c>
      <c r="IT108">
        <f>IT46</f>
        <v>0</v>
      </c>
      <c r="IU108">
        <v>42</v>
      </c>
      <c r="IV108">
        <f>IV46</f>
        <v>0</v>
      </c>
      <c r="IW108">
        <v>42</v>
      </c>
      <c r="IX108">
        <f>IX46</f>
        <v>0</v>
      </c>
      <c r="IY108">
        <v>42</v>
      </c>
      <c r="IZ108">
        <f>IZ46</f>
        <v>0</v>
      </c>
      <c r="JA108">
        <v>42</v>
      </c>
      <c r="JB108">
        <f>JB46</f>
        <v>0</v>
      </c>
      <c r="JC108">
        <v>42</v>
      </c>
      <c r="JD108">
        <f>JD46</f>
        <v>0</v>
      </c>
      <c r="JE108">
        <v>42</v>
      </c>
      <c r="JF108">
        <f>JF46</f>
        <v>0</v>
      </c>
      <c r="JG108">
        <v>42</v>
      </c>
      <c r="JH108">
        <f>JH46</f>
        <v>0</v>
      </c>
      <c r="JI108">
        <v>42</v>
      </c>
      <c r="JJ108">
        <f>JJ46</f>
        <v>0</v>
      </c>
      <c r="JM108">
        <f>IF(Charts!$B$3="none",E415,IF(EI415="",NA(),EI415))</f>
        <v>0</v>
      </c>
      <c r="JN108">
        <f>IF(Charts!$B$3="none",F415,IF(EJ415="",NA(),EJ415))</f>
        <v>0</v>
      </c>
      <c r="JO108">
        <f>IF(Charts!$B$3="none",G415,IF(EK415="",NA(),EK415))</f>
        <v>0</v>
      </c>
      <c r="JP108">
        <f>IF(Charts!$B$3="none",H415,IF(EL415="",NA(),EL415))</f>
        <v>0</v>
      </c>
      <c r="JQ108">
        <f>IF(Charts!$B$3="none",I415,IF(EM415="",NA(),EM415))</f>
        <v>0</v>
      </c>
      <c r="JR108">
        <f>IF(Charts!$B$3="none",J415,IF(EN415="",NA(),EN415))</f>
        <v>0</v>
      </c>
      <c r="JS108">
        <f>IF(Charts!$B$3="none",K415,IF(EO415="",NA(),EO415))</f>
        <v>0</v>
      </c>
      <c r="JT108">
        <f>IF(Charts!$B$3="none",L415,IF(EP415="",NA(),EP415))</f>
        <v>0</v>
      </c>
      <c r="JU108">
        <f>IF(Charts!$B$3="none",M415,IF(EQ415="",NA(),EQ415))</f>
        <v>0</v>
      </c>
      <c r="JV108">
        <f>IF(Charts!$B$3="none",N415,IF(ER415="",NA(),ER415))</f>
        <v>0</v>
      </c>
      <c r="JW108">
        <f>IF(Charts!$B$3="none",O415,IF(ES415="",NA(),ES415))</f>
        <v>0</v>
      </c>
      <c r="JX108">
        <f>IF(Charts!$B$3="none",P415,IF(ET415="",NA(),ET415))</f>
        <v>0</v>
      </c>
      <c r="JY108">
        <f>IF(Charts!$B$3="none",Q415,IF(EU415="",NA(),EU415))</f>
        <v>0</v>
      </c>
      <c r="JZ108">
        <f>IF(Charts!$B$3="none",R415,IF(EV415="",NA(),EV415))</f>
        <v>0</v>
      </c>
      <c r="KA108">
        <f>IF(Charts!$B$3="none",S415,IF(EW415="",NA(),EW415))</f>
        <v>0</v>
      </c>
      <c r="KB108">
        <f>IF(Charts!$B$3="none",T415,IF(EX415="",NA(),EX415))</f>
        <v>0</v>
      </c>
      <c r="KC108">
        <f>IF(Charts!$B$3="none",U415,IF(EY415="",NA(),EY415))</f>
        <v>0</v>
      </c>
      <c r="KD108">
        <f>IF(Charts!$B$3="none",V415,IF(EZ415="",NA(),EZ415))</f>
        <v>0</v>
      </c>
      <c r="KE108">
        <f>IF(Charts!$B$3="none",W415,IF(FA415="",NA(),FA415))</f>
        <v>0</v>
      </c>
      <c r="KF108">
        <f>IF(Charts!$B$3="none",X415,IF(FB415="",NA(),FB415))</f>
        <v>0</v>
      </c>
      <c r="KG108">
        <f>IF(Charts!$B$3="none",Y415,IF(FC415="",NA(),FC415))</f>
        <v>0</v>
      </c>
      <c r="KH108">
        <f>IF(Charts!$B$3="none",Z415,IF(FD415="",NA(),FD415))</f>
        <v>0</v>
      </c>
      <c r="KI108">
        <f>IF(Charts!$B$3="none",AA415,IF(FE415="",NA(),FE415))</f>
        <v>0</v>
      </c>
      <c r="KJ108">
        <f>IF(Charts!$B$3="none",AB415,IF(FF415="",NA(),FF415))</f>
        <v>0</v>
      </c>
      <c r="KK108">
        <f>IF(Charts!$B$3="none",AC415,IF(FG415="",NA(),FG415))</f>
        <v>0</v>
      </c>
      <c r="KL108">
        <f>IF(Charts!$B$3="none",AD415,IF(FH415="",NA(),FH415))</f>
        <v>0</v>
      </c>
      <c r="KM108">
        <f>IF(Charts!$B$3="none",AE415,IF(FI415="",NA(),FI415))</f>
        <v>0</v>
      </c>
      <c r="KN108">
        <f>IF(Charts!$B$3="none",AF415,IF(FJ415="",NA(),FJ415))</f>
        <v>0</v>
      </c>
      <c r="KO108">
        <f>IF(Charts!$B$3="none",AG415,IF(FK415="",NA(),FK415))</f>
        <v>0</v>
      </c>
      <c r="KP108">
        <f>IF(Charts!$B$3="none",AH415,IF(FL415="",NA(),FL415))</f>
        <v>0</v>
      </c>
      <c r="KQ108">
        <f>IF(Charts!$B$3="none",AI415,IF(FM415="",NA(),FM415))</f>
        <v>0</v>
      </c>
      <c r="KR108">
        <f>IF(Charts!$B$3="none",AJ415,IF(FN415="",NA(),FN415))</f>
        <v>0</v>
      </c>
      <c r="KS108">
        <f>IF(Charts!$B$3="none",AK415,IF(FO415="",NA(),FO415))</f>
        <v>0</v>
      </c>
      <c r="KT108">
        <f>IF(Charts!$B$3="none",AL415,IF(FP415="",NA(),FP415))</f>
        <v>0</v>
      </c>
      <c r="KU108">
        <f>IF(Charts!$B$3="none",AM415,IF(FQ415="",NA(),FQ415))</f>
        <v>0</v>
      </c>
      <c r="KV108">
        <f>IF(Charts!$B$3="none",AN415,IF(FR415="",NA(),FR415))</f>
        <v>0</v>
      </c>
      <c r="KW108">
        <f>IF(Charts!$B$3="none",AO415,IF(FS415="",NA(),FS415))</f>
        <v>0</v>
      </c>
      <c r="KX108">
        <f>IF(Charts!$B$3="none",AP415,IF(FT415="",NA(),FT415))</f>
        <v>0</v>
      </c>
      <c r="KY108">
        <f>IF(Charts!$B$3="none",AQ415,IF(FU415="",NA(),FU415))</f>
        <v>0</v>
      </c>
      <c r="KZ108">
        <f>IF(Charts!$B$3="none",AR415,IF(FV415="",NA(),FV415))</f>
        <v>0</v>
      </c>
      <c r="LA108">
        <f>IF(Charts!$B$3="none",AS415,IF(FW415="",NA(),FW415))</f>
        <v>0</v>
      </c>
      <c r="LB108">
        <f>IF(Charts!$B$3="none",AT415,IF(FX415="",NA(),FX415))</f>
        <v>0</v>
      </c>
      <c r="LC108">
        <f>IF(Charts!$B$3="none",AU415,IF(FY415="",NA(),FY415))</f>
        <v>0</v>
      </c>
      <c r="LD108">
        <f>IF(Charts!$B$3="none",AV415,IF(FZ415="",NA(),FZ415))</f>
        <v>0</v>
      </c>
      <c r="LE108">
        <f>IF(Charts!$B$3="none",AW415,IF(GA415="",NA(),GA415))</f>
        <v>0</v>
      </c>
      <c r="LF108">
        <f>IF(Charts!$B$3="none",AX415,IF(GB415="",NA(),GB415))</f>
        <v>0</v>
      </c>
      <c r="LG108">
        <f>IF(Charts!$B$3="none",AY415,IF(GC415="",NA(),GC415))</f>
        <v>0</v>
      </c>
      <c r="LH108">
        <f>IF(Charts!$B$3="none",AZ415,IF(GD415="",NA(),GD415))</f>
        <v>0</v>
      </c>
      <c r="LI108">
        <f>IF(Charts!$B$3="none",BA415,IF(GE415="",NA(),GE415))</f>
        <v>0</v>
      </c>
      <c r="LJ108">
        <f>IF(Charts!$B$3="none",BB415,IF(GF415="",NA(),GF415))</f>
        <v>0</v>
      </c>
      <c r="LK108">
        <f>IF(Charts!$B$3="none",BC415,IF(GG415="",NA(),GG415))</f>
        <v>0</v>
      </c>
      <c r="LL108">
        <f>IF(Charts!$B$3="none",BD415,IF(GH415="",NA(),GH415))</f>
        <v>0</v>
      </c>
      <c r="LM108">
        <f>IF(Charts!$B$3="none",BE415,IF(GI415="",NA(),GI415))</f>
        <v>0</v>
      </c>
      <c r="LN108">
        <f>IF(Charts!$B$3="none",BF415,IF(GJ415="",NA(),GJ415))</f>
        <v>0</v>
      </c>
      <c r="LO108">
        <f>IF(Charts!$B$3="none",BG415,IF(GK415="",NA(),GK415))</f>
        <v>0</v>
      </c>
      <c r="LP108">
        <f>IF(Charts!$B$3="none",BH415,IF(GL415="",NA(),GL415))</f>
        <v>0</v>
      </c>
      <c r="LQ108">
        <f>IF(Charts!$B$3="none",BI415,IF(GM415="",NA(),GM415))</f>
        <v>0</v>
      </c>
      <c r="LR108">
        <f>IF(Charts!$B$3="none",BJ415,IF(GN415="",NA(),GN415))</f>
        <v>0</v>
      </c>
      <c r="LS108">
        <f>IF(Charts!$B$3="none",BK415,IF(GO415="",NA(),GO415))</f>
        <v>0</v>
      </c>
      <c r="LT108">
        <f>IF(Charts!$B$3="none",BL415,IF(GP415="",NA(),GP415))</f>
        <v>0</v>
      </c>
      <c r="LU108">
        <f>IF(Charts!$B$3="none",BM415,IF(GQ415="",NA(),GQ415))</f>
        <v>0</v>
      </c>
      <c r="LV108">
        <f>IF(Charts!$B$3="none",BN415,IF(GR415="",NA(),GR415))</f>
        <v>0</v>
      </c>
      <c r="LW108">
        <f>IF(Charts!$B$3="none",BO415,IF(GS415="",NA(),GS415))</f>
        <v>0</v>
      </c>
      <c r="LX108">
        <f>IF(Charts!$B$3="none",BP415,IF(GT415="",NA(),GT415))</f>
        <v>0</v>
      </c>
      <c r="LY108">
        <f>IF(Charts!$B$3="none",BQ415,IF(GU415="",NA(),GU415))</f>
        <v>0</v>
      </c>
      <c r="LZ108">
        <f>IF(Charts!$B$3="none",BR415,IF(GV415="",NA(),GV415))</f>
        <v>0</v>
      </c>
      <c r="MA108">
        <f>IF(Charts!$B$3="none",BS415,IF(GW415="",NA(),GW415))</f>
        <v>0</v>
      </c>
      <c r="MB108">
        <f>IF(Charts!$B$3="none",BT415,IF(GX415="",NA(),GX415))</f>
        <v>0</v>
      </c>
      <c r="MC108">
        <f>IF(Charts!$B$3="none",BU415,IF(GY415="",NA(),GY415))</f>
        <v>0</v>
      </c>
      <c r="MD108">
        <f>IF(Charts!$B$3="none",BV415,IF(GZ415="",NA(),GZ415))</f>
        <v>0</v>
      </c>
      <c r="ME108">
        <f>IF(Charts!$B$3="none",BW415,IF(HA415="",NA(),HA415))</f>
        <v>0</v>
      </c>
      <c r="MF108">
        <f>IF(Charts!$B$3="none",BX415,IF(HB415="",NA(),HB415))</f>
        <v>0</v>
      </c>
      <c r="MG108">
        <f>IF(Charts!$B$3="none",BY415,IF(HC415="",NA(),HC415))</f>
        <v>0</v>
      </c>
      <c r="MH108">
        <f>IF(Charts!$B$3="none",BZ415,IF(HD415="",NA(),HD415))</f>
        <v>0</v>
      </c>
      <c r="MI108">
        <f>IF(Charts!$B$3="none",CA415,IF(HE415="",NA(),HE415))</f>
        <v>0</v>
      </c>
      <c r="MJ108">
        <f>IF(Charts!$B$3="none",CB415,IF(HF415="",NA(),HF415))</f>
        <v>0</v>
      </c>
      <c r="MK108">
        <f>IF(Charts!$B$3="none",CC415,IF(HG415="",NA(),HG415))</f>
        <v>0</v>
      </c>
      <c r="ML108">
        <f>IF(Charts!$B$3="none",CD415,IF(HH415="",NA(),HH415))</f>
        <v>0</v>
      </c>
      <c r="MM108">
        <f>IF(Charts!$B$3="none",CE415,IF(HI415="",NA(),HI415))</f>
        <v>0</v>
      </c>
      <c r="MN108">
        <f>IF(Charts!$B$3="none",CF415,IF(HJ415="",NA(),HJ415))</f>
        <v>0</v>
      </c>
      <c r="MO108">
        <f>IF(Charts!$B$3="none",CG415,IF(HK415="",NA(),HK415))</f>
        <v>0</v>
      </c>
      <c r="MP108">
        <f>IF(Charts!$B$3="none",CH415,IF(HL415="",NA(),HL415))</f>
        <v>0</v>
      </c>
      <c r="MQ108">
        <f>IF(Charts!$B$3="none",CI415,IF(HM415="",NA(),HM415))</f>
        <v>0</v>
      </c>
      <c r="MR108">
        <f>IF(Charts!$B$3="none",CJ415,IF(HN415="",NA(),HN415))</f>
        <v>0</v>
      </c>
      <c r="MS108">
        <f>IF(Charts!$B$3="none",CK415,IF(HO415="",NA(),HO415))</f>
        <v>0</v>
      </c>
      <c r="MT108">
        <f>IF(Charts!$B$3="none",CL415,IF(HP415="",NA(),HP415))</f>
        <v>0</v>
      </c>
      <c r="MU108">
        <f>IF(Charts!$B$3="none",CM415,IF(HQ415="",NA(),HQ415))</f>
        <v>0</v>
      </c>
      <c r="MV108">
        <f>IF(Charts!$B$3="none",CN415,IF(HR415="",NA(),HR415))</f>
        <v>0</v>
      </c>
      <c r="MW108">
        <f>IF(Charts!$B$3="none",CO415,IF(HS415="",NA(),HS415))</f>
        <v>0</v>
      </c>
      <c r="MX108">
        <f>IF(Charts!$B$3="none",CP415,IF(HT415="",NA(),HT415))</f>
        <v>0</v>
      </c>
      <c r="MY108">
        <f>IF(Charts!$B$3="none",CQ415,IF(HU415="",NA(),HU415))</f>
        <v>0</v>
      </c>
      <c r="MZ108">
        <f>IF(Charts!$B$3="none",CR415,IF(HV415="",NA(),HV415))</f>
        <v>0</v>
      </c>
      <c r="NA108">
        <f>IF(Charts!$B$3="none",CS415,IF(HW415="",NA(),HW415))</f>
        <v>0</v>
      </c>
      <c r="NB108">
        <f>IF(Charts!$B$3="none",CT415,IF(HX415="",NA(),HX415))</f>
        <v>0</v>
      </c>
      <c r="NC108">
        <f>IF(Charts!$B$3="none",CU415,IF(HY415="",NA(),HY415))</f>
        <v>0</v>
      </c>
      <c r="ND108">
        <f>IF(Charts!$B$3="none",CV415,IF(HZ415="",NA(),HZ415))</f>
        <v>0</v>
      </c>
      <c r="NE108">
        <f>IF(Charts!$B$3="none",CW415,IF(IA415="",NA(),IA415))</f>
        <v>0</v>
      </c>
      <c r="NF108">
        <f>IF(Charts!$B$3="none",CX415,IF(IB415="",NA(),IB415))</f>
        <v>0</v>
      </c>
      <c r="NG108">
        <f>IF(Charts!$B$3="none",CY415,IF(IC415="",NA(),IC415))</f>
        <v>0</v>
      </c>
      <c r="NH108">
        <f>IF(Charts!$B$3="none",CZ415,IF(ID415="",NA(),ID415))</f>
        <v>0</v>
      </c>
      <c r="NI108">
        <f>IF(Charts!$B$3="none",DA415,IF(IE415="",NA(),IE415))</f>
        <v>0</v>
      </c>
      <c r="NJ108">
        <f>IF(Charts!$B$3="none",DB415,IF(IF415="",NA(),IF415))</f>
        <v>0</v>
      </c>
      <c r="NK108">
        <f>IF(Charts!$B$3="none",DC415,IF(IG415="",NA(),IG415))</f>
        <v>0</v>
      </c>
      <c r="NL108">
        <f>IF(Charts!$B$3="none",DD415,IF(IH415="",NA(),IH415))</f>
        <v>0</v>
      </c>
      <c r="NM108">
        <f>IF(Charts!$B$3="none",DE415,IF(II415="",NA(),II415))</f>
        <v>0</v>
      </c>
      <c r="NN108">
        <f>IF(Charts!$B$3="none",DF415,IF(IJ415="",NA(),IJ415))</f>
        <v>0</v>
      </c>
      <c r="NO108">
        <f>IF(Charts!$B$3="none",DG415,IF(IK415="",NA(),IK415))</f>
        <v>0</v>
      </c>
      <c r="NP108">
        <f>IF(Charts!$B$3="none",DH415,IF(IL415="",NA(),IL415))</f>
        <v>0</v>
      </c>
      <c r="NQ108">
        <f>IF(Charts!$B$3="none",DI415,IF(IM415="",NA(),IM415))</f>
        <v>0</v>
      </c>
      <c r="NR108">
        <f>IF(Charts!$B$3="none",DJ415,IF(IN415="",NA(),IN415))</f>
        <v>0</v>
      </c>
      <c r="NS108">
        <f>IF(Charts!$B$3="none",DK415,IF(IO415="",NA(),IO415))</f>
        <v>0</v>
      </c>
      <c r="NT108">
        <f>IF(Charts!$B$3="none",DL415,IF(IP415="",NA(),IP415))</f>
        <v>0</v>
      </c>
      <c r="NU108">
        <f>IF(Charts!$B$3="none",DM415,IF(IQ415="",NA(),IQ415))</f>
        <v>0</v>
      </c>
      <c r="NV108">
        <f>IF(Charts!$B$3="none",DN415,IF(IR415="",NA(),IR415))</f>
        <v>0</v>
      </c>
      <c r="NW108">
        <f>IF(Charts!$B$3="none",DO415,IF(IS415="",NA(),IS415))</f>
        <v>0</v>
      </c>
      <c r="NX108">
        <f>IF(Charts!$B$3="none",DP415,IF(IT415="",NA(),IT415))</f>
        <v>0</v>
      </c>
      <c r="NY108">
        <f>IF(Charts!$B$3="none",DQ415,IF(IU415="",NA(),IU415))</f>
        <v>0</v>
      </c>
      <c r="NZ108">
        <f>IF(Charts!$B$3="none",DR415,IF(IV415="",NA(),IV415))</f>
        <v>0</v>
      </c>
      <c r="OA108">
        <f>IF(Charts!$B$3="none",DS415,IF(IW415="",NA(),IW415))</f>
        <v>0</v>
      </c>
      <c r="OB108">
        <f>IF(Charts!$B$3="none",DT415,IF(IX415="",NA(),IX415))</f>
        <v>0</v>
      </c>
      <c r="OC108">
        <f>IF(Charts!$B$3="none",DU415,IF(IY415="",NA(),IY415))</f>
        <v>0</v>
      </c>
      <c r="OD108">
        <f>IF(Charts!$B$3="none",DV415,IF(IZ415="",NA(),IZ415))</f>
        <v>0</v>
      </c>
      <c r="OE108">
        <f>IF(Charts!$B$3="none",DW415,IF(JA415="",NA(),JA415))</f>
        <v>0</v>
      </c>
      <c r="OF108">
        <f>IF(Charts!$B$3="none",DX415,IF(JB415="",NA(),JB415))</f>
        <v>0</v>
      </c>
      <c r="OG108">
        <f>IF(Charts!$B$3="none",DY415,IF(JC415="",NA(),JC415))</f>
        <v>0</v>
      </c>
      <c r="OH108">
        <f>IF(Charts!$B$3="none",DZ415,IF(JD415="",NA(),JD415))</f>
        <v>0</v>
      </c>
      <c r="OI108">
        <f>IF(Charts!$B$3="none",EA415,IF(JE415="",NA(),JE415))</f>
        <v>0</v>
      </c>
      <c r="OJ108">
        <f>IF(Charts!$B$3="none",EB415,IF(JF415="",NA(),JF415))</f>
        <v>0</v>
      </c>
      <c r="OK108">
        <f>IF(Charts!$B$3="none",EC415,IF(JG415="",NA(),JG415))</f>
        <v>0</v>
      </c>
      <c r="OL108">
        <f>IF(Charts!$B$3="none",ED415,IF(JH415="",NA(),JH415))</f>
        <v>0</v>
      </c>
      <c r="OM108">
        <f>IF(Charts!$B$3="none",EE415,IF(JI415="",NA(),JI415))</f>
        <v>0</v>
      </c>
      <c r="ON108">
        <f>IF(Charts!$B$3="none",EF415,IF(JJ415="",NA(),JJ415))</f>
        <v>0</v>
      </c>
    </row>
    <row r="109" spans="5:404">
      <c r="E109">
        <v>43</v>
      </c>
      <c r="F109">
        <f>F47</f>
        <v>0</v>
      </c>
      <c r="G109">
        <v>43</v>
      </c>
      <c r="H109">
        <f>H47</f>
        <v>0</v>
      </c>
      <c r="I109">
        <v>43</v>
      </c>
      <c r="J109">
        <f>J47</f>
        <v>0</v>
      </c>
      <c r="K109">
        <v>43</v>
      </c>
      <c r="L109">
        <f>L47</f>
        <v>0</v>
      </c>
      <c r="M109">
        <v>43</v>
      </c>
      <c r="N109">
        <f>N47</f>
        <v>0</v>
      </c>
      <c r="O109">
        <v>43</v>
      </c>
      <c r="P109">
        <f>P47</f>
        <v>0</v>
      </c>
      <c r="Q109">
        <v>43</v>
      </c>
      <c r="R109">
        <f>R47</f>
        <v>0</v>
      </c>
      <c r="S109">
        <v>43</v>
      </c>
      <c r="T109">
        <f>T47</f>
        <v>0</v>
      </c>
      <c r="U109">
        <v>43</v>
      </c>
      <c r="V109">
        <f>V47</f>
        <v>0</v>
      </c>
      <c r="W109">
        <v>43</v>
      </c>
      <c r="X109">
        <f>X47</f>
        <v>0</v>
      </c>
      <c r="Y109">
        <v>43</v>
      </c>
      <c r="Z109">
        <f>Z47</f>
        <v>0</v>
      </c>
      <c r="AA109">
        <v>43</v>
      </c>
      <c r="AB109">
        <f>AB47</f>
        <v>0</v>
      </c>
      <c r="AC109">
        <v>43</v>
      </c>
      <c r="AD109">
        <f>AD47</f>
        <v>0</v>
      </c>
      <c r="AE109">
        <v>43</v>
      </c>
      <c r="AF109">
        <f>AF47</f>
        <v>0</v>
      </c>
      <c r="AG109">
        <v>43</v>
      </c>
      <c r="AH109">
        <f>AH47</f>
        <v>0</v>
      </c>
      <c r="AI109">
        <v>43</v>
      </c>
      <c r="AJ109">
        <f>AJ47</f>
        <v>0</v>
      </c>
      <c r="AK109">
        <v>43</v>
      </c>
      <c r="AL109">
        <f>AL47</f>
        <v>0</v>
      </c>
      <c r="AM109">
        <v>43</v>
      </c>
      <c r="AN109">
        <f>AN47</f>
        <v>0</v>
      </c>
      <c r="AO109">
        <v>43</v>
      </c>
      <c r="AP109">
        <f>AP47</f>
        <v>0</v>
      </c>
      <c r="AQ109">
        <v>43</v>
      </c>
      <c r="AR109">
        <f>AR47</f>
        <v>0</v>
      </c>
      <c r="AS109">
        <v>43</v>
      </c>
      <c r="AT109">
        <f>AT47</f>
        <v>0</v>
      </c>
      <c r="AU109">
        <v>43</v>
      </c>
      <c r="AV109">
        <f>AV47</f>
        <v>0</v>
      </c>
      <c r="AW109">
        <v>43</v>
      </c>
      <c r="AX109">
        <f>AX47</f>
        <v>0</v>
      </c>
      <c r="AY109">
        <v>43</v>
      </c>
      <c r="AZ109">
        <f>AZ47</f>
        <v>0</v>
      </c>
      <c r="BA109">
        <v>43</v>
      </c>
      <c r="BB109">
        <f>BB47</f>
        <v>0</v>
      </c>
      <c r="BC109">
        <v>43</v>
      </c>
      <c r="BD109">
        <f>BD47</f>
        <v>0</v>
      </c>
      <c r="BE109">
        <v>43</v>
      </c>
      <c r="BF109">
        <f>BF47</f>
        <v>0</v>
      </c>
      <c r="BG109">
        <v>43</v>
      </c>
      <c r="BH109">
        <f>BH47</f>
        <v>0</v>
      </c>
      <c r="BI109">
        <v>43</v>
      </c>
      <c r="BJ109">
        <f>BJ47</f>
        <v>0</v>
      </c>
      <c r="BK109">
        <v>43</v>
      </c>
      <c r="BL109">
        <f>BL47</f>
        <v>0</v>
      </c>
      <c r="BM109">
        <v>43</v>
      </c>
      <c r="BN109">
        <f>BN47</f>
        <v>0</v>
      </c>
      <c r="BO109">
        <v>43</v>
      </c>
      <c r="BP109">
        <f>BP47</f>
        <v>0</v>
      </c>
      <c r="BQ109">
        <v>43</v>
      </c>
      <c r="BR109">
        <f>BR47</f>
        <v>0</v>
      </c>
      <c r="BS109">
        <v>43</v>
      </c>
      <c r="BT109">
        <f>BT47</f>
        <v>0</v>
      </c>
      <c r="BU109">
        <v>43</v>
      </c>
      <c r="BV109">
        <f>BV47</f>
        <v>0</v>
      </c>
      <c r="BW109">
        <v>43</v>
      </c>
      <c r="BX109">
        <f>BX47</f>
        <v>0</v>
      </c>
      <c r="BY109">
        <v>43</v>
      </c>
      <c r="BZ109">
        <f>BZ47</f>
        <v>0</v>
      </c>
      <c r="CA109">
        <v>43</v>
      </c>
      <c r="CB109">
        <f>CB47</f>
        <v>0</v>
      </c>
      <c r="CC109">
        <v>43</v>
      </c>
      <c r="CD109">
        <f>CD47</f>
        <v>0</v>
      </c>
      <c r="CE109">
        <v>43</v>
      </c>
      <c r="CF109">
        <f>CF47</f>
        <v>0</v>
      </c>
      <c r="CG109">
        <v>43</v>
      </c>
      <c r="CH109">
        <f>CH47</f>
        <v>0</v>
      </c>
      <c r="CI109">
        <v>43</v>
      </c>
      <c r="CJ109">
        <f>CJ47</f>
        <v>0</v>
      </c>
      <c r="CK109">
        <v>43</v>
      </c>
      <c r="CL109">
        <f>CL47</f>
        <v>0</v>
      </c>
      <c r="CM109">
        <v>43</v>
      </c>
      <c r="CN109">
        <f>CN47</f>
        <v>0</v>
      </c>
      <c r="CO109">
        <v>43</v>
      </c>
      <c r="CP109">
        <f>CP47</f>
        <v>0</v>
      </c>
      <c r="CQ109">
        <v>43</v>
      </c>
      <c r="CR109">
        <f>CR47</f>
        <v>0</v>
      </c>
      <c r="CS109">
        <v>43</v>
      </c>
      <c r="CT109">
        <f>CT47</f>
        <v>0</v>
      </c>
      <c r="CU109">
        <v>43</v>
      </c>
      <c r="CV109">
        <f>CV47</f>
        <v>0</v>
      </c>
      <c r="CW109">
        <v>43</v>
      </c>
      <c r="CX109">
        <f>CX47</f>
        <v>0</v>
      </c>
      <c r="CY109">
        <v>43</v>
      </c>
      <c r="CZ109">
        <f>CZ47</f>
        <v>0</v>
      </c>
      <c r="DA109">
        <v>43</v>
      </c>
      <c r="DB109">
        <f>DB47</f>
        <v>0</v>
      </c>
      <c r="DC109">
        <v>43</v>
      </c>
      <c r="DD109">
        <f>DD47</f>
        <v>0</v>
      </c>
      <c r="DE109">
        <v>43</v>
      </c>
      <c r="DF109">
        <f>DF47</f>
        <v>0</v>
      </c>
      <c r="DG109">
        <v>43</v>
      </c>
      <c r="DH109">
        <f>DH47</f>
        <v>0</v>
      </c>
      <c r="DI109">
        <v>43</v>
      </c>
      <c r="DJ109">
        <f>DJ47</f>
        <v>0</v>
      </c>
      <c r="DK109">
        <v>43</v>
      </c>
      <c r="DL109">
        <f>DL47</f>
        <v>0</v>
      </c>
      <c r="DM109">
        <v>43</v>
      </c>
      <c r="DN109">
        <f>DN47</f>
        <v>0</v>
      </c>
      <c r="DO109">
        <v>43</v>
      </c>
      <c r="DP109">
        <f>DP47</f>
        <v>0</v>
      </c>
      <c r="DQ109">
        <v>43</v>
      </c>
      <c r="DR109">
        <f>DR47</f>
        <v>0</v>
      </c>
      <c r="DS109">
        <v>43</v>
      </c>
      <c r="DT109">
        <f>DT47</f>
        <v>0</v>
      </c>
      <c r="DU109">
        <v>43</v>
      </c>
      <c r="DV109">
        <f>DV47</f>
        <v>0</v>
      </c>
      <c r="DW109">
        <v>43</v>
      </c>
      <c r="DX109">
        <f>DX47</f>
        <v>0</v>
      </c>
      <c r="DY109">
        <v>43</v>
      </c>
      <c r="DZ109">
        <f>DZ47</f>
        <v>0</v>
      </c>
      <c r="EA109">
        <v>43</v>
      </c>
      <c r="EB109">
        <f>EB47</f>
        <v>0</v>
      </c>
      <c r="EC109">
        <v>43</v>
      </c>
      <c r="ED109">
        <f>ED47</f>
        <v>0</v>
      </c>
      <c r="EE109">
        <v>43</v>
      </c>
      <c r="EF109">
        <f>EF47</f>
        <v>0</v>
      </c>
      <c r="EI109">
        <v>43</v>
      </c>
      <c r="EJ109">
        <f>EJ47</f>
        <v>0</v>
      </c>
      <c r="EK109">
        <v>43</v>
      </c>
      <c r="EL109">
        <f>EL47</f>
        <v>0</v>
      </c>
      <c r="EM109">
        <v>43</v>
      </c>
      <c r="EN109">
        <f>EN47</f>
        <v>0</v>
      </c>
      <c r="EO109">
        <v>43</v>
      </c>
      <c r="EP109">
        <f>EP47</f>
        <v>0</v>
      </c>
      <c r="EQ109">
        <v>43</v>
      </c>
      <c r="ER109">
        <f>ER47</f>
        <v>0</v>
      </c>
      <c r="ES109">
        <v>43</v>
      </c>
      <c r="ET109">
        <f>ET47</f>
        <v>0</v>
      </c>
      <c r="EU109">
        <v>43</v>
      </c>
      <c r="EV109">
        <f>EV47</f>
        <v>0</v>
      </c>
      <c r="EW109">
        <v>43</v>
      </c>
      <c r="EX109">
        <f>EX47</f>
        <v>0</v>
      </c>
      <c r="EY109">
        <v>43</v>
      </c>
      <c r="EZ109">
        <f>EZ47</f>
        <v>0</v>
      </c>
      <c r="FA109">
        <v>43</v>
      </c>
      <c r="FB109">
        <f>FB47</f>
        <v>0</v>
      </c>
      <c r="FC109">
        <v>43</v>
      </c>
      <c r="FD109">
        <f>FD47</f>
        <v>0</v>
      </c>
      <c r="FE109">
        <v>43</v>
      </c>
      <c r="FF109">
        <f>FF47</f>
        <v>0</v>
      </c>
      <c r="FG109">
        <v>43</v>
      </c>
      <c r="FH109">
        <f>FH47</f>
        <v>0</v>
      </c>
      <c r="FI109">
        <v>43</v>
      </c>
      <c r="FJ109">
        <f>FJ47</f>
        <v>0</v>
      </c>
      <c r="FK109">
        <v>43</v>
      </c>
      <c r="FL109">
        <f>FL47</f>
        <v>0</v>
      </c>
      <c r="FM109">
        <v>43</v>
      </c>
      <c r="FN109">
        <f>FN47</f>
        <v>0</v>
      </c>
      <c r="FO109">
        <v>43</v>
      </c>
      <c r="FP109">
        <f>FP47</f>
        <v>0</v>
      </c>
      <c r="FQ109">
        <v>43</v>
      </c>
      <c r="FR109">
        <f>FR47</f>
        <v>0</v>
      </c>
      <c r="FS109">
        <v>43</v>
      </c>
      <c r="FT109">
        <f>FT47</f>
        <v>0</v>
      </c>
      <c r="FU109">
        <v>43</v>
      </c>
      <c r="FV109">
        <f>FV47</f>
        <v>0</v>
      </c>
      <c r="FW109">
        <v>43</v>
      </c>
      <c r="FX109">
        <f>FX47</f>
        <v>0</v>
      </c>
      <c r="FY109">
        <v>43</v>
      </c>
      <c r="FZ109">
        <f>FZ47</f>
        <v>0</v>
      </c>
      <c r="GA109">
        <v>43</v>
      </c>
      <c r="GB109">
        <f>GB47</f>
        <v>0</v>
      </c>
      <c r="GC109">
        <v>43</v>
      </c>
      <c r="GD109">
        <f>GD47</f>
        <v>0</v>
      </c>
      <c r="GE109">
        <v>43</v>
      </c>
      <c r="GF109">
        <f>GF47</f>
        <v>0</v>
      </c>
      <c r="GG109">
        <v>43</v>
      </c>
      <c r="GH109">
        <f>GH47</f>
        <v>0</v>
      </c>
      <c r="GI109">
        <v>43</v>
      </c>
      <c r="GJ109">
        <f>GJ47</f>
        <v>0</v>
      </c>
      <c r="GK109">
        <v>43</v>
      </c>
      <c r="GL109">
        <f>GL47</f>
        <v>0</v>
      </c>
      <c r="GM109">
        <v>43</v>
      </c>
      <c r="GN109">
        <f>GN47</f>
        <v>0</v>
      </c>
      <c r="GO109">
        <v>43</v>
      </c>
      <c r="GP109">
        <f>GP47</f>
        <v>0</v>
      </c>
      <c r="GQ109">
        <v>43</v>
      </c>
      <c r="GR109">
        <f>GR47</f>
        <v>0</v>
      </c>
      <c r="GS109">
        <v>43</v>
      </c>
      <c r="GT109">
        <f>GT47</f>
        <v>0</v>
      </c>
      <c r="GU109">
        <v>43</v>
      </c>
      <c r="GV109">
        <f>GV47</f>
        <v>0</v>
      </c>
      <c r="GW109">
        <v>43</v>
      </c>
      <c r="GX109">
        <f>GX47</f>
        <v>0</v>
      </c>
      <c r="GY109">
        <v>43</v>
      </c>
      <c r="GZ109">
        <f>GZ47</f>
        <v>0</v>
      </c>
      <c r="HA109">
        <v>43</v>
      </c>
      <c r="HB109">
        <f>HB47</f>
        <v>0</v>
      </c>
      <c r="HC109">
        <v>43</v>
      </c>
      <c r="HD109">
        <f>HD47</f>
        <v>0</v>
      </c>
      <c r="HE109">
        <v>43</v>
      </c>
      <c r="HF109">
        <f>HF47</f>
        <v>0</v>
      </c>
      <c r="HG109">
        <v>43</v>
      </c>
      <c r="HH109">
        <f>HH47</f>
        <v>0</v>
      </c>
      <c r="HI109">
        <v>43</v>
      </c>
      <c r="HJ109">
        <f>HJ47</f>
        <v>0</v>
      </c>
      <c r="HK109">
        <v>43</v>
      </c>
      <c r="HL109">
        <f>HL47</f>
        <v>0</v>
      </c>
      <c r="HM109">
        <v>43</v>
      </c>
      <c r="HN109">
        <f>HN47</f>
        <v>0</v>
      </c>
      <c r="HO109">
        <v>43</v>
      </c>
      <c r="HP109">
        <f>HP47</f>
        <v>0</v>
      </c>
      <c r="HQ109">
        <v>43</v>
      </c>
      <c r="HR109">
        <f>HR47</f>
        <v>0</v>
      </c>
      <c r="HS109">
        <v>43</v>
      </c>
      <c r="HT109">
        <f>HT47</f>
        <v>0</v>
      </c>
      <c r="HU109">
        <v>43</v>
      </c>
      <c r="HV109">
        <f>HV47</f>
        <v>0</v>
      </c>
      <c r="HW109">
        <v>43</v>
      </c>
      <c r="HX109">
        <f>HX47</f>
        <v>0</v>
      </c>
      <c r="HY109">
        <v>43</v>
      </c>
      <c r="HZ109">
        <f>HZ47</f>
        <v>0</v>
      </c>
      <c r="IA109">
        <v>43</v>
      </c>
      <c r="IB109">
        <f>IB47</f>
        <v>0</v>
      </c>
      <c r="IC109">
        <v>43</v>
      </c>
      <c r="ID109">
        <f>ID47</f>
        <v>0</v>
      </c>
      <c r="IE109">
        <v>43</v>
      </c>
      <c r="IF109">
        <f>IF47</f>
        <v>0</v>
      </c>
      <c r="IG109">
        <v>43</v>
      </c>
      <c r="IH109">
        <f>IH47</f>
        <v>0</v>
      </c>
      <c r="II109">
        <v>43</v>
      </c>
      <c r="IJ109">
        <f>IJ47</f>
        <v>0</v>
      </c>
      <c r="IK109">
        <v>43</v>
      </c>
      <c r="IL109">
        <f>IL47</f>
        <v>0</v>
      </c>
      <c r="IM109">
        <v>43</v>
      </c>
      <c r="IN109">
        <f>IN47</f>
        <v>0</v>
      </c>
      <c r="IO109">
        <v>43</v>
      </c>
      <c r="IP109">
        <f>IP47</f>
        <v>0</v>
      </c>
      <c r="IQ109">
        <v>43</v>
      </c>
      <c r="IR109">
        <f>IR47</f>
        <v>0</v>
      </c>
      <c r="IS109">
        <v>43</v>
      </c>
      <c r="IT109">
        <f>IT47</f>
        <v>0</v>
      </c>
      <c r="IU109">
        <v>43</v>
      </c>
      <c r="IV109">
        <f>IV47</f>
        <v>0</v>
      </c>
      <c r="IW109">
        <v>43</v>
      </c>
      <c r="IX109">
        <f>IX47</f>
        <v>0</v>
      </c>
      <c r="IY109">
        <v>43</v>
      </c>
      <c r="IZ109">
        <f>IZ47</f>
        <v>0</v>
      </c>
      <c r="JA109">
        <v>43</v>
      </c>
      <c r="JB109">
        <f>JB47</f>
        <v>0</v>
      </c>
      <c r="JC109">
        <v>43</v>
      </c>
      <c r="JD109">
        <f>JD47</f>
        <v>0</v>
      </c>
      <c r="JE109">
        <v>43</v>
      </c>
      <c r="JF109">
        <f>JF47</f>
        <v>0</v>
      </c>
      <c r="JG109">
        <v>43</v>
      </c>
      <c r="JH109">
        <f>JH47</f>
        <v>0</v>
      </c>
      <c r="JI109">
        <v>43</v>
      </c>
      <c r="JJ109">
        <f>JJ47</f>
        <v>0</v>
      </c>
      <c r="JM109">
        <f>IF(Charts!$B$3="none",E416,IF(EI416="",NA(),EI416))</f>
        <v>0</v>
      </c>
      <c r="JN109">
        <f>IF(Charts!$B$3="none",F416,IF(EJ416="",NA(),EJ416))</f>
        <v>0</v>
      </c>
      <c r="JO109">
        <f>IF(Charts!$B$3="none",G416,IF(EK416="",NA(),EK416))</f>
        <v>0</v>
      </c>
      <c r="JP109">
        <f>IF(Charts!$B$3="none",H416,IF(EL416="",NA(),EL416))</f>
        <v>0</v>
      </c>
      <c r="JQ109">
        <f>IF(Charts!$B$3="none",I416,IF(EM416="",NA(),EM416))</f>
        <v>0</v>
      </c>
      <c r="JR109">
        <f>IF(Charts!$B$3="none",J416,IF(EN416="",NA(),EN416))</f>
        <v>0</v>
      </c>
      <c r="JS109">
        <f>IF(Charts!$B$3="none",K416,IF(EO416="",NA(),EO416))</f>
        <v>0</v>
      </c>
      <c r="JT109">
        <f>IF(Charts!$B$3="none",L416,IF(EP416="",NA(),EP416))</f>
        <v>0</v>
      </c>
      <c r="JU109">
        <f>IF(Charts!$B$3="none",M416,IF(EQ416="",NA(),EQ416))</f>
        <v>0</v>
      </c>
      <c r="JV109">
        <f>IF(Charts!$B$3="none",N416,IF(ER416="",NA(),ER416))</f>
        <v>0</v>
      </c>
      <c r="JW109">
        <f>IF(Charts!$B$3="none",O416,IF(ES416="",NA(),ES416))</f>
        <v>0</v>
      </c>
      <c r="JX109">
        <f>IF(Charts!$B$3="none",P416,IF(ET416="",NA(),ET416))</f>
        <v>0</v>
      </c>
      <c r="JY109">
        <f>IF(Charts!$B$3="none",Q416,IF(EU416="",NA(),EU416))</f>
        <v>0</v>
      </c>
      <c r="JZ109">
        <f>IF(Charts!$B$3="none",R416,IF(EV416="",NA(),EV416))</f>
        <v>0</v>
      </c>
      <c r="KA109">
        <f>IF(Charts!$B$3="none",S416,IF(EW416="",NA(),EW416))</f>
        <v>0</v>
      </c>
      <c r="KB109">
        <f>IF(Charts!$B$3="none",T416,IF(EX416="",NA(),EX416))</f>
        <v>0</v>
      </c>
      <c r="KC109">
        <f>IF(Charts!$B$3="none",U416,IF(EY416="",NA(),EY416))</f>
        <v>0</v>
      </c>
      <c r="KD109">
        <f>IF(Charts!$B$3="none",V416,IF(EZ416="",NA(),EZ416))</f>
        <v>0</v>
      </c>
      <c r="KE109">
        <f>IF(Charts!$B$3="none",W416,IF(FA416="",NA(),FA416))</f>
        <v>0</v>
      </c>
      <c r="KF109">
        <f>IF(Charts!$B$3="none",X416,IF(FB416="",NA(),FB416))</f>
        <v>0</v>
      </c>
      <c r="KG109">
        <f>IF(Charts!$B$3="none",Y416,IF(FC416="",NA(),FC416))</f>
        <v>0</v>
      </c>
      <c r="KH109">
        <f>IF(Charts!$B$3="none",Z416,IF(FD416="",NA(),FD416))</f>
        <v>0</v>
      </c>
      <c r="KI109">
        <f>IF(Charts!$B$3="none",AA416,IF(FE416="",NA(),FE416))</f>
        <v>0</v>
      </c>
      <c r="KJ109">
        <f>IF(Charts!$B$3="none",AB416,IF(FF416="",NA(),FF416))</f>
        <v>0</v>
      </c>
      <c r="KK109">
        <f>IF(Charts!$B$3="none",AC416,IF(FG416="",NA(),FG416))</f>
        <v>0</v>
      </c>
      <c r="KL109">
        <f>IF(Charts!$B$3="none",AD416,IF(FH416="",NA(),FH416))</f>
        <v>0</v>
      </c>
      <c r="KM109">
        <f>IF(Charts!$B$3="none",AE416,IF(FI416="",NA(),FI416))</f>
        <v>0</v>
      </c>
      <c r="KN109">
        <f>IF(Charts!$B$3="none",AF416,IF(FJ416="",NA(),FJ416))</f>
        <v>0</v>
      </c>
      <c r="KO109">
        <f>IF(Charts!$B$3="none",AG416,IF(FK416="",NA(),FK416))</f>
        <v>0</v>
      </c>
      <c r="KP109">
        <f>IF(Charts!$B$3="none",AH416,IF(FL416="",NA(),FL416))</f>
        <v>0</v>
      </c>
      <c r="KQ109">
        <f>IF(Charts!$B$3="none",AI416,IF(FM416="",NA(),FM416))</f>
        <v>0</v>
      </c>
      <c r="KR109">
        <f>IF(Charts!$B$3="none",AJ416,IF(FN416="",NA(),FN416))</f>
        <v>0</v>
      </c>
      <c r="KS109">
        <f>IF(Charts!$B$3="none",AK416,IF(FO416="",NA(),FO416))</f>
        <v>0</v>
      </c>
      <c r="KT109">
        <f>IF(Charts!$B$3="none",AL416,IF(FP416="",NA(),FP416))</f>
        <v>0</v>
      </c>
      <c r="KU109">
        <f>IF(Charts!$B$3="none",AM416,IF(FQ416="",NA(),FQ416))</f>
        <v>0</v>
      </c>
      <c r="KV109">
        <f>IF(Charts!$B$3="none",AN416,IF(FR416="",NA(),FR416))</f>
        <v>0</v>
      </c>
      <c r="KW109">
        <f>IF(Charts!$B$3="none",AO416,IF(FS416="",NA(),FS416))</f>
        <v>0</v>
      </c>
      <c r="KX109">
        <f>IF(Charts!$B$3="none",AP416,IF(FT416="",NA(),FT416))</f>
        <v>0</v>
      </c>
      <c r="KY109">
        <f>IF(Charts!$B$3="none",AQ416,IF(FU416="",NA(),FU416))</f>
        <v>0</v>
      </c>
      <c r="KZ109">
        <f>IF(Charts!$B$3="none",AR416,IF(FV416="",NA(),FV416))</f>
        <v>0</v>
      </c>
      <c r="LA109">
        <f>IF(Charts!$B$3="none",AS416,IF(FW416="",NA(),FW416))</f>
        <v>0</v>
      </c>
      <c r="LB109">
        <f>IF(Charts!$B$3="none",AT416,IF(FX416="",NA(),FX416))</f>
        <v>0</v>
      </c>
      <c r="LC109">
        <f>IF(Charts!$B$3="none",AU416,IF(FY416="",NA(),FY416))</f>
        <v>0</v>
      </c>
      <c r="LD109">
        <f>IF(Charts!$B$3="none",AV416,IF(FZ416="",NA(),FZ416))</f>
        <v>0</v>
      </c>
      <c r="LE109">
        <f>IF(Charts!$B$3="none",AW416,IF(GA416="",NA(),GA416))</f>
        <v>0</v>
      </c>
      <c r="LF109">
        <f>IF(Charts!$B$3="none",AX416,IF(GB416="",NA(),GB416))</f>
        <v>0</v>
      </c>
      <c r="LG109">
        <f>IF(Charts!$B$3="none",AY416,IF(GC416="",NA(),GC416))</f>
        <v>0</v>
      </c>
      <c r="LH109">
        <f>IF(Charts!$B$3="none",AZ416,IF(GD416="",NA(),GD416))</f>
        <v>0</v>
      </c>
      <c r="LI109">
        <f>IF(Charts!$B$3="none",BA416,IF(GE416="",NA(),GE416))</f>
        <v>0</v>
      </c>
      <c r="LJ109">
        <f>IF(Charts!$B$3="none",BB416,IF(GF416="",NA(),GF416))</f>
        <v>0</v>
      </c>
      <c r="LK109">
        <f>IF(Charts!$B$3="none",BC416,IF(GG416="",NA(),GG416))</f>
        <v>0</v>
      </c>
      <c r="LL109">
        <f>IF(Charts!$B$3="none",BD416,IF(GH416="",NA(),GH416))</f>
        <v>0</v>
      </c>
      <c r="LM109">
        <f>IF(Charts!$B$3="none",BE416,IF(GI416="",NA(),GI416))</f>
        <v>0</v>
      </c>
      <c r="LN109">
        <f>IF(Charts!$B$3="none",BF416,IF(GJ416="",NA(),GJ416))</f>
        <v>0</v>
      </c>
      <c r="LO109">
        <f>IF(Charts!$B$3="none",BG416,IF(GK416="",NA(),GK416))</f>
        <v>0</v>
      </c>
      <c r="LP109">
        <f>IF(Charts!$B$3="none",BH416,IF(GL416="",NA(),GL416))</f>
        <v>0</v>
      </c>
      <c r="LQ109">
        <f>IF(Charts!$B$3="none",BI416,IF(GM416="",NA(),GM416))</f>
        <v>0</v>
      </c>
      <c r="LR109">
        <f>IF(Charts!$B$3="none",BJ416,IF(GN416="",NA(),GN416))</f>
        <v>0</v>
      </c>
      <c r="LS109">
        <f>IF(Charts!$B$3="none",BK416,IF(GO416="",NA(),GO416))</f>
        <v>0</v>
      </c>
      <c r="LT109">
        <f>IF(Charts!$B$3="none",BL416,IF(GP416="",NA(),GP416))</f>
        <v>0</v>
      </c>
      <c r="LU109">
        <f>IF(Charts!$B$3="none",BM416,IF(GQ416="",NA(),GQ416))</f>
        <v>0</v>
      </c>
      <c r="LV109">
        <f>IF(Charts!$B$3="none",BN416,IF(GR416="",NA(),GR416))</f>
        <v>0</v>
      </c>
      <c r="LW109">
        <f>IF(Charts!$B$3="none",BO416,IF(GS416="",NA(),GS416))</f>
        <v>0</v>
      </c>
      <c r="LX109">
        <f>IF(Charts!$B$3="none",BP416,IF(GT416="",NA(),GT416))</f>
        <v>0</v>
      </c>
      <c r="LY109">
        <f>IF(Charts!$B$3="none",BQ416,IF(GU416="",NA(),GU416))</f>
        <v>0</v>
      </c>
      <c r="LZ109">
        <f>IF(Charts!$B$3="none",BR416,IF(GV416="",NA(),GV416))</f>
        <v>0</v>
      </c>
      <c r="MA109">
        <f>IF(Charts!$B$3="none",BS416,IF(GW416="",NA(),GW416))</f>
        <v>0</v>
      </c>
      <c r="MB109">
        <f>IF(Charts!$B$3="none",BT416,IF(GX416="",NA(),GX416))</f>
        <v>0</v>
      </c>
      <c r="MC109">
        <f>IF(Charts!$B$3="none",BU416,IF(GY416="",NA(),GY416))</f>
        <v>0</v>
      </c>
      <c r="MD109">
        <f>IF(Charts!$B$3="none",BV416,IF(GZ416="",NA(),GZ416))</f>
        <v>0</v>
      </c>
      <c r="ME109">
        <f>IF(Charts!$B$3="none",BW416,IF(HA416="",NA(),HA416))</f>
        <v>0</v>
      </c>
      <c r="MF109">
        <f>IF(Charts!$B$3="none",BX416,IF(HB416="",NA(),HB416))</f>
        <v>0</v>
      </c>
      <c r="MG109">
        <f>IF(Charts!$B$3="none",BY416,IF(HC416="",NA(),HC416))</f>
        <v>0</v>
      </c>
      <c r="MH109">
        <f>IF(Charts!$B$3="none",BZ416,IF(HD416="",NA(),HD416))</f>
        <v>0</v>
      </c>
      <c r="MI109">
        <f>IF(Charts!$B$3="none",CA416,IF(HE416="",NA(),HE416))</f>
        <v>0</v>
      </c>
      <c r="MJ109">
        <f>IF(Charts!$B$3="none",CB416,IF(HF416="",NA(),HF416))</f>
        <v>0</v>
      </c>
      <c r="MK109">
        <f>IF(Charts!$B$3="none",CC416,IF(HG416="",NA(),HG416))</f>
        <v>0</v>
      </c>
      <c r="ML109">
        <f>IF(Charts!$B$3="none",CD416,IF(HH416="",NA(),HH416))</f>
        <v>0</v>
      </c>
      <c r="MM109">
        <f>IF(Charts!$B$3="none",CE416,IF(HI416="",NA(),HI416))</f>
        <v>0</v>
      </c>
      <c r="MN109">
        <f>IF(Charts!$B$3="none",CF416,IF(HJ416="",NA(),HJ416))</f>
        <v>0</v>
      </c>
      <c r="MO109">
        <f>IF(Charts!$B$3="none",CG416,IF(HK416="",NA(),HK416))</f>
        <v>0</v>
      </c>
      <c r="MP109">
        <f>IF(Charts!$B$3="none",CH416,IF(HL416="",NA(),HL416))</f>
        <v>0</v>
      </c>
      <c r="MQ109">
        <f>IF(Charts!$B$3="none",CI416,IF(HM416="",NA(),HM416))</f>
        <v>0</v>
      </c>
      <c r="MR109">
        <f>IF(Charts!$B$3="none",CJ416,IF(HN416="",NA(),HN416))</f>
        <v>0</v>
      </c>
      <c r="MS109">
        <f>IF(Charts!$B$3="none",CK416,IF(HO416="",NA(),HO416))</f>
        <v>0</v>
      </c>
      <c r="MT109">
        <f>IF(Charts!$B$3="none",CL416,IF(HP416="",NA(),HP416))</f>
        <v>0</v>
      </c>
      <c r="MU109">
        <f>IF(Charts!$B$3="none",CM416,IF(HQ416="",NA(),HQ416))</f>
        <v>0</v>
      </c>
      <c r="MV109">
        <f>IF(Charts!$B$3="none",CN416,IF(HR416="",NA(),HR416))</f>
        <v>0</v>
      </c>
      <c r="MW109">
        <f>IF(Charts!$B$3="none",CO416,IF(HS416="",NA(),HS416))</f>
        <v>0</v>
      </c>
      <c r="MX109">
        <f>IF(Charts!$B$3="none",CP416,IF(HT416="",NA(),HT416))</f>
        <v>0</v>
      </c>
      <c r="MY109">
        <f>IF(Charts!$B$3="none",CQ416,IF(HU416="",NA(),HU416))</f>
        <v>0</v>
      </c>
      <c r="MZ109">
        <f>IF(Charts!$B$3="none",CR416,IF(HV416="",NA(),HV416))</f>
        <v>0</v>
      </c>
      <c r="NA109">
        <f>IF(Charts!$B$3="none",CS416,IF(HW416="",NA(),HW416))</f>
        <v>0</v>
      </c>
      <c r="NB109">
        <f>IF(Charts!$B$3="none",CT416,IF(HX416="",NA(),HX416))</f>
        <v>0</v>
      </c>
      <c r="NC109">
        <f>IF(Charts!$B$3="none",CU416,IF(HY416="",NA(),HY416))</f>
        <v>0</v>
      </c>
      <c r="ND109">
        <f>IF(Charts!$B$3="none",CV416,IF(HZ416="",NA(),HZ416))</f>
        <v>0</v>
      </c>
      <c r="NE109">
        <f>IF(Charts!$B$3="none",CW416,IF(IA416="",NA(),IA416))</f>
        <v>0</v>
      </c>
      <c r="NF109">
        <f>IF(Charts!$B$3="none",CX416,IF(IB416="",NA(),IB416))</f>
        <v>0</v>
      </c>
      <c r="NG109">
        <f>IF(Charts!$B$3="none",CY416,IF(IC416="",NA(),IC416))</f>
        <v>0</v>
      </c>
      <c r="NH109">
        <f>IF(Charts!$B$3="none",CZ416,IF(ID416="",NA(),ID416))</f>
        <v>0</v>
      </c>
      <c r="NI109">
        <f>IF(Charts!$B$3="none",DA416,IF(IE416="",NA(),IE416))</f>
        <v>0</v>
      </c>
      <c r="NJ109">
        <f>IF(Charts!$B$3="none",DB416,IF(IF416="",NA(),IF416))</f>
        <v>0</v>
      </c>
      <c r="NK109">
        <f>IF(Charts!$B$3="none",DC416,IF(IG416="",NA(),IG416))</f>
        <v>0</v>
      </c>
      <c r="NL109">
        <f>IF(Charts!$B$3="none",DD416,IF(IH416="",NA(),IH416))</f>
        <v>0</v>
      </c>
      <c r="NM109">
        <f>IF(Charts!$B$3="none",DE416,IF(II416="",NA(),II416))</f>
        <v>0</v>
      </c>
      <c r="NN109">
        <f>IF(Charts!$B$3="none",DF416,IF(IJ416="",NA(),IJ416))</f>
        <v>0</v>
      </c>
      <c r="NO109">
        <f>IF(Charts!$B$3="none",DG416,IF(IK416="",NA(),IK416))</f>
        <v>0</v>
      </c>
      <c r="NP109">
        <f>IF(Charts!$B$3="none",DH416,IF(IL416="",NA(),IL416))</f>
        <v>0</v>
      </c>
      <c r="NQ109">
        <f>IF(Charts!$B$3="none",DI416,IF(IM416="",NA(),IM416))</f>
        <v>0</v>
      </c>
      <c r="NR109">
        <f>IF(Charts!$B$3="none",DJ416,IF(IN416="",NA(),IN416))</f>
        <v>0</v>
      </c>
      <c r="NS109">
        <f>IF(Charts!$B$3="none",DK416,IF(IO416="",NA(),IO416))</f>
        <v>0</v>
      </c>
      <c r="NT109">
        <f>IF(Charts!$B$3="none",DL416,IF(IP416="",NA(),IP416))</f>
        <v>0</v>
      </c>
      <c r="NU109">
        <f>IF(Charts!$B$3="none",DM416,IF(IQ416="",NA(),IQ416))</f>
        <v>0</v>
      </c>
      <c r="NV109">
        <f>IF(Charts!$B$3="none",DN416,IF(IR416="",NA(),IR416))</f>
        <v>0</v>
      </c>
      <c r="NW109">
        <f>IF(Charts!$B$3="none",DO416,IF(IS416="",NA(),IS416))</f>
        <v>0</v>
      </c>
      <c r="NX109">
        <f>IF(Charts!$B$3="none",DP416,IF(IT416="",NA(),IT416))</f>
        <v>0</v>
      </c>
      <c r="NY109">
        <f>IF(Charts!$B$3="none",DQ416,IF(IU416="",NA(),IU416))</f>
        <v>0</v>
      </c>
      <c r="NZ109">
        <f>IF(Charts!$B$3="none",DR416,IF(IV416="",NA(),IV416))</f>
        <v>0</v>
      </c>
      <c r="OA109">
        <f>IF(Charts!$B$3="none",DS416,IF(IW416="",NA(),IW416))</f>
        <v>0</v>
      </c>
      <c r="OB109">
        <f>IF(Charts!$B$3="none",DT416,IF(IX416="",NA(),IX416))</f>
        <v>0</v>
      </c>
      <c r="OC109">
        <f>IF(Charts!$B$3="none",DU416,IF(IY416="",NA(),IY416))</f>
        <v>0</v>
      </c>
      <c r="OD109">
        <f>IF(Charts!$B$3="none",DV416,IF(IZ416="",NA(),IZ416))</f>
        <v>0</v>
      </c>
      <c r="OE109">
        <f>IF(Charts!$B$3="none",DW416,IF(JA416="",NA(),JA416))</f>
        <v>0</v>
      </c>
      <c r="OF109">
        <f>IF(Charts!$B$3="none",DX416,IF(JB416="",NA(),JB416))</f>
        <v>0</v>
      </c>
      <c r="OG109">
        <f>IF(Charts!$B$3="none",DY416,IF(JC416="",NA(),JC416))</f>
        <v>0</v>
      </c>
      <c r="OH109">
        <f>IF(Charts!$B$3="none",DZ416,IF(JD416="",NA(),JD416))</f>
        <v>0</v>
      </c>
      <c r="OI109">
        <f>IF(Charts!$B$3="none",EA416,IF(JE416="",NA(),JE416))</f>
        <v>0</v>
      </c>
      <c r="OJ109">
        <f>IF(Charts!$B$3="none",EB416,IF(JF416="",NA(),JF416))</f>
        <v>0</v>
      </c>
      <c r="OK109">
        <f>IF(Charts!$B$3="none",EC416,IF(JG416="",NA(),JG416))</f>
        <v>0</v>
      </c>
      <c r="OL109">
        <f>IF(Charts!$B$3="none",ED416,IF(JH416="",NA(),JH416))</f>
        <v>0</v>
      </c>
      <c r="OM109">
        <f>IF(Charts!$B$3="none",EE416,IF(JI416="",NA(),JI416))</f>
        <v>0</v>
      </c>
      <c r="ON109">
        <f>IF(Charts!$B$3="none",EF416,IF(JJ416="",NA(),JJ416))</f>
        <v>0</v>
      </c>
    </row>
    <row r="110" spans="5:404">
      <c r="E110">
        <v>44</v>
      </c>
      <c r="F110">
        <f>F48</f>
        <v>0</v>
      </c>
      <c r="G110">
        <v>44</v>
      </c>
      <c r="H110">
        <f>H48</f>
        <v>0</v>
      </c>
      <c r="I110">
        <v>44</v>
      </c>
      <c r="J110">
        <f>J48</f>
        <v>0</v>
      </c>
      <c r="K110">
        <v>44</v>
      </c>
      <c r="L110">
        <f>L48</f>
        <v>0</v>
      </c>
      <c r="M110">
        <v>44</v>
      </c>
      <c r="N110">
        <f>N48</f>
        <v>0</v>
      </c>
      <c r="O110">
        <v>44</v>
      </c>
      <c r="P110">
        <f>P48</f>
        <v>0</v>
      </c>
      <c r="Q110">
        <v>44</v>
      </c>
      <c r="R110">
        <f>R48</f>
        <v>0</v>
      </c>
      <c r="S110">
        <v>44</v>
      </c>
      <c r="T110">
        <f>T48</f>
        <v>0</v>
      </c>
      <c r="U110">
        <v>44</v>
      </c>
      <c r="V110">
        <f>V48</f>
        <v>0</v>
      </c>
      <c r="W110">
        <v>44</v>
      </c>
      <c r="X110">
        <f>X48</f>
        <v>0</v>
      </c>
      <c r="Y110">
        <v>44</v>
      </c>
      <c r="Z110">
        <f>Z48</f>
        <v>0</v>
      </c>
      <c r="AA110">
        <v>44</v>
      </c>
      <c r="AB110">
        <f>AB48</f>
        <v>0</v>
      </c>
      <c r="AC110">
        <v>44</v>
      </c>
      <c r="AD110">
        <f>AD48</f>
        <v>0</v>
      </c>
      <c r="AE110">
        <v>44</v>
      </c>
      <c r="AF110">
        <f>AF48</f>
        <v>0</v>
      </c>
      <c r="AG110">
        <v>44</v>
      </c>
      <c r="AH110">
        <f>AH48</f>
        <v>0</v>
      </c>
      <c r="AI110">
        <v>44</v>
      </c>
      <c r="AJ110">
        <f>AJ48</f>
        <v>0</v>
      </c>
      <c r="AK110">
        <v>44</v>
      </c>
      <c r="AL110">
        <f>AL48</f>
        <v>0</v>
      </c>
      <c r="AM110">
        <v>44</v>
      </c>
      <c r="AN110">
        <f>AN48</f>
        <v>0</v>
      </c>
      <c r="AO110">
        <v>44</v>
      </c>
      <c r="AP110">
        <f>AP48</f>
        <v>0</v>
      </c>
      <c r="AQ110">
        <v>44</v>
      </c>
      <c r="AR110">
        <f>AR48</f>
        <v>0</v>
      </c>
      <c r="AS110">
        <v>44</v>
      </c>
      <c r="AT110">
        <f>AT48</f>
        <v>0</v>
      </c>
      <c r="AU110">
        <v>44</v>
      </c>
      <c r="AV110">
        <f>AV48</f>
        <v>0</v>
      </c>
      <c r="AW110">
        <v>44</v>
      </c>
      <c r="AX110">
        <f>AX48</f>
        <v>0</v>
      </c>
      <c r="AY110">
        <v>44</v>
      </c>
      <c r="AZ110">
        <f>AZ48</f>
        <v>0</v>
      </c>
      <c r="BA110">
        <v>44</v>
      </c>
      <c r="BB110">
        <f>BB48</f>
        <v>0</v>
      </c>
      <c r="BC110">
        <v>44</v>
      </c>
      <c r="BD110">
        <f>BD48</f>
        <v>0</v>
      </c>
      <c r="BE110">
        <v>44</v>
      </c>
      <c r="BF110">
        <f>BF48</f>
        <v>0</v>
      </c>
      <c r="BG110">
        <v>44</v>
      </c>
      <c r="BH110">
        <f>BH48</f>
        <v>0</v>
      </c>
      <c r="BI110">
        <v>44</v>
      </c>
      <c r="BJ110">
        <f>BJ48</f>
        <v>0</v>
      </c>
      <c r="BK110">
        <v>44</v>
      </c>
      <c r="BL110">
        <f>BL48</f>
        <v>0</v>
      </c>
      <c r="BM110">
        <v>44</v>
      </c>
      <c r="BN110">
        <f>BN48</f>
        <v>0</v>
      </c>
      <c r="BO110">
        <v>44</v>
      </c>
      <c r="BP110">
        <f>BP48</f>
        <v>0</v>
      </c>
      <c r="BQ110">
        <v>44</v>
      </c>
      <c r="BR110">
        <f>BR48</f>
        <v>0</v>
      </c>
      <c r="BS110">
        <v>44</v>
      </c>
      <c r="BT110">
        <f>BT48</f>
        <v>0</v>
      </c>
      <c r="BU110">
        <v>44</v>
      </c>
      <c r="BV110">
        <f>BV48</f>
        <v>0</v>
      </c>
      <c r="BW110">
        <v>44</v>
      </c>
      <c r="BX110">
        <f>BX48</f>
        <v>0</v>
      </c>
      <c r="BY110">
        <v>44</v>
      </c>
      <c r="BZ110">
        <f>BZ48</f>
        <v>0</v>
      </c>
      <c r="CA110">
        <v>44</v>
      </c>
      <c r="CB110">
        <f>CB48</f>
        <v>0</v>
      </c>
      <c r="CC110">
        <v>44</v>
      </c>
      <c r="CD110">
        <f>CD48</f>
        <v>0</v>
      </c>
      <c r="CE110">
        <v>44</v>
      </c>
      <c r="CF110">
        <f>CF48</f>
        <v>0</v>
      </c>
      <c r="CG110">
        <v>44</v>
      </c>
      <c r="CH110">
        <f>CH48</f>
        <v>0</v>
      </c>
      <c r="CI110">
        <v>44</v>
      </c>
      <c r="CJ110">
        <f>CJ48</f>
        <v>0</v>
      </c>
      <c r="CK110">
        <v>44</v>
      </c>
      <c r="CL110">
        <f>CL48</f>
        <v>0</v>
      </c>
      <c r="CM110">
        <v>44</v>
      </c>
      <c r="CN110">
        <f>CN48</f>
        <v>0</v>
      </c>
      <c r="CO110">
        <v>44</v>
      </c>
      <c r="CP110">
        <f>CP48</f>
        <v>0</v>
      </c>
      <c r="CQ110">
        <v>44</v>
      </c>
      <c r="CR110">
        <f>CR48</f>
        <v>0</v>
      </c>
      <c r="CS110">
        <v>44</v>
      </c>
      <c r="CT110">
        <f>CT48</f>
        <v>0</v>
      </c>
      <c r="CU110">
        <v>44</v>
      </c>
      <c r="CV110">
        <f>CV48</f>
        <v>0</v>
      </c>
      <c r="CW110">
        <v>44</v>
      </c>
      <c r="CX110">
        <f>CX48</f>
        <v>0</v>
      </c>
      <c r="CY110">
        <v>44</v>
      </c>
      <c r="CZ110">
        <f>CZ48</f>
        <v>0</v>
      </c>
      <c r="DA110">
        <v>44</v>
      </c>
      <c r="DB110">
        <f>DB48</f>
        <v>0</v>
      </c>
      <c r="DC110">
        <v>44</v>
      </c>
      <c r="DD110">
        <f>DD48</f>
        <v>0</v>
      </c>
      <c r="DE110">
        <v>44</v>
      </c>
      <c r="DF110">
        <f>DF48</f>
        <v>0</v>
      </c>
      <c r="DG110">
        <v>44</v>
      </c>
      <c r="DH110">
        <f>DH48</f>
        <v>0</v>
      </c>
      <c r="DI110">
        <v>44</v>
      </c>
      <c r="DJ110">
        <f>DJ48</f>
        <v>0</v>
      </c>
      <c r="DK110">
        <v>44</v>
      </c>
      <c r="DL110">
        <f>DL48</f>
        <v>0</v>
      </c>
      <c r="DM110">
        <v>44</v>
      </c>
      <c r="DN110">
        <f>DN48</f>
        <v>0</v>
      </c>
      <c r="DO110">
        <v>44</v>
      </c>
      <c r="DP110">
        <f>DP48</f>
        <v>0</v>
      </c>
      <c r="DQ110">
        <v>44</v>
      </c>
      <c r="DR110">
        <f>DR48</f>
        <v>0</v>
      </c>
      <c r="DS110">
        <v>44</v>
      </c>
      <c r="DT110">
        <f>DT48</f>
        <v>0</v>
      </c>
      <c r="DU110">
        <v>44</v>
      </c>
      <c r="DV110">
        <f>DV48</f>
        <v>0</v>
      </c>
      <c r="DW110">
        <v>44</v>
      </c>
      <c r="DX110">
        <f>DX48</f>
        <v>0</v>
      </c>
      <c r="DY110">
        <v>44</v>
      </c>
      <c r="DZ110">
        <f>DZ48</f>
        <v>0</v>
      </c>
      <c r="EA110">
        <v>44</v>
      </c>
      <c r="EB110">
        <f>EB48</f>
        <v>0</v>
      </c>
      <c r="EC110">
        <v>44</v>
      </c>
      <c r="ED110">
        <f>ED48</f>
        <v>0</v>
      </c>
      <c r="EE110">
        <v>44</v>
      </c>
      <c r="EF110">
        <f>EF48</f>
        <v>0</v>
      </c>
      <c r="EI110">
        <v>44</v>
      </c>
      <c r="EJ110">
        <f>EJ48</f>
        <v>0</v>
      </c>
      <c r="EK110">
        <v>44</v>
      </c>
      <c r="EL110">
        <f>EL48</f>
        <v>0</v>
      </c>
      <c r="EM110">
        <v>44</v>
      </c>
      <c r="EN110">
        <f>EN48</f>
        <v>0</v>
      </c>
      <c r="EO110">
        <v>44</v>
      </c>
      <c r="EP110">
        <f>EP48</f>
        <v>0</v>
      </c>
      <c r="EQ110">
        <v>44</v>
      </c>
      <c r="ER110">
        <f>ER48</f>
        <v>0</v>
      </c>
      <c r="ES110">
        <v>44</v>
      </c>
      <c r="ET110">
        <f>ET48</f>
        <v>0</v>
      </c>
      <c r="EU110">
        <v>44</v>
      </c>
      <c r="EV110">
        <f>EV48</f>
        <v>0</v>
      </c>
      <c r="EW110">
        <v>44</v>
      </c>
      <c r="EX110">
        <f>EX48</f>
        <v>0</v>
      </c>
      <c r="EY110">
        <v>44</v>
      </c>
      <c r="EZ110">
        <f>EZ48</f>
        <v>0</v>
      </c>
      <c r="FA110">
        <v>44</v>
      </c>
      <c r="FB110">
        <f>FB48</f>
        <v>0</v>
      </c>
      <c r="FC110">
        <v>44</v>
      </c>
      <c r="FD110">
        <f>FD48</f>
        <v>0</v>
      </c>
      <c r="FE110">
        <v>44</v>
      </c>
      <c r="FF110">
        <f>FF48</f>
        <v>0</v>
      </c>
      <c r="FG110">
        <v>44</v>
      </c>
      <c r="FH110">
        <f>FH48</f>
        <v>0</v>
      </c>
      <c r="FI110">
        <v>44</v>
      </c>
      <c r="FJ110">
        <f>FJ48</f>
        <v>0</v>
      </c>
      <c r="FK110">
        <v>44</v>
      </c>
      <c r="FL110">
        <f>FL48</f>
        <v>0</v>
      </c>
      <c r="FM110">
        <v>44</v>
      </c>
      <c r="FN110">
        <f>FN48</f>
        <v>0</v>
      </c>
      <c r="FO110">
        <v>44</v>
      </c>
      <c r="FP110">
        <f>FP48</f>
        <v>0</v>
      </c>
      <c r="FQ110">
        <v>44</v>
      </c>
      <c r="FR110">
        <f>FR48</f>
        <v>0</v>
      </c>
      <c r="FS110">
        <v>44</v>
      </c>
      <c r="FT110">
        <f>FT48</f>
        <v>0</v>
      </c>
      <c r="FU110">
        <v>44</v>
      </c>
      <c r="FV110">
        <f>FV48</f>
        <v>0</v>
      </c>
      <c r="FW110">
        <v>44</v>
      </c>
      <c r="FX110">
        <f>FX48</f>
        <v>0</v>
      </c>
      <c r="FY110">
        <v>44</v>
      </c>
      <c r="FZ110">
        <f>FZ48</f>
        <v>0</v>
      </c>
      <c r="GA110">
        <v>44</v>
      </c>
      <c r="GB110">
        <f>GB48</f>
        <v>0</v>
      </c>
      <c r="GC110">
        <v>44</v>
      </c>
      <c r="GD110">
        <f>GD48</f>
        <v>0</v>
      </c>
      <c r="GE110">
        <v>44</v>
      </c>
      <c r="GF110">
        <f>GF48</f>
        <v>0</v>
      </c>
      <c r="GG110">
        <v>44</v>
      </c>
      <c r="GH110">
        <f>GH48</f>
        <v>0</v>
      </c>
      <c r="GI110">
        <v>44</v>
      </c>
      <c r="GJ110">
        <f>GJ48</f>
        <v>0</v>
      </c>
      <c r="GK110">
        <v>44</v>
      </c>
      <c r="GL110">
        <f>GL48</f>
        <v>0</v>
      </c>
      <c r="GM110">
        <v>44</v>
      </c>
      <c r="GN110">
        <f>GN48</f>
        <v>0</v>
      </c>
      <c r="GO110">
        <v>44</v>
      </c>
      <c r="GP110">
        <f>GP48</f>
        <v>0</v>
      </c>
      <c r="GQ110">
        <v>44</v>
      </c>
      <c r="GR110">
        <f>GR48</f>
        <v>0</v>
      </c>
      <c r="GS110">
        <v>44</v>
      </c>
      <c r="GT110">
        <f>GT48</f>
        <v>0</v>
      </c>
      <c r="GU110">
        <v>44</v>
      </c>
      <c r="GV110">
        <f>GV48</f>
        <v>0</v>
      </c>
      <c r="GW110">
        <v>44</v>
      </c>
      <c r="GX110">
        <f>GX48</f>
        <v>0</v>
      </c>
      <c r="GY110">
        <v>44</v>
      </c>
      <c r="GZ110">
        <f>GZ48</f>
        <v>0</v>
      </c>
      <c r="HA110">
        <v>44</v>
      </c>
      <c r="HB110">
        <f>HB48</f>
        <v>0</v>
      </c>
      <c r="HC110">
        <v>44</v>
      </c>
      <c r="HD110">
        <f>HD48</f>
        <v>0</v>
      </c>
      <c r="HE110">
        <v>44</v>
      </c>
      <c r="HF110">
        <f>HF48</f>
        <v>0</v>
      </c>
      <c r="HG110">
        <v>44</v>
      </c>
      <c r="HH110">
        <f>HH48</f>
        <v>0</v>
      </c>
      <c r="HI110">
        <v>44</v>
      </c>
      <c r="HJ110">
        <f>HJ48</f>
        <v>0</v>
      </c>
      <c r="HK110">
        <v>44</v>
      </c>
      <c r="HL110">
        <f>HL48</f>
        <v>0</v>
      </c>
      <c r="HM110">
        <v>44</v>
      </c>
      <c r="HN110">
        <f>HN48</f>
        <v>0</v>
      </c>
      <c r="HO110">
        <v>44</v>
      </c>
      <c r="HP110">
        <f>HP48</f>
        <v>0</v>
      </c>
      <c r="HQ110">
        <v>44</v>
      </c>
      <c r="HR110">
        <f>HR48</f>
        <v>0</v>
      </c>
      <c r="HS110">
        <v>44</v>
      </c>
      <c r="HT110">
        <f>HT48</f>
        <v>0</v>
      </c>
      <c r="HU110">
        <v>44</v>
      </c>
      <c r="HV110">
        <f>HV48</f>
        <v>0</v>
      </c>
      <c r="HW110">
        <v>44</v>
      </c>
      <c r="HX110">
        <f>HX48</f>
        <v>0</v>
      </c>
      <c r="HY110">
        <v>44</v>
      </c>
      <c r="HZ110">
        <f>HZ48</f>
        <v>0</v>
      </c>
      <c r="IA110">
        <v>44</v>
      </c>
      <c r="IB110">
        <f>IB48</f>
        <v>0</v>
      </c>
      <c r="IC110">
        <v>44</v>
      </c>
      <c r="ID110">
        <f>ID48</f>
        <v>0</v>
      </c>
      <c r="IE110">
        <v>44</v>
      </c>
      <c r="IF110">
        <f>IF48</f>
        <v>0</v>
      </c>
      <c r="IG110">
        <v>44</v>
      </c>
      <c r="IH110">
        <f>IH48</f>
        <v>0</v>
      </c>
      <c r="II110">
        <v>44</v>
      </c>
      <c r="IJ110">
        <f>IJ48</f>
        <v>0</v>
      </c>
      <c r="IK110">
        <v>44</v>
      </c>
      <c r="IL110">
        <f>IL48</f>
        <v>0</v>
      </c>
      <c r="IM110">
        <v>44</v>
      </c>
      <c r="IN110">
        <f>IN48</f>
        <v>0</v>
      </c>
      <c r="IO110">
        <v>44</v>
      </c>
      <c r="IP110">
        <f>IP48</f>
        <v>0</v>
      </c>
      <c r="IQ110">
        <v>44</v>
      </c>
      <c r="IR110">
        <f>IR48</f>
        <v>0</v>
      </c>
      <c r="IS110">
        <v>44</v>
      </c>
      <c r="IT110">
        <f>IT48</f>
        <v>0</v>
      </c>
      <c r="IU110">
        <v>44</v>
      </c>
      <c r="IV110">
        <f>IV48</f>
        <v>0</v>
      </c>
      <c r="IW110">
        <v>44</v>
      </c>
      <c r="IX110">
        <f>IX48</f>
        <v>0</v>
      </c>
      <c r="IY110">
        <v>44</v>
      </c>
      <c r="IZ110">
        <f>IZ48</f>
        <v>0</v>
      </c>
      <c r="JA110">
        <v>44</v>
      </c>
      <c r="JB110">
        <f>JB48</f>
        <v>0</v>
      </c>
      <c r="JC110">
        <v>44</v>
      </c>
      <c r="JD110">
        <f>JD48</f>
        <v>0</v>
      </c>
      <c r="JE110">
        <v>44</v>
      </c>
      <c r="JF110">
        <f>JF48</f>
        <v>0</v>
      </c>
      <c r="JG110">
        <v>44</v>
      </c>
      <c r="JH110">
        <f>JH48</f>
        <v>0</v>
      </c>
      <c r="JI110">
        <v>44</v>
      </c>
      <c r="JJ110">
        <f>JJ48</f>
        <v>0</v>
      </c>
      <c r="JM110">
        <f>IF(Charts!$B$3="none",E417,IF(EI417="",NA(),EI417))</f>
        <v>0</v>
      </c>
      <c r="JN110">
        <f>IF(Charts!$B$3="none",F417,IF(EJ417="",NA(),EJ417))</f>
        <v>0</v>
      </c>
      <c r="JO110">
        <f>IF(Charts!$B$3="none",G417,IF(EK417="",NA(),EK417))</f>
        <v>0</v>
      </c>
      <c r="JP110">
        <f>IF(Charts!$B$3="none",H417,IF(EL417="",NA(),EL417))</f>
        <v>0</v>
      </c>
      <c r="JQ110">
        <f>IF(Charts!$B$3="none",I417,IF(EM417="",NA(),EM417))</f>
        <v>0</v>
      </c>
      <c r="JR110">
        <f>IF(Charts!$B$3="none",J417,IF(EN417="",NA(),EN417))</f>
        <v>0</v>
      </c>
      <c r="JS110">
        <f>IF(Charts!$B$3="none",K417,IF(EO417="",NA(),EO417))</f>
        <v>0</v>
      </c>
      <c r="JT110">
        <f>IF(Charts!$B$3="none",L417,IF(EP417="",NA(),EP417))</f>
        <v>0</v>
      </c>
      <c r="JU110">
        <f>IF(Charts!$B$3="none",M417,IF(EQ417="",NA(),EQ417))</f>
        <v>0</v>
      </c>
      <c r="JV110">
        <f>IF(Charts!$B$3="none",N417,IF(ER417="",NA(),ER417))</f>
        <v>0</v>
      </c>
      <c r="JW110">
        <f>IF(Charts!$B$3="none",O417,IF(ES417="",NA(),ES417))</f>
        <v>0</v>
      </c>
      <c r="JX110">
        <f>IF(Charts!$B$3="none",P417,IF(ET417="",NA(),ET417))</f>
        <v>0</v>
      </c>
      <c r="JY110">
        <f>IF(Charts!$B$3="none",Q417,IF(EU417="",NA(),EU417))</f>
        <v>0</v>
      </c>
      <c r="JZ110">
        <f>IF(Charts!$B$3="none",R417,IF(EV417="",NA(),EV417))</f>
        <v>0</v>
      </c>
      <c r="KA110">
        <f>IF(Charts!$B$3="none",S417,IF(EW417="",NA(),EW417))</f>
        <v>0</v>
      </c>
      <c r="KB110">
        <f>IF(Charts!$B$3="none",T417,IF(EX417="",NA(),EX417))</f>
        <v>0</v>
      </c>
      <c r="KC110">
        <f>IF(Charts!$B$3="none",U417,IF(EY417="",NA(),EY417))</f>
        <v>0</v>
      </c>
      <c r="KD110">
        <f>IF(Charts!$B$3="none",V417,IF(EZ417="",NA(),EZ417))</f>
        <v>0</v>
      </c>
      <c r="KE110">
        <f>IF(Charts!$B$3="none",W417,IF(FA417="",NA(),FA417))</f>
        <v>0</v>
      </c>
      <c r="KF110">
        <f>IF(Charts!$B$3="none",X417,IF(FB417="",NA(),FB417))</f>
        <v>0</v>
      </c>
      <c r="KG110">
        <f>IF(Charts!$B$3="none",Y417,IF(FC417="",NA(),FC417))</f>
        <v>0</v>
      </c>
      <c r="KH110">
        <f>IF(Charts!$B$3="none",Z417,IF(FD417="",NA(),FD417))</f>
        <v>0</v>
      </c>
      <c r="KI110">
        <f>IF(Charts!$B$3="none",AA417,IF(FE417="",NA(),FE417))</f>
        <v>0</v>
      </c>
      <c r="KJ110">
        <f>IF(Charts!$B$3="none",AB417,IF(FF417="",NA(),FF417))</f>
        <v>0</v>
      </c>
      <c r="KK110">
        <f>IF(Charts!$B$3="none",AC417,IF(FG417="",NA(),FG417))</f>
        <v>0</v>
      </c>
      <c r="KL110">
        <f>IF(Charts!$B$3="none",AD417,IF(FH417="",NA(),FH417))</f>
        <v>0</v>
      </c>
      <c r="KM110">
        <f>IF(Charts!$B$3="none",AE417,IF(FI417="",NA(),FI417))</f>
        <v>0</v>
      </c>
      <c r="KN110">
        <f>IF(Charts!$B$3="none",AF417,IF(FJ417="",NA(),FJ417))</f>
        <v>0</v>
      </c>
      <c r="KO110">
        <f>IF(Charts!$B$3="none",AG417,IF(FK417="",NA(),FK417))</f>
        <v>0</v>
      </c>
      <c r="KP110">
        <f>IF(Charts!$B$3="none",AH417,IF(FL417="",NA(),FL417))</f>
        <v>0</v>
      </c>
      <c r="KQ110">
        <f>IF(Charts!$B$3="none",AI417,IF(FM417="",NA(),FM417))</f>
        <v>0</v>
      </c>
      <c r="KR110">
        <f>IF(Charts!$B$3="none",AJ417,IF(FN417="",NA(),FN417))</f>
        <v>0</v>
      </c>
      <c r="KS110">
        <f>IF(Charts!$B$3="none",AK417,IF(FO417="",NA(),FO417))</f>
        <v>0</v>
      </c>
      <c r="KT110">
        <f>IF(Charts!$B$3="none",AL417,IF(FP417="",NA(),FP417))</f>
        <v>0</v>
      </c>
      <c r="KU110">
        <f>IF(Charts!$B$3="none",AM417,IF(FQ417="",NA(),FQ417))</f>
        <v>0</v>
      </c>
      <c r="KV110">
        <f>IF(Charts!$B$3="none",AN417,IF(FR417="",NA(),FR417))</f>
        <v>0</v>
      </c>
      <c r="KW110">
        <f>IF(Charts!$B$3="none",AO417,IF(FS417="",NA(),FS417))</f>
        <v>0</v>
      </c>
      <c r="KX110">
        <f>IF(Charts!$B$3="none",AP417,IF(FT417="",NA(),FT417))</f>
        <v>0</v>
      </c>
      <c r="KY110">
        <f>IF(Charts!$B$3="none",AQ417,IF(FU417="",NA(),FU417))</f>
        <v>0</v>
      </c>
      <c r="KZ110">
        <f>IF(Charts!$B$3="none",AR417,IF(FV417="",NA(),FV417))</f>
        <v>0</v>
      </c>
      <c r="LA110">
        <f>IF(Charts!$B$3="none",AS417,IF(FW417="",NA(),FW417))</f>
        <v>0</v>
      </c>
      <c r="LB110">
        <f>IF(Charts!$B$3="none",AT417,IF(FX417="",NA(),FX417))</f>
        <v>0</v>
      </c>
      <c r="LC110">
        <f>IF(Charts!$B$3="none",AU417,IF(FY417="",NA(),FY417))</f>
        <v>0</v>
      </c>
      <c r="LD110">
        <f>IF(Charts!$B$3="none",AV417,IF(FZ417="",NA(),FZ417))</f>
        <v>0</v>
      </c>
      <c r="LE110">
        <f>IF(Charts!$B$3="none",AW417,IF(GA417="",NA(),GA417))</f>
        <v>0</v>
      </c>
      <c r="LF110">
        <f>IF(Charts!$B$3="none",AX417,IF(GB417="",NA(),GB417))</f>
        <v>0</v>
      </c>
      <c r="LG110">
        <f>IF(Charts!$B$3="none",AY417,IF(GC417="",NA(),GC417))</f>
        <v>0</v>
      </c>
      <c r="LH110">
        <f>IF(Charts!$B$3="none",AZ417,IF(GD417="",NA(),GD417))</f>
        <v>0</v>
      </c>
      <c r="LI110">
        <f>IF(Charts!$B$3="none",BA417,IF(GE417="",NA(),GE417))</f>
        <v>0</v>
      </c>
      <c r="LJ110">
        <f>IF(Charts!$B$3="none",BB417,IF(GF417="",NA(),GF417))</f>
        <v>0</v>
      </c>
      <c r="LK110">
        <f>IF(Charts!$B$3="none",BC417,IF(GG417="",NA(),GG417))</f>
        <v>0</v>
      </c>
      <c r="LL110">
        <f>IF(Charts!$B$3="none",BD417,IF(GH417="",NA(),GH417))</f>
        <v>0</v>
      </c>
      <c r="LM110">
        <f>IF(Charts!$B$3="none",BE417,IF(GI417="",NA(),GI417))</f>
        <v>0</v>
      </c>
      <c r="LN110">
        <f>IF(Charts!$B$3="none",BF417,IF(GJ417="",NA(),GJ417))</f>
        <v>0</v>
      </c>
      <c r="LO110">
        <f>IF(Charts!$B$3="none",BG417,IF(GK417="",NA(),GK417))</f>
        <v>0</v>
      </c>
      <c r="LP110">
        <f>IF(Charts!$B$3="none",BH417,IF(GL417="",NA(),GL417))</f>
        <v>0</v>
      </c>
      <c r="LQ110">
        <f>IF(Charts!$B$3="none",BI417,IF(GM417="",NA(),GM417))</f>
        <v>0</v>
      </c>
      <c r="LR110">
        <f>IF(Charts!$B$3="none",BJ417,IF(GN417="",NA(),GN417))</f>
        <v>0</v>
      </c>
      <c r="LS110">
        <f>IF(Charts!$B$3="none",BK417,IF(GO417="",NA(),GO417))</f>
        <v>0</v>
      </c>
      <c r="LT110">
        <f>IF(Charts!$B$3="none",BL417,IF(GP417="",NA(),GP417))</f>
        <v>0</v>
      </c>
      <c r="LU110">
        <f>IF(Charts!$B$3="none",BM417,IF(GQ417="",NA(),GQ417))</f>
        <v>0</v>
      </c>
      <c r="LV110">
        <f>IF(Charts!$B$3="none",BN417,IF(GR417="",NA(),GR417))</f>
        <v>0</v>
      </c>
      <c r="LW110">
        <f>IF(Charts!$B$3="none",BO417,IF(GS417="",NA(),GS417))</f>
        <v>0</v>
      </c>
      <c r="LX110">
        <f>IF(Charts!$B$3="none",BP417,IF(GT417="",NA(),GT417))</f>
        <v>0</v>
      </c>
      <c r="LY110">
        <f>IF(Charts!$B$3="none",BQ417,IF(GU417="",NA(),GU417))</f>
        <v>0</v>
      </c>
      <c r="LZ110">
        <f>IF(Charts!$B$3="none",BR417,IF(GV417="",NA(),GV417))</f>
        <v>0</v>
      </c>
      <c r="MA110">
        <f>IF(Charts!$B$3="none",BS417,IF(GW417="",NA(),GW417))</f>
        <v>0</v>
      </c>
      <c r="MB110">
        <f>IF(Charts!$B$3="none",BT417,IF(GX417="",NA(),GX417))</f>
        <v>0</v>
      </c>
      <c r="MC110">
        <f>IF(Charts!$B$3="none",BU417,IF(GY417="",NA(),GY417))</f>
        <v>0</v>
      </c>
      <c r="MD110">
        <f>IF(Charts!$B$3="none",BV417,IF(GZ417="",NA(),GZ417))</f>
        <v>0</v>
      </c>
      <c r="ME110">
        <f>IF(Charts!$B$3="none",BW417,IF(HA417="",NA(),HA417))</f>
        <v>0</v>
      </c>
      <c r="MF110">
        <f>IF(Charts!$B$3="none",BX417,IF(HB417="",NA(),HB417))</f>
        <v>0</v>
      </c>
      <c r="MG110">
        <f>IF(Charts!$B$3="none",BY417,IF(HC417="",NA(),HC417))</f>
        <v>0</v>
      </c>
      <c r="MH110">
        <f>IF(Charts!$B$3="none",BZ417,IF(HD417="",NA(),HD417))</f>
        <v>0</v>
      </c>
      <c r="MI110">
        <f>IF(Charts!$B$3="none",CA417,IF(HE417="",NA(),HE417))</f>
        <v>0</v>
      </c>
      <c r="MJ110">
        <f>IF(Charts!$B$3="none",CB417,IF(HF417="",NA(),HF417))</f>
        <v>0</v>
      </c>
      <c r="MK110">
        <f>IF(Charts!$B$3="none",CC417,IF(HG417="",NA(),HG417))</f>
        <v>0</v>
      </c>
      <c r="ML110">
        <f>IF(Charts!$B$3="none",CD417,IF(HH417="",NA(),HH417))</f>
        <v>0</v>
      </c>
      <c r="MM110">
        <f>IF(Charts!$B$3="none",CE417,IF(HI417="",NA(),HI417))</f>
        <v>0</v>
      </c>
      <c r="MN110">
        <f>IF(Charts!$B$3="none",CF417,IF(HJ417="",NA(),HJ417))</f>
        <v>0</v>
      </c>
      <c r="MO110">
        <f>IF(Charts!$B$3="none",CG417,IF(HK417="",NA(),HK417))</f>
        <v>0</v>
      </c>
      <c r="MP110">
        <f>IF(Charts!$B$3="none",CH417,IF(HL417="",NA(),HL417))</f>
        <v>0</v>
      </c>
      <c r="MQ110">
        <f>IF(Charts!$B$3="none",CI417,IF(HM417="",NA(),HM417))</f>
        <v>0</v>
      </c>
      <c r="MR110">
        <f>IF(Charts!$B$3="none",CJ417,IF(HN417="",NA(),HN417))</f>
        <v>0</v>
      </c>
      <c r="MS110">
        <f>IF(Charts!$B$3="none",CK417,IF(HO417="",NA(),HO417))</f>
        <v>0</v>
      </c>
      <c r="MT110">
        <f>IF(Charts!$B$3="none",CL417,IF(HP417="",NA(),HP417))</f>
        <v>0</v>
      </c>
      <c r="MU110">
        <f>IF(Charts!$B$3="none",CM417,IF(HQ417="",NA(),HQ417))</f>
        <v>0</v>
      </c>
      <c r="MV110">
        <f>IF(Charts!$B$3="none",CN417,IF(HR417="",NA(),HR417))</f>
        <v>0</v>
      </c>
      <c r="MW110">
        <f>IF(Charts!$B$3="none",CO417,IF(HS417="",NA(),HS417))</f>
        <v>0</v>
      </c>
      <c r="MX110">
        <f>IF(Charts!$B$3="none",CP417,IF(HT417="",NA(),HT417))</f>
        <v>0</v>
      </c>
      <c r="MY110">
        <f>IF(Charts!$B$3="none",CQ417,IF(HU417="",NA(),HU417))</f>
        <v>0</v>
      </c>
      <c r="MZ110">
        <f>IF(Charts!$B$3="none",CR417,IF(HV417="",NA(),HV417))</f>
        <v>0</v>
      </c>
      <c r="NA110">
        <f>IF(Charts!$B$3="none",CS417,IF(HW417="",NA(),HW417))</f>
        <v>0</v>
      </c>
      <c r="NB110">
        <f>IF(Charts!$B$3="none",CT417,IF(HX417="",NA(),HX417))</f>
        <v>0</v>
      </c>
      <c r="NC110">
        <f>IF(Charts!$B$3="none",CU417,IF(HY417="",NA(),HY417))</f>
        <v>0</v>
      </c>
      <c r="ND110">
        <f>IF(Charts!$B$3="none",CV417,IF(HZ417="",NA(),HZ417))</f>
        <v>0</v>
      </c>
      <c r="NE110">
        <f>IF(Charts!$B$3="none",CW417,IF(IA417="",NA(),IA417))</f>
        <v>0</v>
      </c>
      <c r="NF110">
        <f>IF(Charts!$B$3="none",CX417,IF(IB417="",NA(),IB417))</f>
        <v>0</v>
      </c>
      <c r="NG110">
        <f>IF(Charts!$B$3="none",CY417,IF(IC417="",NA(),IC417))</f>
        <v>0</v>
      </c>
      <c r="NH110">
        <f>IF(Charts!$B$3="none",CZ417,IF(ID417="",NA(),ID417))</f>
        <v>0</v>
      </c>
      <c r="NI110">
        <f>IF(Charts!$B$3="none",DA417,IF(IE417="",NA(),IE417))</f>
        <v>0</v>
      </c>
      <c r="NJ110">
        <f>IF(Charts!$B$3="none",DB417,IF(IF417="",NA(),IF417))</f>
        <v>0</v>
      </c>
      <c r="NK110">
        <f>IF(Charts!$B$3="none",DC417,IF(IG417="",NA(),IG417))</f>
        <v>0</v>
      </c>
      <c r="NL110">
        <f>IF(Charts!$B$3="none",DD417,IF(IH417="",NA(),IH417))</f>
        <v>0</v>
      </c>
      <c r="NM110">
        <f>IF(Charts!$B$3="none",DE417,IF(II417="",NA(),II417))</f>
        <v>0</v>
      </c>
      <c r="NN110">
        <f>IF(Charts!$B$3="none",DF417,IF(IJ417="",NA(),IJ417))</f>
        <v>0</v>
      </c>
      <c r="NO110">
        <f>IF(Charts!$B$3="none",DG417,IF(IK417="",NA(),IK417))</f>
        <v>0</v>
      </c>
      <c r="NP110">
        <f>IF(Charts!$B$3="none",DH417,IF(IL417="",NA(),IL417))</f>
        <v>0</v>
      </c>
      <c r="NQ110">
        <f>IF(Charts!$B$3="none",DI417,IF(IM417="",NA(),IM417))</f>
        <v>0</v>
      </c>
      <c r="NR110">
        <f>IF(Charts!$B$3="none",DJ417,IF(IN417="",NA(),IN417))</f>
        <v>0</v>
      </c>
      <c r="NS110">
        <f>IF(Charts!$B$3="none",DK417,IF(IO417="",NA(),IO417))</f>
        <v>0</v>
      </c>
      <c r="NT110">
        <f>IF(Charts!$B$3="none",DL417,IF(IP417="",NA(),IP417))</f>
        <v>0</v>
      </c>
      <c r="NU110">
        <f>IF(Charts!$B$3="none",DM417,IF(IQ417="",NA(),IQ417))</f>
        <v>0</v>
      </c>
      <c r="NV110">
        <f>IF(Charts!$B$3="none",DN417,IF(IR417="",NA(),IR417))</f>
        <v>0</v>
      </c>
      <c r="NW110">
        <f>IF(Charts!$B$3="none",DO417,IF(IS417="",NA(),IS417))</f>
        <v>0</v>
      </c>
      <c r="NX110">
        <f>IF(Charts!$B$3="none",DP417,IF(IT417="",NA(),IT417))</f>
        <v>0</v>
      </c>
      <c r="NY110">
        <f>IF(Charts!$B$3="none",DQ417,IF(IU417="",NA(),IU417))</f>
        <v>0</v>
      </c>
      <c r="NZ110">
        <f>IF(Charts!$B$3="none",DR417,IF(IV417="",NA(),IV417))</f>
        <v>0</v>
      </c>
      <c r="OA110">
        <f>IF(Charts!$B$3="none",DS417,IF(IW417="",NA(),IW417))</f>
        <v>0</v>
      </c>
      <c r="OB110">
        <f>IF(Charts!$B$3="none",DT417,IF(IX417="",NA(),IX417))</f>
        <v>0</v>
      </c>
      <c r="OC110">
        <f>IF(Charts!$B$3="none",DU417,IF(IY417="",NA(),IY417))</f>
        <v>0</v>
      </c>
      <c r="OD110">
        <f>IF(Charts!$B$3="none",DV417,IF(IZ417="",NA(),IZ417))</f>
        <v>0</v>
      </c>
      <c r="OE110">
        <f>IF(Charts!$B$3="none",DW417,IF(JA417="",NA(),JA417))</f>
        <v>0</v>
      </c>
      <c r="OF110">
        <f>IF(Charts!$B$3="none",DX417,IF(JB417="",NA(),JB417))</f>
        <v>0</v>
      </c>
      <c r="OG110">
        <f>IF(Charts!$B$3="none",DY417,IF(JC417="",NA(),JC417))</f>
        <v>0</v>
      </c>
      <c r="OH110">
        <f>IF(Charts!$B$3="none",DZ417,IF(JD417="",NA(),JD417))</f>
        <v>0</v>
      </c>
      <c r="OI110">
        <f>IF(Charts!$B$3="none",EA417,IF(JE417="",NA(),JE417))</f>
        <v>0</v>
      </c>
      <c r="OJ110">
        <f>IF(Charts!$B$3="none",EB417,IF(JF417="",NA(),JF417))</f>
        <v>0</v>
      </c>
      <c r="OK110">
        <f>IF(Charts!$B$3="none",EC417,IF(JG417="",NA(),JG417))</f>
        <v>0</v>
      </c>
      <c r="OL110">
        <f>IF(Charts!$B$3="none",ED417,IF(JH417="",NA(),JH417))</f>
        <v>0</v>
      </c>
      <c r="OM110">
        <f>IF(Charts!$B$3="none",EE417,IF(JI417="",NA(),JI417))</f>
        <v>0</v>
      </c>
      <c r="ON110">
        <f>IF(Charts!$B$3="none",EF417,IF(JJ417="",NA(),JJ417))</f>
        <v>0</v>
      </c>
    </row>
    <row r="111" spans="5:404">
      <c r="E111">
        <v>45</v>
      </c>
      <c r="F111">
        <f>F49</f>
        <v>0</v>
      </c>
      <c r="G111">
        <v>45</v>
      </c>
      <c r="H111">
        <f>H49</f>
        <v>0</v>
      </c>
      <c r="I111">
        <v>45</v>
      </c>
      <c r="J111">
        <f>J49</f>
        <v>0</v>
      </c>
      <c r="K111">
        <v>45</v>
      </c>
      <c r="L111">
        <f>L49</f>
        <v>0</v>
      </c>
      <c r="M111">
        <v>45</v>
      </c>
      <c r="N111">
        <f>N49</f>
        <v>0</v>
      </c>
      <c r="O111">
        <v>45</v>
      </c>
      <c r="P111">
        <f>P49</f>
        <v>0</v>
      </c>
      <c r="Q111">
        <v>45</v>
      </c>
      <c r="R111">
        <f>R49</f>
        <v>0</v>
      </c>
      <c r="S111">
        <v>45</v>
      </c>
      <c r="T111">
        <f>T49</f>
        <v>0</v>
      </c>
      <c r="U111">
        <v>45</v>
      </c>
      <c r="V111">
        <f>V49</f>
        <v>0</v>
      </c>
      <c r="W111">
        <v>45</v>
      </c>
      <c r="X111">
        <f>X49</f>
        <v>0</v>
      </c>
      <c r="Y111">
        <v>45</v>
      </c>
      <c r="Z111">
        <f>Z49</f>
        <v>0</v>
      </c>
      <c r="AA111">
        <v>45</v>
      </c>
      <c r="AB111">
        <f>AB49</f>
        <v>0</v>
      </c>
      <c r="AC111">
        <v>45</v>
      </c>
      <c r="AD111">
        <f>AD49</f>
        <v>0</v>
      </c>
      <c r="AE111">
        <v>45</v>
      </c>
      <c r="AF111">
        <f>AF49</f>
        <v>0</v>
      </c>
      <c r="AG111">
        <v>45</v>
      </c>
      <c r="AH111">
        <f>AH49</f>
        <v>0</v>
      </c>
      <c r="AI111">
        <v>45</v>
      </c>
      <c r="AJ111">
        <f>AJ49</f>
        <v>0</v>
      </c>
      <c r="AK111">
        <v>45</v>
      </c>
      <c r="AL111">
        <f>AL49</f>
        <v>0</v>
      </c>
      <c r="AM111">
        <v>45</v>
      </c>
      <c r="AN111">
        <f>AN49</f>
        <v>0</v>
      </c>
      <c r="AO111">
        <v>45</v>
      </c>
      <c r="AP111">
        <f>AP49</f>
        <v>0</v>
      </c>
      <c r="AQ111">
        <v>45</v>
      </c>
      <c r="AR111">
        <f>AR49</f>
        <v>0</v>
      </c>
      <c r="AS111">
        <v>45</v>
      </c>
      <c r="AT111">
        <f>AT49</f>
        <v>0</v>
      </c>
      <c r="AU111">
        <v>45</v>
      </c>
      <c r="AV111">
        <f>AV49</f>
        <v>0</v>
      </c>
      <c r="AW111">
        <v>45</v>
      </c>
      <c r="AX111">
        <f>AX49</f>
        <v>0</v>
      </c>
      <c r="AY111">
        <v>45</v>
      </c>
      <c r="AZ111">
        <f>AZ49</f>
        <v>0</v>
      </c>
      <c r="BA111">
        <v>45</v>
      </c>
      <c r="BB111">
        <f>BB49</f>
        <v>0</v>
      </c>
      <c r="BC111">
        <v>45</v>
      </c>
      <c r="BD111">
        <f>BD49</f>
        <v>0</v>
      </c>
      <c r="BE111">
        <v>45</v>
      </c>
      <c r="BF111">
        <f>BF49</f>
        <v>0</v>
      </c>
      <c r="BG111">
        <v>45</v>
      </c>
      <c r="BH111">
        <f>BH49</f>
        <v>0</v>
      </c>
      <c r="BI111">
        <v>45</v>
      </c>
      <c r="BJ111">
        <f>BJ49</f>
        <v>0</v>
      </c>
      <c r="BK111">
        <v>45</v>
      </c>
      <c r="BL111">
        <f>BL49</f>
        <v>0</v>
      </c>
      <c r="BM111">
        <v>45</v>
      </c>
      <c r="BN111">
        <f>BN49</f>
        <v>0</v>
      </c>
      <c r="BO111">
        <v>45</v>
      </c>
      <c r="BP111">
        <f>BP49</f>
        <v>0</v>
      </c>
      <c r="BQ111">
        <v>45</v>
      </c>
      <c r="BR111">
        <f>BR49</f>
        <v>0</v>
      </c>
      <c r="BS111">
        <v>45</v>
      </c>
      <c r="BT111">
        <f>BT49</f>
        <v>0</v>
      </c>
      <c r="BU111">
        <v>45</v>
      </c>
      <c r="BV111">
        <f>BV49</f>
        <v>0</v>
      </c>
      <c r="BW111">
        <v>45</v>
      </c>
      <c r="BX111">
        <f>BX49</f>
        <v>0</v>
      </c>
      <c r="BY111">
        <v>45</v>
      </c>
      <c r="BZ111">
        <f>BZ49</f>
        <v>0</v>
      </c>
      <c r="CA111">
        <v>45</v>
      </c>
      <c r="CB111">
        <f>CB49</f>
        <v>0</v>
      </c>
      <c r="CC111">
        <v>45</v>
      </c>
      <c r="CD111">
        <f>CD49</f>
        <v>0</v>
      </c>
      <c r="CE111">
        <v>45</v>
      </c>
      <c r="CF111">
        <f>CF49</f>
        <v>0</v>
      </c>
      <c r="CG111">
        <v>45</v>
      </c>
      <c r="CH111">
        <f>CH49</f>
        <v>0</v>
      </c>
      <c r="CI111">
        <v>45</v>
      </c>
      <c r="CJ111">
        <f>CJ49</f>
        <v>0</v>
      </c>
      <c r="CK111">
        <v>45</v>
      </c>
      <c r="CL111">
        <f>CL49</f>
        <v>0</v>
      </c>
      <c r="CM111">
        <v>45</v>
      </c>
      <c r="CN111">
        <f>CN49</f>
        <v>0</v>
      </c>
      <c r="CO111">
        <v>45</v>
      </c>
      <c r="CP111">
        <f>CP49</f>
        <v>0</v>
      </c>
      <c r="CQ111">
        <v>45</v>
      </c>
      <c r="CR111">
        <f>CR49</f>
        <v>0</v>
      </c>
      <c r="CS111">
        <v>45</v>
      </c>
      <c r="CT111">
        <f>CT49</f>
        <v>0</v>
      </c>
      <c r="CU111">
        <v>45</v>
      </c>
      <c r="CV111">
        <f>CV49</f>
        <v>0</v>
      </c>
      <c r="CW111">
        <v>45</v>
      </c>
      <c r="CX111">
        <f>CX49</f>
        <v>0</v>
      </c>
      <c r="CY111">
        <v>45</v>
      </c>
      <c r="CZ111">
        <f>CZ49</f>
        <v>0</v>
      </c>
      <c r="DA111">
        <v>45</v>
      </c>
      <c r="DB111">
        <f>DB49</f>
        <v>0</v>
      </c>
      <c r="DC111">
        <v>45</v>
      </c>
      <c r="DD111">
        <f>DD49</f>
        <v>0</v>
      </c>
      <c r="DE111">
        <v>45</v>
      </c>
      <c r="DF111">
        <f>DF49</f>
        <v>0</v>
      </c>
      <c r="DG111">
        <v>45</v>
      </c>
      <c r="DH111">
        <f>DH49</f>
        <v>0</v>
      </c>
      <c r="DI111">
        <v>45</v>
      </c>
      <c r="DJ111">
        <f>DJ49</f>
        <v>0</v>
      </c>
      <c r="DK111">
        <v>45</v>
      </c>
      <c r="DL111">
        <f>DL49</f>
        <v>0</v>
      </c>
      <c r="DM111">
        <v>45</v>
      </c>
      <c r="DN111">
        <f>DN49</f>
        <v>0</v>
      </c>
      <c r="DO111">
        <v>45</v>
      </c>
      <c r="DP111">
        <f>DP49</f>
        <v>0</v>
      </c>
      <c r="DQ111">
        <v>45</v>
      </c>
      <c r="DR111">
        <f>DR49</f>
        <v>0</v>
      </c>
      <c r="DS111">
        <v>45</v>
      </c>
      <c r="DT111">
        <f>DT49</f>
        <v>0</v>
      </c>
      <c r="DU111">
        <v>45</v>
      </c>
      <c r="DV111">
        <f>DV49</f>
        <v>0</v>
      </c>
      <c r="DW111">
        <v>45</v>
      </c>
      <c r="DX111">
        <f>DX49</f>
        <v>0</v>
      </c>
      <c r="DY111">
        <v>45</v>
      </c>
      <c r="DZ111">
        <f>DZ49</f>
        <v>0</v>
      </c>
      <c r="EA111">
        <v>45</v>
      </c>
      <c r="EB111">
        <f>EB49</f>
        <v>0</v>
      </c>
      <c r="EC111">
        <v>45</v>
      </c>
      <c r="ED111">
        <f>ED49</f>
        <v>0</v>
      </c>
      <c r="EE111">
        <v>45</v>
      </c>
      <c r="EF111">
        <f>EF49</f>
        <v>0</v>
      </c>
      <c r="EI111">
        <v>45</v>
      </c>
      <c r="EJ111">
        <f>EJ49</f>
        <v>0</v>
      </c>
      <c r="EK111">
        <v>45</v>
      </c>
      <c r="EL111">
        <f>EL49</f>
        <v>0</v>
      </c>
      <c r="EM111">
        <v>45</v>
      </c>
      <c r="EN111">
        <f>EN49</f>
        <v>0</v>
      </c>
      <c r="EO111">
        <v>45</v>
      </c>
      <c r="EP111">
        <f>EP49</f>
        <v>0</v>
      </c>
      <c r="EQ111">
        <v>45</v>
      </c>
      <c r="ER111">
        <f>ER49</f>
        <v>0</v>
      </c>
      <c r="ES111">
        <v>45</v>
      </c>
      <c r="ET111">
        <f>ET49</f>
        <v>0</v>
      </c>
      <c r="EU111">
        <v>45</v>
      </c>
      <c r="EV111">
        <f>EV49</f>
        <v>0</v>
      </c>
      <c r="EW111">
        <v>45</v>
      </c>
      <c r="EX111">
        <f>EX49</f>
        <v>0</v>
      </c>
      <c r="EY111">
        <v>45</v>
      </c>
      <c r="EZ111">
        <f>EZ49</f>
        <v>0</v>
      </c>
      <c r="FA111">
        <v>45</v>
      </c>
      <c r="FB111">
        <f>FB49</f>
        <v>0</v>
      </c>
      <c r="FC111">
        <v>45</v>
      </c>
      <c r="FD111">
        <f>FD49</f>
        <v>0</v>
      </c>
      <c r="FE111">
        <v>45</v>
      </c>
      <c r="FF111">
        <f>FF49</f>
        <v>0</v>
      </c>
      <c r="FG111">
        <v>45</v>
      </c>
      <c r="FH111">
        <f>FH49</f>
        <v>0</v>
      </c>
      <c r="FI111">
        <v>45</v>
      </c>
      <c r="FJ111">
        <f>FJ49</f>
        <v>0</v>
      </c>
      <c r="FK111">
        <v>45</v>
      </c>
      <c r="FL111">
        <f>FL49</f>
        <v>0</v>
      </c>
      <c r="FM111">
        <v>45</v>
      </c>
      <c r="FN111">
        <f>FN49</f>
        <v>0</v>
      </c>
      <c r="FO111">
        <v>45</v>
      </c>
      <c r="FP111">
        <f>FP49</f>
        <v>0</v>
      </c>
      <c r="FQ111">
        <v>45</v>
      </c>
      <c r="FR111">
        <f>FR49</f>
        <v>0</v>
      </c>
      <c r="FS111">
        <v>45</v>
      </c>
      <c r="FT111">
        <f>FT49</f>
        <v>0</v>
      </c>
      <c r="FU111">
        <v>45</v>
      </c>
      <c r="FV111">
        <f>FV49</f>
        <v>0</v>
      </c>
      <c r="FW111">
        <v>45</v>
      </c>
      <c r="FX111">
        <f>FX49</f>
        <v>0</v>
      </c>
      <c r="FY111">
        <v>45</v>
      </c>
      <c r="FZ111">
        <f>FZ49</f>
        <v>0</v>
      </c>
      <c r="GA111">
        <v>45</v>
      </c>
      <c r="GB111">
        <f>GB49</f>
        <v>0</v>
      </c>
      <c r="GC111">
        <v>45</v>
      </c>
      <c r="GD111">
        <f>GD49</f>
        <v>0</v>
      </c>
      <c r="GE111">
        <v>45</v>
      </c>
      <c r="GF111">
        <f>GF49</f>
        <v>0</v>
      </c>
      <c r="GG111">
        <v>45</v>
      </c>
      <c r="GH111">
        <f>GH49</f>
        <v>0</v>
      </c>
      <c r="GI111">
        <v>45</v>
      </c>
      <c r="GJ111">
        <f>GJ49</f>
        <v>0</v>
      </c>
      <c r="GK111">
        <v>45</v>
      </c>
      <c r="GL111">
        <f>GL49</f>
        <v>0</v>
      </c>
      <c r="GM111">
        <v>45</v>
      </c>
      <c r="GN111">
        <f>GN49</f>
        <v>0</v>
      </c>
      <c r="GO111">
        <v>45</v>
      </c>
      <c r="GP111">
        <f>GP49</f>
        <v>0</v>
      </c>
      <c r="GQ111">
        <v>45</v>
      </c>
      <c r="GR111">
        <f>GR49</f>
        <v>0</v>
      </c>
      <c r="GS111">
        <v>45</v>
      </c>
      <c r="GT111">
        <f>GT49</f>
        <v>0</v>
      </c>
      <c r="GU111">
        <v>45</v>
      </c>
      <c r="GV111">
        <f>GV49</f>
        <v>0</v>
      </c>
      <c r="GW111">
        <v>45</v>
      </c>
      <c r="GX111">
        <f>GX49</f>
        <v>0</v>
      </c>
      <c r="GY111">
        <v>45</v>
      </c>
      <c r="GZ111">
        <f>GZ49</f>
        <v>0</v>
      </c>
      <c r="HA111">
        <v>45</v>
      </c>
      <c r="HB111">
        <f>HB49</f>
        <v>0</v>
      </c>
      <c r="HC111">
        <v>45</v>
      </c>
      <c r="HD111">
        <f>HD49</f>
        <v>0</v>
      </c>
      <c r="HE111">
        <v>45</v>
      </c>
      <c r="HF111">
        <f>HF49</f>
        <v>0</v>
      </c>
      <c r="HG111">
        <v>45</v>
      </c>
      <c r="HH111">
        <f>HH49</f>
        <v>0</v>
      </c>
      <c r="HI111">
        <v>45</v>
      </c>
      <c r="HJ111">
        <f>HJ49</f>
        <v>0</v>
      </c>
      <c r="HK111">
        <v>45</v>
      </c>
      <c r="HL111">
        <f>HL49</f>
        <v>0</v>
      </c>
      <c r="HM111">
        <v>45</v>
      </c>
      <c r="HN111">
        <f>HN49</f>
        <v>0</v>
      </c>
      <c r="HO111">
        <v>45</v>
      </c>
      <c r="HP111">
        <f>HP49</f>
        <v>0</v>
      </c>
      <c r="HQ111">
        <v>45</v>
      </c>
      <c r="HR111">
        <f>HR49</f>
        <v>0</v>
      </c>
      <c r="HS111">
        <v>45</v>
      </c>
      <c r="HT111">
        <f>HT49</f>
        <v>0</v>
      </c>
      <c r="HU111">
        <v>45</v>
      </c>
      <c r="HV111">
        <f>HV49</f>
        <v>0</v>
      </c>
      <c r="HW111">
        <v>45</v>
      </c>
      <c r="HX111">
        <f>HX49</f>
        <v>0</v>
      </c>
      <c r="HY111">
        <v>45</v>
      </c>
      <c r="HZ111">
        <f>HZ49</f>
        <v>0</v>
      </c>
      <c r="IA111">
        <v>45</v>
      </c>
      <c r="IB111">
        <f>IB49</f>
        <v>0</v>
      </c>
      <c r="IC111">
        <v>45</v>
      </c>
      <c r="ID111">
        <f>ID49</f>
        <v>0</v>
      </c>
      <c r="IE111">
        <v>45</v>
      </c>
      <c r="IF111">
        <f>IF49</f>
        <v>0</v>
      </c>
      <c r="IG111">
        <v>45</v>
      </c>
      <c r="IH111">
        <f>IH49</f>
        <v>0</v>
      </c>
      <c r="II111">
        <v>45</v>
      </c>
      <c r="IJ111">
        <f>IJ49</f>
        <v>0</v>
      </c>
      <c r="IK111">
        <v>45</v>
      </c>
      <c r="IL111">
        <f>IL49</f>
        <v>0</v>
      </c>
      <c r="IM111">
        <v>45</v>
      </c>
      <c r="IN111">
        <f>IN49</f>
        <v>0</v>
      </c>
      <c r="IO111">
        <v>45</v>
      </c>
      <c r="IP111">
        <f>IP49</f>
        <v>0</v>
      </c>
      <c r="IQ111">
        <v>45</v>
      </c>
      <c r="IR111">
        <f>IR49</f>
        <v>0</v>
      </c>
      <c r="IS111">
        <v>45</v>
      </c>
      <c r="IT111">
        <f>IT49</f>
        <v>0</v>
      </c>
      <c r="IU111">
        <v>45</v>
      </c>
      <c r="IV111">
        <f>IV49</f>
        <v>0</v>
      </c>
      <c r="IW111">
        <v>45</v>
      </c>
      <c r="IX111">
        <f>IX49</f>
        <v>0</v>
      </c>
      <c r="IY111">
        <v>45</v>
      </c>
      <c r="IZ111">
        <f>IZ49</f>
        <v>0</v>
      </c>
      <c r="JA111">
        <v>45</v>
      </c>
      <c r="JB111">
        <f>JB49</f>
        <v>0</v>
      </c>
      <c r="JC111">
        <v>45</v>
      </c>
      <c r="JD111">
        <f>JD49</f>
        <v>0</v>
      </c>
      <c r="JE111">
        <v>45</v>
      </c>
      <c r="JF111">
        <f>JF49</f>
        <v>0</v>
      </c>
      <c r="JG111">
        <v>45</v>
      </c>
      <c r="JH111">
        <f>JH49</f>
        <v>0</v>
      </c>
      <c r="JI111">
        <v>45</v>
      </c>
      <c r="JJ111">
        <f>JJ49</f>
        <v>0</v>
      </c>
      <c r="JM111">
        <f>IF(Charts!$B$3="none",E418,IF(EI418="",NA(),EI418))</f>
        <v>0</v>
      </c>
      <c r="JN111">
        <f>IF(Charts!$B$3="none",F418,IF(EJ418="",NA(),EJ418))</f>
        <v>0</v>
      </c>
      <c r="JO111">
        <f>IF(Charts!$B$3="none",G418,IF(EK418="",NA(),EK418))</f>
        <v>0</v>
      </c>
      <c r="JP111">
        <f>IF(Charts!$B$3="none",H418,IF(EL418="",NA(),EL418))</f>
        <v>0</v>
      </c>
      <c r="JQ111">
        <f>IF(Charts!$B$3="none",I418,IF(EM418="",NA(),EM418))</f>
        <v>0</v>
      </c>
      <c r="JR111">
        <f>IF(Charts!$B$3="none",J418,IF(EN418="",NA(),EN418))</f>
        <v>0</v>
      </c>
      <c r="JS111">
        <f>IF(Charts!$B$3="none",K418,IF(EO418="",NA(),EO418))</f>
        <v>0</v>
      </c>
      <c r="JT111">
        <f>IF(Charts!$B$3="none",L418,IF(EP418="",NA(),EP418))</f>
        <v>0</v>
      </c>
      <c r="JU111">
        <f>IF(Charts!$B$3="none",M418,IF(EQ418="",NA(),EQ418))</f>
        <v>0</v>
      </c>
      <c r="JV111">
        <f>IF(Charts!$B$3="none",N418,IF(ER418="",NA(),ER418))</f>
        <v>0</v>
      </c>
      <c r="JW111">
        <f>IF(Charts!$B$3="none",O418,IF(ES418="",NA(),ES418))</f>
        <v>0</v>
      </c>
      <c r="JX111">
        <f>IF(Charts!$B$3="none",P418,IF(ET418="",NA(),ET418))</f>
        <v>0</v>
      </c>
      <c r="JY111">
        <f>IF(Charts!$B$3="none",Q418,IF(EU418="",NA(),EU418))</f>
        <v>0</v>
      </c>
      <c r="JZ111">
        <f>IF(Charts!$B$3="none",R418,IF(EV418="",NA(),EV418))</f>
        <v>0</v>
      </c>
      <c r="KA111">
        <f>IF(Charts!$B$3="none",S418,IF(EW418="",NA(),EW418))</f>
        <v>0</v>
      </c>
      <c r="KB111">
        <f>IF(Charts!$B$3="none",T418,IF(EX418="",NA(),EX418))</f>
        <v>0</v>
      </c>
      <c r="KC111">
        <f>IF(Charts!$B$3="none",U418,IF(EY418="",NA(),EY418))</f>
        <v>0</v>
      </c>
      <c r="KD111">
        <f>IF(Charts!$B$3="none",V418,IF(EZ418="",NA(),EZ418))</f>
        <v>0</v>
      </c>
      <c r="KE111">
        <f>IF(Charts!$B$3="none",W418,IF(FA418="",NA(),FA418))</f>
        <v>0</v>
      </c>
      <c r="KF111">
        <f>IF(Charts!$B$3="none",X418,IF(FB418="",NA(),FB418))</f>
        <v>0</v>
      </c>
      <c r="KG111">
        <f>IF(Charts!$B$3="none",Y418,IF(FC418="",NA(),FC418))</f>
        <v>0</v>
      </c>
      <c r="KH111">
        <f>IF(Charts!$B$3="none",Z418,IF(FD418="",NA(),FD418))</f>
        <v>0</v>
      </c>
      <c r="KI111">
        <f>IF(Charts!$B$3="none",AA418,IF(FE418="",NA(),FE418))</f>
        <v>0</v>
      </c>
      <c r="KJ111">
        <f>IF(Charts!$B$3="none",AB418,IF(FF418="",NA(),FF418))</f>
        <v>0</v>
      </c>
      <c r="KK111">
        <f>IF(Charts!$B$3="none",AC418,IF(FG418="",NA(),FG418))</f>
        <v>0</v>
      </c>
      <c r="KL111">
        <f>IF(Charts!$B$3="none",AD418,IF(FH418="",NA(),FH418))</f>
        <v>0</v>
      </c>
      <c r="KM111">
        <f>IF(Charts!$B$3="none",AE418,IF(FI418="",NA(),FI418))</f>
        <v>0</v>
      </c>
      <c r="KN111">
        <f>IF(Charts!$B$3="none",AF418,IF(FJ418="",NA(),FJ418))</f>
        <v>0</v>
      </c>
      <c r="KO111">
        <f>IF(Charts!$B$3="none",AG418,IF(FK418="",NA(),FK418))</f>
        <v>0</v>
      </c>
      <c r="KP111">
        <f>IF(Charts!$B$3="none",AH418,IF(FL418="",NA(),FL418))</f>
        <v>0</v>
      </c>
      <c r="KQ111">
        <f>IF(Charts!$B$3="none",AI418,IF(FM418="",NA(),FM418))</f>
        <v>0</v>
      </c>
      <c r="KR111">
        <f>IF(Charts!$B$3="none",AJ418,IF(FN418="",NA(),FN418))</f>
        <v>0</v>
      </c>
      <c r="KS111">
        <f>IF(Charts!$B$3="none",AK418,IF(FO418="",NA(),FO418))</f>
        <v>0</v>
      </c>
      <c r="KT111">
        <f>IF(Charts!$B$3="none",AL418,IF(FP418="",NA(),FP418))</f>
        <v>0</v>
      </c>
      <c r="KU111">
        <f>IF(Charts!$B$3="none",AM418,IF(FQ418="",NA(),FQ418))</f>
        <v>0</v>
      </c>
      <c r="KV111">
        <f>IF(Charts!$B$3="none",AN418,IF(FR418="",NA(),FR418))</f>
        <v>0</v>
      </c>
      <c r="KW111">
        <f>IF(Charts!$B$3="none",AO418,IF(FS418="",NA(),FS418))</f>
        <v>0</v>
      </c>
      <c r="KX111">
        <f>IF(Charts!$B$3="none",AP418,IF(FT418="",NA(),FT418))</f>
        <v>0</v>
      </c>
      <c r="KY111">
        <f>IF(Charts!$B$3="none",AQ418,IF(FU418="",NA(),FU418))</f>
        <v>0</v>
      </c>
      <c r="KZ111">
        <f>IF(Charts!$B$3="none",AR418,IF(FV418="",NA(),FV418))</f>
        <v>0</v>
      </c>
      <c r="LA111">
        <f>IF(Charts!$B$3="none",AS418,IF(FW418="",NA(),FW418))</f>
        <v>0</v>
      </c>
      <c r="LB111">
        <f>IF(Charts!$B$3="none",AT418,IF(FX418="",NA(),FX418))</f>
        <v>0</v>
      </c>
      <c r="LC111">
        <f>IF(Charts!$B$3="none",AU418,IF(FY418="",NA(),FY418))</f>
        <v>0</v>
      </c>
      <c r="LD111">
        <f>IF(Charts!$B$3="none",AV418,IF(FZ418="",NA(),FZ418))</f>
        <v>0</v>
      </c>
      <c r="LE111">
        <f>IF(Charts!$B$3="none",AW418,IF(GA418="",NA(),GA418))</f>
        <v>0</v>
      </c>
      <c r="LF111">
        <f>IF(Charts!$B$3="none",AX418,IF(GB418="",NA(),GB418))</f>
        <v>0</v>
      </c>
      <c r="LG111">
        <f>IF(Charts!$B$3="none",AY418,IF(GC418="",NA(),GC418))</f>
        <v>0</v>
      </c>
      <c r="LH111">
        <f>IF(Charts!$B$3="none",AZ418,IF(GD418="",NA(),GD418))</f>
        <v>0</v>
      </c>
      <c r="LI111">
        <f>IF(Charts!$B$3="none",BA418,IF(GE418="",NA(),GE418))</f>
        <v>0</v>
      </c>
      <c r="LJ111">
        <f>IF(Charts!$B$3="none",BB418,IF(GF418="",NA(),GF418))</f>
        <v>0</v>
      </c>
      <c r="LK111">
        <f>IF(Charts!$B$3="none",BC418,IF(GG418="",NA(),GG418))</f>
        <v>0</v>
      </c>
      <c r="LL111">
        <f>IF(Charts!$B$3="none",BD418,IF(GH418="",NA(),GH418))</f>
        <v>0</v>
      </c>
      <c r="LM111">
        <f>IF(Charts!$B$3="none",BE418,IF(GI418="",NA(),GI418))</f>
        <v>0</v>
      </c>
      <c r="LN111">
        <f>IF(Charts!$B$3="none",BF418,IF(GJ418="",NA(),GJ418))</f>
        <v>0</v>
      </c>
      <c r="LO111">
        <f>IF(Charts!$B$3="none",BG418,IF(GK418="",NA(),GK418))</f>
        <v>0</v>
      </c>
      <c r="LP111">
        <f>IF(Charts!$B$3="none",BH418,IF(GL418="",NA(),GL418))</f>
        <v>0</v>
      </c>
      <c r="LQ111">
        <f>IF(Charts!$B$3="none",BI418,IF(GM418="",NA(),GM418))</f>
        <v>0</v>
      </c>
      <c r="LR111">
        <f>IF(Charts!$B$3="none",BJ418,IF(GN418="",NA(),GN418))</f>
        <v>0</v>
      </c>
      <c r="LS111">
        <f>IF(Charts!$B$3="none",BK418,IF(GO418="",NA(),GO418))</f>
        <v>0</v>
      </c>
      <c r="LT111">
        <f>IF(Charts!$B$3="none",BL418,IF(GP418="",NA(),GP418))</f>
        <v>0</v>
      </c>
      <c r="LU111">
        <f>IF(Charts!$B$3="none",BM418,IF(GQ418="",NA(),GQ418))</f>
        <v>0</v>
      </c>
      <c r="LV111">
        <f>IF(Charts!$B$3="none",BN418,IF(GR418="",NA(),GR418))</f>
        <v>0</v>
      </c>
      <c r="LW111">
        <f>IF(Charts!$B$3="none",BO418,IF(GS418="",NA(),GS418))</f>
        <v>0</v>
      </c>
      <c r="LX111">
        <f>IF(Charts!$B$3="none",BP418,IF(GT418="",NA(),GT418))</f>
        <v>0</v>
      </c>
      <c r="LY111">
        <f>IF(Charts!$B$3="none",BQ418,IF(GU418="",NA(),GU418))</f>
        <v>0</v>
      </c>
      <c r="LZ111">
        <f>IF(Charts!$B$3="none",BR418,IF(GV418="",NA(),GV418))</f>
        <v>0</v>
      </c>
      <c r="MA111">
        <f>IF(Charts!$B$3="none",BS418,IF(GW418="",NA(),GW418))</f>
        <v>0</v>
      </c>
      <c r="MB111">
        <f>IF(Charts!$B$3="none",BT418,IF(GX418="",NA(),GX418))</f>
        <v>0</v>
      </c>
      <c r="MC111">
        <f>IF(Charts!$B$3="none",BU418,IF(GY418="",NA(),GY418))</f>
        <v>0</v>
      </c>
      <c r="MD111">
        <f>IF(Charts!$B$3="none",BV418,IF(GZ418="",NA(),GZ418))</f>
        <v>0</v>
      </c>
      <c r="ME111">
        <f>IF(Charts!$B$3="none",BW418,IF(HA418="",NA(),HA418))</f>
        <v>0</v>
      </c>
      <c r="MF111">
        <f>IF(Charts!$B$3="none",BX418,IF(HB418="",NA(),HB418))</f>
        <v>0</v>
      </c>
      <c r="MG111">
        <f>IF(Charts!$B$3="none",BY418,IF(HC418="",NA(),HC418))</f>
        <v>0</v>
      </c>
      <c r="MH111">
        <f>IF(Charts!$B$3="none",BZ418,IF(HD418="",NA(),HD418))</f>
        <v>0</v>
      </c>
      <c r="MI111">
        <f>IF(Charts!$B$3="none",CA418,IF(HE418="",NA(),HE418))</f>
        <v>0</v>
      </c>
      <c r="MJ111">
        <f>IF(Charts!$B$3="none",CB418,IF(HF418="",NA(),HF418))</f>
        <v>0</v>
      </c>
      <c r="MK111">
        <f>IF(Charts!$B$3="none",CC418,IF(HG418="",NA(),HG418))</f>
        <v>0</v>
      </c>
      <c r="ML111">
        <f>IF(Charts!$B$3="none",CD418,IF(HH418="",NA(),HH418))</f>
        <v>0</v>
      </c>
      <c r="MM111">
        <f>IF(Charts!$B$3="none",CE418,IF(HI418="",NA(),HI418))</f>
        <v>0</v>
      </c>
      <c r="MN111">
        <f>IF(Charts!$B$3="none",CF418,IF(HJ418="",NA(),HJ418))</f>
        <v>0</v>
      </c>
      <c r="MO111">
        <f>IF(Charts!$B$3="none",CG418,IF(HK418="",NA(),HK418))</f>
        <v>0</v>
      </c>
      <c r="MP111">
        <f>IF(Charts!$B$3="none",CH418,IF(HL418="",NA(),HL418))</f>
        <v>0</v>
      </c>
      <c r="MQ111">
        <f>IF(Charts!$B$3="none",CI418,IF(HM418="",NA(),HM418))</f>
        <v>0</v>
      </c>
      <c r="MR111">
        <f>IF(Charts!$B$3="none",CJ418,IF(HN418="",NA(),HN418))</f>
        <v>0</v>
      </c>
      <c r="MS111">
        <f>IF(Charts!$B$3="none",CK418,IF(HO418="",NA(),HO418))</f>
        <v>0</v>
      </c>
      <c r="MT111">
        <f>IF(Charts!$B$3="none",CL418,IF(HP418="",NA(),HP418))</f>
        <v>0</v>
      </c>
      <c r="MU111">
        <f>IF(Charts!$B$3="none",CM418,IF(HQ418="",NA(),HQ418))</f>
        <v>0</v>
      </c>
      <c r="MV111">
        <f>IF(Charts!$B$3="none",CN418,IF(HR418="",NA(),HR418))</f>
        <v>0</v>
      </c>
      <c r="MW111">
        <f>IF(Charts!$B$3="none",CO418,IF(HS418="",NA(),HS418))</f>
        <v>0</v>
      </c>
      <c r="MX111">
        <f>IF(Charts!$B$3="none",CP418,IF(HT418="",NA(),HT418))</f>
        <v>0</v>
      </c>
      <c r="MY111">
        <f>IF(Charts!$B$3="none",CQ418,IF(HU418="",NA(),HU418))</f>
        <v>0</v>
      </c>
      <c r="MZ111">
        <f>IF(Charts!$B$3="none",CR418,IF(HV418="",NA(),HV418))</f>
        <v>0</v>
      </c>
      <c r="NA111">
        <f>IF(Charts!$B$3="none",CS418,IF(HW418="",NA(),HW418))</f>
        <v>0</v>
      </c>
      <c r="NB111">
        <f>IF(Charts!$B$3="none",CT418,IF(HX418="",NA(),HX418))</f>
        <v>0</v>
      </c>
      <c r="NC111">
        <f>IF(Charts!$B$3="none",CU418,IF(HY418="",NA(),HY418))</f>
        <v>0</v>
      </c>
      <c r="ND111">
        <f>IF(Charts!$B$3="none",CV418,IF(HZ418="",NA(),HZ418))</f>
        <v>0</v>
      </c>
      <c r="NE111">
        <f>IF(Charts!$B$3="none",CW418,IF(IA418="",NA(),IA418))</f>
        <v>0</v>
      </c>
      <c r="NF111">
        <f>IF(Charts!$B$3="none",CX418,IF(IB418="",NA(),IB418))</f>
        <v>0</v>
      </c>
      <c r="NG111">
        <f>IF(Charts!$B$3="none",CY418,IF(IC418="",NA(),IC418))</f>
        <v>0</v>
      </c>
      <c r="NH111">
        <f>IF(Charts!$B$3="none",CZ418,IF(ID418="",NA(),ID418))</f>
        <v>0</v>
      </c>
      <c r="NI111">
        <f>IF(Charts!$B$3="none",DA418,IF(IE418="",NA(),IE418))</f>
        <v>0</v>
      </c>
      <c r="NJ111">
        <f>IF(Charts!$B$3="none",DB418,IF(IF418="",NA(),IF418))</f>
        <v>0</v>
      </c>
      <c r="NK111">
        <f>IF(Charts!$B$3="none",DC418,IF(IG418="",NA(),IG418))</f>
        <v>0</v>
      </c>
      <c r="NL111">
        <f>IF(Charts!$B$3="none",DD418,IF(IH418="",NA(),IH418))</f>
        <v>0</v>
      </c>
      <c r="NM111">
        <f>IF(Charts!$B$3="none",DE418,IF(II418="",NA(),II418))</f>
        <v>0</v>
      </c>
      <c r="NN111">
        <f>IF(Charts!$B$3="none",DF418,IF(IJ418="",NA(),IJ418))</f>
        <v>0</v>
      </c>
      <c r="NO111">
        <f>IF(Charts!$B$3="none",DG418,IF(IK418="",NA(),IK418))</f>
        <v>0</v>
      </c>
      <c r="NP111">
        <f>IF(Charts!$B$3="none",DH418,IF(IL418="",NA(),IL418))</f>
        <v>0</v>
      </c>
      <c r="NQ111">
        <f>IF(Charts!$B$3="none",DI418,IF(IM418="",NA(),IM418))</f>
        <v>0</v>
      </c>
      <c r="NR111">
        <f>IF(Charts!$B$3="none",DJ418,IF(IN418="",NA(),IN418))</f>
        <v>0</v>
      </c>
      <c r="NS111">
        <f>IF(Charts!$B$3="none",DK418,IF(IO418="",NA(),IO418))</f>
        <v>0</v>
      </c>
      <c r="NT111">
        <f>IF(Charts!$B$3="none",DL418,IF(IP418="",NA(),IP418))</f>
        <v>0</v>
      </c>
      <c r="NU111">
        <f>IF(Charts!$B$3="none",DM418,IF(IQ418="",NA(),IQ418))</f>
        <v>0</v>
      </c>
      <c r="NV111">
        <f>IF(Charts!$B$3="none",DN418,IF(IR418="",NA(),IR418))</f>
        <v>0</v>
      </c>
      <c r="NW111">
        <f>IF(Charts!$B$3="none",DO418,IF(IS418="",NA(),IS418))</f>
        <v>0</v>
      </c>
      <c r="NX111">
        <f>IF(Charts!$B$3="none",DP418,IF(IT418="",NA(),IT418))</f>
        <v>0</v>
      </c>
      <c r="NY111">
        <f>IF(Charts!$B$3="none",DQ418,IF(IU418="",NA(),IU418))</f>
        <v>0</v>
      </c>
      <c r="NZ111">
        <f>IF(Charts!$B$3="none",DR418,IF(IV418="",NA(),IV418))</f>
        <v>0</v>
      </c>
      <c r="OA111">
        <f>IF(Charts!$B$3="none",DS418,IF(IW418="",NA(),IW418))</f>
        <v>0</v>
      </c>
      <c r="OB111">
        <f>IF(Charts!$B$3="none",DT418,IF(IX418="",NA(),IX418))</f>
        <v>0</v>
      </c>
      <c r="OC111">
        <f>IF(Charts!$B$3="none",DU418,IF(IY418="",NA(),IY418))</f>
        <v>0</v>
      </c>
      <c r="OD111">
        <f>IF(Charts!$B$3="none",DV418,IF(IZ418="",NA(),IZ418))</f>
        <v>0</v>
      </c>
      <c r="OE111">
        <f>IF(Charts!$B$3="none",DW418,IF(JA418="",NA(),JA418))</f>
        <v>0</v>
      </c>
      <c r="OF111">
        <f>IF(Charts!$B$3="none",DX418,IF(JB418="",NA(),JB418))</f>
        <v>0</v>
      </c>
      <c r="OG111">
        <f>IF(Charts!$B$3="none",DY418,IF(JC418="",NA(),JC418))</f>
        <v>0</v>
      </c>
      <c r="OH111">
        <f>IF(Charts!$B$3="none",DZ418,IF(JD418="",NA(),JD418))</f>
        <v>0</v>
      </c>
      <c r="OI111">
        <f>IF(Charts!$B$3="none",EA418,IF(JE418="",NA(),JE418))</f>
        <v>0</v>
      </c>
      <c r="OJ111">
        <f>IF(Charts!$B$3="none",EB418,IF(JF418="",NA(),JF418))</f>
        <v>0</v>
      </c>
      <c r="OK111">
        <f>IF(Charts!$B$3="none",EC418,IF(JG418="",NA(),JG418))</f>
        <v>0</v>
      </c>
      <c r="OL111">
        <f>IF(Charts!$B$3="none",ED418,IF(JH418="",NA(),JH418))</f>
        <v>0</v>
      </c>
      <c r="OM111">
        <f>IF(Charts!$B$3="none",EE418,IF(JI418="",NA(),JI418))</f>
        <v>0</v>
      </c>
      <c r="ON111">
        <f>IF(Charts!$B$3="none",EF418,IF(JJ418="",NA(),JJ418))</f>
        <v>0</v>
      </c>
    </row>
    <row r="112" spans="5:404">
      <c r="E112">
        <v>46</v>
      </c>
      <c r="F112">
        <f>F50</f>
        <v>0</v>
      </c>
      <c r="G112">
        <v>46</v>
      </c>
      <c r="H112">
        <f>H50</f>
        <v>0</v>
      </c>
      <c r="I112">
        <v>46</v>
      </c>
      <c r="J112">
        <f>J50</f>
        <v>0</v>
      </c>
      <c r="K112">
        <v>46</v>
      </c>
      <c r="L112">
        <f>L50</f>
        <v>0</v>
      </c>
      <c r="M112">
        <v>46</v>
      </c>
      <c r="N112">
        <f>N50</f>
        <v>0</v>
      </c>
      <c r="O112">
        <v>46</v>
      </c>
      <c r="P112">
        <f>P50</f>
        <v>0</v>
      </c>
      <c r="Q112">
        <v>46</v>
      </c>
      <c r="R112">
        <f>R50</f>
        <v>0</v>
      </c>
      <c r="S112">
        <v>46</v>
      </c>
      <c r="T112">
        <f>T50</f>
        <v>0</v>
      </c>
      <c r="U112">
        <v>46</v>
      </c>
      <c r="V112">
        <f>V50</f>
        <v>0</v>
      </c>
      <c r="W112">
        <v>46</v>
      </c>
      <c r="X112">
        <f>X50</f>
        <v>0</v>
      </c>
      <c r="Y112">
        <v>46</v>
      </c>
      <c r="Z112">
        <f>Z50</f>
        <v>0</v>
      </c>
      <c r="AA112">
        <v>46</v>
      </c>
      <c r="AB112">
        <f>AB50</f>
        <v>0</v>
      </c>
      <c r="AC112">
        <v>46</v>
      </c>
      <c r="AD112">
        <f>AD50</f>
        <v>0</v>
      </c>
      <c r="AE112">
        <v>46</v>
      </c>
      <c r="AF112">
        <f>AF50</f>
        <v>0</v>
      </c>
      <c r="AG112">
        <v>46</v>
      </c>
      <c r="AH112">
        <f>AH50</f>
        <v>0</v>
      </c>
      <c r="AI112">
        <v>46</v>
      </c>
      <c r="AJ112">
        <f>AJ50</f>
        <v>0</v>
      </c>
      <c r="AK112">
        <v>46</v>
      </c>
      <c r="AL112">
        <f>AL50</f>
        <v>0</v>
      </c>
      <c r="AM112">
        <v>46</v>
      </c>
      <c r="AN112">
        <f>AN50</f>
        <v>0</v>
      </c>
      <c r="AO112">
        <v>46</v>
      </c>
      <c r="AP112">
        <f>AP50</f>
        <v>0</v>
      </c>
      <c r="AQ112">
        <v>46</v>
      </c>
      <c r="AR112">
        <f>AR50</f>
        <v>0</v>
      </c>
      <c r="AS112">
        <v>46</v>
      </c>
      <c r="AT112">
        <f>AT50</f>
        <v>0</v>
      </c>
      <c r="AU112">
        <v>46</v>
      </c>
      <c r="AV112">
        <f>AV50</f>
        <v>0</v>
      </c>
      <c r="AW112">
        <v>46</v>
      </c>
      <c r="AX112">
        <f>AX50</f>
        <v>0</v>
      </c>
      <c r="AY112">
        <v>46</v>
      </c>
      <c r="AZ112">
        <f>AZ50</f>
        <v>0</v>
      </c>
      <c r="BA112">
        <v>46</v>
      </c>
      <c r="BB112">
        <f>BB50</f>
        <v>0</v>
      </c>
      <c r="BC112">
        <v>46</v>
      </c>
      <c r="BD112">
        <f>BD50</f>
        <v>0</v>
      </c>
      <c r="BE112">
        <v>46</v>
      </c>
      <c r="BF112">
        <f>BF50</f>
        <v>0</v>
      </c>
      <c r="BG112">
        <v>46</v>
      </c>
      <c r="BH112">
        <f>BH50</f>
        <v>0</v>
      </c>
      <c r="BI112">
        <v>46</v>
      </c>
      <c r="BJ112">
        <f>BJ50</f>
        <v>0</v>
      </c>
      <c r="BK112">
        <v>46</v>
      </c>
      <c r="BL112">
        <f>BL50</f>
        <v>0</v>
      </c>
      <c r="BM112">
        <v>46</v>
      </c>
      <c r="BN112">
        <f>BN50</f>
        <v>0</v>
      </c>
      <c r="BO112">
        <v>46</v>
      </c>
      <c r="BP112">
        <f>BP50</f>
        <v>0</v>
      </c>
      <c r="BQ112">
        <v>46</v>
      </c>
      <c r="BR112">
        <f>BR50</f>
        <v>0</v>
      </c>
      <c r="BS112">
        <v>46</v>
      </c>
      <c r="BT112">
        <f>BT50</f>
        <v>0</v>
      </c>
      <c r="BU112">
        <v>46</v>
      </c>
      <c r="BV112">
        <f>BV50</f>
        <v>0</v>
      </c>
      <c r="BW112">
        <v>46</v>
      </c>
      <c r="BX112">
        <f>BX50</f>
        <v>0</v>
      </c>
      <c r="BY112">
        <v>46</v>
      </c>
      <c r="BZ112">
        <f>BZ50</f>
        <v>0</v>
      </c>
      <c r="CA112">
        <v>46</v>
      </c>
      <c r="CB112">
        <f>CB50</f>
        <v>0</v>
      </c>
      <c r="CC112">
        <v>46</v>
      </c>
      <c r="CD112">
        <f>CD50</f>
        <v>0</v>
      </c>
      <c r="CE112">
        <v>46</v>
      </c>
      <c r="CF112">
        <f>CF50</f>
        <v>0</v>
      </c>
      <c r="CG112">
        <v>46</v>
      </c>
      <c r="CH112">
        <f>CH50</f>
        <v>0</v>
      </c>
      <c r="CI112">
        <v>46</v>
      </c>
      <c r="CJ112">
        <f>CJ50</f>
        <v>0</v>
      </c>
      <c r="CK112">
        <v>46</v>
      </c>
      <c r="CL112">
        <f>CL50</f>
        <v>0</v>
      </c>
      <c r="CM112">
        <v>46</v>
      </c>
      <c r="CN112">
        <f>CN50</f>
        <v>0</v>
      </c>
      <c r="CO112">
        <v>46</v>
      </c>
      <c r="CP112">
        <f>CP50</f>
        <v>0</v>
      </c>
      <c r="CQ112">
        <v>46</v>
      </c>
      <c r="CR112">
        <f>CR50</f>
        <v>0</v>
      </c>
      <c r="CS112">
        <v>46</v>
      </c>
      <c r="CT112">
        <f>CT50</f>
        <v>0</v>
      </c>
      <c r="CU112">
        <v>46</v>
      </c>
      <c r="CV112">
        <f>CV50</f>
        <v>0</v>
      </c>
      <c r="CW112">
        <v>46</v>
      </c>
      <c r="CX112">
        <f>CX50</f>
        <v>0</v>
      </c>
      <c r="CY112">
        <v>46</v>
      </c>
      <c r="CZ112">
        <f>CZ50</f>
        <v>0</v>
      </c>
      <c r="DA112">
        <v>46</v>
      </c>
      <c r="DB112">
        <f>DB50</f>
        <v>0</v>
      </c>
      <c r="DC112">
        <v>46</v>
      </c>
      <c r="DD112">
        <f>DD50</f>
        <v>0</v>
      </c>
      <c r="DE112">
        <v>46</v>
      </c>
      <c r="DF112">
        <f>DF50</f>
        <v>0</v>
      </c>
      <c r="DG112">
        <v>46</v>
      </c>
      <c r="DH112">
        <f>DH50</f>
        <v>0</v>
      </c>
      <c r="DI112">
        <v>46</v>
      </c>
      <c r="DJ112">
        <f>DJ50</f>
        <v>0</v>
      </c>
      <c r="DK112">
        <v>46</v>
      </c>
      <c r="DL112">
        <f>DL50</f>
        <v>0</v>
      </c>
      <c r="DM112">
        <v>46</v>
      </c>
      <c r="DN112">
        <f>DN50</f>
        <v>0</v>
      </c>
      <c r="DO112">
        <v>46</v>
      </c>
      <c r="DP112">
        <f>DP50</f>
        <v>0</v>
      </c>
      <c r="DQ112">
        <v>46</v>
      </c>
      <c r="DR112">
        <f>DR50</f>
        <v>0</v>
      </c>
      <c r="DS112">
        <v>46</v>
      </c>
      <c r="DT112">
        <f>DT50</f>
        <v>0</v>
      </c>
      <c r="DU112">
        <v>46</v>
      </c>
      <c r="DV112">
        <f>DV50</f>
        <v>0</v>
      </c>
      <c r="DW112">
        <v>46</v>
      </c>
      <c r="DX112">
        <f>DX50</f>
        <v>0</v>
      </c>
      <c r="DY112">
        <v>46</v>
      </c>
      <c r="DZ112">
        <f>DZ50</f>
        <v>0</v>
      </c>
      <c r="EA112">
        <v>46</v>
      </c>
      <c r="EB112">
        <f>EB50</f>
        <v>0</v>
      </c>
      <c r="EC112">
        <v>46</v>
      </c>
      <c r="ED112">
        <f>ED50</f>
        <v>0</v>
      </c>
      <c r="EE112">
        <v>46</v>
      </c>
      <c r="EF112">
        <f>EF50</f>
        <v>0</v>
      </c>
      <c r="EI112">
        <v>46</v>
      </c>
      <c r="EJ112">
        <f>EJ50</f>
        <v>0</v>
      </c>
      <c r="EK112">
        <v>46</v>
      </c>
      <c r="EL112">
        <f>EL50</f>
        <v>0</v>
      </c>
      <c r="EM112">
        <v>46</v>
      </c>
      <c r="EN112">
        <f>EN50</f>
        <v>0</v>
      </c>
      <c r="EO112">
        <v>46</v>
      </c>
      <c r="EP112">
        <f>EP50</f>
        <v>0</v>
      </c>
      <c r="EQ112">
        <v>46</v>
      </c>
      <c r="ER112">
        <f>ER50</f>
        <v>0</v>
      </c>
      <c r="ES112">
        <v>46</v>
      </c>
      <c r="ET112">
        <f>ET50</f>
        <v>0</v>
      </c>
      <c r="EU112">
        <v>46</v>
      </c>
      <c r="EV112">
        <f>EV50</f>
        <v>0</v>
      </c>
      <c r="EW112">
        <v>46</v>
      </c>
      <c r="EX112">
        <f>EX50</f>
        <v>0</v>
      </c>
      <c r="EY112">
        <v>46</v>
      </c>
      <c r="EZ112">
        <f>EZ50</f>
        <v>0</v>
      </c>
      <c r="FA112">
        <v>46</v>
      </c>
      <c r="FB112">
        <f>FB50</f>
        <v>0</v>
      </c>
      <c r="FC112">
        <v>46</v>
      </c>
      <c r="FD112">
        <f>FD50</f>
        <v>0</v>
      </c>
      <c r="FE112">
        <v>46</v>
      </c>
      <c r="FF112">
        <f>FF50</f>
        <v>0</v>
      </c>
      <c r="FG112">
        <v>46</v>
      </c>
      <c r="FH112">
        <f>FH50</f>
        <v>0</v>
      </c>
      <c r="FI112">
        <v>46</v>
      </c>
      <c r="FJ112">
        <f>FJ50</f>
        <v>0</v>
      </c>
      <c r="FK112">
        <v>46</v>
      </c>
      <c r="FL112">
        <f>FL50</f>
        <v>0</v>
      </c>
      <c r="FM112">
        <v>46</v>
      </c>
      <c r="FN112">
        <f>FN50</f>
        <v>0</v>
      </c>
      <c r="FO112">
        <v>46</v>
      </c>
      <c r="FP112">
        <f>FP50</f>
        <v>0</v>
      </c>
      <c r="FQ112">
        <v>46</v>
      </c>
      <c r="FR112">
        <f>FR50</f>
        <v>0</v>
      </c>
      <c r="FS112">
        <v>46</v>
      </c>
      <c r="FT112">
        <f>FT50</f>
        <v>0</v>
      </c>
      <c r="FU112">
        <v>46</v>
      </c>
      <c r="FV112">
        <f>FV50</f>
        <v>0</v>
      </c>
      <c r="FW112">
        <v>46</v>
      </c>
      <c r="FX112">
        <f>FX50</f>
        <v>0</v>
      </c>
      <c r="FY112">
        <v>46</v>
      </c>
      <c r="FZ112">
        <f>FZ50</f>
        <v>0</v>
      </c>
      <c r="GA112">
        <v>46</v>
      </c>
      <c r="GB112">
        <f>GB50</f>
        <v>0</v>
      </c>
      <c r="GC112">
        <v>46</v>
      </c>
      <c r="GD112">
        <f>GD50</f>
        <v>0</v>
      </c>
      <c r="GE112">
        <v>46</v>
      </c>
      <c r="GF112">
        <f>GF50</f>
        <v>0</v>
      </c>
      <c r="GG112">
        <v>46</v>
      </c>
      <c r="GH112">
        <f>GH50</f>
        <v>0</v>
      </c>
      <c r="GI112">
        <v>46</v>
      </c>
      <c r="GJ112">
        <f>GJ50</f>
        <v>0</v>
      </c>
      <c r="GK112">
        <v>46</v>
      </c>
      <c r="GL112">
        <f>GL50</f>
        <v>0</v>
      </c>
      <c r="GM112">
        <v>46</v>
      </c>
      <c r="GN112">
        <f>GN50</f>
        <v>0</v>
      </c>
      <c r="GO112">
        <v>46</v>
      </c>
      <c r="GP112">
        <f>GP50</f>
        <v>0</v>
      </c>
      <c r="GQ112">
        <v>46</v>
      </c>
      <c r="GR112">
        <f>GR50</f>
        <v>0</v>
      </c>
      <c r="GS112">
        <v>46</v>
      </c>
      <c r="GT112">
        <f>GT50</f>
        <v>0</v>
      </c>
      <c r="GU112">
        <v>46</v>
      </c>
      <c r="GV112">
        <f>GV50</f>
        <v>0</v>
      </c>
      <c r="GW112">
        <v>46</v>
      </c>
      <c r="GX112">
        <f>GX50</f>
        <v>0</v>
      </c>
      <c r="GY112">
        <v>46</v>
      </c>
      <c r="GZ112">
        <f>GZ50</f>
        <v>0</v>
      </c>
      <c r="HA112">
        <v>46</v>
      </c>
      <c r="HB112">
        <f>HB50</f>
        <v>0</v>
      </c>
      <c r="HC112">
        <v>46</v>
      </c>
      <c r="HD112">
        <f>HD50</f>
        <v>0</v>
      </c>
      <c r="HE112">
        <v>46</v>
      </c>
      <c r="HF112">
        <f>HF50</f>
        <v>0</v>
      </c>
      <c r="HG112">
        <v>46</v>
      </c>
      <c r="HH112">
        <f>HH50</f>
        <v>0</v>
      </c>
      <c r="HI112">
        <v>46</v>
      </c>
      <c r="HJ112">
        <f>HJ50</f>
        <v>0</v>
      </c>
      <c r="HK112">
        <v>46</v>
      </c>
      <c r="HL112">
        <f>HL50</f>
        <v>0</v>
      </c>
      <c r="HM112">
        <v>46</v>
      </c>
      <c r="HN112">
        <f>HN50</f>
        <v>0</v>
      </c>
      <c r="HO112">
        <v>46</v>
      </c>
      <c r="HP112">
        <f>HP50</f>
        <v>0</v>
      </c>
      <c r="HQ112">
        <v>46</v>
      </c>
      <c r="HR112">
        <f>HR50</f>
        <v>0</v>
      </c>
      <c r="HS112">
        <v>46</v>
      </c>
      <c r="HT112">
        <f>HT50</f>
        <v>0</v>
      </c>
      <c r="HU112">
        <v>46</v>
      </c>
      <c r="HV112">
        <f>HV50</f>
        <v>0</v>
      </c>
      <c r="HW112">
        <v>46</v>
      </c>
      <c r="HX112">
        <f>HX50</f>
        <v>0</v>
      </c>
      <c r="HY112">
        <v>46</v>
      </c>
      <c r="HZ112">
        <f>HZ50</f>
        <v>0</v>
      </c>
      <c r="IA112">
        <v>46</v>
      </c>
      <c r="IB112">
        <f>IB50</f>
        <v>0</v>
      </c>
      <c r="IC112">
        <v>46</v>
      </c>
      <c r="ID112">
        <f>ID50</f>
        <v>0</v>
      </c>
      <c r="IE112">
        <v>46</v>
      </c>
      <c r="IF112">
        <f>IF50</f>
        <v>0</v>
      </c>
      <c r="IG112">
        <v>46</v>
      </c>
      <c r="IH112">
        <f>IH50</f>
        <v>0</v>
      </c>
      <c r="II112">
        <v>46</v>
      </c>
      <c r="IJ112">
        <f>IJ50</f>
        <v>0</v>
      </c>
      <c r="IK112">
        <v>46</v>
      </c>
      <c r="IL112">
        <f>IL50</f>
        <v>0</v>
      </c>
      <c r="IM112">
        <v>46</v>
      </c>
      <c r="IN112">
        <f>IN50</f>
        <v>0</v>
      </c>
      <c r="IO112">
        <v>46</v>
      </c>
      <c r="IP112">
        <f>IP50</f>
        <v>0</v>
      </c>
      <c r="IQ112">
        <v>46</v>
      </c>
      <c r="IR112">
        <f>IR50</f>
        <v>0</v>
      </c>
      <c r="IS112">
        <v>46</v>
      </c>
      <c r="IT112">
        <f>IT50</f>
        <v>0</v>
      </c>
      <c r="IU112">
        <v>46</v>
      </c>
      <c r="IV112">
        <f>IV50</f>
        <v>0</v>
      </c>
      <c r="IW112">
        <v>46</v>
      </c>
      <c r="IX112">
        <f>IX50</f>
        <v>0</v>
      </c>
      <c r="IY112">
        <v>46</v>
      </c>
      <c r="IZ112">
        <f>IZ50</f>
        <v>0</v>
      </c>
      <c r="JA112">
        <v>46</v>
      </c>
      <c r="JB112">
        <f>JB50</f>
        <v>0</v>
      </c>
      <c r="JC112">
        <v>46</v>
      </c>
      <c r="JD112">
        <f>JD50</f>
        <v>0</v>
      </c>
      <c r="JE112">
        <v>46</v>
      </c>
      <c r="JF112">
        <f>JF50</f>
        <v>0</v>
      </c>
      <c r="JG112">
        <v>46</v>
      </c>
      <c r="JH112">
        <f>JH50</f>
        <v>0</v>
      </c>
      <c r="JI112">
        <v>46</v>
      </c>
      <c r="JJ112">
        <f>JJ50</f>
        <v>0</v>
      </c>
      <c r="JM112">
        <f>IF(Charts!$B$3="none",E419,IF(EI419="",NA(),EI419))</f>
        <v>0</v>
      </c>
      <c r="JN112">
        <f>IF(Charts!$B$3="none",F419,IF(EJ419="",NA(),EJ419))</f>
        <v>0</v>
      </c>
      <c r="JO112">
        <f>IF(Charts!$B$3="none",G419,IF(EK419="",NA(),EK419))</f>
        <v>0</v>
      </c>
      <c r="JP112">
        <f>IF(Charts!$B$3="none",H419,IF(EL419="",NA(),EL419))</f>
        <v>0</v>
      </c>
      <c r="JQ112">
        <f>IF(Charts!$B$3="none",I419,IF(EM419="",NA(),EM419))</f>
        <v>0</v>
      </c>
      <c r="JR112">
        <f>IF(Charts!$B$3="none",J419,IF(EN419="",NA(),EN419))</f>
        <v>0</v>
      </c>
      <c r="JS112">
        <f>IF(Charts!$B$3="none",K419,IF(EO419="",NA(),EO419))</f>
        <v>0</v>
      </c>
      <c r="JT112">
        <f>IF(Charts!$B$3="none",L419,IF(EP419="",NA(),EP419))</f>
        <v>0</v>
      </c>
      <c r="JU112">
        <f>IF(Charts!$B$3="none",M419,IF(EQ419="",NA(),EQ419))</f>
        <v>0</v>
      </c>
      <c r="JV112">
        <f>IF(Charts!$B$3="none",N419,IF(ER419="",NA(),ER419))</f>
        <v>0</v>
      </c>
      <c r="JW112">
        <f>IF(Charts!$B$3="none",O419,IF(ES419="",NA(),ES419))</f>
        <v>0</v>
      </c>
      <c r="JX112">
        <f>IF(Charts!$B$3="none",P419,IF(ET419="",NA(),ET419))</f>
        <v>0</v>
      </c>
      <c r="JY112">
        <f>IF(Charts!$B$3="none",Q419,IF(EU419="",NA(),EU419))</f>
        <v>0</v>
      </c>
      <c r="JZ112">
        <f>IF(Charts!$B$3="none",R419,IF(EV419="",NA(),EV419))</f>
        <v>0</v>
      </c>
      <c r="KA112">
        <f>IF(Charts!$B$3="none",S419,IF(EW419="",NA(),EW419))</f>
        <v>0</v>
      </c>
      <c r="KB112">
        <f>IF(Charts!$B$3="none",T419,IF(EX419="",NA(),EX419))</f>
        <v>0</v>
      </c>
      <c r="KC112">
        <f>IF(Charts!$B$3="none",U419,IF(EY419="",NA(),EY419))</f>
        <v>0</v>
      </c>
      <c r="KD112">
        <f>IF(Charts!$B$3="none",V419,IF(EZ419="",NA(),EZ419))</f>
        <v>0</v>
      </c>
      <c r="KE112">
        <f>IF(Charts!$B$3="none",W419,IF(FA419="",NA(),FA419))</f>
        <v>0</v>
      </c>
      <c r="KF112">
        <f>IF(Charts!$B$3="none",X419,IF(FB419="",NA(),FB419))</f>
        <v>0</v>
      </c>
      <c r="KG112">
        <f>IF(Charts!$B$3="none",Y419,IF(FC419="",NA(),FC419))</f>
        <v>0</v>
      </c>
      <c r="KH112">
        <f>IF(Charts!$B$3="none",Z419,IF(FD419="",NA(),FD419))</f>
        <v>0</v>
      </c>
      <c r="KI112">
        <f>IF(Charts!$B$3="none",AA419,IF(FE419="",NA(),FE419))</f>
        <v>0</v>
      </c>
      <c r="KJ112">
        <f>IF(Charts!$B$3="none",AB419,IF(FF419="",NA(),FF419))</f>
        <v>0</v>
      </c>
      <c r="KK112">
        <f>IF(Charts!$B$3="none",AC419,IF(FG419="",NA(),FG419))</f>
        <v>0</v>
      </c>
      <c r="KL112">
        <f>IF(Charts!$B$3="none",AD419,IF(FH419="",NA(),FH419))</f>
        <v>0</v>
      </c>
      <c r="KM112">
        <f>IF(Charts!$B$3="none",AE419,IF(FI419="",NA(),FI419))</f>
        <v>0</v>
      </c>
      <c r="KN112">
        <f>IF(Charts!$B$3="none",AF419,IF(FJ419="",NA(),FJ419))</f>
        <v>0</v>
      </c>
      <c r="KO112">
        <f>IF(Charts!$B$3="none",AG419,IF(FK419="",NA(),FK419))</f>
        <v>0</v>
      </c>
      <c r="KP112">
        <f>IF(Charts!$B$3="none",AH419,IF(FL419="",NA(),FL419))</f>
        <v>0</v>
      </c>
      <c r="KQ112">
        <f>IF(Charts!$B$3="none",AI419,IF(FM419="",NA(),FM419))</f>
        <v>0</v>
      </c>
      <c r="KR112">
        <f>IF(Charts!$B$3="none",AJ419,IF(FN419="",NA(),FN419))</f>
        <v>0</v>
      </c>
      <c r="KS112">
        <f>IF(Charts!$B$3="none",AK419,IF(FO419="",NA(),FO419))</f>
        <v>0</v>
      </c>
      <c r="KT112">
        <f>IF(Charts!$B$3="none",AL419,IF(FP419="",NA(),FP419))</f>
        <v>0</v>
      </c>
      <c r="KU112">
        <f>IF(Charts!$B$3="none",AM419,IF(FQ419="",NA(),FQ419))</f>
        <v>0</v>
      </c>
      <c r="KV112">
        <f>IF(Charts!$B$3="none",AN419,IF(FR419="",NA(),FR419))</f>
        <v>0</v>
      </c>
      <c r="KW112">
        <f>IF(Charts!$B$3="none",AO419,IF(FS419="",NA(),FS419))</f>
        <v>0</v>
      </c>
      <c r="KX112">
        <f>IF(Charts!$B$3="none",AP419,IF(FT419="",NA(),FT419))</f>
        <v>0</v>
      </c>
      <c r="KY112">
        <f>IF(Charts!$B$3="none",AQ419,IF(FU419="",NA(),FU419))</f>
        <v>0</v>
      </c>
      <c r="KZ112">
        <f>IF(Charts!$B$3="none",AR419,IF(FV419="",NA(),FV419))</f>
        <v>0</v>
      </c>
      <c r="LA112">
        <f>IF(Charts!$B$3="none",AS419,IF(FW419="",NA(),FW419))</f>
        <v>0</v>
      </c>
      <c r="LB112">
        <f>IF(Charts!$B$3="none",AT419,IF(FX419="",NA(),FX419))</f>
        <v>0</v>
      </c>
      <c r="LC112">
        <f>IF(Charts!$B$3="none",AU419,IF(FY419="",NA(),FY419))</f>
        <v>0</v>
      </c>
      <c r="LD112">
        <f>IF(Charts!$B$3="none",AV419,IF(FZ419="",NA(),FZ419))</f>
        <v>0</v>
      </c>
      <c r="LE112">
        <f>IF(Charts!$B$3="none",AW419,IF(GA419="",NA(),GA419))</f>
        <v>0</v>
      </c>
      <c r="LF112">
        <f>IF(Charts!$B$3="none",AX419,IF(GB419="",NA(),GB419))</f>
        <v>0</v>
      </c>
      <c r="LG112">
        <f>IF(Charts!$B$3="none",AY419,IF(GC419="",NA(),GC419))</f>
        <v>0</v>
      </c>
      <c r="LH112">
        <f>IF(Charts!$B$3="none",AZ419,IF(GD419="",NA(),GD419))</f>
        <v>0</v>
      </c>
      <c r="LI112">
        <f>IF(Charts!$B$3="none",BA419,IF(GE419="",NA(),GE419))</f>
        <v>0</v>
      </c>
      <c r="LJ112">
        <f>IF(Charts!$B$3="none",BB419,IF(GF419="",NA(),GF419))</f>
        <v>0</v>
      </c>
      <c r="LK112">
        <f>IF(Charts!$B$3="none",BC419,IF(GG419="",NA(),GG419))</f>
        <v>0</v>
      </c>
      <c r="LL112">
        <f>IF(Charts!$B$3="none",BD419,IF(GH419="",NA(),GH419))</f>
        <v>0</v>
      </c>
      <c r="LM112">
        <f>IF(Charts!$B$3="none",BE419,IF(GI419="",NA(),GI419))</f>
        <v>0</v>
      </c>
      <c r="LN112">
        <f>IF(Charts!$B$3="none",BF419,IF(GJ419="",NA(),GJ419))</f>
        <v>0</v>
      </c>
      <c r="LO112">
        <f>IF(Charts!$B$3="none",BG419,IF(GK419="",NA(),GK419))</f>
        <v>0</v>
      </c>
      <c r="LP112">
        <f>IF(Charts!$B$3="none",BH419,IF(GL419="",NA(),GL419))</f>
        <v>0</v>
      </c>
      <c r="LQ112">
        <f>IF(Charts!$B$3="none",BI419,IF(GM419="",NA(),GM419))</f>
        <v>0</v>
      </c>
      <c r="LR112">
        <f>IF(Charts!$B$3="none",BJ419,IF(GN419="",NA(),GN419))</f>
        <v>0</v>
      </c>
      <c r="LS112">
        <f>IF(Charts!$B$3="none",BK419,IF(GO419="",NA(),GO419))</f>
        <v>0</v>
      </c>
      <c r="LT112">
        <f>IF(Charts!$B$3="none",BL419,IF(GP419="",NA(),GP419))</f>
        <v>0</v>
      </c>
      <c r="LU112">
        <f>IF(Charts!$B$3="none",BM419,IF(GQ419="",NA(),GQ419))</f>
        <v>0</v>
      </c>
      <c r="LV112">
        <f>IF(Charts!$B$3="none",BN419,IF(GR419="",NA(),GR419))</f>
        <v>0</v>
      </c>
      <c r="LW112">
        <f>IF(Charts!$B$3="none",BO419,IF(GS419="",NA(),GS419))</f>
        <v>0</v>
      </c>
      <c r="LX112">
        <f>IF(Charts!$B$3="none",BP419,IF(GT419="",NA(),GT419))</f>
        <v>0</v>
      </c>
      <c r="LY112">
        <f>IF(Charts!$B$3="none",BQ419,IF(GU419="",NA(),GU419))</f>
        <v>0</v>
      </c>
      <c r="LZ112">
        <f>IF(Charts!$B$3="none",BR419,IF(GV419="",NA(),GV419))</f>
        <v>0</v>
      </c>
      <c r="MA112">
        <f>IF(Charts!$B$3="none",BS419,IF(GW419="",NA(),GW419))</f>
        <v>0</v>
      </c>
      <c r="MB112">
        <f>IF(Charts!$B$3="none",BT419,IF(GX419="",NA(),GX419))</f>
        <v>0</v>
      </c>
      <c r="MC112">
        <f>IF(Charts!$B$3="none",BU419,IF(GY419="",NA(),GY419))</f>
        <v>0</v>
      </c>
      <c r="MD112">
        <f>IF(Charts!$B$3="none",BV419,IF(GZ419="",NA(),GZ419))</f>
        <v>0</v>
      </c>
      <c r="ME112">
        <f>IF(Charts!$B$3="none",BW419,IF(HA419="",NA(),HA419))</f>
        <v>0</v>
      </c>
      <c r="MF112">
        <f>IF(Charts!$B$3="none",BX419,IF(HB419="",NA(),HB419))</f>
        <v>0</v>
      </c>
      <c r="MG112">
        <f>IF(Charts!$B$3="none",BY419,IF(HC419="",NA(),HC419))</f>
        <v>0</v>
      </c>
      <c r="MH112">
        <f>IF(Charts!$B$3="none",BZ419,IF(HD419="",NA(),HD419))</f>
        <v>0</v>
      </c>
      <c r="MI112">
        <f>IF(Charts!$B$3="none",CA419,IF(HE419="",NA(),HE419))</f>
        <v>0</v>
      </c>
      <c r="MJ112">
        <f>IF(Charts!$B$3="none",CB419,IF(HF419="",NA(),HF419))</f>
        <v>0</v>
      </c>
      <c r="MK112">
        <f>IF(Charts!$B$3="none",CC419,IF(HG419="",NA(),HG419))</f>
        <v>0</v>
      </c>
      <c r="ML112">
        <f>IF(Charts!$B$3="none",CD419,IF(HH419="",NA(),HH419))</f>
        <v>0</v>
      </c>
      <c r="MM112">
        <f>IF(Charts!$B$3="none",CE419,IF(HI419="",NA(),HI419))</f>
        <v>0</v>
      </c>
      <c r="MN112">
        <f>IF(Charts!$B$3="none",CF419,IF(HJ419="",NA(),HJ419))</f>
        <v>0</v>
      </c>
      <c r="MO112">
        <f>IF(Charts!$B$3="none",CG419,IF(HK419="",NA(),HK419))</f>
        <v>0</v>
      </c>
      <c r="MP112">
        <f>IF(Charts!$B$3="none",CH419,IF(HL419="",NA(),HL419))</f>
        <v>0</v>
      </c>
      <c r="MQ112">
        <f>IF(Charts!$B$3="none",CI419,IF(HM419="",NA(),HM419))</f>
        <v>0</v>
      </c>
      <c r="MR112">
        <f>IF(Charts!$B$3="none",CJ419,IF(HN419="",NA(),HN419))</f>
        <v>0</v>
      </c>
      <c r="MS112">
        <f>IF(Charts!$B$3="none",CK419,IF(HO419="",NA(),HO419))</f>
        <v>0</v>
      </c>
      <c r="MT112">
        <f>IF(Charts!$B$3="none",CL419,IF(HP419="",NA(),HP419))</f>
        <v>0</v>
      </c>
      <c r="MU112">
        <f>IF(Charts!$B$3="none",CM419,IF(HQ419="",NA(),HQ419))</f>
        <v>0</v>
      </c>
      <c r="MV112">
        <f>IF(Charts!$B$3="none",CN419,IF(HR419="",NA(),HR419))</f>
        <v>0</v>
      </c>
      <c r="MW112">
        <f>IF(Charts!$B$3="none",CO419,IF(HS419="",NA(),HS419))</f>
        <v>0</v>
      </c>
      <c r="MX112">
        <f>IF(Charts!$B$3="none",CP419,IF(HT419="",NA(),HT419))</f>
        <v>0</v>
      </c>
      <c r="MY112">
        <f>IF(Charts!$B$3="none",CQ419,IF(HU419="",NA(),HU419))</f>
        <v>0</v>
      </c>
      <c r="MZ112">
        <f>IF(Charts!$B$3="none",CR419,IF(HV419="",NA(),HV419))</f>
        <v>0</v>
      </c>
      <c r="NA112">
        <f>IF(Charts!$B$3="none",CS419,IF(HW419="",NA(),HW419))</f>
        <v>0</v>
      </c>
      <c r="NB112">
        <f>IF(Charts!$B$3="none",CT419,IF(HX419="",NA(),HX419))</f>
        <v>0</v>
      </c>
      <c r="NC112">
        <f>IF(Charts!$B$3="none",CU419,IF(HY419="",NA(),HY419))</f>
        <v>0</v>
      </c>
      <c r="ND112">
        <f>IF(Charts!$B$3="none",CV419,IF(HZ419="",NA(),HZ419))</f>
        <v>0</v>
      </c>
      <c r="NE112">
        <f>IF(Charts!$B$3="none",CW419,IF(IA419="",NA(),IA419))</f>
        <v>0</v>
      </c>
      <c r="NF112">
        <f>IF(Charts!$B$3="none",CX419,IF(IB419="",NA(),IB419))</f>
        <v>0</v>
      </c>
      <c r="NG112">
        <f>IF(Charts!$B$3="none",CY419,IF(IC419="",NA(),IC419))</f>
        <v>0</v>
      </c>
      <c r="NH112">
        <f>IF(Charts!$B$3="none",CZ419,IF(ID419="",NA(),ID419))</f>
        <v>0</v>
      </c>
      <c r="NI112">
        <f>IF(Charts!$B$3="none",DA419,IF(IE419="",NA(),IE419))</f>
        <v>0</v>
      </c>
      <c r="NJ112">
        <f>IF(Charts!$B$3="none",DB419,IF(IF419="",NA(),IF419))</f>
        <v>0</v>
      </c>
      <c r="NK112">
        <f>IF(Charts!$B$3="none",DC419,IF(IG419="",NA(),IG419))</f>
        <v>0</v>
      </c>
      <c r="NL112">
        <f>IF(Charts!$B$3="none",DD419,IF(IH419="",NA(),IH419))</f>
        <v>0</v>
      </c>
      <c r="NM112">
        <f>IF(Charts!$B$3="none",DE419,IF(II419="",NA(),II419))</f>
        <v>0</v>
      </c>
      <c r="NN112">
        <f>IF(Charts!$B$3="none",DF419,IF(IJ419="",NA(),IJ419))</f>
        <v>0</v>
      </c>
      <c r="NO112">
        <f>IF(Charts!$B$3="none",DG419,IF(IK419="",NA(),IK419))</f>
        <v>0</v>
      </c>
      <c r="NP112">
        <f>IF(Charts!$B$3="none",DH419,IF(IL419="",NA(),IL419))</f>
        <v>0</v>
      </c>
      <c r="NQ112">
        <f>IF(Charts!$B$3="none",DI419,IF(IM419="",NA(),IM419))</f>
        <v>0</v>
      </c>
      <c r="NR112">
        <f>IF(Charts!$B$3="none",DJ419,IF(IN419="",NA(),IN419))</f>
        <v>0</v>
      </c>
      <c r="NS112">
        <f>IF(Charts!$B$3="none",DK419,IF(IO419="",NA(),IO419))</f>
        <v>0</v>
      </c>
      <c r="NT112">
        <f>IF(Charts!$B$3="none",DL419,IF(IP419="",NA(),IP419))</f>
        <v>0</v>
      </c>
      <c r="NU112">
        <f>IF(Charts!$B$3="none",DM419,IF(IQ419="",NA(),IQ419))</f>
        <v>0</v>
      </c>
      <c r="NV112">
        <f>IF(Charts!$B$3="none",DN419,IF(IR419="",NA(),IR419))</f>
        <v>0</v>
      </c>
      <c r="NW112">
        <f>IF(Charts!$B$3="none",DO419,IF(IS419="",NA(),IS419))</f>
        <v>0</v>
      </c>
      <c r="NX112">
        <f>IF(Charts!$B$3="none",DP419,IF(IT419="",NA(),IT419))</f>
        <v>0</v>
      </c>
      <c r="NY112">
        <f>IF(Charts!$B$3="none",DQ419,IF(IU419="",NA(),IU419))</f>
        <v>0</v>
      </c>
      <c r="NZ112">
        <f>IF(Charts!$B$3="none",DR419,IF(IV419="",NA(),IV419))</f>
        <v>0</v>
      </c>
      <c r="OA112">
        <f>IF(Charts!$B$3="none",DS419,IF(IW419="",NA(),IW419))</f>
        <v>0</v>
      </c>
      <c r="OB112">
        <f>IF(Charts!$B$3="none",DT419,IF(IX419="",NA(),IX419))</f>
        <v>0</v>
      </c>
      <c r="OC112">
        <f>IF(Charts!$B$3="none",DU419,IF(IY419="",NA(),IY419))</f>
        <v>0</v>
      </c>
      <c r="OD112">
        <f>IF(Charts!$B$3="none",DV419,IF(IZ419="",NA(),IZ419))</f>
        <v>0</v>
      </c>
      <c r="OE112">
        <f>IF(Charts!$B$3="none",DW419,IF(JA419="",NA(),JA419))</f>
        <v>0</v>
      </c>
      <c r="OF112">
        <f>IF(Charts!$B$3="none",DX419,IF(JB419="",NA(),JB419))</f>
        <v>0</v>
      </c>
      <c r="OG112">
        <f>IF(Charts!$B$3="none",DY419,IF(JC419="",NA(),JC419))</f>
        <v>0</v>
      </c>
      <c r="OH112">
        <f>IF(Charts!$B$3="none",DZ419,IF(JD419="",NA(),JD419))</f>
        <v>0</v>
      </c>
      <c r="OI112">
        <f>IF(Charts!$B$3="none",EA419,IF(JE419="",NA(),JE419))</f>
        <v>0</v>
      </c>
      <c r="OJ112">
        <f>IF(Charts!$B$3="none",EB419,IF(JF419="",NA(),JF419))</f>
        <v>0</v>
      </c>
      <c r="OK112">
        <f>IF(Charts!$B$3="none",EC419,IF(JG419="",NA(),JG419))</f>
        <v>0</v>
      </c>
      <c r="OL112">
        <f>IF(Charts!$B$3="none",ED419,IF(JH419="",NA(),JH419))</f>
        <v>0</v>
      </c>
      <c r="OM112">
        <f>IF(Charts!$B$3="none",EE419,IF(JI419="",NA(),JI419))</f>
        <v>0</v>
      </c>
      <c r="ON112">
        <f>IF(Charts!$B$3="none",EF419,IF(JJ419="",NA(),JJ419))</f>
        <v>0</v>
      </c>
    </row>
    <row r="113" spans="5:404">
      <c r="E113">
        <v>47</v>
      </c>
      <c r="F113">
        <f>F51</f>
        <v>0</v>
      </c>
      <c r="G113">
        <v>47</v>
      </c>
      <c r="H113">
        <f>H51</f>
        <v>0</v>
      </c>
      <c r="I113">
        <v>47</v>
      </c>
      <c r="J113">
        <f>J51</f>
        <v>0</v>
      </c>
      <c r="K113">
        <v>47</v>
      </c>
      <c r="L113">
        <f>L51</f>
        <v>0</v>
      </c>
      <c r="M113">
        <v>47</v>
      </c>
      <c r="N113">
        <f>N51</f>
        <v>0</v>
      </c>
      <c r="O113">
        <v>47</v>
      </c>
      <c r="P113">
        <f>P51</f>
        <v>0</v>
      </c>
      <c r="Q113">
        <v>47</v>
      </c>
      <c r="R113">
        <f>R51</f>
        <v>0</v>
      </c>
      <c r="S113">
        <v>47</v>
      </c>
      <c r="T113">
        <f>T51</f>
        <v>0</v>
      </c>
      <c r="U113">
        <v>47</v>
      </c>
      <c r="V113">
        <f>V51</f>
        <v>0</v>
      </c>
      <c r="W113">
        <v>47</v>
      </c>
      <c r="X113">
        <f>X51</f>
        <v>0</v>
      </c>
      <c r="Y113">
        <v>47</v>
      </c>
      <c r="Z113">
        <f>Z51</f>
        <v>0</v>
      </c>
      <c r="AA113">
        <v>47</v>
      </c>
      <c r="AB113">
        <f>AB51</f>
        <v>0</v>
      </c>
      <c r="AC113">
        <v>47</v>
      </c>
      <c r="AD113">
        <f>AD51</f>
        <v>0</v>
      </c>
      <c r="AE113">
        <v>47</v>
      </c>
      <c r="AF113">
        <f>AF51</f>
        <v>0</v>
      </c>
      <c r="AG113">
        <v>47</v>
      </c>
      <c r="AH113">
        <f>AH51</f>
        <v>0</v>
      </c>
      <c r="AI113">
        <v>47</v>
      </c>
      <c r="AJ113">
        <f>AJ51</f>
        <v>0</v>
      </c>
      <c r="AK113">
        <v>47</v>
      </c>
      <c r="AL113">
        <f>AL51</f>
        <v>0</v>
      </c>
      <c r="AM113">
        <v>47</v>
      </c>
      <c r="AN113">
        <f>AN51</f>
        <v>0</v>
      </c>
      <c r="AO113">
        <v>47</v>
      </c>
      <c r="AP113">
        <f>AP51</f>
        <v>0</v>
      </c>
      <c r="AQ113">
        <v>47</v>
      </c>
      <c r="AR113">
        <f>AR51</f>
        <v>0</v>
      </c>
      <c r="AS113">
        <v>47</v>
      </c>
      <c r="AT113">
        <f>AT51</f>
        <v>0</v>
      </c>
      <c r="AU113">
        <v>47</v>
      </c>
      <c r="AV113">
        <f>AV51</f>
        <v>0</v>
      </c>
      <c r="AW113">
        <v>47</v>
      </c>
      <c r="AX113">
        <f>AX51</f>
        <v>0</v>
      </c>
      <c r="AY113">
        <v>47</v>
      </c>
      <c r="AZ113">
        <f>AZ51</f>
        <v>0</v>
      </c>
      <c r="BA113">
        <v>47</v>
      </c>
      <c r="BB113">
        <f>BB51</f>
        <v>0</v>
      </c>
      <c r="BC113">
        <v>47</v>
      </c>
      <c r="BD113">
        <f>BD51</f>
        <v>0</v>
      </c>
      <c r="BE113">
        <v>47</v>
      </c>
      <c r="BF113">
        <f>BF51</f>
        <v>0</v>
      </c>
      <c r="BG113">
        <v>47</v>
      </c>
      <c r="BH113">
        <f>BH51</f>
        <v>0</v>
      </c>
      <c r="BI113">
        <v>47</v>
      </c>
      <c r="BJ113">
        <f>BJ51</f>
        <v>0</v>
      </c>
      <c r="BK113">
        <v>47</v>
      </c>
      <c r="BL113">
        <f>BL51</f>
        <v>0</v>
      </c>
      <c r="BM113">
        <v>47</v>
      </c>
      <c r="BN113">
        <f>BN51</f>
        <v>0</v>
      </c>
      <c r="BO113">
        <v>47</v>
      </c>
      <c r="BP113">
        <f>BP51</f>
        <v>0</v>
      </c>
      <c r="BQ113">
        <v>47</v>
      </c>
      <c r="BR113">
        <f>BR51</f>
        <v>0</v>
      </c>
      <c r="BS113">
        <v>47</v>
      </c>
      <c r="BT113">
        <f>BT51</f>
        <v>0</v>
      </c>
      <c r="BU113">
        <v>47</v>
      </c>
      <c r="BV113">
        <f>BV51</f>
        <v>0</v>
      </c>
      <c r="BW113">
        <v>47</v>
      </c>
      <c r="BX113">
        <f>BX51</f>
        <v>0</v>
      </c>
      <c r="BY113">
        <v>47</v>
      </c>
      <c r="BZ113">
        <f>BZ51</f>
        <v>0</v>
      </c>
      <c r="CA113">
        <v>47</v>
      </c>
      <c r="CB113">
        <f>CB51</f>
        <v>0</v>
      </c>
      <c r="CC113">
        <v>47</v>
      </c>
      <c r="CD113">
        <f>CD51</f>
        <v>0</v>
      </c>
      <c r="CE113">
        <v>47</v>
      </c>
      <c r="CF113">
        <f>CF51</f>
        <v>0</v>
      </c>
      <c r="CG113">
        <v>47</v>
      </c>
      <c r="CH113">
        <f>CH51</f>
        <v>0</v>
      </c>
      <c r="CI113">
        <v>47</v>
      </c>
      <c r="CJ113">
        <f>CJ51</f>
        <v>0</v>
      </c>
      <c r="CK113">
        <v>47</v>
      </c>
      <c r="CL113">
        <f>CL51</f>
        <v>0</v>
      </c>
      <c r="CM113">
        <v>47</v>
      </c>
      <c r="CN113">
        <f>CN51</f>
        <v>0</v>
      </c>
      <c r="CO113">
        <v>47</v>
      </c>
      <c r="CP113">
        <f>CP51</f>
        <v>0</v>
      </c>
      <c r="CQ113">
        <v>47</v>
      </c>
      <c r="CR113">
        <f>CR51</f>
        <v>0</v>
      </c>
      <c r="CS113">
        <v>47</v>
      </c>
      <c r="CT113">
        <f>CT51</f>
        <v>0</v>
      </c>
      <c r="CU113">
        <v>47</v>
      </c>
      <c r="CV113">
        <f>CV51</f>
        <v>0</v>
      </c>
      <c r="CW113">
        <v>47</v>
      </c>
      <c r="CX113">
        <f>CX51</f>
        <v>0</v>
      </c>
      <c r="CY113">
        <v>47</v>
      </c>
      <c r="CZ113">
        <f>CZ51</f>
        <v>0</v>
      </c>
      <c r="DA113">
        <v>47</v>
      </c>
      <c r="DB113">
        <f>DB51</f>
        <v>0</v>
      </c>
      <c r="DC113">
        <v>47</v>
      </c>
      <c r="DD113">
        <f>DD51</f>
        <v>0</v>
      </c>
      <c r="DE113">
        <v>47</v>
      </c>
      <c r="DF113">
        <f>DF51</f>
        <v>0</v>
      </c>
      <c r="DG113">
        <v>47</v>
      </c>
      <c r="DH113">
        <f>DH51</f>
        <v>0</v>
      </c>
      <c r="DI113">
        <v>47</v>
      </c>
      <c r="DJ113">
        <f>DJ51</f>
        <v>0</v>
      </c>
      <c r="DK113">
        <v>47</v>
      </c>
      <c r="DL113">
        <f>DL51</f>
        <v>0</v>
      </c>
      <c r="DM113">
        <v>47</v>
      </c>
      <c r="DN113">
        <f>DN51</f>
        <v>0</v>
      </c>
      <c r="DO113">
        <v>47</v>
      </c>
      <c r="DP113">
        <f>DP51</f>
        <v>0</v>
      </c>
      <c r="DQ113">
        <v>47</v>
      </c>
      <c r="DR113">
        <f>DR51</f>
        <v>0</v>
      </c>
      <c r="DS113">
        <v>47</v>
      </c>
      <c r="DT113">
        <f>DT51</f>
        <v>0</v>
      </c>
      <c r="DU113">
        <v>47</v>
      </c>
      <c r="DV113">
        <f>DV51</f>
        <v>0</v>
      </c>
      <c r="DW113">
        <v>47</v>
      </c>
      <c r="DX113">
        <f>DX51</f>
        <v>0</v>
      </c>
      <c r="DY113">
        <v>47</v>
      </c>
      <c r="DZ113">
        <f>DZ51</f>
        <v>0</v>
      </c>
      <c r="EA113">
        <v>47</v>
      </c>
      <c r="EB113">
        <f>EB51</f>
        <v>0</v>
      </c>
      <c r="EC113">
        <v>47</v>
      </c>
      <c r="ED113">
        <f>ED51</f>
        <v>0</v>
      </c>
      <c r="EE113">
        <v>47</v>
      </c>
      <c r="EF113">
        <f>EF51</f>
        <v>0</v>
      </c>
      <c r="EI113">
        <v>47</v>
      </c>
      <c r="EJ113">
        <f>EJ51</f>
        <v>0</v>
      </c>
      <c r="EK113">
        <v>47</v>
      </c>
      <c r="EL113">
        <f>EL51</f>
        <v>0</v>
      </c>
      <c r="EM113">
        <v>47</v>
      </c>
      <c r="EN113">
        <f>EN51</f>
        <v>0</v>
      </c>
      <c r="EO113">
        <v>47</v>
      </c>
      <c r="EP113">
        <f>EP51</f>
        <v>0</v>
      </c>
      <c r="EQ113">
        <v>47</v>
      </c>
      <c r="ER113">
        <f>ER51</f>
        <v>0</v>
      </c>
      <c r="ES113">
        <v>47</v>
      </c>
      <c r="ET113">
        <f>ET51</f>
        <v>0</v>
      </c>
      <c r="EU113">
        <v>47</v>
      </c>
      <c r="EV113">
        <f>EV51</f>
        <v>0</v>
      </c>
      <c r="EW113">
        <v>47</v>
      </c>
      <c r="EX113">
        <f>EX51</f>
        <v>0</v>
      </c>
      <c r="EY113">
        <v>47</v>
      </c>
      <c r="EZ113">
        <f>EZ51</f>
        <v>0</v>
      </c>
      <c r="FA113">
        <v>47</v>
      </c>
      <c r="FB113">
        <f>FB51</f>
        <v>0</v>
      </c>
      <c r="FC113">
        <v>47</v>
      </c>
      <c r="FD113">
        <f>FD51</f>
        <v>0</v>
      </c>
      <c r="FE113">
        <v>47</v>
      </c>
      <c r="FF113">
        <f>FF51</f>
        <v>0</v>
      </c>
      <c r="FG113">
        <v>47</v>
      </c>
      <c r="FH113">
        <f>FH51</f>
        <v>0</v>
      </c>
      <c r="FI113">
        <v>47</v>
      </c>
      <c r="FJ113">
        <f>FJ51</f>
        <v>0</v>
      </c>
      <c r="FK113">
        <v>47</v>
      </c>
      <c r="FL113">
        <f>FL51</f>
        <v>0</v>
      </c>
      <c r="FM113">
        <v>47</v>
      </c>
      <c r="FN113">
        <f>FN51</f>
        <v>0</v>
      </c>
      <c r="FO113">
        <v>47</v>
      </c>
      <c r="FP113">
        <f>FP51</f>
        <v>0</v>
      </c>
      <c r="FQ113">
        <v>47</v>
      </c>
      <c r="FR113">
        <f>FR51</f>
        <v>0</v>
      </c>
      <c r="FS113">
        <v>47</v>
      </c>
      <c r="FT113">
        <f>FT51</f>
        <v>0</v>
      </c>
      <c r="FU113">
        <v>47</v>
      </c>
      <c r="FV113">
        <f>FV51</f>
        <v>0</v>
      </c>
      <c r="FW113">
        <v>47</v>
      </c>
      <c r="FX113">
        <f>FX51</f>
        <v>0</v>
      </c>
      <c r="FY113">
        <v>47</v>
      </c>
      <c r="FZ113">
        <f>FZ51</f>
        <v>0</v>
      </c>
      <c r="GA113">
        <v>47</v>
      </c>
      <c r="GB113">
        <f>GB51</f>
        <v>0</v>
      </c>
      <c r="GC113">
        <v>47</v>
      </c>
      <c r="GD113">
        <f>GD51</f>
        <v>0</v>
      </c>
      <c r="GE113">
        <v>47</v>
      </c>
      <c r="GF113">
        <f>GF51</f>
        <v>0</v>
      </c>
      <c r="GG113">
        <v>47</v>
      </c>
      <c r="GH113">
        <f>GH51</f>
        <v>0</v>
      </c>
      <c r="GI113">
        <v>47</v>
      </c>
      <c r="GJ113">
        <f>GJ51</f>
        <v>0</v>
      </c>
      <c r="GK113">
        <v>47</v>
      </c>
      <c r="GL113">
        <f>GL51</f>
        <v>0</v>
      </c>
      <c r="GM113">
        <v>47</v>
      </c>
      <c r="GN113">
        <f>GN51</f>
        <v>0</v>
      </c>
      <c r="GO113">
        <v>47</v>
      </c>
      <c r="GP113">
        <f>GP51</f>
        <v>0</v>
      </c>
      <c r="GQ113">
        <v>47</v>
      </c>
      <c r="GR113">
        <f>GR51</f>
        <v>0</v>
      </c>
      <c r="GS113">
        <v>47</v>
      </c>
      <c r="GT113">
        <f>GT51</f>
        <v>0</v>
      </c>
      <c r="GU113">
        <v>47</v>
      </c>
      <c r="GV113">
        <f>GV51</f>
        <v>0</v>
      </c>
      <c r="GW113">
        <v>47</v>
      </c>
      <c r="GX113">
        <f>GX51</f>
        <v>0</v>
      </c>
      <c r="GY113">
        <v>47</v>
      </c>
      <c r="GZ113">
        <f>GZ51</f>
        <v>0</v>
      </c>
      <c r="HA113">
        <v>47</v>
      </c>
      <c r="HB113">
        <f>HB51</f>
        <v>0</v>
      </c>
      <c r="HC113">
        <v>47</v>
      </c>
      <c r="HD113">
        <f>HD51</f>
        <v>0</v>
      </c>
      <c r="HE113">
        <v>47</v>
      </c>
      <c r="HF113">
        <f>HF51</f>
        <v>0</v>
      </c>
      <c r="HG113">
        <v>47</v>
      </c>
      <c r="HH113">
        <f>HH51</f>
        <v>0</v>
      </c>
      <c r="HI113">
        <v>47</v>
      </c>
      <c r="HJ113">
        <f>HJ51</f>
        <v>0</v>
      </c>
      <c r="HK113">
        <v>47</v>
      </c>
      <c r="HL113">
        <f>HL51</f>
        <v>0</v>
      </c>
      <c r="HM113">
        <v>47</v>
      </c>
      <c r="HN113">
        <f>HN51</f>
        <v>0</v>
      </c>
      <c r="HO113">
        <v>47</v>
      </c>
      <c r="HP113">
        <f>HP51</f>
        <v>0</v>
      </c>
      <c r="HQ113">
        <v>47</v>
      </c>
      <c r="HR113">
        <f>HR51</f>
        <v>0</v>
      </c>
      <c r="HS113">
        <v>47</v>
      </c>
      <c r="HT113">
        <f>HT51</f>
        <v>0</v>
      </c>
      <c r="HU113">
        <v>47</v>
      </c>
      <c r="HV113">
        <f>HV51</f>
        <v>0</v>
      </c>
      <c r="HW113">
        <v>47</v>
      </c>
      <c r="HX113">
        <f>HX51</f>
        <v>0</v>
      </c>
      <c r="HY113">
        <v>47</v>
      </c>
      <c r="HZ113">
        <f>HZ51</f>
        <v>0</v>
      </c>
      <c r="IA113">
        <v>47</v>
      </c>
      <c r="IB113">
        <f>IB51</f>
        <v>0</v>
      </c>
      <c r="IC113">
        <v>47</v>
      </c>
      <c r="ID113">
        <f>ID51</f>
        <v>0</v>
      </c>
      <c r="IE113">
        <v>47</v>
      </c>
      <c r="IF113">
        <f>IF51</f>
        <v>0</v>
      </c>
      <c r="IG113">
        <v>47</v>
      </c>
      <c r="IH113">
        <f>IH51</f>
        <v>0</v>
      </c>
      <c r="II113">
        <v>47</v>
      </c>
      <c r="IJ113">
        <f>IJ51</f>
        <v>0</v>
      </c>
      <c r="IK113">
        <v>47</v>
      </c>
      <c r="IL113">
        <f>IL51</f>
        <v>0</v>
      </c>
      <c r="IM113">
        <v>47</v>
      </c>
      <c r="IN113">
        <f>IN51</f>
        <v>0</v>
      </c>
      <c r="IO113">
        <v>47</v>
      </c>
      <c r="IP113">
        <f>IP51</f>
        <v>0</v>
      </c>
      <c r="IQ113">
        <v>47</v>
      </c>
      <c r="IR113">
        <f>IR51</f>
        <v>0</v>
      </c>
      <c r="IS113">
        <v>47</v>
      </c>
      <c r="IT113">
        <f>IT51</f>
        <v>0</v>
      </c>
      <c r="IU113">
        <v>47</v>
      </c>
      <c r="IV113">
        <f>IV51</f>
        <v>0</v>
      </c>
      <c r="IW113">
        <v>47</v>
      </c>
      <c r="IX113">
        <f>IX51</f>
        <v>0</v>
      </c>
      <c r="IY113">
        <v>47</v>
      </c>
      <c r="IZ113">
        <f>IZ51</f>
        <v>0</v>
      </c>
      <c r="JA113">
        <v>47</v>
      </c>
      <c r="JB113">
        <f>JB51</f>
        <v>0</v>
      </c>
      <c r="JC113">
        <v>47</v>
      </c>
      <c r="JD113">
        <f>JD51</f>
        <v>0</v>
      </c>
      <c r="JE113">
        <v>47</v>
      </c>
      <c r="JF113">
        <f>JF51</f>
        <v>0</v>
      </c>
      <c r="JG113">
        <v>47</v>
      </c>
      <c r="JH113">
        <f>JH51</f>
        <v>0</v>
      </c>
      <c r="JI113">
        <v>47</v>
      </c>
      <c r="JJ113">
        <f>JJ51</f>
        <v>0</v>
      </c>
      <c r="JM113">
        <f>IF(Charts!$B$3="none",E420,IF(EI420="",NA(),EI420))</f>
        <v>0</v>
      </c>
      <c r="JN113">
        <f>IF(Charts!$B$3="none",F420,IF(EJ420="",NA(),EJ420))</f>
        <v>0</v>
      </c>
      <c r="JO113">
        <f>IF(Charts!$B$3="none",G420,IF(EK420="",NA(),EK420))</f>
        <v>0</v>
      </c>
      <c r="JP113">
        <f>IF(Charts!$B$3="none",H420,IF(EL420="",NA(),EL420))</f>
        <v>0</v>
      </c>
      <c r="JQ113">
        <f>IF(Charts!$B$3="none",I420,IF(EM420="",NA(),EM420))</f>
        <v>0</v>
      </c>
      <c r="JR113">
        <f>IF(Charts!$B$3="none",J420,IF(EN420="",NA(),EN420))</f>
        <v>0</v>
      </c>
      <c r="JS113">
        <f>IF(Charts!$B$3="none",K420,IF(EO420="",NA(),EO420))</f>
        <v>0</v>
      </c>
      <c r="JT113">
        <f>IF(Charts!$B$3="none",L420,IF(EP420="",NA(),EP420))</f>
        <v>0</v>
      </c>
      <c r="JU113">
        <f>IF(Charts!$B$3="none",M420,IF(EQ420="",NA(),EQ420))</f>
        <v>0</v>
      </c>
      <c r="JV113">
        <f>IF(Charts!$B$3="none",N420,IF(ER420="",NA(),ER420))</f>
        <v>0</v>
      </c>
      <c r="JW113">
        <f>IF(Charts!$B$3="none",O420,IF(ES420="",NA(),ES420))</f>
        <v>0</v>
      </c>
      <c r="JX113">
        <f>IF(Charts!$B$3="none",P420,IF(ET420="",NA(),ET420))</f>
        <v>0</v>
      </c>
      <c r="JY113">
        <f>IF(Charts!$B$3="none",Q420,IF(EU420="",NA(),EU420))</f>
        <v>0</v>
      </c>
      <c r="JZ113">
        <f>IF(Charts!$B$3="none",R420,IF(EV420="",NA(),EV420))</f>
        <v>0</v>
      </c>
      <c r="KA113">
        <f>IF(Charts!$B$3="none",S420,IF(EW420="",NA(),EW420))</f>
        <v>0</v>
      </c>
      <c r="KB113">
        <f>IF(Charts!$B$3="none",T420,IF(EX420="",NA(),EX420))</f>
        <v>0</v>
      </c>
      <c r="KC113">
        <f>IF(Charts!$B$3="none",U420,IF(EY420="",NA(),EY420))</f>
        <v>0</v>
      </c>
      <c r="KD113">
        <f>IF(Charts!$B$3="none",V420,IF(EZ420="",NA(),EZ420))</f>
        <v>0</v>
      </c>
      <c r="KE113">
        <f>IF(Charts!$B$3="none",W420,IF(FA420="",NA(),FA420))</f>
        <v>0</v>
      </c>
      <c r="KF113">
        <f>IF(Charts!$B$3="none",X420,IF(FB420="",NA(),FB420))</f>
        <v>0</v>
      </c>
      <c r="KG113">
        <f>IF(Charts!$B$3="none",Y420,IF(FC420="",NA(),FC420))</f>
        <v>0</v>
      </c>
      <c r="KH113">
        <f>IF(Charts!$B$3="none",Z420,IF(FD420="",NA(),FD420))</f>
        <v>0</v>
      </c>
      <c r="KI113">
        <f>IF(Charts!$B$3="none",AA420,IF(FE420="",NA(),FE420))</f>
        <v>0</v>
      </c>
      <c r="KJ113">
        <f>IF(Charts!$B$3="none",AB420,IF(FF420="",NA(),FF420))</f>
        <v>0</v>
      </c>
      <c r="KK113">
        <f>IF(Charts!$B$3="none",AC420,IF(FG420="",NA(),FG420))</f>
        <v>0</v>
      </c>
      <c r="KL113">
        <f>IF(Charts!$B$3="none",AD420,IF(FH420="",NA(),FH420))</f>
        <v>0</v>
      </c>
      <c r="KM113">
        <f>IF(Charts!$B$3="none",AE420,IF(FI420="",NA(),FI420))</f>
        <v>0</v>
      </c>
      <c r="KN113">
        <f>IF(Charts!$B$3="none",AF420,IF(FJ420="",NA(),FJ420))</f>
        <v>0</v>
      </c>
      <c r="KO113">
        <f>IF(Charts!$B$3="none",AG420,IF(FK420="",NA(),FK420))</f>
        <v>0</v>
      </c>
      <c r="KP113">
        <f>IF(Charts!$B$3="none",AH420,IF(FL420="",NA(),FL420))</f>
        <v>0</v>
      </c>
      <c r="KQ113">
        <f>IF(Charts!$B$3="none",AI420,IF(FM420="",NA(),FM420))</f>
        <v>0</v>
      </c>
      <c r="KR113">
        <f>IF(Charts!$B$3="none",AJ420,IF(FN420="",NA(),FN420))</f>
        <v>0</v>
      </c>
      <c r="KS113">
        <f>IF(Charts!$B$3="none",AK420,IF(FO420="",NA(),FO420))</f>
        <v>0</v>
      </c>
      <c r="KT113">
        <f>IF(Charts!$B$3="none",AL420,IF(FP420="",NA(),FP420))</f>
        <v>0</v>
      </c>
      <c r="KU113">
        <f>IF(Charts!$B$3="none",AM420,IF(FQ420="",NA(),FQ420))</f>
        <v>0</v>
      </c>
      <c r="KV113">
        <f>IF(Charts!$B$3="none",AN420,IF(FR420="",NA(),FR420))</f>
        <v>0</v>
      </c>
      <c r="KW113">
        <f>IF(Charts!$B$3="none",AO420,IF(FS420="",NA(),FS420))</f>
        <v>0</v>
      </c>
      <c r="KX113">
        <f>IF(Charts!$B$3="none",AP420,IF(FT420="",NA(),FT420))</f>
        <v>0</v>
      </c>
      <c r="KY113">
        <f>IF(Charts!$B$3="none",AQ420,IF(FU420="",NA(),FU420))</f>
        <v>0</v>
      </c>
      <c r="KZ113">
        <f>IF(Charts!$B$3="none",AR420,IF(FV420="",NA(),FV420))</f>
        <v>0</v>
      </c>
      <c r="LA113">
        <f>IF(Charts!$B$3="none",AS420,IF(FW420="",NA(),FW420))</f>
        <v>0</v>
      </c>
      <c r="LB113">
        <f>IF(Charts!$B$3="none",AT420,IF(FX420="",NA(),FX420))</f>
        <v>0</v>
      </c>
      <c r="LC113">
        <f>IF(Charts!$B$3="none",AU420,IF(FY420="",NA(),FY420))</f>
        <v>0</v>
      </c>
      <c r="LD113">
        <f>IF(Charts!$B$3="none",AV420,IF(FZ420="",NA(),FZ420))</f>
        <v>0</v>
      </c>
      <c r="LE113">
        <f>IF(Charts!$B$3="none",AW420,IF(GA420="",NA(),GA420))</f>
        <v>0</v>
      </c>
      <c r="LF113">
        <f>IF(Charts!$B$3="none",AX420,IF(GB420="",NA(),GB420))</f>
        <v>0</v>
      </c>
      <c r="LG113">
        <f>IF(Charts!$B$3="none",AY420,IF(GC420="",NA(),GC420))</f>
        <v>0</v>
      </c>
      <c r="LH113">
        <f>IF(Charts!$B$3="none",AZ420,IF(GD420="",NA(),GD420))</f>
        <v>0</v>
      </c>
      <c r="LI113">
        <f>IF(Charts!$B$3="none",BA420,IF(GE420="",NA(),GE420))</f>
        <v>0</v>
      </c>
      <c r="LJ113">
        <f>IF(Charts!$B$3="none",BB420,IF(GF420="",NA(),GF420))</f>
        <v>0</v>
      </c>
      <c r="LK113">
        <f>IF(Charts!$B$3="none",BC420,IF(GG420="",NA(),GG420))</f>
        <v>0</v>
      </c>
      <c r="LL113">
        <f>IF(Charts!$B$3="none",BD420,IF(GH420="",NA(),GH420))</f>
        <v>0</v>
      </c>
      <c r="LM113">
        <f>IF(Charts!$B$3="none",BE420,IF(GI420="",NA(),GI420))</f>
        <v>0</v>
      </c>
      <c r="LN113">
        <f>IF(Charts!$B$3="none",BF420,IF(GJ420="",NA(),GJ420))</f>
        <v>0</v>
      </c>
      <c r="LO113">
        <f>IF(Charts!$B$3="none",BG420,IF(GK420="",NA(),GK420))</f>
        <v>0</v>
      </c>
      <c r="LP113">
        <f>IF(Charts!$B$3="none",BH420,IF(GL420="",NA(),GL420))</f>
        <v>0</v>
      </c>
      <c r="LQ113">
        <f>IF(Charts!$B$3="none",BI420,IF(GM420="",NA(),GM420))</f>
        <v>0</v>
      </c>
      <c r="LR113">
        <f>IF(Charts!$B$3="none",BJ420,IF(GN420="",NA(),GN420))</f>
        <v>0</v>
      </c>
      <c r="LS113">
        <f>IF(Charts!$B$3="none",BK420,IF(GO420="",NA(),GO420))</f>
        <v>0</v>
      </c>
      <c r="LT113">
        <f>IF(Charts!$B$3="none",BL420,IF(GP420="",NA(),GP420))</f>
        <v>0</v>
      </c>
      <c r="LU113">
        <f>IF(Charts!$B$3="none",BM420,IF(GQ420="",NA(),GQ420))</f>
        <v>0</v>
      </c>
      <c r="LV113">
        <f>IF(Charts!$B$3="none",BN420,IF(GR420="",NA(),GR420))</f>
        <v>0</v>
      </c>
      <c r="LW113">
        <f>IF(Charts!$B$3="none",BO420,IF(GS420="",NA(),GS420))</f>
        <v>0</v>
      </c>
      <c r="LX113">
        <f>IF(Charts!$B$3="none",BP420,IF(GT420="",NA(),GT420))</f>
        <v>0</v>
      </c>
      <c r="LY113">
        <f>IF(Charts!$B$3="none",BQ420,IF(GU420="",NA(),GU420))</f>
        <v>0</v>
      </c>
      <c r="LZ113">
        <f>IF(Charts!$B$3="none",BR420,IF(GV420="",NA(),GV420))</f>
        <v>0</v>
      </c>
      <c r="MA113">
        <f>IF(Charts!$B$3="none",BS420,IF(GW420="",NA(),GW420))</f>
        <v>0</v>
      </c>
      <c r="MB113">
        <f>IF(Charts!$B$3="none",BT420,IF(GX420="",NA(),GX420))</f>
        <v>0</v>
      </c>
      <c r="MC113">
        <f>IF(Charts!$B$3="none",BU420,IF(GY420="",NA(),GY420))</f>
        <v>0</v>
      </c>
      <c r="MD113">
        <f>IF(Charts!$B$3="none",BV420,IF(GZ420="",NA(),GZ420))</f>
        <v>0</v>
      </c>
      <c r="ME113">
        <f>IF(Charts!$B$3="none",BW420,IF(HA420="",NA(),HA420))</f>
        <v>0</v>
      </c>
      <c r="MF113">
        <f>IF(Charts!$B$3="none",BX420,IF(HB420="",NA(),HB420))</f>
        <v>0</v>
      </c>
      <c r="MG113">
        <f>IF(Charts!$B$3="none",BY420,IF(HC420="",NA(),HC420))</f>
        <v>0</v>
      </c>
      <c r="MH113">
        <f>IF(Charts!$B$3="none",BZ420,IF(HD420="",NA(),HD420))</f>
        <v>0</v>
      </c>
      <c r="MI113">
        <f>IF(Charts!$B$3="none",CA420,IF(HE420="",NA(),HE420))</f>
        <v>0</v>
      </c>
      <c r="MJ113">
        <f>IF(Charts!$B$3="none",CB420,IF(HF420="",NA(),HF420))</f>
        <v>0</v>
      </c>
      <c r="MK113">
        <f>IF(Charts!$B$3="none",CC420,IF(HG420="",NA(),HG420))</f>
        <v>0</v>
      </c>
      <c r="ML113">
        <f>IF(Charts!$B$3="none",CD420,IF(HH420="",NA(),HH420))</f>
        <v>0</v>
      </c>
      <c r="MM113">
        <f>IF(Charts!$B$3="none",CE420,IF(HI420="",NA(),HI420))</f>
        <v>0</v>
      </c>
      <c r="MN113">
        <f>IF(Charts!$B$3="none",CF420,IF(HJ420="",NA(),HJ420))</f>
        <v>0</v>
      </c>
      <c r="MO113">
        <f>IF(Charts!$B$3="none",CG420,IF(HK420="",NA(),HK420))</f>
        <v>0</v>
      </c>
      <c r="MP113">
        <f>IF(Charts!$B$3="none",CH420,IF(HL420="",NA(),HL420))</f>
        <v>0</v>
      </c>
      <c r="MQ113">
        <f>IF(Charts!$B$3="none",CI420,IF(HM420="",NA(),HM420))</f>
        <v>0</v>
      </c>
      <c r="MR113">
        <f>IF(Charts!$B$3="none",CJ420,IF(HN420="",NA(),HN420))</f>
        <v>0</v>
      </c>
      <c r="MS113">
        <f>IF(Charts!$B$3="none",CK420,IF(HO420="",NA(),HO420))</f>
        <v>0</v>
      </c>
      <c r="MT113">
        <f>IF(Charts!$B$3="none",CL420,IF(HP420="",NA(),HP420))</f>
        <v>0</v>
      </c>
      <c r="MU113">
        <f>IF(Charts!$B$3="none",CM420,IF(HQ420="",NA(),HQ420))</f>
        <v>0</v>
      </c>
      <c r="MV113">
        <f>IF(Charts!$B$3="none",CN420,IF(HR420="",NA(),HR420))</f>
        <v>0</v>
      </c>
      <c r="MW113">
        <f>IF(Charts!$B$3="none",CO420,IF(HS420="",NA(),HS420))</f>
        <v>0</v>
      </c>
      <c r="MX113">
        <f>IF(Charts!$B$3="none",CP420,IF(HT420="",NA(),HT420))</f>
        <v>0</v>
      </c>
      <c r="MY113">
        <f>IF(Charts!$B$3="none",CQ420,IF(HU420="",NA(),HU420))</f>
        <v>0</v>
      </c>
      <c r="MZ113">
        <f>IF(Charts!$B$3="none",CR420,IF(HV420="",NA(),HV420))</f>
        <v>0</v>
      </c>
      <c r="NA113">
        <f>IF(Charts!$B$3="none",CS420,IF(HW420="",NA(),HW420))</f>
        <v>0</v>
      </c>
      <c r="NB113">
        <f>IF(Charts!$B$3="none",CT420,IF(HX420="",NA(),HX420))</f>
        <v>0</v>
      </c>
      <c r="NC113">
        <f>IF(Charts!$B$3="none",CU420,IF(HY420="",NA(),HY420))</f>
        <v>0</v>
      </c>
      <c r="ND113">
        <f>IF(Charts!$B$3="none",CV420,IF(HZ420="",NA(),HZ420))</f>
        <v>0</v>
      </c>
      <c r="NE113">
        <f>IF(Charts!$B$3="none",CW420,IF(IA420="",NA(),IA420))</f>
        <v>0</v>
      </c>
      <c r="NF113">
        <f>IF(Charts!$B$3="none",CX420,IF(IB420="",NA(),IB420))</f>
        <v>0</v>
      </c>
      <c r="NG113">
        <f>IF(Charts!$B$3="none",CY420,IF(IC420="",NA(),IC420))</f>
        <v>0</v>
      </c>
      <c r="NH113">
        <f>IF(Charts!$B$3="none",CZ420,IF(ID420="",NA(),ID420))</f>
        <v>0</v>
      </c>
      <c r="NI113">
        <f>IF(Charts!$B$3="none",DA420,IF(IE420="",NA(),IE420))</f>
        <v>0</v>
      </c>
      <c r="NJ113">
        <f>IF(Charts!$B$3="none",DB420,IF(IF420="",NA(),IF420))</f>
        <v>0</v>
      </c>
      <c r="NK113">
        <f>IF(Charts!$B$3="none",DC420,IF(IG420="",NA(),IG420))</f>
        <v>0</v>
      </c>
      <c r="NL113">
        <f>IF(Charts!$B$3="none",DD420,IF(IH420="",NA(),IH420))</f>
        <v>0</v>
      </c>
      <c r="NM113">
        <f>IF(Charts!$B$3="none",DE420,IF(II420="",NA(),II420))</f>
        <v>0</v>
      </c>
      <c r="NN113">
        <f>IF(Charts!$B$3="none",DF420,IF(IJ420="",NA(),IJ420))</f>
        <v>0</v>
      </c>
      <c r="NO113">
        <f>IF(Charts!$B$3="none",DG420,IF(IK420="",NA(),IK420))</f>
        <v>0</v>
      </c>
      <c r="NP113">
        <f>IF(Charts!$B$3="none",DH420,IF(IL420="",NA(),IL420))</f>
        <v>0</v>
      </c>
      <c r="NQ113">
        <f>IF(Charts!$B$3="none",DI420,IF(IM420="",NA(),IM420))</f>
        <v>0</v>
      </c>
      <c r="NR113">
        <f>IF(Charts!$B$3="none",DJ420,IF(IN420="",NA(),IN420))</f>
        <v>0</v>
      </c>
      <c r="NS113">
        <f>IF(Charts!$B$3="none",DK420,IF(IO420="",NA(),IO420))</f>
        <v>0</v>
      </c>
      <c r="NT113">
        <f>IF(Charts!$B$3="none",DL420,IF(IP420="",NA(),IP420))</f>
        <v>0</v>
      </c>
      <c r="NU113">
        <f>IF(Charts!$B$3="none",DM420,IF(IQ420="",NA(),IQ420))</f>
        <v>0</v>
      </c>
      <c r="NV113">
        <f>IF(Charts!$B$3="none",DN420,IF(IR420="",NA(),IR420))</f>
        <v>0</v>
      </c>
      <c r="NW113">
        <f>IF(Charts!$B$3="none",DO420,IF(IS420="",NA(),IS420))</f>
        <v>0</v>
      </c>
      <c r="NX113">
        <f>IF(Charts!$B$3="none",DP420,IF(IT420="",NA(),IT420))</f>
        <v>0</v>
      </c>
      <c r="NY113">
        <f>IF(Charts!$B$3="none",DQ420,IF(IU420="",NA(),IU420))</f>
        <v>0</v>
      </c>
      <c r="NZ113">
        <f>IF(Charts!$B$3="none",DR420,IF(IV420="",NA(),IV420))</f>
        <v>0</v>
      </c>
      <c r="OA113">
        <f>IF(Charts!$B$3="none",DS420,IF(IW420="",NA(),IW420))</f>
        <v>0</v>
      </c>
      <c r="OB113">
        <f>IF(Charts!$B$3="none",DT420,IF(IX420="",NA(),IX420))</f>
        <v>0</v>
      </c>
      <c r="OC113">
        <f>IF(Charts!$B$3="none",DU420,IF(IY420="",NA(),IY420))</f>
        <v>0</v>
      </c>
      <c r="OD113">
        <f>IF(Charts!$B$3="none",DV420,IF(IZ420="",NA(),IZ420))</f>
        <v>0</v>
      </c>
      <c r="OE113">
        <f>IF(Charts!$B$3="none",DW420,IF(JA420="",NA(),JA420))</f>
        <v>0</v>
      </c>
      <c r="OF113">
        <f>IF(Charts!$B$3="none",DX420,IF(JB420="",NA(),JB420))</f>
        <v>0</v>
      </c>
      <c r="OG113">
        <f>IF(Charts!$B$3="none",DY420,IF(JC420="",NA(),JC420))</f>
        <v>0</v>
      </c>
      <c r="OH113">
        <f>IF(Charts!$B$3="none",DZ420,IF(JD420="",NA(),JD420))</f>
        <v>0</v>
      </c>
      <c r="OI113">
        <f>IF(Charts!$B$3="none",EA420,IF(JE420="",NA(),JE420))</f>
        <v>0</v>
      </c>
      <c r="OJ113">
        <f>IF(Charts!$B$3="none",EB420,IF(JF420="",NA(),JF420))</f>
        <v>0</v>
      </c>
      <c r="OK113">
        <f>IF(Charts!$B$3="none",EC420,IF(JG420="",NA(),JG420))</f>
        <v>0</v>
      </c>
      <c r="OL113">
        <f>IF(Charts!$B$3="none",ED420,IF(JH420="",NA(),JH420))</f>
        <v>0</v>
      </c>
      <c r="OM113">
        <f>IF(Charts!$B$3="none",EE420,IF(JI420="",NA(),JI420))</f>
        <v>0</v>
      </c>
      <c r="ON113">
        <f>IF(Charts!$B$3="none",EF420,IF(JJ420="",NA(),JJ420))</f>
        <v>0</v>
      </c>
    </row>
    <row r="114" spans="5:404">
      <c r="E114">
        <v>48</v>
      </c>
      <c r="F114">
        <f>F52</f>
        <v>0</v>
      </c>
      <c r="G114">
        <v>48</v>
      </c>
      <c r="H114">
        <f>H52</f>
        <v>0</v>
      </c>
      <c r="I114">
        <v>48</v>
      </c>
      <c r="J114">
        <f>J52</f>
        <v>0</v>
      </c>
      <c r="K114">
        <v>48</v>
      </c>
      <c r="L114">
        <f>L52</f>
        <v>0</v>
      </c>
      <c r="M114">
        <v>48</v>
      </c>
      <c r="N114">
        <f>N52</f>
        <v>0</v>
      </c>
      <c r="O114">
        <v>48</v>
      </c>
      <c r="P114">
        <f>P52</f>
        <v>0</v>
      </c>
      <c r="Q114">
        <v>48</v>
      </c>
      <c r="R114">
        <f>R52</f>
        <v>0</v>
      </c>
      <c r="S114">
        <v>48</v>
      </c>
      <c r="T114">
        <f>T52</f>
        <v>0</v>
      </c>
      <c r="U114">
        <v>48</v>
      </c>
      <c r="V114">
        <f>V52</f>
        <v>0</v>
      </c>
      <c r="W114">
        <v>48</v>
      </c>
      <c r="X114">
        <f>X52</f>
        <v>0</v>
      </c>
      <c r="Y114">
        <v>48</v>
      </c>
      <c r="Z114">
        <f>Z52</f>
        <v>0</v>
      </c>
      <c r="AA114">
        <v>48</v>
      </c>
      <c r="AB114">
        <f>AB52</f>
        <v>0</v>
      </c>
      <c r="AC114">
        <v>48</v>
      </c>
      <c r="AD114">
        <f>AD52</f>
        <v>0</v>
      </c>
      <c r="AE114">
        <v>48</v>
      </c>
      <c r="AF114">
        <f>AF52</f>
        <v>0</v>
      </c>
      <c r="AG114">
        <v>48</v>
      </c>
      <c r="AH114">
        <f>AH52</f>
        <v>0</v>
      </c>
      <c r="AI114">
        <v>48</v>
      </c>
      <c r="AJ114">
        <f>AJ52</f>
        <v>0</v>
      </c>
      <c r="AK114">
        <v>48</v>
      </c>
      <c r="AL114">
        <f>AL52</f>
        <v>0</v>
      </c>
      <c r="AM114">
        <v>48</v>
      </c>
      <c r="AN114">
        <f>AN52</f>
        <v>0</v>
      </c>
      <c r="AO114">
        <v>48</v>
      </c>
      <c r="AP114">
        <f>AP52</f>
        <v>0</v>
      </c>
      <c r="AQ114">
        <v>48</v>
      </c>
      <c r="AR114">
        <f>AR52</f>
        <v>0</v>
      </c>
      <c r="AS114">
        <v>48</v>
      </c>
      <c r="AT114">
        <f>AT52</f>
        <v>0</v>
      </c>
      <c r="AU114">
        <v>48</v>
      </c>
      <c r="AV114">
        <f>AV52</f>
        <v>0</v>
      </c>
      <c r="AW114">
        <v>48</v>
      </c>
      <c r="AX114">
        <f>AX52</f>
        <v>0</v>
      </c>
      <c r="AY114">
        <v>48</v>
      </c>
      <c r="AZ114">
        <f>AZ52</f>
        <v>0</v>
      </c>
      <c r="BA114">
        <v>48</v>
      </c>
      <c r="BB114">
        <f>BB52</f>
        <v>0</v>
      </c>
      <c r="BC114">
        <v>48</v>
      </c>
      <c r="BD114">
        <f>BD52</f>
        <v>0</v>
      </c>
      <c r="BE114">
        <v>48</v>
      </c>
      <c r="BF114">
        <f>BF52</f>
        <v>0</v>
      </c>
      <c r="BG114">
        <v>48</v>
      </c>
      <c r="BH114">
        <f>BH52</f>
        <v>0</v>
      </c>
      <c r="BI114">
        <v>48</v>
      </c>
      <c r="BJ114">
        <f>BJ52</f>
        <v>0</v>
      </c>
      <c r="BK114">
        <v>48</v>
      </c>
      <c r="BL114">
        <f>BL52</f>
        <v>0</v>
      </c>
      <c r="BM114">
        <v>48</v>
      </c>
      <c r="BN114">
        <f>BN52</f>
        <v>0</v>
      </c>
      <c r="BO114">
        <v>48</v>
      </c>
      <c r="BP114">
        <f>BP52</f>
        <v>0</v>
      </c>
      <c r="BQ114">
        <v>48</v>
      </c>
      <c r="BR114">
        <f>BR52</f>
        <v>0</v>
      </c>
      <c r="BS114">
        <v>48</v>
      </c>
      <c r="BT114">
        <f>BT52</f>
        <v>0</v>
      </c>
      <c r="BU114">
        <v>48</v>
      </c>
      <c r="BV114">
        <f>BV52</f>
        <v>0</v>
      </c>
      <c r="BW114">
        <v>48</v>
      </c>
      <c r="BX114">
        <f>BX52</f>
        <v>0</v>
      </c>
      <c r="BY114">
        <v>48</v>
      </c>
      <c r="BZ114">
        <f>BZ52</f>
        <v>0</v>
      </c>
      <c r="CA114">
        <v>48</v>
      </c>
      <c r="CB114">
        <f>CB52</f>
        <v>0</v>
      </c>
      <c r="CC114">
        <v>48</v>
      </c>
      <c r="CD114">
        <f>CD52</f>
        <v>0</v>
      </c>
      <c r="CE114">
        <v>48</v>
      </c>
      <c r="CF114">
        <f>CF52</f>
        <v>0</v>
      </c>
      <c r="CG114">
        <v>48</v>
      </c>
      <c r="CH114">
        <f>CH52</f>
        <v>0</v>
      </c>
      <c r="CI114">
        <v>48</v>
      </c>
      <c r="CJ114">
        <f>CJ52</f>
        <v>0</v>
      </c>
      <c r="CK114">
        <v>48</v>
      </c>
      <c r="CL114">
        <f>CL52</f>
        <v>0</v>
      </c>
      <c r="CM114">
        <v>48</v>
      </c>
      <c r="CN114">
        <f>CN52</f>
        <v>0</v>
      </c>
      <c r="CO114">
        <v>48</v>
      </c>
      <c r="CP114">
        <f>CP52</f>
        <v>0</v>
      </c>
      <c r="CQ114">
        <v>48</v>
      </c>
      <c r="CR114">
        <f>CR52</f>
        <v>0</v>
      </c>
      <c r="CS114">
        <v>48</v>
      </c>
      <c r="CT114">
        <f>CT52</f>
        <v>0</v>
      </c>
      <c r="CU114">
        <v>48</v>
      </c>
      <c r="CV114">
        <f>CV52</f>
        <v>0</v>
      </c>
      <c r="CW114">
        <v>48</v>
      </c>
      <c r="CX114">
        <f>CX52</f>
        <v>0</v>
      </c>
      <c r="CY114">
        <v>48</v>
      </c>
      <c r="CZ114">
        <f>CZ52</f>
        <v>0</v>
      </c>
      <c r="DA114">
        <v>48</v>
      </c>
      <c r="DB114">
        <f>DB52</f>
        <v>0</v>
      </c>
      <c r="DC114">
        <v>48</v>
      </c>
      <c r="DD114">
        <f>DD52</f>
        <v>0</v>
      </c>
      <c r="DE114">
        <v>48</v>
      </c>
      <c r="DF114">
        <f>DF52</f>
        <v>0</v>
      </c>
      <c r="DG114">
        <v>48</v>
      </c>
      <c r="DH114">
        <f>DH52</f>
        <v>0</v>
      </c>
      <c r="DI114">
        <v>48</v>
      </c>
      <c r="DJ114">
        <f>DJ52</f>
        <v>0</v>
      </c>
      <c r="DK114">
        <v>48</v>
      </c>
      <c r="DL114">
        <f>DL52</f>
        <v>0</v>
      </c>
      <c r="DM114">
        <v>48</v>
      </c>
      <c r="DN114">
        <f>DN52</f>
        <v>0</v>
      </c>
      <c r="DO114">
        <v>48</v>
      </c>
      <c r="DP114">
        <f>DP52</f>
        <v>0</v>
      </c>
      <c r="DQ114">
        <v>48</v>
      </c>
      <c r="DR114">
        <f>DR52</f>
        <v>0</v>
      </c>
      <c r="DS114">
        <v>48</v>
      </c>
      <c r="DT114">
        <f>DT52</f>
        <v>0</v>
      </c>
      <c r="DU114">
        <v>48</v>
      </c>
      <c r="DV114">
        <f>DV52</f>
        <v>0</v>
      </c>
      <c r="DW114">
        <v>48</v>
      </c>
      <c r="DX114">
        <f>DX52</f>
        <v>0</v>
      </c>
      <c r="DY114">
        <v>48</v>
      </c>
      <c r="DZ114">
        <f>DZ52</f>
        <v>0</v>
      </c>
      <c r="EA114">
        <v>48</v>
      </c>
      <c r="EB114">
        <f>EB52</f>
        <v>0</v>
      </c>
      <c r="EC114">
        <v>48</v>
      </c>
      <c r="ED114">
        <f>ED52</f>
        <v>0</v>
      </c>
      <c r="EE114">
        <v>48</v>
      </c>
      <c r="EF114">
        <f>EF52</f>
        <v>0</v>
      </c>
      <c r="EI114">
        <v>48</v>
      </c>
      <c r="EJ114">
        <f>EJ52</f>
        <v>0</v>
      </c>
      <c r="EK114">
        <v>48</v>
      </c>
      <c r="EL114">
        <f>EL52</f>
        <v>0</v>
      </c>
      <c r="EM114">
        <v>48</v>
      </c>
      <c r="EN114">
        <f>EN52</f>
        <v>0</v>
      </c>
      <c r="EO114">
        <v>48</v>
      </c>
      <c r="EP114">
        <f>EP52</f>
        <v>0</v>
      </c>
      <c r="EQ114">
        <v>48</v>
      </c>
      <c r="ER114">
        <f>ER52</f>
        <v>0</v>
      </c>
      <c r="ES114">
        <v>48</v>
      </c>
      <c r="ET114">
        <f>ET52</f>
        <v>0</v>
      </c>
      <c r="EU114">
        <v>48</v>
      </c>
      <c r="EV114">
        <f>EV52</f>
        <v>0</v>
      </c>
      <c r="EW114">
        <v>48</v>
      </c>
      <c r="EX114">
        <f>EX52</f>
        <v>0</v>
      </c>
      <c r="EY114">
        <v>48</v>
      </c>
      <c r="EZ114">
        <f>EZ52</f>
        <v>0</v>
      </c>
      <c r="FA114">
        <v>48</v>
      </c>
      <c r="FB114">
        <f>FB52</f>
        <v>0</v>
      </c>
      <c r="FC114">
        <v>48</v>
      </c>
      <c r="FD114">
        <f>FD52</f>
        <v>0</v>
      </c>
      <c r="FE114">
        <v>48</v>
      </c>
      <c r="FF114">
        <f>FF52</f>
        <v>0</v>
      </c>
      <c r="FG114">
        <v>48</v>
      </c>
      <c r="FH114">
        <f>FH52</f>
        <v>0</v>
      </c>
      <c r="FI114">
        <v>48</v>
      </c>
      <c r="FJ114">
        <f>FJ52</f>
        <v>0</v>
      </c>
      <c r="FK114">
        <v>48</v>
      </c>
      <c r="FL114">
        <f>FL52</f>
        <v>0</v>
      </c>
      <c r="FM114">
        <v>48</v>
      </c>
      <c r="FN114">
        <f>FN52</f>
        <v>0</v>
      </c>
      <c r="FO114">
        <v>48</v>
      </c>
      <c r="FP114">
        <f>FP52</f>
        <v>0</v>
      </c>
      <c r="FQ114">
        <v>48</v>
      </c>
      <c r="FR114">
        <f>FR52</f>
        <v>0</v>
      </c>
      <c r="FS114">
        <v>48</v>
      </c>
      <c r="FT114">
        <f>FT52</f>
        <v>0</v>
      </c>
      <c r="FU114">
        <v>48</v>
      </c>
      <c r="FV114">
        <f>FV52</f>
        <v>0</v>
      </c>
      <c r="FW114">
        <v>48</v>
      </c>
      <c r="FX114">
        <f>FX52</f>
        <v>0</v>
      </c>
      <c r="FY114">
        <v>48</v>
      </c>
      <c r="FZ114">
        <f>FZ52</f>
        <v>0</v>
      </c>
      <c r="GA114">
        <v>48</v>
      </c>
      <c r="GB114">
        <f>GB52</f>
        <v>0</v>
      </c>
      <c r="GC114">
        <v>48</v>
      </c>
      <c r="GD114">
        <f>GD52</f>
        <v>0</v>
      </c>
      <c r="GE114">
        <v>48</v>
      </c>
      <c r="GF114">
        <f>GF52</f>
        <v>0</v>
      </c>
      <c r="GG114">
        <v>48</v>
      </c>
      <c r="GH114">
        <f>GH52</f>
        <v>0</v>
      </c>
      <c r="GI114">
        <v>48</v>
      </c>
      <c r="GJ114">
        <f>GJ52</f>
        <v>0</v>
      </c>
      <c r="GK114">
        <v>48</v>
      </c>
      <c r="GL114">
        <f>GL52</f>
        <v>0</v>
      </c>
      <c r="GM114">
        <v>48</v>
      </c>
      <c r="GN114">
        <f>GN52</f>
        <v>0</v>
      </c>
      <c r="GO114">
        <v>48</v>
      </c>
      <c r="GP114">
        <f>GP52</f>
        <v>0</v>
      </c>
      <c r="GQ114">
        <v>48</v>
      </c>
      <c r="GR114">
        <f>GR52</f>
        <v>0</v>
      </c>
      <c r="GS114">
        <v>48</v>
      </c>
      <c r="GT114">
        <f>GT52</f>
        <v>0</v>
      </c>
      <c r="GU114">
        <v>48</v>
      </c>
      <c r="GV114">
        <f>GV52</f>
        <v>0</v>
      </c>
      <c r="GW114">
        <v>48</v>
      </c>
      <c r="GX114">
        <f>GX52</f>
        <v>0</v>
      </c>
      <c r="GY114">
        <v>48</v>
      </c>
      <c r="GZ114">
        <f>GZ52</f>
        <v>0</v>
      </c>
      <c r="HA114">
        <v>48</v>
      </c>
      <c r="HB114">
        <f>HB52</f>
        <v>0</v>
      </c>
      <c r="HC114">
        <v>48</v>
      </c>
      <c r="HD114">
        <f>HD52</f>
        <v>0</v>
      </c>
      <c r="HE114">
        <v>48</v>
      </c>
      <c r="HF114">
        <f>HF52</f>
        <v>0</v>
      </c>
      <c r="HG114">
        <v>48</v>
      </c>
      <c r="HH114">
        <f>HH52</f>
        <v>0</v>
      </c>
      <c r="HI114">
        <v>48</v>
      </c>
      <c r="HJ114">
        <f>HJ52</f>
        <v>0</v>
      </c>
      <c r="HK114">
        <v>48</v>
      </c>
      <c r="HL114">
        <f>HL52</f>
        <v>0</v>
      </c>
      <c r="HM114">
        <v>48</v>
      </c>
      <c r="HN114">
        <f>HN52</f>
        <v>0</v>
      </c>
      <c r="HO114">
        <v>48</v>
      </c>
      <c r="HP114">
        <f>HP52</f>
        <v>0</v>
      </c>
      <c r="HQ114">
        <v>48</v>
      </c>
      <c r="HR114">
        <f>HR52</f>
        <v>0</v>
      </c>
      <c r="HS114">
        <v>48</v>
      </c>
      <c r="HT114">
        <f>HT52</f>
        <v>0</v>
      </c>
      <c r="HU114">
        <v>48</v>
      </c>
      <c r="HV114">
        <f>HV52</f>
        <v>0</v>
      </c>
      <c r="HW114">
        <v>48</v>
      </c>
      <c r="HX114">
        <f>HX52</f>
        <v>0</v>
      </c>
      <c r="HY114">
        <v>48</v>
      </c>
      <c r="HZ114">
        <f>HZ52</f>
        <v>0</v>
      </c>
      <c r="IA114">
        <v>48</v>
      </c>
      <c r="IB114">
        <f>IB52</f>
        <v>0</v>
      </c>
      <c r="IC114">
        <v>48</v>
      </c>
      <c r="ID114">
        <f>ID52</f>
        <v>0</v>
      </c>
      <c r="IE114">
        <v>48</v>
      </c>
      <c r="IF114">
        <f>IF52</f>
        <v>0</v>
      </c>
      <c r="IG114">
        <v>48</v>
      </c>
      <c r="IH114">
        <f>IH52</f>
        <v>0</v>
      </c>
      <c r="II114">
        <v>48</v>
      </c>
      <c r="IJ114">
        <f>IJ52</f>
        <v>0</v>
      </c>
      <c r="IK114">
        <v>48</v>
      </c>
      <c r="IL114">
        <f>IL52</f>
        <v>0</v>
      </c>
      <c r="IM114">
        <v>48</v>
      </c>
      <c r="IN114">
        <f>IN52</f>
        <v>0</v>
      </c>
      <c r="IO114">
        <v>48</v>
      </c>
      <c r="IP114">
        <f>IP52</f>
        <v>0</v>
      </c>
      <c r="IQ114">
        <v>48</v>
      </c>
      <c r="IR114">
        <f>IR52</f>
        <v>0</v>
      </c>
      <c r="IS114">
        <v>48</v>
      </c>
      <c r="IT114">
        <f>IT52</f>
        <v>0</v>
      </c>
      <c r="IU114">
        <v>48</v>
      </c>
      <c r="IV114">
        <f>IV52</f>
        <v>0</v>
      </c>
      <c r="IW114">
        <v>48</v>
      </c>
      <c r="IX114">
        <f>IX52</f>
        <v>0</v>
      </c>
      <c r="IY114">
        <v>48</v>
      </c>
      <c r="IZ114">
        <f>IZ52</f>
        <v>0</v>
      </c>
      <c r="JA114">
        <v>48</v>
      </c>
      <c r="JB114">
        <f>JB52</f>
        <v>0</v>
      </c>
      <c r="JC114">
        <v>48</v>
      </c>
      <c r="JD114">
        <f>JD52</f>
        <v>0</v>
      </c>
      <c r="JE114">
        <v>48</v>
      </c>
      <c r="JF114">
        <f>JF52</f>
        <v>0</v>
      </c>
      <c r="JG114">
        <v>48</v>
      </c>
      <c r="JH114">
        <f>JH52</f>
        <v>0</v>
      </c>
      <c r="JI114">
        <v>48</v>
      </c>
      <c r="JJ114">
        <f>JJ52</f>
        <v>0</v>
      </c>
      <c r="JM114">
        <f>IF(Charts!$B$3="none",E421,IF(EI421="",NA(),EI421))</f>
        <v>0</v>
      </c>
      <c r="JN114">
        <f>IF(Charts!$B$3="none",F421,IF(EJ421="",NA(),EJ421))</f>
        <v>0</v>
      </c>
      <c r="JO114">
        <f>IF(Charts!$B$3="none",G421,IF(EK421="",NA(),EK421))</f>
        <v>0</v>
      </c>
      <c r="JP114">
        <f>IF(Charts!$B$3="none",H421,IF(EL421="",NA(),EL421))</f>
        <v>0</v>
      </c>
      <c r="JQ114">
        <f>IF(Charts!$B$3="none",I421,IF(EM421="",NA(),EM421))</f>
        <v>0</v>
      </c>
      <c r="JR114">
        <f>IF(Charts!$B$3="none",J421,IF(EN421="",NA(),EN421))</f>
        <v>0</v>
      </c>
      <c r="JS114">
        <f>IF(Charts!$B$3="none",K421,IF(EO421="",NA(),EO421))</f>
        <v>0</v>
      </c>
      <c r="JT114">
        <f>IF(Charts!$B$3="none",L421,IF(EP421="",NA(),EP421))</f>
        <v>0</v>
      </c>
      <c r="JU114">
        <f>IF(Charts!$B$3="none",M421,IF(EQ421="",NA(),EQ421))</f>
        <v>0</v>
      </c>
      <c r="JV114">
        <f>IF(Charts!$B$3="none",N421,IF(ER421="",NA(),ER421))</f>
        <v>0</v>
      </c>
      <c r="JW114">
        <f>IF(Charts!$B$3="none",O421,IF(ES421="",NA(),ES421))</f>
        <v>0</v>
      </c>
      <c r="JX114">
        <f>IF(Charts!$B$3="none",P421,IF(ET421="",NA(),ET421))</f>
        <v>0</v>
      </c>
      <c r="JY114">
        <f>IF(Charts!$B$3="none",Q421,IF(EU421="",NA(),EU421))</f>
        <v>0</v>
      </c>
      <c r="JZ114">
        <f>IF(Charts!$B$3="none",R421,IF(EV421="",NA(),EV421))</f>
        <v>0</v>
      </c>
      <c r="KA114">
        <f>IF(Charts!$B$3="none",S421,IF(EW421="",NA(),EW421))</f>
        <v>0</v>
      </c>
      <c r="KB114">
        <f>IF(Charts!$B$3="none",T421,IF(EX421="",NA(),EX421))</f>
        <v>0</v>
      </c>
      <c r="KC114">
        <f>IF(Charts!$B$3="none",U421,IF(EY421="",NA(),EY421))</f>
        <v>0</v>
      </c>
      <c r="KD114">
        <f>IF(Charts!$B$3="none",V421,IF(EZ421="",NA(),EZ421))</f>
        <v>0</v>
      </c>
      <c r="KE114">
        <f>IF(Charts!$B$3="none",W421,IF(FA421="",NA(),FA421))</f>
        <v>0</v>
      </c>
      <c r="KF114">
        <f>IF(Charts!$B$3="none",X421,IF(FB421="",NA(),FB421))</f>
        <v>0</v>
      </c>
      <c r="KG114">
        <f>IF(Charts!$B$3="none",Y421,IF(FC421="",NA(),FC421))</f>
        <v>0</v>
      </c>
      <c r="KH114">
        <f>IF(Charts!$B$3="none",Z421,IF(FD421="",NA(),FD421))</f>
        <v>0</v>
      </c>
      <c r="KI114">
        <f>IF(Charts!$B$3="none",AA421,IF(FE421="",NA(),FE421))</f>
        <v>0</v>
      </c>
      <c r="KJ114">
        <f>IF(Charts!$B$3="none",AB421,IF(FF421="",NA(),FF421))</f>
        <v>0</v>
      </c>
      <c r="KK114">
        <f>IF(Charts!$B$3="none",AC421,IF(FG421="",NA(),FG421))</f>
        <v>0</v>
      </c>
      <c r="KL114">
        <f>IF(Charts!$B$3="none",AD421,IF(FH421="",NA(),FH421))</f>
        <v>0</v>
      </c>
      <c r="KM114">
        <f>IF(Charts!$B$3="none",AE421,IF(FI421="",NA(),FI421))</f>
        <v>0</v>
      </c>
      <c r="KN114">
        <f>IF(Charts!$B$3="none",AF421,IF(FJ421="",NA(),FJ421))</f>
        <v>0</v>
      </c>
      <c r="KO114">
        <f>IF(Charts!$B$3="none",AG421,IF(FK421="",NA(),FK421))</f>
        <v>0</v>
      </c>
      <c r="KP114">
        <f>IF(Charts!$B$3="none",AH421,IF(FL421="",NA(),FL421))</f>
        <v>0</v>
      </c>
      <c r="KQ114">
        <f>IF(Charts!$B$3="none",AI421,IF(FM421="",NA(),FM421))</f>
        <v>0</v>
      </c>
      <c r="KR114">
        <f>IF(Charts!$B$3="none",AJ421,IF(FN421="",NA(),FN421))</f>
        <v>0</v>
      </c>
      <c r="KS114">
        <f>IF(Charts!$B$3="none",AK421,IF(FO421="",NA(),FO421))</f>
        <v>0</v>
      </c>
      <c r="KT114">
        <f>IF(Charts!$B$3="none",AL421,IF(FP421="",NA(),FP421))</f>
        <v>0</v>
      </c>
      <c r="KU114">
        <f>IF(Charts!$B$3="none",AM421,IF(FQ421="",NA(),FQ421))</f>
        <v>0</v>
      </c>
      <c r="KV114">
        <f>IF(Charts!$B$3="none",AN421,IF(FR421="",NA(),FR421))</f>
        <v>0</v>
      </c>
      <c r="KW114">
        <f>IF(Charts!$B$3="none",AO421,IF(FS421="",NA(),FS421))</f>
        <v>0</v>
      </c>
      <c r="KX114">
        <f>IF(Charts!$B$3="none",AP421,IF(FT421="",NA(),FT421))</f>
        <v>0</v>
      </c>
      <c r="KY114">
        <f>IF(Charts!$B$3="none",AQ421,IF(FU421="",NA(),FU421))</f>
        <v>0</v>
      </c>
      <c r="KZ114">
        <f>IF(Charts!$B$3="none",AR421,IF(FV421="",NA(),FV421))</f>
        <v>0</v>
      </c>
      <c r="LA114">
        <f>IF(Charts!$B$3="none",AS421,IF(FW421="",NA(),FW421))</f>
        <v>0</v>
      </c>
      <c r="LB114">
        <f>IF(Charts!$B$3="none",AT421,IF(FX421="",NA(),FX421))</f>
        <v>0</v>
      </c>
      <c r="LC114">
        <f>IF(Charts!$B$3="none",AU421,IF(FY421="",NA(),FY421))</f>
        <v>0</v>
      </c>
      <c r="LD114">
        <f>IF(Charts!$B$3="none",AV421,IF(FZ421="",NA(),FZ421))</f>
        <v>0</v>
      </c>
      <c r="LE114">
        <f>IF(Charts!$B$3="none",AW421,IF(GA421="",NA(),GA421))</f>
        <v>0</v>
      </c>
      <c r="LF114">
        <f>IF(Charts!$B$3="none",AX421,IF(GB421="",NA(),GB421))</f>
        <v>0</v>
      </c>
      <c r="LG114">
        <f>IF(Charts!$B$3="none",AY421,IF(GC421="",NA(),GC421))</f>
        <v>0</v>
      </c>
      <c r="LH114">
        <f>IF(Charts!$B$3="none",AZ421,IF(GD421="",NA(),GD421))</f>
        <v>0</v>
      </c>
      <c r="LI114">
        <f>IF(Charts!$B$3="none",BA421,IF(GE421="",NA(),GE421))</f>
        <v>0</v>
      </c>
      <c r="LJ114">
        <f>IF(Charts!$B$3="none",BB421,IF(GF421="",NA(),GF421))</f>
        <v>0</v>
      </c>
      <c r="LK114">
        <f>IF(Charts!$B$3="none",BC421,IF(GG421="",NA(),GG421))</f>
        <v>0</v>
      </c>
      <c r="LL114">
        <f>IF(Charts!$B$3="none",BD421,IF(GH421="",NA(),GH421))</f>
        <v>0</v>
      </c>
      <c r="LM114">
        <f>IF(Charts!$B$3="none",BE421,IF(GI421="",NA(),GI421))</f>
        <v>0</v>
      </c>
      <c r="LN114">
        <f>IF(Charts!$B$3="none",BF421,IF(GJ421="",NA(),GJ421))</f>
        <v>0</v>
      </c>
      <c r="LO114">
        <f>IF(Charts!$B$3="none",BG421,IF(GK421="",NA(),GK421))</f>
        <v>0</v>
      </c>
      <c r="LP114">
        <f>IF(Charts!$B$3="none",BH421,IF(GL421="",NA(),GL421))</f>
        <v>0</v>
      </c>
      <c r="LQ114">
        <f>IF(Charts!$B$3="none",BI421,IF(GM421="",NA(),GM421))</f>
        <v>0</v>
      </c>
      <c r="LR114">
        <f>IF(Charts!$B$3="none",BJ421,IF(GN421="",NA(),GN421))</f>
        <v>0</v>
      </c>
      <c r="LS114">
        <f>IF(Charts!$B$3="none",BK421,IF(GO421="",NA(),GO421))</f>
        <v>0</v>
      </c>
      <c r="LT114">
        <f>IF(Charts!$B$3="none",BL421,IF(GP421="",NA(),GP421))</f>
        <v>0</v>
      </c>
      <c r="LU114">
        <f>IF(Charts!$B$3="none",BM421,IF(GQ421="",NA(),GQ421))</f>
        <v>0</v>
      </c>
      <c r="LV114">
        <f>IF(Charts!$B$3="none",BN421,IF(GR421="",NA(),GR421))</f>
        <v>0</v>
      </c>
      <c r="LW114">
        <f>IF(Charts!$B$3="none",BO421,IF(GS421="",NA(),GS421))</f>
        <v>0</v>
      </c>
      <c r="LX114">
        <f>IF(Charts!$B$3="none",BP421,IF(GT421="",NA(),GT421))</f>
        <v>0</v>
      </c>
      <c r="LY114">
        <f>IF(Charts!$B$3="none",BQ421,IF(GU421="",NA(),GU421))</f>
        <v>0</v>
      </c>
      <c r="LZ114">
        <f>IF(Charts!$B$3="none",BR421,IF(GV421="",NA(),GV421))</f>
        <v>0</v>
      </c>
      <c r="MA114">
        <f>IF(Charts!$B$3="none",BS421,IF(GW421="",NA(),GW421))</f>
        <v>0</v>
      </c>
      <c r="MB114">
        <f>IF(Charts!$B$3="none",BT421,IF(GX421="",NA(),GX421))</f>
        <v>0</v>
      </c>
      <c r="MC114">
        <f>IF(Charts!$B$3="none",BU421,IF(GY421="",NA(),GY421))</f>
        <v>0</v>
      </c>
      <c r="MD114">
        <f>IF(Charts!$B$3="none",BV421,IF(GZ421="",NA(),GZ421))</f>
        <v>0</v>
      </c>
      <c r="ME114">
        <f>IF(Charts!$B$3="none",BW421,IF(HA421="",NA(),HA421))</f>
        <v>0</v>
      </c>
      <c r="MF114">
        <f>IF(Charts!$B$3="none",BX421,IF(HB421="",NA(),HB421))</f>
        <v>0</v>
      </c>
      <c r="MG114">
        <f>IF(Charts!$B$3="none",BY421,IF(HC421="",NA(),HC421))</f>
        <v>0</v>
      </c>
      <c r="MH114">
        <f>IF(Charts!$B$3="none",BZ421,IF(HD421="",NA(),HD421))</f>
        <v>0</v>
      </c>
      <c r="MI114">
        <f>IF(Charts!$B$3="none",CA421,IF(HE421="",NA(),HE421))</f>
        <v>0</v>
      </c>
      <c r="MJ114">
        <f>IF(Charts!$B$3="none",CB421,IF(HF421="",NA(),HF421))</f>
        <v>0</v>
      </c>
      <c r="MK114">
        <f>IF(Charts!$B$3="none",CC421,IF(HG421="",NA(),HG421))</f>
        <v>0</v>
      </c>
      <c r="ML114">
        <f>IF(Charts!$B$3="none",CD421,IF(HH421="",NA(),HH421))</f>
        <v>0</v>
      </c>
      <c r="MM114">
        <f>IF(Charts!$B$3="none",CE421,IF(HI421="",NA(),HI421))</f>
        <v>0</v>
      </c>
      <c r="MN114">
        <f>IF(Charts!$B$3="none",CF421,IF(HJ421="",NA(),HJ421))</f>
        <v>0</v>
      </c>
      <c r="MO114">
        <f>IF(Charts!$B$3="none",CG421,IF(HK421="",NA(),HK421))</f>
        <v>0</v>
      </c>
      <c r="MP114">
        <f>IF(Charts!$B$3="none",CH421,IF(HL421="",NA(),HL421))</f>
        <v>0</v>
      </c>
      <c r="MQ114">
        <f>IF(Charts!$B$3="none",CI421,IF(HM421="",NA(),HM421))</f>
        <v>0</v>
      </c>
      <c r="MR114">
        <f>IF(Charts!$B$3="none",CJ421,IF(HN421="",NA(),HN421))</f>
        <v>0</v>
      </c>
      <c r="MS114">
        <f>IF(Charts!$B$3="none",CK421,IF(HO421="",NA(),HO421))</f>
        <v>0</v>
      </c>
      <c r="MT114">
        <f>IF(Charts!$B$3="none",CL421,IF(HP421="",NA(),HP421))</f>
        <v>0</v>
      </c>
      <c r="MU114">
        <f>IF(Charts!$B$3="none",CM421,IF(HQ421="",NA(),HQ421))</f>
        <v>0</v>
      </c>
      <c r="MV114">
        <f>IF(Charts!$B$3="none",CN421,IF(HR421="",NA(),HR421))</f>
        <v>0</v>
      </c>
      <c r="MW114">
        <f>IF(Charts!$B$3="none",CO421,IF(HS421="",NA(),HS421))</f>
        <v>0</v>
      </c>
      <c r="MX114">
        <f>IF(Charts!$B$3="none",CP421,IF(HT421="",NA(),HT421))</f>
        <v>0</v>
      </c>
      <c r="MY114">
        <f>IF(Charts!$B$3="none",CQ421,IF(HU421="",NA(),HU421))</f>
        <v>0</v>
      </c>
      <c r="MZ114">
        <f>IF(Charts!$B$3="none",CR421,IF(HV421="",NA(),HV421))</f>
        <v>0</v>
      </c>
      <c r="NA114">
        <f>IF(Charts!$B$3="none",CS421,IF(HW421="",NA(),HW421))</f>
        <v>0</v>
      </c>
      <c r="NB114">
        <f>IF(Charts!$B$3="none",CT421,IF(HX421="",NA(),HX421))</f>
        <v>0</v>
      </c>
      <c r="NC114">
        <f>IF(Charts!$B$3="none",CU421,IF(HY421="",NA(),HY421))</f>
        <v>0</v>
      </c>
      <c r="ND114">
        <f>IF(Charts!$B$3="none",CV421,IF(HZ421="",NA(),HZ421))</f>
        <v>0</v>
      </c>
      <c r="NE114">
        <f>IF(Charts!$B$3="none",CW421,IF(IA421="",NA(),IA421))</f>
        <v>0</v>
      </c>
      <c r="NF114">
        <f>IF(Charts!$B$3="none",CX421,IF(IB421="",NA(),IB421))</f>
        <v>0</v>
      </c>
      <c r="NG114">
        <f>IF(Charts!$B$3="none",CY421,IF(IC421="",NA(),IC421))</f>
        <v>0</v>
      </c>
      <c r="NH114">
        <f>IF(Charts!$B$3="none",CZ421,IF(ID421="",NA(),ID421))</f>
        <v>0</v>
      </c>
      <c r="NI114">
        <f>IF(Charts!$B$3="none",DA421,IF(IE421="",NA(),IE421))</f>
        <v>0</v>
      </c>
      <c r="NJ114">
        <f>IF(Charts!$B$3="none",DB421,IF(IF421="",NA(),IF421))</f>
        <v>0</v>
      </c>
      <c r="NK114">
        <f>IF(Charts!$B$3="none",DC421,IF(IG421="",NA(),IG421))</f>
        <v>0</v>
      </c>
      <c r="NL114">
        <f>IF(Charts!$B$3="none",DD421,IF(IH421="",NA(),IH421))</f>
        <v>0</v>
      </c>
      <c r="NM114">
        <f>IF(Charts!$B$3="none",DE421,IF(II421="",NA(),II421))</f>
        <v>0</v>
      </c>
      <c r="NN114">
        <f>IF(Charts!$B$3="none",DF421,IF(IJ421="",NA(),IJ421))</f>
        <v>0</v>
      </c>
      <c r="NO114">
        <f>IF(Charts!$B$3="none",DG421,IF(IK421="",NA(),IK421))</f>
        <v>0</v>
      </c>
      <c r="NP114">
        <f>IF(Charts!$B$3="none",DH421,IF(IL421="",NA(),IL421))</f>
        <v>0</v>
      </c>
      <c r="NQ114">
        <f>IF(Charts!$B$3="none",DI421,IF(IM421="",NA(),IM421))</f>
        <v>0</v>
      </c>
      <c r="NR114">
        <f>IF(Charts!$B$3="none",DJ421,IF(IN421="",NA(),IN421))</f>
        <v>0</v>
      </c>
      <c r="NS114">
        <f>IF(Charts!$B$3="none",DK421,IF(IO421="",NA(),IO421))</f>
        <v>0</v>
      </c>
      <c r="NT114">
        <f>IF(Charts!$B$3="none",DL421,IF(IP421="",NA(),IP421))</f>
        <v>0</v>
      </c>
      <c r="NU114">
        <f>IF(Charts!$B$3="none",DM421,IF(IQ421="",NA(),IQ421))</f>
        <v>0</v>
      </c>
      <c r="NV114">
        <f>IF(Charts!$B$3="none",DN421,IF(IR421="",NA(),IR421))</f>
        <v>0</v>
      </c>
      <c r="NW114">
        <f>IF(Charts!$B$3="none",DO421,IF(IS421="",NA(),IS421))</f>
        <v>0</v>
      </c>
      <c r="NX114">
        <f>IF(Charts!$B$3="none",DP421,IF(IT421="",NA(),IT421))</f>
        <v>0</v>
      </c>
      <c r="NY114">
        <f>IF(Charts!$B$3="none",DQ421,IF(IU421="",NA(),IU421))</f>
        <v>0</v>
      </c>
      <c r="NZ114">
        <f>IF(Charts!$B$3="none",DR421,IF(IV421="",NA(),IV421))</f>
        <v>0</v>
      </c>
      <c r="OA114">
        <f>IF(Charts!$B$3="none",DS421,IF(IW421="",NA(),IW421))</f>
        <v>0</v>
      </c>
      <c r="OB114">
        <f>IF(Charts!$B$3="none",DT421,IF(IX421="",NA(),IX421))</f>
        <v>0</v>
      </c>
      <c r="OC114">
        <f>IF(Charts!$B$3="none",DU421,IF(IY421="",NA(),IY421))</f>
        <v>0</v>
      </c>
      <c r="OD114">
        <f>IF(Charts!$B$3="none",DV421,IF(IZ421="",NA(),IZ421))</f>
        <v>0</v>
      </c>
      <c r="OE114">
        <f>IF(Charts!$B$3="none",DW421,IF(JA421="",NA(),JA421))</f>
        <v>0</v>
      </c>
      <c r="OF114">
        <f>IF(Charts!$B$3="none",DX421,IF(JB421="",NA(),JB421))</f>
        <v>0</v>
      </c>
      <c r="OG114">
        <f>IF(Charts!$B$3="none",DY421,IF(JC421="",NA(),JC421))</f>
        <v>0</v>
      </c>
      <c r="OH114">
        <f>IF(Charts!$B$3="none",DZ421,IF(JD421="",NA(),JD421))</f>
        <v>0</v>
      </c>
      <c r="OI114">
        <f>IF(Charts!$B$3="none",EA421,IF(JE421="",NA(),JE421))</f>
        <v>0</v>
      </c>
      <c r="OJ114">
        <f>IF(Charts!$B$3="none",EB421,IF(JF421="",NA(),JF421))</f>
        <v>0</v>
      </c>
      <c r="OK114">
        <f>IF(Charts!$B$3="none",EC421,IF(JG421="",NA(),JG421))</f>
        <v>0</v>
      </c>
      <c r="OL114">
        <f>IF(Charts!$B$3="none",ED421,IF(JH421="",NA(),JH421))</f>
        <v>0</v>
      </c>
      <c r="OM114">
        <f>IF(Charts!$B$3="none",EE421,IF(JI421="",NA(),JI421))</f>
        <v>0</v>
      </c>
      <c r="ON114">
        <f>IF(Charts!$B$3="none",EF421,IF(JJ421="",NA(),JJ421))</f>
        <v>0</v>
      </c>
    </row>
    <row r="115" spans="5:404">
      <c r="E115">
        <v>49</v>
      </c>
      <c r="F115">
        <f>F53</f>
        <v>0</v>
      </c>
      <c r="G115">
        <v>49</v>
      </c>
      <c r="H115">
        <f>H53</f>
        <v>0</v>
      </c>
      <c r="I115">
        <v>49</v>
      </c>
      <c r="J115">
        <f>J53</f>
        <v>0</v>
      </c>
      <c r="K115">
        <v>49</v>
      </c>
      <c r="L115">
        <f>L53</f>
        <v>0</v>
      </c>
      <c r="M115">
        <v>49</v>
      </c>
      <c r="N115">
        <f>N53</f>
        <v>0</v>
      </c>
      <c r="O115">
        <v>49</v>
      </c>
      <c r="P115">
        <f>P53</f>
        <v>0</v>
      </c>
      <c r="Q115">
        <v>49</v>
      </c>
      <c r="R115">
        <f>R53</f>
        <v>0</v>
      </c>
      <c r="S115">
        <v>49</v>
      </c>
      <c r="T115">
        <f>T53</f>
        <v>0</v>
      </c>
      <c r="U115">
        <v>49</v>
      </c>
      <c r="V115">
        <f>V53</f>
        <v>0</v>
      </c>
      <c r="W115">
        <v>49</v>
      </c>
      <c r="X115">
        <f>X53</f>
        <v>0</v>
      </c>
      <c r="Y115">
        <v>49</v>
      </c>
      <c r="Z115">
        <f>Z53</f>
        <v>0</v>
      </c>
      <c r="AA115">
        <v>49</v>
      </c>
      <c r="AB115">
        <f>AB53</f>
        <v>0</v>
      </c>
      <c r="AC115">
        <v>49</v>
      </c>
      <c r="AD115">
        <f>AD53</f>
        <v>0</v>
      </c>
      <c r="AE115">
        <v>49</v>
      </c>
      <c r="AF115">
        <f>AF53</f>
        <v>0</v>
      </c>
      <c r="AG115">
        <v>49</v>
      </c>
      <c r="AH115">
        <f>AH53</f>
        <v>0</v>
      </c>
      <c r="AI115">
        <v>49</v>
      </c>
      <c r="AJ115">
        <f>AJ53</f>
        <v>0</v>
      </c>
      <c r="AK115">
        <v>49</v>
      </c>
      <c r="AL115">
        <f>AL53</f>
        <v>0</v>
      </c>
      <c r="AM115">
        <v>49</v>
      </c>
      <c r="AN115">
        <f>AN53</f>
        <v>0</v>
      </c>
      <c r="AO115">
        <v>49</v>
      </c>
      <c r="AP115">
        <f>AP53</f>
        <v>0</v>
      </c>
      <c r="AQ115">
        <v>49</v>
      </c>
      <c r="AR115">
        <f>AR53</f>
        <v>0</v>
      </c>
      <c r="AS115">
        <v>49</v>
      </c>
      <c r="AT115">
        <f>AT53</f>
        <v>0</v>
      </c>
      <c r="AU115">
        <v>49</v>
      </c>
      <c r="AV115">
        <f>AV53</f>
        <v>0</v>
      </c>
      <c r="AW115">
        <v>49</v>
      </c>
      <c r="AX115">
        <f>AX53</f>
        <v>0</v>
      </c>
      <c r="AY115">
        <v>49</v>
      </c>
      <c r="AZ115">
        <f>AZ53</f>
        <v>0</v>
      </c>
      <c r="BA115">
        <v>49</v>
      </c>
      <c r="BB115">
        <f>BB53</f>
        <v>0</v>
      </c>
      <c r="BC115">
        <v>49</v>
      </c>
      <c r="BD115">
        <f>BD53</f>
        <v>0</v>
      </c>
      <c r="BE115">
        <v>49</v>
      </c>
      <c r="BF115">
        <f>BF53</f>
        <v>0</v>
      </c>
      <c r="BG115">
        <v>49</v>
      </c>
      <c r="BH115">
        <f>BH53</f>
        <v>0</v>
      </c>
      <c r="BI115">
        <v>49</v>
      </c>
      <c r="BJ115">
        <f>BJ53</f>
        <v>0</v>
      </c>
      <c r="BK115">
        <v>49</v>
      </c>
      <c r="BL115">
        <f>BL53</f>
        <v>0</v>
      </c>
      <c r="BM115">
        <v>49</v>
      </c>
      <c r="BN115">
        <f>BN53</f>
        <v>0</v>
      </c>
      <c r="BO115">
        <v>49</v>
      </c>
      <c r="BP115">
        <f>BP53</f>
        <v>0</v>
      </c>
      <c r="BQ115">
        <v>49</v>
      </c>
      <c r="BR115">
        <f>BR53</f>
        <v>0</v>
      </c>
      <c r="BS115">
        <v>49</v>
      </c>
      <c r="BT115">
        <f>BT53</f>
        <v>0</v>
      </c>
      <c r="BU115">
        <v>49</v>
      </c>
      <c r="BV115">
        <f>BV53</f>
        <v>0</v>
      </c>
      <c r="BW115">
        <v>49</v>
      </c>
      <c r="BX115">
        <f>BX53</f>
        <v>0</v>
      </c>
      <c r="BY115">
        <v>49</v>
      </c>
      <c r="BZ115">
        <f>BZ53</f>
        <v>0</v>
      </c>
      <c r="CA115">
        <v>49</v>
      </c>
      <c r="CB115">
        <f>CB53</f>
        <v>0</v>
      </c>
      <c r="CC115">
        <v>49</v>
      </c>
      <c r="CD115">
        <f>CD53</f>
        <v>0</v>
      </c>
      <c r="CE115">
        <v>49</v>
      </c>
      <c r="CF115">
        <f>CF53</f>
        <v>0</v>
      </c>
      <c r="CG115">
        <v>49</v>
      </c>
      <c r="CH115">
        <f>CH53</f>
        <v>0</v>
      </c>
      <c r="CI115">
        <v>49</v>
      </c>
      <c r="CJ115">
        <f>CJ53</f>
        <v>0</v>
      </c>
      <c r="CK115">
        <v>49</v>
      </c>
      <c r="CL115">
        <f>CL53</f>
        <v>0</v>
      </c>
      <c r="CM115">
        <v>49</v>
      </c>
      <c r="CN115">
        <f>CN53</f>
        <v>0</v>
      </c>
      <c r="CO115">
        <v>49</v>
      </c>
      <c r="CP115">
        <f>CP53</f>
        <v>0</v>
      </c>
      <c r="CQ115">
        <v>49</v>
      </c>
      <c r="CR115">
        <f>CR53</f>
        <v>0</v>
      </c>
      <c r="CS115">
        <v>49</v>
      </c>
      <c r="CT115">
        <f>CT53</f>
        <v>0</v>
      </c>
      <c r="CU115">
        <v>49</v>
      </c>
      <c r="CV115">
        <f>CV53</f>
        <v>0</v>
      </c>
      <c r="CW115">
        <v>49</v>
      </c>
      <c r="CX115">
        <f>CX53</f>
        <v>0</v>
      </c>
      <c r="CY115">
        <v>49</v>
      </c>
      <c r="CZ115">
        <f>CZ53</f>
        <v>0</v>
      </c>
      <c r="DA115">
        <v>49</v>
      </c>
      <c r="DB115">
        <f>DB53</f>
        <v>0</v>
      </c>
      <c r="DC115">
        <v>49</v>
      </c>
      <c r="DD115">
        <f>DD53</f>
        <v>0</v>
      </c>
      <c r="DE115">
        <v>49</v>
      </c>
      <c r="DF115">
        <f>DF53</f>
        <v>0</v>
      </c>
      <c r="DG115">
        <v>49</v>
      </c>
      <c r="DH115">
        <f>DH53</f>
        <v>0</v>
      </c>
      <c r="DI115">
        <v>49</v>
      </c>
      <c r="DJ115">
        <f>DJ53</f>
        <v>0</v>
      </c>
      <c r="DK115">
        <v>49</v>
      </c>
      <c r="DL115">
        <f>DL53</f>
        <v>0</v>
      </c>
      <c r="DM115">
        <v>49</v>
      </c>
      <c r="DN115">
        <f>DN53</f>
        <v>0</v>
      </c>
      <c r="DO115">
        <v>49</v>
      </c>
      <c r="DP115">
        <f>DP53</f>
        <v>0</v>
      </c>
      <c r="DQ115">
        <v>49</v>
      </c>
      <c r="DR115">
        <f>DR53</f>
        <v>0</v>
      </c>
      <c r="DS115">
        <v>49</v>
      </c>
      <c r="DT115">
        <f>DT53</f>
        <v>0</v>
      </c>
      <c r="DU115">
        <v>49</v>
      </c>
      <c r="DV115">
        <f>DV53</f>
        <v>0</v>
      </c>
      <c r="DW115">
        <v>49</v>
      </c>
      <c r="DX115">
        <f>DX53</f>
        <v>0</v>
      </c>
      <c r="DY115">
        <v>49</v>
      </c>
      <c r="DZ115">
        <f>DZ53</f>
        <v>0</v>
      </c>
      <c r="EA115">
        <v>49</v>
      </c>
      <c r="EB115">
        <f>EB53</f>
        <v>0</v>
      </c>
      <c r="EC115">
        <v>49</v>
      </c>
      <c r="ED115">
        <f>ED53</f>
        <v>0</v>
      </c>
      <c r="EE115">
        <v>49</v>
      </c>
      <c r="EF115">
        <f>EF53</f>
        <v>0</v>
      </c>
      <c r="EI115">
        <v>49</v>
      </c>
      <c r="EJ115">
        <f>EJ53</f>
        <v>0</v>
      </c>
      <c r="EK115">
        <v>49</v>
      </c>
      <c r="EL115">
        <f>EL53</f>
        <v>0</v>
      </c>
      <c r="EM115">
        <v>49</v>
      </c>
      <c r="EN115">
        <f>EN53</f>
        <v>0</v>
      </c>
      <c r="EO115">
        <v>49</v>
      </c>
      <c r="EP115">
        <f>EP53</f>
        <v>0</v>
      </c>
      <c r="EQ115">
        <v>49</v>
      </c>
      <c r="ER115">
        <f>ER53</f>
        <v>0</v>
      </c>
      <c r="ES115">
        <v>49</v>
      </c>
      <c r="ET115">
        <f>ET53</f>
        <v>0</v>
      </c>
      <c r="EU115">
        <v>49</v>
      </c>
      <c r="EV115">
        <f>EV53</f>
        <v>0</v>
      </c>
      <c r="EW115">
        <v>49</v>
      </c>
      <c r="EX115">
        <f>EX53</f>
        <v>0</v>
      </c>
      <c r="EY115">
        <v>49</v>
      </c>
      <c r="EZ115">
        <f>EZ53</f>
        <v>0</v>
      </c>
      <c r="FA115">
        <v>49</v>
      </c>
      <c r="FB115">
        <f>FB53</f>
        <v>0</v>
      </c>
      <c r="FC115">
        <v>49</v>
      </c>
      <c r="FD115">
        <f>FD53</f>
        <v>0</v>
      </c>
      <c r="FE115">
        <v>49</v>
      </c>
      <c r="FF115">
        <f>FF53</f>
        <v>0</v>
      </c>
      <c r="FG115">
        <v>49</v>
      </c>
      <c r="FH115">
        <f>FH53</f>
        <v>0</v>
      </c>
      <c r="FI115">
        <v>49</v>
      </c>
      <c r="FJ115">
        <f>FJ53</f>
        <v>0</v>
      </c>
      <c r="FK115">
        <v>49</v>
      </c>
      <c r="FL115">
        <f>FL53</f>
        <v>0</v>
      </c>
      <c r="FM115">
        <v>49</v>
      </c>
      <c r="FN115">
        <f>FN53</f>
        <v>0</v>
      </c>
      <c r="FO115">
        <v>49</v>
      </c>
      <c r="FP115">
        <f>FP53</f>
        <v>0</v>
      </c>
      <c r="FQ115">
        <v>49</v>
      </c>
      <c r="FR115">
        <f>FR53</f>
        <v>0</v>
      </c>
      <c r="FS115">
        <v>49</v>
      </c>
      <c r="FT115">
        <f>FT53</f>
        <v>0</v>
      </c>
      <c r="FU115">
        <v>49</v>
      </c>
      <c r="FV115">
        <f>FV53</f>
        <v>0</v>
      </c>
      <c r="FW115">
        <v>49</v>
      </c>
      <c r="FX115">
        <f>FX53</f>
        <v>0</v>
      </c>
      <c r="FY115">
        <v>49</v>
      </c>
      <c r="FZ115">
        <f>FZ53</f>
        <v>0</v>
      </c>
      <c r="GA115">
        <v>49</v>
      </c>
      <c r="GB115">
        <f>GB53</f>
        <v>0</v>
      </c>
      <c r="GC115">
        <v>49</v>
      </c>
      <c r="GD115">
        <f>GD53</f>
        <v>0</v>
      </c>
      <c r="GE115">
        <v>49</v>
      </c>
      <c r="GF115">
        <f>GF53</f>
        <v>0</v>
      </c>
      <c r="GG115">
        <v>49</v>
      </c>
      <c r="GH115">
        <f>GH53</f>
        <v>0</v>
      </c>
      <c r="GI115">
        <v>49</v>
      </c>
      <c r="GJ115">
        <f>GJ53</f>
        <v>0</v>
      </c>
      <c r="GK115">
        <v>49</v>
      </c>
      <c r="GL115">
        <f>GL53</f>
        <v>0</v>
      </c>
      <c r="GM115">
        <v>49</v>
      </c>
      <c r="GN115">
        <f>GN53</f>
        <v>0</v>
      </c>
      <c r="GO115">
        <v>49</v>
      </c>
      <c r="GP115">
        <f>GP53</f>
        <v>0</v>
      </c>
      <c r="GQ115">
        <v>49</v>
      </c>
      <c r="GR115">
        <f>GR53</f>
        <v>0</v>
      </c>
      <c r="GS115">
        <v>49</v>
      </c>
      <c r="GT115">
        <f>GT53</f>
        <v>0</v>
      </c>
      <c r="GU115">
        <v>49</v>
      </c>
      <c r="GV115">
        <f>GV53</f>
        <v>0</v>
      </c>
      <c r="GW115">
        <v>49</v>
      </c>
      <c r="GX115">
        <f>GX53</f>
        <v>0</v>
      </c>
      <c r="GY115">
        <v>49</v>
      </c>
      <c r="GZ115">
        <f>GZ53</f>
        <v>0</v>
      </c>
      <c r="HA115">
        <v>49</v>
      </c>
      <c r="HB115">
        <f>HB53</f>
        <v>0</v>
      </c>
      <c r="HC115">
        <v>49</v>
      </c>
      <c r="HD115">
        <f>HD53</f>
        <v>0</v>
      </c>
      <c r="HE115">
        <v>49</v>
      </c>
      <c r="HF115">
        <f>HF53</f>
        <v>0</v>
      </c>
      <c r="HG115">
        <v>49</v>
      </c>
      <c r="HH115">
        <f>HH53</f>
        <v>0</v>
      </c>
      <c r="HI115">
        <v>49</v>
      </c>
      <c r="HJ115">
        <f>HJ53</f>
        <v>0</v>
      </c>
      <c r="HK115">
        <v>49</v>
      </c>
      <c r="HL115">
        <f>HL53</f>
        <v>0</v>
      </c>
      <c r="HM115">
        <v>49</v>
      </c>
      <c r="HN115">
        <f>HN53</f>
        <v>0</v>
      </c>
      <c r="HO115">
        <v>49</v>
      </c>
      <c r="HP115">
        <f>HP53</f>
        <v>0</v>
      </c>
      <c r="HQ115">
        <v>49</v>
      </c>
      <c r="HR115">
        <f>HR53</f>
        <v>0</v>
      </c>
      <c r="HS115">
        <v>49</v>
      </c>
      <c r="HT115">
        <f>HT53</f>
        <v>0</v>
      </c>
      <c r="HU115">
        <v>49</v>
      </c>
      <c r="HV115">
        <f>HV53</f>
        <v>0</v>
      </c>
      <c r="HW115">
        <v>49</v>
      </c>
      <c r="HX115">
        <f>HX53</f>
        <v>0</v>
      </c>
      <c r="HY115">
        <v>49</v>
      </c>
      <c r="HZ115">
        <f>HZ53</f>
        <v>0</v>
      </c>
      <c r="IA115">
        <v>49</v>
      </c>
      <c r="IB115">
        <f>IB53</f>
        <v>0</v>
      </c>
      <c r="IC115">
        <v>49</v>
      </c>
      <c r="ID115">
        <f>ID53</f>
        <v>0</v>
      </c>
      <c r="IE115">
        <v>49</v>
      </c>
      <c r="IF115">
        <f>IF53</f>
        <v>0</v>
      </c>
      <c r="IG115">
        <v>49</v>
      </c>
      <c r="IH115">
        <f>IH53</f>
        <v>0</v>
      </c>
      <c r="II115">
        <v>49</v>
      </c>
      <c r="IJ115">
        <f>IJ53</f>
        <v>0</v>
      </c>
      <c r="IK115">
        <v>49</v>
      </c>
      <c r="IL115">
        <f>IL53</f>
        <v>0</v>
      </c>
      <c r="IM115">
        <v>49</v>
      </c>
      <c r="IN115">
        <f>IN53</f>
        <v>0</v>
      </c>
      <c r="IO115">
        <v>49</v>
      </c>
      <c r="IP115">
        <f>IP53</f>
        <v>0</v>
      </c>
      <c r="IQ115">
        <v>49</v>
      </c>
      <c r="IR115">
        <f>IR53</f>
        <v>0</v>
      </c>
      <c r="IS115">
        <v>49</v>
      </c>
      <c r="IT115">
        <f>IT53</f>
        <v>0</v>
      </c>
      <c r="IU115">
        <v>49</v>
      </c>
      <c r="IV115">
        <f>IV53</f>
        <v>0</v>
      </c>
      <c r="IW115">
        <v>49</v>
      </c>
      <c r="IX115">
        <f>IX53</f>
        <v>0</v>
      </c>
      <c r="IY115">
        <v>49</v>
      </c>
      <c r="IZ115">
        <f>IZ53</f>
        <v>0</v>
      </c>
      <c r="JA115">
        <v>49</v>
      </c>
      <c r="JB115">
        <f>JB53</f>
        <v>0</v>
      </c>
      <c r="JC115">
        <v>49</v>
      </c>
      <c r="JD115">
        <f>JD53</f>
        <v>0</v>
      </c>
      <c r="JE115">
        <v>49</v>
      </c>
      <c r="JF115">
        <f>JF53</f>
        <v>0</v>
      </c>
      <c r="JG115">
        <v>49</v>
      </c>
      <c r="JH115">
        <f>JH53</f>
        <v>0</v>
      </c>
      <c r="JI115">
        <v>49</v>
      </c>
      <c r="JJ115">
        <f>JJ53</f>
        <v>0</v>
      </c>
      <c r="JM115">
        <f>IF(Charts!$B$3="none",E422,IF(EI422="",NA(),EI422))</f>
        <v>0</v>
      </c>
      <c r="JN115">
        <f>IF(Charts!$B$3="none",F422,IF(EJ422="",NA(),EJ422))</f>
        <v>0</v>
      </c>
      <c r="JO115">
        <f>IF(Charts!$B$3="none",G422,IF(EK422="",NA(),EK422))</f>
        <v>0</v>
      </c>
      <c r="JP115">
        <f>IF(Charts!$B$3="none",H422,IF(EL422="",NA(),EL422))</f>
        <v>0</v>
      </c>
      <c r="JQ115">
        <f>IF(Charts!$B$3="none",I422,IF(EM422="",NA(),EM422))</f>
        <v>0</v>
      </c>
      <c r="JR115">
        <f>IF(Charts!$B$3="none",J422,IF(EN422="",NA(),EN422))</f>
        <v>0</v>
      </c>
      <c r="JS115">
        <f>IF(Charts!$B$3="none",K422,IF(EO422="",NA(),EO422))</f>
        <v>0</v>
      </c>
      <c r="JT115">
        <f>IF(Charts!$B$3="none",L422,IF(EP422="",NA(),EP422))</f>
        <v>0</v>
      </c>
      <c r="JU115">
        <f>IF(Charts!$B$3="none",M422,IF(EQ422="",NA(),EQ422))</f>
        <v>0</v>
      </c>
      <c r="JV115">
        <f>IF(Charts!$B$3="none",N422,IF(ER422="",NA(),ER422))</f>
        <v>0</v>
      </c>
      <c r="JW115">
        <f>IF(Charts!$B$3="none",O422,IF(ES422="",NA(),ES422))</f>
        <v>0</v>
      </c>
      <c r="JX115">
        <f>IF(Charts!$B$3="none",P422,IF(ET422="",NA(),ET422))</f>
        <v>0</v>
      </c>
      <c r="JY115">
        <f>IF(Charts!$B$3="none",Q422,IF(EU422="",NA(),EU422))</f>
        <v>0</v>
      </c>
      <c r="JZ115">
        <f>IF(Charts!$B$3="none",R422,IF(EV422="",NA(),EV422))</f>
        <v>0</v>
      </c>
      <c r="KA115">
        <f>IF(Charts!$B$3="none",S422,IF(EW422="",NA(),EW422))</f>
        <v>0</v>
      </c>
      <c r="KB115">
        <f>IF(Charts!$B$3="none",T422,IF(EX422="",NA(),EX422))</f>
        <v>0</v>
      </c>
      <c r="KC115">
        <f>IF(Charts!$B$3="none",U422,IF(EY422="",NA(),EY422))</f>
        <v>0</v>
      </c>
      <c r="KD115">
        <f>IF(Charts!$B$3="none",V422,IF(EZ422="",NA(),EZ422))</f>
        <v>0</v>
      </c>
      <c r="KE115">
        <f>IF(Charts!$B$3="none",W422,IF(FA422="",NA(),FA422))</f>
        <v>0</v>
      </c>
      <c r="KF115">
        <f>IF(Charts!$B$3="none",X422,IF(FB422="",NA(),FB422))</f>
        <v>0</v>
      </c>
      <c r="KG115">
        <f>IF(Charts!$B$3="none",Y422,IF(FC422="",NA(),FC422))</f>
        <v>0</v>
      </c>
      <c r="KH115">
        <f>IF(Charts!$B$3="none",Z422,IF(FD422="",NA(),FD422))</f>
        <v>0</v>
      </c>
      <c r="KI115">
        <f>IF(Charts!$B$3="none",AA422,IF(FE422="",NA(),FE422))</f>
        <v>0</v>
      </c>
      <c r="KJ115">
        <f>IF(Charts!$B$3="none",AB422,IF(FF422="",NA(),FF422))</f>
        <v>0</v>
      </c>
      <c r="KK115">
        <f>IF(Charts!$B$3="none",AC422,IF(FG422="",NA(),FG422))</f>
        <v>0</v>
      </c>
      <c r="KL115">
        <f>IF(Charts!$B$3="none",AD422,IF(FH422="",NA(),FH422))</f>
        <v>0</v>
      </c>
      <c r="KM115">
        <f>IF(Charts!$B$3="none",AE422,IF(FI422="",NA(),FI422))</f>
        <v>0</v>
      </c>
      <c r="KN115">
        <f>IF(Charts!$B$3="none",AF422,IF(FJ422="",NA(),FJ422))</f>
        <v>0</v>
      </c>
      <c r="KO115">
        <f>IF(Charts!$B$3="none",AG422,IF(FK422="",NA(),FK422))</f>
        <v>0</v>
      </c>
      <c r="KP115">
        <f>IF(Charts!$B$3="none",AH422,IF(FL422="",NA(),FL422))</f>
        <v>0</v>
      </c>
      <c r="KQ115">
        <f>IF(Charts!$B$3="none",AI422,IF(FM422="",NA(),FM422))</f>
        <v>0</v>
      </c>
      <c r="KR115">
        <f>IF(Charts!$B$3="none",AJ422,IF(FN422="",NA(),FN422))</f>
        <v>0</v>
      </c>
      <c r="KS115">
        <f>IF(Charts!$B$3="none",AK422,IF(FO422="",NA(),FO422))</f>
        <v>0</v>
      </c>
      <c r="KT115">
        <f>IF(Charts!$B$3="none",AL422,IF(FP422="",NA(),FP422))</f>
        <v>0</v>
      </c>
      <c r="KU115">
        <f>IF(Charts!$B$3="none",AM422,IF(FQ422="",NA(),FQ422))</f>
        <v>0</v>
      </c>
      <c r="KV115">
        <f>IF(Charts!$B$3="none",AN422,IF(FR422="",NA(),FR422))</f>
        <v>0</v>
      </c>
      <c r="KW115">
        <f>IF(Charts!$B$3="none",AO422,IF(FS422="",NA(),FS422))</f>
        <v>0</v>
      </c>
      <c r="KX115">
        <f>IF(Charts!$B$3="none",AP422,IF(FT422="",NA(),FT422))</f>
        <v>0</v>
      </c>
      <c r="KY115">
        <f>IF(Charts!$B$3="none",AQ422,IF(FU422="",NA(),FU422))</f>
        <v>0</v>
      </c>
      <c r="KZ115">
        <f>IF(Charts!$B$3="none",AR422,IF(FV422="",NA(),FV422))</f>
        <v>0</v>
      </c>
      <c r="LA115">
        <f>IF(Charts!$B$3="none",AS422,IF(FW422="",NA(),FW422))</f>
        <v>0</v>
      </c>
      <c r="LB115">
        <f>IF(Charts!$B$3="none",AT422,IF(FX422="",NA(),FX422))</f>
        <v>0</v>
      </c>
      <c r="LC115">
        <f>IF(Charts!$B$3="none",AU422,IF(FY422="",NA(),FY422))</f>
        <v>0</v>
      </c>
      <c r="LD115">
        <f>IF(Charts!$B$3="none",AV422,IF(FZ422="",NA(),FZ422))</f>
        <v>0</v>
      </c>
      <c r="LE115">
        <f>IF(Charts!$B$3="none",AW422,IF(GA422="",NA(),GA422))</f>
        <v>0</v>
      </c>
      <c r="LF115">
        <f>IF(Charts!$B$3="none",AX422,IF(GB422="",NA(),GB422))</f>
        <v>0</v>
      </c>
      <c r="LG115">
        <f>IF(Charts!$B$3="none",AY422,IF(GC422="",NA(),GC422))</f>
        <v>0</v>
      </c>
      <c r="LH115">
        <f>IF(Charts!$B$3="none",AZ422,IF(GD422="",NA(),GD422))</f>
        <v>0</v>
      </c>
      <c r="LI115">
        <f>IF(Charts!$B$3="none",BA422,IF(GE422="",NA(),GE422))</f>
        <v>0</v>
      </c>
      <c r="LJ115">
        <f>IF(Charts!$B$3="none",BB422,IF(GF422="",NA(),GF422))</f>
        <v>0</v>
      </c>
      <c r="LK115">
        <f>IF(Charts!$B$3="none",BC422,IF(GG422="",NA(),GG422))</f>
        <v>0</v>
      </c>
      <c r="LL115">
        <f>IF(Charts!$B$3="none",BD422,IF(GH422="",NA(),GH422))</f>
        <v>0</v>
      </c>
      <c r="LM115">
        <f>IF(Charts!$B$3="none",BE422,IF(GI422="",NA(),GI422))</f>
        <v>0</v>
      </c>
      <c r="LN115">
        <f>IF(Charts!$B$3="none",BF422,IF(GJ422="",NA(),GJ422))</f>
        <v>0</v>
      </c>
      <c r="LO115">
        <f>IF(Charts!$B$3="none",BG422,IF(GK422="",NA(),GK422))</f>
        <v>0</v>
      </c>
      <c r="LP115">
        <f>IF(Charts!$B$3="none",BH422,IF(GL422="",NA(),GL422))</f>
        <v>0</v>
      </c>
      <c r="LQ115">
        <f>IF(Charts!$B$3="none",BI422,IF(GM422="",NA(),GM422))</f>
        <v>0</v>
      </c>
      <c r="LR115">
        <f>IF(Charts!$B$3="none",BJ422,IF(GN422="",NA(),GN422))</f>
        <v>0</v>
      </c>
      <c r="LS115">
        <f>IF(Charts!$B$3="none",BK422,IF(GO422="",NA(),GO422))</f>
        <v>0</v>
      </c>
      <c r="LT115">
        <f>IF(Charts!$B$3="none",BL422,IF(GP422="",NA(),GP422))</f>
        <v>0</v>
      </c>
      <c r="LU115">
        <f>IF(Charts!$B$3="none",BM422,IF(GQ422="",NA(),GQ422))</f>
        <v>0</v>
      </c>
      <c r="LV115">
        <f>IF(Charts!$B$3="none",BN422,IF(GR422="",NA(),GR422))</f>
        <v>0</v>
      </c>
      <c r="LW115">
        <f>IF(Charts!$B$3="none",BO422,IF(GS422="",NA(),GS422))</f>
        <v>0</v>
      </c>
      <c r="LX115">
        <f>IF(Charts!$B$3="none",BP422,IF(GT422="",NA(),GT422))</f>
        <v>0</v>
      </c>
      <c r="LY115">
        <f>IF(Charts!$B$3="none",BQ422,IF(GU422="",NA(),GU422))</f>
        <v>0</v>
      </c>
      <c r="LZ115">
        <f>IF(Charts!$B$3="none",BR422,IF(GV422="",NA(),GV422))</f>
        <v>0</v>
      </c>
      <c r="MA115">
        <f>IF(Charts!$B$3="none",BS422,IF(GW422="",NA(),GW422))</f>
        <v>0</v>
      </c>
      <c r="MB115">
        <f>IF(Charts!$B$3="none",BT422,IF(GX422="",NA(),GX422))</f>
        <v>0</v>
      </c>
      <c r="MC115">
        <f>IF(Charts!$B$3="none",BU422,IF(GY422="",NA(),GY422))</f>
        <v>0</v>
      </c>
      <c r="MD115">
        <f>IF(Charts!$B$3="none",BV422,IF(GZ422="",NA(),GZ422))</f>
        <v>0</v>
      </c>
      <c r="ME115">
        <f>IF(Charts!$B$3="none",BW422,IF(HA422="",NA(),HA422))</f>
        <v>0</v>
      </c>
      <c r="MF115">
        <f>IF(Charts!$B$3="none",BX422,IF(HB422="",NA(),HB422))</f>
        <v>0</v>
      </c>
      <c r="MG115">
        <f>IF(Charts!$B$3="none",BY422,IF(HC422="",NA(),HC422))</f>
        <v>0</v>
      </c>
      <c r="MH115">
        <f>IF(Charts!$B$3="none",BZ422,IF(HD422="",NA(),HD422))</f>
        <v>0</v>
      </c>
      <c r="MI115">
        <f>IF(Charts!$B$3="none",CA422,IF(HE422="",NA(),HE422))</f>
        <v>0</v>
      </c>
      <c r="MJ115">
        <f>IF(Charts!$B$3="none",CB422,IF(HF422="",NA(),HF422))</f>
        <v>0</v>
      </c>
      <c r="MK115">
        <f>IF(Charts!$B$3="none",CC422,IF(HG422="",NA(),HG422))</f>
        <v>0</v>
      </c>
      <c r="ML115">
        <f>IF(Charts!$B$3="none",CD422,IF(HH422="",NA(),HH422))</f>
        <v>0</v>
      </c>
      <c r="MM115">
        <f>IF(Charts!$B$3="none",CE422,IF(HI422="",NA(),HI422))</f>
        <v>0</v>
      </c>
      <c r="MN115">
        <f>IF(Charts!$B$3="none",CF422,IF(HJ422="",NA(),HJ422))</f>
        <v>0</v>
      </c>
      <c r="MO115">
        <f>IF(Charts!$B$3="none",CG422,IF(HK422="",NA(),HK422))</f>
        <v>0</v>
      </c>
      <c r="MP115">
        <f>IF(Charts!$B$3="none",CH422,IF(HL422="",NA(),HL422))</f>
        <v>0</v>
      </c>
      <c r="MQ115">
        <f>IF(Charts!$B$3="none",CI422,IF(HM422="",NA(),HM422))</f>
        <v>0</v>
      </c>
      <c r="MR115">
        <f>IF(Charts!$B$3="none",CJ422,IF(HN422="",NA(),HN422))</f>
        <v>0</v>
      </c>
      <c r="MS115">
        <f>IF(Charts!$B$3="none",CK422,IF(HO422="",NA(),HO422))</f>
        <v>0</v>
      </c>
      <c r="MT115">
        <f>IF(Charts!$B$3="none",CL422,IF(HP422="",NA(),HP422))</f>
        <v>0</v>
      </c>
      <c r="MU115">
        <f>IF(Charts!$B$3="none",CM422,IF(HQ422="",NA(),HQ422))</f>
        <v>0</v>
      </c>
      <c r="MV115">
        <f>IF(Charts!$B$3="none",CN422,IF(HR422="",NA(),HR422))</f>
        <v>0</v>
      </c>
      <c r="MW115">
        <f>IF(Charts!$B$3="none",CO422,IF(HS422="",NA(),HS422))</f>
        <v>0</v>
      </c>
      <c r="MX115">
        <f>IF(Charts!$B$3="none",CP422,IF(HT422="",NA(),HT422))</f>
        <v>0</v>
      </c>
      <c r="MY115">
        <f>IF(Charts!$B$3="none",CQ422,IF(HU422="",NA(),HU422))</f>
        <v>0</v>
      </c>
      <c r="MZ115">
        <f>IF(Charts!$B$3="none",CR422,IF(HV422="",NA(),HV422))</f>
        <v>0</v>
      </c>
      <c r="NA115">
        <f>IF(Charts!$B$3="none",CS422,IF(HW422="",NA(),HW422))</f>
        <v>0</v>
      </c>
      <c r="NB115">
        <f>IF(Charts!$B$3="none",CT422,IF(HX422="",NA(),HX422))</f>
        <v>0</v>
      </c>
      <c r="NC115">
        <f>IF(Charts!$B$3="none",CU422,IF(HY422="",NA(),HY422))</f>
        <v>0</v>
      </c>
      <c r="ND115">
        <f>IF(Charts!$B$3="none",CV422,IF(HZ422="",NA(),HZ422))</f>
        <v>0</v>
      </c>
      <c r="NE115">
        <f>IF(Charts!$B$3="none",CW422,IF(IA422="",NA(),IA422))</f>
        <v>0</v>
      </c>
      <c r="NF115">
        <f>IF(Charts!$B$3="none",CX422,IF(IB422="",NA(),IB422))</f>
        <v>0</v>
      </c>
      <c r="NG115">
        <f>IF(Charts!$B$3="none",CY422,IF(IC422="",NA(),IC422))</f>
        <v>0</v>
      </c>
      <c r="NH115">
        <f>IF(Charts!$B$3="none",CZ422,IF(ID422="",NA(),ID422))</f>
        <v>0</v>
      </c>
      <c r="NI115">
        <f>IF(Charts!$B$3="none",DA422,IF(IE422="",NA(),IE422))</f>
        <v>0</v>
      </c>
      <c r="NJ115">
        <f>IF(Charts!$B$3="none",DB422,IF(IF422="",NA(),IF422))</f>
        <v>0</v>
      </c>
      <c r="NK115">
        <f>IF(Charts!$B$3="none",DC422,IF(IG422="",NA(),IG422))</f>
        <v>0</v>
      </c>
      <c r="NL115">
        <f>IF(Charts!$B$3="none",DD422,IF(IH422="",NA(),IH422))</f>
        <v>0</v>
      </c>
      <c r="NM115">
        <f>IF(Charts!$B$3="none",DE422,IF(II422="",NA(),II422))</f>
        <v>0</v>
      </c>
      <c r="NN115">
        <f>IF(Charts!$B$3="none",DF422,IF(IJ422="",NA(),IJ422))</f>
        <v>0</v>
      </c>
      <c r="NO115">
        <f>IF(Charts!$B$3="none",DG422,IF(IK422="",NA(),IK422))</f>
        <v>0</v>
      </c>
      <c r="NP115">
        <f>IF(Charts!$B$3="none",DH422,IF(IL422="",NA(),IL422))</f>
        <v>0</v>
      </c>
      <c r="NQ115">
        <f>IF(Charts!$B$3="none",DI422,IF(IM422="",NA(),IM422))</f>
        <v>0</v>
      </c>
      <c r="NR115">
        <f>IF(Charts!$B$3="none",DJ422,IF(IN422="",NA(),IN422))</f>
        <v>0</v>
      </c>
      <c r="NS115">
        <f>IF(Charts!$B$3="none",DK422,IF(IO422="",NA(),IO422))</f>
        <v>0</v>
      </c>
      <c r="NT115">
        <f>IF(Charts!$B$3="none",DL422,IF(IP422="",NA(),IP422))</f>
        <v>0</v>
      </c>
      <c r="NU115">
        <f>IF(Charts!$B$3="none",DM422,IF(IQ422="",NA(),IQ422))</f>
        <v>0</v>
      </c>
      <c r="NV115">
        <f>IF(Charts!$B$3="none",DN422,IF(IR422="",NA(),IR422))</f>
        <v>0</v>
      </c>
      <c r="NW115">
        <f>IF(Charts!$B$3="none",DO422,IF(IS422="",NA(),IS422))</f>
        <v>0</v>
      </c>
      <c r="NX115">
        <f>IF(Charts!$B$3="none",DP422,IF(IT422="",NA(),IT422))</f>
        <v>0</v>
      </c>
      <c r="NY115">
        <f>IF(Charts!$B$3="none",DQ422,IF(IU422="",NA(),IU422))</f>
        <v>0</v>
      </c>
      <c r="NZ115">
        <f>IF(Charts!$B$3="none",DR422,IF(IV422="",NA(),IV422))</f>
        <v>0</v>
      </c>
      <c r="OA115">
        <f>IF(Charts!$B$3="none",DS422,IF(IW422="",NA(),IW422))</f>
        <v>0</v>
      </c>
      <c r="OB115">
        <f>IF(Charts!$B$3="none",DT422,IF(IX422="",NA(),IX422))</f>
        <v>0</v>
      </c>
      <c r="OC115">
        <f>IF(Charts!$B$3="none",DU422,IF(IY422="",NA(),IY422))</f>
        <v>0</v>
      </c>
      <c r="OD115">
        <f>IF(Charts!$B$3="none",DV422,IF(IZ422="",NA(),IZ422))</f>
        <v>0</v>
      </c>
      <c r="OE115">
        <f>IF(Charts!$B$3="none",DW422,IF(JA422="",NA(),JA422))</f>
        <v>0</v>
      </c>
      <c r="OF115">
        <f>IF(Charts!$B$3="none",DX422,IF(JB422="",NA(),JB422))</f>
        <v>0</v>
      </c>
      <c r="OG115">
        <f>IF(Charts!$B$3="none",DY422,IF(JC422="",NA(),JC422))</f>
        <v>0</v>
      </c>
      <c r="OH115">
        <f>IF(Charts!$B$3="none",DZ422,IF(JD422="",NA(),JD422))</f>
        <v>0</v>
      </c>
      <c r="OI115">
        <f>IF(Charts!$B$3="none",EA422,IF(JE422="",NA(),JE422))</f>
        <v>0</v>
      </c>
      <c r="OJ115">
        <f>IF(Charts!$B$3="none",EB422,IF(JF422="",NA(),JF422))</f>
        <v>0</v>
      </c>
      <c r="OK115">
        <f>IF(Charts!$B$3="none",EC422,IF(JG422="",NA(),JG422))</f>
        <v>0</v>
      </c>
      <c r="OL115">
        <f>IF(Charts!$B$3="none",ED422,IF(JH422="",NA(),JH422))</f>
        <v>0</v>
      </c>
      <c r="OM115">
        <f>IF(Charts!$B$3="none",EE422,IF(JI422="",NA(),JI422))</f>
        <v>0</v>
      </c>
      <c r="ON115">
        <f>IF(Charts!$B$3="none",EF422,IF(JJ422="",NA(),JJ422))</f>
        <v>0</v>
      </c>
    </row>
    <row r="116" spans="5:404">
      <c r="E116">
        <v>50</v>
      </c>
      <c r="F116">
        <f>F54</f>
        <v>0</v>
      </c>
      <c r="G116">
        <v>50</v>
      </c>
      <c r="H116">
        <f>H54</f>
        <v>0</v>
      </c>
      <c r="I116">
        <v>50</v>
      </c>
      <c r="J116">
        <f>J54</f>
        <v>0</v>
      </c>
      <c r="K116">
        <v>50</v>
      </c>
      <c r="L116">
        <f>L54</f>
        <v>0</v>
      </c>
      <c r="M116">
        <v>50</v>
      </c>
      <c r="N116">
        <f>N54</f>
        <v>0</v>
      </c>
      <c r="O116">
        <v>50</v>
      </c>
      <c r="P116">
        <f>P54</f>
        <v>0</v>
      </c>
      <c r="Q116">
        <v>50</v>
      </c>
      <c r="R116">
        <f>R54</f>
        <v>0</v>
      </c>
      <c r="S116">
        <v>50</v>
      </c>
      <c r="T116">
        <f>T54</f>
        <v>0</v>
      </c>
      <c r="U116">
        <v>50</v>
      </c>
      <c r="V116">
        <f>V54</f>
        <v>0</v>
      </c>
      <c r="W116">
        <v>50</v>
      </c>
      <c r="X116">
        <f>X54</f>
        <v>0</v>
      </c>
      <c r="Y116">
        <v>50</v>
      </c>
      <c r="Z116">
        <f>Z54</f>
        <v>0</v>
      </c>
      <c r="AA116">
        <v>50</v>
      </c>
      <c r="AB116">
        <f>AB54</f>
        <v>0</v>
      </c>
      <c r="AC116">
        <v>50</v>
      </c>
      <c r="AD116">
        <f>AD54</f>
        <v>0</v>
      </c>
      <c r="AE116">
        <v>50</v>
      </c>
      <c r="AF116">
        <f>AF54</f>
        <v>0</v>
      </c>
      <c r="AG116">
        <v>50</v>
      </c>
      <c r="AH116">
        <f>AH54</f>
        <v>0</v>
      </c>
      <c r="AI116">
        <v>50</v>
      </c>
      <c r="AJ116">
        <f>AJ54</f>
        <v>0</v>
      </c>
      <c r="AK116">
        <v>50</v>
      </c>
      <c r="AL116">
        <f>AL54</f>
        <v>0</v>
      </c>
      <c r="AM116">
        <v>50</v>
      </c>
      <c r="AN116">
        <f>AN54</f>
        <v>0</v>
      </c>
      <c r="AO116">
        <v>50</v>
      </c>
      <c r="AP116">
        <f>AP54</f>
        <v>0</v>
      </c>
      <c r="AQ116">
        <v>50</v>
      </c>
      <c r="AR116">
        <f>AR54</f>
        <v>0</v>
      </c>
      <c r="AS116">
        <v>50</v>
      </c>
      <c r="AT116">
        <f>AT54</f>
        <v>0</v>
      </c>
      <c r="AU116">
        <v>50</v>
      </c>
      <c r="AV116">
        <f>AV54</f>
        <v>0</v>
      </c>
      <c r="AW116">
        <v>50</v>
      </c>
      <c r="AX116">
        <f>AX54</f>
        <v>0</v>
      </c>
      <c r="AY116">
        <v>50</v>
      </c>
      <c r="AZ116">
        <f>AZ54</f>
        <v>0</v>
      </c>
      <c r="BA116">
        <v>50</v>
      </c>
      <c r="BB116">
        <f>BB54</f>
        <v>0</v>
      </c>
      <c r="BC116">
        <v>50</v>
      </c>
      <c r="BD116">
        <f>BD54</f>
        <v>0</v>
      </c>
      <c r="BE116">
        <v>50</v>
      </c>
      <c r="BF116">
        <f>BF54</f>
        <v>0</v>
      </c>
      <c r="BG116">
        <v>50</v>
      </c>
      <c r="BH116">
        <f>BH54</f>
        <v>0</v>
      </c>
      <c r="BI116">
        <v>50</v>
      </c>
      <c r="BJ116">
        <f>BJ54</f>
        <v>0</v>
      </c>
      <c r="BK116">
        <v>50</v>
      </c>
      <c r="BL116">
        <f>BL54</f>
        <v>0</v>
      </c>
      <c r="BM116">
        <v>50</v>
      </c>
      <c r="BN116">
        <f>BN54</f>
        <v>0</v>
      </c>
      <c r="BO116">
        <v>50</v>
      </c>
      <c r="BP116">
        <f>BP54</f>
        <v>0</v>
      </c>
      <c r="BQ116">
        <v>50</v>
      </c>
      <c r="BR116">
        <f>BR54</f>
        <v>0</v>
      </c>
      <c r="BS116">
        <v>50</v>
      </c>
      <c r="BT116">
        <f>BT54</f>
        <v>0</v>
      </c>
      <c r="BU116">
        <v>50</v>
      </c>
      <c r="BV116">
        <f>BV54</f>
        <v>0</v>
      </c>
      <c r="BW116">
        <v>50</v>
      </c>
      <c r="BX116">
        <f>BX54</f>
        <v>0</v>
      </c>
      <c r="BY116">
        <v>50</v>
      </c>
      <c r="BZ116">
        <f>BZ54</f>
        <v>0</v>
      </c>
      <c r="CA116">
        <v>50</v>
      </c>
      <c r="CB116">
        <f>CB54</f>
        <v>0</v>
      </c>
      <c r="CC116">
        <v>50</v>
      </c>
      <c r="CD116">
        <f>CD54</f>
        <v>0</v>
      </c>
      <c r="CE116">
        <v>50</v>
      </c>
      <c r="CF116">
        <f>CF54</f>
        <v>0</v>
      </c>
      <c r="CG116">
        <v>50</v>
      </c>
      <c r="CH116">
        <f>CH54</f>
        <v>0</v>
      </c>
      <c r="CI116">
        <v>50</v>
      </c>
      <c r="CJ116">
        <f>CJ54</f>
        <v>0</v>
      </c>
      <c r="CK116">
        <v>50</v>
      </c>
      <c r="CL116">
        <f>CL54</f>
        <v>0</v>
      </c>
      <c r="CM116">
        <v>50</v>
      </c>
      <c r="CN116">
        <f>CN54</f>
        <v>0</v>
      </c>
      <c r="CO116">
        <v>50</v>
      </c>
      <c r="CP116">
        <f>CP54</f>
        <v>0</v>
      </c>
      <c r="CQ116">
        <v>50</v>
      </c>
      <c r="CR116">
        <f>CR54</f>
        <v>0</v>
      </c>
      <c r="CS116">
        <v>50</v>
      </c>
      <c r="CT116">
        <f>CT54</f>
        <v>0</v>
      </c>
      <c r="CU116">
        <v>50</v>
      </c>
      <c r="CV116">
        <f>CV54</f>
        <v>0</v>
      </c>
      <c r="CW116">
        <v>50</v>
      </c>
      <c r="CX116">
        <f>CX54</f>
        <v>0</v>
      </c>
      <c r="CY116">
        <v>50</v>
      </c>
      <c r="CZ116">
        <f>CZ54</f>
        <v>0</v>
      </c>
      <c r="DA116">
        <v>50</v>
      </c>
      <c r="DB116">
        <f>DB54</f>
        <v>0</v>
      </c>
      <c r="DC116">
        <v>50</v>
      </c>
      <c r="DD116">
        <f>DD54</f>
        <v>0</v>
      </c>
      <c r="DE116">
        <v>50</v>
      </c>
      <c r="DF116">
        <f>DF54</f>
        <v>0</v>
      </c>
      <c r="DG116">
        <v>50</v>
      </c>
      <c r="DH116">
        <f>DH54</f>
        <v>0</v>
      </c>
      <c r="DI116">
        <v>50</v>
      </c>
      <c r="DJ116">
        <f>DJ54</f>
        <v>0</v>
      </c>
      <c r="DK116">
        <v>50</v>
      </c>
      <c r="DL116">
        <f>DL54</f>
        <v>0</v>
      </c>
      <c r="DM116">
        <v>50</v>
      </c>
      <c r="DN116">
        <f>DN54</f>
        <v>0</v>
      </c>
      <c r="DO116">
        <v>50</v>
      </c>
      <c r="DP116">
        <f>DP54</f>
        <v>0</v>
      </c>
      <c r="DQ116">
        <v>50</v>
      </c>
      <c r="DR116">
        <f>DR54</f>
        <v>0</v>
      </c>
      <c r="DS116">
        <v>50</v>
      </c>
      <c r="DT116">
        <f>DT54</f>
        <v>0</v>
      </c>
      <c r="DU116">
        <v>50</v>
      </c>
      <c r="DV116">
        <f>DV54</f>
        <v>0</v>
      </c>
      <c r="DW116">
        <v>50</v>
      </c>
      <c r="DX116">
        <f>DX54</f>
        <v>0</v>
      </c>
      <c r="DY116">
        <v>50</v>
      </c>
      <c r="DZ116">
        <f>DZ54</f>
        <v>0</v>
      </c>
      <c r="EA116">
        <v>50</v>
      </c>
      <c r="EB116">
        <f>EB54</f>
        <v>0</v>
      </c>
      <c r="EC116">
        <v>50</v>
      </c>
      <c r="ED116">
        <f>ED54</f>
        <v>0</v>
      </c>
      <c r="EE116">
        <v>50</v>
      </c>
      <c r="EF116">
        <f>EF54</f>
        <v>0</v>
      </c>
      <c r="EI116">
        <v>50</v>
      </c>
      <c r="EJ116">
        <f>EJ54</f>
        <v>0</v>
      </c>
      <c r="EK116">
        <v>50</v>
      </c>
      <c r="EL116">
        <f>EL54</f>
        <v>0</v>
      </c>
      <c r="EM116">
        <v>50</v>
      </c>
      <c r="EN116">
        <f>EN54</f>
        <v>0</v>
      </c>
      <c r="EO116">
        <v>50</v>
      </c>
      <c r="EP116">
        <f>EP54</f>
        <v>0</v>
      </c>
      <c r="EQ116">
        <v>50</v>
      </c>
      <c r="ER116">
        <f>ER54</f>
        <v>0</v>
      </c>
      <c r="ES116">
        <v>50</v>
      </c>
      <c r="ET116">
        <f>ET54</f>
        <v>0</v>
      </c>
      <c r="EU116">
        <v>50</v>
      </c>
      <c r="EV116">
        <f>EV54</f>
        <v>0</v>
      </c>
      <c r="EW116">
        <v>50</v>
      </c>
      <c r="EX116">
        <f>EX54</f>
        <v>0</v>
      </c>
      <c r="EY116">
        <v>50</v>
      </c>
      <c r="EZ116">
        <f>EZ54</f>
        <v>0</v>
      </c>
      <c r="FA116">
        <v>50</v>
      </c>
      <c r="FB116">
        <f>FB54</f>
        <v>0</v>
      </c>
      <c r="FC116">
        <v>50</v>
      </c>
      <c r="FD116">
        <f>FD54</f>
        <v>0</v>
      </c>
      <c r="FE116">
        <v>50</v>
      </c>
      <c r="FF116">
        <f>FF54</f>
        <v>0</v>
      </c>
      <c r="FG116">
        <v>50</v>
      </c>
      <c r="FH116">
        <f>FH54</f>
        <v>0</v>
      </c>
      <c r="FI116">
        <v>50</v>
      </c>
      <c r="FJ116">
        <f>FJ54</f>
        <v>0</v>
      </c>
      <c r="FK116">
        <v>50</v>
      </c>
      <c r="FL116">
        <f>FL54</f>
        <v>0</v>
      </c>
      <c r="FM116">
        <v>50</v>
      </c>
      <c r="FN116">
        <f>FN54</f>
        <v>0</v>
      </c>
      <c r="FO116">
        <v>50</v>
      </c>
      <c r="FP116">
        <f>FP54</f>
        <v>0</v>
      </c>
      <c r="FQ116">
        <v>50</v>
      </c>
      <c r="FR116">
        <f>FR54</f>
        <v>0</v>
      </c>
      <c r="FS116">
        <v>50</v>
      </c>
      <c r="FT116">
        <f>FT54</f>
        <v>0</v>
      </c>
      <c r="FU116">
        <v>50</v>
      </c>
      <c r="FV116">
        <f>FV54</f>
        <v>0</v>
      </c>
      <c r="FW116">
        <v>50</v>
      </c>
      <c r="FX116">
        <f>FX54</f>
        <v>0</v>
      </c>
      <c r="FY116">
        <v>50</v>
      </c>
      <c r="FZ116">
        <f>FZ54</f>
        <v>0</v>
      </c>
      <c r="GA116">
        <v>50</v>
      </c>
      <c r="GB116">
        <f>GB54</f>
        <v>0</v>
      </c>
      <c r="GC116">
        <v>50</v>
      </c>
      <c r="GD116">
        <f>GD54</f>
        <v>0</v>
      </c>
      <c r="GE116">
        <v>50</v>
      </c>
      <c r="GF116">
        <f>GF54</f>
        <v>0</v>
      </c>
      <c r="GG116">
        <v>50</v>
      </c>
      <c r="GH116">
        <f>GH54</f>
        <v>0</v>
      </c>
      <c r="GI116">
        <v>50</v>
      </c>
      <c r="GJ116">
        <f>GJ54</f>
        <v>0</v>
      </c>
      <c r="GK116">
        <v>50</v>
      </c>
      <c r="GL116">
        <f>GL54</f>
        <v>0</v>
      </c>
      <c r="GM116">
        <v>50</v>
      </c>
      <c r="GN116">
        <f>GN54</f>
        <v>0</v>
      </c>
      <c r="GO116">
        <v>50</v>
      </c>
      <c r="GP116">
        <f>GP54</f>
        <v>0</v>
      </c>
      <c r="GQ116">
        <v>50</v>
      </c>
      <c r="GR116">
        <f>GR54</f>
        <v>0</v>
      </c>
      <c r="GS116">
        <v>50</v>
      </c>
      <c r="GT116">
        <f>GT54</f>
        <v>0</v>
      </c>
      <c r="GU116">
        <v>50</v>
      </c>
      <c r="GV116">
        <f>GV54</f>
        <v>0</v>
      </c>
      <c r="GW116">
        <v>50</v>
      </c>
      <c r="GX116">
        <f>GX54</f>
        <v>0</v>
      </c>
      <c r="GY116">
        <v>50</v>
      </c>
      <c r="GZ116">
        <f>GZ54</f>
        <v>0</v>
      </c>
      <c r="HA116">
        <v>50</v>
      </c>
      <c r="HB116">
        <f>HB54</f>
        <v>0</v>
      </c>
      <c r="HC116">
        <v>50</v>
      </c>
      <c r="HD116">
        <f>HD54</f>
        <v>0</v>
      </c>
      <c r="HE116">
        <v>50</v>
      </c>
      <c r="HF116">
        <f>HF54</f>
        <v>0</v>
      </c>
      <c r="HG116">
        <v>50</v>
      </c>
      <c r="HH116">
        <f>HH54</f>
        <v>0</v>
      </c>
      <c r="HI116">
        <v>50</v>
      </c>
      <c r="HJ116">
        <f>HJ54</f>
        <v>0</v>
      </c>
      <c r="HK116">
        <v>50</v>
      </c>
      <c r="HL116">
        <f>HL54</f>
        <v>0</v>
      </c>
      <c r="HM116">
        <v>50</v>
      </c>
      <c r="HN116">
        <f>HN54</f>
        <v>0</v>
      </c>
      <c r="HO116">
        <v>50</v>
      </c>
      <c r="HP116">
        <f>HP54</f>
        <v>0</v>
      </c>
      <c r="HQ116">
        <v>50</v>
      </c>
      <c r="HR116">
        <f>HR54</f>
        <v>0</v>
      </c>
      <c r="HS116">
        <v>50</v>
      </c>
      <c r="HT116">
        <f>HT54</f>
        <v>0</v>
      </c>
      <c r="HU116">
        <v>50</v>
      </c>
      <c r="HV116">
        <f>HV54</f>
        <v>0</v>
      </c>
      <c r="HW116">
        <v>50</v>
      </c>
      <c r="HX116">
        <f>HX54</f>
        <v>0</v>
      </c>
      <c r="HY116">
        <v>50</v>
      </c>
      <c r="HZ116">
        <f>HZ54</f>
        <v>0</v>
      </c>
      <c r="IA116">
        <v>50</v>
      </c>
      <c r="IB116">
        <f>IB54</f>
        <v>0</v>
      </c>
      <c r="IC116">
        <v>50</v>
      </c>
      <c r="ID116">
        <f>ID54</f>
        <v>0</v>
      </c>
      <c r="IE116">
        <v>50</v>
      </c>
      <c r="IF116">
        <f>IF54</f>
        <v>0</v>
      </c>
      <c r="IG116">
        <v>50</v>
      </c>
      <c r="IH116">
        <f>IH54</f>
        <v>0</v>
      </c>
      <c r="II116">
        <v>50</v>
      </c>
      <c r="IJ116">
        <f>IJ54</f>
        <v>0</v>
      </c>
      <c r="IK116">
        <v>50</v>
      </c>
      <c r="IL116">
        <f>IL54</f>
        <v>0</v>
      </c>
      <c r="IM116">
        <v>50</v>
      </c>
      <c r="IN116">
        <f>IN54</f>
        <v>0</v>
      </c>
      <c r="IO116">
        <v>50</v>
      </c>
      <c r="IP116">
        <f>IP54</f>
        <v>0</v>
      </c>
      <c r="IQ116">
        <v>50</v>
      </c>
      <c r="IR116">
        <f>IR54</f>
        <v>0</v>
      </c>
      <c r="IS116">
        <v>50</v>
      </c>
      <c r="IT116">
        <f>IT54</f>
        <v>0</v>
      </c>
      <c r="IU116">
        <v>50</v>
      </c>
      <c r="IV116">
        <f>IV54</f>
        <v>0</v>
      </c>
      <c r="IW116">
        <v>50</v>
      </c>
      <c r="IX116">
        <f>IX54</f>
        <v>0</v>
      </c>
      <c r="IY116">
        <v>50</v>
      </c>
      <c r="IZ116">
        <f>IZ54</f>
        <v>0</v>
      </c>
      <c r="JA116">
        <v>50</v>
      </c>
      <c r="JB116">
        <f>JB54</f>
        <v>0</v>
      </c>
      <c r="JC116">
        <v>50</v>
      </c>
      <c r="JD116">
        <f>JD54</f>
        <v>0</v>
      </c>
      <c r="JE116">
        <v>50</v>
      </c>
      <c r="JF116">
        <f>JF54</f>
        <v>0</v>
      </c>
      <c r="JG116">
        <v>50</v>
      </c>
      <c r="JH116">
        <f>JH54</f>
        <v>0</v>
      </c>
      <c r="JI116">
        <v>50</v>
      </c>
      <c r="JJ116">
        <f>JJ54</f>
        <v>0</v>
      </c>
      <c r="JM116">
        <f>IF(Charts!$B$3="none",E423,IF(EI423="",NA(),EI423))</f>
        <v>0</v>
      </c>
      <c r="JN116">
        <f>IF(Charts!$B$3="none",F423,IF(EJ423="",NA(),EJ423))</f>
        <v>0</v>
      </c>
      <c r="JO116">
        <f>IF(Charts!$B$3="none",G423,IF(EK423="",NA(),EK423))</f>
        <v>0</v>
      </c>
      <c r="JP116">
        <f>IF(Charts!$B$3="none",H423,IF(EL423="",NA(),EL423))</f>
        <v>0</v>
      </c>
      <c r="JQ116">
        <f>IF(Charts!$B$3="none",I423,IF(EM423="",NA(),EM423))</f>
        <v>0</v>
      </c>
      <c r="JR116">
        <f>IF(Charts!$B$3="none",J423,IF(EN423="",NA(),EN423))</f>
        <v>0</v>
      </c>
      <c r="JS116">
        <f>IF(Charts!$B$3="none",K423,IF(EO423="",NA(),EO423))</f>
        <v>0</v>
      </c>
      <c r="JT116">
        <f>IF(Charts!$B$3="none",L423,IF(EP423="",NA(),EP423))</f>
        <v>0</v>
      </c>
      <c r="JU116">
        <f>IF(Charts!$B$3="none",M423,IF(EQ423="",NA(),EQ423))</f>
        <v>0</v>
      </c>
      <c r="JV116">
        <f>IF(Charts!$B$3="none",N423,IF(ER423="",NA(),ER423))</f>
        <v>0</v>
      </c>
      <c r="JW116">
        <f>IF(Charts!$B$3="none",O423,IF(ES423="",NA(),ES423))</f>
        <v>0</v>
      </c>
      <c r="JX116">
        <f>IF(Charts!$B$3="none",P423,IF(ET423="",NA(),ET423))</f>
        <v>0</v>
      </c>
      <c r="JY116">
        <f>IF(Charts!$B$3="none",Q423,IF(EU423="",NA(),EU423))</f>
        <v>0</v>
      </c>
      <c r="JZ116">
        <f>IF(Charts!$B$3="none",R423,IF(EV423="",NA(),EV423))</f>
        <v>0</v>
      </c>
      <c r="KA116">
        <f>IF(Charts!$B$3="none",S423,IF(EW423="",NA(),EW423))</f>
        <v>0</v>
      </c>
      <c r="KB116">
        <f>IF(Charts!$B$3="none",T423,IF(EX423="",NA(),EX423))</f>
        <v>0</v>
      </c>
      <c r="KC116">
        <f>IF(Charts!$B$3="none",U423,IF(EY423="",NA(),EY423))</f>
        <v>0</v>
      </c>
      <c r="KD116">
        <f>IF(Charts!$B$3="none",V423,IF(EZ423="",NA(),EZ423))</f>
        <v>0</v>
      </c>
      <c r="KE116">
        <f>IF(Charts!$B$3="none",W423,IF(FA423="",NA(),FA423))</f>
        <v>0</v>
      </c>
      <c r="KF116">
        <f>IF(Charts!$B$3="none",X423,IF(FB423="",NA(),FB423))</f>
        <v>0</v>
      </c>
      <c r="KG116">
        <f>IF(Charts!$B$3="none",Y423,IF(FC423="",NA(),FC423))</f>
        <v>0</v>
      </c>
      <c r="KH116">
        <f>IF(Charts!$B$3="none",Z423,IF(FD423="",NA(),FD423))</f>
        <v>0</v>
      </c>
      <c r="KI116">
        <f>IF(Charts!$B$3="none",AA423,IF(FE423="",NA(),FE423))</f>
        <v>0</v>
      </c>
      <c r="KJ116">
        <f>IF(Charts!$B$3="none",AB423,IF(FF423="",NA(),FF423))</f>
        <v>0</v>
      </c>
      <c r="KK116">
        <f>IF(Charts!$B$3="none",AC423,IF(FG423="",NA(),FG423))</f>
        <v>0</v>
      </c>
      <c r="KL116">
        <f>IF(Charts!$B$3="none",AD423,IF(FH423="",NA(),FH423))</f>
        <v>0</v>
      </c>
      <c r="KM116">
        <f>IF(Charts!$B$3="none",AE423,IF(FI423="",NA(),FI423))</f>
        <v>0</v>
      </c>
      <c r="KN116">
        <f>IF(Charts!$B$3="none",AF423,IF(FJ423="",NA(),FJ423))</f>
        <v>0</v>
      </c>
      <c r="KO116">
        <f>IF(Charts!$B$3="none",AG423,IF(FK423="",NA(),FK423))</f>
        <v>0</v>
      </c>
      <c r="KP116">
        <f>IF(Charts!$B$3="none",AH423,IF(FL423="",NA(),FL423))</f>
        <v>0</v>
      </c>
      <c r="KQ116">
        <f>IF(Charts!$B$3="none",AI423,IF(FM423="",NA(),FM423))</f>
        <v>0</v>
      </c>
      <c r="KR116">
        <f>IF(Charts!$B$3="none",AJ423,IF(FN423="",NA(),FN423))</f>
        <v>0</v>
      </c>
      <c r="KS116">
        <f>IF(Charts!$B$3="none",AK423,IF(FO423="",NA(),FO423))</f>
        <v>0</v>
      </c>
      <c r="KT116">
        <f>IF(Charts!$B$3="none",AL423,IF(FP423="",NA(),FP423))</f>
        <v>0</v>
      </c>
      <c r="KU116">
        <f>IF(Charts!$B$3="none",AM423,IF(FQ423="",NA(),FQ423))</f>
        <v>0</v>
      </c>
      <c r="KV116">
        <f>IF(Charts!$B$3="none",AN423,IF(FR423="",NA(),FR423))</f>
        <v>0</v>
      </c>
      <c r="KW116">
        <f>IF(Charts!$B$3="none",AO423,IF(FS423="",NA(),FS423))</f>
        <v>0</v>
      </c>
      <c r="KX116">
        <f>IF(Charts!$B$3="none",AP423,IF(FT423="",NA(),FT423))</f>
        <v>0</v>
      </c>
      <c r="KY116">
        <f>IF(Charts!$B$3="none",AQ423,IF(FU423="",NA(),FU423))</f>
        <v>0</v>
      </c>
      <c r="KZ116">
        <f>IF(Charts!$B$3="none",AR423,IF(FV423="",NA(),FV423))</f>
        <v>0</v>
      </c>
      <c r="LA116">
        <f>IF(Charts!$B$3="none",AS423,IF(FW423="",NA(),FW423))</f>
        <v>0</v>
      </c>
      <c r="LB116">
        <f>IF(Charts!$B$3="none",AT423,IF(FX423="",NA(),FX423))</f>
        <v>0</v>
      </c>
      <c r="LC116">
        <f>IF(Charts!$B$3="none",AU423,IF(FY423="",NA(),FY423))</f>
        <v>0</v>
      </c>
      <c r="LD116">
        <f>IF(Charts!$B$3="none",AV423,IF(FZ423="",NA(),FZ423))</f>
        <v>0</v>
      </c>
      <c r="LE116">
        <f>IF(Charts!$B$3="none",AW423,IF(GA423="",NA(),GA423))</f>
        <v>0</v>
      </c>
      <c r="LF116">
        <f>IF(Charts!$B$3="none",AX423,IF(GB423="",NA(),GB423))</f>
        <v>0</v>
      </c>
      <c r="LG116">
        <f>IF(Charts!$B$3="none",AY423,IF(GC423="",NA(),GC423))</f>
        <v>0</v>
      </c>
      <c r="LH116">
        <f>IF(Charts!$B$3="none",AZ423,IF(GD423="",NA(),GD423))</f>
        <v>0</v>
      </c>
      <c r="LI116">
        <f>IF(Charts!$B$3="none",BA423,IF(GE423="",NA(),GE423))</f>
        <v>0</v>
      </c>
      <c r="LJ116">
        <f>IF(Charts!$B$3="none",BB423,IF(GF423="",NA(),GF423))</f>
        <v>0</v>
      </c>
      <c r="LK116">
        <f>IF(Charts!$B$3="none",BC423,IF(GG423="",NA(),GG423))</f>
        <v>0</v>
      </c>
      <c r="LL116">
        <f>IF(Charts!$B$3="none",BD423,IF(GH423="",NA(),GH423))</f>
        <v>0</v>
      </c>
      <c r="LM116">
        <f>IF(Charts!$B$3="none",BE423,IF(GI423="",NA(),GI423))</f>
        <v>0</v>
      </c>
      <c r="LN116">
        <f>IF(Charts!$B$3="none",BF423,IF(GJ423="",NA(),GJ423))</f>
        <v>0</v>
      </c>
      <c r="LO116">
        <f>IF(Charts!$B$3="none",BG423,IF(GK423="",NA(),GK423))</f>
        <v>0</v>
      </c>
      <c r="LP116">
        <f>IF(Charts!$B$3="none",BH423,IF(GL423="",NA(),GL423))</f>
        <v>0</v>
      </c>
      <c r="LQ116">
        <f>IF(Charts!$B$3="none",BI423,IF(GM423="",NA(),GM423))</f>
        <v>0</v>
      </c>
      <c r="LR116">
        <f>IF(Charts!$B$3="none",BJ423,IF(GN423="",NA(),GN423))</f>
        <v>0</v>
      </c>
      <c r="LS116">
        <f>IF(Charts!$B$3="none",BK423,IF(GO423="",NA(),GO423))</f>
        <v>0</v>
      </c>
      <c r="LT116">
        <f>IF(Charts!$B$3="none",BL423,IF(GP423="",NA(),GP423))</f>
        <v>0</v>
      </c>
      <c r="LU116">
        <f>IF(Charts!$B$3="none",BM423,IF(GQ423="",NA(),GQ423))</f>
        <v>0</v>
      </c>
      <c r="LV116">
        <f>IF(Charts!$B$3="none",BN423,IF(GR423="",NA(),GR423))</f>
        <v>0</v>
      </c>
      <c r="LW116">
        <f>IF(Charts!$B$3="none",BO423,IF(GS423="",NA(),GS423))</f>
        <v>0</v>
      </c>
      <c r="LX116">
        <f>IF(Charts!$B$3="none",BP423,IF(GT423="",NA(),GT423))</f>
        <v>0</v>
      </c>
      <c r="LY116">
        <f>IF(Charts!$B$3="none",BQ423,IF(GU423="",NA(),GU423))</f>
        <v>0</v>
      </c>
      <c r="LZ116">
        <f>IF(Charts!$B$3="none",BR423,IF(GV423="",NA(),GV423))</f>
        <v>0</v>
      </c>
      <c r="MA116">
        <f>IF(Charts!$B$3="none",BS423,IF(GW423="",NA(),GW423))</f>
        <v>0</v>
      </c>
      <c r="MB116">
        <f>IF(Charts!$B$3="none",BT423,IF(GX423="",NA(),GX423))</f>
        <v>0</v>
      </c>
      <c r="MC116">
        <f>IF(Charts!$B$3="none",BU423,IF(GY423="",NA(),GY423))</f>
        <v>0</v>
      </c>
      <c r="MD116">
        <f>IF(Charts!$B$3="none",BV423,IF(GZ423="",NA(),GZ423))</f>
        <v>0</v>
      </c>
      <c r="ME116">
        <f>IF(Charts!$B$3="none",BW423,IF(HA423="",NA(),HA423))</f>
        <v>0</v>
      </c>
      <c r="MF116">
        <f>IF(Charts!$B$3="none",BX423,IF(HB423="",NA(),HB423))</f>
        <v>0</v>
      </c>
      <c r="MG116">
        <f>IF(Charts!$B$3="none",BY423,IF(HC423="",NA(),HC423))</f>
        <v>0</v>
      </c>
      <c r="MH116">
        <f>IF(Charts!$B$3="none",BZ423,IF(HD423="",NA(),HD423))</f>
        <v>0</v>
      </c>
      <c r="MI116">
        <f>IF(Charts!$B$3="none",CA423,IF(HE423="",NA(),HE423))</f>
        <v>0</v>
      </c>
      <c r="MJ116">
        <f>IF(Charts!$B$3="none",CB423,IF(HF423="",NA(),HF423))</f>
        <v>0</v>
      </c>
      <c r="MK116">
        <f>IF(Charts!$B$3="none",CC423,IF(HG423="",NA(),HG423))</f>
        <v>0</v>
      </c>
      <c r="ML116">
        <f>IF(Charts!$B$3="none",CD423,IF(HH423="",NA(),HH423))</f>
        <v>0</v>
      </c>
      <c r="MM116">
        <f>IF(Charts!$B$3="none",CE423,IF(HI423="",NA(),HI423))</f>
        <v>0</v>
      </c>
      <c r="MN116">
        <f>IF(Charts!$B$3="none",CF423,IF(HJ423="",NA(),HJ423))</f>
        <v>0</v>
      </c>
      <c r="MO116">
        <f>IF(Charts!$B$3="none",CG423,IF(HK423="",NA(),HK423))</f>
        <v>0</v>
      </c>
      <c r="MP116">
        <f>IF(Charts!$B$3="none",CH423,IF(HL423="",NA(),HL423))</f>
        <v>0</v>
      </c>
      <c r="MQ116">
        <f>IF(Charts!$B$3="none",CI423,IF(HM423="",NA(),HM423))</f>
        <v>0</v>
      </c>
      <c r="MR116">
        <f>IF(Charts!$B$3="none",CJ423,IF(HN423="",NA(),HN423))</f>
        <v>0</v>
      </c>
      <c r="MS116">
        <f>IF(Charts!$B$3="none",CK423,IF(HO423="",NA(),HO423))</f>
        <v>0</v>
      </c>
      <c r="MT116">
        <f>IF(Charts!$B$3="none",CL423,IF(HP423="",NA(),HP423))</f>
        <v>0</v>
      </c>
      <c r="MU116">
        <f>IF(Charts!$B$3="none",CM423,IF(HQ423="",NA(),HQ423))</f>
        <v>0</v>
      </c>
      <c r="MV116">
        <f>IF(Charts!$B$3="none",CN423,IF(HR423="",NA(),HR423))</f>
        <v>0</v>
      </c>
      <c r="MW116">
        <f>IF(Charts!$B$3="none",CO423,IF(HS423="",NA(),HS423))</f>
        <v>0</v>
      </c>
      <c r="MX116">
        <f>IF(Charts!$B$3="none",CP423,IF(HT423="",NA(),HT423))</f>
        <v>0</v>
      </c>
      <c r="MY116">
        <f>IF(Charts!$B$3="none",CQ423,IF(HU423="",NA(),HU423))</f>
        <v>0</v>
      </c>
      <c r="MZ116">
        <f>IF(Charts!$B$3="none",CR423,IF(HV423="",NA(),HV423))</f>
        <v>0</v>
      </c>
      <c r="NA116">
        <f>IF(Charts!$B$3="none",CS423,IF(HW423="",NA(),HW423))</f>
        <v>0</v>
      </c>
      <c r="NB116">
        <f>IF(Charts!$B$3="none",CT423,IF(HX423="",NA(),HX423))</f>
        <v>0</v>
      </c>
      <c r="NC116">
        <f>IF(Charts!$B$3="none",CU423,IF(HY423="",NA(),HY423))</f>
        <v>0</v>
      </c>
      <c r="ND116">
        <f>IF(Charts!$B$3="none",CV423,IF(HZ423="",NA(),HZ423))</f>
        <v>0</v>
      </c>
      <c r="NE116">
        <f>IF(Charts!$B$3="none",CW423,IF(IA423="",NA(),IA423))</f>
        <v>0</v>
      </c>
      <c r="NF116">
        <f>IF(Charts!$B$3="none",CX423,IF(IB423="",NA(),IB423))</f>
        <v>0</v>
      </c>
      <c r="NG116">
        <f>IF(Charts!$B$3="none",CY423,IF(IC423="",NA(),IC423))</f>
        <v>0</v>
      </c>
      <c r="NH116">
        <f>IF(Charts!$B$3="none",CZ423,IF(ID423="",NA(),ID423))</f>
        <v>0</v>
      </c>
      <c r="NI116">
        <f>IF(Charts!$B$3="none",DA423,IF(IE423="",NA(),IE423))</f>
        <v>0</v>
      </c>
      <c r="NJ116">
        <f>IF(Charts!$B$3="none",DB423,IF(IF423="",NA(),IF423))</f>
        <v>0</v>
      </c>
      <c r="NK116">
        <f>IF(Charts!$B$3="none",DC423,IF(IG423="",NA(),IG423))</f>
        <v>0</v>
      </c>
      <c r="NL116">
        <f>IF(Charts!$B$3="none",DD423,IF(IH423="",NA(),IH423))</f>
        <v>0</v>
      </c>
      <c r="NM116">
        <f>IF(Charts!$B$3="none",DE423,IF(II423="",NA(),II423))</f>
        <v>0</v>
      </c>
      <c r="NN116">
        <f>IF(Charts!$B$3="none",DF423,IF(IJ423="",NA(),IJ423))</f>
        <v>0</v>
      </c>
      <c r="NO116">
        <f>IF(Charts!$B$3="none",DG423,IF(IK423="",NA(),IK423))</f>
        <v>0</v>
      </c>
      <c r="NP116">
        <f>IF(Charts!$B$3="none",DH423,IF(IL423="",NA(),IL423))</f>
        <v>0</v>
      </c>
      <c r="NQ116">
        <f>IF(Charts!$B$3="none",DI423,IF(IM423="",NA(),IM423))</f>
        <v>0</v>
      </c>
      <c r="NR116">
        <f>IF(Charts!$B$3="none",DJ423,IF(IN423="",NA(),IN423))</f>
        <v>0</v>
      </c>
      <c r="NS116">
        <f>IF(Charts!$B$3="none",DK423,IF(IO423="",NA(),IO423))</f>
        <v>0</v>
      </c>
      <c r="NT116">
        <f>IF(Charts!$B$3="none",DL423,IF(IP423="",NA(),IP423))</f>
        <v>0</v>
      </c>
      <c r="NU116">
        <f>IF(Charts!$B$3="none",DM423,IF(IQ423="",NA(),IQ423))</f>
        <v>0</v>
      </c>
      <c r="NV116">
        <f>IF(Charts!$B$3="none",DN423,IF(IR423="",NA(),IR423))</f>
        <v>0</v>
      </c>
      <c r="NW116">
        <f>IF(Charts!$B$3="none",DO423,IF(IS423="",NA(),IS423))</f>
        <v>0</v>
      </c>
      <c r="NX116">
        <f>IF(Charts!$B$3="none",DP423,IF(IT423="",NA(),IT423))</f>
        <v>0</v>
      </c>
      <c r="NY116">
        <f>IF(Charts!$B$3="none",DQ423,IF(IU423="",NA(),IU423))</f>
        <v>0</v>
      </c>
      <c r="NZ116">
        <f>IF(Charts!$B$3="none",DR423,IF(IV423="",NA(),IV423))</f>
        <v>0</v>
      </c>
      <c r="OA116">
        <f>IF(Charts!$B$3="none",DS423,IF(IW423="",NA(),IW423))</f>
        <v>0</v>
      </c>
      <c r="OB116">
        <f>IF(Charts!$B$3="none",DT423,IF(IX423="",NA(),IX423))</f>
        <v>0</v>
      </c>
      <c r="OC116">
        <f>IF(Charts!$B$3="none",DU423,IF(IY423="",NA(),IY423))</f>
        <v>0</v>
      </c>
      <c r="OD116">
        <f>IF(Charts!$B$3="none",DV423,IF(IZ423="",NA(),IZ423))</f>
        <v>0</v>
      </c>
      <c r="OE116">
        <f>IF(Charts!$B$3="none",DW423,IF(JA423="",NA(),JA423))</f>
        <v>0</v>
      </c>
      <c r="OF116">
        <f>IF(Charts!$B$3="none",DX423,IF(JB423="",NA(),JB423))</f>
        <v>0</v>
      </c>
      <c r="OG116">
        <f>IF(Charts!$B$3="none",DY423,IF(JC423="",NA(),JC423))</f>
        <v>0</v>
      </c>
      <c r="OH116">
        <f>IF(Charts!$B$3="none",DZ423,IF(JD423="",NA(),JD423))</f>
        <v>0</v>
      </c>
      <c r="OI116">
        <f>IF(Charts!$B$3="none",EA423,IF(JE423="",NA(),JE423))</f>
        <v>0</v>
      </c>
      <c r="OJ116">
        <f>IF(Charts!$B$3="none",EB423,IF(JF423="",NA(),JF423))</f>
        <v>0</v>
      </c>
      <c r="OK116">
        <f>IF(Charts!$B$3="none",EC423,IF(JG423="",NA(),JG423))</f>
        <v>0</v>
      </c>
      <c r="OL116">
        <f>IF(Charts!$B$3="none",ED423,IF(JH423="",NA(),JH423))</f>
        <v>0</v>
      </c>
      <c r="OM116">
        <f>IF(Charts!$B$3="none",EE423,IF(JI423="",NA(),JI423))</f>
        <v>0</v>
      </c>
      <c r="ON116">
        <f>IF(Charts!$B$3="none",EF423,IF(JJ423="",NA(),JJ423))</f>
        <v>0</v>
      </c>
    </row>
    <row r="117" spans="5:404">
      <c r="E117">
        <v>51</v>
      </c>
      <c r="F117">
        <f>F55</f>
        <v>0</v>
      </c>
      <c r="G117">
        <v>51</v>
      </c>
      <c r="H117">
        <f>H55</f>
        <v>0</v>
      </c>
      <c r="I117">
        <v>51</v>
      </c>
      <c r="J117">
        <f>J55</f>
        <v>0</v>
      </c>
      <c r="K117">
        <v>51</v>
      </c>
      <c r="L117">
        <f>L55</f>
        <v>0</v>
      </c>
      <c r="M117">
        <v>51</v>
      </c>
      <c r="N117">
        <f>N55</f>
        <v>0</v>
      </c>
      <c r="O117">
        <v>51</v>
      </c>
      <c r="P117">
        <f>P55</f>
        <v>0</v>
      </c>
      <c r="Q117">
        <v>51</v>
      </c>
      <c r="R117">
        <f>R55</f>
        <v>0</v>
      </c>
      <c r="S117">
        <v>51</v>
      </c>
      <c r="T117">
        <f>T55</f>
        <v>0</v>
      </c>
      <c r="U117">
        <v>51</v>
      </c>
      <c r="V117">
        <f>V55</f>
        <v>0</v>
      </c>
      <c r="W117">
        <v>51</v>
      </c>
      <c r="X117">
        <f>X55</f>
        <v>0</v>
      </c>
      <c r="Y117">
        <v>51</v>
      </c>
      <c r="Z117">
        <f>Z55</f>
        <v>0</v>
      </c>
      <c r="AA117">
        <v>51</v>
      </c>
      <c r="AB117">
        <f>AB55</f>
        <v>0</v>
      </c>
      <c r="AC117">
        <v>51</v>
      </c>
      <c r="AD117">
        <f>AD55</f>
        <v>0</v>
      </c>
      <c r="AE117">
        <v>51</v>
      </c>
      <c r="AF117">
        <f>AF55</f>
        <v>0</v>
      </c>
      <c r="AG117">
        <v>51</v>
      </c>
      <c r="AH117">
        <f>AH55</f>
        <v>0</v>
      </c>
      <c r="AI117">
        <v>51</v>
      </c>
      <c r="AJ117">
        <f>AJ55</f>
        <v>0</v>
      </c>
      <c r="AK117">
        <v>51</v>
      </c>
      <c r="AL117">
        <f>AL55</f>
        <v>0</v>
      </c>
      <c r="AM117">
        <v>51</v>
      </c>
      <c r="AN117">
        <f>AN55</f>
        <v>0</v>
      </c>
      <c r="AO117">
        <v>51</v>
      </c>
      <c r="AP117">
        <f>AP55</f>
        <v>0</v>
      </c>
      <c r="AQ117">
        <v>51</v>
      </c>
      <c r="AR117">
        <f>AR55</f>
        <v>0</v>
      </c>
      <c r="AS117">
        <v>51</v>
      </c>
      <c r="AT117">
        <f>AT55</f>
        <v>0</v>
      </c>
      <c r="AU117">
        <v>51</v>
      </c>
      <c r="AV117">
        <f>AV55</f>
        <v>0</v>
      </c>
      <c r="AW117">
        <v>51</v>
      </c>
      <c r="AX117">
        <f>AX55</f>
        <v>0</v>
      </c>
      <c r="AY117">
        <v>51</v>
      </c>
      <c r="AZ117">
        <f>AZ55</f>
        <v>0</v>
      </c>
      <c r="BA117">
        <v>51</v>
      </c>
      <c r="BB117">
        <f>BB55</f>
        <v>0</v>
      </c>
      <c r="BC117">
        <v>51</v>
      </c>
      <c r="BD117">
        <f>BD55</f>
        <v>0</v>
      </c>
      <c r="BE117">
        <v>51</v>
      </c>
      <c r="BF117">
        <f>BF55</f>
        <v>0</v>
      </c>
      <c r="BG117">
        <v>51</v>
      </c>
      <c r="BH117">
        <f>BH55</f>
        <v>0</v>
      </c>
      <c r="BI117">
        <v>51</v>
      </c>
      <c r="BJ117">
        <f>BJ55</f>
        <v>0</v>
      </c>
      <c r="BK117">
        <v>51</v>
      </c>
      <c r="BL117">
        <f>BL55</f>
        <v>0</v>
      </c>
      <c r="BM117">
        <v>51</v>
      </c>
      <c r="BN117">
        <f>BN55</f>
        <v>0</v>
      </c>
      <c r="BO117">
        <v>51</v>
      </c>
      <c r="BP117">
        <f>BP55</f>
        <v>0</v>
      </c>
      <c r="BQ117">
        <v>51</v>
      </c>
      <c r="BR117">
        <f>BR55</f>
        <v>0</v>
      </c>
      <c r="BS117">
        <v>51</v>
      </c>
      <c r="BT117">
        <f>BT55</f>
        <v>0</v>
      </c>
      <c r="BU117">
        <v>51</v>
      </c>
      <c r="BV117">
        <f>BV55</f>
        <v>0</v>
      </c>
      <c r="BW117">
        <v>51</v>
      </c>
      <c r="BX117">
        <f>BX55</f>
        <v>0</v>
      </c>
      <c r="BY117">
        <v>51</v>
      </c>
      <c r="BZ117">
        <f>BZ55</f>
        <v>0</v>
      </c>
      <c r="CA117">
        <v>51</v>
      </c>
      <c r="CB117">
        <f>CB55</f>
        <v>0</v>
      </c>
      <c r="CC117">
        <v>51</v>
      </c>
      <c r="CD117">
        <f>CD55</f>
        <v>0</v>
      </c>
      <c r="CE117">
        <v>51</v>
      </c>
      <c r="CF117">
        <f>CF55</f>
        <v>0</v>
      </c>
      <c r="CG117">
        <v>51</v>
      </c>
      <c r="CH117">
        <f>CH55</f>
        <v>0</v>
      </c>
      <c r="CI117">
        <v>51</v>
      </c>
      <c r="CJ117">
        <f>CJ55</f>
        <v>0</v>
      </c>
      <c r="CK117">
        <v>51</v>
      </c>
      <c r="CL117">
        <f>CL55</f>
        <v>0</v>
      </c>
      <c r="CM117">
        <v>51</v>
      </c>
      <c r="CN117">
        <f>CN55</f>
        <v>0</v>
      </c>
      <c r="CO117">
        <v>51</v>
      </c>
      <c r="CP117">
        <f>CP55</f>
        <v>0</v>
      </c>
      <c r="CQ117">
        <v>51</v>
      </c>
      <c r="CR117">
        <f>CR55</f>
        <v>0</v>
      </c>
      <c r="CS117">
        <v>51</v>
      </c>
      <c r="CT117">
        <f>CT55</f>
        <v>0</v>
      </c>
      <c r="CU117">
        <v>51</v>
      </c>
      <c r="CV117">
        <f>CV55</f>
        <v>0</v>
      </c>
      <c r="CW117">
        <v>51</v>
      </c>
      <c r="CX117">
        <f>CX55</f>
        <v>0</v>
      </c>
      <c r="CY117">
        <v>51</v>
      </c>
      <c r="CZ117">
        <f>CZ55</f>
        <v>0</v>
      </c>
      <c r="DA117">
        <v>51</v>
      </c>
      <c r="DB117">
        <f>DB55</f>
        <v>0</v>
      </c>
      <c r="DC117">
        <v>51</v>
      </c>
      <c r="DD117">
        <f>DD55</f>
        <v>0</v>
      </c>
      <c r="DE117">
        <v>51</v>
      </c>
      <c r="DF117">
        <f>DF55</f>
        <v>0</v>
      </c>
      <c r="DG117">
        <v>51</v>
      </c>
      <c r="DH117">
        <f>DH55</f>
        <v>0</v>
      </c>
      <c r="DI117">
        <v>51</v>
      </c>
      <c r="DJ117">
        <f>DJ55</f>
        <v>0</v>
      </c>
      <c r="DK117">
        <v>51</v>
      </c>
      <c r="DL117">
        <f>DL55</f>
        <v>0</v>
      </c>
      <c r="DM117">
        <v>51</v>
      </c>
      <c r="DN117">
        <f>DN55</f>
        <v>0</v>
      </c>
      <c r="DO117">
        <v>51</v>
      </c>
      <c r="DP117">
        <f>DP55</f>
        <v>0</v>
      </c>
      <c r="DQ117">
        <v>51</v>
      </c>
      <c r="DR117">
        <f>DR55</f>
        <v>0</v>
      </c>
      <c r="DS117">
        <v>51</v>
      </c>
      <c r="DT117">
        <f>DT55</f>
        <v>0</v>
      </c>
      <c r="DU117">
        <v>51</v>
      </c>
      <c r="DV117">
        <f>DV55</f>
        <v>0</v>
      </c>
      <c r="DW117">
        <v>51</v>
      </c>
      <c r="DX117">
        <f>DX55</f>
        <v>0</v>
      </c>
      <c r="DY117">
        <v>51</v>
      </c>
      <c r="DZ117">
        <f>DZ55</f>
        <v>0</v>
      </c>
      <c r="EA117">
        <v>51</v>
      </c>
      <c r="EB117">
        <f>EB55</f>
        <v>0</v>
      </c>
      <c r="EC117">
        <v>51</v>
      </c>
      <c r="ED117">
        <f>ED55</f>
        <v>0</v>
      </c>
      <c r="EE117">
        <v>51</v>
      </c>
      <c r="EF117">
        <f>EF55</f>
        <v>0</v>
      </c>
      <c r="EI117">
        <v>51</v>
      </c>
      <c r="EJ117">
        <f>EJ55</f>
        <v>0</v>
      </c>
      <c r="EK117">
        <v>51</v>
      </c>
      <c r="EL117">
        <f>EL55</f>
        <v>0</v>
      </c>
      <c r="EM117">
        <v>51</v>
      </c>
      <c r="EN117">
        <f>EN55</f>
        <v>0</v>
      </c>
      <c r="EO117">
        <v>51</v>
      </c>
      <c r="EP117">
        <f>EP55</f>
        <v>0</v>
      </c>
      <c r="EQ117">
        <v>51</v>
      </c>
      <c r="ER117">
        <f>ER55</f>
        <v>0</v>
      </c>
      <c r="ES117">
        <v>51</v>
      </c>
      <c r="ET117">
        <f>ET55</f>
        <v>0</v>
      </c>
      <c r="EU117">
        <v>51</v>
      </c>
      <c r="EV117">
        <f>EV55</f>
        <v>0</v>
      </c>
      <c r="EW117">
        <v>51</v>
      </c>
      <c r="EX117">
        <f>EX55</f>
        <v>0</v>
      </c>
      <c r="EY117">
        <v>51</v>
      </c>
      <c r="EZ117">
        <f>EZ55</f>
        <v>0</v>
      </c>
      <c r="FA117">
        <v>51</v>
      </c>
      <c r="FB117">
        <f>FB55</f>
        <v>0</v>
      </c>
      <c r="FC117">
        <v>51</v>
      </c>
      <c r="FD117">
        <f>FD55</f>
        <v>0</v>
      </c>
      <c r="FE117">
        <v>51</v>
      </c>
      <c r="FF117">
        <f>FF55</f>
        <v>0</v>
      </c>
      <c r="FG117">
        <v>51</v>
      </c>
      <c r="FH117">
        <f>FH55</f>
        <v>0</v>
      </c>
      <c r="FI117">
        <v>51</v>
      </c>
      <c r="FJ117">
        <f>FJ55</f>
        <v>0</v>
      </c>
      <c r="FK117">
        <v>51</v>
      </c>
      <c r="FL117">
        <f>FL55</f>
        <v>0</v>
      </c>
      <c r="FM117">
        <v>51</v>
      </c>
      <c r="FN117">
        <f>FN55</f>
        <v>0</v>
      </c>
      <c r="FO117">
        <v>51</v>
      </c>
      <c r="FP117">
        <f>FP55</f>
        <v>0</v>
      </c>
      <c r="FQ117">
        <v>51</v>
      </c>
      <c r="FR117">
        <f>FR55</f>
        <v>0</v>
      </c>
      <c r="FS117">
        <v>51</v>
      </c>
      <c r="FT117">
        <f>FT55</f>
        <v>0</v>
      </c>
      <c r="FU117">
        <v>51</v>
      </c>
      <c r="FV117">
        <f>FV55</f>
        <v>0</v>
      </c>
      <c r="FW117">
        <v>51</v>
      </c>
      <c r="FX117">
        <f>FX55</f>
        <v>0</v>
      </c>
      <c r="FY117">
        <v>51</v>
      </c>
      <c r="FZ117">
        <f>FZ55</f>
        <v>0</v>
      </c>
      <c r="GA117">
        <v>51</v>
      </c>
      <c r="GB117">
        <f>GB55</f>
        <v>0</v>
      </c>
      <c r="GC117">
        <v>51</v>
      </c>
      <c r="GD117">
        <f>GD55</f>
        <v>0</v>
      </c>
      <c r="GE117">
        <v>51</v>
      </c>
      <c r="GF117">
        <f>GF55</f>
        <v>0</v>
      </c>
      <c r="GG117">
        <v>51</v>
      </c>
      <c r="GH117">
        <f>GH55</f>
        <v>0</v>
      </c>
      <c r="GI117">
        <v>51</v>
      </c>
      <c r="GJ117">
        <f>GJ55</f>
        <v>0</v>
      </c>
      <c r="GK117">
        <v>51</v>
      </c>
      <c r="GL117">
        <f>GL55</f>
        <v>0</v>
      </c>
      <c r="GM117">
        <v>51</v>
      </c>
      <c r="GN117">
        <f>GN55</f>
        <v>0</v>
      </c>
      <c r="GO117">
        <v>51</v>
      </c>
      <c r="GP117">
        <f>GP55</f>
        <v>0</v>
      </c>
      <c r="GQ117">
        <v>51</v>
      </c>
      <c r="GR117">
        <f>GR55</f>
        <v>0</v>
      </c>
      <c r="GS117">
        <v>51</v>
      </c>
      <c r="GT117">
        <f>GT55</f>
        <v>0</v>
      </c>
      <c r="GU117">
        <v>51</v>
      </c>
      <c r="GV117">
        <f>GV55</f>
        <v>0</v>
      </c>
      <c r="GW117">
        <v>51</v>
      </c>
      <c r="GX117">
        <f>GX55</f>
        <v>0</v>
      </c>
      <c r="GY117">
        <v>51</v>
      </c>
      <c r="GZ117">
        <f>GZ55</f>
        <v>0</v>
      </c>
      <c r="HA117">
        <v>51</v>
      </c>
      <c r="HB117">
        <f>HB55</f>
        <v>0</v>
      </c>
      <c r="HC117">
        <v>51</v>
      </c>
      <c r="HD117">
        <f>HD55</f>
        <v>0</v>
      </c>
      <c r="HE117">
        <v>51</v>
      </c>
      <c r="HF117">
        <f>HF55</f>
        <v>0</v>
      </c>
      <c r="HG117">
        <v>51</v>
      </c>
      <c r="HH117">
        <f>HH55</f>
        <v>0</v>
      </c>
      <c r="HI117">
        <v>51</v>
      </c>
      <c r="HJ117">
        <f>HJ55</f>
        <v>0</v>
      </c>
      <c r="HK117">
        <v>51</v>
      </c>
      <c r="HL117">
        <f>HL55</f>
        <v>0</v>
      </c>
      <c r="HM117">
        <v>51</v>
      </c>
      <c r="HN117">
        <f>HN55</f>
        <v>0</v>
      </c>
      <c r="HO117">
        <v>51</v>
      </c>
      <c r="HP117">
        <f>HP55</f>
        <v>0</v>
      </c>
      <c r="HQ117">
        <v>51</v>
      </c>
      <c r="HR117">
        <f>HR55</f>
        <v>0</v>
      </c>
      <c r="HS117">
        <v>51</v>
      </c>
      <c r="HT117">
        <f>HT55</f>
        <v>0</v>
      </c>
      <c r="HU117">
        <v>51</v>
      </c>
      <c r="HV117">
        <f>HV55</f>
        <v>0</v>
      </c>
      <c r="HW117">
        <v>51</v>
      </c>
      <c r="HX117">
        <f>HX55</f>
        <v>0</v>
      </c>
      <c r="HY117">
        <v>51</v>
      </c>
      <c r="HZ117">
        <f>HZ55</f>
        <v>0</v>
      </c>
      <c r="IA117">
        <v>51</v>
      </c>
      <c r="IB117">
        <f>IB55</f>
        <v>0</v>
      </c>
      <c r="IC117">
        <v>51</v>
      </c>
      <c r="ID117">
        <f>ID55</f>
        <v>0</v>
      </c>
      <c r="IE117">
        <v>51</v>
      </c>
      <c r="IF117">
        <f>IF55</f>
        <v>0</v>
      </c>
      <c r="IG117">
        <v>51</v>
      </c>
      <c r="IH117">
        <f>IH55</f>
        <v>0</v>
      </c>
      <c r="II117">
        <v>51</v>
      </c>
      <c r="IJ117">
        <f>IJ55</f>
        <v>0</v>
      </c>
      <c r="IK117">
        <v>51</v>
      </c>
      <c r="IL117">
        <f>IL55</f>
        <v>0</v>
      </c>
      <c r="IM117">
        <v>51</v>
      </c>
      <c r="IN117">
        <f>IN55</f>
        <v>0</v>
      </c>
      <c r="IO117">
        <v>51</v>
      </c>
      <c r="IP117">
        <f>IP55</f>
        <v>0</v>
      </c>
      <c r="IQ117">
        <v>51</v>
      </c>
      <c r="IR117">
        <f>IR55</f>
        <v>0</v>
      </c>
      <c r="IS117">
        <v>51</v>
      </c>
      <c r="IT117">
        <f>IT55</f>
        <v>0</v>
      </c>
      <c r="IU117">
        <v>51</v>
      </c>
      <c r="IV117">
        <f>IV55</f>
        <v>0</v>
      </c>
      <c r="IW117">
        <v>51</v>
      </c>
      <c r="IX117">
        <f>IX55</f>
        <v>0</v>
      </c>
      <c r="IY117">
        <v>51</v>
      </c>
      <c r="IZ117">
        <f>IZ55</f>
        <v>0</v>
      </c>
      <c r="JA117">
        <v>51</v>
      </c>
      <c r="JB117">
        <f>JB55</f>
        <v>0</v>
      </c>
      <c r="JC117">
        <v>51</v>
      </c>
      <c r="JD117">
        <f>JD55</f>
        <v>0</v>
      </c>
      <c r="JE117">
        <v>51</v>
      </c>
      <c r="JF117">
        <f>JF55</f>
        <v>0</v>
      </c>
      <c r="JG117">
        <v>51</v>
      </c>
      <c r="JH117">
        <f>JH55</f>
        <v>0</v>
      </c>
      <c r="JI117">
        <v>51</v>
      </c>
      <c r="JJ117">
        <f>JJ55</f>
        <v>0</v>
      </c>
      <c r="JM117">
        <f>IF(Charts!$B$3="none",E424,IF(EI424="",NA(),EI424))</f>
        <v>0</v>
      </c>
      <c r="JN117">
        <f>IF(Charts!$B$3="none",F424,IF(EJ424="",NA(),EJ424))</f>
        <v>0</v>
      </c>
      <c r="JO117">
        <f>IF(Charts!$B$3="none",G424,IF(EK424="",NA(),EK424))</f>
        <v>0</v>
      </c>
      <c r="JP117">
        <f>IF(Charts!$B$3="none",H424,IF(EL424="",NA(),EL424))</f>
        <v>0</v>
      </c>
      <c r="JQ117">
        <f>IF(Charts!$B$3="none",I424,IF(EM424="",NA(),EM424))</f>
        <v>0</v>
      </c>
      <c r="JR117">
        <f>IF(Charts!$B$3="none",J424,IF(EN424="",NA(),EN424))</f>
        <v>0</v>
      </c>
      <c r="JS117">
        <f>IF(Charts!$B$3="none",K424,IF(EO424="",NA(),EO424))</f>
        <v>0</v>
      </c>
      <c r="JT117">
        <f>IF(Charts!$B$3="none",L424,IF(EP424="",NA(),EP424))</f>
        <v>0</v>
      </c>
      <c r="JU117">
        <f>IF(Charts!$B$3="none",M424,IF(EQ424="",NA(),EQ424))</f>
        <v>0</v>
      </c>
      <c r="JV117">
        <f>IF(Charts!$B$3="none",N424,IF(ER424="",NA(),ER424))</f>
        <v>0</v>
      </c>
      <c r="JW117">
        <f>IF(Charts!$B$3="none",O424,IF(ES424="",NA(),ES424))</f>
        <v>0</v>
      </c>
      <c r="JX117">
        <f>IF(Charts!$B$3="none",P424,IF(ET424="",NA(),ET424))</f>
        <v>0</v>
      </c>
      <c r="JY117">
        <f>IF(Charts!$B$3="none",Q424,IF(EU424="",NA(),EU424))</f>
        <v>0</v>
      </c>
      <c r="JZ117">
        <f>IF(Charts!$B$3="none",R424,IF(EV424="",NA(),EV424))</f>
        <v>0</v>
      </c>
      <c r="KA117">
        <f>IF(Charts!$B$3="none",S424,IF(EW424="",NA(),EW424))</f>
        <v>0</v>
      </c>
      <c r="KB117">
        <f>IF(Charts!$B$3="none",T424,IF(EX424="",NA(),EX424))</f>
        <v>0</v>
      </c>
      <c r="KC117">
        <f>IF(Charts!$B$3="none",U424,IF(EY424="",NA(),EY424))</f>
        <v>0</v>
      </c>
      <c r="KD117">
        <f>IF(Charts!$B$3="none",V424,IF(EZ424="",NA(),EZ424))</f>
        <v>0</v>
      </c>
      <c r="KE117">
        <f>IF(Charts!$B$3="none",W424,IF(FA424="",NA(),FA424))</f>
        <v>0</v>
      </c>
      <c r="KF117">
        <f>IF(Charts!$B$3="none",X424,IF(FB424="",NA(),FB424))</f>
        <v>0</v>
      </c>
      <c r="KG117">
        <f>IF(Charts!$B$3="none",Y424,IF(FC424="",NA(),FC424))</f>
        <v>0</v>
      </c>
      <c r="KH117">
        <f>IF(Charts!$B$3="none",Z424,IF(FD424="",NA(),FD424))</f>
        <v>0</v>
      </c>
      <c r="KI117">
        <f>IF(Charts!$B$3="none",AA424,IF(FE424="",NA(),FE424))</f>
        <v>0</v>
      </c>
      <c r="KJ117">
        <f>IF(Charts!$B$3="none",AB424,IF(FF424="",NA(),FF424))</f>
        <v>0</v>
      </c>
      <c r="KK117">
        <f>IF(Charts!$B$3="none",AC424,IF(FG424="",NA(),FG424))</f>
        <v>0</v>
      </c>
      <c r="KL117">
        <f>IF(Charts!$B$3="none",AD424,IF(FH424="",NA(),FH424))</f>
        <v>0</v>
      </c>
      <c r="KM117">
        <f>IF(Charts!$B$3="none",AE424,IF(FI424="",NA(),FI424))</f>
        <v>0</v>
      </c>
      <c r="KN117">
        <f>IF(Charts!$B$3="none",AF424,IF(FJ424="",NA(),FJ424))</f>
        <v>0</v>
      </c>
      <c r="KO117">
        <f>IF(Charts!$B$3="none",AG424,IF(FK424="",NA(),FK424))</f>
        <v>0</v>
      </c>
      <c r="KP117">
        <f>IF(Charts!$B$3="none",AH424,IF(FL424="",NA(),FL424))</f>
        <v>0</v>
      </c>
      <c r="KQ117">
        <f>IF(Charts!$B$3="none",AI424,IF(FM424="",NA(),FM424))</f>
        <v>0</v>
      </c>
      <c r="KR117">
        <f>IF(Charts!$B$3="none",AJ424,IF(FN424="",NA(),FN424))</f>
        <v>0</v>
      </c>
      <c r="KS117">
        <f>IF(Charts!$B$3="none",AK424,IF(FO424="",NA(),FO424))</f>
        <v>0</v>
      </c>
      <c r="KT117">
        <f>IF(Charts!$B$3="none",AL424,IF(FP424="",NA(),FP424))</f>
        <v>0</v>
      </c>
      <c r="KU117">
        <f>IF(Charts!$B$3="none",AM424,IF(FQ424="",NA(),FQ424))</f>
        <v>0</v>
      </c>
      <c r="KV117">
        <f>IF(Charts!$B$3="none",AN424,IF(FR424="",NA(),FR424))</f>
        <v>0</v>
      </c>
      <c r="KW117">
        <f>IF(Charts!$B$3="none",AO424,IF(FS424="",NA(),FS424))</f>
        <v>0</v>
      </c>
      <c r="KX117">
        <f>IF(Charts!$B$3="none",AP424,IF(FT424="",NA(),FT424))</f>
        <v>0</v>
      </c>
      <c r="KY117">
        <f>IF(Charts!$B$3="none",AQ424,IF(FU424="",NA(),FU424))</f>
        <v>0</v>
      </c>
      <c r="KZ117">
        <f>IF(Charts!$B$3="none",AR424,IF(FV424="",NA(),FV424))</f>
        <v>0</v>
      </c>
      <c r="LA117">
        <f>IF(Charts!$B$3="none",AS424,IF(FW424="",NA(),FW424))</f>
        <v>0</v>
      </c>
      <c r="LB117">
        <f>IF(Charts!$B$3="none",AT424,IF(FX424="",NA(),FX424))</f>
        <v>0</v>
      </c>
      <c r="LC117">
        <f>IF(Charts!$B$3="none",AU424,IF(FY424="",NA(),FY424))</f>
        <v>0</v>
      </c>
      <c r="LD117">
        <f>IF(Charts!$B$3="none",AV424,IF(FZ424="",NA(),FZ424))</f>
        <v>0</v>
      </c>
      <c r="LE117">
        <f>IF(Charts!$B$3="none",AW424,IF(GA424="",NA(),GA424))</f>
        <v>0</v>
      </c>
      <c r="LF117">
        <f>IF(Charts!$B$3="none",AX424,IF(GB424="",NA(),GB424))</f>
        <v>0</v>
      </c>
      <c r="LG117">
        <f>IF(Charts!$B$3="none",AY424,IF(GC424="",NA(),GC424))</f>
        <v>0</v>
      </c>
      <c r="LH117">
        <f>IF(Charts!$B$3="none",AZ424,IF(GD424="",NA(),GD424))</f>
        <v>0</v>
      </c>
      <c r="LI117">
        <f>IF(Charts!$B$3="none",BA424,IF(GE424="",NA(),GE424))</f>
        <v>0</v>
      </c>
      <c r="LJ117">
        <f>IF(Charts!$B$3="none",BB424,IF(GF424="",NA(),GF424))</f>
        <v>0</v>
      </c>
      <c r="LK117">
        <f>IF(Charts!$B$3="none",BC424,IF(GG424="",NA(),GG424))</f>
        <v>0</v>
      </c>
      <c r="LL117">
        <f>IF(Charts!$B$3="none",BD424,IF(GH424="",NA(),GH424))</f>
        <v>0</v>
      </c>
      <c r="LM117">
        <f>IF(Charts!$B$3="none",BE424,IF(GI424="",NA(),GI424))</f>
        <v>0</v>
      </c>
      <c r="LN117">
        <f>IF(Charts!$B$3="none",BF424,IF(GJ424="",NA(),GJ424))</f>
        <v>0</v>
      </c>
      <c r="LO117">
        <f>IF(Charts!$B$3="none",BG424,IF(GK424="",NA(),GK424))</f>
        <v>0</v>
      </c>
      <c r="LP117">
        <f>IF(Charts!$B$3="none",BH424,IF(GL424="",NA(),GL424))</f>
        <v>0</v>
      </c>
      <c r="LQ117">
        <f>IF(Charts!$B$3="none",BI424,IF(GM424="",NA(),GM424))</f>
        <v>0</v>
      </c>
      <c r="LR117">
        <f>IF(Charts!$B$3="none",BJ424,IF(GN424="",NA(),GN424))</f>
        <v>0</v>
      </c>
      <c r="LS117">
        <f>IF(Charts!$B$3="none",BK424,IF(GO424="",NA(),GO424))</f>
        <v>0</v>
      </c>
      <c r="LT117">
        <f>IF(Charts!$B$3="none",BL424,IF(GP424="",NA(),GP424))</f>
        <v>0</v>
      </c>
      <c r="LU117">
        <f>IF(Charts!$B$3="none",BM424,IF(GQ424="",NA(),GQ424))</f>
        <v>0</v>
      </c>
      <c r="LV117">
        <f>IF(Charts!$B$3="none",BN424,IF(GR424="",NA(),GR424))</f>
        <v>0</v>
      </c>
      <c r="LW117">
        <f>IF(Charts!$B$3="none",BO424,IF(GS424="",NA(),GS424))</f>
        <v>0</v>
      </c>
      <c r="LX117">
        <f>IF(Charts!$B$3="none",BP424,IF(GT424="",NA(),GT424))</f>
        <v>0</v>
      </c>
      <c r="LY117">
        <f>IF(Charts!$B$3="none",BQ424,IF(GU424="",NA(),GU424))</f>
        <v>0</v>
      </c>
      <c r="LZ117">
        <f>IF(Charts!$B$3="none",BR424,IF(GV424="",NA(),GV424))</f>
        <v>0</v>
      </c>
      <c r="MA117">
        <f>IF(Charts!$B$3="none",BS424,IF(GW424="",NA(),GW424))</f>
        <v>0</v>
      </c>
      <c r="MB117">
        <f>IF(Charts!$B$3="none",BT424,IF(GX424="",NA(),GX424))</f>
        <v>0</v>
      </c>
      <c r="MC117">
        <f>IF(Charts!$B$3="none",BU424,IF(GY424="",NA(),GY424))</f>
        <v>0</v>
      </c>
      <c r="MD117">
        <f>IF(Charts!$B$3="none",BV424,IF(GZ424="",NA(),GZ424))</f>
        <v>0</v>
      </c>
      <c r="ME117">
        <f>IF(Charts!$B$3="none",BW424,IF(HA424="",NA(),HA424))</f>
        <v>0</v>
      </c>
      <c r="MF117">
        <f>IF(Charts!$B$3="none",BX424,IF(HB424="",NA(),HB424))</f>
        <v>0</v>
      </c>
      <c r="MG117">
        <f>IF(Charts!$B$3="none",BY424,IF(HC424="",NA(),HC424))</f>
        <v>0</v>
      </c>
      <c r="MH117">
        <f>IF(Charts!$B$3="none",BZ424,IF(HD424="",NA(),HD424))</f>
        <v>0</v>
      </c>
      <c r="MI117">
        <f>IF(Charts!$B$3="none",CA424,IF(HE424="",NA(),HE424))</f>
        <v>0</v>
      </c>
      <c r="MJ117">
        <f>IF(Charts!$B$3="none",CB424,IF(HF424="",NA(),HF424))</f>
        <v>0</v>
      </c>
      <c r="MK117">
        <f>IF(Charts!$B$3="none",CC424,IF(HG424="",NA(),HG424))</f>
        <v>0</v>
      </c>
      <c r="ML117">
        <f>IF(Charts!$B$3="none",CD424,IF(HH424="",NA(),HH424))</f>
        <v>0</v>
      </c>
      <c r="MM117">
        <f>IF(Charts!$B$3="none",CE424,IF(HI424="",NA(),HI424))</f>
        <v>0</v>
      </c>
      <c r="MN117">
        <f>IF(Charts!$B$3="none",CF424,IF(HJ424="",NA(),HJ424))</f>
        <v>0</v>
      </c>
      <c r="MO117">
        <f>IF(Charts!$B$3="none",CG424,IF(HK424="",NA(),HK424))</f>
        <v>0</v>
      </c>
      <c r="MP117">
        <f>IF(Charts!$B$3="none",CH424,IF(HL424="",NA(),HL424))</f>
        <v>0</v>
      </c>
      <c r="MQ117">
        <f>IF(Charts!$B$3="none",CI424,IF(HM424="",NA(),HM424))</f>
        <v>0</v>
      </c>
      <c r="MR117">
        <f>IF(Charts!$B$3="none",CJ424,IF(HN424="",NA(),HN424))</f>
        <v>0</v>
      </c>
      <c r="MS117">
        <f>IF(Charts!$B$3="none",CK424,IF(HO424="",NA(),HO424))</f>
        <v>0</v>
      </c>
      <c r="MT117">
        <f>IF(Charts!$B$3="none",CL424,IF(HP424="",NA(),HP424))</f>
        <v>0</v>
      </c>
      <c r="MU117">
        <f>IF(Charts!$B$3="none",CM424,IF(HQ424="",NA(),HQ424))</f>
        <v>0</v>
      </c>
      <c r="MV117">
        <f>IF(Charts!$B$3="none",CN424,IF(HR424="",NA(),HR424))</f>
        <v>0</v>
      </c>
      <c r="MW117">
        <f>IF(Charts!$B$3="none",CO424,IF(HS424="",NA(),HS424))</f>
        <v>0</v>
      </c>
      <c r="MX117">
        <f>IF(Charts!$B$3="none",CP424,IF(HT424="",NA(),HT424))</f>
        <v>0</v>
      </c>
      <c r="MY117">
        <f>IF(Charts!$B$3="none",CQ424,IF(HU424="",NA(),HU424))</f>
        <v>0</v>
      </c>
      <c r="MZ117">
        <f>IF(Charts!$B$3="none",CR424,IF(HV424="",NA(),HV424))</f>
        <v>0</v>
      </c>
      <c r="NA117">
        <f>IF(Charts!$B$3="none",CS424,IF(HW424="",NA(),HW424))</f>
        <v>0</v>
      </c>
      <c r="NB117">
        <f>IF(Charts!$B$3="none",CT424,IF(HX424="",NA(),HX424))</f>
        <v>0</v>
      </c>
      <c r="NC117">
        <f>IF(Charts!$B$3="none",CU424,IF(HY424="",NA(),HY424))</f>
        <v>0</v>
      </c>
      <c r="ND117">
        <f>IF(Charts!$B$3="none",CV424,IF(HZ424="",NA(),HZ424))</f>
        <v>0</v>
      </c>
      <c r="NE117">
        <f>IF(Charts!$B$3="none",CW424,IF(IA424="",NA(),IA424))</f>
        <v>0</v>
      </c>
      <c r="NF117">
        <f>IF(Charts!$B$3="none",CX424,IF(IB424="",NA(),IB424))</f>
        <v>0</v>
      </c>
      <c r="NG117">
        <f>IF(Charts!$B$3="none",CY424,IF(IC424="",NA(),IC424))</f>
        <v>0</v>
      </c>
      <c r="NH117">
        <f>IF(Charts!$B$3="none",CZ424,IF(ID424="",NA(),ID424))</f>
        <v>0</v>
      </c>
      <c r="NI117">
        <f>IF(Charts!$B$3="none",DA424,IF(IE424="",NA(),IE424))</f>
        <v>0</v>
      </c>
      <c r="NJ117">
        <f>IF(Charts!$B$3="none",DB424,IF(IF424="",NA(),IF424))</f>
        <v>0</v>
      </c>
      <c r="NK117">
        <f>IF(Charts!$B$3="none",DC424,IF(IG424="",NA(),IG424))</f>
        <v>0</v>
      </c>
      <c r="NL117">
        <f>IF(Charts!$B$3="none",DD424,IF(IH424="",NA(),IH424))</f>
        <v>0</v>
      </c>
      <c r="NM117">
        <f>IF(Charts!$B$3="none",DE424,IF(II424="",NA(),II424))</f>
        <v>0</v>
      </c>
      <c r="NN117">
        <f>IF(Charts!$B$3="none",DF424,IF(IJ424="",NA(),IJ424))</f>
        <v>0</v>
      </c>
      <c r="NO117">
        <f>IF(Charts!$B$3="none",DG424,IF(IK424="",NA(),IK424))</f>
        <v>0</v>
      </c>
      <c r="NP117">
        <f>IF(Charts!$B$3="none",DH424,IF(IL424="",NA(),IL424))</f>
        <v>0</v>
      </c>
      <c r="NQ117">
        <f>IF(Charts!$B$3="none",DI424,IF(IM424="",NA(),IM424))</f>
        <v>0</v>
      </c>
      <c r="NR117">
        <f>IF(Charts!$B$3="none",DJ424,IF(IN424="",NA(),IN424))</f>
        <v>0</v>
      </c>
      <c r="NS117">
        <f>IF(Charts!$B$3="none",DK424,IF(IO424="",NA(),IO424))</f>
        <v>0</v>
      </c>
      <c r="NT117">
        <f>IF(Charts!$B$3="none",DL424,IF(IP424="",NA(),IP424))</f>
        <v>0</v>
      </c>
      <c r="NU117">
        <f>IF(Charts!$B$3="none",DM424,IF(IQ424="",NA(),IQ424))</f>
        <v>0</v>
      </c>
      <c r="NV117">
        <f>IF(Charts!$B$3="none",DN424,IF(IR424="",NA(),IR424))</f>
        <v>0</v>
      </c>
      <c r="NW117">
        <f>IF(Charts!$B$3="none",DO424,IF(IS424="",NA(),IS424))</f>
        <v>0</v>
      </c>
      <c r="NX117">
        <f>IF(Charts!$B$3="none",DP424,IF(IT424="",NA(),IT424))</f>
        <v>0</v>
      </c>
      <c r="NY117">
        <f>IF(Charts!$B$3="none",DQ424,IF(IU424="",NA(),IU424))</f>
        <v>0</v>
      </c>
      <c r="NZ117">
        <f>IF(Charts!$B$3="none",DR424,IF(IV424="",NA(),IV424))</f>
        <v>0</v>
      </c>
      <c r="OA117">
        <f>IF(Charts!$B$3="none",DS424,IF(IW424="",NA(),IW424))</f>
        <v>0</v>
      </c>
      <c r="OB117">
        <f>IF(Charts!$B$3="none",DT424,IF(IX424="",NA(),IX424))</f>
        <v>0</v>
      </c>
      <c r="OC117">
        <f>IF(Charts!$B$3="none",DU424,IF(IY424="",NA(),IY424))</f>
        <v>0</v>
      </c>
      <c r="OD117">
        <f>IF(Charts!$B$3="none",DV424,IF(IZ424="",NA(),IZ424))</f>
        <v>0</v>
      </c>
      <c r="OE117">
        <f>IF(Charts!$B$3="none",DW424,IF(JA424="",NA(),JA424))</f>
        <v>0</v>
      </c>
      <c r="OF117">
        <f>IF(Charts!$B$3="none",DX424,IF(JB424="",NA(),JB424))</f>
        <v>0</v>
      </c>
      <c r="OG117">
        <f>IF(Charts!$B$3="none",DY424,IF(JC424="",NA(),JC424))</f>
        <v>0</v>
      </c>
      <c r="OH117">
        <f>IF(Charts!$B$3="none",DZ424,IF(JD424="",NA(),JD424))</f>
        <v>0</v>
      </c>
      <c r="OI117">
        <f>IF(Charts!$B$3="none",EA424,IF(JE424="",NA(),JE424))</f>
        <v>0</v>
      </c>
      <c r="OJ117">
        <f>IF(Charts!$B$3="none",EB424,IF(JF424="",NA(),JF424))</f>
        <v>0</v>
      </c>
      <c r="OK117">
        <f>IF(Charts!$B$3="none",EC424,IF(JG424="",NA(),JG424))</f>
        <v>0</v>
      </c>
      <c r="OL117">
        <f>IF(Charts!$B$3="none",ED424,IF(JH424="",NA(),JH424))</f>
        <v>0</v>
      </c>
      <c r="OM117">
        <f>IF(Charts!$B$3="none",EE424,IF(JI424="",NA(),JI424))</f>
        <v>0</v>
      </c>
      <c r="ON117">
        <f>IF(Charts!$B$3="none",EF424,IF(JJ424="",NA(),JJ424))</f>
        <v>0</v>
      </c>
    </row>
    <row r="118" spans="5:404">
      <c r="E118">
        <v>52</v>
      </c>
      <c r="F118">
        <f>F56</f>
        <v>0</v>
      </c>
      <c r="G118">
        <v>52</v>
      </c>
      <c r="H118">
        <f>H56</f>
        <v>0</v>
      </c>
      <c r="I118">
        <v>52</v>
      </c>
      <c r="J118">
        <f>J56</f>
        <v>0</v>
      </c>
      <c r="K118">
        <v>52</v>
      </c>
      <c r="L118">
        <f>L56</f>
        <v>0</v>
      </c>
      <c r="M118">
        <v>52</v>
      </c>
      <c r="N118">
        <f>N56</f>
        <v>0</v>
      </c>
      <c r="O118">
        <v>52</v>
      </c>
      <c r="P118">
        <f>P56</f>
        <v>0</v>
      </c>
      <c r="Q118">
        <v>52</v>
      </c>
      <c r="R118">
        <f>R56</f>
        <v>0</v>
      </c>
      <c r="S118">
        <v>52</v>
      </c>
      <c r="T118">
        <f>T56</f>
        <v>0</v>
      </c>
      <c r="U118">
        <v>52</v>
      </c>
      <c r="V118">
        <f>V56</f>
        <v>0</v>
      </c>
      <c r="W118">
        <v>52</v>
      </c>
      <c r="X118">
        <f>X56</f>
        <v>0</v>
      </c>
      <c r="Y118">
        <v>52</v>
      </c>
      <c r="Z118">
        <f>Z56</f>
        <v>0</v>
      </c>
      <c r="AA118">
        <v>52</v>
      </c>
      <c r="AB118">
        <f>AB56</f>
        <v>0</v>
      </c>
      <c r="AC118">
        <v>52</v>
      </c>
      <c r="AD118">
        <f>AD56</f>
        <v>0</v>
      </c>
      <c r="AE118">
        <v>52</v>
      </c>
      <c r="AF118">
        <f>AF56</f>
        <v>0</v>
      </c>
      <c r="AG118">
        <v>52</v>
      </c>
      <c r="AH118">
        <f>AH56</f>
        <v>0</v>
      </c>
      <c r="AI118">
        <v>52</v>
      </c>
      <c r="AJ118">
        <f>AJ56</f>
        <v>0</v>
      </c>
      <c r="AK118">
        <v>52</v>
      </c>
      <c r="AL118">
        <f>AL56</f>
        <v>0</v>
      </c>
      <c r="AM118">
        <v>52</v>
      </c>
      <c r="AN118">
        <f>AN56</f>
        <v>0</v>
      </c>
      <c r="AO118">
        <v>52</v>
      </c>
      <c r="AP118">
        <f>AP56</f>
        <v>0</v>
      </c>
      <c r="AQ118">
        <v>52</v>
      </c>
      <c r="AR118">
        <f>AR56</f>
        <v>0</v>
      </c>
      <c r="AS118">
        <v>52</v>
      </c>
      <c r="AT118">
        <f>AT56</f>
        <v>0</v>
      </c>
      <c r="AU118">
        <v>52</v>
      </c>
      <c r="AV118">
        <f>AV56</f>
        <v>0</v>
      </c>
      <c r="AW118">
        <v>52</v>
      </c>
      <c r="AX118">
        <f>AX56</f>
        <v>0</v>
      </c>
      <c r="AY118">
        <v>52</v>
      </c>
      <c r="AZ118">
        <f>AZ56</f>
        <v>0</v>
      </c>
      <c r="BA118">
        <v>52</v>
      </c>
      <c r="BB118">
        <f>BB56</f>
        <v>0</v>
      </c>
      <c r="BC118">
        <v>52</v>
      </c>
      <c r="BD118">
        <f>BD56</f>
        <v>0</v>
      </c>
      <c r="BE118">
        <v>52</v>
      </c>
      <c r="BF118">
        <f>BF56</f>
        <v>0</v>
      </c>
      <c r="BG118">
        <v>52</v>
      </c>
      <c r="BH118">
        <f>BH56</f>
        <v>0</v>
      </c>
      <c r="BI118">
        <v>52</v>
      </c>
      <c r="BJ118">
        <f>BJ56</f>
        <v>0</v>
      </c>
      <c r="BK118">
        <v>52</v>
      </c>
      <c r="BL118">
        <f>BL56</f>
        <v>0</v>
      </c>
      <c r="BM118">
        <v>52</v>
      </c>
      <c r="BN118">
        <f>BN56</f>
        <v>0</v>
      </c>
      <c r="BO118">
        <v>52</v>
      </c>
      <c r="BP118">
        <f>BP56</f>
        <v>0</v>
      </c>
      <c r="BQ118">
        <v>52</v>
      </c>
      <c r="BR118">
        <f>BR56</f>
        <v>0</v>
      </c>
      <c r="BS118">
        <v>52</v>
      </c>
      <c r="BT118">
        <f>BT56</f>
        <v>0</v>
      </c>
      <c r="BU118">
        <v>52</v>
      </c>
      <c r="BV118">
        <f>BV56</f>
        <v>0</v>
      </c>
      <c r="BW118">
        <v>52</v>
      </c>
      <c r="BX118">
        <f>BX56</f>
        <v>0</v>
      </c>
      <c r="BY118">
        <v>52</v>
      </c>
      <c r="BZ118">
        <f>BZ56</f>
        <v>0</v>
      </c>
      <c r="CA118">
        <v>52</v>
      </c>
      <c r="CB118">
        <f>CB56</f>
        <v>0</v>
      </c>
      <c r="CC118">
        <v>52</v>
      </c>
      <c r="CD118">
        <f>CD56</f>
        <v>0</v>
      </c>
      <c r="CE118">
        <v>52</v>
      </c>
      <c r="CF118">
        <f>CF56</f>
        <v>0</v>
      </c>
      <c r="CG118">
        <v>52</v>
      </c>
      <c r="CH118">
        <f>CH56</f>
        <v>0</v>
      </c>
      <c r="CI118">
        <v>52</v>
      </c>
      <c r="CJ118">
        <f>CJ56</f>
        <v>0</v>
      </c>
      <c r="CK118">
        <v>52</v>
      </c>
      <c r="CL118">
        <f>CL56</f>
        <v>0</v>
      </c>
      <c r="CM118">
        <v>52</v>
      </c>
      <c r="CN118">
        <f>CN56</f>
        <v>0</v>
      </c>
      <c r="CO118">
        <v>52</v>
      </c>
      <c r="CP118">
        <f>CP56</f>
        <v>0</v>
      </c>
      <c r="CQ118">
        <v>52</v>
      </c>
      <c r="CR118">
        <f>CR56</f>
        <v>0</v>
      </c>
      <c r="CS118">
        <v>52</v>
      </c>
      <c r="CT118">
        <f>CT56</f>
        <v>0</v>
      </c>
      <c r="CU118">
        <v>52</v>
      </c>
      <c r="CV118">
        <f>CV56</f>
        <v>0</v>
      </c>
      <c r="CW118">
        <v>52</v>
      </c>
      <c r="CX118">
        <f>CX56</f>
        <v>0</v>
      </c>
      <c r="CY118">
        <v>52</v>
      </c>
      <c r="CZ118">
        <f>CZ56</f>
        <v>0</v>
      </c>
      <c r="DA118">
        <v>52</v>
      </c>
      <c r="DB118">
        <f>DB56</f>
        <v>0</v>
      </c>
      <c r="DC118">
        <v>52</v>
      </c>
      <c r="DD118">
        <f>DD56</f>
        <v>0</v>
      </c>
      <c r="DE118">
        <v>52</v>
      </c>
      <c r="DF118">
        <f>DF56</f>
        <v>0</v>
      </c>
      <c r="DG118">
        <v>52</v>
      </c>
      <c r="DH118">
        <f>DH56</f>
        <v>0</v>
      </c>
      <c r="DI118">
        <v>52</v>
      </c>
      <c r="DJ118">
        <f>DJ56</f>
        <v>0</v>
      </c>
      <c r="DK118">
        <v>52</v>
      </c>
      <c r="DL118">
        <f>DL56</f>
        <v>0</v>
      </c>
      <c r="DM118">
        <v>52</v>
      </c>
      <c r="DN118">
        <f>DN56</f>
        <v>0</v>
      </c>
      <c r="DO118">
        <v>52</v>
      </c>
      <c r="DP118">
        <f>DP56</f>
        <v>0</v>
      </c>
      <c r="DQ118">
        <v>52</v>
      </c>
      <c r="DR118">
        <f>DR56</f>
        <v>0</v>
      </c>
      <c r="DS118">
        <v>52</v>
      </c>
      <c r="DT118">
        <f>DT56</f>
        <v>0</v>
      </c>
      <c r="DU118">
        <v>52</v>
      </c>
      <c r="DV118">
        <f>DV56</f>
        <v>0</v>
      </c>
      <c r="DW118">
        <v>52</v>
      </c>
      <c r="DX118">
        <f>DX56</f>
        <v>0</v>
      </c>
      <c r="DY118">
        <v>52</v>
      </c>
      <c r="DZ118">
        <f>DZ56</f>
        <v>0</v>
      </c>
      <c r="EA118">
        <v>52</v>
      </c>
      <c r="EB118">
        <f>EB56</f>
        <v>0</v>
      </c>
      <c r="EC118">
        <v>52</v>
      </c>
      <c r="ED118">
        <f>ED56</f>
        <v>0</v>
      </c>
      <c r="EE118">
        <v>52</v>
      </c>
      <c r="EF118">
        <f>EF56</f>
        <v>0</v>
      </c>
      <c r="EI118">
        <v>52</v>
      </c>
      <c r="EJ118">
        <f>EJ56</f>
        <v>0</v>
      </c>
      <c r="EK118">
        <v>52</v>
      </c>
      <c r="EL118">
        <f>EL56</f>
        <v>0</v>
      </c>
      <c r="EM118">
        <v>52</v>
      </c>
      <c r="EN118">
        <f>EN56</f>
        <v>0</v>
      </c>
      <c r="EO118">
        <v>52</v>
      </c>
      <c r="EP118">
        <f>EP56</f>
        <v>0</v>
      </c>
      <c r="EQ118">
        <v>52</v>
      </c>
      <c r="ER118">
        <f>ER56</f>
        <v>0</v>
      </c>
      <c r="ES118">
        <v>52</v>
      </c>
      <c r="ET118">
        <f>ET56</f>
        <v>0</v>
      </c>
      <c r="EU118">
        <v>52</v>
      </c>
      <c r="EV118">
        <f>EV56</f>
        <v>0</v>
      </c>
      <c r="EW118">
        <v>52</v>
      </c>
      <c r="EX118">
        <f>EX56</f>
        <v>0</v>
      </c>
      <c r="EY118">
        <v>52</v>
      </c>
      <c r="EZ118">
        <f>EZ56</f>
        <v>0</v>
      </c>
      <c r="FA118">
        <v>52</v>
      </c>
      <c r="FB118">
        <f>FB56</f>
        <v>0</v>
      </c>
      <c r="FC118">
        <v>52</v>
      </c>
      <c r="FD118">
        <f>FD56</f>
        <v>0</v>
      </c>
      <c r="FE118">
        <v>52</v>
      </c>
      <c r="FF118">
        <f>FF56</f>
        <v>0</v>
      </c>
      <c r="FG118">
        <v>52</v>
      </c>
      <c r="FH118">
        <f>FH56</f>
        <v>0</v>
      </c>
      <c r="FI118">
        <v>52</v>
      </c>
      <c r="FJ118">
        <f>FJ56</f>
        <v>0</v>
      </c>
      <c r="FK118">
        <v>52</v>
      </c>
      <c r="FL118">
        <f>FL56</f>
        <v>0</v>
      </c>
      <c r="FM118">
        <v>52</v>
      </c>
      <c r="FN118">
        <f>FN56</f>
        <v>0</v>
      </c>
      <c r="FO118">
        <v>52</v>
      </c>
      <c r="FP118">
        <f>FP56</f>
        <v>0</v>
      </c>
      <c r="FQ118">
        <v>52</v>
      </c>
      <c r="FR118">
        <f>FR56</f>
        <v>0</v>
      </c>
      <c r="FS118">
        <v>52</v>
      </c>
      <c r="FT118">
        <f>FT56</f>
        <v>0</v>
      </c>
      <c r="FU118">
        <v>52</v>
      </c>
      <c r="FV118">
        <f>FV56</f>
        <v>0</v>
      </c>
      <c r="FW118">
        <v>52</v>
      </c>
      <c r="FX118">
        <f>FX56</f>
        <v>0</v>
      </c>
      <c r="FY118">
        <v>52</v>
      </c>
      <c r="FZ118">
        <f>FZ56</f>
        <v>0</v>
      </c>
      <c r="GA118">
        <v>52</v>
      </c>
      <c r="GB118">
        <f>GB56</f>
        <v>0</v>
      </c>
      <c r="GC118">
        <v>52</v>
      </c>
      <c r="GD118">
        <f>GD56</f>
        <v>0</v>
      </c>
      <c r="GE118">
        <v>52</v>
      </c>
      <c r="GF118">
        <f>GF56</f>
        <v>0</v>
      </c>
      <c r="GG118">
        <v>52</v>
      </c>
      <c r="GH118">
        <f>GH56</f>
        <v>0</v>
      </c>
      <c r="GI118">
        <v>52</v>
      </c>
      <c r="GJ118">
        <f>GJ56</f>
        <v>0</v>
      </c>
      <c r="GK118">
        <v>52</v>
      </c>
      <c r="GL118">
        <f>GL56</f>
        <v>0</v>
      </c>
      <c r="GM118">
        <v>52</v>
      </c>
      <c r="GN118">
        <f>GN56</f>
        <v>0</v>
      </c>
      <c r="GO118">
        <v>52</v>
      </c>
      <c r="GP118">
        <f>GP56</f>
        <v>0</v>
      </c>
      <c r="GQ118">
        <v>52</v>
      </c>
      <c r="GR118">
        <f>GR56</f>
        <v>0</v>
      </c>
      <c r="GS118">
        <v>52</v>
      </c>
      <c r="GT118">
        <f>GT56</f>
        <v>0</v>
      </c>
      <c r="GU118">
        <v>52</v>
      </c>
      <c r="GV118">
        <f>GV56</f>
        <v>0</v>
      </c>
      <c r="GW118">
        <v>52</v>
      </c>
      <c r="GX118">
        <f>GX56</f>
        <v>0</v>
      </c>
      <c r="GY118">
        <v>52</v>
      </c>
      <c r="GZ118">
        <f>GZ56</f>
        <v>0</v>
      </c>
      <c r="HA118">
        <v>52</v>
      </c>
      <c r="HB118">
        <f>HB56</f>
        <v>0</v>
      </c>
      <c r="HC118">
        <v>52</v>
      </c>
      <c r="HD118">
        <f>HD56</f>
        <v>0</v>
      </c>
      <c r="HE118">
        <v>52</v>
      </c>
      <c r="HF118">
        <f>HF56</f>
        <v>0</v>
      </c>
      <c r="HG118">
        <v>52</v>
      </c>
      <c r="HH118">
        <f>HH56</f>
        <v>0</v>
      </c>
      <c r="HI118">
        <v>52</v>
      </c>
      <c r="HJ118">
        <f>HJ56</f>
        <v>0</v>
      </c>
      <c r="HK118">
        <v>52</v>
      </c>
      <c r="HL118">
        <f>HL56</f>
        <v>0</v>
      </c>
      <c r="HM118">
        <v>52</v>
      </c>
      <c r="HN118">
        <f>HN56</f>
        <v>0</v>
      </c>
      <c r="HO118">
        <v>52</v>
      </c>
      <c r="HP118">
        <f>HP56</f>
        <v>0</v>
      </c>
      <c r="HQ118">
        <v>52</v>
      </c>
      <c r="HR118">
        <f>HR56</f>
        <v>0</v>
      </c>
      <c r="HS118">
        <v>52</v>
      </c>
      <c r="HT118">
        <f>HT56</f>
        <v>0</v>
      </c>
      <c r="HU118">
        <v>52</v>
      </c>
      <c r="HV118">
        <f>HV56</f>
        <v>0</v>
      </c>
      <c r="HW118">
        <v>52</v>
      </c>
      <c r="HX118">
        <f>HX56</f>
        <v>0</v>
      </c>
      <c r="HY118">
        <v>52</v>
      </c>
      <c r="HZ118">
        <f>HZ56</f>
        <v>0</v>
      </c>
      <c r="IA118">
        <v>52</v>
      </c>
      <c r="IB118">
        <f>IB56</f>
        <v>0</v>
      </c>
      <c r="IC118">
        <v>52</v>
      </c>
      <c r="ID118">
        <f>ID56</f>
        <v>0</v>
      </c>
      <c r="IE118">
        <v>52</v>
      </c>
      <c r="IF118">
        <f>IF56</f>
        <v>0</v>
      </c>
      <c r="IG118">
        <v>52</v>
      </c>
      <c r="IH118">
        <f>IH56</f>
        <v>0</v>
      </c>
      <c r="II118">
        <v>52</v>
      </c>
      <c r="IJ118">
        <f>IJ56</f>
        <v>0</v>
      </c>
      <c r="IK118">
        <v>52</v>
      </c>
      <c r="IL118">
        <f>IL56</f>
        <v>0</v>
      </c>
      <c r="IM118">
        <v>52</v>
      </c>
      <c r="IN118">
        <f>IN56</f>
        <v>0</v>
      </c>
      <c r="IO118">
        <v>52</v>
      </c>
      <c r="IP118">
        <f>IP56</f>
        <v>0</v>
      </c>
      <c r="IQ118">
        <v>52</v>
      </c>
      <c r="IR118">
        <f>IR56</f>
        <v>0</v>
      </c>
      <c r="IS118">
        <v>52</v>
      </c>
      <c r="IT118">
        <f>IT56</f>
        <v>0</v>
      </c>
      <c r="IU118">
        <v>52</v>
      </c>
      <c r="IV118">
        <f>IV56</f>
        <v>0</v>
      </c>
      <c r="IW118">
        <v>52</v>
      </c>
      <c r="IX118">
        <f>IX56</f>
        <v>0</v>
      </c>
      <c r="IY118">
        <v>52</v>
      </c>
      <c r="IZ118">
        <f>IZ56</f>
        <v>0</v>
      </c>
      <c r="JA118">
        <v>52</v>
      </c>
      <c r="JB118">
        <f>JB56</f>
        <v>0</v>
      </c>
      <c r="JC118">
        <v>52</v>
      </c>
      <c r="JD118">
        <f>JD56</f>
        <v>0</v>
      </c>
      <c r="JE118">
        <v>52</v>
      </c>
      <c r="JF118">
        <f>JF56</f>
        <v>0</v>
      </c>
      <c r="JG118">
        <v>52</v>
      </c>
      <c r="JH118">
        <f>JH56</f>
        <v>0</v>
      </c>
      <c r="JI118">
        <v>52</v>
      </c>
      <c r="JJ118">
        <f>JJ56</f>
        <v>0</v>
      </c>
      <c r="JM118">
        <f>IF(Charts!$B$3="none",E425,IF(EI425="",NA(),EI425))</f>
        <v>0</v>
      </c>
      <c r="JN118">
        <f>IF(Charts!$B$3="none",F425,IF(EJ425="",NA(),EJ425))</f>
        <v>0</v>
      </c>
      <c r="JO118">
        <f>IF(Charts!$B$3="none",G425,IF(EK425="",NA(),EK425))</f>
        <v>0</v>
      </c>
      <c r="JP118">
        <f>IF(Charts!$B$3="none",H425,IF(EL425="",NA(),EL425))</f>
        <v>0</v>
      </c>
      <c r="JQ118">
        <f>IF(Charts!$B$3="none",I425,IF(EM425="",NA(),EM425))</f>
        <v>0</v>
      </c>
      <c r="JR118">
        <f>IF(Charts!$B$3="none",J425,IF(EN425="",NA(),EN425))</f>
        <v>0</v>
      </c>
      <c r="JS118">
        <f>IF(Charts!$B$3="none",K425,IF(EO425="",NA(),EO425))</f>
        <v>0</v>
      </c>
      <c r="JT118">
        <f>IF(Charts!$B$3="none",L425,IF(EP425="",NA(),EP425))</f>
        <v>0</v>
      </c>
      <c r="JU118">
        <f>IF(Charts!$B$3="none",M425,IF(EQ425="",NA(),EQ425))</f>
        <v>0</v>
      </c>
      <c r="JV118">
        <f>IF(Charts!$B$3="none",N425,IF(ER425="",NA(),ER425))</f>
        <v>0</v>
      </c>
      <c r="JW118">
        <f>IF(Charts!$B$3="none",O425,IF(ES425="",NA(),ES425))</f>
        <v>0</v>
      </c>
      <c r="JX118">
        <f>IF(Charts!$B$3="none",P425,IF(ET425="",NA(),ET425))</f>
        <v>0</v>
      </c>
      <c r="JY118">
        <f>IF(Charts!$B$3="none",Q425,IF(EU425="",NA(),EU425))</f>
        <v>0</v>
      </c>
      <c r="JZ118">
        <f>IF(Charts!$B$3="none",R425,IF(EV425="",NA(),EV425))</f>
        <v>0</v>
      </c>
      <c r="KA118">
        <f>IF(Charts!$B$3="none",S425,IF(EW425="",NA(),EW425))</f>
        <v>0</v>
      </c>
      <c r="KB118">
        <f>IF(Charts!$B$3="none",T425,IF(EX425="",NA(),EX425))</f>
        <v>0</v>
      </c>
      <c r="KC118">
        <f>IF(Charts!$B$3="none",U425,IF(EY425="",NA(),EY425))</f>
        <v>0</v>
      </c>
      <c r="KD118">
        <f>IF(Charts!$B$3="none",V425,IF(EZ425="",NA(),EZ425))</f>
        <v>0</v>
      </c>
      <c r="KE118">
        <f>IF(Charts!$B$3="none",W425,IF(FA425="",NA(),FA425))</f>
        <v>0</v>
      </c>
      <c r="KF118">
        <f>IF(Charts!$B$3="none",X425,IF(FB425="",NA(),FB425))</f>
        <v>0</v>
      </c>
      <c r="KG118">
        <f>IF(Charts!$B$3="none",Y425,IF(FC425="",NA(),FC425))</f>
        <v>0</v>
      </c>
      <c r="KH118">
        <f>IF(Charts!$B$3="none",Z425,IF(FD425="",NA(),FD425))</f>
        <v>0</v>
      </c>
      <c r="KI118">
        <f>IF(Charts!$B$3="none",AA425,IF(FE425="",NA(),FE425))</f>
        <v>0</v>
      </c>
      <c r="KJ118">
        <f>IF(Charts!$B$3="none",AB425,IF(FF425="",NA(),FF425))</f>
        <v>0</v>
      </c>
      <c r="KK118">
        <f>IF(Charts!$B$3="none",AC425,IF(FG425="",NA(),FG425))</f>
        <v>0</v>
      </c>
      <c r="KL118">
        <f>IF(Charts!$B$3="none",AD425,IF(FH425="",NA(),FH425))</f>
        <v>0</v>
      </c>
      <c r="KM118">
        <f>IF(Charts!$B$3="none",AE425,IF(FI425="",NA(),FI425))</f>
        <v>0</v>
      </c>
      <c r="KN118">
        <f>IF(Charts!$B$3="none",AF425,IF(FJ425="",NA(),FJ425))</f>
        <v>0</v>
      </c>
      <c r="KO118">
        <f>IF(Charts!$B$3="none",AG425,IF(FK425="",NA(),FK425))</f>
        <v>0</v>
      </c>
      <c r="KP118">
        <f>IF(Charts!$B$3="none",AH425,IF(FL425="",NA(),FL425))</f>
        <v>0</v>
      </c>
      <c r="KQ118">
        <f>IF(Charts!$B$3="none",AI425,IF(FM425="",NA(),FM425))</f>
        <v>0</v>
      </c>
      <c r="KR118">
        <f>IF(Charts!$B$3="none",AJ425,IF(FN425="",NA(),FN425))</f>
        <v>0</v>
      </c>
      <c r="KS118">
        <f>IF(Charts!$B$3="none",AK425,IF(FO425="",NA(),FO425))</f>
        <v>0</v>
      </c>
      <c r="KT118">
        <f>IF(Charts!$B$3="none",AL425,IF(FP425="",NA(),FP425))</f>
        <v>0</v>
      </c>
      <c r="KU118">
        <f>IF(Charts!$B$3="none",AM425,IF(FQ425="",NA(),FQ425))</f>
        <v>0</v>
      </c>
      <c r="KV118">
        <f>IF(Charts!$B$3="none",AN425,IF(FR425="",NA(),FR425))</f>
        <v>0</v>
      </c>
      <c r="KW118">
        <f>IF(Charts!$B$3="none",AO425,IF(FS425="",NA(),FS425))</f>
        <v>0</v>
      </c>
      <c r="KX118">
        <f>IF(Charts!$B$3="none",AP425,IF(FT425="",NA(),FT425))</f>
        <v>0</v>
      </c>
      <c r="KY118">
        <f>IF(Charts!$B$3="none",AQ425,IF(FU425="",NA(),FU425))</f>
        <v>0</v>
      </c>
      <c r="KZ118">
        <f>IF(Charts!$B$3="none",AR425,IF(FV425="",NA(),FV425))</f>
        <v>0</v>
      </c>
      <c r="LA118">
        <f>IF(Charts!$B$3="none",AS425,IF(FW425="",NA(),FW425))</f>
        <v>0</v>
      </c>
      <c r="LB118">
        <f>IF(Charts!$B$3="none",AT425,IF(FX425="",NA(),FX425))</f>
        <v>0</v>
      </c>
      <c r="LC118">
        <f>IF(Charts!$B$3="none",AU425,IF(FY425="",NA(),FY425))</f>
        <v>0</v>
      </c>
      <c r="LD118">
        <f>IF(Charts!$B$3="none",AV425,IF(FZ425="",NA(),FZ425))</f>
        <v>0</v>
      </c>
      <c r="LE118">
        <f>IF(Charts!$B$3="none",AW425,IF(GA425="",NA(),GA425))</f>
        <v>0</v>
      </c>
      <c r="LF118">
        <f>IF(Charts!$B$3="none",AX425,IF(GB425="",NA(),GB425))</f>
        <v>0</v>
      </c>
      <c r="LG118">
        <f>IF(Charts!$B$3="none",AY425,IF(GC425="",NA(),GC425))</f>
        <v>0</v>
      </c>
      <c r="LH118">
        <f>IF(Charts!$B$3="none",AZ425,IF(GD425="",NA(),GD425))</f>
        <v>0</v>
      </c>
      <c r="LI118">
        <f>IF(Charts!$B$3="none",BA425,IF(GE425="",NA(),GE425))</f>
        <v>0</v>
      </c>
      <c r="LJ118">
        <f>IF(Charts!$B$3="none",BB425,IF(GF425="",NA(),GF425))</f>
        <v>0</v>
      </c>
      <c r="LK118">
        <f>IF(Charts!$B$3="none",BC425,IF(GG425="",NA(),GG425))</f>
        <v>0</v>
      </c>
      <c r="LL118">
        <f>IF(Charts!$B$3="none",BD425,IF(GH425="",NA(),GH425))</f>
        <v>0</v>
      </c>
      <c r="LM118">
        <f>IF(Charts!$B$3="none",BE425,IF(GI425="",NA(),GI425))</f>
        <v>0</v>
      </c>
      <c r="LN118">
        <f>IF(Charts!$B$3="none",BF425,IF(GJ425="",NA(),GJ425))</f>
        <v>0</v>
      </c>
      <c r="LO118">
        <f>IF(Charts!$B$3="none",BG425,IF(GK425="",NA(),GK425))</f>
        <v>0</v>
      </c>
      <c r="LP118">
        <f>IF(Charts!$B$3="none",BH425,IF(GL425="",NA(),GL425))</f>
        <v>0</v>
      </c>
      <c r="LQ118">
        <f>IF(Charts!$B$3="none",BI425,IF(GM425="",NA(),GM425))</f>
        <v>0</v>
      </c>
      <c r="LR118">
        <f>IF(Charts!$B$3="none",BJ425,IF(GN425="",NA(),GN425))</f>
        <v>0</v>
      </c>
      <c r="LS118">
        <f>IF(Charts!$B$3="none",BK425,IF(GO425="",NA(),GO425))</f>
        <v>0</v>
      </c>
      <c r="LT118">
        <f>IF(Charts!$B$3="none",BL425,IF(GP425="",NA(),GP425))</f>
        <v>0</v>
      </c>
      <c r="LU118">
        <f>IF(Charts!$B$3="none",BM425,IF(GQ425="",NA(),GQ425))</f>
        <v>0</v>
      </c>
      <c r="LV118">
        <f>IF(Charts!$B$3="none",BN425,IF(GR425="",NA(),GR425))</f>
        <v>0</v>
      </c>
      <c r="LW118">
        <f>IF(Charts!$B$3="none",BO425,IF(GS425="",NA(),GS425))</f>
        <v>0</v>
      </c>
      <c r="LX118">
        <f>IF(Charts!$B$3="none",BP425,IF(GT425="",NA(),GT425))</f>
        <v>0</v>
      </c>
      <c r="LY118">
        <f>IF(Charts!$B$3="none",BQ425,IF(GU425="",NA(),GU425))</f>
        <v>0</v>
      </c>
      <c r="LZ118">
        <f>IF(Charts!$B$3="none",BR425,IF(GV425="",NA(),GV425))</f>
        <v>0</v>
      </c>
      <c r="MA118">
        <f>IF(Charts!$B$3="none",BS425,IF(GW425="",NA(),GW425))</f>
        <v>0</v>
      </c>
      <c r="MB118">
        <f>IF(Charts!$B$3="none",BT425,IF(GX425="",NA(),GX425))</f>
        <v>0</v>
      </c>
      <c r="MC118">
        <f>IF(Charts!$B$3="none",BU425,IF(GY425="",NA(),GY425))</f>
        <v>0</v>
      </c>
      <c r="MD118">
        <f>IF(Charts!$B$3="none",BV425,IF(GZ425="",NA(),GZ425))</f>
        <v>0</v>
      </c>
      <c r="ME118">
        <f>IF(Charts!$B$3="none",BW425,IF(HA425="",NA(),HA425))</f>
        <v>0</v>
      </c>
      <c r="MF118">
        <f>IF(Charts!$B$3="none",BX425,IF(HB425="",NA(),HB425))</f>
        <v>0</v>
      </c>
      <c r="MG118">
        <f>IF(Charts!$B$3="none",BY425,IF(HC425="",NA(),HC425))</f>
        <v>0</v>
      </c>
      <c r="MH118">
        <f>IF(Charts!$B$3="none",BZ425,IF(HD425="",NA(),HD425))</f>
        <v>0</v>
      </c>
      <c r="MI118">
        <f>IF(Charts!$B$3="none",CA425,IF(HE425="",NA(),HE425))</f>
        <v>0</v>
      </c>
      <c r="MJ118">
        <f>IF(Charts!$B$3="none",CB425,IF(HF425="",NA(),HF425))</f>
        <v>0</v>
      </c>
      <c r="MK118">
        <f>IF(Charts!$B$3="none",CC425,IF(HG425="",NA(),HG425))</f>
        <v>0</v>
      </c>
      <c r="ML118">
        <f>IF(Charts!$B$3="none",CD425,IF(HH425="",NA(),HH425))</f>
        <v>0</v>
      </c>
      <c r="MM118">
        <f>IF(Charts!$B$3="none",CE425,IF(HI425="",NA(),HI425))</f>
        <v>0</v>
      </c>
      <c r="MN118">
        <f>IF(Charts!$B$3="none",CF425,IF(HJ425="",NA(),HJ425))</f>
        <v>0</v>
      </c>
      <c r="MO118">
        <f>IF(Charts!$B$3="none",CG425,IF(HK425="",NA(),HK425))</f>
        <v>0</v>
      </c>
      <c r="MP118">
        <f>IF(Charts!$B$3="none",CH425,IF(HL425="",NA(),HL425))</f>
        <v>0</v>
      </c>
      <c r="MQ118">
        <f>IF(Charts!$B$3="none",CI425,IF(HM425="",NA(),HM425))</f>
        <v>0</v>
      </c>
      <c r="MR118">
        <f>IF(Charts!$B$3="none",CJ425,IF(HN425="",NA(),HN425))</f>
        <v>0</v>
      </c>
      <c r="MS118">
        <f>IF(Charts!$B$3="none",CK425,IF(HO425="",NA(),HO425))</f>
        <v>0</v>
      </c>
      <c r="MT118">
        <f>IF(Charts!$B$3="none",CL425,IF(HP425="",NA(),HP425))</f>
        <v>0</v>
      </c>
      <c r="MU118">
        <f>IF(Charts!$B$3="none",CM425,IF(HQ425="",NA(),HQ425))</f>
        <v>0</v>
      </c>
      <c r="MV118">
        <f>IF(Charts!$B$3="none",CN425,IF(HR425="",NA(),HR425))</f>
        <v>0</v>
      </c>
      <c r="MW118">
        <f>IF(Charts!$B$3="none",CO425,IF(HS425="",NA(),HS425))</f>
        <v>0</v>
      </c>
      <c r="MX118">
        <f>IF(Charts!$B$3="none",CP425,IF(HT425="",NA(),HT425))</f>
        <v>0</v>
      </c>
      <c r="MY118">
        <f>IF(Charts!$B$3="none",CQ425,IF(HU425="",NA(),HU425))</f>
        <v>0</v>
      </c>
      <c r="MZ118">
        <f>IF(Charts!$B$3="none",CR425,IF(HV425="",NA(),HV425))</f>
        <v>0</v>
      </c>
      <c r="NA118">
        <f>IF(Charts!$B$3="none",CS425,IF(HW425="",NA(),HW425))</f>
        <v>0</v>
      </c>
      <c r="NB118">
        <f>IF(Charts!$B$3="none",CT425,IF(HX425="",NA(),HX425))</f>
        <v>0</v>
      </c>
      <c r="NC118">
        <f>IF(Charts!$B$3="none",CU425,IF(HY425="",NA(),HY425))</f>
        <v>0</v>
      </c>
      <c r="ND118">
        <f>IF(Charts!$B$3="none",CV425,IF(HZ425="",NA(),HZ425))</f>
        <v>0</v>
      </c>
      <c r="NE118">
        <f>IF(Charts!$B$3="none",CW425,IF(IA425="",NA(),IA425))</f>
        <v>0</v>
      </c>
      <c r="NF118">
        <f>IF(Charts!$B$3="none",CX425,IF(IB425="",NA(),IB425))</f>
        <v>0</v>
      </c>
      <c r="NG118">
        <f>IF(Charts!$B$3="none",CY425,IF(IC425="",NA(),IC425))</f>
        <v>0</v>
      </c>
      <c r="NH118">
        <f>IF(Charts!$B$3="none",CZ425,IF(ID425="",NA(),ID425))</f>
        <v>0</v>
      </c>
      <c r="NI118">
        <f>IF(Charts!$B$3="none",DA425,IF(IE425="",NA(),IE425))</f>
        <v>0</v>
      </c>
      <c r="NJ118">
        <f>IF(Charts!$B$3="none",DB425,IF(IF425="",NA(),IF425))</f>
        <v>0</v>
      </c>
      <c r="NK118">
        <f>IF(Charts!$B$3="none",DC425,IF(IG425="",NA(),IG425))</f>
        <v>0</v>
      </c>
      <c r="NL118">
        <f>IF(Charts!$B$3="none",DD425,IF(IH425="",NA(),IH425))</f>
        <v>0</v>
      </c>
      <c r="NM118">
        <f>IF(Charts!$B$3="none",DE425,IF(II425="",NA(),II425))</f>
        <v>0</v>
      </c>
      <c r="NN118">
        <f>IF(Charts!$B$3="none",DF425,IF(IJ425="",NA(),IJ425))</f>
        <v>0</v>
      </c>
      <c r="NO118">
        <f>IF(Charts!$B$3="none",DG425,IF(IK425="",NA(),IK425))</f>
        <v>0</v>
      </c>
      <c r="NP118">
        <f>IF(Charts!$B$3="none",DH425,IF(IL425="",NA(),IL425))</f>
        <v>0</v>
      </c>
      <c r="NQ118">
        <f>IF(Charts!$B$3="none",DI425,IF(IM425="",NA(),IM425))</f>
        <v>0</v>
      </c>
      <c r="NR118">
        <f>IF(Charts!$B$3="none",DJ425,IF(IN425="",NA(),IN425))</f>
        <v>0</v>
      </c>
      <c r="NS118">
        <f>IF(Charts!$B$3="none",DK425,IF(IO425="",NA(),IO425))</f>
        <v>0</v>
      </c>
      <c r="NT118">
        <f>IF(Charts!$B$3="none",DL425,IF(IP425="",NA(),IP425))</f>
        <v>0</v>
      </c>
      <c r="NU118">
        <f>IF(Charts!$B$3="none",DM425,IF(IQ425="",NA(),IQ425))</f>
        <v>0</v>
      </c>
      <c r="NV118">
        <f>IF(Charts!$B$3="none",DN425,IF(IR425="",NA(),IR425))</f>
        <v>0</v>
      </c>
      <c r="NW118">
        <f>IF(Charts!$B$3="none",DO425,IF(IS425="",NA(),IS425))</f>
        <v>0</v>
      </c>
      <c r="NX118">
        <f>IF(Charts!$B$3="none",DP425,IF(IT425="",NA(),IT425))</f>
        <v>0</v>
      </c>
      <c r="NY118">
        <f>IF(Charts!$B$3="none",DQ425,IF(IU425="",NA(),IU425))</f>
        <v>0</v>
      </c>
      <c r="NZ118">
        <f>IF(Charts!$B$3="none",DR425,IF(IV425="",NA(),IV425))</f>
        <v>0</v>
      </c>
      <c r="OA118">
        <f>IF(Charts!$B$3="none",DS425,IF(IW425="",NA(),IW425))</f>
        <v>0</v>
      </c>
      <c r="OB118">
        <f>IF(Charts!$B$3="none",DT425,IF(IX425="",NA(),IX425))</f>
        <v>0</v>
      </c>
      <c r="OC118">
        <f>IF(Charts!$B$3="none",DU425,IF(IY425="",NA(),IY425))</f>
        <v>0</v>
      </c>
      <c r="OD118">
        <f>IF(Charts!$B$3="none",DV425,IF(IZ425="",NA(),IZ425))</f>
        <v>0</v>
      </c>
      <c r="OE118">
        <f>IF(Charts!$B$3="none",DW425,IF(JA425="",NA(),JA425))</f>
        <v>0</v>
      </c>
      <c r="OF118">
        <f>IF(Charts!$B$3="none",DX425,IF(JB425="",NA(),JB425))</f>
        <v>0</v>
      </c>
      <c r="OG118">
        <f>IF(Charts!$B$3="none",DY425,IF(JC425="",NA(),JC425))</f>
        <v>0</v>
      </c>
      <c r="OH118">
        <f>IF(Charts!$B$3="none",DZ425,IF(JD425="",NA(),JD425))</f>
        <v>0</v>
      </c>
      <c r="OI118">
        <f>IF(Charts!$B$3="none",EA425,IF(JE425="",NA(),JE425))</f>
        <v>0</v>
      </c>
      <c r="OJ118">
        <f>IF(Charts!$B$3="none",EB425,IF(JF425="",NA(),JF425))</f>
        <v>0</v>
      </c>
      <c r="OK118">
        <f>IF(Charts!$B$3="none",EC425,IF(JG425="",NA(),JG425))</f>
        <v>0</v>
      </c>
      <c r="OL118">
        <f>IF(Charts!$B$3="none",ED425,IF(JH425="",NA(),JH425))</f>
        <v>0</v>
      </c>
      <c r="OM118">
        <f>IF(Charts!$B$3="none",EE425,IF(JI425="",NA(),JI425))</f>
        <v>0</v>
      </c>
      <c r="ON118">
        <f>IF(Charts!$B$3="none",EF425,IF(JJ425="",NA(),JJ425))</f>
        <v>0</v>
      </c>
    </row>
    <row r="119" spans="5:404">
      <c r="E119">
        <v>53</v>
      </c>
      <c r="F119">
        <f>F57</f>
        <v>0</v>
      </c>
      <c r="G119">
        <v>53</v>
      </c>
      <c r="H119">
        <f>H57</f>
        <v>0</v>
      </c>
      <c r="I119">
        <v>53</v>
      </c>
      <c r="J119">
        <f>J57</f>
        <v>0</v>
      </c>
      <c r="K119">
        <v>53</v>
      </c>
      <c r="L119">
        <f>L57</f>
        <v>0</v>
      </c>
      <c r="M119">
        <v>53</v>
      </c>
      <c r="N119">
        <f>N57</f>
        <v>0</v>
      </c>
      <c r="O119">
        <v>53</v>
      </c>
      <c r="P119">
        <f>P57</f>
        <v>0</v>
      </c>
      <c r="Q119">
        <v>53</v>
      </c>
      <c r="R119">
        <f>R57</f>
        <v>0</v>
      </c>
      <c r="S119">
        <v>53</v>
      </c>
      <c r="T119">
        <f>T57</f>
        <v>0</v>
      </c>
      <c r="U119">
        <v>53</v>
      </c>
      <c r="V119">
        <f>V57</f>
        <v>0</v>
      </c>
      <c r="W119">
        <v>53</v>
      </c>
      <c r="X119">
        <f>X57</f>
        <v>0</v>
      </c>
      <c r="Y119">
        <v>53</v>
      </c>
      <c r="Z119">
        <f>Z57</f>
        <v>0</v>
      </c>
      <c r="AA119">
        <v>53</v>
      </c>
      <c r="AB119">
        <f>AB57</f>
        <v>0</v>
      </c>
      <c r="AC119">
        <v>53</v>
      </c>
      <c r="AD119">
        <f>AD57</f>
        <v>0</v>
      </c>
      <c r="AE119">
        <v>53</v>
      </c>
      <c r="AF119">
        <f>AF57</f>
        <v>0</v>
      </c>
      <c r="AG119">
        <v>53</v>
      </c>
      <c r="AH119">
        <f>AH57</f>
        <v>0</v>
      </c>
      <c r="AI119">
        <v>53</v>
      </c>
      <c r="AJ119">
        <f>AJ57</f>
        <v>0</v>
      </c>
      <c r="AK119">
        <v>53</v>
      </c>
      <c r="AL119">
        <f>AL57</f>
        <v>0</v>
      </c>
      <c r="AM119">
        <v>53</v>
      </c>
      <c r="AN119">
        <f>AN57</f>
        <v>0</v>
      </c>
      <c r="AO119">
        <v>53</v>
      </c>
      <c r="AP119">
        <f>AP57</f>
        <v>0</v>
      </c>
      <c r="AQ119">
        <v>53</v>
      </c>
      <c r="AR119">
        <f>AR57</f>
        <v>0</v>
      </c>
      <c r="AS119">
        <v>53</v>
      </c>
      <c r="AT119">
        <f>AT57</f>
        <v>0</v>
      </c>
      <c r="AU119">
        <v>53</v>
      </c>
      <c r="AV119">
        <f>AV57</f>
        <v>0</v>
      </c>
      <c r="AW119">
        <v>53</v>
      </c>
      <c r="AX119">
        <f>AX57</f>
        <v>0</v>
      </c>
      <c r="AY119">
        <v>53</v>
      </c>
      <c r="AZ119">
        <f>AZ57</f>
        <v>0</v>
      </c>
      <c r="BA119">
        <v>53</v>
      </c>
      <c r="BB119">
        <f>BB57</f>
        <v>0</v>
      </c>
      <c r="BC119">
        <v>53</v>
      </c>
      <c r="BD119">
        <f>BD57</f>
        <v>0</v>
      </c>
      <c r="BE119">
        <v>53</v>
      </c>
      <c r="BF119">
        <f>BF57</f>
        <v>0</v>
      </c>
      <c r="BG119">
        <v>53</v>
      </c>
      <c r="BH119">
        <f>BH57</f>
        <v>0</v>
      </c>
      <c r="BI119">
        <v>53</v>
      </c>
      <c r="BJ119">
        <f>BJ57</f>
        <v>0</v>
      </c>
      <c r="BK119">
        <v>53</v>
      </c>
      <c r="BL119">
        <f>BL57</f>
        <v>0</v>
      </c>
      <c r="BM119">
        <v>53</v>
      </c>
      <c r="BN119">
        <f>BN57</f>
        <v>0</v>
      </c>
      <c r="BO119">
        <v>53</v>
      </c>
      <c r="BP119">
        <f>BP57</f>
        <v>0</v>
      </c>
      <c r="BQ119">
        <v>53</v>
      </c>
      <c r="BR119">
        <f>BR57</f>
        <v>0</v>
      </c>
      <c r="BS119">
        <v>53</v>
      </c>
      <c r="BT119">
        <f>BT57</f>
        <v>0</v>
      </c>
      <c r="BU119">
        <v>53</v>
      </c>
      <c r="BV119">
        <f>BV57</f>
        <v>0</v>
      </c>
      <c r="BW119">
        <v>53</v>
      </c>
      <c r="BX119">
        <f>BX57</f>
        <v>0</v>
      </c>
      <c r="BY119">
        <v>53</v>
      </c>
      <c r="BZ119">
        <f>BZ57</f>
        <v>0</v>
      </c>
      <c r="CA119">
        <v>53</v>
      </c>
      <c r="CB119">
        <f>CB57</f>
        <v>0</v>
      </c>
      <c r="CC119">
        <v>53</v>
      </c>
      <c r="CD119">
        <f>CD57</f>
        <v>0</v>
      </c>
      <c r="CE119">
        <v>53</v>
      </c>
      <c r="CF119">
        <f>CF57</f>
        <v>0</v>
      </c>
      <c r="CG119">
        <v>53</v>
      </c>
      <c r="CH119">
        <f>CH57</f>
        <v>0</v>
      </c>
      <c r="CI119">
        <v>53</v>
      </c>
      <c r="CJ119">
        <f>CJ57</f>
        <v>0</v>
      </c>
      <c r="CK119">
        <v>53</v>
      </c>
      <c r="CL119">
        <f>CL57</f>
        <v>0</v>
      </c>
      <c r="CM119">
        <v>53</v>
      </c>
      <c r="CN119">
        <f>CN57</f>
        <v>0</v>
      </c>
      <c r="CO119">
        <v>53</v>
      </c>
      <c r="CP119">
        <f>CP57</f>
        <v>0</v>
      </c>
      <c r="CQ119">
        <v>53</v>
      </c>
      <c r="CR119">
        <f>CR57</f>
        <v>0</v>
      </c>
      <c r="CS119">
        <v>53</v>
      </c>
      <c r="CT119">
        <f>CT57</f>
        <v>0</v>
      </c>
      <c r="CU119">
        <v>53</v>
      </c>
      <c r="CV119">
        <f>CV57</f>
        <v>0</v>
      </c>
      <c r="CW119">
        <v>53</v>
      </c>
      <c r="CX119">
        <f>CX57</f>
        <v>0</v>
      </c>
      <c r="CY119">
        <v>53</v>
      </c>
      <c r="CZ119">
        <f>CZ57</f>
        <v>0</v>
      </c>
      <c r="DA119">
        <v>53</v>
      </c>
      <c r="DB119">
        <f>DB57</f>
        <v>0</v>
      </c>
      <c r="DC119">
        <v>53</v>
      </c>
      <c r="DD119">
        <f>DD57</f>
        <v>0</v>
      </c>
      <c r="DE119">
        <v>53</v>
      </c>
      <c r="DF119">
        <f>DF57</f>
        <v>0</v>
      </c>
      <c r="DG119">
        <v>53</v>
      </c>
      <c r="DH119">
        <f>DH57</f>
        <v>0</v>
      </c>
      <c r="DI119">
        <v>53</v>
      </c>
      <c r="DJ119">
        <f>DJ57</f>
        <v>0</v>
      </c>
      <c r="DK119">
        <v>53</v>
      </c>
      <c r="DL119">
        <f>DL57</f>
        <v>0</v>
      </c>
      <c r="DM119">
        <v>53</v>
      </c>
      <c r="DN119">
        <f>DN57</f>
        <v>0</v>
      </c>
      <c r="DO119">
        <v>53</v>
      </c>
      <c r="DP119">
        <f>DP57</f>
        <v>0</v>
      </c>
      <c r="DQ119">
        <v>53</v>
      </c>
      <c r="DR119">
        <f>DR57</f>
        <v>0</v>
      </c>
      <c r="DS119">
        <v>53</v>
      </c>
      <c r="DT119">
        <f>DT57</f>
        <v>0</v>
      </c>
      <c r="DU119">
        <v>53</v>
      </c>
      <c r="DV119">
        <f>DV57</f>
        <v>0</v>
      </c>
      <c r="DW119">
        <v>53</v>
      </c>
      <c r="DX119">
        <f>DX57</f>
        <v>0</v>
      </c>
      <c r="DY119">
        <v>53</v>
      </c>
      <c r="DZ119">
        <f>DZ57</f>
        <v>0</v>
      </c>
      <c r="EA119">
        <v>53</v>
      </c>
      <c r="EB119">
        <f>EB57</f>
        <v>0</v>
      </c>
      <c r="EC119">
        <v>53</v>
      </c>
      <c r="ED119">
        <f>ED57</f>
        <v>0</v>
      </c>
      <c r="EE119">
        <v>53</v>
      </c>
      <c r="EF119">
        <f>EF57</f>
        <v>0</v>
      </c>
      <c r="EI119">
        <v>53</v>
      </c>
      <c r="EJ119">
        <f>EJ57</f>
        <v>0</v>
      </c>
      <c r="EK119">
        <v>53</v>
      </c>
      <c r="EL119">
        <f>EL57</f>
        <v>0</v>
      </c>
      <c r="EM119">
        <v>53</v>
      </c>
      <c r="EN119">
        <f>EN57</f>
        <v>0</v>
      </c>
      <c r="EO119">
        <v>53</v>
      </c>
      <c r="EP119">
        <f>EP57</f>
        <v>0</v>
      </c>
      <c r="EQ119">
        <v>53</v>
      </c>
      <c r="ER119">
        <f>ER57</f>
        <v>0</v>
      </c>
      <c r="ES119">
        <v>53</v>
      </c>
      <c r="ET119">
        <f>ET57</f>
        <v>0</v>
      </c>
      <c r="EU119">
        <v>53</v>
      </c>
      <c r="EV119">
        <f>EV57</f>
        <v>0</v>
      </c>
      <c r="EW119">
        <v>53</v>
      </c>
      <c r="EX119">
        <f>EX57</f>
        <v>0</v>
      </c>
      <c r="EY119">
        <v>53</v>
      </c>
      <c r="EZ119">
        <f>EZ57</f>
        <v>0</v>
      </c>
      <c r="FA119">
        <v>53</v>
      </c>
      <c r="FB119">
        <f>FB57</f>
        <v>0</v>
      </c>
      <c r="FC119">
        <v>53</v>
      </c>
      <c r="FD119">
        <f>FD57</f>
        <v>0</v>
      </c>
      <c r="FE119">
        <v>53</v>
      </c>
      <c r="FF119">
        <f>FF57</f>
        <v>0</v>
      </c>
      <c r="FG119">
        <v>53</v>
      </c>
      <c r="FH119">
        <f>FH57</f>
        <v>0</v>
      </c>
      <c r="FI119">
        <v>53</v>
      </c>
      <c r="FJ119">
        <f>FJ57</f>
        <v>0</v>
      </c>
      <c r="FK119">
        <v>53</v>
      </c>
      <c r="FL119">
        <f>FL57</f>
        <v>0</v>
      </c>
      <c r="FM119">
        <v>53</v>
      </c>
      <c r="FN119">
        <f>FN57</f>
        <v>0</v>
      </c>
      <c r="FO119">
        <v>53</v>
      </c>
      <c r="FP119">
        <f>FP57</f>
        <v>0</v>
      </c>
      <c r="FQ119">
        <v>53</v>
      </c>
      <c r="FR119">
        <f>FR57</f>
        <v>0</v>
      </c>
      <c r="FS119">
        <v>53</v>
      </c>
      <c r="FT119">
        <f>FT57</f>
        <v>0</v>
      </c>
      <c r="FU119">
        <v>53</v>
      </c>
      <c r="FV119">
        <f>FV57</f>
        <v>0</v>
      </c>
      <c r="FW119">
        <v>53</v>
      </c>
      <c r="FX119">
        <f>FX57</f>
        <v>0</v>
      </c>
      <c r="FY119">
        <v>53</v>
      </c>
      <c r="FZ119">
        <f>FZ57</f>
        <v>0</v>
      </c>
      <c r="GA119">
        <v>53</v>
      </c>
      <c r="GB119">
        <f>GB57</f>
        <v>0</v>
      </c>
      <c r="GC119">
        <v>53</v>
      </c>
      <c r="GD119">
        <f>GD57</f>
        <v>0</v>
      </c>
      <c r="GE119">
        <v>53</v>
      </c>
      <c r="GF119">
        <f>GF57</f>
        <v>0</v>
      </c>
      <c r="GG119">
        <v>53</v>
      </c>
      <c r="GH119">
        <f>GH57</f>
        <v>0</v>
      </c>
      <c r="GI119">
        <v>53</v>
      </c>
      <c r="GJ119">
        <f>GJ57</f>
        <v>0</v>
      </c>
      <c r="GK119">
        <v>53</v>
      </c>
      <c r="GL119">
        <f>GL57</f>
        <v>0</v>
      </c>
      <c r="GM119">
        <v>53</v>
      </c>
      <c r="GN119">
        <f>GN57</f>
        <v>0</v>
      </c>
      <c r="GO119">
        <v>53</v>
      </c>
      <c r="GP119">
        <f>GP57</f>
        <v>0</v>
      </c>
      <c r="GQ119">
        <v>53</v>
      </c>
      <c r="GR119">
        <f>GR57</f>
        <v>0</v>
      </c>
      <c r="GS119">
        <v>53</v>
      </c>
      <c r="GT119">
        <f>GT57</f>
        <v>0</v>
      </c>
      <c r="GU119">
        <v>53</v>
      </c>
      <c r="GV119">
        <f>GV57</f>
        <v>0</v>
      </c>
      <c r="GW119">
        <v>53</v>
      </c>
      <c r="GX119">
        <f>GX57</f>
        <v>0</v>
      </c>
      <c r="GY119">
        <v>53</v>
      </c>
      <c r="GZ119">
        <f>GZ57</f>
        <v>0</v>
      </c>
      <c r="HA119">
        <v>53</v>
      </c>
      <c r="HB119">
        <f>HB57</f>
        <v>0</v>
      </c>
      <c r="HC119">
        <v>53</v>
      </c>
      <c r="HD119">
        <f>HD57</f>
        <v>0</v>
      </c>
      <c r="HE119">
        <v>53</v>
      </c>
      <c r="HF119">
        <f>HF57</f>
        <v>0</v>
      </c>
      <c r="HG119">
        <v>53</v>
      </c>
      <c r="HH119">
        <f>HH57</f>
        <v>0</v>
      </c>
      <c r="HI119">
        <v>53</v>
      </c>
      <c r="HJ119">
        <f>HJ57</f>
        <v>0</v>
      </c>
      <c r="HK119">
        <v>53</v>
      </c>
      <c r="HL119">
        <f>HL57</f>
        <v>0</v>
      </c>
      <c r="HM119">
        <v>53</v>
      </c>
      <c r="HN119">
        <f>HN57</f>
        <v>0</v>
      </c>
      <c r="HO119">
        <v>53</v>
      </c>
      <c r="HP119">
        <f>HP57</f>
        <v>0</v>
      </c>
      <c r="HQ119">
        <v>53</v>
      </c>
      <c r="HR119">
        <f>HR57</f>
        <v>0</v>
      </c>
      <c r="HS119">
        <v>53</v>
      </c>
      <c r="HT119">
        <f>HT57</f>
        <v>0</v>
      </c>
      <c r="HU119">
        <v>53</v>
      </c>
      <c r="HV119">
        <f>HV57</f>
        <v>0</v>
      </c>
      <c r="HW119">
        <v>53</v>
      </c>
      <c r="HX119">
        <f>HX57</f>
        <v>0</v>
      </c>
      <c r="HY119">
        <v>53</v>
      </c>
      <c r="HZ119">
        <f>HZ57</f>
        <v>0</v>
      </c>
      <c r="IA119">
        <v>53</v>
      </c>
      <c r="IB119">
        <f>IB57</f>
        <v>0</v>
      </c>
      <c r="IC119">
        <v>53</v>
      </c>
      <c r="ID119">
        <f>ID57</f>
        <v>0</v>
      </c>
      <c r="IE119">
        <v>53</v>
      </c>
      <c r="IF119">
        <f>IF57</f>
        <v>0</v>
      </c>
      <c r="IG119">
        <v>53</v>
      </c>
      <c r="IH119">
        <f>IH57</f>
        <v>0</v>
      </c>
      <c r="II119">
        <v>53</v>
      </c>
      <c r="IJ119">
        <f>IJ57</f>
        <v>0</v>
      </c>
      <c r="IK119">
        <v>53</v>
      </c>
      <c r="IL119">
        <f>IL57</f>
        <v>0</v>
      </c>
      <c r="IM119">
        <v>53</v>
      </c>
      <c r="IN119">
        <f>IN57</f>
        <v>0</v>
      </c>
      <c r="IO119">
        <v>53</v>
      </c>
      <c r="IP119">
        <f>IP57</f>
        <v>0</v>
      </c>
      <c r="IQ119">
        <v>53</v>
      </c>
      <c r="IR119">
        <f>IR57</f>
        <v>0</v>
      </c>
      <c r="IS119">
        <v>53</v>
      </c>
      <c r="IT119">
        <f>IT57</f>
        <v>0</v>
      </c>
      <c r="IU119">
        <v>53</v>
      </c>
      <c r="IV119">
        <f>IV57</f>
        <v>0</v>
      </c>
      <c r="IW119">
        <v>53</v>
      </c>
      <c r="IX119">
        <f>IX57</f>
        <v>0</v>
      </c>
      <c r="IY119">
        <v>53</v>
      </c>
      <c r="IZ119">
        <f>IZ57</f>
        <v>0</v>
      </c>
      <c r="JA119">
        <v>53</v>
      </c>
      <c r="JB119">
        <f>JB57</f>
        <v>0</v>
      </c>
      <c r="JC119">
        <v>53</v>
      </c>
      <c r="JD119">
        <f>JD57</f>
        <v>0</v>
      </c>
      <c r="JE119">
        <v>53</v>
      </c>
      <c r="JF119">
        <f>JF57</f>
        <v>0</v>
      </c>
      <c r="JG119">
        <v>53</v>
      </c>
      <c r="JH119">
        <f>JH57</f>
        <v>0</v>
      </c>
      <c r="JI119">
        <v>53</v>
      </c>
      <c r="JJ119">
        <f>JJ57</f>
        <v>0</v>
      </c>
      <c r="JM119">
        <f>IF(Charts!$B$3="none",E426,IF(EI426="",NA(),EI426))</f>
        <v>0</v>
      </c>
      <c r="JN119">
        <f>IF(Charts!$B$3="none",F426,IF(EJ426="",NA(),EJ426))</f>
        <v>0</v>
      </c>
      <c r="JO119">
        <f>IF(Charts!$B$3="none",G426,IF(EK426="",NA(),EK426))</f>
        <v>0</v>
      </c>
      <c r="JP119">
        <f>IF(Charts!$B$3="none",H426,IF(EL426="",NA(),EL426))</f>
        <v>0</v>
      </c>
      <c r="JQ119">
        <f>IF(Charts!$B$3="none",I426,IF(EM426="",NA(),EM426))</f>
        <v>0</v>
      </c>
      <c r="JR119">
        <f>IF(Charts!$B$3="none",J426,IF(EN426="",NA(),EN426))</f>
        <v>0</v>
      </c>
      <c r="JS119">
        <f>IF(Charts!$B$3="none",K426,IF(EO426="",NA(),EO426))</f>
        <v>0</v>
      </c>
      <c r="JT119">
        <f>IF(Charts!$B$3="none",L426,IF(EP426="",NA(),EP426))</f>
        <v>0</v>
      </c>
      <c r="JU119">
        <f>IF(Charts!$B$3="none",M426,IF(EQ426="",NA(),EQ426))</f>
        <v>0</v>
      </c>
      <c r="JV119">
        <f>IF(Charts!$B$3="none",N426,IF(ER426="",NA(),ER426))</f>
        <v>0</v>
      </c>
      <c r="JW119">
        <f>IF(Charts!$B$3="none",O426,IF(ES426="",NA(),ES426))</f>
        <v>0</v>
      </c>
      <c r="JX119">
        <f>IF(Charts!$B$3="none",P426,IF(ET426="",NA(),ET426))</f>
        <v>0</v>
      </c>
      <c r="JY119">
        <f>IF(Charts!$B$3="none",Q426,IF(EU426="",NA(),EU426))</f>
        <v>0</v>
      </c>
      <c r="JZ119">
        <f>IF(Charts!$B$3="none",R426,IF(EV426="",NA(),EV426))</f>
        <v>0</v>
      </c>
      <c r="KA119">
        <f>IF(Charts!$B$3="none",S426,IF(EW426="",NA(),EW426))</f>
        <v>0</v>
      </c>
      <c r="KB119">
        <f>IF(Charts!$B$3="none",T426,IF(EX426="",NA(),EX426))</f>
        <v>0</v>
      </c>
      <c r="KC119">
        <f>IF(Charts!$B$3="none",U426,IF(EY426="",NA(),EY426))</f>
        <v>0</v>
      </c>
      <c r="KD119">
        <f>IF(Charts!$B$3="none",V426,IF(EZ426="",NA(),EZ426))</f>
        <v>0</v>
      </c>
      <c r="KE119">
        <f>IF(Charts!$B$3="none",W426,IF(FA426="",NA(),FA426))</f>
        <v>0</v>
      </c>
      <c r="KF119">
        <f>IF(Charts!$B$3="none",X426,IF(FB426="",NA(),FB426))</f>
        <v>0</v>
      </c>
      <c r="KG119">
        <f>IF(Charts!$B$3="none",Y426,IF(FC426="",NA(),FC426))</f>
        <v>0</v>
      </c>
      <c r="KH119">
        <f>IF(Charts!$B$3="none",Z426,IF(FD426="",NA(),FD426))</f>
        <v>0</v>
      </c>
      <c r="KI119">
        <f>IF(Charts!$B$3="none",AA426,IF(FE426="",NA(),FE426))</f>
        <v>0</v>
      </c>
      <c r="KJ119">
        <f>IF(Charts!$B$3="none",AB426,IF(FF426="",NA(),FF426))</f>
        <v>0</v>
      </c>
      <c r="KK119">
        <f>IF(Charts!$B$3="none",AC426,IF(FG426="",NA(),FG426))</f>
        <v>0</v>
      </c>
      <c r="KL119">
        <f>IF(Charts!$B$3="none",AD426,IF(FH426="",NA(),FH426))</f>
        <v>0</v>
      </c>
      <c r="KM119">
        <f>IF(Charts!$B$3="none",AE426,IF(FI426="",NA(),FI426))</f>
        <v>0</v>
      </c>
      <c r="KN119">
        <f>IF(Charts!$B$3="none",AF426,IF(FJ426="",NA(),FJ426))</f>
        <v>0</v>
      </c>
      <c r="KO119">
        <f>IF(Charts!$B$3="none",AG426,IF(FK426="",NA(),FK426))</f>
        <v>0</v>
      </c>
      <c r="KP119">
        <f>IF(Charts!$B$3="none",AH426,IF(FL426="",NA(),FL426))</f>
        <v>0</v>
      </c>
      <c r="KQ119">
        <f>IF(Charts!$B$3="none",AI426,IF(FM426="",NA(),FM426))</f>
        <v>0</v>
      </c>
      <c r="KR119">
        <f>IF(Charts!$B$3="none",AJ426,IF(FN426="",NA(),FN426))</f>
        <v>0</v>
      </c>
      <c r="KS119">
        <f>IF(Charts!$B$3="none",AK426,IF(FO426="",NA(),FO426))</f>
        <v>0</v>
      </c>
      <c r="KT119">
        <f>IF(Charts!$B$3="none",AL426,IF(FP426="",NA(),FP426))</f>
        <v>0</v>
      </c>
      <c r="KU119">
        <f>IF(Charts!$B$3="none",AM426,IF(FQ426="",NA(),FQ426))</f>
        <v>0</v>
      </c>
      <c r="KV119">
        <f>IF(Charts!$B$3="none",AN426,IF(FR426="",NA(),FR426))</f>
        <v>0</v>
      </c>
      <c r="KW119">
        <f>IF(Charts!$B$3="none",AO426,IF(FS426="",NA(),FS426))</f>
        <v>0</v>
      </c>
      <c r="KX119">
        <f>IF(Charts!$B$3="none",AP426,IF(FT426="",NA(),FT426))</f>
        <v>0</v>
      </c>
      <c r="KY119">
        <f>IF(Charts!$B$3="none",AQ426,IF(FU426="",NA(),FU426))</f>
        <v>0</v>
      </c>
      <c r="KZ119">
        <f>IF(Charts!$B$3="none",AR426,IF(FV426="",NA(),FV426))</f>
        <v>0</v>
      </c>
      <c r="LA119">
        <f>IF(Charts!$B$3="none",AS426,IF(FW426="",NA(),FW426))</f>
        <v>0</v>
      </c>
      <c r="LB119">
        <f>IF(Charts!$B$3="none",AT426,IF(FX426="",NA(),FX426))</f>
        <v>0</v>
      </c>
      <c r="LC119">
        <f>IF(Charts!$B$3="none",AU426,IF(FY426="",NA(),FY426))</f>
        <v>0</v>
      </c>
      <c r="LD119">
        <f>IF(Charts!$B$3="none",AV426,IF(FZ426="",NA(),FZ426))</f>
        <v>0</v>
      </c>
      <c r="LE119">
        <f>IF(Charts!$B$3="none",AW426,IF(GA426="",NA(),GA426))</f>
        <v>0</v>
      </c>
      <c r="LF119">
        <f>IF(Charts!$B$3="none",AX426,IF(GB426="",NA(),GB426))</f>
        <v>0</v>
      </c>
      <c r="LG119">
        <f>IF(Charts!$B$3="none",AY426,IF(GC426="",NA(),GC426))</f>
        <v>0</v>
      </c>
      <c r="LH119">
        <f>IF(Charts!$B$3="none",AZ426,IF(GD426="",NA(),GD426))</f>
        <v>0</v>
      </c>
      <c r="LI119">
        <f>IF(Charts!$B$3="none",BA426,IF(GE426="",NA(),GE426))</f>
        <v>0</v>
      </c>
      <c r="LJ119">
        <f>IF(Charts!$B$3="none",BB426,IF(GF426="",NA(),GF426))</f>
        <v>0</v>
      </c>
      <c r="LK119">
        <f>IF(Charts!$B$3="none",BC426,IF(GG426="",NA(),GG426))</f>
        <v>0</v>
      </c>
      <c r="LL119">
        <f>IF(Charts!$B$3="none",BD426,IF(GH426="",NA(),GH426))</f>
        <v>0</v>
      </c>
      <c r="LM119">
        <f>IF(Charts!$B$3="none",BE426,IF(GI426="",NA(),GI426))</f>
        <v>0</v>
      </c>
      <c r="LN119">
        <f>IF(Charts!$B$3="none",BF426,IF(GJ426="",NA(),GJ426))</f>
        <v>0</v>
      </c>
      <c r="LO119">
        <f>IF(Charts!$B$3="none",BG426,IF(GK426="",NA(),GK426))</f>
        <v>0</v>
      </c>
      <c r="LP119">
        <f>IF(Charts!$B$3="none",BH426,IF(GL426="",NA(),GL426))</f>
        <v>0</v>
      </c>
      <c r="LQ119">
        <f>IF(Charts!$B$3="none",BI426,IF(GM426="",NA(),GM426))</f>
        <v>0</v>
      </c>
      <c r="LR119">
        <f>IF(Charts!$B$3="none",BJ426,IF(GN426="",NA(),GN426))</f>
        <v>0</v>
      </c>
      <c r="LS119">
        <f>IF(Charts!$B$3="none",BK426,IF(GO426="",NA(),GO426))</f>
        <v>0</v>
      </c>
      <c r="LT119">
        <f>IF(Charts!$B$3="none",BL426,IF(GP426="",NA(),GP426))</f>
        <v>0</v>
      </c>
      <c r="LU119">
        <f>IF(Charts!$B$3="none",BM426,IF(GQ426="",NA(),GQ426))</f>
        <v>0</v>
      </c>
      <c r="LV119">
        <f>IF(Charts!$B$3="none",BN426,IF(GR426="",NA(),GR426))</f>
        <v>0</v>
      </c>
      <c r="LW119">
        <f>IF(Charts!$B$3="none",BO426,IF(GS426="",NA(),GS426))</f>
        <v>0</v>
      </c>
      <c r="LX119">
        <f>IF(Charts!$B$3="none",BP426,IF(GT426="",NA(),GT426))</f>
        <v>0</v>
      </c>
      <c r="LY119">
        <f>IF(Charts!$B$3="none",BQ426,IF(GU426="",NA(),GU426))</f>
        <v>0</v>
      </c>
      <c r="LZ119">
        <f>IF(Charts!$B$3="none",BR426,IF(GV426="",NA(),GV426))</f>
        <v>0</v>
      </c>
      <c r="MA119">
        <f>IF(Charts!$B$3="none",BS426,IF(GW426="",NA(),GW426))</f>
        <v>0</v>
      </c>
      <c r="MB119">
        <f>IF(Charts!$B$3="none",BT426,IF(GX426="",NA(),GX426))</f>
        <v>0</v>
      </c>
      <c r="MC119">
        <f>IF(Charts!$B$3="none",BU426,IF(GY426="",NA(),GY426))</f>
        <v>0</v>
      </c>
      <c r="MD119">
        <f>IF(Charts!$B$3="none",BV426,IF(GZ426="",NA(),GZ426))</f>
        <v>0</v>
      </c>
      <c r="ME119">
        <f>IF(Charts!$B$3="none",BW426,IF(HA426="",NA(),HA426))</f>
        <v>0</v>
      </c>
      <c r="MF119">
        <f>IF(Charts!$B$3="none",BX426,IF(HB426="",NA(),HB426))</f>
        <v>0</v>
      </c>
      <c r="MG119">
        <f>IF(Charts!$B$3="none",BY426,IF(HC426="",NA(),HC426))</f>
        <v>0</v>
      </c>
      <c r="MH119">
        <f>IF(Charts!$B$3="none",BZ426,IF(HD426="",NA(),HD426))</f>
        <v>0</v>
      </c>
      <c r="MI119">
        <f>IF(Charts!$B$3="none",CA426,IF(HE426="",NA(),HE426))</f>
        <v>0</v>
      </c>
      <c r="MJ119">
        <f>IF(Charts!$B$3="none",CB426,IF(HF426="",NA(),HF426))</f>
        <v>0</v>
      </c>
      <c r="MK119">
        <f>IF(Charts!$B$3="none",CC426,IF(HG426="",NA(),HG426))</f>
        <v>0</v>
      </c>
      <c r="ML119">
        <f>IF(Charts!$B$3="none",CD426,IF(HH426="",NA(),HH426))</f>
        <v>0</v>
      </c>
      <c r="MM119">
        <f>IF(Charts!$B$3="none",CE426,IF(HI426="",NA(),HI426))</f>
        <v>0</v>
      </c>
      <c r="MN119">
        <f>IF(Charts!$B$3="none",CF426,IF(HJ426="",NA(),HJ426))</f>
        <v>0</v>
      </c>
      <c r="MO119">
        <f>IF(Charts!$B$3="none",CG426,IF(HK426="",NA(),HK426))</f>
        <v>0</v>
      </c>
      <c r="MP119">
        <f>IF(Charts!$B$3="none",CH426,IF(HL426="",NA(),HL426))</f>
        <v>0</v>
      </c>
      <c r="MQ119">
        <f>IF(Charts!$B$3="none",CI426,IF(HM426="",NA(),HM426))</f>
        <v>0</v>
      </c>
      <c r="MR119">
        <f>IF(Charts!$B$3="none",CJ426,IF(HN426="",NA(),HN426))</f>
        <v>0</v>
      </c>
      <c r="MS119">
        <f>IF(Charts!$B$3="none",CK426,IF(HO426="",NA(),HO426))</f>
        <v>0</v>
      </c>
      <c r="MT119">
        <f>IF(Charts!$B$3="none",CL426,IF(HP426="",NA(),HP426))</f>
        <v>0</v>
      </c>
      <c r="MU119">
        <f>IF(Charts!$B$3="none",CM426,IF(HQ426="",NA(),HQ426))</f>
        <v>0</v>
      </c>
      <c r="MV119">
        <f>IF(Charts!$B$3="none",CN426,IF(HR426="",NA(),HR426))</f>
        <v>0</v>
      </c>
      <c r="MW119">
        <f>IF(Charts!$B$3="none",CO426,IF(HS426="",NA(),HS426))</f>
        <v>0</v>
      </c>
      <c r="MX119">
        <f>IF(Charts!$B$3="none",CP426,IF(HT426="",NA(),HT426))</f>
        <v>0</v>
      </c>
      <c r="MY119">
        <f>IF(Charts!$B$3="none",CQ426,IF(HU426="",NA(),HU426))</f>
        <v>0</v>
      </c>
      <c r="MZ119">
        <f>IF(Charts!$B$3="none",CR426,IF(HV426="",NA(),HV426))</f>
        <v>0</v>
      </c>
      <c r="NA119">
        <f>IF(Charts!$B$3="none",CS426,IF(HW426="",NA(),HW426))</f>
        <v>0</v>
      </c>
      <c r="NB119">
        <f>IF(Charts!$B$3="none",CT426,IF(HX426="",NA(),HX426))</f>
        <v>0</v>
      </c>
      <c r="NC119">
        <f>IF(Charts!$B$3="none",CU426,IF(HY426="",NA(),HY426))</f>
        <v>0</v>
      </c>
      <c r="ND119">
        <f>IF(Charts!$B$3="none",CV426,IF(HZ426="",NA(),HZ426))</f>
        <v>0</v>
      </c>
      <c r="NE119">
        <f>IF(Charts!$B$3="none",CW426,IF(IA426="",NA(),IA426))</f>
        <v>0</v>
      </c>
      <c r="NF119">
        <f>IF(Charts!$B$3="none",CX426,IF(IB426="",NA(),IB426))</f>
        <v>0</v>
      </c>
      <c r="NG119">
        <f>IF(Charts!$B$3="none",CY426,IF(IC426="",NA(),IC426))</f>
        <v>0</v>
      </c>
      <c r="NH119">
        <f>IF(Charts!$B$3="none",CZ426,IF(ID426="",NA(),ID426))</f>
        <v>0</v>
      </c>
      <c r="NI119">
        <f>IF(Charts!$B$3="none",DA426,IF(IE426="",NA(),IE426))</f>
        <v>0</v>
      </c>
      <c r="NJ119">
        <f>IF(Charts!$B$3="none",DB426,IF(IF426="",NA(),IF426))</f>
        <v>0</v>
      </c>
      <c r="NK119">
        <f>IF(Charts!$B$3="none",DC426,IF(IG426="",NA(),IG426))</f>
        <v>0</v>
      </c>
      <c r="NL119">
        <f>IF(Charts!$B$3="none",DD426,IF(IH426="",NA(),IH426))</f>
        <v>0</v>
      </c>
      <c r="NM119">
        <f>IF(Charts!$B$3="none",DE426,IF(II426="",NA(),II426))</f>
        <v>0</v>
      </c>
      <c r="NN119">
        <f>IF(Charts!$B$3="none",DF426,IF(IJ426="",NA(),IJ426))</f>
        <v>0</v>
      </c>
      <c r="NO119">
        <f>IF(Charts!$B$3="none",DG426,IF(IK426="",NA(),IK426))</f>
        <v>0</v>
      </c>
      <c r="NP119">
        <f>IF(Charts!$B$3="none",DH426,IF(IL426="",NA(),IL426))</f>
        <v>0</v>
      </c>
      <c r="NQ119">
        <f>IF(Charts!$B$3="none",DI426,IF(IM426="",NA(),IM426))</f>
        <v>0</v>
      </c>
      <c r="NR119">
        <f>IF(Charts!$B$3="none",DJ426,IF(IN426="",NA(),IN426))</f>
        <v>0</v>
      </c>
      <c r="NS119">
        <f>IF(Charts!$B$3="none",DK426,IF(IO426="",NA(),IO426))</f>
        <v>0</v>
      </c>
      <c r="NT119">
        <f>IF(Charts!$B$3="none",DL426,IF(IP426="",NA(),IP426))</f>
        <v>0</v>
      </c>
      <c r="NU119">
        <f>IF(Charts!$B$3="none",DM426,IF(IQ426="",NA(),IQ426))</f>
        <v>0</v>
      </c>
      <c r="NV119">
        <f>IF(Charts!$B$3="none",DN426,IF(IR426="",NA(),IR426))</f>
        <v>0</v>
      </c>
      <c r="NW119">
        <f>IF(Charts!$B$3="none",DO426,IF(IS426="",NA(),IS426))</f>
        <v>0</v>
      </c>
      <c r="NX119">
        <f>IF(Charts!$B$3="none",DP426,IF(IT426="",NA(),IT426))</f>
        <v>0</v>
      </c>
      <c r="NY119">
        <f>IF(Charts!$B$3="none",DQ426,IF(IU426="",NA(),IU426))</f>
        <v>0</v>
      </c>
      <c r="NZ119">
        <f>IF(Charts!$B$3="none",DR426,IF(IV426="",NA(),IV426))</f>
        <v>0</v>
      </c>
      <c r="OA119">
        <f>IF(Charts!$B$3="none",DS426,IF(IW426="",NA(),IW426))</f>
        <v>0</v>
      </c>
      <c r="OB119">
        <f>IF(Charts!$B$3="none",DT426,IF(IX426="",NA(),IX426))</f>
        <v>0</v>
      </c>
      <c r="OC119">
        <f>IF(Charts!$B$3="none",DU426,IF(IY426="",NA(),IY426))</f>
        <v>0</v>
      </c>
      <c r="OD119">
        <f>IF(Charts!$B$3="none",DV426,IF(IZ426="",NA(),IZ426))</f>
        <v>0</v>
      </c>
      <c r="OE119">
        <f>IF(Charts!$B$3="none",DW426,IF(JA426="",NA(),JA426))</f>
        <v>0</v>
      </c>
      <c r="OF119">
        <f>IF(Charts!$B$3="none",DX426,IF(JB426="",NA(),JB426))</f>
        <v>0</v>
      </c>
      <c r="OG119">
        <f>IF(Charts!$B$3="none",DY426,IF(JC426="",NA(),JC426))</f>
        <v>0</v>
      </c>
      <c r="OH119">
        <f>IF(Charts!$B$3="none",DZ426,IF(JD426="",NA(),JD426))</f>
        <v>0</v>
      </c>
      <c r="OI119">
        <f>IF(Charts!$B$3="none",EA426,IF(JE426="",NA(),JE426))</f>
        <v>0</v>
      </c>
      <c r="OJ119">
        <f>IF(Charts!$B$3="none",EB426,IF(JF426="",NA(),JF426))</f>
        <v>0</v>
      </c>
      <c r="OK119">
        <f>IF(Charts!$B$3="none",EC426,IF(JG426="",NA(),JG426))</f>
        <v>0</v>
      </c>
      <c r="OL119">
        <f>IF(Charts!$B$3="none",ED426,IF(JH426="",NA(),JH426))</f>
        <v>0</v>
      </c>
      <c r="OM119">
        <f>IF(Charts!$B$3="none",EE426,IF(JI426="",NA(),JI426))</f>
        <v>0</v>
      </c>
      <c r="ON119">
        <f>IF(Charts!$B$3="none",EF426,IF(JJ426="",NA(),JJ426))</f>
        <v>0</v>
      </c>
    </row>
    <row r="120" spans="5:404">
      <c r="E120">
        <v>54</v>
      </c>
      <c r="F120">
        <f>F58</f>
        <v>0</v>
      </c>
      <c r="G120">
        <v>54</v>
      </c>
      <c r="H120">
        <f>H58</f>
        <v>0</v>
      </c>
      <c r="I120">
        <v>54</v>
      </c>
      <c r="J120">
        <f>J58</f>
        <v>0</v>
      </c>
      <c r="K120">
        <v>54</v>
      </c>
      <c r="L120">
        <f>L58</f>
        <v>0</v>
      </c>
      <c r="M120">
        <v>54</v>
      </c>
      <c r="N120">
        <f>N58</f>
        <v>0</v>
      </c>
      <c r="O120">
        <v>54</v>
      </c>
      <c r="P120">
        <f>P58</f>
        <v>0</v>
      </c>
      <c r="Q120">
        <v>54</v>
      </c>
      <c r="R120">
        <f>R58</f>
        <v>0</v>
      </c>
      <c r="S120">
        <v>54</v>
      </c>
      <c r="T120">
        <f>T58</f>
        <v>0</v>
      </c>
      <c r="U120">
        <v>54</v>
      </c>
      <c r="V120">
        <f>V58</f>
        <v>0</v>
      </c>
      <c r="W120">
        <v>54</v>
      </c>
      <c r="X120">
        <f>X58</f>
        <v>0</v>
      </c>
      <c r="Y120">
        <v>54</v>
      </c>
      <c r="Z120">
        <f>Z58</f>
        <v>0</v>
      </c>
      <c r="AA120">
        <v>54</v>
      </c>
      <c r="AB120">
        <f>AB58</f>
        <v>0</v>
      </c>
      <c r="AC120">
        <v>54</v>
      </c>
      <c r="AD120">
        <f>AD58</f>
        <v>0</v>
      </c>
      <c r="AE120">
        <v>54</v>
      </c>
      <c r="AF120">
        <f>AF58</f>
        <v>0</v>
      </c>
      <c r="AG120">
        <v>54</v>
      </c>
      <c r="AH120">
        <f>AH58</f>
        <v>0</v>
      </c>
      <c r="AI120">
        <v>54</v>
      </c>
      <c r="AJ120">
        <f>AJ58</f>
        <v>0</v>
      </c>
      <c r="AK120">
        <v>54</v>
      </c>
      <c r="AL120">
        <f>AL58</f>
        <v>0</v>
      </c>
      <c r="AM120">
        <v>54</v>
      </c>
      <c r="AN120">
        <f>AN58</f>
        <v>0</v>
      </c>
      <c r="AO120">
        <v>54</v>
      </c>
      <c r="AP120">
        <f>AP58</f>
        <v>0</v>
      </c>
      <c r="AQ120">
        <v>54</v>
      </c>
      <c r="AR120">
        <f>AR58</f>
        <v>0</v>
      </c>
      <c r="AS120">
        <v>54</v>
      </c>
      <c r="AT120">
        <f>AT58</f>
        <v>0</v>
      </c>
      <c r="AU120">
        <v>54</v>
      </c>
      <c r="AV120">
        <f>AV58</f>
        <v>0</v>
      </c>
      <c r="AW120">
        <v>54</v>
      </c>
      <c r="AX120">
        <f>AX58</f>
        <v>0</v>
      </c>
      <c r="AY120">
        <v>54</v>
      </c>
      <c r="AZ120">
        <f>AZ58</f>
        <v>0</v>
      </c>
      <c r="BA120">
        <v>54</v>
      </c>
      <c r="BB120">
        <f>BB58</f>
        <v>0</v>
      </c>
      <c r="BC120">
        <v>54</v>
      </c>
      <c r="BD120">
        <f>BD58</f>
        <v>0</v>
      </c>
      <c r="BE120">
        <v>54</v>
      </c>
      <c r="BF120">
        <f>BF58</f>
        <v>0</v>
      </c>
      <c r="BG120">
        <v>54</v>
      </c>
      <c r="BH120">
        <f>BH58</f>
        <v>0</v>
      </c>
      <c r="BI120">
        <v>54</v>
      </c>
      <c r="BJ120">
        <f>BJ58</f>
        <v>0</v>
      </c>
      <c r="BK120">
        <v>54</v>
      </c>
      <c r="BL120">
        <f>BL58</f>
        <v>0</v>
      </c>
      <c r="BM120">
        <v>54</v>
      </c>
      <c r="BN120">
        <f>BN58</f>
        <v>0</v>
      </c>
      <c r="BO120">
        <v>54</v>
      </c>
      <c r="BP120">
        <f>BP58</f>
        <v>0</v>
      </c>
      <c r="BQ120">
        <v>54</v>
      </c>
      <c r="BR120">
        <f>BR58</f>
        <v>0</v>
      </c>
      <c r="BS120">
        <v>54</v>
      </c>
      <c r="BT120">
        <f>BT58</f>
        <v>0</v>
      </c>
      <c r="BU120">
        <v>54</v>
      </c>
      <c r="BV120">
        <f>BV58</f>
        <v>0</v>
      </c>
      <c r="BW120">
        <v>54</v>
      </c>
      <c r="BX120">
        <f>BX58</f>
        <v>0</v>
      </c>
      <c r="BY120">
        <v>54</v>
      </c>
      <c r="BZ120">
        <f>BZ58</f>
        <v>0</v>
      </c>
      <c r="CA120">
        <v>54</v>
      </c>
      <c r="CB120">
        <f>CB58</f>
        <v>0</v>
      </c>
      <c r="CC120">
        <v>54</v>
      </c>
      <c r="CD120">
        <f>CD58</f>
        <v>0</v>
      </c>
      <c r="CE120">
        <v>54</v>
      </c>
      <c r="CF120">
        <f>CF58</f>
        <v>0</v>
      </c>
      <c r="CG120">
        <v>54</v>
      </c>
      <c r="CH120">
        <f>CH58</f>
        <v>0</v>
      </c>
      <c r="CI120">
        <v>54</v>
      </c>
      <c r="CJ120">
        <f>CJ58</f>
        <v>0</v>
      </c>
      <c r="CK120">
        <v>54</v>
      </c>
      <c r="CL120">
        <f>CL58</f>
        <v>0</v>
      </c>
      <c r="CM120">
        <v>54</v>
      </c>
      <c r="CN120">
        <f>CN58</f>
        <v>0</v>
      </c>
      <c r="CO120">
        <v>54</v>
      </c>
      <c r="CP120">
        <f>CP58</f>
        <v>0</v>
      </c>
      <c r="CQ120">
        <v>54</v>
      </c>
      <c r="CR120">
        <f>CR58</f>
        <v>0</v>
      </c>
      <c r="CS120">
        <v>54</v>
      </c>
      <c r="CT120">
        <f>CT58</f>
        <v>0</v>
      </c>
      <c r="CU120">
        <v>54</v>
      </c>
      <c r="CV120">
        <f>CV58</f>
        <v>0</v>
      </c>
      <c r="CW120">
        <v>54</v>
      </c>
      <c r="CX120">
        <f>CX58</f>
        <v>0</v>
      </c>
      <c r="CY120">
        <v>54</v>
      </c>
      <c r="CZ120">
        <f>CZ58</f>
        <v>0</v>
      </c>
      <c r="DA120">
        <v>54</v>
      </c>
      <c r="DB120">
        <f>DB58</f>
        <v>0</v>
      </c>
      <c r="DC120">
        <v>54</v>
      </c>
      <c r="DD120">
        <f>DD58</f>
        <v>0</v>
      </c>
      <c r="DE120">
        <v>54</v>
      </c>
      <c r="DF120">
        <f>DF58</f>
        <v>0</v>
      </c>
      <c r="DG120">
        <v>54</v>
      </c>
      <c r="DH120">
        <f>DH58</f>
        <v>0</v>
      </c>
      <c r="DI120">
        <v>54</v>
      </c>
      <c r="DJ120">
        <f>DJ58</f>
        <v>0</v>
      </c>
      <c r="DK120">
        <v>54</v>
      </c>
      <c r="DL120">
        <f>DL58</f>
        <v>0</v>
      </c>
      <c r="DM120">
        <v>54</v>
      </c>
      <c r="DN120">
        <f>DN58</f>
        <v>0</v>
      </c>
      <c r="DO120">
        <v>54</v>
      </c>
      <c r="DP120">
        <f>DP58</f>
        <v>0</v>
      </c>
      <c r="DQ120">
        <v>54</v>
      </c>
      <c r="DR120">
        <f>DR58</f>
        <v>0</v>
      </c>
      <c r="DS120">
        <v>54</v>
      </c>
      <c r="DT120">
        <f>DT58</f>
        <v>0</v>
      </c>
      <c r="DU120">
        <v>54</v>
      </c>
      <c r="DV120">
        <f>DV58</f>
        <v>0</v>
      </c>
      <c r="DW120">
        <v>54</v>
      </c>
      <c r="DX120">
        <f>DX58</f>
        <v>0</v>
      </c>
      <c r="DY120">
        <v>54</v>
      </c>
      <c r="DZ120">
        <f>DZ58</f>
        <v>0</v>
      </c>
      <c r="EA120">
        <v>54</v>
      </c>
      <c r="EB120">
        <f>EB58</f>
        <v>0</v>
      </c>
      <c r="EC120">
        <v>54</v>
      </c>
      <c r="ED120">
        <f>ED58</f>
        <v>0</v>
      </c>
      <c r="EE120">
        <v>54</v>
      </c>
      <c r="EF120">
        <f>EF58</f>
        <v>0</v>
      </c>
      <c r="EI120">
        <v>54</v>
      </c>
      <c r="EJ120">
        <f>EJ58</f>
        <v>0</v>
      </c>
      <c r="EK120">
        <v>54</v>
      </c>
      <c r="EL120">
        <f>EL58</f>
        <v>0</v>
      </c>
      <c r="EM120">
        <v>54</v>
      </c>
      <c r="EN120">
        <f>EN58</f>
        <v>0</v>
      </c>
      <c r="EO120">
        <v>54</v>
      </c>
      <c r="EP120">
        <f>EP58</f>
        <v>0</v>
      </c>
      <c r="EQ120">
        <v>54</v>
      </c>
      <c r="ER120">
        <f>ER58</f>
        <v>0</v>
      </c>
      <c r="ES120">
        <v>54</v>
      </c>
      <c r="ET120">
        <f>ET58</f>
        <v>0</v>
      </c>
      <c r="EU120">
        <v>54</v>
      </c>
      <c r="EV120">
        <f>EV58</f>
        <v>0</v>
      </c>
      <c r="EW120">
        <v>54</v>
      </c>
      <c r="EX120">
        <f>EX58</f>
        <v>0</v>
      </c>
      <c r="EY120">
        <v>54</v>
      </c>
      <c r="EZ120">
        <f>EZ58</f>
        <v>0</v>
      </c>
      <c r="FA120">
        <v>54</v>
      </c>
      <c r="FB120">
        <f>FB58</f>
        <v>0</v>
      </c>
      <c r="FC120">
        <v>54</v>
      </c>
      <c r="FD120">
        <f>FD58</f>
        <v>0</v>
      </c>
      <c r="FE120">
        <v>54</v>
      </c>
      <c r="FF120">
        <f>FF58</f>
        <v>0</v>
      </c>
      <c r="FG120">
        <v>54</v>
      </c>
      <c r="FH120">
        <f>FH58</f>
        <v>0</v>
      </c>
      <c r="FI120">
        <v>54</v>
      </c>
      <c r="FJ120">
        <f>FJ58</f>
        <v>0</v>
      </c>
      <c r="FK120">
        <v>54</v>
      </c>
      <c r="FL120">
        <f>FL58</f>
        <v>0</v>
      </c>
      <c r="FM120">
        <v>54</v>
      </c>
      <c r="FN120">
        <f>FN58</f>
        <v>0</v>
      </c>
      <c r="FO120">
        <v>54</v>
      </c>
      <c r="FP120">
        <f>FP58</f>
        <v>0</v>
      </c>
      <c r="FQ120">
        <v>54</v>
      </c>
      <c r="FR120">
        <f>FR58</f>
        <v>0</v>
      </c>
      <c r="FS120">
        <v>54</v>
      </c>
      <c r="FT120">
        <f>FT58</f>
        <v>0</v>
      </c>
      <c r="FU120">
        <v>54</v>
      </c>
      <c r="FV120">
        <f>FV58</f>
        <v>0</v>
      </c>
      <c r="FW120">
        <v>54</v>
      </c>
      <c r="FX120">
        <f>FX58</f>
        <v>0</v>
      </c>
      <c r="FY120">
        <v>54</v>
      </c>
      <c r="FZ120">
        <f>FZ58</f>
        <v>0</v>
      </c>
      <c r="GA120">
        <v>54</v>
      </c>
      <c r="GB120">
        <f>GB58</f>
        <v>0</v>
      </c>
      <c r="GC120">
        <v>54</v>
      </c>
      <c r="GD120">
        <f>GD58</f>
        <v>0</v>
      </c>
      <c r="GE120">
        <v>54</v>
      </c>
      <c r="GF120">
        <f>GF58</f>
        <v>0</v>
      </c>
      <c r="GG120">
        <v>54</v>
      </c>
      <c r="GH120">
        <f>GH58</f>
        <v>0</v>
      </c>
      <c r="GI120">
        <v>54</v>
      </c>
      <c r="GJ120">
        <f>GJ58</f>
        <v>0</v>
      </c>
      <c r="GK120">
        <v>54</v>
      </c>
      <c r="GL120">
        <f>GL58</f>
        <v>0</v>
      </c>
      <c r="GM120">
        <v>54</v>
      </c>
      <c r="GN120">
        <f>GN58</f>
        <v>0</v>
      </c>
      <c r="GO120">
        <v>54</v>
      </c>
      <c r="GP120">
        <f>GP58</f>
        <v>0</v>
      </c>
      <c r="GQ120">
        <v>54</v>
      </c>
      <c r="GR120">
        <f>GR58</f>
        <v>0</v>
      </c>
      <c r="GS120">
        <v>54</v>
      </c>
      <c r="GT120">
        <f>GT58</f>
        <v>0</v>
      </c>
      <c r="GU120">
        <v>54</v>
      </c>
      <c r="GV120">
        <f>GV58</f>
        <v>0</v>
      </c>
      <c r="GW120">
        <v>54</v>
      </c>
      <c r="GX120">
        <f>GX58</f>
        <v>0</v>
      </c>
      <c r="GY120">
        <v>54</v>
      </c>
      <c r="GZ120">
        <f>GZ58</f>
        <v>0</v>
      </c>
      <c r="HA120">
        <v>54</v>
      </c>
      <c r="HB120">
        <f>HB58</f>
        <v>0</v>
      </c>
      <c r="HC120">
        <v>54</v>
      </c>
      <c r="HD120">
        <f>HD58</f>
        <v>0</v>
      </c>
      <c r="HE120">
        <v>54</v>
      </c>
      <c r="HF120">
        <f>HF58</f>
        <v>0</v>
      </c>
      <c r="HG120">
        <v>54</v>
      </c>
      <c r="HH120">
        <f>HH58</f>
        <v>0</v>
      </c>
      <c r="HI120">
        <v>54</v>
      </c>
      <c r="HJ120">
        <f>HJ58</f>
        <v>0</v>
      </c>
      <c r="HK120">
        <v>54</v>
      </c>
      <c r="HL120">
        <f>HL58</f>
        <v>0</v>
      </c>
      <c r="HM120">
        <v>54</v>
      </c>
      <c r="HN120">
        <f>HN58</f>
        <v>0</v>
      </c>
      <c r="HO120">
        <v>54</v>
      </c>
      <c r="HP120">
        <f>HP58</f>
        <v>0</v>
      </c>
      <c r="HQ120">
        <v>54</v>
      </c>
      <c r="HR120">
        <f>HR58</f>
        <v>0</v>
      </c>
      <c r="HS120">
        <v>54</v>
      </c>
      <c r="HT120">
        <f>HT58</f>
        <v>0</v>
      </c>
      <c r="HU120">
        <v>54</v>
      </c>
      <c r="HV120">
        <f>HV58</f>
        <v>0</v>
      </c>
      <c r="HW120">
        <v>54</v>
      </c>
      <c r="HX120">
        <f>HX58</f>
        <v>0</v>
      </c>
      <c r="HY120">
        <v>54</v>
      </c>
      <c r="HZ120">
        <f>HZ58</f>
        <v>0</v>
      </c>
      <c r="IA120">
        <v>54</v>
      </c>
      <c r="IB120">
        <f>IB58</f>
        <v>0</v>
      </c>
      <c r="IC120">
        <v>54</v>
      </c>
      <c r="ID120">
        <f>ID58</f>
        <v>0</v>
      </c>
      <c r="IE120">
        <v>54</v>
      </c>
      <c r="IF120">
        <f>IF58</f>
        <v>0</v>
      </c>
      <c r="IG120">
        <v>54</v>
      </c>
      <c r="IH120">
        <f>IH58</f>
        <v>0</v>
      </c>
      <c r="II120">
        <v>54</v>
      </c>
      <c r="IJ120">
        <f>IJ58</f>
        <v>0</v>
      </c>
      <c r="IK120">
        <v>54</v>
      </c>
      <c r="IL120">
        <f>IL58</f>
        <v>0</v>
      </c>
      <c r="IM120">
        <v>54</v>
      </c>
      <c r="IN120">
        <f>IN58</f>
        <v>0</v>
      </c>
      <c r="IO120">
        <v>54</v>
      </c>
      <c r="IP120">
        <f>IP58</f>
        <v>0</v>
      </c>
      <c r="IQ120">
        <v>54</v>
      </c>
      <c r="IR120">
        <f>IR58</f>
        <v>0</v>
      </c>
      <c r="IS120">
        <v>54</v>
      </c>
      <c r="IT120">
        <f>IT58</f>
        <v>0</v>
      </c>
      <c r="IU120">
        <v>54</v>
      </c>
      <c r="IV120">
        <f>IV58</f>
        <v>0</v>
      </c>
      <c r="IW120">
        <v>54</v>
      </c>
      <c r="IX120">
        <f>IX58</f>
        <v>0</v>
      </c>
      <c r="IY120">
        <v>54</v>
      </c>
      <c r="IZ120">
        <f>IZ58</f>
        <v>0</v>
      </c>
      <c r="JA120">
        <v>54</v>
      </c>
      <c r="JB120">
        <f>JB58</f>
        <v>0</v>
      </c>
      <c r="JC120">
        <v>54</v>
      </c>
      <c r="JD120">
        <f>JD58</f>
        <v>0</v>
      </c>
      <c r="JE120">
        <v>54</v>
      </c>
      <c r="JF120">
        <f>JF58</f>
        <v>0</v>
      </c>
      <c r="JG120">
        <v>54</v>
      </c>
      <c r="JH120">
        <f>JH58</f>
        <v>0</v>
      </c>
      <c r="JI120">
        <v>54</v>
      </c>
      <c r="JJ120">
        <f>JJ58</f>
        <v>0</v>
      </c>
      <c r="JM120">
        <f>IF(Charts!$B$3="none",E427,IF(EI427="",NA(),EI427))</f>
        <v>0</v>
      </c>
      <c r="JN120">
        <f>IF(Charts!$B$3="none",F427,IF(EJ427="",NA(),EJ427))</f>
        <v>0</v>
      </c>
      <c r="JO120">
        <f>IF(Charts!$B$3="none",G427,IF(EK427="",NA(),EK427))</f>
        <v>0</v>
      </c>
      <c r="JP120">
        <f>IF(Charts!$B$3="none",H427,IF(EL427="",NA(),EL427))</f>
        <v>0</v>
      </c>
      <c r="JQ120">
        <f>IF(Charts!$B$3="none",I427,IF(EM427="",NA(),EM427))</f>
        <v>0</v>
      </c>
      <c r="JR120">
        <f>IF(Charts!$B$3="none",J427,IF(EN427="",NA(),EN427))</f>
        <v>0</v>
      </c>
      <c r="JS120">
        <f>IF(Charts!$B$3="none",K427,IF(EO427="",NA(),EO427))</f>
        <v>0</v>
      </c>
      <c r="JT120">
        <f>IF(Charts!$B$3="none",L427,IF(EP427="",NA(),EP427))</f>
        <v>0</v>
      </c>
      <c r="JU120">
        <f>IF(Charts!$B$3="none",M427,IF(EQ427="",NA(),EQ427))</f>
        <v>0</v>
      </c>
      <c r="JV120">
        <f>IF(Charts!$B$3="none",N427,IF(ER427="",NA(),ER427))</f>
        <v>0</v>
      </c>
      <c r="JW120">
        <f>IF(Charts!$B$3="none",O427,IF(ES427="",NA(),ES427))</f>
        <v>0</v>
      </c>
      <c r="JX120">
        <f>IF(Charts!$B$3="none",P427,IF(ET427="",NA(),ET427))</f>
        <v>0</v>
      </c>
      <c r="JY120">
        <f>IF(Charts!$B$3="none",Q427,IF(EU427="",NA(),EU427))</f>
        <v>0</v>
      </c>
      <c r="JZ120">
        <f>IF(Charts!$B$3="none",R427,IF(EV427="",NA(),EV427))</f>
        <v>0</v>
      </c>
      <c r="KA120">
        <f>IF(Charts!$B$3="none",S427,IF(EW427="",NA(),EW427))</f>
        <v>0</v>
      </c>
      <c r="KB120">
        <f>IF(Charts!$B$3="none",T427,IF(EX427="",NA(),EX427))</f>
        <v>0</v>
      </c>
      <c r="KC120">
        <f>IF(Charts!$B$3="none",U427,IF(EY427="",NA(),EY427))</f>
        <v>0</v>
      </c>
      <c r="KD120">
        <f>IF(Charts!$B$3="none",V427,IF(EZ427="",NA(),EZ427))</f>
        <v>0</v>
      </c>
      <c r="KE120">
        <f>IF(Charts!$B$3="none",W427,IF(FA427="",NA(),FA427))</f>
        <v>0</v>
      </c>
      <c r="KF120">
        <f>IF(Charts!$B$3="none",X427,IF(FB427="",NA(),FB427))</f>
        <v>0</v>
      </c>
      <c r="KG120">
        <f>IF(Charts!$B$3="none",Y427,IF(FC427="",NA(),FC427))</f>
        <v>0</v>
      </c>
      <c r="KH120">
        <f>IF(Charts!$B$3="none",Z427,IF(FD427="",NA(),FD427))</f>
        <v>0</v>
      </c>
      <c r="KI120">
        <f>IF(Charts!$B$3="none",AA427,IF(FE427="",NA(),FE427))</f>
        <v>0</v>
      </c>
      <c r="KJ120">
        <f>IF(Charts!$B$3="none",AB427,IF(FF427="",NA(),FF427))</f>
        <v>0</v>
      </c>
      <c r="KK120">
        <f>IF(Charts!$B$3="none",AC427,IF(FG427="",NA(),FG427))</f>
        <v>0</v>
      </c>
      <c r="KL120">
        <f>IF(Charts!$B$3="none",AD427,IF(FH427="",NA(),FH427))</f>
        <v>0</v>
      </c>
      <c r="KM120">
        <f>IF(Charts!$B$3="none",AE427,IF(FI427="",NA(),FI427))</f>
        <v>0</v>
      </c>
      <c r="KN120">
        <f>IF(Charts!$B$3="none",AF427,IF(FJ427="",NA(),FJ427))</f>
        <v>0</v>
      </c>
      <c r="KO120">
        <f>IF(Charts!$B$3="none",AG427,IF(FK427="",NA(),FK427))</f>
        <v>0</v>
      </c>
      <c r="KP120">
        <f>IF(Charts!$B$3="none",AH427,IF(FL427="",NA(),FL427))</f>
        <v>0</v>
      </c>
      <c r="KQ120">
        <f>IF(Charts!$B$3="none",AI427,IF(FM427="",NA(),FM427))</f>
        <v>0</v>
      </c>
      <c r="KR120">
        <f>IF(Charts!$B$3="none",AJ427,IF(FN427="",NA(),FN427))</f>
        <v>0</v>
      </c>
      <c r="KS120">
        <f>IF(Charts!$B$3="none",AK427,IF(FO427="",NA(),FO427))</f>
        <v>0</v>
      </c>
      <c r="KT120">
        <f>IF(Charts!$B$3="none",AL427,IF(FP427="",NA(),FP427))</f>
        <v>0</v>
      </c>
      <c r="KU120">
        <f>IF(Charts!$B$3="none",AM427,IF(FQ427="",NA(),FQ427))</f>
        <v>0</v>
      </c>
      <c r="KV120">
        <f>IF(Charts!$B$3="none",AN427,IF(FR427="",NA(),FR427))</f>
        <v>0</v>
      </c>
      <c r="KW120">
        <f>IF(Charts!$B$3="none",AO427,IF(FS427="",NA(),FS427))</f>
        <v>0</v>
      </c>
      <c r="KX120">
        <f>IF(Charts!$B$3="none",AP427,IF(FT427="",NA(),FT427))</f>
        <v>0</v>
      </c>
      <c r="KY120">
        <f>IF(Charts!$B$3="none",AQ427,IF(FU427="",NA(),FU427))</f>
        <v>0</v>
      </c>
      <c r="KZ120">
        <f>IF(Charts!$B$3="none",AR427,IF(FV427="",NA(),FV427))</f>
        <v>0</v>
      </c>
      <c r="LA120">
        <f>IF(Charts!$B$3="none",AS427,IF(FW427="",NA(),FW427))</f>
        <v>0</v>
      </c>
      <c r="LB120">
        <f>IF(Charts!$B$3="none",AT427,IF(FX427="",NA(),FX427))</f>
        <v>0</v>
      </c>
      <c r="LC120">
        <f>IF(Charts!$B$3="none",AU427,IF(FY427="",NA(),FY427))</f>
        <v>0</v>
      </c>
      <c r="LD120">
        <f>IF(Charts!$B$3="none",AV427,IF(FZ427="",NA(),FZ427))</f>
        <v>0</v>
      </c>
      <c r="LE120">
        <f>IF(Charts!$B$3="none",AW427,IF(GA427="",NA(),GA427))</f>
        <v>0</v>
      </c>
      <c r="LF120">
        <f>IF(Charts!$B$3="none",AX427,IF(GB427="",NA(),GB427))</f>
        <v>0</v>
      </c>
      <c r="LG120">
        <f>IF(Charts!$B$3="none",AY427,IF(GC427="",NA(),GC427))</f>
        <v>0</v>
      </c>
      <c r="LH120">
        <f>IF(Charts!$B$3="none",AZ427,IF(GD427="",NA(),GD427))</f>
        <v>0</v>
      </c>
      <c r="LI120">
        <f>IF(Charts!$B$3="none",BA427,IF(GE427="",NA(),GE427))</f>
        <v>0</v>
      </c>
      <c r="LJ120">
        <f>IF(Charts!$B$3="none",BB427,IF(GF427="",NA(),GF427))</f>
        <v>0</v>
      </c>
      <c r="LK120">
        <f>IF(Charts!$B$3="none",BC427,IF(GG427="",NA(),GG427))</f>
        <v>0</v>
      </c>
      <c r="LL120">
        <f>IF(Charts!$B$3="none",BD427,IF(GH427="",NA(),GH427))</f>
        <v>0</v>
      </c>
      <c r="LM120">
        <f>IF(Charts!$B$3="none",BE427,IF(GI427="",NA(),GI427))</f>
        <v>0</v>
      </c>
      <c r="LN120">
        <f>IF(Charts!$B$3="none",BF427,IF(GJ427="",NA(),GJ427))</f>
        <v>0</v>
      </c>
      <c r="LO120">
        <f>IF(Charts!$B$3="none",BG427,IF(GK427="",NA(),GK427))</f>
        <v>0</v>
      </c>
      <c r="LP120">
        <f>IF(Charts!$B$3="none",BH427,IF(GL427="",NA(),GL427))</f>
        <v>0</v>
      </c>
      <c r="LQ120">
        <f>IF(Charts!$B$3="none",BI427,IF(GM427="",NA(),GM427))</f>
        <v>0</v>
      </c>
      <c r="LR120">
        <f>IF(Charts!$B$3="none",BJ427,IF(GN427="",NA(),GN427))</f>
        <v>0</v>
      </c>
      <c r="LS120">
        <f>IF(Charts!$B$3="none",BK427,IF(GO427="",NA(),GO427))</f>
        <v>0</v>
      </c>
      <c r="LT120">
        <f>IF(Charts!$B$3="none",BL427,IF(GP427="",NA(),GP427))</f>
        <v>0</v>
      </c>
      <c r="LU120">
        <f>IF(Charts!$B$3="none",BM427,IF(GQ427="",NA(),GQ427))</f>
        <v>0</v>
      </c>
      <c r="LV120">
        <f>IF(Charts!$B$3="none",BN427,IF(GR427="",NA(),GR427))</f>
        <v>0</v>
      </c>
      <c r="LW120">
        <f>IF(Charts!$B$3="none",BO427,IF(GS427="",NA(),GS427))</f>
        <v>0</v>
      </c>
      <c r="LX120">
        <f>IF(Charts!$B$3="none",BP427,IF(GT427="",NA(),GT427))</f>
        <v>0</v>
      </c>
      <c r="LY120">
        <f>IF(Charts!$B$3="none",BQ427,IF(GU427="",NA(),GU427))</f>
        <v>0</v>
      </c>
      <c r="LZ120">
        <f>IF(Charts!$B$3="none",BR427,IF(GV427="",NA(),GV427))</f>
        <v>0</v>
      </c>
      <c r="MA120">
        <f>IF(Charts!$B$3="none",BS427,IF(GW427="",NA(),GW427))</f>
        <v>0</v>
      </c>
      <c r="MB120">
        <f>IF(Charts!$B$3="none",BT427,IF(GX427="",NA(),GX427))</f>
        <v>0</v>
      </c>
      <c r="MC120">
        <f>IF(Charts!$B$3="none",BU427,IF(GY427="",NA(),GY427))</f>
        <v>0</v>
      </c>
      <c r="MD120">
        <f>IF(Charts!$B$3="none",BV427,IF(GZ427="",NA(),GZ427))</f>
        <v>0</v>
      </c>
      <c r="ME120">
        <f>IF(Charts!$B$3="none",BW427,IF(HA427="",NA(),HA427))</f>
        <v>0</v>
      </c>
      <c r="MF120">
        <f>IF(Charts!$B$3="none",BX427,IF(HB427="",NA(),HB427))</f>
        <v>0</v>
      </c>
      <c r="MG120">
        <f>IF(Charts!$B$3="none",BY427,IF(HC427="",NA(),HC427))</f>
        <v>0</v>
      </c>
      <c r="MH120">
        <f>IF(Charts!$B$3="none",BZ427,IF(HD427="",NA(),HD427))</f>
        <v>0</v>
      </c>
      <c r="MI120">
        <f>IF(Charts!$B$3="none",CA427,IF(HE427="",NA(),HE427))</f>
        <v>0</v>
      </c>
      <c r="MJ120">
        <f>IF(Charts!$B$3="none",CB427,IF(HF427="",NA(),HF427))</f>
        <v>0</v>
      </c>
      <c r="MK120">
        <f>IF(Charts!$B$3="none",CC427,IF(HG427="",NA(),HG427))</f>
        <v>0</v>
      </c>
      <c r="ML120">
        <f>IF(Charts!$B$3="none",CD427,IF(HH427="",NA(),HH427))</f>
        <v>0</v>
      </c>
      <c r="MM120">
        <f>IF(Charts!$B$3="none",CE427,IF(HI427="",NA(),HI427))</f>
        <v>0</v>
      </c>
      <c r="MN120">
        <f>IF(Charts!$B$3="none",CF427,IF(HJ427="",NA(),HJ427))</f>
        <v>0</v>
      </c>
      <c r="MO120">
        <f>IF(Charts!$B$3="none",CG427,IF(HK427="",NA(),HK427))</f>
        <v>0</v>
      </c>
      <c r="MP120">
        <f>IF(Charts!$B$3="none",CH427,IF(HL427="",NA(),HL427))</f>
        <v>0</v>
      </c>
      <c r="MQ120">
        <f>IF(Charts!$B$3="none",CI427,IF(HM427="",NA(),HM427))</f>
        <v>0</v>
      </c>
      <c r="MR120">
        <f>IF(Charts!$B$3="none",CJ427,IF(HN427="",NA(),HN427))</f>
        <v>0</v>
      </c>
      <c r="MS120">
        <f>IF(Charts!$B$3="none",CK427,IF(HO427="",NA(),HO427))</f>
        <v>0</v>
      </c>
      <c r="MT120">
        <f>IF(Charts!$B$3="none",CL427,IF(HP427="",NA(),HP427))</f>
        <v>0</v>
      </c>
      <c r="MU120">
        <f>IF(Charts!$B$3="none",CM427,IF(HQ427="",NA(),HQ427))</f>
        <v>0</v>
      </c>
      <c r="MV120">
        <f>IF(Charts!$B$3="none",CN427,IF(HR427="",NA(),HR427))</f>
        <v>0</v>
      </c>
      <c r="MW120">
        <f>IF(Charts!$B$3="none",CO427,IF(HS427="",NA(),HS427))</f>
        <v>0</v>
      </c>
      <c r="MX120">
        <f>IF(Charts!$B$3="none",CP427,IF(HT427="",NA(),HT427))</f>
        <v>0</v>
      </c>
      <c r="MY120">
        <f>IF(Charts!$B$3="none",CQ427,IF(HU427="",NA(),HU427))</f>
        <v>0</v>
      </c>
      <c r="MZ120">
        <f>IF(Charts!$B$3="none",CR427,IF(HV427="",NA(),HV427))</f>
        <v>0</v>
      </c>
      <c r="NA120">
        <f>IF(Charts!$B$3="none",CS427,IF(HW427="",NA(),HW427))</f>
        <v>0</v>
      </c>
      <c r="NB120">
        <f>IF(Charts!$B$3="none",CT427,IF(HX427="",NA(),HX427))</f>
        <v>0</v>
      </c>
      <c r="NC120">
        <f>IF(Charts!$B$3="none",CU427,IF(HY427="",NA(),HY427))</f>
        <v>0</v>
      </c>
      <c r="ND120">
        <f>IF(Charts!$B$3="none",CV427,IF(HZ427="",NA(),HZ427))</f>
        <v>0</v>
      </c>
      <c r="NE120">
        <f>IF(Charts!$B$3="none",CW427,IF(IA427="",NA(),IA427))</f>
        <v>0</v>
      </c>
      <c r="NF120">
        <f>IF(Charts!$B$3="none",CX427,IF(IB427="",NA(),IB427))</f>
        <v>0</v>
      </c>
      <c r="NG120">
        <f>IF(Charts!$B$3="none",CY427,IF(IC427="",NA(),IC427))</f>
        <v>0</v>
      </c>
      <c r="NH120">
        <f>IF(Charts!$B$3="none",CZ427,IF(ID427="",NA(),ID427))</f>
        <v>0</v>
      </c>
      <c r="NI120">
        <f>IF(Charts!$B$3="none",DA427,IF(IE427="",NA(),IE427))</f>
        <v>0</v>
      </c>
      <c r="NJ120">
        <f>IF(Charts!$B$3="none",DB427,IF(IF427="",NA(),IF427))</f>
        <v>0</v>
      </c>
      <c r="NK120">
        <f>IF(Charts!$B$3="none",DC427,IF(IG427="",NA(),IG427))</f>
        <v>0</v>
      </c>
      <c r="NL120">
        <f>IF(Charts!$B$3="none",DD427,IF(IH427="",NA(),IH427))</f>
        <v>0</v>
      </c>
      <c r="NM120">
        <f>IF(Charts!$B$3="none",DE427,IF(II427="",NA(),II427))</f>
        <v>0</v>
      </c>
      <c r="NN120">
        <f>IF(Charts!$B$3="none",DF427,IF(IJ427="",NA(),IJ427))</f>
        <v>0</v>
      </c>
      <c r="NO120">
        <f>IF(Charts!$B$3="none",DG427,IF(IK427="",NA(),IK427))</f>
        <v>0</v>
      </c>
      <c r="NP120">
        <f>IF(Charts!$B$3="none",DH427,IF(IL427="",NA(),IL427))</f>
        <v>0</v>
      </c>
      <c r="NQ120">
        <f>IF(Charts!$B$3="none",DI427,IF(IM427="",NA(),IM427))</f>
        <v>0</v>
      </c>
      <c r="NR120">
        <f>IF(Charts!$B$3="none",DJ427,IF(IN427="",NA(),IN427))</f>
        <v>0</v>
      </c>
      <c r="NS120">
        <f>IF(Charts!$B$3="none",DK427,IF(IO427="",NA(),IO427))</f>
        <v>0</v>
      </c>
      <c r="NT120">
        <f>IF(Charts!$B$3="none",DL427,IF(IP427="",NA(),IP427))</f>
        <v>0</v>
      </c>
      <c r="NU120">
        <f>IF(Charts!$B$3="none",DM427,IF(IQ427="",NA(),IQ427))</f>
        <v>0</v>
      </c>
      <c r="NV120">
        <f>IF(Charts!$B$3="none",DN427,IF(IR427="",NA(),IR427))</f>
        <v>0</v>
      </c>
      <c r="NW120">
        <f>IF(Charts!$B$3="none",DO427,IF(IS427="",NA(),IS427))</f>
        <v>0</v>
      </c>
      <c r="NX120">
        <f>IF(Charts!$B$3="none",DP427,IF(IT427="",NA(),IT427))</f>
        <v>0</v>
      </c>
      <c r="NY120">
        <f>IF(Charts!$B$3="none",DQ427,IF(IU427="",NA(),IU427))</f>
        <v>0</v>
      </c>
      <c r="NZ120">
        <f>IF(Charts!$B$3="none",DR427,IF(IV427="",NA(),IV427))</f>
        <v>0</v>
      </c>
      <c r="OA120">
        <f>IF(Charts!$B$3="none",DS427,IF(IW427="",NA(),IW427))</f>
        <v>0</v>
      </c>
      <c r="OB120">
        <f>IF(Charts!$B$3="none",DT427,IF(IX427="",NA(),IX427))</f>
        <v>0</v>
      </c>
      <c r="OC120">
        <f>IF(Charts!$B$3="none",DU427,IF(IY427="",NA(),IY427))</f>
        <v>0</v>
      </c>
      <c r="OD120">
        <f>IF(Charts!$B$3="none",DV427,IF(IZ427="",NA(),IZ427))</f>
        <v>0</v>
      </c>
      <c r="OE120">
        <f>IF(Charts!$B$3="none",DW427,IF(JA427="",NA(),JA427))</f>
        <v>0</v>
      </c>
      <c r="OF120">
        <f>IF(Charts!$B$3="none",DX427,IF(JB427="",NA(),JB427))</f>
        <v>0</v>
      </c>
      <c r="OG120">
        <f>IF(Charts!$B$3="none",DY427,IF(JC427="",NA(),JC427))</f>
        <v>0</v>
      </c>
      <c r="OH120">
        <f>IF(Charts!$B$3="none",DZ427,IF(JD427="",NA(),JD427))</f>
        <v>0</v>
      </c>
      <c r="OI120">
        <f>IF(Charts!$B$3="none",EA427,IF(JE427="",NA(),JE427))</f>
        <v>0</v>
      </c>
      <c r="OJ120">
        <f>IF(Charts!$B$3="none",EB427,IF(JF427="",NA(),JF427))</f>
        <v>0</v>
      </c>
      <c r="OK120">
        <f>IF(Charts!$B$3="none",EC427,IF(JG427="",NA(),JG427))</f>
        <v>0</v>
      </c>
      <c r="OL120">
        <f>IF(Charts!$B$3="none",ED427,IF(JH427="",NA(),JH427))</f>
        <v>0</v>
      </c>
      <c r="OM120">
        <f>IF(Charts!$B$3="none",EE427,IF(JI427="",NA(),JI427))</f>
        <v>0</v>
      </c>
      <c r="ON120">
        <f>IF(Charts!$B$3="none",EF427,IF(JJ427="",NA(),JJ427))</f>
        <v>0</v>
      </c>
    </row>
    <row r="121" spans="5:404">
      <c r="E121">
        <v>55</v>
      </c>
      <c r="F121">
        <f>F59</f>
        <v>0</v>
      </c>
      <c r="G121">
        <v>55</v>
      </c>
      <c r="H121">
        <f>H59</f>
        <v>0</v>
      </c>
      <c r="I121">
        <v>55</v>
      </c>
      <c r="J121">
        <f>J59</f>
        <v>0</v>
      </c>
      <c r="K121">
        <v>55</v>
      </c>
      <c r="L121">
        <f>L59</f>
        <v>0</v>
      </c>
      <c r="M121">
        <v>55</v>
      </c>
      <c r="N121">
        <f>N59</f>
        <v>0</v>
      </c>
      <c r="O121">
        <v>55</v>
      </c>
      <c r="P121">
        <f>P59</f>
        <v>0</v>
      </c>
      <c r="Q121">
        <v>55</v>
      </c>
      <c r="R121">
        <f>R59</f>
        <v>0</v>
      </c>
      <c r="S121">
        <v>55</v>
      </c>
      <c r="T121">
        <f>T59</f>
        <v>0</v>
      </c>
      <c r="U121">
        <v>55</v>
      </c>
      <c r="V121">
        <f>V59</f>
        <v>0</v>
      </c>
      <c r="W121">
        <v>55</v>
      </c>
      <c r="X121">
        <f>X59</f>
        <v>0</v>
      </c>
      <c r="Y121">
        <v>55</v>
      </c>
      <c r="Z121">
        <f>Z59</f>
        <v>0</v>
      </c>
      <c r="AA121">
        <v>55</v>
      </c>
      <c r="AB121">
        <f>AB59</f>
        <v>0</v>
      </c>
      <c r="AC121">
        <v>55</v>
      </c>
      <c r="AD121">
        <f>AD59</f>
        <v>0</v>
      </c>
      <c r="AE121">
        <v>55</v>
      </c>
      <c r="AF121">
        <f>AF59</f>
        <v>0</v>
      </c>
      <c r="AG121">
        <v>55</v>
      </c>
      <c r="AH121">
        <f>AH59</f>
        <v>0</v>
      </c>
      <c r="AI121">
        <v>55</v>
      </c>
      <c r="AJ121">
        <f>AJ59</f>
        <v>0</v>
      </c>
      <c r="AK121">
        <v>55</v>
      </c>
      <c r="AL121">
        <f>AL59</f>
        <v>0</v>
      </c>
      <c r="AM121">
        <v>55</v>
      </c>
      <c r="AN121">
        <f>AN59</f>
        <v>0</v>
      </c>
      <c r="AO121">
        <v>55</v>
      </c>
      <c r="AP121">
        <f>AP59</f>
        <v>0</v>
      </c>
      <c r="AQ121">
        <v>55</v>
      </c>
      <c r="AR121">
        <f>AR59</f>
        <v>0</v>
      </c>
      <c r="AS121">
        <v>55</v>
      </c>
      <c r="AT121">
        <f>AT59</f>
        <v>0</v>
      </c>
      <c r="AU121">
        <v>55</v>
      </c>
      <c r="AV121">
        <f>AV59</f>
        <v>0</v>
      </c>
      <c r="AW121">
        <v>55</v>
      </c>
      <c r="AX121">
        <f>AX59</f>
        <v>0</v>
      </c>
      <c r="AY121">
        <v>55</v>
      </c>
      <c r="AZ121">
        <f>AZ59</f>
        <v>0</v>
      </c>
      <c r="BA121">
        <v>55</v>
      </c>
      <c r="BB121">
        <f>BB59</f>
        <v>0</v>
      </c>
      <c r="BC121">
        <v>55</v>
      </c>
      <c r="BD121">
        <f>BD59</f>
        <v>0</v>
      </c>
      <c r="BE121">
        <v>55</v>
      </c>
      <c r="BF121">
        <f>BF59</f>
        <v>0</v>
      </c>
      <c r="BG121">
        <v>55</v>
      </c>
      <c r="BH121">
        <f>BH59</f>
        <v>0</v>
      </c>
      <c r="BI121">
        <v>55</v>
      </c>
      <c r="BJ121">
        <f>BJ59</f>
        <v>0</v>
      </c>
      <c r="BK121">
        <v>55</v>
      </c>
      <c r="BL121">
        <f>BL59</f>
        <v>0</v>
      </c>
      <c r="BM121">
        <v>55</v>
      </c>
      <c r="BN121">
        <f>BN59</f>
        <v>0</v>
      </c>
      <c r="BO121">
        <v>55</v>
      </c>
      <c r="BP121">
        <f>BP59</f>
        <v>0</v>
      </c>
      <c r="BQ121">
        <v>55</v>
      </c>
      <c r="BR121">
        <f>BR59</f>
        <v>0</v>
      </c>
      <c r="BS121">
        <v>55</v>
      </c>
      <c r="BT121">
        <f>BT59</f>
        <v>0</v>
      </c>
      <c r="BU121">
        <v>55</v>
      </c>
      <c r="BV121">
        <f>BV59</f>
        <v>0</v>
      </c>
      <c r="BW121">
        <v>55</v>
      </c>
      <c r="BX121">
        <f>BX59</f>
        <v>0</v>
      </c>
      <c r="BY121">
        <v>55</v>
      </c>
      <c r="BZ121">
        <f>BZ59</f>
        <v>0</v>
      </c>
      <c r="CA121">
        <v>55</v>
      </c>
      <c r="CB121">
        <f>CB59</f>
        <v>0</v>
      </c>
      <c r="CC121">
        <v>55</v>
      </c>
      <c r="CD121">
        <f>CD59</f>
        <v>0</v>
      </c>
      <c r="CE121">
        <v>55</v>
      </c>
      <c r="CF121">
        <f>CF59</f>
        <v>0</v>
      </c>
      <c r="CG121">
        <v>55</v>
      </c>
      <c r="CH121">
        <f>CH59</f>
        <v>0</v>
      </c>
      <c r="CI121">
        <v>55</v>
      </c>
      <c r="CJ121">
        <f>CJ59</f>
        <v>0</v>
      </c>
      <c r="CK121">
        <v>55</v>
      </c>
      <c r="CL121">
        <f>CL59</f>
        <v>0</v>
      </c>
      <c r="CM121">
        <v>55</v>
      </c>
      <c r="CN121">
        <f>CN59</f>
        <v>0</v>
      </c>
      <c r="CO121">
        <v>55</v>
      </c>
      <c r="CP121">
        <f>CP59</f>
        <v>0</v>
      </c>
      <c r="CQ121">
        <v>55</v>
      </c>
      <c r="CR121">
        <f>CR59</f>
        <v>0</v>
      </c>
      <c r="CS121">
        <v>55</v>
      </c>
      <c r="CT121">
        <f>CT59</f>
        <v>0</v>
      </c>
      <c r="CU121">
        <v>55</v>
      </c>
      <c r="CV121">
        <f>CV59</f>
        <v>0</v>
      </c>
      <c r="CW121">
        <v>55</v>
      </c>
      <c r="CX121">
        <f>CX59</f>
        <v>0</v>
      </c>
      <c r="CY121">
        <v>55</v>
      </c>
      <c r="CZ121">
        <f>CZ59</f>
        <v>0</v>
      </c>
      <c r="DA121">
        <v>55</v>
      </c>
      <c r="DB121">
        <f>DB59</f>
        <v>0</v>
      </c>
      <c r="DC121">
        <v>55</v>
      </c>
      <c r="DD121">
        <f>DD59</f>
        <v>0</v>
      </c>
      <c r="DE121">
        <v>55</v>
      </c>
      <c r="DF121">
        <f>DF59</f>
        <v>0</v>
      </c>
      <c r="DG121">
        <v>55</v>
      </c>
      <c r="DH121">
        <f>DH59</f>
        <v>0</v>
      </c>
      <c r="DI121">
        <v>55</v>
      </c>
      <c r="DJ121">
        <f>DJ59</f>
        <v>0</v>
      </c>
      <c r="DK121">
        <v>55</v>
      </c>
      <c r="DL121">
        <f>DL59</f>
        <v>0</v>
      </c>
      <c r="DM121">
        <v>55</v>
      </c>
      <c r="DN121">
        <f>DN59</f>
        <v>0</v>
      </c>
      <c r="DO121">
        <v>55</v>
      </c>
      <c r="DP121">
        <f>DP59</f>
        <v>0</v>
      </c>
      <c r="DQ121">
        <v>55</v>
      </c>
      <c r="DR121">
        <f>DR59</f>
        <v>0</v>
      </c>
      <c r="DS121">
        <v>55</v>
      </c>
      <c r="DT121">
        <f>DT59</f>
        <v>0</v>
      </c>
      <c r="DU121">
        <v>55</v>
      </c>
      <c r="DV121">
        <f>DV59</f>
        <v>0</v>
      </c>
      <c r="DW121">
        <v>55</v>
      </c>
      <c r="DX121">
        <f>DX59</f>
        <v>0</v>
      </c>
      <c r="DY121">
        <v>55</v>
      </c>
      <c r="DZ121">
        <f>DZ59</f>
        <v>0</v>
      </c>
      <c r="EA121">
        <v>55</v>
      </c>
      <c r="EB121">
        <f>EB59</f>
        <v>0</v>
      </c>
      <c r="EC121">
        <v>55</v>
      </c>
      <c r="ED121">
        <f>ED59</f>
        <v>0</v>
      </c>
      <c r="EE121">
        <v>55</v>
      </c>
      <c r="EF121">
        <f>EF59</f>
        <v>0</v>
      </c>
      <c r="EI121">
        <v>55</v>
      </c>
      <c r="EJ121">
        <f>EJ59</f>
        <v>0</v>
      </c>
      <c r="EK121">
        <v>55</v>
      </c>
      <c r="EL121">
        <f>EL59</f>
        <v>0</v>
      </c>
      <c r="EM121">
        <v>55</v>
      </c>
      <c r="EN121">
        <f>EN59</f>
        <v>0</v>
      </c>
      <c r="EO121">
        <v>55</v>
      </c>
      <c r="EP121">
        <f>EP59</f>
        <v>0</v>
      </c>
      <c r="EQ121">
        <v>55</v>
      </c>
      <c r="ER121">
        <f>ER59</f>
        <v>0</v>
      </c>
      <c r="ES121">
        <v>55</v>
      </c>
      <c r="ET121">
        <f>ET59</f>
        <v>0</v>
      </c>
      <c r="EU121">
        <v>55</v>
      </c>
      <c r="EV121">
        <f>EV59</f>
        <v>0</v>
      </c>
      <c r="EW121">
        <v>55</v>
      </c>
      <c r="EX121">
        <f>EX59</f>
        <v>0</v>
      </c>
      <c r="EY121">
        <v>55</v>
      </c>
      <c r="EZ121">
        <f>EZ59</f>
        <v>0</v>
      </c>
      <c r="FA121">
        <v>55</v>
      </c>
      <c r="FB121">
        <f>FB59</f>
        <v>0</v>
      </c>
      <c r="FC121">
        <v>55</v>
      </c>
      <c r="FD121">
        <f>FD59</f>
        <v>0</v>
      </c>
      <c r="FE121">
        <v>55</v>
      </c>
      <c r="FF121">
        <f>FF59</f>
        <v>0</v>
      </c>
      <c r="FG121">
        <v>55</v>
      </c>
      <c r="FH121">
        <f>FH59</f>
        <v>0</v>
      </c>
      <c r="FI121">
        <v>55</v>
      </c>
      <c r="FJ121">
        <f>FJ59</f>
        <v>0</v>
      </c>
      <c r="FK121">
        <v>55</v>
      </c>
      <c r="FL121">
        <f>FL59</f>
        <v>0</v>
      </c>
      <c r="FM121">
        <v>55</v>
      </c>
      <c r="FN121">
        <f>FN59</f>
        <v>0</v>
      </c>
      <c r="FO121">
        <v>55</v>
      </c>
      <c r="FP121">
        <f>FP59</f>
        <v>0</v>
      </c>
      <c r="FQ121">
        <v>55</v>
      </c>
      <c r="FR121">
        <f>FR59</f>
        <v>0</v>
      </c>
      <c r="FS121">
        <v>55</v>
      </c>
      <c r="FT121">
        <f>FT59</f>
        <v>0</v>
      </c>
      <c r="FU121">
        <v>55</v>
      </c>
      <c r="FV121">
        <f>FV59</f>
        <v>0</v>
      </c>
      <c r="FW121">
        <v>55</v>
      </c>
      <c r="FX121">
        <f>FX59</f>
        <v>0</v>
      </c>
      <c r="FY121">
        <v>55</v>
      </c>
      <c r="FZ121">
        <f>FZ59</f>
        <v>0</v>
      </c>
      <c r="GA121">
        <v>55</v>
      </c>
      <c r="GB121">
        <f>GB59</f>
        <v>0</v>
      </c>
      <c r="GC121">
        <v>55</v>
      </c>
      <c r="GD121">
        <f>GD59</f>
        <v>0</v>
      </c>
      <c r="GE121">
        <v>55</v>
      </c>
      <c r="GF121">
        <f>GF59</f>
        <v>0</v>
      </c>
      <c r="GG121">
        <v>55</v>
      </c>
      <c r="GH121">
        <f>GH59</f>
        <v>0</v>
      </c>
      <c r="GI121">
        <v>55</v>
      </c>
      <c r="GJ121">
        <f>GJ59</f>
        <v>0</v>
      </c>
      <c r="GK121">
        <v>55</v>
      </c>
      <c r="GL121">
        <f>GL59</f>
        <v>0</v>
      </c>
      <c r="GM121">
        <v>55</v>
      </c>
      <c r="GN121">
        <f>GN59</f>
        <v>0</v>
      </c>
      <c r="GO121">
        <v>55</v>
      </c>
      <c r="GP121">
        <f>GP59</f>
        <v>0</v>
      </c>
      <c r="GQ121">
        <v>55</v>
      </c>
      <c r="GR121">
        <f>GR59</f>
        <v>0</v>
      </c>
      <c r="GS121">
        <v>55</v>
      </c>
      <c r="GT121">
        <f>GT59</f>
        <v>0</v>
      </c>
      <c r="GU121">
        <v>55</v>
      </c>
      <c r="GV121">
        <f>GV59</f>
        <v>0</v>
      </c>
      <c r="GW121">
        <v>55</v>
      </c>
      <c r="GX121">
        <f>GX59</f>
        <v>0</v>
      </c>
      <c r="GY121">
        <v>55</v>
      </c>
      <c r="GZ121">
        <f>GZ59</f>
        <v>0</v>
      </c>
      <c r="HA121">
        <v>55</v>
      </c>
      <c r="HB121">
        <f>HB59</f>
        <v>0</v>
      </c>
      <c r="HC121">
        <v>55</v>
      </c>
      <c r="HD121">
        <f>HD59</f>
        <v>0</v>
      </c>
      <c r="HE121">
        <v>55</v>
      </c>
      <c r="HF121">
        <f>HF59</f>
        <v>0</v>
      </c>
      <c r="HG121">
        <v>55</v>
      </c>
      <c r="HH121">
        <f>HH59</f>
        <v>0</v>
      </c>
      <c r="HI121">
        <v>55</v>
      </c>
      <c r="HJ121">
        <f>HJ59</f>
        <v>0</v>
      </c>
      <c r="HK121">
        <v>55</v>
      </c>
      <c r="HL121">
        <f>HL59</f>
        <v>0</v>
      </c>
      <c r="HM121">
        <v>55</v>
      </c>
      <c r="HN121">
        <f>HN59</f>
        <v>0</v>
      </c>
      <c r="HO121">
        <v>55</v>
      </c>
      <c r="HP121">
        <f>HP59</f>
        <v>0</v>
      </c>
      <c r="HQ121">
        <v>55</v>
      </c>
      <c r="HR121">
        <f>HR59</f>
        <v>0</v>
      </c>
      <c r="HS121">
        <v>55</v>
      </c>
      <c r="HT121">
        <f>HT59</f>
        <v>0</v>
      </c>
      <c r="HU121">
        <v>55</v>
      </c>
      <c r="HV121">
        <f>HV59</f>
        <v>0</v>
      </c>
      <c r="HW121">
        <v>55</v>
      </c>
      <c r="HX121">
        <f>HX59</f>
        <v>0</v>
      </c>
      <c r="HY121">
        <v>55</v>
      </c>
      <c r="HZ121">
        <f>HZ59</f>
        <v>0</v>
      </c>
      <c r="IA121">
        <v>55</v>
      </c>
      <c r="IB121">
        <f>IB59</f>
        <v>0</v>
      </c>
      <c r="IC121">
        <v>55</v>
      </c>
      <c r="ID121">
        <f>ID59</f>
        <v>0</v>
      </c>
      <c r="IE121">
        <v>55</v>
      </c>
      <c r="IF121">
        <f>IF59</f>
        <v>0</v>
      </c>
      <c r="IG121">
        <v>55</v>
      </c>
      <c r="IH121">
        <f>IH59</f>
        <v>0</v>
      </c>
      <c r="II121">
        <v>55</v>
      </c>
      <c r="IJ121">
        <f>IJ59</f>
        <v>0</v>
      </c>
      <c r="IK121">
        <v>55</v>
      </c>
      <c r="IL121">
        <f>IL59</f>
        <v>0</v>
      </c>
      <c r="IM121">
        <v>55</v>
      </c>
      <c r="IN121">
        <f>IN59</f>
        <v>0</v>
      </c>
      <c r="IO121">
        <v>55</v>
      </c>
      <c r="IP121">
        <f>IP59</f>
        <v>0</v>
      </c>
      <c r="IQ121">
        <v>55</v>
      </c>
      <c r="IR121">
        <f>IR59</f>
        <v>0</v>
      </c>
      <c r="IS121">
        <v>55</v>
      </c>
      <c r="IT121">
        <f>IT59</f>
        <v>0</v>
      </c>
      <c r="IU121">
        <v>55</v>
      </c>
      <c r="IV121">
        <f>IV59</f>
        <v>0</v>
      </c>
      <c r="IW121">
        <v>55</v>
      </c>
      <c r="IX121">
        <f>IX59</f>
        <v>0</v>
      </c>
      <c r="IY121">
        <v>55</v>
      </c>
      <c r="IZ121">
        <f>IZ59</f>
        <v>0</v>
      </c>
      <c r="JA121">
        <v>55</v>
      </c>
      <c r="JB121">
        <f>JB59</f>
        <v>0</v>
      </c>
      <c r="JC121">
        <v>55</v>
      </c>
      <c r="JD121">
        <f>JD59</f>
        <v>0</v>
      </c>
      <c r="JE121">
        <v>55</v>
      </c>
      <c r="JF121">
        <f>JF59</f>
        <v>0</v>
      </c>
      <c r="JG121">
        <v>55</v>
      </c>
      <c r="JH121">
        <f>JH59</f>
        <v>0</v>
      </c>
      <c r="JI121">
        <v>55</v>
      </c>
      <c r="JJ121">
        <f>JJ59</f>
        <v>0</v>
      </c>
      <c r="JM121">
        <f>IF(Charts!$B$3="none",E428,IF(EI428="",NA(),EI428))</f>
        <v>0</v>
      </c>
      <c r="JN121">
        <f>IF(Charts!$B$3="none",F428,IF(EJ428="",NA(),EJ428))</f>
        <v>0</v>
      </c>
      <c r="JO121">
        <f>IF(Charts!$B$3="none",G428,IF(EK428="",NA(),EK428))</f>
        <v>0</v>
      </c>
      <c r="JP121">
        <f>IF(Charts!$B$3="none",H428,IF(EL428="",NA(),EL428))</f>
        <v>0</v>
      </c>
      <c r="JQ121">
        <f>IF(Charts!$B$3="none",I428,IF(EM428="",NA(),EM428))</f>
        <v>0</v>
      </c>
      <c r="JR121">
        <f>IF(Charts!$B$3="none",J428,IF(EN428="",NA(),EN428))</f>
        <v>0</v>
      </c>
      <c r="JS121">
        <f>IF(Charts!$B$3="none",K428,IF(EO428="",NA(),EO428))</f>
        <v>0</v>
      </c>
      <c r="JT121">
        <f>IF(Charts!$B$3="none",L428,IF(EP428="",NA(),EP428))</f>
        <v>0</v>
      </c>
      <c r="JU121">
        <f>IF(Charts!$B$3="none",M428,IF(EQ428="",NA(),EQ428))</f>
        <v>0</v>
      </c>
      <c r="JV121">
        <f>IF(Charts!$B$3="none",N428,IF(ER428="",NA(),ER428))</f>
        <v>0</v>
      </c>
      <c r="JW121">
        <f>IF(Charts!$B$3="none",O428,IF(ES428="",NA(),ES428))</f>
        <v>0</v>
      </c>
      <c r="JX121">
        <f>IF(Charts!$B$3="none",P428,IF(ET428="",NA(),ET428))</f>
        <v>0</v>
      </c>
      <c r="JY121">
        <f>IF(Charts!$B$3="none",Q428,IF(EU428="",NA(),EU428))</f>
        <v>0</v>
      </c>
      <c r="JZ121">
        <f>IF(Charts!$B$3="none",R428,IF(EV428="",NA(),EV428))</f>
        <v>0</v>
      </c>
      <c r="KA121">
        <f>IF(Charts!$B$3="none",S428,IF(EW428="",NA(),EW428))</f>
        <v>0</v>
      </c>
      <c r="KB121">
        <f>IF(Charts!$B$3="none",T428,IF(EX428="",NA(),EX428))</f>
        <v>0</v>
      </c>
      <c r="KC121">
        <f>IF(Charts!$B$3="none",U428,IF(EY428="",NA(),EY428))</f>
        <v>0</v>
      </c>
      <c r="KD121">
        <f>IF(Charts!$B$3="none",V428,IF(EZ428="",NA(),EZ428))</f>
        <v>0</v>
      </c>
      <c r="KE121">
        <f>IF(Charts!$B$3="none",W428,IF(FA428="",NA(),FA428))</f>
        <v>0</v>
      </c>
      <c r="KF121">
        <f>IF(Charts!$B$3="none",X428,IF(FB428="",NA(),FB428))</f>
        <v>0</v>
      </c>
      <c r="KG121">
        <f>IF(Charts!$B$3="none",Y428,IF(FC428="",NA(),FC428))</f>
        <v>0</v>
      </c>
      <c r="KH121">
        <f>IF(Charts!$B$3="none",Z428,IF(FD428="",NA(),FD428))</f>
        <v>0</v>
      </c>
      <c r="KI121">
        <f>IF(Charts!$B$3="none",AA428,IF(FE428="",NA(),FE428))</f>
        <v>0</v>
      </c>
      <c r="KJ121">
        <f>IF(Charts!$B$3="none",AB428,IF(FF428="",NA(),FF428))</f>
        <v>0</v>
      </c>
      <c r="KK121">
        <f>IF(Charts!$B$3="none",AC428,IF(FG428="",NA(),FG428))</f>
        <v>0</v>
      </c>
      <c r="KL121">
        <f>IF(Charts!$B$3="none",AD428,IF(FH428="",NA(),FH428))</f>
        <v>0</v>
      </c>
      <c r="KM121">
        <f>IF(Charts!$B$3="none",AE428,IF(FI428="",NA(),FI428))</f>
        <v>0</v>
      </c>
      <c r="KN121">
        <f>IF(Charts!$B$3="none",AF428,IF(FJ428="",NA(),FJ428))</f>
        <v>0</v>
      </c>
      <c r="KO121">
        <f>IF(Charts!$B$3="none",AG428,IF(FK428="",NA(),FK428))</f>
        <v>0</v>
      </c>
      <c r="KP121">
        <f>IF(Charts!$B$3="none",AH428,IF(FL428="",NA(),FL428))</f>
        <v>0</v>
      </c>
      <c r="KQ121">
        <f>IF(Charts!$B$3="none",AI428,IF(FM428="",NA(),FM428))</f>
        <v>0</v>
      </c>
      <c r="KR121">
        <f>IF(Charts!$B$3="none",AJ428,IF(FN428="",NA(),FN428))</f>
        <v>0</v>
      </c>
      <c r="KS121">
        <f>IF(Charts!$B$3="none",AK428,IF(FO428="",NA(),FO428))</f>
        <v>0</v>
      </c>
      <c r="KT121">
        <f>IF(Charts!$B$3="none",AL428,IF(FP428="",NA(),FP428))</f>
        <v>0</v>
      </c>
      <c r="KU121">
        <f>IF(Charts!$B$3="none",AM428,IF(FQ428="",NA(),FQ428))</f>
        <v>0</v>
      </c>
      <c r="KV121">
        <f>IF(Charts!$B$3="none",AN428,IF(FR428="",NA(),FR428))</f>
        <v>0</v>
      </c>
      <c r="KW121">
        <f>IF(Charts!$B$3="none",AO428,IF(FS428="",NA(),FS428))</f>
        <v>0</v>
      </c>
      <c r="KX121">
        <f>IF(Charts!$B$3="none",AP428,IF(FT428="",NA(),FT428))</f>
        <v>0</v>
      </c>
      <c r="KY121">
        <f>IF(Charts!$B$3="none",AQ428,IF(FU428="",NA(),FU428))</f>
        <v>0</v>
      </c>
      <c r="KZ121">
        <f>IF(Charts!$B$3="none",AR428,IF(FV428="",NA(),FV428))</f>
        <v>0</v>
      </c>
      <c r="LA121">
        <f>IF(Charts!$B$3="none",AS428,IF(FW428="",NA(),FW428))</f>
        <v>0</v>
      </c>
      <c r="LB121">
        <f>IF(Charts!$B$3="none",AT428,IF(FX428="",NA(),FX428))</f>
        <v>0</v>
      </c>
      <c r="LC121">
        <f>IF(Charts!$B$3="none",AU428,IF(FY428="",NA(),FY428))</f>
        <v>0</v>
      </c>
      <c r="LD121">
        <f>IF(Charts!$B$3="none",AV428,IF(FZ428="",NA(),FZ428))</f>
        <v>0</v>
      </c>
      <c r="LE121">
        <f>IF(Charts!$B$3="none",AW428,IF(GA428="",NA(),GA428))</f>
        <v>0</v>
      </c>
      <c r="LF121">
        <f>IF(Charts!$B$3="none",AX428,IF(GB428="",NA(),GB428))</f>
        <v>0</v>
      </c>
      <c r="LG121">
        <f>IF(Charts!$B$3="none",AY428,IF(GC428="",NA(),GC428))</f>
        <v>0</v>
      </c>
      <c r="LH121">
        <f>IF(Charts!$B$3="none",AZ428,IF(GD428="",NA(),GD428))</f>
        <v>0</v>
      </c>
      <c r="LI121">
        <f>IF(Charts!$B$3="none",BA428,IF(GE428="",NA(),GE428))</f>
        <v>0</v>
      </c>
      <c r="LJ121">
        <f>IF(Charts!$B$3="none",BB428,IF(GF428="",NA(),GF428))</f>
        <v>0</v>
      </c>
      <c r="LK121">
        <f>IF(Charts!$B$3="none",BC428,IF(GG428="",NA(),GG428))</f>
        <v>0</v>
      </c>
      <c r="LL121">
        <f>IF(Charts!$B$3="none",BD428,IF(GH428="",NA(),GH428))</f>
        <v>0</v>
      </c>
      <c r="LM121">
        <f>IF(Charts!$B$3="none",BE428,IF(GI428="",NA(),GI428))</f>
        <v>0</v>
      </c>
      <c r="LN121">
        <f>IF(Charts!$B$3="none",BF428,IF(GJ428="",NA(),GJ428))</f>
        <v>0</v>
      </c>
      <c r="LO121">
        <f>IF(Charts!$B$3="none",BG428,IF(GK428="",NA(),GK428))</f>
        <v>0</v>
      </c>
      <c r="LP121">
        <f>IF(Charts!$B$3="none",BH428,IF(GL428="",NA(),GL428))</f>
        <v>0</v>
      </c>
      <c r="LQ121">
        <f>IF(Charts!$B$3="none",BI428,IF(GM428="",NA(),GM428))</f>
        <v>0</v>
      </c>
      <c r="LR121">
        <f>IF(Charts!$B$3="none",BJ428,IF(GN428="",NA(),GN428))</f>
        <v>0</v>
      </c>
      <c r="LS121">
        <f>IF(Charts!$B$3="none",BK428,IF(GO428="",NA(),GO428))</f>
        <v>0</v>
      </c>
      <c r="LT121">
        <f>IF(Charts!$B$3="none",BL428,IF(GP428="",NA(),GP428))</f>
        <v>0</v>
      </c>
      <c r="LU121">
        <f>IF(Charts!$B$3="none",BM428,IF(GQ428="",NA(),GQ428))</f>
        <v>0</v>
      </c>
      <c r="LV121">
        <f>IF(Charts!$B$3="none",BN428,IF(GR428="",NA(),GR428))</f>
        <v>0</v>
      </c>
      <c r="LW121">
        <f>IF(Charts!$B$3="none",BO428,IF(GS428="",NA(),GS428))</f>
        <v>0</v>
      </c>
      <c r="LX121">
        <f>IF(Charts!$B$3="none",BP428,IF(GT428="",NA(),GT428))</f>
        <v>0</v>
      </c>
      <c r="LY121">
        <f>IF(Charts!$B$3="none",BQ428,IF(GU428="",NA(),GU428))</f>
        <v>0</v>
      </c>
      <c r="LZ121">
        <f>IF(Charts!$B$3="none",BR428,IF(GV428="",NA(),GV428))</f>
        <v>0</v>
      </c>
      <c r="MA121">
        <f>IF(Charts!$B$3="none",BS428,IF(GW428="",NA(),GW428))</f>
        <v>0</v>
      </c>
      <c r="MB121">
        <f>IF(Charts!$B$3="none",BT428,IF(GX428="",NA(),GX428))</f>
        <v>0</v>
      </c>
      <c r="MC121">
        <f>IF(Charts!$B$3="none",BU428,IF(GY428="",NA(),GY428))</f>
        <v>0</v>
      </c>
      <c r="MD121">
        <f>IF(Charts!$B$3="none",BV428,IF(GZ428="",NA(),GZ428))</f>
        <v>0</v>
      </c>
      <c r="ME121">
        <f>IF(Charts!$B$3="none",BW428,IF(HA428="",NA(),HA428))</f>
        <v>0</v>
      </c>
      <c r="MF121">
        <f>IF(Charts!$B$3="none",BX428,IF(HB428="",NA(),HB428))</f>
        <v>0</v>
      </c>
      <c r="MG121">
        <f>IF(Charts!$B$3="none",BY428,IF(HC428="",NA(),HC428))</f>
        <v>0</v>
      </c>
      <c r="MH121">
        <f>IF(Charts!$B$3="none",BZ428,IF(HD428="",NA(),HD428))</f>
        <v>0</v>
      </c>
      <c r="MI121">
        <f>IF(Charts!$B$3="none",CA428,IF(HE428="",NA(),HE428))</f>
        <v>0</v>
      </c>
      <c r="MJ121">
        <f>IF(Charts!$B$3="none",CB428,IF(HF428="",NA(),HF428))</f>
        <v>0</v>
      </c>
      <c r="MK121">
        <f>IF(Charts!$B$3="none",CC428,IF(HG428="",NA(),HG428))</f>
        <v>0</v>
      </c>
      <c r="ML121">
        <f>IF(Charts!$B$3="none",CD428,IF(HH428="",NA(),HH428))</f>
        <v>0</v>
      </c>
      <c r="MM121">
        <f>IF(Charts!$B$3="none",CE428,IF(HI428="",NA(),HI428))</f>
        <v>0</v>
      </c>
      <c r="MN121">
        <f>IF(Charts!$B$3="none",CF428,IF(HJ428="",NA(),HJ428))</f>
        <v>0</v>
      </c>
      <c r="MO121">
        <f>IF(Charts!$B$3="none",CG428,IF(HK428="",NA(),HK428))</f>
        <v>0</v>
      </c>
      <c r="MP121">
        <f>IF(Charts!$B$3="none",CH428,IF(HL428="",NA(),HL428))</f>
        <v>0</v>
      </c>
      <c r="MQ121">
        <f>IF(Charts!$B$3="none",CI428,IF(HM428="",NA(),HM428))</f>
        <v>0</v>
      </c>
      <c r="MR121">
        <f>IF(Charts!$B$3="none",CJ428,IF(HN428="",NA(),HN428))</f>
        <v>0</v>
      </c>
      <c r="MS121">
        <f>IF(Charts!$B$3="none",CK428,IF(HO428="",NA(),HO428))</f>
        <v>0</v>
      </c>
      <c r="MT121">
        <f>IF(Charts!$B$3="none",CL428,IF(HP428="",NA(),HP428))</f>
        <v>0</v>
      </c>
      <c r="MU121">
        <f>IF(Charts!$B$3="none",CM428,IF(HQ428="",NA(),HQ428))</f>
        <v>0</v>
      </c>
      <c r="MV121">
        <f>IF(Charts!$B$3="none",CN428,IF(HR428="",NA(),HR428))</f>
        <v>0</v>
      </c>
      <c r="MW121">
        <f>IF(Charts!$B$3="none",CO428,IF(HS428="",NA(),HS428))</f>
        <v>0</v>
      </c>
      <c r="MX121">
        <f>IF(Charts!$B$3="none",CP428,IF(HT428="",NA(),HT428))</f>
        <v>0</v>
      </c>
      <c r="MY121">
        <f>IF(Charts!$B$3="none",CQ428,IF(HU428="",NA(),HU428))</f>
        <v>0</v>
      </c>
      <c r="MZ121">
        <f>IF(Charts!$B$3="none",CR428,IF(HV428="",NA(),HV428))</f>
        <v>0</v>
      </c>
      <c r="NA121">
        <f>IF(Charts!$B$3="none",CS428,IF(HW428="",NA(),HW428))</f>
        <v>0</v>
      </c>
      <c r="NB121">
        <f>IF(Charts!$B$3="none",CT428,IF(HX428="",NA(),HX428))</f>
        <v>0</v>
      </c>
      <c r="NC121">
        <f>IF(Charts!$B$3="none",CU428,IF(HY428="",NA(),HY428))</f>
        <v>0</v>
      </c>
      <c r="ND121">
        <f>IF(Charts!$B$3="none",CV428,IF(HZ428="",NA(),HZ428))</f>
        <v>0</v>
      </c>
      <c r="NE121">
        <f>IF(Charts!$B$3="none",CW428,IF(IA428="",NA(),IA428))</f>
        <v>0</v>
      </c>
      <c r="NF121">
        <f>IF(Charts!$B$3="none",CX428,IF(IB428="",NA(),IB428))</f>
        <v>0</v>
      </c>
      <c r="NG121">
        <f>IF(Charts!$B$3="none",CY428,IF(IC428="",NA(),IC428))</f>
        <v>0</v>
      </c>
      <c r="NH121">
        <f>IF(Charts!$B$3="none",CZ428,IF(ID428="",NA(),ID428))</f>
        <v>0</v>
      </c>
      <c r="NI121">
        <f>IF(Charts!$B$3="none",DA428,IF(IE428="",NA(),IE428))</f>
        <v>0</v>
      </c>
      <c r="NJ121">
        <f>IF(Charts!$B$3="none",DB428,IF(IF428="",NA(),IF428))</f>
        <v>0</v>
      </c>
      <c r="NK121">
        <f>IF(Charts!$B$3="none",DC428,IF(IG428="",NA(),IG428))</f>
        <v>0</v>
      </c>
      <c r="NL121">
        <f>IF(Charts!$B$3="none",DD428,IF(IH428="",NA(),IH428))</f>
        <v>0</v>
      </c>
      <c r="NM121">
        <f>IF(Charts!$B$3="none",DE428,IF(II428="",NA(),II428))</f>
        <v>0</v>
      </c>
      <c r="NN121">
        <f>IF(Charts!$B$3="none",DF428,IF(IJ428="",NA(),IJ428))</f>
        <v>0</v>
      </c>
      <c r="NO121">
        <f>IF(Charts!$B$3="none",DG428,IF(IK428="",NA(),IK428))</f>
        <v>0</v>
      </c>
      <c r="NP121">
        <f>IF(Charts!$B$3="none",DH428,IF(IL428="",NA(),IL428))</f>
        <v>0</v>
      </c>
      <c r="NQ121">
        <f>IF(Charts!$B$3="none",DI428,IF(IM428="",NA(),IM428))</f>
        <v>0</v>
      </c>
      <c r="NR121">
        <f>IF(Charts!$B$3="none",DJ428,IF(IN428="",NA(),IN428))</f>
        <v>0</v>
      </c>
      <c r="NS121">
        <f>IF(Charts!$B$3="none",DK428,IF(IO428="",NA(),IO428))</f>
        <v>0</v>
      </c>
      <c r="NT121">
        <f>IF(Charts!$B$3="none",DL428,IF(IP428="",NA(),IP428))</f>
        <v>0</v>
      </c>
      <c r="NU121">
        <f>IF(Charts!$B$3="none",DM428,IF(IQ428="",NA(),IQ428))</f>
        <v>0</v>
      </c>
      <c r="NV121">
        <f>IF(Charts!$B$3="none",DN428,IF(IR428="",NA(),IR428))</f>
        <v>0</v>
      </c>
      <c r="NW121">
        <f>IF(Charts!$B$3="none",DO428,IF(IS428="",NA(),IS428))</f>
        <v>0</v>
      </c>
      <c r="NX121">
        <f>IF(Charts!$B$3="none",DP428,IF(IT428="",NA(),IT428))</f>
        <v>0</v>
      </c>
      <c r="NY121">
        <f>IF(Charts!$B$3="none",DQ428,IF(IU428="",NA(),IU428))</f>
        <v>0</v>
      </c>
      <c r="NZ121">
        <f>IF(Charts!$B$3="none",DR428,IF(IV428="",NA(),IV428))</f>
        <v>0</v>
      </c>
      <c r="OA121">
        <f>IF(Charts!$B$3="none",DS428,IF(IW428="",NA(),IW428))</f>
        <v>0</v>
      </c>
      <c r="OB121">
        <f>IF(Charts!$B$3="none",DT428,IF(IX428="",NA(),IX428))</f>
        <v>0</v>
      </c>
      <c r="OC121">
        <f>IF(Charts!$B$3="none",DU428,IF(IY428="",NA(),IY428))</f>
        <v>0</v>
      </c>
      <c r="OD121">
        <f>IF(Charts!$B$3="none",DV428,IF(IZ428="",NA(),IZ428))</f>
        <v>0</v>
      </c>
      <c r="OE121">
        <f>IF(Charts!$B$3="none",DW428,IF(JA428="",NA(),JA428))</f>
        <v>0</v>
      </c>
      <c r="OF121">
        <f>IF(Charts!$B$3="none",DX428,IF(JB428="",NA(),JB428))</f>
        <v>0</v>
      </c>
      <c r="OG121">
        <f>IF(Charts!$B$3="none",DY428,IF(JC428="",NA(),JC428))</f>
        <v>0</v>
      </c>
      <c r="OH121">
        <f>IF(Charts!$B$3="none",DZ428,IF(JD428="",NA(),JD428))</f>
        <v>0</v>
      </c>
      <c r="OI121">
        <f>IF(Charts!$B$3="none",EA428,IF(JE428="",NA(),JE428))</f>
        <v>0</v>
      </c>
      <c r="OJ121">
        <f>IF(Charts!$B$3="none",EB428,IF(JF428="",NA(),JF428))</f>
        <v>0</v>
      </c>
      <c r="OK121">
        <f>IF(Charts!$B$3="none",EC428,IF(JG428="",NA(),JG428))</f>
        <v>0</v>
      </c>
      <c r="OL121">
        <f>IF(Charts!$B$3="none",ED428,IF(JH428="",NA(),JH428))</f>
        <v>0</v>
      </c>
      <c r="OM121">
        <f>IF(Charts!$B$3="none",EE428,IF(JI428="",NA(),JI428))</f>
        <v>0</v>
      </c>
      <c r="ON121">
        <f>IF(Charts!$B$3="none",EF428,IF(JJ428="",NA(),JJ428))</f>
        <v>0</v>
      </c>
    </row>
    <row r="122" spans="5:404">
      <c r="E122">
        <v>56</v>
      </c>
      <c r="F122">
        <f>F60</f>
        <v>0</v>
      </c>
      <c r="G122">
        <v>56</v>
      </c>
      <c r="H122">
        <f>H60</f>
        <v>0</v>
      </c>
      <c r="I122">
        <v>56</v>
      </c>
      <c r="J122">
        <f>J60</f>
        <v>0</v>
      </c>
      <c r="K122">
        <v>56</v>
      </c>
      <c r="L122">
        <f>L60</f>
        <v>0</v>
      </c>
      <c r="M122">
        <v>56</v>
      </c>
      <c r="N122">
        <f>N60</f>
        <v>0</v>
      </c>
      <c r="O122">
        <v>56</v>
      </c>
      <c r="P122">
        <f>P60</f>
        <v>0</v>
      </c>
      <c r="Q122">
        <v>56</v>
      </c>
      <c r="R122">
        <f>R60</f>
        <v>0</v>
      </c>
      <c r="S122">
        <v>56</v>
      </c>
      <c r="T122">
        <f>T60</f>
        <v>0</v>
      </c>
      <c r="U122">
        <v>56</v>
      </c>
      <c r="V122">
        <f>V60</f>
        <v>0</v>
      </c>
      <c r="W122">
        <v>56</v>
      </c>
      <c r="X122">
        <f>X60</f>
        <v>0</v>
      </c>
      <c r="Y122">
        <v>56</v>
      </c>
      <c r="Z122">
        <f>Z60</f>
        <v>0</v>
      </c>
      <c r="AA122">
        <v>56</v>
      </c>
      <c r="AB122">
        <f>AB60</f>
        <v>0</v>
      </c>
      <c r="AC122">
        <v>56</v>
      </c>
      <c r="AD122">
        <f>AD60</f>
        <v>0</v>
      </c>
      <c r="AE122">
        <v>56</v>
      </c>
      <c r="AF122">
        <f>AF60</f>
        <v>0</v>
      </c>
      <c r="AG122">
        <v>56</v>
      </c>
      <c r="AH122">
        <f>AH60</f>
        <v>0</v>
      </c>
      <c r="AI122">
        <v>56</v>
      </c>
      <c r="AJ122">
        <f>AJ60</f>
        <v>0</v>
      </c>
      <c r="AK122">
        <v>56</v>
      </c>
      <c r="AL122">
        <f>AL60</f>
        <v>0</v>
      </c>
      <c r="AM122">
        <v>56</v>
      </c>
      <c r="AN122">
        <f>AN60</f>
        <v>0</v>
      </c>
      <c r="AO122">
        <v>56</v>
      </c>
      <c r="AP122">
        <f>AP60</f>
        <v>0</v>
      </c>
      <c r="AQ122">
        <v>56</v>
      </c>
      <c r="AR122">
        <f>AR60</f>
        <v>0</v>
      </c>
      <c r="AS122">
        <v>56</v>
      </c>
      <c r="AT122">
        <f>AT60</f>
        <v>0</v>
      </c>
      <c r="AU122">
        <v>56</v>
      </c>
      <c r="AV122">
        <f>AV60</f>
        <v>0</v>
      </c>
      <c r="AW122">
        <v>56</v>
      </c>
      <c r="AX122">
        <f>AX60</f>
        <v>0</v>
      </c>
      <c r="AY122">
        <v>56</v>
      </c>
      <c r="AZ122">
        <f>AZ60</f>
        <v>0</v>
      </c>
      <c r="BA122">
        <v>56</v>
      </c>
      <c r="BB122">
        <f>BB60</f>
        <v>0</v>
      </c>
      <c r="BC122">
        <v>56</v>
      </c>
      <c r="BD122">
        <f>BD60</f>
        <v>0</v>
      </c>
      <c r="BE122">
        <v>56</v>
      </c>
      <c r="BF122">
        <f>BF60</f>
        <v>0</v>
      </c>
      <c r="BG122">
        <v>56</v>
      </c>
      <c r="BH122">
        <f>BH60</f>
        <v>0</v>
      </c>
      <c r="BI122">
        <v>56</v>
      </c>
      <c r="BJ122">
        <f>BJ60</f>
        <v>0</v>
      </c>
      <c r="BK122">
        <v>56</v>
      </c>
      <c r="BL122">
        <f>BL60</f>
        <v>0</v>
      </c>
      <c r="BM122">
        <v>56</v>
      </c>
      <c r="BN122">
        <f>BN60</f>
        <v>0</v>
      </c>
      <c r="BO122">
        <v>56</v>
      </c>
      <c r="BP122">
        <f>BP60</f>
        <v>0</v>
      </c>
      <c r="BQ122">
        <v>56</v>
      </c>
      <c r="BR122">
        <f>BR60</f>
        <v>0</v>
      </c>
      <c r="BS122">
        <v>56</v>
      </c>
      <c r="BT122">
        <f>BT60</f>
        <v>0</v>
      </c>
      <c r="BU122">
        <v>56</v>
      </c>
      <c r="BV122">
        <f>BV60</f>
        <v>0</v>
      </c>
      <c r="BW122">
        <v>56</v>
      </c>
      <c r="BX122">
        <f>BX60</f>
        <v>0</v>
      </c>
      <c r="BY122">
        <v>56</v>
      </c>
      <c r="BZ122">
        <f>BZ60</f>
        <v>0</v>
      </c>
      <c r="CA122">
        <v>56</v>
      </c>
      <c r="CB122">
        <f>CB60</f>
        <v>0</v>
      </c>
      <c r="CC122">
        <v>56</v>
      </c>
      <c r="CD122">
        <f>CD60</f>
        <v>0</v>
      </c>
      <c r="CE122">
        <v>56</v>
      </c>
      <c r="CF122">
        <f>CF60</f>
        <v>0</v>
      </c>
      <c r="CG122">
        <v>56</v>
      </c>
      <c r="CH122">
        <f>CH60</f>
        <v>0</v>
      </c>
      <c r="CI122">
        <v>56</v>
      </c>
      <c r="CJ122">
        <f>CJ60</f>
        <v>0</v>
      </c>
      <c r="CK122">
        <v>56</v>
      </c>
      <c r="CL122">
        <f>CL60</f>
        <v>0</v>
      </c>
      <c r="CM122">
        <v>56</v>
      </c>
      <c r="CN122">
        <f>CN60</f>
        <v>0</v>
      </c>
      <c r="CO122">
        <v>56</v>
      </c>
      <c r="CP122">
        <f>CP60</f>
        <v>0</v>
      </c>
      <c r="CQ122">
        <v>56</v>
      </c>
      <c r="CR122">
        <f>CR60</f>
        <v>0</v>
      </c>
      <c r="CS122">
        <v>56</v>
      </c>
      <c r="CT122">
        <f>CT60</f>
        <v>0</v>
      </c>
      <c r="CU122">
        <v>56</v>
      </c>
      <c r="CV122">
        <f>CV60</f>
        <v>0</v>
      </c>
      <c r="CW122">
        <v>56</v>
      </c>
      <c r="CX122">
        <f>CX60</f>
        <v>0</v>
      </c>
      <c r="CY122">
        <v>56</v>
      </c>
      <c r="CZ122">
        <f>CZ60</f>
        <v>0</v>
      </c>
      <c r="DA122">
        <v>56</v>
      </c>
      <c r="DB122">
        <f>DB60</f>
        <v>0</v>
      </c>
      <c r="DC122">
        <v>56</v>
      </c>
      <c r="DD122">
        <f>DD60</f>
        <v>0</v>
      </c>
      <c r="DE122">
        <v>56</v>
      </c>
      <c r="DF122">
        <f>DF60</f>
        <v>0</v>
      </c>
      <c r="DG122">
        <v>56</v>
      </c>
      <c r="DH122">
        <f>DH60</f>
        <v>0</v>
      </c>
      <c r="DI122">
        <v>56</v>
      </c>
      <c r="DJ122">
        <f>DJ60</f>
        <v>0</v>
      </c>
      <c r="DK122">
        <v>56</v>
      </c>
      <c r="DL122">
        <f>DL60</f>
        <v>0</v>
      </c>
      <c r="DM122">
        <v>56</v>
      </c>
      <c r="DN122">
        <f>DN60</f>
        <v>0</v>
      </c>
      <c r="DO122">
        <v>56</v>
      </c>
      <c r="DP122">
        <f>DP60</f>
        <v>0</v>
      </c>
      <c r="DQ122">
        <v>56</v>
      </c>
      <c r="DR122">
        <f>DR60</f>
        <v>0</v>
      </c>
      <c r="DS122">
        <v>56</v>
      </c>
      <c r="DT122">
        <f>DT60</f>
        <v>0</v>
      </c>
      <c r="DU122">
        <v>56</v>
      </c>
      <c r="DV122">
        <f>DV60</f>
        <v>0</v>
      </c>
      <c r="DW122">
        <v>56</v>
      </c>
      <c r="DX122">
        <f>DX60</f>
        <v>0</v>
      </c>
      <c r="DY122">
        <v>56</v>
      </c>
      <c r="DZ122">
        <f>DZ60</f>
        <v>0</v>
      </c>
      <c r="EA122">
        <v>56</v>
      </c>
      <c r="EB122">
        <f>EB60</f>
        <v>0</v>
      </c>
      <c r="EC122">
        <v>56</v>
      </c>
      <c r="ED122">
        <f>ED60</f>
        <v>0</v>
      </c>
      <c r="EE122">
        <v>56</v>
      </c>
      <c r="EF122">
        <f>EF60</f>
        <v>0</v>
      </c>
      <c r="EI122">
        <v>56</v>
      </c>
      <c r="EJ122">
        <f>EJ60</f>
        <v>0</v>
      </c>
      <c r="EK122">
        <v>56</v>
      </c>
      <c r="EL122">
        <f>EL60</f>
        <v>0</v>
      </c>
      <c r="EM122">
        <v>56</v>
      </c>
      <c r="EN122">
        <f>EN60</f>
        <v>0</v>
      </c>
      <c r="EO122">
        <v>56</v>
      </c>
      <c r="EP122">
        <f>EP60</f>
        <v>0</v>
      </c>
      <c r="EQ122">
        <v>56</v>
      </c>
      <c r="ER122">
        <f>ER60</f>
        <v>0</v>
      </c>
      <c r="ES122">
        <v>56</v>
      </c>
      <c r="ET122">
        <f>ET60</f>
        <v>0</v>
      </c>
      <c r="EU122">
        <v>56</v>
      </c>
      <c r="EV122">
        <f>EV60</f>
        <v>0</v>
      </c>
      <c r="EW122">
        <v>56</v>
      </c>
      <c r="EX122">
        <f>EX60</f>
        <v>0</v>
      </c>
      <c r="EY122">
        <v>56</v>
      </c>
      <c r="EZ122">
        <f>EZ60</f>
        <v>0</v>
      </c>
      <c r="FA122">
        <v>56</v>
      </c>
      <c r="FB122">
        <f>FB60</f>
        <v>0</v>
      </c>
      <c r="FC122">
        <v>56</v>
      </c>
      <c r="FD122">
        <f>FD60</f>
        <v>0</v>
      </c>
      <c r="FE122">
        <v>56</v>
      </c>
      <c r="FF122">
        <f>FF60</f>
        <v>0</v>
      </c>
      <c r="FG122">
        <v>56</v>
      </c>
      <c r="FH122">
        <f>FH60</f>
        <v>0</v>
      </c>
      <c r="FI122">
        <v>56</v>
      </c>
      <c r="FJ122">
        <f>FJ60</f>
        <v>0</v>
      </c>
      <c r="FK122">
        <v>56</v>
      </c>
      <c r="FL122">
        <f>FL60</f>
        <v>0</v>
      </c>
      <c r="FM122">
        <v>56</v>
      </c>
      <c r="FN122">
        <f>FN60</f>
        <v>0</v>
      </c>
      <c r="FO122">
        <v>56</v>
      </c>
      <c r="FP122">
        <f>FP60</f>
        <v>0</v>
      </c>
      <c r="FQ122">
        <v>56</v>
      </c>
      <c r="FR122">
        <f>FR60</f>
        <v>0</v>
      </c>
      <c r="FS122">
        <v>56</v>
      </c>
      <c r="FT122">
        <f>FT60</f>
        <v>0</v>
      </c>
      <c r="FU122">
        <v>56</v>
      </c>
      <c r="FV122">
        <f>FV60</f>
        <v>0</v>
      </c>
      <c r="FW122">
        <v>56</v>
      </c>
      <c r="FX122">
        <f>FX60</f>
        <v>0</v>
      </c>
      <c r="FY122">
        <v>56</v>
      </c>
      <c r="FZ122">
        <f>FZ60</f>
        <v>0</v>
      </c>
      <c r="GA122">
        <v>56</v>
      </c>
      <c r="GB122">
        <f>GB60</f>
        <v>0</v>
      </c>
      <c r="GC122">
        <v>56</v>
      </c>
      <c r="GD122">
        <f>GD60</f>
        <v>0</v>
      </c>
      <c r="GE122">
        <v>56</v>
      </c>
      <c r="GF122">
        <f>GF60</f>
        <v>0</v>
      </c>
      <c r="GG122">
        <v>56</v>
      </c>
      <c r="GH122">
        <f>GH60</f>
        <v>0</v>
      </c>
      <c r="GI122">
        <v>56</v>
      </c>
      <c r="GJ122">
        <f>GJ60</f>
        <v>0</v>
      </c>
      <c r="GK122">
        <v>56</v>
      </c>
      <c r="GL122">
        <f>GL60</f>
        <v>0</v>
      </c>
      <c r="GM122">
        <v>56</v>
      </c>
      <c r="GN122">
        <f>GN60</f>
        <v>0</v>
      </c>
      <c r="GO122">
        <v>56</v>
      </c>
      <c r="GP122">
        <f>GP60</f>
        <v>0</v>
      </c>
      <c r="GQ122">
        <v>56</v>
      </c>
      <c r="GR122">
        <f>GR60</f>
        <v>0</v>
      </c>
      <c r="GS122">
        <v>56</v>
      </c>
      <c r="GT122">
        <f>GT60</f>
        <v>0</v>
      </c>
      <c r="GU122">
        <v>56</v>
      </c>
      <c r="GV122">
        <f>GV60</f>
        <v>0</v>
      </c>
      <c r="GW122">
        <v>56</v>
      </c>
      <c r="GX122">
        <f>GX60</f>
        <v>0</v>
      </c>
      <c r="GY122">
        <v>56</v>
      </c>
      <c r="GZ122">
        <f>GZ60</f>
        <v>0</v>
      </c>
      <c r="HA122">
        <v>56</v>
      </c>
      <c r="HB122">
        <f>HB60</f>
        <v>0</v>
      </c>
      <c r="HC122">
        <v>56</v>
      </c>
      <c r="HD122">
        <f>HD60</f>
        <v>0</v>
      </c>
      <c r="HE122">
        <v>56</v>
      </c>
      <c r="HF122">
        <f>HF60</f>
        <v>0</v>
      </c>
      <c r="HG122">
        <v>56</v>
      </c>
      <c r="HH122">
        <f>HH60</f>
        <v>0</v>
      </c>
      <c r="HI122">
        <v>56</v>
      </c>
      <c r="HJ122">
        <f>HJ60</f>
        <v>0</v>
      </c>
      <c r="HK122">
        <v>56</v>
      </c>
      <c r="HL122">
        <f>HL60</f>
        <v>0</v>
      </c>
      <c r="HM122">
        <v>56</v>
      </c>
      <c r="HN122">
        <f>HN60</f>
        <v>0</v>
      </c>
      <c r="HO122">
        <v>56</v>
      </c>
      <c r="HP122">
        <f>HP60</f>
        <v>0</v>
      </c>
      <c r="HQ122">
        <v>56</v>
      </c>
      <c r="HR122">
        <f>HR60</f>
        <v>0</v>
      </c>
      <c r="HS122">
        <v>56</v>
      </c>
      <c r="HT122">
        <f>HT60</f>
        <v>0</v>
      </c>
      <c r="HU122">
        <v>56</v>
      </c>
      <c r="HV122">
        <f>HV60</f>
        <v>0</v>
      </c>
      <c r="HW122">
        <v>56</v>
      </c>
      <c r="HX122">
        <f>HX60</f>
        <v>0</v>
      </c>
      <c r="HY122">
        <v>56</v>
      </c>
      <c r="HZ122">
        <f>HZ60</f>
        <v>0</v>
      </c>
      <c r="IA122">
        <v>56</v>
      </c>
      <c r="IB122">
        <f>IB60</f>
        <v>0</v>
      </c>
      <c r="IC122">
        <v>56</v>
      </c>
      <c r="ID122">
        <f>ID60</f>
        <v>0</v>
      </c>
      <c r="IE122">
        <v>56</v>
      </c>
      <c r="IF122">
        <f>IF60</f>
        <v>0</v>
      </c>
      <c r="IG122">
        <v>56</v>
      </c>
      <c r="IH122">
        <f>IH60</f>
        <v>0</v>
      </c>
      <c r="II122">
        <v>56</v>
      </c>
      <c r="IJ122">
        <f>IJ60</f>
        <v>0</v>
      </c>
      <c r="IK122">
        <v>56</v>
      </c>
      <c r="IL122">
        <f>IL60</f>
        <v>0</v>
      </c>
      <c r="IM122">
        <v>56</v>
      </c>
      <c r="IN122">
        <f>IN60</f>
        <v>0</v>
      </c>
      <c r="IO122">
        <v>56</v>
      </c>
      <c r="IP122">
        <f>IP60</f>
        <v>0</v>
      </c>
      <c r="IQ122">
        <v>56</v>
      </c>
      <c r="IR122">
        <f>IR60</f>
        <v>0</v>
      </c>
      <c r="IS122">
        <v>56</v>
      </c>
      <c r="IT122">
        <f>IT60</f>
        <v>0</v>
      </c>
      <c r="IU122">
        <v>56</v>
      </c>
      <c r="IV122">
        <f>IV60</f>
        <v>0</v>
      </c>
      <c r="IW122">
        <v>56</v>
      </c>
      <c r="IX122">
        <f>IX60</f>
        <v>0</v>
      </c>
      <c r="IY122">
        <v>56</v>
      </c>
      <c r="IZ122">
        <f>IZ60</f>
        <v>0</v>
      </c>
      <c r="JA122">
        <v>56</v>
      </c>
      <c r="JB122">
        <f>JB60</f>
        <v>0</v>
      </c>
      <c r="JC122">
        <v>56</v>
      </c>
      <c r="JD122">
        <f>JD60</f>
        <v>0</v>
      </c>
      <c r="JE122">
        <v>56</v>
      </c>
      <c r="JF122">
        <f>JF60</f>
        <v>0</v>
      </c>
      <c r="JG122">
        <v>56</v>
      </c>
      <c r="JH122">
        <f>JH60</f>
        <v>0</v>
      </c>
      <c r="JI122">
        <v>56</v>
      </c>
      <c r="JJ122">
        <f>JJ60</f>
        <v>0</v>
      </c>
      <c r="JM122">
        <f>IF(Charts!$B$3="none",E429,IF(EI429="",NA(),EI429))</f>
        <v>0</v>
      </c>
      <c r="JN122">
        <f>IF(Charts!$B$3="none",F429,IF(EJ429="",NA(),EJ429))</f>
        <v>0</v>
      </c>
      <c r="JO122">
        <f>IF(Charts!$B$3="none",G429,IF(EK429="",NA(),EK429))</f>
        <v>0</v>
      </c>
      <c r="JP122">
        <f>IF(Charts!$B$3="none",H429,IF(EL429="",NA(),EL429))</f>
        <v>0</v>
      </c>
      <c r="JQ122">
        <f>IF(Charts!$B$3="none",I429,IF(EM429="",NA(),EM429))</f>
        <v>0</v>
      </c>
      <c r="JR122">
        <f>IF(Charts!$B$3="none",J429,IF(EN429="",NA(),EN429))</f>
        <v>0</v>
      </c>
      <c r="JS122">
        <f>IF(Charts!$B$3="none",K429,IF(EO429="",NA(),EO429))</f>
        <v>0</v>
      </c>
      <c r="JT122">
        <f>IF(Charts!$B$3="none",L429,IF(EP429="",NA(),EP429))</f>
        <v>0</v>
      </c>
      <c r="JU122">
        <f>IF(Charts!$B$3="none",M429,IF(EQ429="",NA(),EQ429))</f>
        <v>0</v>
      </c>
      <c r="JV122">
        <f>IF(Charts!$B$3="none",N429,IF(ER429="",NA(),ER429))</f>
        <v>0</v>
      </c>
      <c r="JW122">
        <f>IF(Charts!$B$3="none",O429,IF(ES429="",NA(),ES429))</f>
        <v>0</v>
      </c>
      <c r="JX122">
        <f>IF(Charts!$B$3="none",P429,IF(ET429="",NA(),ET429))</f>
        <v>0</v>
      </c>
      <c r="JY122">
        <f>IF(Charts!$B$3="none",Q429,IF(EU429="",NA(),EU429))</f>
        <v>0</v>
      </c>
      <c r="JZ122">
        <f>IF(Charts!$B$3="none",R429,IF(EV429="",NA(),EV429))</f>
        <v>0</v>
      </c>
      <c r="KA122">
        <f>IF(Charts!$B$3="none",S429,IF(EW429="",NA(),EW429))</f>
        <v>0</v>
      </c>
      <c r="KB122">
        <f>IF(Charts!$B$3="none",T429,IF(EX429="",NA(),EX429))</f>
        <v>0</v>
      </c>
      <c r="KC122">
        <f>IF(Charts!$B$3="none",U429,IF(EY429="",NA(),EY429))</f>
        <v>0</v>
      </c>
      <c r="KD122">
        <f>IF(Charts!$B$3="none",V429,IF(EZ429="",NA(),EZ429))</f>
        <v>0</v>
      </c>
      <c r="KE122">
        <f>IF(Charts!$B$3="none",W429,IF(FA429="",NA(),FA429))</f>
        <v>0</v>
      </c>
      <c r="KF122">
        <f>IF(Charts!$B$3="none",X429,IF(FB429="",NA(),FB429))</f>
        <v>0</v>
      </c>
      <c r="KG122">
        <f>IF(Charts!$B$3="none",Y429,IF(FC429="",NA(),FC429))</f>
        <v>0</v>
      </c>
      <c r="KH122">
        <f>IF(Charts!$B$3="none",Z429,IF(FD429="",NA(),FD429))</f>
        <v>0</v>
      </c>
      <c r="KI122">
        <f>IF(Charts!$B$3="none",AA429,IF(FE429="",NA(),FE429))</f>
        <v>0</v>
      </c>
      <c r="KJ122">
        <f>IF(Charts!$B$3="none",AB429,IF(FF429="",NA(),FF429))</f>
        <v>0</v>
      </c>
      <c r="KK122">
        <f>IF(Charts!$B$3="none",AC429,IF(FG429="",NA(),FG429))</f>
        <v>0</v>
      </c>
      <c r="KL122">
        <f>IF(Charts!$B$3="none",AD429,IF(FH429="",NA(),FH429))</f>
        <v>0</v>
      </c>
      <c r="KM122">
        <f>IF(Charts!$B$3="none",AE429,IF(FI429="",NA(),FI429))</f>
        <v>0</v>
      </c>
      <c r="KN122">
        <f>IF(Charts!$B$3="none",AF429,IF(FJ429="",NA(),FJ429))</f>
        <v>0</v>
      </c>
      <c r="KO122">
        <f>IF(Charts!$B$3="none",AG429,IF(FK429="",NA(),FK429))</f>
        <v>0</v>
      </c>
      <c r="KP122">
        <f>IF(Charts!$B$3="none",AH429,IF(FL429="",NA(),FL429))</f>
        <v>0</v>
      </c>
      <c r="KQ122">
        <f>IF(Charts!$B$3="none",AI429,IF(FM429="",NA(),FM429))</f>
        <v>0</v>
      </c>
      <c r="KR122">
        <f>IF(Charts!$B$3="none",AJ429,IF(FN429="",NA(),FN429))</f>
        <v>0</v>
      </c>
      <c r="KS122">
        <f>IF(Charts!$B$3="none",AK429,IF(FO429="",NA(),FO429))</f>
        <v>0</v>
      </c>
      <c r="KT122">
        <f>IF(Charts!$B$3="none",AL429,IF(FP429="",NA(),FP429))</f>
        <v>0</v>
      </c>
      <c r="KU122">
        <f>IF(Charts!$B$3="none",AM429,IF(FQ429="",NA(),FQ429))</f>
        <v>0</v>
      </c>
      <c r="KV122">
        <f>IF(Charts!$B$3="none",AN429,IF(FR429="",NA(),FR429))</f>
        <v>0</v>
      </c>
      <c r="KW122">
        <f>IF(Charts!$B$3="none",AO429,IF(FS429="",NA(),FS429))</f>
        <v>0</v>
      </c>
      <c r="KX122">
        <f>IF(Charts!$B$3="none",AP429,IF(FT429="",NA(),FT429))</f>
        <v>0</v>
      </c>
      <c r="KY122">
        <f>IF(Charts!$B$3="none",AQ429,IF(FU429="",NA(),FU429))</f>
        <v>0</v>
      </c>
      <c r="KZ122">
        <f>IF(Charts!$B$3="none",AR429,IF(FV429="",NA(),FV429))</f>
        <v>0</v>
      </c>
      <c r="LA122">
        <f>IF(Charts!$B$3="none",AS429,IF(FW429="",NA(),FW429))</f>
        <v>0</v>
      </c>
      <c r="LB122">
        <f>IF(Charts!$B$3="none",AT429,IF(FX429="",NA(),FX429))</f>
        <v>0</v>
      </c>
      <c r="LC122">
        <f>IF(Charts!$B$3="none",AU429,IF(FY429="",NA(),FY429))</f>
        <v>0</v>
      </c>
      <c r="LD122">
        <f>IF(Charts!$B$3="none",AV429,IF(FZ429="",NA(),FZ429))</f>
        <v>0</v>
      </c>
      <c r="LE122">
        <f>IF(Charts!$B$3="none",AW429,IF(GA429="",NA(),GA429))</f>
        <v>0</v>
      </c>
      <c r="LF122">
        <f>IF(Charts!$B$3="none",AX429,IF(GB429="",NA(),GB429))</f>
        <v>0</v>
      </c>
      <c r="LG122">
        <f>IF(Charts!$B$3="none",AY429,IF(GC429="",NA(),GC429))</f>
        <v>0</v>
      </c>
      <c r="LH122">
        <f>IF(Charts!$B$3="none",AZ429,IF(GD429="",NA(),GD429))</f>
        <v>0</v>
      </c>
      <c r="LI122">
        <f>IF(Charts!$B$3="none",BA429,IF(GE429="",NA(),GE429))</f>
        <v>0</v>
      </c>
      <c r="LJ122">
        <f>IF(Charts!$B$3="none",BB429,IF(GF429="",NA(),GF429))</f>
        <v>0</v>
      </c>
      <c r="LK122">
        <f>IF(Charts!$B$3="none",BC429,IF(GG429="",NA(),GG429))</f>
        <v>0</v>
      </c>
      <c r="LL122">
        <f>IF(Charts!$B$3="none",BD429,IF(GH429="",NA(),GH429))</f>
        <v>0</v>
      </c>
      <c r="LM122">
        <f>IF(Charts!$B$3="none",BE429,IF(GI429="",NA(),GI429))</f>
        <v>0</v>
      </c>
      <c r="LN122">
        <f>IF(Charts!$B$3="none",BF429,IF(GJ429="",NA(),GJ429))</f>
        <v>0</v>
      </c>
      <c r="LO122">
        <f>IF(Charts!$B$3="none",BG429,IF(GK429="",NA(),GK429))</f>
        <v>0</v>
      </c>
      <c r="LP122">
        <f>IF(Charts!$B$3="none",BH429,IF(GL429="",NA(),GL429))</f>
        <v>0</v>
      </c>
      <c r="LQ122">
        <f>IF(Charts!$B$3="none",BI429,IF(GM429="",NA(),GM429))</f>
        <v>0</v>
      </c>
      <c r="LR122">
        <f>IF(Charts!$B$3="none",BJ429,IF(GN429="",NA(),GN429))</f>
        <v>0</v>
      </c>
      <c r="LS122">
        <f>IF(Charts!$B$3="none",BK429,IF(GO429="",NA(),GO429))</f>
        <v>0</v>
      </c>
      <c r="LT122">
        <f>IF(Charts!$B$3="none",BL429,IF(GP429="",NA(),GP429))</f>
        <v>0</v>
      </c>
      <c r="LU122">
        <f>IF(Charts!$B$3="none",BM429,IF(GQ429="",NA(),GQ429))</f>
        <v>0</v>
      </c>
      <c r="LV122">
        <f>IF(Charts!$B$3="none",BN429,IF(GR429="",NA(),GR429))</f>
        <v>0</v>
      </c>
      <c r="LW122">
        <f>IF(Charts!$B$3="none",BO429,IF(GS429="",NA(),GS429))</f>
        <v>0</v>
      </c>
      <c r="LX122">
        <f>IF(Charts!$B$3="none",BP429,IF(GT429="",NA(),GT429))</f>
        <v>0</v>
      </c>
      <c r="LY122">
        <f>IF(Charts!$B$3="none",BQ429,IF(GU429="",NA(),GU429))</f>
        <v>0</v>
      </c>
      <c r="LZ122">
        <f>IF(Charts!$B$3="none",BR429,IF(GV429="",NA(),GV429))</f>
        <v>0</v>
      </c>
      <c r="MA122">
        <f>IF(Charts!$B$3="none",BS429,IF(GW429="",NA(),GW429))</f>
        <v>0</v>
      </c>
      <c r="MB122">
        <f>IF(Charts!$B$3="none",BT429,IF(GX429="",NA(),GX429))</f>
        <v>0</v>
      </c>
      <c r="MC122">
        <f>IF(Charts!$B$3="none",BU429,IF(GY429="",NA(),GY429))</f>
        <v>0</v>
      </c>
      <c r="MD122">
        <f>IF(Charts!$B$3="none",BV429,IF(GZ429="",NA(),GZ429))</f>
        <v>0</v>
      </c>
      <c r="ME122">
        <f>IF(Charts!$B$3="none",BW429,IF(HA429="",NA(),HA429))</f>
        <v>0</v>
      </c>
      <c r="MF122">
        <f>IF(Charts!$B$3="none",BX429,IF(HB429="",NA(),HB429))</f>
        <v>0</v>
      </c>
      <c r="MG122">
        <f>IF(Charts!$B$3="none",BY429,IF(HC429="",NA(),HC429))</f>
        <v>0</v>
      </c>
      <c r="MH122">
        <f>IF(Charts!$B$3="none",BZ429,IF(HD429="",NA(),HD429))</f>
        <v>0</v>
      </c>
      <c r="MI122">
        <f>IF(Charts!$B$3="none",CA429,IF(HE429="",NA(),HE429))</f>
        <v>0</v>
      </c>
      <c r="MJ122">
        <f>IF(Charts!$B$3="none",CB429,IF(HF429="",NA(),HF429))</f>
        <v>0</v>
      </c>
      <c r="MK122">
        <f>IF(Charts!$B$3="none",CC429,IF(HG429="",NA(),HG429))</f>
        <v>0</v>
      </c>
      <c r="ML122">
        <f>IF(Charts!$B$3="none",CD429,IF(HH429="",NA(),HH429))</f>
        <v>0</v>
      </c>
      <c r="MM122">
        <f>IF(Charts!$B$3="none",CE429,IF(HI429="",NA(),HI429))</f>
        <v>0</v>
      </c>
      <c r="MN122">
        <f>IF(Charts!$B$3="none",CF429,IF(HJ429="",NA(),HJ429))</f>
        <v>0</v>
      </c>
      <c r="MO122">
        <f>IF(Charts!$B$3="none",CG429,IF(HK429="",NA(),HK429))</f>
        <v>0</v>
      </c>
      <c r="MP122">
        <f>IF(Charts!$B$3="none",CH429,IF(HL429="",NA(),HL429))</f>
        <v>0</v>
      </c>
      <c r="MQ122">
        <f>IF(Charts!$B$3="none",CI429,IF(HM429="",NA(),HM429))</f>
        <v>0</v>
      </c>
      <c r="MR122">
        <f>IF(Charts!$B$3="none",CJ429,IF(HN429="",NA(),HN429))</f>
        <v>0</v>
      </c>
      <c r="MS122">
        <f>IF(Charts!$B$3="none",CK429,IF(HO429="",NA(),HO429))</f>
        <v>0</v>
      </c>
      <c r="MT122">
        <f>IF(Charts!$B$3="none",CL429,IF(HP429="",NA(),HP429))</f>
        <v>0</v>
      </c>
      <c r="MU122">
        <f>IF(Charts!$B$3="none",CM429,IF(HQ429="",NA(),HQ429))</f>
        <v>0</v>
      </c>
      <c r="MV122">
        <f>IF(Charts!$B$3="none",CN429,IF(HR429="",NA(),HR429))</f>
        <v>0</v>
      </c>
      <c r="MW122">
        <f>IF(Charts!$B$3="none",CO429,IF(HS429="",NA(),HS429))</f>
        <v>0</v>
      </c>
      <c r="MX122">
        <f>IF(Charts!$B$3="none",CP429,IF(HT429="",NA(),HT429))</f>
        <v>0</v>
      </c>
      <c r="MY122">
        <f>IF(Charts!$B$3="none",CQ429,IF(HU429="",NA(),HU429))</f>
        <v>0</v>
      </c>
      <c r="MZ122">
        <f>IF(Charts!$B$3="none",CR429,IF(HV429="",NA(),HV429))</f>
        <v>0</v>
      </c>
      <c r="NA122">
        <f>IF(Charts!$B$3="none",CS429,IF(HW429="",NA(),HW429))</f>
        <v>0</v>
      </c>
      <c r="NB122">
        <f>IF(Charts!$B$3="none",CT429,IF(HX429="",NA(),HX429))</f>
        <v>0</v>
      </c>
      <c r="NC122">
        <f>IF(Charts!$B$3="none",CU429,IF(HY429="",NA(),HY429))</f>
        <v>0</v>
      </c>
      <c r="ND122">
        <f>IF(Charts!$B$3="none",CV429,IF(HZ429="",NA(),HZ429))</f>
        <v>0</v>
      </c>
      <c r="NE122">
        <f>IF(Charts!$B$3="none",CW429,IF(IA429="",NA(),IA429))</f>
        <v>0</v>
      </c>
      <c r="NF122">
        <f>IF(Charts!$B$3="none",CX429,IF(IB429="",NA(),IB429))</f>
        <v>0</v>
      </c>
      <c r="NG122">
        <f>IF(Charts!$B$3="none",CY429,IF(IC429="",NA(),IC429))</f>
        <v>0</v>
      </c>
      <c r="NH122">
        <f>IF(Charts!$B$3="none",CZ429,IF(ID429="",NA(),ID429))</f>
        <v>0</v>
      </c>
      <c r="NI122">
        <f>IF(Charts!$B$3="none",DA429,IF(IE429="",NA(),IE429))</f>
        <v>0</v>
      </c>
      <c r="NJ122">
        <f>IF(Charts!$B$3="none",DB429,IF(IF429="",NA(),IF429))</f>
        <v>0</v>
      </c>
      <c r="NK122">
        <f>IF(Charts!$B$3="none",DC429,IF(IG429="",NA(),IG429))</f>
        <v>0</v>
      </c>
      <c r="NL122">
        <f>IF(Charts!$B$3="none",DD429,IF(IH429="",NA(),IH429))</f>
        <v>0</v>
      </c>
      <c r="NM122">
        <f>IF(Charts!$B$3="none",DE429,IF(II429="",NA(),II429))</f>
        <v>0</v>
      </c>
      <c r="NN122">
        <f>IF(Charts!$B$3="none",DF429,IF(IJ429="",NA(),IJ429))</f>
        <v>0</v>
      </c>
      <c r="NO122">
        <f>IF(Charts!$B$3="none",DG429,IF(IK429="",NA(),IK429))</f>
        <v>0</v>
      </c>
      <c r="NP122">
        <f>IF(Charts!$B$3="none",DH429,IF(IL429="",NA(),IL429))</f>
        <v>0</v>
      </c>
      <c r="NQ122">
        <f>IF(Charts!$B$3="none",DI429,IF(IM429="",NA(),IM429))</f>
        <v>0</v>
      </c>
      <c r="NR122">
        <f>IF(Charts!$B$3="none",DJ429,IF(IN429="",NA(),IN429))</f>
        <v>0</v>
      </c>
      <c r="NS122">
        <f>IF(Charts!$B$3="none",DK429,IF(IO429="",NA(),IO429))</f>
        <v>0</v>
      </c>
      <c r="NT122">
        <f>IF(Charts!$B$3="none",DL429,IF(IP429="",NA(),IP429))</f>
        <v>0</v>
      </c>
      <c r="NU122">
        <f>IF(Charts!$B$3="none",DM429,IF(IQ429="",NA(),IQ429))</f>
        <v>0</v>
      </c>
      <c r="NV122">
        <f>IF(Charts!$B$3="none",DN429,IF(IR429="",NA(),IR429))</f>
        <v>0</v>
      </c>
      <c r="NW122">
        <f>IF(Charts!$B$3="none",DO429,IF(IS429="",NA(),IS429))</f>
        <v>0</v>
      </c>
      <c r="NX122">
        <f>IF(Charts!$B$3="none",DP429,IF(IT429="",NA(),IT429))</f>
        <v>0</v>
      </c>
      <c r="NY122">
        <f>IF(Charts!$B$3="none",DQ429,IF(IU429="",NA(),IU429))</f>
        <v>0</v>
      </c>
      <c r="NZ122">
        <f>IF(Charts!$B$3="none",DR429,IF(IV429="",NA(),IV429))</f>
        <v>0</v>
      </c>
      <c r="OA122">
        <f>IF(Charts!$B$3="none",DS429,IF(IW429="",NA(),IW429))</f>
        <v>0</v>
      </c>
      <c r="OB122">
        <f>IF(Charts!$B$3="none",DT429,IF(IX429="",NA(),IX429))</f>
        <v>0</v>
      </c>
      <c r="OC122">
        <f>IF(Charts!$B$3="none",DU429,IF(IY429="",NA(),IY429))</f>
        <v>0</v>
      </c>
      <c r="OD122">
        <f>IF(Charts!$B$3="none",DV429,IF(IZ429="",NA(),IZ429))</f>
        <v>0</v>
      </c>
      <c r="OE122">
        <f>IF(Charts!$B$3="none",DW429,IF(JA429="",NA(),JA429))</f>
        <v>0</v>
      </c>
      <c r="OF122">
        <f>IF(Charts!$B$3="none",DX429,IF(JB429="",NA(),JB429))</f>
        <v>0</v>
      </c>
      <c r="OG122">
        <f>IF(Charts!$B$3="none",DY429,IF(JC429="",NA(),JC429))</f>
        <v>0</v>
      </c>
      <c r="OH122">
        <f>IF(Charts!$B$3="none",DZ429,IF(JD429="",NA(),JD429))</f>
        <v>0</v>
      </c>
      <c r="OI122">
        <f>IF(Charts!$B$3="none",EA429,IF(JE429="",NA(),JE429))</f>
        <v>0</v>
      </c>
      <c r="OJ122">
        <f>IF(Charts!$B$3="none",EB429,IF(JF429="",NA(),JF429))</f>
        <v>0</v>
      </c>
      <c r="OK122">
        <f>IF(Charts!$B$3="none",EC429,IF(JG429="",NA(),JG429))</f>
        <v>0</v>
      </c>
      <c r="OL122">
        <f>IF(Charts!$B$3="none",ED429,IF(JH429="",NA(),JH429))</f>
        <v>0</v>
      </c>
      <c r="OM122">
        <f>IF(Charts!$B$3="none",EE429,IF(JI429="",NA(),JI429))</f>
        <v>0</v>
      </c>
      <c r="ON122">
        <f>IF(Charts!$B$3="none",EF429,IF(JJ429="",NA(),JJ429))</f>
        <v>0</v>
      </c>
    </row>
    <row r="123" spans="5:404">
      <c r="E123">
        <v>57</v>
      </c>
      <c r="F123">
        <f>F61</f>
        <v>0</v>
      </c>
      <c r="G123">
        <v>57</v>
      </c>
      <c r="H123">
        <f>H61</f>
        <v>0</v>
      </c>
      <c r="I123">
        <v>57</v>
      </c>
      <c r="J123">
        <f>J61</f>
        <v>0</v>
      </c>
      <c r="K123">
        <v>57</v>
      </c>
      <c r="L123">
        <f>L61</f>
        <v>0</v>
      </c>
      <c r="M123">
        <v>57</v>
      </c>
      <c r="N123">
        <f>N61</f>
        <v>0</v>
      </c>
      <c r="O123">
        <v>57</v>
      </c>
      <c r="P123">
        <f>P61</f>
        <v>0</v>
      </c>
      <c r="Q123">
        <v>57</v>
      </c>
      <c r="R123">
        <f>R61</f>
        <v>0</v>
      </c>
      <c r="S123">
        <v>57</v>
      </c>
      <c r="T123">
        <f>T61</f>
        <v>0</v>
      </c>
      <c r="U123">
        <v>57</v>
      </c>
      <c r="V123">
        <f>V61</f>
        <v>0</v>
      </c>
      <c r="W123">
        <v>57</v>
      </c>
      <c r="X123">
        <f>X61</f>
        <v>0</v>
      </c>
      <c r="Y123">
        <v>57</v>
      </c>
      <c r="Z123">
        <f>Z61</f>
        <v>0</v>
      </c>
      <c r="AA123">
        <v>57</v>
      </c>
      <c r="AB123">
        <f>AB61</f>
        <v>0</v>
      </c>
      <c r="AC123">
        <v>57</v>
      </c>
      <c r="AD123">
        <f>AD61</f>
        <v>0</v>
      </c>
      <c r="AE123">
        <v>57</v>
      </c>
      <c r="AF123">
        <f>AF61</f>
        <v>0</v>
      </c>
      <c r="AG123">
        <v>57</v>
      </c>
      <c r="AH123">
        <f>AH61</f>
        <v>0</v>
      </c>
      <c r="AI123">
        <v>57</v>
      </c>
      <c r="AJ123">
        <f>AJ61</f>
        <v>0</v>
      </c>
      <c r="AK123">
        <v>57</v>
      </c>
      <c r="AL123">
        <f>AL61</f>
        <v>0</v>
      </c>
      <c r="AM123">
        <v>57</v>
      </c>
      <c r="AN123">
        <f>AN61</f>
        <v>0</v>
      </c>
      <c r="AO123">
        <v>57</v>
      </c>
      <c r="AP123">
        <f>AP61</f>
        <v>0</v>
      </c>
      <c r="AQ123">
        <v>57</v>
      </c>
      <c r="AR123">
        <f>AR61</f>
        <v>0</v>
      </c>
      <c r="AS123">
        <v>57</v>
      </c>
      <c r="AT123">
        <f>AT61</f>
        <v>0</v>
      </c>
      <c r="AU123">
        <v>57</v>
      </c>
      <c r="AV123">
        <f>AV61</f>
        <v>0</v>
      </c>
      <c r="AW123">
        <v>57</v>
      </c>
      <c r="AX123">
        <f>AX61</f>
        <v>0</v>
      </c>
      <c r="AY123">
        <v>57</v>
      </c>
      <c r="AZ123">
        <f>AZ61</f>
        <v>0</v>
      </c>
      <c r="BA123">
        <v>57</v>
      </c>
      <c r="BB123">
        <f>BB61</f>
        <v>0</v>
      </c>
      <c r="BC123">
        <v>57</v>
      </c>
      <c r="BD123">
        <f>BD61</f>
        <v>0</v>
      </c>
      <c r="BE123">
        <v>57</v>
      </c>
      <c r="BF123">
        <f>BF61</f>
        <v>0</v>
      </c>
      <c r="BG123">
        <v>57</v>
      </c>
      <c r="BH123">
        <f>BH61</f>
        <v>0</v>
      </c>
      <c r="BI123">
        <v>57</v>
      </c>
      <c r="BJ123">
        <f>BJ61</f>
        <v>0</v>
      </c>
      <c r="BK123">
        <v>57</v>
      </c>
      <c r="BL123">
        <f>BL61</f>
        <v>0</v>
      </c>
      <c r="BM123">
        <v>57</v>
      </c>
      <c r="BN123">
        <f>BN61</f>
        <v>0</v>
      </c>
      <c r="BO123">
        <v>57</v>
      </c>
      <c r="BP123">
        <f>BP61</f>
        <v>0</v>
      </c>
      <c r="BQ123">
        <v>57</v>
      </c>
      <c r="BR123">
        <f>BR61</f>
        <v>0</v>
      </c>
      <c r="BS123">
        <v>57</v>
      </c>
      <c r="BT123">
        <f>BT61</f>
        <v>0</v>
      </c>
      <c r="BU123">
        <v>57</v>
      </c>
      <c r="BV123">
        <f>BV61</f>
        <v>0</v>
      </c>
      <c r="BW123">
        <v>57</v>
      </c>
      <c r="BX123">
        <f>BX61</f>
        <v>0</v>
      </c>
      <c r="BY123">
        <v>57</v>
      </c>
      <c r="BZ123">
        <f>BZ61</f>
        <v>0</v>
      </c>
      <c r="CA123">
        <v>57</v>
      </c>
      <c r="CB123">
        <f>CB61</f>
        <v>0</v>
      </c>
      <c r="CC123">
        <v>57</v>
      </c>
      <c r="CD123">
        <f>CD61</f>
        <v>0</v>
      </c>
      <c r="CE123">
        <v>57</v>
      </c>
      <c r="CF123">
        <f>CF61</f>
        <v>0</v>
      </c>
      <c r="CG123">
        <v>57</v>
      </c>
      <c r="CH123">
        <f>CH61</f>
        <v>0</v>
      </c>
      <c r="CI123">
        <v>57</v>
      </c>
      <c r="CJ123">
        <f>CJ61</f>
        <v>0</v>
      </c>
      <c r="CK123">
        <v>57</v>
      </c>
      <c r="CL123">
        <f>CL61</f>
        <v>0</v>
      </c>
      <c r="CM123">
        <v>57</v>
      </c>
      <c r="CN123">
        <f>CN61</f>
        <v>0</v>
      </c>
      <c r="CO123">
        <v>57</v>
      </c>
      <c r="CP123">
        <f>CP61</f>
        <v>0</v>
      </c>
      <c r="CQ123">
        <v>57</v>
      </c>
      <c r="CR123">
        <f>CR61</f>
        <v>0</v>
      </c>
      <c r="CS123">
        <v>57</v>
      </c>
      <c r="CT123">
        <f>CT61</f>
        <v>0</v>
      </c>
      <c r="CU123">
        <v>57</v>
      </c>
      <c r="CV123">
        <f>CV61</f>
        <v>0</v>
      </c>
      <c r="CW123">
        <v>57</v>
      </c>
      <c r="CX123">
        <f>CX61</f>
        <v>0</v>
      </c>
      <c r="CY123">
        <v>57</v>
      </c>
      <c r="CZ123">
        <f>CZ61</f>
        <v>0</v>
      </c>
      <c r="DA123">
        <v>57</v>
      </c>
      <c r="DB123">
        <f>DB61</f>
        <v>0</v>
      </c>
      <c r="DC123">
        <v>57</v>
      </c>
      <c r="DD123">
        <f>DD61</f>
        <v>0</v>
      </c>
      <c r="DE123">
        <v>57</v>
      </c>
      <c r="DF123">
        <f>DF61</f>
        <v>0</v>
      </c>
      <c r="DG123">
        <v>57</v>
      </c>
      <c r="DH123">
        <f>DH61</f>
        <v>0</v>
      </c>
      <c r="DI123">
        <v>57</v>
      </c>
      <c r="DJ123">
        <f>DJ61</f>
        <v>0</v>
      </c>
      <c r="DK123">
        <v>57</v>
      </c>
      <c r="DL123">
        <f>DL61</f>
        <v>0</v>
      </c>
      <c r="DM123">
        <v>57</v>
      </c>
      <c r="DN123">
        <f>DN61</f>
        <v>0</v>
      </c>
      <c r="DO123">
        <v>57</v>
      </c>
      <c r="DP123">
        <f>DP61</f>
        <v>0</v>
      </c>
      <c r="DQ123">
        <v>57</v>
      </c>
      <c r="DR123">
        <f>DR61</f>
        <v>0</v>
      </c>
      <c r="DS123">
        <v>57</v>
      </c>
      <c r="DT123">
        <f>DT61</f>
        <v>0</v>
      </c>
      <c r="DU123">
        <v>57</v>
      </c>
      <c r="DV123">
        <f>DV61</f>
        <v>0</v>
      </c>
      <c r="DW123">
        <v>57</v>
      </c>
      <c r="DX123">
        <f>DX61</f>
        <v>0</v>
      </c>
      <c r="DY123">
        <v>57</v>
      </c>
      <c r="DZ123">
        <f>DZ61</f>
        <v>0</v>
      </c>
      <c r="EA123">
        <v>57</v>
      </c>
      <c r="EB123">
        <f>EB61</f>
        <v>0</v>
      </c>
      <c r="EC123">
        <v>57</v>
      </c>
      <c r="ED123">
        <f>ED61</f>
        <v>0</v>
      </c>
      <c r="EE123">
        <v>57</v>
      </c>
      <c r="EF123">
        <f>EF61</f>
        <v>0</v>
      </c>
      <c r="EI123">
        <v>57</v>
      </c>
      <c r="EJ123">
        <f>EJ61</f>
        <v>0</v>
      </c>
      <c r="EK123">
        <v>57</v>
      </c>
      <c r="EL123">
        <f>EL61</f>
        <v>0</v>
      </c>
      <c r="EM123">
        <v>57</v>
      </c>
      <c r="EN123">
        <f>EN61</f>
        <v>0</v>
      </c>
      <c r="EO123">
        <v>57</v>
      </c>
      <c r="EP123">
        <f>EP61</f>
        <v>0</v>
      </c>
      <c r="EQ123">
        <v>57</v>
      </c>
      <c r="ER123">
        <f>ER61</f>
        <v>0</v>
      </c>
      <c r="ES123">
        <v>57</v>
      </c>
      <c r="ET123">
        <f>ET61</f>
        <v>0</v>
      </c>
      <c r="EU123">
        <v>57</v>
      </c>
      <c r="EV123">
        <f>EV61</f>
        <v>0</v>
      </c>
      <c r="EW123">
        <v>57</v>
      </c>
      <c r="EX123">
        <f>EX61</f>
        <v>0</v>
      </c>
      <c r="EY123">
        <v>57</v>
      </c>
      <c r="EZ123">
        <f>EZ61</f>
        <v>0</v>
      </c>
      <c r="FA123">
        <v>57</v>
      </c>
      <c r="FB123">
        <f>FB61</f>
        <v>0</v>
      </c>
      <c r="FC123">
        <v>57</v>
      </c>
      <c r="FD123">
        <f>FD61</f>
        <v>0</v>
      </c>
      <c r="FE123">
        <v>57</v>
      </c>
      <c r="FF123">
        <f>FF61</f>
        <v>0</v>
      </c>
      <c r="FG123">
        <v>57</v>
      </c>
      <c r="FH123">
        <f>FH61</f>
        <v>0</v>
      </c>
      <c r="FI123">
        <v>57</v>
      </c>
      <c r="FJ123">
        <f>FJ61</f>
        <v>0</v>
      </c>
      <c r="FK123">
        <v>57</v>
      </c>
      <c r="FL123">
        <f>FL61</f>
        <v>0</v>
      </c>
      <c r="FM123">
        <v>57</v>
      </c>
      <c r="FN123">
        <f>FN61</f>
        <v>0</v>
      </c>
      <c r="FO123">
        <v>57</v>
      </c>
      <c r="FP123">
        <f>FP61</f>
        <v>0</v>
      </c>
      <c r="FQ123">
        <v>57</v>
      </c>
      <c r="FR123">
        <f>FR61</f>
        <v>0</v>
      </c>
      <c r="FS123">
        <v>57</v>
      </c>
      <c r="FT123">
        <f>FT61</f>
        <v>0</v>
      </c>
      <c r="FU123">
        <v>57</v>
      </c>
      <c r="FV123">
        <f>FV61</f>
        <v>0</v>
      </c>
      <c r="FW123">
        <v>57</v>
      </c>
      <c r="FX123">
        <f>FX61</f>
        <v>0</v>
      </c>
      <c r="FY123">
        <v>57</v>
      </c>
      <c r="FZ123">
        <f>FZ61</f>
        <v>0</v>
      </c>
      <c r="GA123">
        <v>57</v>
      </c>
      <c r="GB123">
        <f>GB61</f>
        <v>0</v>
      </c>
      <c r="GC123">
        <v>57</v>
      </c>
      <c r="GD123">
        <f>GD61</f>
        <v>0</v>
      </c>
      <c r="GE123">
        <v>57</v>
      </c>
      <c r="GF123">
        <f>GF61</f>
        <v>0</v>
      </c>
      <c r="GG123">
        <v>57</v>
      </c>
      <c r="GH123">
        <f>GH61</f>
        <v>0</v>
      </c>
      <c r="GI123">
        <v>57</v>
      </c>
      <c r="GJ123">
        <f>GJ61</f>
        <v>0</v>
      </c>
      <c r="GK123">
        <v>57</v>
      </c>
      <c r="GL123">
        <f>GL61</f>
        <v>0</v>
      </c>
      <c r="GM123">
        <v>57</v>
      </c>
      <c r="GN123">
        <f>GN61</f>
        <v>0</v>
      </c>
      <c r="GO123">
        <v>57</v>
      </c>
      <c r="GP123">
        <f>GP61</f>
        <v>0</v>
      </c>
      <c r="GQ123">
        <v>57</v>
      </c>
      <c r="GR123">
        <f>GR61</f>
        <v>0</v>
      </c>
      <c r="GS123">
        <v>57</v>
      </c>
      <c r="GT123">
        <f>GT61</f>
        <v>0</v>
      </c>
      <c r="GU123">
        <v>57</v>
      </c>
      <c r="GV123">
        <f>GV61</f>
        <v>0</v>
      </c>
      <c r="GW123">
        <v>57</v>
      </c>
      <c r="GX123">
        <f>GX61</f>
        <v>0</v>
      </c>
      <c r="GY123">
        <v>57</v>
      </c>
      <c r="GZ123">
        <f>GZ61</f>
        <v>0</v>
      </c>
      <c r="HA123">
        <v>57</v>
      </c>
      <c r="HB123">
        <f>HB61</f>
        <v>0</v>
      </c>
      <c r="HC123">
        <v>57</v>
      </c>
      <c r="HD123">
        <f>HD61</f>
        <v>0</v>
      </c>
      <c r="HE123">
        <v>57</v>
      </c>
      <c r="HF123">
        <f>HF61</f>
        <v>0</v>
      </c>
      <c r="HG123">
        <v>57</v>
      </c>
      <c r="HH123">
        <f>HH61</f>
        <v>0</v>
      </c>
      <c r="HI123">
        <v>57</v>
      </c>
      <c r="HJ123">
        <f>HJ61</f>
        <v>0</v>
      </c>
      <c r="HK123">
        <v>57</v>
      </c>
      <c r="HL123">
        <f>HL61</f>
        <v>0</v>
      </c>
      <c r="HM123">
        <v>57</v>
      </c>
      <c r="HN123">
        <f>HN61</f>
        <v>0</v>
      </c>
      <c r="HO123">
        <v>57</v>
      </c>
      <c r="HP123">
        <f>HP61</f>
        <v>0</v>
      </c>
      <c r="HQ123">
        <v>57</v>
      </c>
      <c r="HR123">
        <f>HR61</f>
        <v>0</v>
      </c>
      <c r="HS123">
        <v>57</v>
      </c>
      <c r="HT123">
        <f>HT61</f>
        <v>0</v>
      </c>
      <c r="HU123">
        <v>57</v>
      </c>
      <c r="HV123">
        <f>HV61</f>
        <v>0</v>
      </c>
      <c r="HW123">
        <v>57</v>
      </c>
      <c r="HX123">
        <f>HX61</f>
        <v>0</v>
      </c>
      <c r="HY123">
        <v>57</v>
      </c>
      <c r="HZ123">
        <f>HZ61</f>
        <v>0</v>
      </c>
      <c r="IA123">
        <v>57</v>
      </c>
      <c r="IB123">
        <f>IB61</f>
        <v>0</v>
      </c>
      <c r="IC123">
        <v>57</v>
      </c>
      <c r="ID123">
        <f>ID61</f>
        <v>0</v>
      </c>
      <c r="IE123">
        <v>57</v>
      </c>
      <c r="IF123">
        <f>IF61</f>
        <v>0</v>
      </c>
      <c r="IG123">
        <v>57</v>
      </c>
      <c r="IH123">
        <f>IH61</f>
        <v>0</v>
      </c>
      <c r="II123">
        <v>57</v>
      </c>
      <c r="IJ123">
        <f>IJ61</f>
        <v>0</v>
      </c>
      <c r="IK123">
        <v>57</v>
      </c>
      <c r="IL123">
        <f>IL61</f>
        <v>0</v>
      </c>
      <c r="IM123">
        <v>57</v>
      </c>
      <c r="IN123">
        <f>IN61</f>
        <v>0</v>
      </c>
      <c r="IO123">
        <v>57</v>
      </c>
      <c r="IP123">
        <f>IP61</f>
        <v>0</v>
      </c>
      <c r="IQ123">
        <v>57</v>
      </c>
      <c r="IR123">
        <f>IR61</f>
        <v>0</v>
      </c>
      <c r="IS123">
        <v>57</v>
      </c>
      <c r="IT123">
        <f>IT61</f>
        <v>0</v>
      </c>
      <c r="IU123">
        <v>57</v>
      </c>
      <c r="IV123">
        <f>IV61</f>
        <v>0</v>
      </c>
      <c r="IW123">
        <v>57</v>
      </c>
      <c r="IX123">
        <f>IX61</f>
        <v>0</v>
      </c>
      <c r="IY123">
        <v>57</v>
      </c>
      <c r="IZ123">
        <f>IZ61</f>
        <v>0</v>
      </c>
      <c r="JA123">
        <v>57</v>
      </c>
      <c r="JB123">
        <f>JB61</f>
        <v>0</v>
      </c>
      <c r="JC123">
        <v>57</v>
      </c>
      <c r="JD123">
        <f>JD61</f>
        <v>0</v>
      </c>
      <c r="JE123">
        <v>57</v>
      </c>
      <c r="JF123">
        <f>JF61</f>
        <v>0</v>
      </c>
      <c r="JG123">
        <v>57</v>
      </c>
      <c r="JH123">
        <f>JH61</f>
        <v>0</v>
      </c>
      <c r="JI123">
        <v>57</v>
      </c>
      <c r="JJ123">
        <f>JJ61</f>
        <v>0</v>
      </c>
      <c r="JM123">
        <f>IF(Charts!$B$3="none",E430,IF(EI430="",NA(),EI430))</f>
        <v>0</v>
      </c>
      <c r="JN123">
        <f>IF(Charts!$B$3="none",F430,IF(EJ430="",NA(),EJ430))</f>
        <v>0</v>
      </c>
      <c r="JO123">
        <f>IF(Charts!$B$3="none",G430,IF(EK430="",NA(),EK430))</f>
        <v>0</v>
      </c>
      <c r="JP123">
        <f>IF(Charts!$B$3="none",H430,IF(EL430="",NA(),EL430))</f>
        <v>0</v>
      </c>
      <c r="JQ123">
        <f>IF(Charts!$B$3="none",I430,IF(EM430="",NA(),EM430))</f>
        <v>0</v>
      </c>
      <c r="JR123">
        <f>IF(Charts!$B$3="none",J430,IF(EN430="",NA(),EN430))</f>
        <v>0</v>
      </c>
      <c r="JS123">
        <f>IF(Charts!$B$3="none",K430,IF(EO430="",NA(),EO430))</f>
        <v>0</v>
      </c>
      <c r="JT123">
        <f>IF(Charts!$B$3="none",L430,IF(EP430="",NA(),EP430))</f>
        <v>0</v>
      </c>
      <c r="JU123">
        <f>IF(Charts!$B$3="none",M430,IF(EQ430="",NA(),EQ430))</f>
        <v>0</v>
      </c>
      <c r="JV123">
        <f>IF(Charts!$B$3="none",N430,IF(ER430="",NA(),ER430))</f>
        <v>0</v>
      </c>
      <c r="JW123">
        <f>IF(Charts!$B$3="none",O430,IF(ES430="",NA(),ES430))</f>
        <v>0</v>
      </c>
      <c r="JX123">
        <f>IF(Charts!$B$3="none",P430,IF(ET430="",NA(),ET430))</f>
        <v>0</v>
      </c>
      <c r="JY123">
        <f>IF(Charts!$B$3="none",Q430,IF(EU430="",NA(),EU430))</f>
        <v>0</v>
      </c>
      <c r="JZ123">
        <f>IF(Charts!$B$3="none",R430,IF(EV430="",NA(),EV430))</f>
        <v>0</v>
      </c>
      <c r="KA123">
        <f>IF(Charts!$B$3="none",S430,IF(EW430="",NA(),EW430))</f>
        <v>0</v>
      </c>
      <c r="KB123">
        <f>IF(Charts!$B$3="none",T430,IF(EX430="",NA(),EX430))</f>
        <v>0</v>
      </c>
      <c r="KC123">
        <f>IF(Charts!$B$3="none",U430,IF(EY430="",NA(),EY430))</f>
        <v>0</v>
      </c>
      <c r="KD123">
        <f>IF(Charts!$B$3="none",V430,IF(EZ430="",NA(),EZ430))</f>
        <v>0</v>
      </c>
      <c r="KE123">
        <f>IF(Charts!$B$3="none",W430,IF(FA430="",NA(),FA430))</f>
        <v>0</v>
      </c>
      <c r="KF123">
        <f>IF(Charts!$B$3="none",X430,IF(FB430="",NA(),FB430))</f>
        <v>0</v>
      </c>
      <c r="KG123">
        <f>IF(Charts!$B$3="none",Y430,IF(FC430="",NA(),FC430))</f>
        <v>0</v>
      </c>
      <c r="KH123">
        <f>IF(Charts!$B$3="none",Z430,IF(FD430="",NA(),FD430))</f>
        <v>0</v>
      </c>
      <c r="KI123">
        <f>IF(Charts!$B$3="none",AA430,IF(FE430="",NA(),FE430))</f>
        <v>0</v>
      </c>
      <c r="KJ123">
        <f>IF(Charts!$B$3="none",AB430,IF(FF430="",NA(),FF430))</f>
        <v>0</v>
      </c>
      <c r="KK123">
        <f>IF(Charts!$B$3="none",AC430,IF(FG430="",NA(),FG430))</f>
        <v>0</v>
      </c>
      <c r="KL123">
        <f>IF(Charts!$B$3="none",AD430,IF(FH430="",NA(),FH430))</f>
        <v>0</v>
      </c>
      <c r="KM123">
        <f>IF(Charts!$B$3="none",AE430,IF(FI430="",NA(),FI430))</f>
        <v>0</v>
      </c>
      <c r="KN123">
        <f>IF(Charts!$B$3="none",AF430,IF(FJ430="",NA(),FJ430))</f>
        <v>0</v>
      </c>
      <c r="KO123">
        <f>IF(Charts!$B$3="none",AG430,IF(FK430="",NA(),FK430))</f>
        <v>0</v>
      </c>
      <c r="KP123">
        <f>IF(Charts!$B$3="none",AH430,IF(FL430="",NA(),FL430))</f>
        <v>0</v>
      </c>
      <c r="KQ123">
        <f>IF(Charts!$B$3="none",AI430,IF(FM430="",NA(),FM430))</f>
        <v>0</v>
      </c>
      <c r="KR123">
        <f>IF(Charts!$B$3="none",AJ430,IF(FN430="",NA(),FN430))</f>
        <v>0</v>
      </c>
      <c r="KS123">
        <f>IF(Charts!$B$3="none",AK430,IF(FO430="",NA(),FO430))</f>
        <v>0</v>
      </c>
      <c r="KT123">
        <f>IF(Charts!$B$3="none",AL430,IF(FP430="",NA(),FP430))</f>
        <v>0</v>
      </c>
      <c r="KU123">
        <f>IF(Charts!$B$3="none",AM430,IF(FQ430="",NA(),FQ430))</f>
        <v>0</v>
      </c>
      <c r="KV123">
        <f>IF(Charts!$B$3="none",AN430,IF(FR430="",NA(),FR430))</f>
        <v>0</v>
      </c>
      <c r="KW123">
        <f>IF(Charts!$B$3="none",AO430,IF(FS430="",NA(),FS430))</f>
        <v>0</v>
      </c>
      <c r="KX123">
        <f>IF(Charts!$B$3="none",AP430,IF(FT430="",NA(),FT430))</f>
        <v>0</v>
      </c>
      <c r="KY123">
        <f>IF(Charts!$B$3="none",AQ430,IF(FU430="",NA(),FU430))</f>
        <v>0</v>
      </c>
      <c r="KZ123">
        <f>IF(Charts!$B$3="none",AR430,IF(FV430="",NA(),FV430))</f>
        <v>0</v>
      </c>
      <c r="LA123">
        <f>IF(Charts!$B$3="none",AS430,IF(FW430="",NA(),FW430))</f>
        <v>0</v>
      </c>
      <c r="LB123">
        <f>IF(Charts!$B$3="none",AT430,IF(FX430="",NA(),FX430))</f>
        <v>0</v>
      </c>
      <c r="LC123">
        <f>IF(Charts!$B$3="none",AU430,IF(FY430="",NA(),FY430))</f>
        <v>0</v>
      </c>
      <c r="LD123">
        <f>IF(Charts!$B$3="none",AV430,IF(FZ430="",NA(),FZ430))</f>
        <v>0</v>
      </c>
      <c r="LE123">
        <f>IF(Charts!$B$3="none",AW430,IF(GA430="",NA(),GA430))</f>
        <v>0</v>
      </c>
      <c r="LF123">
        <f>IF(Charts!$B$3="none",AX430,IF(GB430="",NA(),GB430))</f>
        <v>0</v>
      </c>
      <c r="LG123">
        <f>IF(Charts!$B$3="none",AY430,IF(GC430="",NA(),GC430))</f>
        <v>0</v>
      </c>
      <c r="LH123">
        <f>IF(Charts!$B$3="none",AZ430,IF(GD430="",NA(),GD430))</f>
        <v>0</v>
      </c>
      <c r="LI123">
        <f>IF(Charts!$B$3="none",BA430,IF(GE430="",NA(),GE430))</f>
        <v>0</v>
      </c>
      <c r="LJ123">
        <f>IF(Charts!$B$3="none",BB430,IF(GF430="",NA(),GF430))</f>
        <v>0</v>
      </c>
      <c r="LK123">
        <f>IF(Charts!$B$3="none",BC430,IF(GG430="",NA(),GG430))</f>
        <v>0</v>
      </c>
      <c r="LL123">
        <f>IF(Charts!$B$3="none",BD430,IF(GH430="",NA(),GH430))</f>
        <v>0</v>
      </c>
      <c r="LM123">
        <f>IF(Charts!$B$3="none",BE430,IF(GI430="",NA(),GI430))</f>
        <v>0</v>
      </c>
      <c r="LN123">
        <f>IF(Charts!$B$3="none",BF430,IF(GJ430="",NA(),GJ430))</f>
        <v>0</v>
      </c>
      <c r="LO123">
        <f>IF(Charts!$B$3="none",BG430,IF(GK430="",NA(),GK430))</f>
        <v>0</v>
      </c>
      <c r="LP123">
        <f>IF(Charts!$B$3="none",BH430,IF(GL430="",NA(),GL430))</f>
        <v>0</v>
      </c>
      <c r="LQ123">
        <f>IF(Charts!$B$3="none",BI430,IF(GM430="",NA(),GM430))</f>
        <v>0</v>
      </c>
      <c r="LR123">
        <f>IF(Charts!$B$3="none",BJ430,IF(GN430="",NA(),GN430))</f>
        <v>0</v>
      </c>
      <c r="LS123">
        <f>IF(Charts!$B$3="none",BK430,IF(GO430="",NA(),GO430))</f>
        <v>0</v>
      </c>
      <c r="LT123">
        <f>IF(Charts!$B$3="none",BL430,IF(GP430="",NA(),GP430))</f>
        <v>0</v>
      </c>
      <c r="LU123">
        <f>IF(Charts!$B$3="none",BM430,IF(GQ430="",NA(),GQ430))</f>
        <v>0</v>
      </c>
      <c r="LV123">
        <f>IF(Charts!$B$3="none",BN430,IF(GR430="",NA(),GR430))</f>
        <v>0</v>
      </c>
      <c r="LW123">
        <f>IF(Charts!$B$3="none",BO430,IF(GS430="",NA(),GS430))</f>
        <v>0</v>
      </c>
      <c r="LX123">
        <f>IF(Charts!$B$3="none",BP430,IF(GT430="",NA(),GT430))</f>
        <v>0</v>
      </c>
      <c r="LY123">
        <f>IF(Charts!$B$3="none",BQ430,IF(GU430="",NA(),GU430))</f>
        <v>0</v>
      </c>
      <c r="LZ123">
        <f>IF(Charts!$B$3="none",BR430,IF(GV430="",NA(),GV430))</f>
        <v>0</v>
      </c>
      <c r="MA123">
        <f>IF(Charts!$B$3="none",BS430,IF(GW430="",NA(),GW430))</f>
        <v>0</v>
      </c>
      <c r="MB123">
        <f>IF(Charts!$B$3="none",BT430,IF(GX430="",NA(),GX430))</f>
        <v>0</v>
      </c>
      <c r="MC123">
        <f>IF(Charts!$B$3="none",BU430,IF(GY430="",NA(),GY430))</f>
        <v>0</v>
      </c>
      <c r="MD123">
        <f>IF(Charts!$B$3="none",BV430,IF(GZ430="",NA(),GZ430))</f>
        <v>0</v>
      </c>
      <c r="ME123">
        <f>IF(Charts!$B$3="none",BW430,IF(HA430="",NA(),HA430))</f>
        <v>0</v>
      </c>
      <c r="MF123">
        <f>IF(Charts!$B$3="none",BX430,IF(HB430="",NA(),HB430))</f>
        <v>0</v>
      </c>
      <c r="MG123">
        <f>IF(Charts!$B$3="none",BY430,IF(HC430="",NA(),HC430))</f>
        <v>0</v>
      </c>
      <c r="MH123">
        <f>IF(Charts!$B$3="none",BZ430,IF(HD430="",NA(),HD430))</f>
        <v>0</v>
      </c>
      <c r="MI123">
        <f>IF(Charts!$B$3="none",CA430,IF(HE430="",NA(),HE430))</f>
        <v>0</v>
      </c>
      <c r="MJ123">
        <f>IF(Charts!$B$3="none",CB430,IF(HF430="",NA(),HF430))</f>
        <v>0</v>
      </c>
      <c r="MK123">
        <f>IF(Charts!$B$3="none",CC430,IF(HG430="",NA(),HG430))</f>
        <v>0</v>
      </c>
      <c r="ML123">
        <f>IF(Charts!$B$3="none",CD430,IF(HH430="",NA(),HH430))</f>
        <v>0</v>
      </c>
      <c r="MM123">
        <f>IF(Charts!$B$3="none",CE430,IF(HI430="",NA(),HI430))</f>
        <v>0</v>
      </c>
      <c r="MN123">
        <f>IF(Charts!$B$3="none",CF430,IF(HJ430="",NA(),HJ430))</f>
        <v>0</v>
      </c>
      <c r="MO123">
        <f>IF(Charts!$B$3="none",CG430,IF(HK430="",NA(),HK430))</f>
        <v>0</v>
      </c>
      <c r="MP123">
        <f>IF(Charts!$B$3="none",CH430,IF(HL430="",NA(),HL430))</f>
        <v>0</v>
      </c>
      <c r="MQ123">
        <f>IF(Charts!$B$3="none",CI430,IF(HM430="",NA(),HM430))</f>
        <v>0</v>
      </c>
      <c r="MR123">
        <f>IF(Charts!$B$3="none",CJ430,IF(HN430="",NA(),HN430))</f>
        <v>0</v>
      </c>
      <c r="MS123">
        <f>IF(Charts!$B$3="none",CK430,IF(HO430="",NA(),HO430))</f>
        <v>0</v>
      </c>
      <c r="MT123">
        <f>IF(Charts!$B$3="none",CL430,IF(HP430="",NA(),HP430))</f>
        <v>0</v>
      </c>
      <c r="MU123">
        <f>IF(Charts!$B$3="none",CM430,IF(HQ430="",NA(),HQ430))</f>
        <v>0</v>
      </c>
      <c r="MV123">
        <f>IF(Charts!$B$3="none",CN430,IF(HR430="",NA(),HR430))</f>
        <v>0</v>
      </c>
      <c r="MW123">
        <f>IF(Charts!$B$3="none",CO430,IF(HS430="",NA(),HS430))</f>
        <v>0</v>
      </c>
      <c r="MX123">
        <f>IF(Charts!$B$3="none",CP430,IF(HT430="",NA(),HT430))</f>
        <v>0</v>
      </c>
      <c r="MY123">
        <f>IF(Charts!$B$3="none",CQ430,IF(HU430="",NA(),HU430))</f>
        <v>0</v>
      </c>
      <c r="MZ123">
        <f>IF(Charts!$B$3="none",CR430,IF(HV430="",NA(),HV430))</f>
        <v>0</v>
      </c>
      <c r="NA123">
        <f>IF(Charts!$B$3="none",CS430,IF(HW430="",NA(),HW430))</f>
        <v>0</v>
      </c>
      <c r="NB123">
        <f>IF(Charts!$B$3="none",CT430,IF(HX430="",NA(),HX430))</f>
        <v>0</v>
      </c>
      <c r="NC123">
        <f>IF(Charts!$B$3="none",CU430,IF(HY430="",NA(),HY430))</f>
        <v>0</v>
      </c>
      <c r="ND123">
        <f>IF(Charts!$B$3="none",CV430,IF(HZ430="",NA(),HZ430))</f>
        <v>0</v>
      </c>
      <c r="NE123">
        <f>IF(Charts!$B$3="none",CW430,IF(IA430="",NA(),IA430))</f>
        <v>0</v>
      </c>
      <c r="NF123">
        <f>IF(Charts!$B$3="none",CX430,IF(IB430="",NA(),IB430))</f>
        <v>0</v>
      </c>
      <c r="NG123">
        <f>IF(Charts!$B$3="none",CY430,IF(IC430="",NA(),IC430))</f>
        <v>0</v>
      </c>
      <c r="NH123">
        <f>IF(Charts!$B$3="none",CZ430,IF(ID430="",NA(),ID430))</f>
        <v>0</v>
      </c>
      <c r="NI123">
        <f>IF(Charts!$B$3="none",DA430,IF(IE430="",NA(),IE430))</f>
        <v>0</v>
      </c>
      <c r="NJ123">
        <f>IF(Charts!$B$3="none",DB430,IF(IF430="",NA(),IF430))</f>
        <v>0</v>
      </c>
      <c r="NK123">
        <f>IF(Charts!$B$3="none",DC430,IF(IG430="",NA(),IG430))</f>
        <v>0</v>
      </c>
      <c r="NL123">
        <f>IF(Charts!$B$3="none",DD430,IF(IH430="",NA(),IH430))</f>
        <v>0</v>
      </c>
      <c r="NM123">
        <f>IF(Charts!$B$3="none",DE430,IF(II430="",NA(),II430))</f>
        <v>0</v>
      </c>
      <c r="NN123">
        <f>IF(Charts!$B$3="none",DF430,IF(IJ430="",NA(),IJ430))</f>
        <v>0</v>
      </c>
      <c r="NO123">
        <f>IF(Charts!$B$3="none",DG430,IF(IK430="",NA(),IK430))</f>
        <v>0</v>
      </c>
      <c r="NP123">
        <f>IF(Charts!$B$3="none",DH430,IF(IL430="",NA(),IL430))</f>
        <v>0</v>
      </c>
      <c r="NQ123">
        <f>IF(Charts!$B$3="none",DI430,IF(IM430="",NA(),IM430))</f>
        <v>0</v>
      </c>
      <c r="NR123">
        <f>IF(Charts!$B$3="none",DJ430,IF(IN430="",NA(),IN430))</f>
        <v>0</v>
      </c>
      <c r="NS123">
        <f>IF(Charts!$B$3="none",DK430,IF(IO430="",NA(),IO430))</f>
        <v>0</v>
      </c>
      <c r="NT123">
        <f>IF(Charts!$B$3="none",DL430,IF(IP430="",NA(),IP430))</f>
        <v>0</v>
      </c>
      <c r="NU123">
        <f>IF(Charts!$B$3="none",DM430,IF(IQ430="",NA(),IQ430))</f>
        <v>0</v>
      </c>
      <c r="NV123">
        <f>IF(Charts!$B$3="none",DN430,IF(IR430="",NA(),IR430))</f>
        <v>0</v>
      </c>
      <c r="NW123">
        <f>IF(Charts!$B$3="none",DO430,IF(IS430="",NA(),IS430))</f>
        <v>0</v>
      </c>
      <c r="NX123">
        <f>IF(Charts!$B$3="none",DP430,IF(IT430="",NA(),IT430))</f>
        <v>0</v>
      </c>
      <c r="NY123">
        <f>IF(Charts!$B$3="none",DQ430,IF(IU430="",NA(),IU430))</f>
        <v>0</v>
      </c>
      <c r="NZ123">
        <f>IF(Charts!$B$3="none",DR430,IF(IV430="",NA(),IV430))</f>
        <v>0</v>
      </c>
      <c r="OA123">
        <f>IF(Charts!$B$3="none",DS430,IF(IW430="",NA(),IW430))</f>
        <v>0</v>
      </c>
      <c r="OB123">
        <f>IF(Charts!$B$3="none",DT430,IF(IX430="",NA(),IX430))</f>
        <v>0</v>
      </c>
      <c r="OC123">
        <f>IF(Charts!$B$3="none",DU430,IF(IY430="",NA(),IY430))</f>
        <v>0</v>
      </c>
      <c r="OD123">
        <f>IF(Charts!$B$3="none",DV430,IF(IZ430="",NA(),IZ430))</f>
        <v>0</v>
      </c>
      <c r="OE123">
        <f>IF(Charts!$B$3="none",DW430,IF(JA430="",NA(),JA430))</f>
        <v>0</v>
      </c>
      <c r="OF123">
        <f>IF(Charts!$B$3="none",DX430,IF(JB430="",NA(),JB430))</f>
        <v>0</v>
      </c>
      <c r="OG123">
        <f>IF(Charts!$B$3="none",DY430,IF(JC430="",NA(),JC430))</f>
        <v>0</v>
      </c>
      <c r="OH123">
        <f>IF(Charts!$B$3="none",DZ430,IF(JD430="",NA(),JD430))</f>
        <v>0</v>
      </c>
      <c r="OI123">
        <f>IF(Charts!$B$3="none",EA430,IF(JE430="",NA(),JE430))</f>
        <v>0</v>
      </c>
      <c r="OJ123">
        <f>IF(Charts!$B$3="none",EB430,IF(JF430="",NA(),JF430))</f>
        <v>0</v>
      </c>
      <c r="OK123">
        <f>IF(Charts!$B$3="none",EC430,IF(JG430="",NA(),JG430))</f>
        <v>0</v>
      </c>
      <c r="OL123">
        <f>IF(Charts!$B$3="none",ED430,IF(JH430="",NA(),JH430))</f>
        <v>0</v>
      </c>
      <c r="OM123">
        <f>IF(Charts!$B$3="none",EE430,IF(JI430="",NA(),JI430))</f>
        <v>0</v>
      </c>
      <c r="ON123">
        <f>IF(Charts!$B$3="none",EF430,IF(JJ430="",NA(),JJ430))</f>
        <v>0</v>
      </c>
    </row>
    <row r="124" spans="5:404">
      <c r="E124">
        <v>58</v>
      </c>
      <c r="F124">
        <f>F62</f>
        <v>0</v>
      </c>
      <c r="G124">
        <v>58</v>
      </c>
      <c r="H124">
        <f>H62</f>
        <v>0</v>
      </c>
      <c r="I124">
        <v>58</v>
      </c>
      <c r="J124">
        <f>J62</f>
        <v>0</v>
      </c>
      <c r="K124">
        <v>58</v>
      </c>
      <c r="L124">
        <f>L62</f>
        <v>0</v>
      </c>
      <c r="M124">
        <v>58</v>
      </c>
      <c r="N124">
        <f>N62</f>
        <v>0</v>
      </c>
      <c r="O124">
        <v>58</v>
      </c>
      <c r="P124">
        <f>P62</f>
        <v>0</v>
      </c>
      <c r="Q124">
        <v>58</v>
      </c>
      <c r="R124">
        <f>R62</f>
        <v>0</v>
      </c>
      <c r="S124">
        <v>58</v>
      </c>
      <c r="T124">
        <f>T62</f>
        <v>0</v>
      </c>
      <c r="U124">
        <v>58</v>
      </c>
      <c r="V124">
        <f>V62</f>
        <v>0</v>
      </c>
      <c r="W124">
        <v>58</v>
      </c>
      <c r="X124">
        <f>X62</f>
        <v>0</v>
      </c>
      <c r="Y124">
        <v>58</v>
      </c>
      <c r="Z124">
        <f>Z62</f>
        <v>0</v>
      </c>
      <c r="AA124">
        <v>58</v>
      </c>
      <c r="AB124">
        <f>AB62</f>
        <v>0</v>
      </c>
      <c r="AC124">
        <v>58</v>
      </c>
      <c r="AD124">
        <f>AD62</f>
        <v>0</v>
      </c>
      <c r="AE124">
        <v>58</v>
      </c>
      <c r="AF124">
        <f>AF62</f>
        <v>0</v>
      </c>
      <c r="AG124">
        <v>58</v>
      </c>
      <c r="AH124">
        <f>AH62</f>
        <v>0</v>
      </c>
      <c r="AI124">
        <v>58</v>
      </c>
      <c r="AJ124">
        <f>AJ62</f>
        <v>0</v>
      </c>
      <c r="AK124">
        <v>58</v>
      </c>
      <c r="AL124">
        <f>AL62</f>
        <v>0</v>
      </c>
      <c r="AM124">
        <v>58</v>
      </c>
      <c r="AN124">
        <f>AN62</f>
        <v>0</v>
      </c>
      <c r="AO124">
        <v>58</v>
      </c>
      <c r="AP124">
        <f>AP62</f>
        <v>0</v>
      </c>
      <c r="AQ124">
        <v>58</v>
      </c>
      <c r="AR124">
        <f>AR62</f>
        <v>0</v>
      </c>
      <c r="AS124">
        <v>58</v>
      </c>
      <c r="AT124">
        <f>AT62</f>
        <v>0</v>
      </c>
      <c r="AU124">
        <v>58</v>
      </c>
      <c r="AV124">
        <f>AV62</f>
        <v>0</v>
      </c>
      <c r="AW124">
        <v>58</v>
      </c>
      <c r="AX124">
        <f>AX62</f>
        <v>0</v>
      </c>
      <c r="AY124">
        <v>58</v>
      </c>
      <c r="AZ124">
        <f>AZ62</f>
        <v>0</v>
      </c>
      <c r="BA124">
        <v>58</v>
      </c>
      <c r="BB124">
        <f>BB62</f>
        <v>0</v>
      </c>
      <c r="BC124">
        <v>58</v>
      </c>
      <c r="BD124">
        <f>BD62</f>
        <v>0</v>
      </c>
      <c r="BE124">
        <v>58</v>
      </c>
      <c r="BF124">
        <f>BF62</f>
        <v>0</v>
      </c>
      <c r="BG124">
        <v>58</v>
      </c>
      <c r="BH124">
        <f>BH62</f>
        <v>0</v>
      </c>
      <c r="BI124">
        <v>58</v>
      </c>
      <c r="BJ124">
        <f>BJ62</f>
        <v>0</v>
      </c>
      <c r="BK124">
        <v>58</v>
      </c>
      <c r="BL124">
        <f>BL62</f>
        <v>0</v>
      </c>
      <c r="BM124">
        <v>58</v>
      </c>
      <c r="BN124">
        <f>BN62</f>
        <v>0</v>
      </c>
      <c r="BO124">
        <v>58</v>
      </c>
      <c r="BP124">
        <f>BP62</f>
        <v>0</v>
      </c>
      <c r="BQ124">
        <v>58</v>
      </c>
      <c r="BR124">
        <f>BR62</f>
        <v>0</v>
      </c>
      <c r="BS124">
        <v>58</v>
      </c>
      <c r="BT124">
        <f>BT62</f>
        <v>0</v>
      </c>
      <c r="BU124">
        <v>58</v>
      </c>
      <c r="BV124">
        <f>BV62</f>
        <v>0</v>
      </c>
      <c r="BW124">
        <v>58</v>
      </c>
      <c r="BX124">
        <f>BX62</f>
        <v>0</v>
      </c>
      <c r="BY124">
        <v>58</v>
      </c>
      <c r="BZ124">
        <f>BZ62</f>
        <v>0</v>
      </c>
      <c r="CA124">
        <v>58</v>
      </c>
      <c r="CB124">
        <f>CB62</f>
        <v>0</v>
      </c>
      <c r="CC124">
        <v>58</v>
      </c>
      <c r="CD124">
        <f>CD62</f>
        <v>0</v>
      </c>
      <c r="CE124">
        <v>58</v>
      </c>
      <c r="CF124">
        <f>CF62</f>
        <v>0</v>
      </c>
      <c r="CG124">
        <v>58</v>
      </c>
      <c r="CH124">
        <f>CH62</f>
        <v>0</v>
      </c>
      <c r="CI124">
        <v>58</v>
      </c>
      <c r="CJ124">
        <f>CJ62</f>
        <v>0</v>
      </c>
      <c r="CK124">
        <v>58</v>
      </c>
      <c r="CL124">
        <f>CL62</f>
        <v>0</v>
      </c>
      <c r="CM124">
        <v>58</v>
      </c>
      <c r="CN124">
        <f>CN62</f>
        <v>0</v>
      </c>
      <c r="CO124">
        <v>58</v>
      </c>
      <c r="CP124">
        <f>CP62</f>
        <v>0</v>
      </c>
      <c r="CQ124">
        <v>58</v>
      </c>
      <c r="CR124">
        <f>CR62</f>
        <v>0</v>
      </c>
      <c r="CS124">
        <v>58</v>
      </c>
      <c r="CT124">
        <f>CT62</f>
        <v>0</v>
      </c>
      <c r="CU124">
        <v>58</v>
      </c>
      <c r="CV124">
        <f>CV62</f>
        <v>0</v>
      </c>
      <c r="CW124">
        <v>58</v>
      </c>
      <c r="CX124">
        <f>CX62</f>
        <v>0</v>
      </c>
      <c r="CY124">
        <v>58</v>
      </c>
      <c r="CZ124">
        <f>CZ62</f>
        <v>0</v>
      </c>
      <c r="DA124">
        <v>58</v>
      </c>
      <c r="DB124">
        <f>DB62</f>
        <v>0</v>
      </c>
      <c r="DC124">
        <v>58</v>
      </c>
      <c r="DD124">
        <f>DD62</f>
        <v>0</v>
      </c>
      <c r="DE124">
        <v>58</v>
      </c>
      <c r="DF124">
        <f>DF62</f>
        <v>0</v>
      </c>
      <c r="DG124">
        <v>58</v>
      </c>
      <c r="DH124">
        <f>DH62</f>
        <v>0</v>
      </c>
      <c r="DI124">
        <v>58</v>
      </c>
      <c r="DJ124">
        <f>DJ62</f>
        <v>0</v>
      </c>
      <c r="DK124">
        <v>58</v>
      </c>
      <c r="DL124">
        <f>DL62</f>
        <v>0</v>
      </c>
      <c r="DM124">
        <v>58</v>
      </c>
      <c r="DN124">
        <f>DN62</f>
        <v>0</v>
      </c>
      <c r="DO124">
        <v>58</v>
      </c>
      <c r="DP124">
        <f>DP62</f>
        <v>0</v>
      </c>
      <c r="DQ124">
        <v>58</v>
      </c>
      <c r="DR124">
        <f>DR62</f>
        <v>0</v>
      </c>
      <c r="DS124">
        <v>58</v>
      </c>
      <c r="DT124">
        <f>DT62</f>
        <v>0</v>
      </c>
      <c r="DU124">
        <v>58</v>
      </c>
      <c r="DV124">
        <f>DV62</f>
        <v>0</v>
      </c>
      <c r="DW124">
        <v>58</v>
      </c>
      <c r="DX124">
        <f>DX62</f>
        <v>0</v>
      </c>
      <c r="DY124">
        <v>58</v>
      </c>
      <c r="DZ124">
        <f>DZ62</f>
        <v>0</v>
      </c>
      <c r="EA124">
        <v>58</v>
      </c>
      <c r="EB124">
        <f>EB62</f>
        <v>0</v>
      </c>
      <c r="EC124">
        <v>58</v>
      </c>
      <c r="ED124">
        <f>ED62</f>
        <v>0</v>
      </c>
      <c r="EE124">
        <v>58</v>
      </c>
      <c r="EF124">
        <f>EF62</f>
        <v>0</v>
      </c>
      <c r="EI124">
        <v>58</v>
      </c>
      <c r="EJ124">
        <f>EJ62</f>
        <v>0</v>
      </c>
      <c r="EK124">
        <v>58</v>
      </c>
      <c r="EL124">
        <f>EL62</f>
        <v>0</v>
      </c>
      <c r="EM124">
        <v>58</v>
      </c>
      <c r="EN124">
        <f>EN62</f>
        <v>0</v>
      </c>
      <c r="EO124">
        <v>58</v>
      </c>
      <c r="EP124">
        <f>EP62</f>
        <v>0</v>
      </c>
      <c r="EQ124">
        <v>58</v>
      </c>
      <c r="ER124">
        <f>ER62</f>
        <v>0</v>
      </c>
      <c r="ES124">
        <v>58</v>
      </c>
      <c r="ET124">
        <f>ET62</f>
        <v>0</v>
      </c>
      <c r="EU124">
        <v>58</v>
      </c>
      <c r="EV124">
        <f>EV62</f>
        <v>0</v>
      </c>
      <c r="EW124">
        <v>58</v>
      </c>
      <c r="EX124">
        <f>EX62</f>
        <v>0</v>
      </c>
      <c r="EY124">
        <v>58</v>
      </c>
      <c r="EZ124">
        <f>EZ62</f>
        <v>0</v>
      </c>
      <c r="FA124">
        <v>58</v>
      </c>
      <c r="FB124">
        <f>FB62</f>
        <v>0</v>
      </c>
      <c r="FC124">
        <v>58</v>
      </c>
      <c r="FD124">
        <f>FD62</f>
        <v>0</v>
      </c>
      <c r="FE124">
        <v>58</v>
      </c>
      <c r="FF124">
        <f>FF62</f>
        <v>0</v>
      </c>
      <c r="FG124">
        <v>58</v>
      </c>
      <c r="FH124">
        <f>FH62</f>
        <v>0</v>
      </c>
      <c r="FI124">
        <v>58</v>
      </c>
      <c r="FJ124">
        <f>FJ62</f>
        <v>0</v>
      </c>
      <c r="FK124">
        <v>58</v>
      </c>
      <c r="FL124">
        <f>FL62</f>
        <v>0</v>
      </c>
      <c r="FM124">
        <v>58</v>
      </c>
      <c r="FN124">
        <f>FN62</f>
        <v>0</v>
      </c>
      <c r="FO124">
        <v>58</v>
      </c>
      <c r="FP124">
        <f>FP62</f>
        <v>0</v>
      </c>
      <c r="FQ124">
        <v>58</v>
      </c>
      <c r="FR124">
        <f>FR62</f>
        <v>0</v>
      </c>
      <c r="FS124">
        <v>58</v>
      </c>
      <c r="FT124">
        <f>FT62</f>
        <v>0</v>
      </c>
      <c r="FU124">
        <v>58</v>
      </c>
      <c r="FV124">
        <f>FV62</f>
        <v>0</v>
      </c>
      <c r="FW124">
        <v>58</v>
      </c>
      <c r="FX124">
        <f>FX62</f>
        <v>0</v>
      </c>
      <c r="FY124">
        <v>58</v>
      </c>
      <c r="FZ124">
        <f>FZ62</f>
        <v>0</v>
      </c>
      <c r="GA124">
        <v>58</v>
      </c>
      <c r="GB124">
        <f>GB62</f>
        <v>0</v>
      </c>
      <c r="GC124">
        <v>58</v>
      </c>
      <c r="GD124">
        <f>GD62</f>
        <v>0</v>
      </c>
      <c r="GE124">
        <v>58</v>
      </c>
      <c r="GF124">
        <f>GF62</f>
        <v>0</v>
      </c>
      <c r="GG124">
        <v>58</v>
      </c>
      <c r="GH124">
        <f>GH62</f>
        <v>0</v>
      </c>
      <c r="GI124">
        <v>58</v>
      </c>
      <c r="GJ124">
        <f>GJ62</f>
        <v>0</v>
      </c>
      <c r="GK124">
        <v>58</v>
      </c>
      <c r="GL124">
        <f>GL62</f>
        <v>0</v>
      </c>
      <c r="GM124">
        <v>58</v>
      </c>
      <c r="GN124">
        <f>GN62</f>
        <v>0</v>
      </c>
      <c r="GO124">
        <v>58</v>
      </c>
      <c r="GP124">
        <f>GP62</f>
        <v>0</v>
      </c>
      <c r="GQ124">
        <v>58</v>
      </c>
      <c r="GR124">
        <f>GR62</f>
        <v>0</v>
      </c>
      <c r="GS124">
        <v>58</v>
      </c>
      <c r="GT124">
        <f>GT62</f>
        <v>0</v>
      </c>
      <c r="GU124">
        <v>58</v>
      </c>
      <c r="GV124">
        <f>GV62</f>
        <v>0</v>
      </c>
      <c r="GW124">
        <v>58</v>
      </c>
      <c r="GX124">
        <f>GX62</f>
        <v>0</v>
      </c>
      <c r="GY124">
        <v>58</v>
      </c>
      <c r="GZ124">
        <f>GZ62</f>
        <v>0</v>
      </c>
      <c r="HA124">
        <v>58</v>
      </c>
      <c r="HB124">
        <f>HB62</f>
        <v>0</v>
      </c>
      <c r="HC124">
        <v>58</v>
      </c>
      <c r="HD124">
        <f>HD62</f>
        <v>0</v>
      </c>
      <c r="HE124">
        <v>58</v>
      </c>
      <c r="HF124">
        <f>HF62</f>
        <v>0</v>
      </c>
      <c r="HG124">
        <v>58</v>
      </c>
      <c r="HH124">
        <f>HH62</f>
        <v>0</v>
      </c>
      <c r="HI124">
        <v>58</v>
      </c>
      <c r="HJ124">
        <f>HJ62</f>
        <v>0</v>
      </c>
      <c r="HK124">
        <v>58</v>
      </c>
      <c r="HL124">
        <f>HL62</f>
        <v>0</v>
      </c>
      <c r="HM124">
        <v>58</v>
      </c>
      <c r="HN124">
        <f>HN62</f>
        <v>0</v>
      </c>
      <c r="HO124">
        <v>58</v>
      </c>
      <c r="HP124">
        <f>HP62</f>
        <v>0</v>
      </c>
      <c r="HQ124">
        <v>58</v>
      </c>
      <c r="HR124">
        <f>HR62</f>
        <v>0</v>
      </c>
      <c r="HS124">
        <v>58</v>
      </c>
      <c r="HT124">
        <f>HT62</f>
        <v>0</v>
      </c>
      <c r="HU124">
        <v>58</v>
      </c>
      <c r="HV124">
        <f>HV62</f>
        <v>0</v>
      </c>
      <c r="HW124">
        <v>58</v>
      </c>
      <c r="HX124">
        <f>HX62</f>
        <v>0</v>
      </c>
      <c r="HY124">
        <v>58</v>
      </c>
      <c r="HZ124">
        <f>HZ62</f>
        <v>0</v>
      </c>
      <c r="IA124">
        <v>58</v>
      </c>
      <c r="IB124">
        <f>IB62</f>
        <v>0</v>
      </c>
      <c r="IC124">
        <v>58</v>
      </c>
      <c r="ID124">
        <f>ID62</f>
        <v>0</v>
      </c>
      <c r="IE124">
        <v>58</v>
      </c>
      <c r="IF124">
        <f>IF62</f>
        <v>0</v>
      </c>
      <c r="IG124">
        <v>58</v>
      </c>
      <c r="IH124">
        <f>IH62</f>
        <v>0</v>
      </c>
      <c r="II124">
        <v>58</v>
      </c>
      <c r="IJ124">
        <f>IJ62</f>
        <v>0</v>
      </c>
      <c r="IK124">
        <v>58</v>
      </c>
      <c r="IL124">
        <f>IL62</f>
        <v>0</v>
      </c>
      <c r="IM124">
        <v>58</v>
      </c>
      <c r="IN124">
        <f>IN62</f>
        <v>0</v>
      </c>
      <c r="IO124">
        <v>58</v>
      </c>
      <c r="IP124">
        <f>IP62</f>
        <v>0</v>
      </c>
      <c r="IQ124">
        <v>58</v>
      </c>
      <c r="IR124">
        <f>IR62</f>
        <v>0</v>
      </c>
      <c r="IS124">
        <v>58</v>
      </c>
      <c r="IT124">
        <f>IT62</f>
        <v>0</v>
      </c>
      <c r="IU124">
        <v>58</v>
      </c>
      <c r="IV124">
        <f>IV62</f>
        <v>0</v>
      </c>
      <c r="IW124">
        <v>58</v>
      </c>
      <c r="IX124">
        <f>IX62</f>
        <v>0</v>
      </c>
      <c r="IY124">
        <v>58</v>
      </c>
      <c r="IZ124">
        <f>IZ62</f>
        <v>0</v>
      </c>
      <c r="JA124">
        <v>58</v>
      </c>
      <c r="JB124">
        <f>JB62</f>
        <v>0</v>
      </c>
      <c r="JC124">
        <v>58</v>
      </c>
      <c r="JD124">
        <f>JD62</f>
        <v>0</v>
      </c>
      <c r="JE124">
        <v>58</v>
      </c>
      <c r="JF124">
        <f>JF62</f>
        <v>0</v>
      </c>
      <c r="JG124">
        <v>58</v>
      </c>
      <c r="JH124">
        <f>JH62</f>
        <v>0</v>
      </c>
      <c r="JI124">
        <v>58</v>
      </c>
      <c r="JJ124">
        <f>JJ62</f>
        <v>0</v>
      </c>
      <c r="JM124">
        <f>IF(Charts!$B$3="none",E431,IF(EI431="",NA(),EI431))</f>
        <v>0</v>
      </c>
      <c r="JN124">
        <f>IF(Charts!$B$3="none",F431,IF(EJ431="",NA(),EJ431))</f>
        <v>0</v>
      </c>
      <c r="JO124">
        <f>IF(Charts!$B$3="none",G431,IF(EK431="",NA(),EK431))</f>
        <v>0</v>
      </c>
      <c r="JP124">
        <f>IF(Charts!$B$3="none",H431,IF(EL431="",NA(),EL431))</f>
        <v>0</v>
      </c>
      <c r="JQ124">
        <f>IF(Charts!$B$3="none",I431,IF(EM431="",NA(),EM431))</f>
        <v>0</v>
      </c>
      <c r="JR124">
        <f>IF(Charts!$B$3="none",J431,IF(EN431="",NA(),EN431))</f>
        <v>0</v>
      </c>
      <c r="JS124">
        <f>IF(Charts!$B$3="none",K431,IF(EO431="",NA(),EO431))</f>
        <v>0</v>
      </c>
      <c r="JT124">
        <f>IF(Charts!$B$3="none",L431,IF(EP431="",NA(),EP431))</f>
        <v>0</v>
      </c>
      <c r="JU124">
        <f>IF(Charts!$B$3="none",M431,IF(EQ431="",NA(),EQ431))</f>
        <v>0</v>
      </c>
      <c r="JV124">
        <f>IF(Charts!$B$3="none",N431,IF(ER431="",NA(),ER431))</f>
        <v>0</v>
      </c>
      <c r="JW124">
        <f>IF(Charts!$B$3="none",O431,IF(ES431="",NA(),ES431))</f>
        <v>0</v>
      </c>
      <c r="JX124">
        <f>IF(Charts!$B$3="none",P431,IF(ET431="",NA(),ET431))</f>
        <v>0</v>
      </c>
      <c r="JY124">
        <f>IF(Charts!$B$3="none",Q431,IF(EU431="",NA(),EU431))</f>
        <v>0</v>
      </c>
      <c r="JZ124">
        <f>IF(Charts!$B$3="none",R431,IF(EV431="",NA(),EV431))</f>
        <v>0</v>
      </c>
      <c r="KA124">
        <f>IF(Charts!$B$3="none",S431,IF(EW431="",NA(),EW431))</f>
        <v>0</v>
      </c>
      <c r="KB124">
        <f>IF(Charts!$B$3="none",T431,IF(EX431="",NA(),EX431))</f>
        <v>0</v>
      </c>
      <c r="KC124">
        <f>IF(Charts!$B$3="none",U431,IF(EY431="",NA(),EY431))</f>
        <v>0</v>
      </c>
      <c r="KD124">
        <f>IF(Charts!$B$3="none",V431,IF(EZ431="",NA(),EZ431))</f>
        <v>0</v>
      </c>
      <c r="KE124">
        <f>IF(Charts!$B$3="none",W431,IF(FA431="",NA(),FA431))</f>
        <v>0</v>
      </c>
      <c r="KF124">
        <f>IF(Charts!$B$3="none",X431,IF(FB431="",NA(),FB431))</f>
        <v>0</v>
      </c>
      <c r="KG124">
        <f>IF(Charts!$B$3="none",Y431,IF(FC431="",NA(),FC431))</f>
        <v>0</v>
      </c>
      <c r="KH124">
        <f>IF(Charts!$B$3="none",Z431,IF(FD431="",NA(),FD431))</f>
        <v>0</v>
      </c>
      <c r="KI124">
        <f>IF(Charts!$B$3="none",AA431,IF(FE431="",NA(),FE431))</f>
        <v>0</v>
      </c>
      <c r="KJ124">
        <f>IF(Charts!$B$3="none",AB431,IF(FF431="",NA(),FF431))</f>
        <v>0</v>
      </c>
      <c r="KK124">
        <f>IF(Charts!$B$3="none",AC431,IF(FG431="",NA(),FG431))</f>
        <v>0</v>
      </c>
      <c r="KL124">
        <f>IF(Charts!$B$3="none",AD431,IF(FH431="",NA(),FH431))</f>
        <v>0</v>
      </c>
      <c r="KM124">
        <f>IF(Charts!$B$3="none",AE431,IF(FI431="",NA(),FI431))</f>
        <v>0</v>
      </c>
      <c r="KN124">
        <f>IF(Charts!$B$3="none",AF431,IF(FJ431="",NA(),FJ431))</f>
        <v>0</v>
      </c>
      <c r="KO124">
        <f>IF(Charts!$B$3="none",AG431,IF(FK431="",NA(),FK431))</f>
        <v>0</v>
      </c>
      <c r="KP124">
        <f>IF(Charts!$B$3="none",AH431,IF(FL431="",NA(),FL431))</f>
        <v>0</v>
      </c>
      <c r="KQ124">
        <f>IF(Charts!$B$3="none",AI431,IF(FM431="",NA(),FM431))</f>
        <v>0</v>
      </c>
      <c r="KR124">
        <f>IF(Charts!$B$3="none",AJ431,IF(FN431="",NA(),FN431))</f>
        <v>0</v>
      </c>
      <c r="KS124">
        <f>IF(Charts!$B$3="none",AK431,IF(FO431="",NA(),FO431))</f>
        <v>0</v>
      </c>
      <c r="KT124">
        <f>IF(Charts!$B$3="none",AL431,IF(FP431="",NA(),FP431))</f>
        <v>0</v>
      </c>
      <c r="KU124">
        <f>IF(Charts!$B$3="none",AM431,IF(FQ431="",NA(),FQ431))</f>
        <v>0</v>
      </c>
      <c r="KV124">
        <f>IF(Charts!$B$3="none",AN431,IF(FR431="",NA(),FR431))</f>
        <v>0</v>
      </c>
      <c r="KW124">
        <f>IF(Charts!$B$3="none",AO431,IF(FS431="",NA(),FS431))</f>
        <v>0</v>
      </c>
      <c r="KX124">
        <f>IF(Charts!$B$3="none",AP431,IF(FT431="",NA(),FT431))</f>
        <v>0</v>
      </c>
      <c r="KY124">
        <f>IF(Charts!$B$3="none",AQ431,IF(FU431="",NA(),FU431))</f>
        <v>0</v>
      </c>
      <c r="KZ124">
        <f>IF(Charts!$B$3="none",AR431,IF(FV431="",NA(),FV431))</f>
        <v>0</v>
      </c>
      <c r="LA124">
        <f>IF(Charts!$B$3="none",AS431,IF(FW431="",NA(),FW431))</f>
        <v>0</v>
      </c>
      <c r="LB124">
        <f>IF(Charts!$B$3="none",AT431,IF(FX431="",NA(),FX431))</f>
        <v>0</v>
      </c>
      <c r="LC124">
        <f>IF(Charts!$B$3="none",AU431,IF(FY431="",NA(),FY431))</f>
        <v>0</v>
      </c>
      <c r="LD124">
        <f>IF(Charts!$B$3="none",AV431,IF(FZ431="",NA(),FZ431))</f>
        <v>0</v>
      </c>
      <c r="LE124">
        <f>IF(Charts!$B$3="none",AW431,IF(GA431="",NA(),GA431))</f>
        <v>0</v>
      </c>
      <c r="LF124">
        <f>IF(Charts!$B$3="none",AX431,IF(GB431="",NA(),GB431))</f>
        <v>0</v>
      </c>
      <c r="LG124">
        <f>IF(Charts!$B$3="none",AY431,IF(GC431="",NA(),GC431))</f>
        <v>0</v>
      </c>
      <c r="LH124">
        <f>IF(Charts!$B$3="none",AZ431,IF(GD431="",NA(),GD431))</f>
        <v>0</v>
      </c>
      <c r="LI124">
        <f>IF(Charts!$B$3="none",BA431,IF(GE431="",NA(),GE431))</f>
        <v>0</v>
      </c>
      <c r="LJ124">
        <f>IF(Charts!$B$3="none",BB431,IF(GF431="",NA(),GF431))</f>
        <v>0</v>
      </c>
      <c r="LK124">
        <f>IF(Charts!$B$3="none",BC431,IF(GG431="",NA(),GG431))</f>
        <v>0</v>
      </c>
      <c r="LL124">
        <f>IF(Charts!$B$3="none",BD431,IF(GH431="",NA(),GH431))</f>
        <v>0</v>
      </c>
      <c r="LM124">
        <f>IF(Charts!$B$3="none",BE431,IF(GI431="",NA(),GI431))</f>
        <v>0</v>
      </c>
      <c r="LN124">
        <f>IF(Charts!$B$3="none",BF431,IF(GJ431="",NA(),GJ431))</f>
        <v>0</v>
      </c>
      <c r="LO124">
        <f>IF(Charts!$B$3="none",BG431,IF(GK431="",NA(),GK431))</f>
        <v>0</v>
      </c>
      <c r="LP124">
        <f>IF(Charts!$B$3="none",BH431,IF(GL431="",NA(),GL431))</f>
        <v>0</v>
      </c>
      <c r="LQ124">
        <f>IF(Charts!$B$3="none",BI431,IF(GM431="",NA(),GM431))</f>
        <v>0</v>
      </c>
      <c r="LR124">
        <f>IF(Charts!$B$3="none",BJ431,IF(GN431="",NA(),GN431))</f>
        <v>0</v>
      </c>
      <c r="LS124">
        <f>IF(Charts!$B$3="none",BK431,IF(GO431="",NA(),GO431))</f>
        <v>0</v>
      </c>
      <c r="LT124">
        <f>IF(Charts!$B$3="none",BL431,IF(GP431="",NA(),GP431))</f>
        <v>0</v>
      </c>
      <c r="LU124">
        <f>IF(Charts!$B$3="none",BM431,IF(GQ431="",NA(),GQ431))</f>
        <v>0</v>
      </c>
      <c r="LV124">
        <f>IF(Charts!$B$3="none",BN431,IF(GR431="",NA(),GR431))</f>
        <v>0</v>
      </c>
      <c r="LW124">
        <f>IF(Charts!$B$3="none",BO431,IF(GS431="",NA(),GS431))</f>
        <v>0</v>
      </c>
      <c r="LX124">
        <f>IF(Charts!$B$3="none",BP431,IF(GT431="",NA(),GT431))</f>
        <v>0</v>
      </c>
      <c r="LY124">
        <f>IF(Charts!$B$3="none",BQ431,IF(GU431="",NA(),GU431))</f>
        <v>0</v>
      </c>
      <c r="LZ124">
        <f>IF(Charts!$B$3="none",BR431,IF(GV431="",NA(),GV431))</f>
        <v>0</v>
      </c>
      <c r="MA124">
        <f>IF(Charts!$B$3="none",BS431,IF(GW431="",NA(),GW431))</f>
        <v>0</v>
      </c>
      <c r="MB124">
        <f>IF(Charts!$B$3="none",BT431,IF(GX431="",NA(),GX431))</f>
        <v>0</v>
      </c>
      <c r="MC124">
        <f>IF(Charts!$B$3="none",BU431,IF(GY431="",NA(),GY431))</f>
        <v>0</v>
      </c>
      <c r="MD124">
        <f>IF(Charts!$B$3="none",BV431,IF(GZ431="",NA(),GZ431))</f>
        <v>0</v>
      </c>
      <c r="ME124">
        <f>IF(Charts!$B$3="none",BW431,IF(HA431="",NA(),HA431))</f>
        <v>0</v>
      </c>
      <c r="MF124">
        <f>IF(Charts!$B$3="none",BX431,IF(HB431="",NA(),HB431))</f>
        <v>0</v>
      </c>
      <c r="MG124">
        <f>IF(Charts!$B$3="none",BY431,IF(HC431="",NA(),HC431))</f>
        <v>0</v>
      </c>
      <c r="MH124">
        <f>IF(Charts!$B$3="none",BZ431,IF(HD431="",NA(),HD431))</f>
        <v>0</v>
      </c>
      <c r="MI124">
        <f>IF(Charts!$B$3="none",CA431,IF(HE431="",NA(),HE431))</f>
        <v>0</v>
      </c>
      <c r="MJ124">
        <f>IF(Charts!$B$3="none",CB431,IF(HF431="",NA(),HF431))</f>
        <v>0</v>
      </c>
      <c r="MK124">
        <f>IF(Charts!$B$3="none",CC431,IF(HG431="",NA(),HG431))</f>
        <v>0</v>
      </c>
      <c r="ML124">
        <f>IF(Charts!$B$3="none",CD431,IF(HH431="",NA(),HH431))</f>
        <v>0</v>
      </c>
      <c r="MM124">
        <f>IF(Charts!$B$3="none",CE431,IF(HI431="",NA(),HI431))</f>
        <v>0</v>
      </c>
      <c r="MN124">
        <f>IF(Charts!$B$3="none",CF431,IF(HJ431="",NA(),HJ431))</f>
        <v>0</v>
      </c>
      <c r="MO124">
        <f>IF(Charts!$B$3="none",CG431,IF(HK431="",NA(),HK431))</f>
        <v>0</v>
      </c>
      <c r="MP124">
        <f>IF(Charts!$B$3="none",CH431,IF(HL431="",NA(),HL431))</f>
        <v>0</v>
      </c>
      <c r="MQ124">
        <f>IF(Charts!$B$3="none",CI431,IF(HM431="",NA(),HM431))</f>
        <v>0</v>
      </c>
      <c r="MR124">
        <f>IF(Charts!$B$3="none",CJ431,IF(HN431="",NA(),HN431))</f>
        <v>0</v>
      </c>
      <c r="MS124">
        <f>IF(Charts!$B$3="none",CK431,IF(HO431="",NA(),HO431))</f>
        <v>0</v>
      </c>
      <c r="MT124">
        <f>IF(Charts!$B$3="none",CL431,IF(HP431="",NA(),HP431))</f>
        <v>0</v>
      </c>
      <c r="MU124">
        <f>IF(Charts!$B$3="none",CM431,IF(HQ431="",NA(),HQ431))</f>
        <v>0</v>
      </c>
      <c r="MV124">
        <f>IF(Charts!$B$3="none",CN431,IF(HR431="",NA(),HR431))</f>
        <v>0</v>
      </c>
      <c r="MW124">
        <f>IF(Charts!$B$3="none",CO431,IF(HS431="",NA(),HS431))</f>
        <v>0</v>
      </c>
      <c r="MX124">
        <f>IF(Charts!$B$3="none",CP431,IF(HT431="",NA(),HT431))</f>
        <v>0</v>
      </c>
      <c r="MY124">
        <f>IF(Charts!$B$3="none",CQ431,IF(HU431="",NA(),HU431))</f>
        <v>0</v>
      </c>
      <c r="MZ124">
        <f>IF(Charts!$B$3="none",CR431,IF(HV431="",NA(),HV431))</f>
        <v>0</v>
      </c>
      <c r="NA124">
        <f>IF(Charts!$B$3="none",CS431,IF(HW431="",NA(),HW431))</f>
        <v>0</v>
      </c>
      <c r="NB124">
        <f>IF(Charts!$B$3="none",CT431,IF(HX431="",NA(),HX431))</f>
        <v>0</v>
      </c>
      <c r="NC124">
        <f>IF(Charts!$B$3="none",CU431,IF(HY431="",NA(),HY431))</f>
        <v>0</v>
      </c>
      <c r="ND124">
        <f>IF(Charts!$B$3="none",CV431,IF(HZ431="",NA(),HZ431))</f>
        <v>0</v>
      </c>
      <c r="NE124">
        <f>IF(Charts!$B$3="none",CW431,IF(IA431="",NA(),IA431))</f>
        <v>0</v>
      </c>
      <c r="NF124">
        <f>IF(Charts!$B$3="none",CX431,IF(IB431="",NA(),IB431))</f>
        <v>0</v>
      </c>
      <c r="NG124">
        <f>IF(Charts!$B$3="none",CY431,IF(IC431="",NA(),IC431))</f>
        <v>0</v>
      </c>
      <c r="NH124">
        <f>IF(Charts!$B$3="none",CZ431,IF(ID431="",NA(),ID431))</f>
        <v>0</v>
      </c>
      <c r="NI124">
        <f>IF(Charts!$B$3="none",DA431,IF(IE431="",NA(),IE431))</f>
        <v>0</v>
      </c>
      <c r="NJ124">
        <f>IF(Charts!$B$3="none",DB431,IF(IF431="",NA(),IF431))</f>
        <v>0</v>
      </c>
      <c r="NK124">
        <f>IF(Charts!$B$3="none",DC431,IF(IG431="",NA(),IG431))</f>
        <v>0</v>
      </c>
      <c r="NL124">
        <f>IF(Charts!$B$3="none",DD431,IF(IH431="",NA(),IH431))</f>
        <v>0</v>
      </c>
      <c r="NM124">
        <f>IF(Charts!$B$3="none",DE431,IF(II431="",NA(),II431))</f>
        <v>0</v>
      </c>
      <c r="NN124">
        <f>IF(Charts!$B$3="none",DF431,IF(IJ431="",NA(),IJ431))</f>
        <v>0</v>
      </c>
      <c r="NO124">
        <f>IF(Charts!$B$3="none",DG431,IF(IK431="",NA(),IK431))</f>
        <v>0</v>
      </c>
      <c r="NP124">
        <f>IF(Charts!$B$3="none",DH431,IF(IL431="",NA(),IL431))</f>
        <v>0</v>
      </c>
      <c r="NQ124">
        <f>IF(Charts!$B$3="none",DI431,IF(IM431="",NA(),IM431))</f>
        <v>0</v>
      </c>
      <c r="NR124">
        <f>IF(Charts!$B$3="none",DJ431,IF(IN431="",NA(),IN431))</f>
        <v>0</v>
      </c>
      <c r="NS124">
        <f>IF(Charts!$B$3="none",DK431,IF(IO431="",NA(),IO431))</f>
        <v>0</v>
      </c>
      <c r="NT124">
        <f>IF(Charts!$B$3="none",DL431,IF(IP431="",NA(),IP431))</f>
        <v>0</v>
      </c>
      <c r="NU124">
        <f>IF(Charts!$B$3="none",DM431,IF(IQ431="",NA(),IQ431))</f>
        <v>0</v>
      </c>
      <c r="NV124">
        <f>IF(Charts!$B$3="none",DN431,IF(IR431="",NA(),IR431))</f>
        <v>0</v>
      </c>
      <c r="NW124">
        <f>IF(Charts!$B$3="none",DO431,IF(IS431="",NA(),IS431))</f>
        <v>0</v>
      </c>
      <c r="NX124">
        <f>IF(Charts!$B$3="none",DP431,IF(IT431="",NA(),IT431))</f>
        <v>0</v>
      </c>
      <c r="NY124">
        <f>IF(Charts!$B$3="none",DQ431,IF(IU431="",NA(),IU431))</f>
        <v>0</v>
      </c>
      <c r="NZ124">
        <f>IF(Charts!$B$3="none",DR431,IF(IV431="",NA(),IV431))</f>
        <v>0</v>
      </c>
      <c r="OA124">
        <f>IF(Charts!$B$3="none",DS431,IF(IW431="",NA(),IW431))</f>
        <v>0</v>
      </c>
      <c r="OB124">
        <f>IF(Charts!$B$3="none",DT431,IF(IX431="",NA(),IX431))</f>
        <v>0</v>
      </c>
      <c r="OC124">
        <f>IF(Charts!$B$3="none",DU431,IF(IY431="",NA(),IY431))</f>
        <v>0</v>
      </c>
      <c r="OD124">
        <f>IF(Charts!$B$3="none",DV431,IF(IZ431="",NA(),IZ431))</f>
        <v>0</v>
      </c>
      <c r="OE124">
        <f>IF(Charts!$B$3="none",DW431,IF(JA431="",NA(),JA431))</f>
        <v>0</v>
      </c>
      <c r="OF124">
        <f>IF(Charts!$B$3="none",DX431,IF(JB431="",NA(),JB431))</f>
        <v>0</v>
      </c>
      <c r="OG124">
        <f>IF(Charts!$B$3="none",DY431,IF(JC431="",NA(),JC431))</f>
        <v>0</v>
      </c>
      <c r="OH124">
        <f>IF(Charts!$B$3="none",DZ431,IF(JD431="",NA(),JD431))</f>
        <v>0</v>
      </c>
      <c r="OI124">
        <f>IF(Charts!$B$3="none",EA431,IF(JE431="",NA(),JE431))</f>
        <v>0</v>
      </c>
      <c r="OJ124">
        <f>IF(Charts!$B$3="none",EB431,IF(JF431="",NA(),JF431))</f>
        <v>0</v>
      </c>
      <c r="OK124">
        <f>IF(Charts!$B$3="none",EC431,IF(JG431="",NA(),JG431))</f>
        <v>0</v>
      </c>
      <c r="OL124">
        <f>IF(Charts!$B$3="none",ED431,IF(JH431="",NA(),JH431))</f>
        <v>0</v>
      </c>
      <c r="OM124">
        <f>IF(Charts!$B$3="none",EE431,IF(JI431="",NA(),JI431))</f>
        <v>0</v>
      </c>
      <c r="ON124">
        <f>IF(Charts!$B$3="none",EF431,IF(JJ431="",NA(),JJ431))</f>
        <v>0</v>
      </c>
    </row>
    <row r="125" spans="5:404">
      <c r="E125">
        <v>59</v>
      </c>
      <c r="F125">
        <f>F63</f>
        <v>0</v>
      </c>
      <c r="G125">
        <v>59</v>
      </c>
      <c r="H125">
        <f>H63</f>
        <v>0</v>
      </c>
      <c r="I125">
        <v>59</v>
      </c>
      <c r="J125">
        <f>J63</f>
        <v>0</v>
      </c>
      <c r="K125">
        <v>59</v>
      </c>
      <c r="L125">
        <f>L63</f>
        <v>0</v>
      </c>
      <c r="M125">
        <v>59</v>
      </c>
      <c r="N125">
        <f>N63</f>
        <v>0</v>
      </c>
      <c r="O125">
        <v>59</v>
      </c>
      <c r="P125">
        <f>P63</f>
        <v>0</v>
      </c>
      <c r="Q125">
        <v>59</v>
      </c>
      <c r="R125">
        <f>R63</f>
        <v>0</v>
      </c>
      <c r="S125">
        <v>59</v>
      </c>
      <c r="T125">
        <f>T63</f>
        <v>0</v>
      </c>
      <c r="U125">
        <v>59</v>
      </c>
      <c r="V125">
        <f>V63</f>
        <v>0</v>
      </c>
      <c r="W125">
        <v>59</v>
      </c>
      <c r="X125">
        <f>X63</f>
        <v>0</v>
      </c>
      <c r="Y125">
        <v>59</v>
      </c>
      <c r="Z125">
        <f>Z63</f>
        <v>0</v>
      </c>
      <c r="AA125">
        <v>59</v>
      </c>
      <c r="AB125">
        <f>AB63</f>
        <v>0</v>
      </c>
      <c r="AC125">
        <v>59</v>
      </c>
      <c r="AD125">
        <f>AD63</f>
        <v>0</v>
      </c>
      <c r="AE125">
        <v>59</v>
      </c>
      <c r="AF125">
        <f>AF63</f>
        <v>0</v>
      </c>
      <c r="AG125">
        <v>59</v>
      </c>
      <c r="AH125">
        <f>AH63</f>
        <v>0</v>
      </c>
      <c r="AI125">
        <v>59</v>
      </c>
      <c r="AJ125">
        <f>AJ63</f>
        <v>0</v>
      </c>
      <c r="AK125">
        <v>59</v>
      </c>
      <c r="AL125">
        <f>AL63</f>
        <v>0</v>
      </c>
      <c r="AM125">
        <v>59</v>
      </c>
      <c r="AN125">
        <f>AN63</f>
        <v>0</v>
      </c>
      <c r="AO125">
        <v>59</v>
      </c>
      <c r="AP125">
        <f>AP63</f>
        <v>0</v>
      </c>
      <c r="AQ125">
        <v>59</v>
      </c>
      <c r="AR125">
        <f>AR63</f>
        <v>0</v>
      </c>
      <c r="AS125">
        <v>59</v>
      </c>
      <c r="AT125">
        <f>AT63</f>
        <v>0</v>
      </c>
      <c r="AU125">
        <v>59</v>
      </c>
      <c r="AV125">
        <f>AV63</f>
        <v>0</v>
      </c>
      <c r="AW125">
        <v>59</v>
      </c>
      <c r="AX125">
        <f>AX63</f>
        <v>0</v>
      </c>
      <c r="AY125">
        <v>59</v>
      </c>
      <c r="AZ125">
        <f>AZ63</f>
        <v>0</v>
      </c>
      <c r="BA125">
        <v>59</v>
      </c>
      <c r="BB125">
        <f>BB63</f>
        <v>0</v>
      </c>
      <c r="BC125">
        <v>59</v>
      </c>
      <c r="BD125">
        <f>BD63</f>
        <v>0</v>
      </c>
      <c r="BE125">
        <v>59</v>
      </c>
      <c r="BF125">
        <f>BF63</f>
        <v>0</v>
      </c>
      <c r="BG125">
        <v>59</v>
      </c>
      <c r="BH125">
        <f>BH63</f>
        <v>0</v>
      </c>
      <c r="BI125">
        <v>59</v>
      </c>
      <c r="BJ125">
        <f>BJ63</f>
        <v>0</v>
      </c>
      <c r="BK125">
        <v>59</v>
      </c>
      <c r="BL125">
        <f>BL63</f>
        <v>0</v>
      </c>
      <c r="BM125">
        <v>59</v>
      </c>
      <c r="BN125">
        <f>BN63</f>
        <v>0</v>
      </c>
      <c r="BO125">
        <v>59</v>
      </c>
      <c r="BP125">
        <f>BP63</f>
        <v>0</v>
      </c>
      <c r="BQ125">
        <v>59</v>
      </c>
      <c r="BR125">
        <f>BR63</f>
        <v>0</v>
      </c>
      <c r="BS125">
        <v>59</v>
      </c>
      <c r="BT125">
        <f>BT63</f>
        <v>0</v>
      </c>
      <c r="BU125">
        <v>59</v>
      </c>
      <c r="BV125">
        <f>BV63</f>
        <v>0</v>
      </c>
      <c r="BW125">
        <v>59</v>
      </c>
      <c r="BX125">
        <f>BX63</f>
        <v>0</v>
      </c>
      <c r="BY125">
        <v>59</v>
      </c>
      <c r="BZ125">
        <f>BZ63</f>
        <v>0</v>
      </c>
      <c r="CA125">
        <v>59</v>
      </c>
      <c r="CB125">
        <f>CB63</f>
        <v>0</v>
      </c>
      <c r="CC125">
        <v>59</v>
      </c>
      <c r="CD125">
        <f>CD63</f>
        <v>0</v>
      </c>
      <c r="CE125">
        <v>59</v>
      </c>
      <c r="CF125">
        <f>CF63</f>
        <v>0</v>
      </c>
      <c r="CG125">
        <v>59</v>
      </c>
      <c r="CH125">
        <f>CH63</f>
        <v>0</v>
      </c>
      <c r="CI125">
        <v>59</v>
      </c>
      <c r="CJ125">
        <f>CJ63</f>
        <v>0</v>
      </c>
      <c r="CK125">
        <v>59</v>
      </c>
      <c r="CL125">
        <f>CL63</f>
        <v>0</v>
      </c>
      <c r="CM125">
        <v>59</v>
      </c>
      <c r="CN125">
        <f>CN63</f>
        <v>0</v>
      </c>
      <c r="CO125">
        <v>59</v>
      </c>
      <c r="CP125">
        <f>CP63</f>
        <v>0</v>
      </c>
      <c r="CQ125">
        <v>59</v>
      </c>
      <c r="CR125">
        <f>CR63</f>
        <v>0</v>
      </c>
      <c r="CS125">
        <v>59</v>
      </c>
      <c r="CT125">
        <f>CT63</f>
        <v>0</v>
      </c>
      <c r="CU125">
        <v>59</v>
      </c>
      <c r="CV125">
        <f>CV63</f>
        <v>0</v>
      </c>
      <c r="CW125">
        <v>59</v>
      </c>
      <c r="CX125">
        <f>CX63</f>
        <v>0</v>
      </c>
      <c r="CY125">
        <v>59</v>
      </c>
      <c r="CZ125">
        <f>CZ63</f>
        <v>0</v>
      </c>
      <c r="DA125">
        <v>59</v>
      </c>
      <c r="DB125">
        <f>DB63</f>
        <v>0</v>
      </c>
      <c r="DC125">
        <v>59</v>
      </c>
      <c r="DD125">
        <f>DD63</f>
        <v>0</v>
      </c>
      <c r="DE125">
        <v>59</v>
      </c>
      <c r="DF125">
        <f>DF63</f>
        <v>0</v>
      </c>
      <c r="DG125">
        <v>59</v>
      </c>
      <c r="DH125">
        <f>DH63</f>
        <v>0</v>
      </c>
      <c r="DI125">
        <v>59</v>
      </c>
      <c r="DJ125">
        <f>DJ63</f>
        <v>0</v>
      </c>
      <c r="DK125">
        <v>59</v>
      </c>
      <c r="DL125">
        <f>DL63</f>
        <v>0</v>
      </c>
      <c r="DM125">
        <v>59</v>
      </c>
      <c r="DN125">
        <f>DN63</f>
        <v>0</v>
      </c>
      <c r="DO125">
        <v>59</v>
      </c>
      <c r="DP125">
        <f>DP63</f>
        <v>0</v>
      </c>
      <c r="DQ125">
        <v>59</v>
      </c>
      <c r="DR125">
        <f>DR63</f>
        <v>0</v>
      </c>
      <c r="DS125">
        <v>59</v>
      </c>
      <c r="DT125">
        <f>DT63</f>
        <v>0</v>
      </c>
      <c r="DU125">
        <v>59</v>
      </c>
      <c r="DV125">
        <f>DV63</f>
        <v>0</v>
      </c>
      <c r="DW125">
        <v>59</v>
      </c>
      <c r="DX125">
        <f>DX63</f>
        <v>0</v>
      </c>
      <c r="DY125">
        <v>59</v>
      </c>
      <c r="DZ125">
        <f>DZ63</f>
        <v>0</v>
      </c>
      <c r="EA125">
        <v>59</v>
      </c>
      <c r="EB125">
        <f>EB63</f>
        <v>0</v>
      </c>
      <c r="EC125">
        <v>59</v>
      </c>
      <c r="ED125">
        <f>ED63</f>
        <v>0</v>
      </c>
      <c r="EE125">
        <v>59</v>
      </c>
      <c r="EF125">
        <f>EF63</f>
        <v>0</v>
      </c>
      <c r="EI125">
        <v>59</v>
      </c>
      <c r="EJ125">
        <f>EJ63</f>
        <v>0</v>
      </c>
      <c r="EK125">
        <v>59</v>
      </c>
      <c r="EL125">
        <f>EL63</f>
        <v>0</v>
      </c>
      <c r="EM125">
        <v>59</v>
      </c>
      <c r="EN125">
        <f>EN63</f>
        <v>0</v>
      </c>
      <c r="EO125">
        <v>59</v>
      </c>
      <c r="EP125">
        <f>EP63</f>
        <v>0</v>
      </c>
      <c r="EQ125">
        <v>59</v>
      </c>
      <c r="ER125">
        <f>ER63</f>
        <v>0</v>
      </c>
      <c r="ES125">
        <v>59</v>
      </c>
      <c r="ET125">
        <f>ET63</f>
        <v>0</v>
      </c>
      <c r="EU125">
        <v>59</v>
      </c>
      <c r="EV125">
        <f>EV63</f>
        <v>0</v>
      </c>
      <c r="EW125">
        <v>59</v>
      </c>
      <c r="EX125">
        <f>EX63</f>
        <v>0</v>
      </c>
      <c r="EY125">
        <v>59</v>
      </c>
      <c r="EZ125">
        <f>EZ63</f>
        <v>0</v>
      </c>
      <c r="FA125">
        <v>59</v>
      </c>
      <c r="FB125">
        <f>FB63</f>
        <v>0</v>
      </c>
      <c r="FC125">
        <v>59</v>
      </c>
      <c r="FD125">
        <f>FD63</f>
        <v>0</v>
      </c>
      <c r="FE125">
        <v>59</v>
      </c>
      <c r="FF125">
        <f>FF63</f>
        <v>0</v>
      </c>
      <c r="FG125">
        <v>59</v>
      </c>
      <c r="FH125">
        <f>FH63</f>
        <v>0</v>
      </c>
      <c r="FI125">
        <v>59</v>
      </c>
      <c r="FJ125">
        <f>FJ63</f>
        <v>0</v>
      </c>
      <c r="FK125">
        <v>59</v>
      </c>
      <c r="FL125">
        <f>FL63</f>
        <v>0</v>
      </c>
      <c r="FM125">
        <v>59</v>
      </c>
      <c r="FN125">
        <f>FN63</f>
        <v>0</v>
      </c>
      <c r="FO125">
        <v>59</v>
      </c>
      <c r="FP125">
        <f>FP63</f>
        <v>0</v>
      </c>
      <c r="FQ125">
        <v>59</v>
      </c>
      <c r="FR125">
        <f>FR63</f>
        <v>0</v>
      </c>
      <c r="FS125">
        <v>59</v>
      </c>
      <c r="FT125">
        <f>FT63</f>
        <v>0</v>
      </c>
      <c r="FU125">
        <v>59</v>
      </c>
      <c r="FV125">
        <f>FV63</f>
        <v>0</v>
      </c>
      <c r="FW125">
        <v>59</v>
      </c>
      <c r="FX125">
        <f>FX63</f>
        <v>0</v>
      </c>
      <c r="FY125">
        <v>59</v>
      </c>
      <c r="FZ125">
        <f>FZ63</f>
        <v>0</v>
      </c>
      <c r="GA125">
        <v>59</v>
      </c>
      <c r="GB125">
        <f>GB63</f>
        <v>0</v>
      </c>
      <c r="GC125">
        <v>59</v>
      </c>
      <c r="GD125">
        <f>GD63</f>
        <v>0</v>
      </c>
      <c r="GE125">
        <v>59</v>
      </c>
      <c r="GF125">
        <f>GF63</f>
        <v>0</v>
      </c>
      <c r="GG125">
        <v>59</v>
      </c>
      <c r="GH125">
        <f>GH63</f>
        <v>0</v>
      </c>
      <c r="GI125">
        <v>59</v>
      </c>
      <c r="GJ125">
        <f>GJ63</f>
        <v>0</v>
      </c>
      <c r="GK125">
        <v>59</v>
      </c>
      <c r="GL125">
        <f>GL63</f>
        <v>0</v>
      </c>
      <c r="GM125">
        <v>59</v>
      </c>
      <c r="GN125">
        <f>GN63</f>
        <v>0</v>
      </c>
      <c r="GO125">
        <v>59</v>
      </c>
      <c r="GP125">
        <f>GP63</f>
        <v>0</v>
      </c>
      <c r="GQ125">
        <v>59</v>
      </c>
      <c r="GR125">
        <f>GR63</f>
        <v>0</v>
      </c>
      <c r="GS125">
        <v>59</v>
      </c>
      <c r="GT125">
        <f>GT63</f>
        <v>0</v>
      </c>
      <c r="GU125">
        <v>59</v>
      </c>
      <c r="GV125">
        <f>GV63</f>
        <v>0</v>
      </c>
      <c r="GW125">
        <v>59</v>
      </c>
      <c r="GX125">
        <f>GX63</f>
        <v>0</v>
      </c>
      <c r="GY125">
        <v>59</v>
      </c>
      <c r="GZ125">
        <f>GZ63</f>
        <v>0</v>
      </c>
      <c r="HA125">
        <v>59</v>
      </c>
      <c r="HB125">
        <f>HB63</f>
        <v>0</v>
      </c>
      <c r="HC125">
        <v>59</v>
      </c>
      <c r="HD125">
        <f>HD63</f>
        <v>0</v>
      </c>
      <c r="HE125">
        <v>59</v>
      </c>
      <c r="HF125">
        <f>HF63</f>
        <v>0</v>
      </c>
      <c r="HG125">
        <v>59</v>
      </c>
      <c r="HH125">
        <f>HH63</f>
        <v>0</v>
      </c>
      <c r="HI125">
        <v>59</v>
      </c>
      <c r="HJ125">
        <f>HJ63</f>
        <v>0</v>
      </c>
      <c r="HK125">
        <v>59</v>
      </c>
      <c r="HL125">
        <f>HL63</f>
        <v>0</v>
      </c>
      <c r="HM125">
        <v>59</v>
      </c>
      <c r="HN125">
        <f>HN63</f>
        <v>0</v>
      </c>
      <c r="HO125">
        <v>59</v>
      </c>
      <c r="HP125">
        <f>HP63</f>
        <v>0</v>
      </c>
      <c r="HQ125">
        <v>59</v>
      </c>
      <c r="HR125">
        <f>HR63</f>
        <v>0</v>
      </c>
      <c r="HS125">
        <v>59</v>
      </c>
      <c r="HT125">
        <f>HT63</f>
        <v>0</v>
      </c>
      <c r="HU125">
        <v>59</v>
      </c>
      <c r="HV125">
        <f>HV63</f>
        <v>0</v>
      </c>
      <c r="HW125">
        <v>59</v>
      </c>
      <c r="HX125">
        <f>HX63</f>
        <v>0</v>
      </c>
      <c r="HY125">
        <v>59</v>
      </c>
      <c r="HZ125">
        <f>HZ63</f>
        <v>0</v>
      </c>
      <c r="IA125">
        <v>59</v>
      </c>
      <c r="IB125">
        <f>IB63</f>
        <v>0</v>
      </c>
      <c r="IC125">
        <v>59</v>
      </c>
      <c r="ID125">
        <f>ID63</f>
        <v>0</v>
      </c>
      <c r="IE125">
        <v>59</v>
      </c>
      <c r="IF125">
        <f>IF63</f>
        <v>0</v>
      </c>
      <c r="IG125">
        <v>59</v>
      </c>
      <c r="IH125">
        <f>IH63</f>
        <v>0</v>
      </c>
      <c r="II125">
        <v>59</v>
      </c>
      <c r="IJ125">
        <f>IJ63</f>
        <v>0</v>
      </c>
      <c r="IK125">
        <v>59</v>
      </c>
      <c r="IL125">
        <f>IL63</f>
        <v>0</v>
      </c>
      <c r="IM125">
        <v>59</v>
      </c>
      <c r="IN125">
        <f>IN63</f>
        <v>0</v>
      </c>
      <c r="IO125">
        <v>59</v>
      </c>
      <c r="IP125">
        <f>IP63</f>
        <v>0</v>
      </c>
      <c r="IQ125">
        <v>59</v>
      </c>
      <c r="IR125">
        <f>IR63</f>
        <v>0</v>
      </c>
      <c r="IS125">
        <v>59</v>
      </c>
      <c r="IT125">
        <f>IT63</f>
        <v>0</v>
      </c>
      <c r="IU125">
        <v>59</v>
      </c>
      <c r="IV125">
        <f>IV63</f>
        <v>0</v>
      </c>
      <c r="IW125">
        <v>59</v>
      </c>
      <c r="IX125">
        <f>IX63</f>
        <v>0</v>
      </c>
      <c r="IY125">
        <v>59</v>
      </c>
      <c r="IZ125">
        <f>IZ63</f>
        <v>0</v>
      </c>
      <c r="JA125">
        <v>59</v>
      </c>
      <c r="JB125">
        <f>JB63</f>
        <v>0</v>
      </c>
      <c r="JC125">
        <v>59</v>
      </c>
      <c r="JD125">
        <f>JD63</f>
        <v>0</v>
      </c>
      <c r="JE125">
        <v>59</v>
      </c>
      <c r="JF125">
        <f>JF63</f>
        <v>0</v>
      </c>
      <c r="JG125">
        <v>59</v>
      </c>
      <c r="JH125">
        <f>JH63</f>
        <v>0</v>
      </c>
      <c r="JI125">
        <v>59</v>
      </c>
      <c r="JJ125">
        <f>JJ63</f>
        <v>0</v>
      </c>
    </row>
    <row r="126" spans="5:404">
      <c r="E126">
        <v>60</v>
      </c>
      <c r="F126">
        <f>F64</f>
        <v>0</v>
      </c>
      <c r="G126">
        <v>60</v>
      </c>
      <c r="H126">
        <f>H64</f>
        <v>0</v>
      </c>
      <c r="I126">
        <v>60</v>
      </c>
      <c r="J126">
        <f>J64</f>
        <v>0</v>
      </c>
      <c r="K126">
        <v>60</v>
      </c>
      <c r="L126">
        <f>L64</f>
        <v>0</v>
      </c>
      <c r="M126">
        <v>60</v>
      </c>
      <c r="N126">
        <f>N64</f>
        <v>0</v>
      </c>
      <c r="O126">
        <v>60</v>
      </c>
      <c r="P126">
        <f>P64</f>
        <v>0</v>
      </c>
      <c r="Q126">
        <v>60</v>
      </c>
      <c r="R126">
        <f>R64</f>
        <v>0</v>
      </c>
      <c r="S126">
        <v>60</v>
      </c>
      <c r="T126">
        <f>T64</f>
        <v>0</v>
      </c>
      <c r="U126">
        <v>60</v>
      </c>
      <c r="V126">
        <f>V64</f>
        <v>0</v>
      </c>
      <c r="W126">
        <v>60</v>
      </c>
      <c r="X126">
        <f>X64</f>
        <v>0</v>
      </c>
      <c r="Y126">
        <v>60</v>
      </c>
      <c r="Z126">
        <f>Z64</f>
        <v>0</v>
      </c>
      <c r="AA126">
        <v>60</v>
      </c>
      <c r="AB126">
        <f>AB64</f>
        <v>0</v>
      </c>
      <c r="AC126">
        <v>60</v>
      </c>
      <c r="AD126">
        <f>AD64</f>
        <v>0</v>
      </c>
      <c r="AE126">
        <v>60</v>
      </c>
      <c r="AF126">
        <f>AF64</f>
        <v>0</v>
      </c>
      <c r="AG126">
        <v>60</v>
      </c>
      <c r="AH126">
        <f>AH64</f>
        <v>0</v>
      </c>
      <c r="AI126">
        <v>60</v>
      </c>
      <c r="AJ126">
        <f>AJ64</f>
        <v>0</v>
      </c>
      <c r="AK126">
        <v>60</v>
      </c>
      <c r="AL126">
        <f>AL64</f>
        <v>0</v>
      </c>
      <c r="AM126">
        <v>60</v>
      </c>
      <c r="AN126">
        <f>AN64</f>
        <v>0</v>
      </c>
      <c r="AO126">
        <v>60</v>
      </c>
      <c r="AP126">
        <f>AP64</f>
        <v>0</v>
      </c>
      <c r="AQ126">
        <v>60</v>
      </c>
      <c r="AR126">
        <f>AR64</f>
        <v>0</v>
      </c>
      <c r="AS126">
        <v>60</v>
      </c>
      <c r="AT126">
        <f>AT64</f>
        <v>0</v>
      </c>
      <c r="AU126">
        <v>60</v>
      </c>
      <c r="AV126">
        <f>AV64</f>
        <v>0</v>
      </c>
      <c r="AW126">
        <v>60</v>
      </c>
      <c r="AX126">
        <f>AX64</f>
        <v>0</v>
      </c>
      <c r="AY126">
        <v>60</v>
      </c>
      <c r="AZ126">
        <f>AZ64</f>
        <v>0</v>
      </c>
      <c r="BA126">
        <v>60</v>
      </c>
      <c r="BB126">
        <f>BB64</f>
        <v>0</v>
      </c>
      <c r="BC126">
        <v>60</v>
      </c>
      <c r="BD126">
        <f>BD64</f>
        <v>0</v>
      </c>
      <c r="BE126">
        <v>60</v>
      </c>
      <c r="BF126">
        <f>BF64</f>
        <v>0</v>
      </c>
      <c r="BG126">
        <v>60</v>
      </c>
      <c r="BH126">
        <f>BH64</f>
        <v>0</v>
      </c>
      <c r="BI126">
        <v>60</v>
      </c>
      <c r="BJ126">
        <f>BJ64</f>
        <v>0</v>
      </c>
      <c r="BK126">
        <v>60</v>
      </c>
      <c r="BL126">
        <f>BL64</f>
        <v>0</v>
      </c>
      <c r="BM126">
        <v>60</v>
      </c>
      <c r="BN126">
        <f>BN64</f>
        <v>0</v>
      </c>
      <c r="BO126">
        <v>60</v>
      </c>
      <c r="BP126">
        <f>BP64</f>
        <v>0</v>
      </c>
      <c r="BQ126">
        <v>60</v>
      </c>
      <c r="BR126">
        <f>BR64</f>
        <v>0</v>
      </c>
      <c r="BS126">
        <v>60</v>
      </c>
      <c r="BT126">
        <f>BT64</f>
        <v>0</v>
      </c>
      <c r="BU126">
        <v>60</v>
      </c>
      <c r="BV126">
        <f>BV64</f>
        <v>0</v>
      </c>
      <c r="BW126">
        <v>60</v>
      </c>
      <c r="BX126">
        <f>BX64</f>
        <v>0</v>
      </c>
      <c r="BY126">
        <v>60</v>
      </c>
      <c r="BZ126">
        <f>BZ64</f>
        <v>0</v>
      </c>
      <c r="CA126">
        <v>60</v>
      </c>
      <c r="CB126">
        <f>CB64</f>
        <v>0</v>
      </c>
      <c r="CC126">
        <v>60</v>
      </c>
      <c r="CD126">
        <f>CD64</f>
        <v>0</v>
      </c>
      <c r="CE126">
        <v>60</v>
      </c>
      <c r="CF126">
        <f>CF64</f>
        <v>0</v>
      </c>
      <c r="CG126">
        <v>60</v>
      </c>
      <c r="CH126">
        <f>CH64</f>
        <v>0</v>
      </c>
      <c r="CI126">
        <v>60</v>
      </c>
      <c r="CJ126">
        <f>CJ64</f>
        <v>0</v>
      </c>
      <c r="CK126">
        <v>60</v>
      </c>
      <c r="CL126">
        <f>CL64</f>
        <v>0</v>
      </c>
      <c r="CM126">
        <v>60</v>
      </c>
      <c r="CN126">
        <f>CN64</f>
        <v>0</v>
      </c>
      <c r="CO126">
        <v>60</v>
      </c>
      <c r="CP126">
        <f>CP64</f>
        <v>0</v>
      </c>
      <c r="CQ126">
        <v>60</v>
      </c>
      <c r="CR126">
        <f>CR64</f>
        <v>0</v>
      </c>
      <c r="CS126">
        <v>60</v>
      </c>
      <c r="CT126">
        <f>CT64</f>
        <v>0</v>
      </c>
      <c r="CU126">
        <v>60</v>
      </c>
      <c r="CV126">
        <f>CV64</f>
        <v>0</v>
      </c>
      <c r="CW126">
        <v>60</v>
      </c>
      <c r="CX126">
        <f>CX64</f>
        <v>0</v>
      </c>
      <c r="CY126">
        <v>60</v>
      </c>
      <c r="CZ126">
        <f>CZ64</f>
        <v>0</v>
      </c>
      <c r="DA126">
        <v>60</v>
      </c>
      <c r="DB126">
        <f>DB64</f>
        <v>0</v>
      </c>
      <c r="DC126">
        <v>60</v>
      </c>
      <c r="DD126">
        <f>DD64</f>
        <v>0</v>
      </c>
      <c r="DE126">
        <v>60</v>
      </c>
      <c r="DF126">
        <f>DF64</f>
        <v>0</v>
      </c>
      <c r="DG126">
        <v>60</v>
      </c>
      <c r="DH126">
        <f>DH64</f>
        <v>0</v>
      </c>
      <c r="DI126">
        <v>60</v>
      </c>
      <c r="DJ126">
        <f>DJ64</f>
        <v>0</v>
      </c>
      <c r="DK126">
        <v>60</v>
      </c>
      <c r="DL126">
        <f>DL64</f>
        <v>0</v>
      </c>
      <c r="DM126">
        <v>60</v>
      </c>
      <c r="DN126">
        <f>DN64</f>
        <v>0</v>
      </c>
      <c r="DO126">
        <v>60</v>
      </c>
      <c r="DP126">
        <f>DP64</f>
        <v>0</v>
      </c>
      <c r="DQ126">
        <v>60</v>
      </c>
      <c r="DR126">
        <f>DR64</f>
        <v>0</v>
      </c>
      <c r="DS126">
        <v>60</v>
      </c>
      <c r="DT126">
        <f>DT64</f>
        <v>0</v>
      </c>
      <c r="DU126">
        <v>60</v>
      </c>
      <c r="DV126">
        <f>DV64</f>
        <v>0</v>
      </c>
      <c r="DW126">
        <v>60</v>
      </c>
      <c r="DX126">
        <f>DX64</f>
        <v>0</v>
      </c>
      <c r="DY126">
        <v>60</v>
      </c>
      <c r="DZ126">
        <f>DZ64</f>
        <v>0</v>
      </c>
      <c r="EA126">
        <v>60</v>
      </c>
      <c r="EB126">
        <f>EB64</f>
        <v>0</v>
      </c>
      <c r="EC126">
        <v>60</v>
      </c>
      <c r="ED126">
        <f>ED64</f>
        <v>0</v>
      </c>
      <c r="EE126">
        <v>60</v>
      </c>
      <c r="EF126">
        <f>EF64</f>
        <v>0</v>
      </c>
      <c r="EI126">
        <v>60</v>
      </c>
      <c r="EJ126">
        <f>EJ64</f>
        <v>0</v>
      </c>
      <c r="EK126">
        <v>60</v>
      </c>
      <c r="EL126">
        <f>EL64</f>
        <v>0</v>
      </c>
      <c r="EM126">
        <v>60</v>
      </c>
      <c r="EN126">
        <f>EN64</f>
        <v>0</v>
      </c>
      <c r="EO126">
        <v>60</v>
      </c>
      <c r="EP126">
        <f>EP64</f>
        <v>0</v>
      </c>
      <c r="EQ126">
        <v>60</v>
      </c>
      <c r="ER126">
        <f>ER64</f>
        <v>0</v>
      </c>
      <c r="ES126">
        <v>60</v>
      </c>
      <c r="ET126">
        <f>ET64</f>
        <v>0</v>
      </c>
      <c r="EU126">
        <v>60</v>
      </c>
      <c r="EV126">
        <f>EV64</f>
        <v>0</v>
      </c>
      <c r="EW126">
        <v>60</v>
      </c>
      <c r="EX126">
        <f>EX64</f>
        <v>0</v>
      </c>
      <c r="EY126">
        <v>60</v>
      </c>
      <c r="EZ126">
        <f>EZ64</f>
        <v>0</v>
      </c>
      <c r="FA126">
        <v>60</v>
      </c>
      <c r="FB126">
        <f>FB64</f>
        <v>0</v>
      </c>
      <c r="FC126">
        <v>60</v>
      </c>
      <c r="FD126">
        <f>FD64</f>
        <v>0</v>
      </c>
      <c r="FE126">
        <v>60</v>
      </c>
      <c r="FF126">
        <f>FF64</f>
        <v>0</v>
      </c>
      <c r="FG126">
        <v>60</v>
      </c>
      <c r="FH126">
        <f>FH64</f>
        <v>0</v>
      </c>
      <c r="FI126">
        <v>60</v>
      </c>
      <c r="FJ126">
        <f>FJ64</f>
        <v>0</v>
      </c>
      <c r="FK126">
        <v>60</v>
      </c>
      <c r="FL126">
        <f>FL64</f>
        <v>0</v>
      </c>
      <c r="FM126">
        <v>60</v>
      </c>
      <c r="FN126">
        <f>FN64</f>
        <v>0</v>
      </c>
      <c r="FO126">
        <v>60</v>
      </c>
      <c r="FP126">
        <f>FP64</f>
        <v>0</v>
      </c>
      <c r="FQ126">
        <v>60</v>
      </c>
      <c r="FR126">
        <f>FR64</f>
        <v>0</v>
      </c>
      <c r="FS126">
        <v>60</v>
      </c>
      <c r="FT126">
        <f>FT64</f>
        <v>0</v>
      </c>
      <c r="FU126">
        <v>60</v>
      </c>
      <c r="FV126">
        <f>FV64</f>
        <v>0</v>
      </c>
      <c r="FW126">
        <v>60</v>
      </c>
      <c r="FX126">
        <f>FX64</f>
        <v>0</v>
      </c>
      <c r="FY126">
        <v>60</v>
      </c>
      <c r="FZ126">
        <f>FZ64</f>
        <v>0</v>
      </c>
      <c r="GA126">
        <v>60</v>
      </c>
      <c r="GB126">
        <f>GB64</f>
        <v>0</v>
      </c>
      <c r="GC126">
        <v>60</v>
      </c>
      <c r="GD126">
        <f>GD64</f>
        <v>0</v>
      </c>
      <c r="GE126">
        <v>60</v>
      </c>
      <c r="GF126">
        <f>GF64</f>
        <v>0</v>
      </c>
      <c r="GG126">
        <v>60</v>
      </c>
      <c r="GH126">
        <f>GH64</f>
        <v>0</v>
      </c>
      <c r="GI126">
        <v>60</v>
      </c>
      <c r="GJ126">
        <f>GJ64</f>
        <v>0</v>
      </c>
      <c r="GK126">
        <v>60</v>
      </c>
      <c r="GL126">
        <f>GL64</f>
        <v>0</v>
      </c>
      <c r="GM126">
        <v>60</v>
      </c>
      <c r="GN126">
        <f>GN64</f>
        <v>0</v>
      </c>
      <c r="GO126">
        <v>60</v>
      </c>
      <c r="GP126">
        <f>GP64</f>
        <v>0</v>
      </c>
      <c r="GQ126">
        <v>60</v>
      </c>
      <c r="GR126">
        <f>GR64</f>
        <v>0</v>
      </c>
      <c r="GS126">
        <v>60</v>
      </c>
      <c r="GT126">
        <f>GT64</f>
        <v>0</v>
      </c>
      <c r="GU126">
        <v>60</v>
      </c>
      <c r="GV126">
        <f>GV64</f>
        <v>0</v>
      </c>
      <c r="GW126">
        <v>60</v>
      </c>
      <c r="GX126">
        <f>GX64</f>
        <v>0</v>
      </c>
      <c r="GY126">
        <v>60</v>
      </c>
      <c r="GZ126">
        <f>GZ64</f>
        <v>0</v>
      </c>
      <c r="HA126">
        <v>60</v>
      </c>
      <c r="HB126">
        <f>HB64</f>
        <v>0</v>
      </c>
      <c r="HC126">
        <v>60</v>
      </c>
      <c r="HD126">
        <f>HD64</f>
        <v>0</v>
      </c>
      <c r="HE126">
        <v>60</v>
      </c>
      <c r="HF126">
        <f>HF64</f>
        <v>0</v>
      </c>
      <c r="HG126">
        <v>60</v>
      </c>
      <c r="HH126">
        <f>HH64</f>
        <v>0</v>
      </c>
      <c r="HI126">
        <v>60</v>
      </c>
      <c r="HJ126">
        <f>HJ64</f>
        <v>0</v>
      </c>
      <c r="HK126">
        <v>60</v>
      </c>
      <c r="HL126">
        <f>HL64</f>
        <v>0</v>
      </c>
      <c r="HM126">
        <v>60</v>
      </c>
      <c r="HN126">
        <f>HN64</f>
        <v>0</v>
      </c>
      <c r="HO126">
        <v>60</v>
      </c>
      <c r="HP126">
        <f>HP64</f>
        <v>0</v>
      </c>
      <c r="HQ126">
        <v>60</v>
      </c>
      <c r="HR126">
        <f>HR64</f>
        <v>0</v>
      </c>
      <c r="HS126">
        <v>60</v>
      </c>
      <c r="HT126">
        <f>HT64</f>
        <v>0</v>
      </c>
      <c r="HU126">
        <v>60</v>
      </c>
      <c r="HV126">
        <f>HV64</f>
        <v>0</v>
      </c>
      <c r="HW126">
        <v>60</v>
      </c>
      <c r="HX126">
        <f>HX64</f>
        <v>0</v>
      </c>
      <c r="HY126">
        <v>60</v>
      </c>
      <c r="HZ126">
        <f>HZ64</f>
        <v>0</v>
      </c>
      <c r="IA126">
        <v>60</v>
      </c>
      <c r="IB126">
        <f>IB64</f>
        <v>0</v>
      </c>
      <c r="IC126">
        <v>60</v>
      </c>
      <c r="ID126">
        <f>ID64</f>
        <v>0</v>
      </c>
      <c r="IE126">
        <v>60</v>
      </c>
      <c r="IF126">
        <f>IF64</f>
        <v>0</v>
      </c>
      <c r="IG126">
        <v>60</v>
      </c>
      <c r="IH126">
        <f>IH64</f>
        <v>0</v>
      </c>
      <c r="II126">
        <v>60</v>
      </c>
      <c r="IJ126">
        <f>IJ64</f>
        <v>0</v>
      </c>
      <c r="IK126">
        <v>60</v>
      </c>
      <c r="IL126">
        <f>IL64</f>
        <v>0</v>
      </c>
      <c r="IM126">
        <v>60</v>
      </c>
      <c r="IN126">
        <f>IN64</f>
        <v>0</v>
      </c>
      <c r="IO126">
        <v>60</v>
      </c>
      <c r="IP126">
        <f>IP64</f>
        <v>0</v>
      </c>
      <c r="IQ126">
        <v>60</v>
      </c>
      <c r="IR126">
        <f>IR64</f>
        <v>0</v>
      </c>
      <c r="IS126">
        <v>60</v>
      </c>
      <c r="IT126">
        <f>IT64</f>
        <v>0</v>
      </c>
      <c r="IU126">
        <v>60</v>
      </c>
      <c r="IV126">
        <f>IV64</f>
        <v>0</v>
      </c>
      <c r="IW126">
        <v>60</v>
      </c>
      <c r="IX126">
        <f>IX64</f>
        <v>0</v>
      </c>
      <c r="IY126">
        <v>60</v>
      </c>
      <c r="IZ126">
        <f>IZ64</f>
        <v>0</v>
      </c>
      <c r="JA126">
        <v>60</v>
      </c>
      <c r="JB126">
        <f>JB64</f>
        <v>0</v>
      </c>
      <c r="JC126">
        <v>60</v>
      </c>
      <c r="JD126">
        <f>JD64</f>
        <v>0</v>
      </c>
      <c r="JE126">
        <v>60</v>
      </c>
      <c r="JF126">
        <f>JF64</f>
        <v>0</v>
      </c>
      <c r="JG126">
        <v>60</v>
      </c>
      <c r="JH126">
        <f>JH64</f>
        <v>0</v>
      </c>
      <c r="JI126">
        <v>60</v>
      </c>
      <c r="JJ126">
        <f>JJ64</f>
        <v>0</v>
      </c>
    </row>
    <row r="127" spans="5:404">
      <c r="E127">
        <v>2</v>
      </c>
      <c r="F127">
        <f>IF(F6="","",F5)</f>
        <v>0</v>
      </c>
      <c r="G127">
        <v>2</v>
      </c>
      <c r="H127">
        <f>H5</f>
        <v>0</v>
      </c>
      <c r="I127">
        <v>2</v>
      </c>
      <c r="J127">
        <f>IF(J6="","",J5)</f>
        <v>0</v>
      </c>
      <c r="K127">
        <v>2</v>
      </c>
      <c r="L127">
        <f>L5</f>
        <v>0</v>
      </c>
      <c r="M127">
        <v>2</v>
      </c>
      <c r="N127">
        <f>IF(N6="","",N5)</f>
        <v>0</v>
      </c>
      <c r="O127">
        <v>2</v>
      </c>
      <c r="P127">
        <f>P5</f>
        <v>0</v>
      </c>
      <c r="Q127">
        <v>2</v>
      </c>
      <c r="R127">
        <f>IF(R6="","",R5)</f>
        <v>0</v>
      </c>
      <c r="S127">
        <v>2</v>
      </c>
      <c r="T127">
        <f>T5</f>
        <v>0</v>
      </c>
      <c r="U127">
        <v>2</v>
      </c>
      <c r="V127">
        <f>IF(V6="","",V5)</f>
        <v>0</v>
      </c>
      <c r="W127">
        <v>2</v>
      </c>
      <c r="X127">
        <f>X5</f>
        <v>0</v>
      </c>
      <c r="Y127">
        <v>2</v>
      </c>
      <c r="Z127">
        <f>IF(Z6="","",Z5)</f>
        <v>0</v>
      </c>
      <c r="AA127">
        <v>2</v>
      </c>
      <c r="AB127">
        <f>AB5</f>
        <v>0</v>
      </c>
      <c r="AC127">
        <v>2</v>
      </c>
      <c r="AD127">
        <f>IF(AD6="","",AD5)</f>
        <v>0</v>
      </c>
      <c r="AE127">
        <v>2</v>
      </c>
      <c r="AF127">
        <f>AF5</f>
        <v>0</v>
      </c>
      <c r="AG127">
        <v>2</v>
      </c>
      <c r="AH127">
        <f>IF(AH6="","",AH5)</f>
        <v>0</v>
      </c>
      <c r="AI127">
        <v>2</v>
      </c>
      <c r="AJ127">
        <f>AJ5</f>
        <v>0</v>
      </c>
      <c r="AK127">
        <v>2</v>
      </c>
      <c r="AL127">
        <f>IF(AL6="","",AL5)</f>
        <v>0</v>
      </c>
      <c r="AM127">
        <v>2</v>
      </c>
      <c r="AN127">
        <f>AN5</f>
        <v>0</v>
      </c>
      <c r="AO127">
        <v>2</v>
      </c>
      <c r="AP127">
        <f>IF(AP6="","",AP5)</f>
        <v>0</v>
      </c>
      <c r="AQ127">
        <v>2</v>
      </c>
      <c r="AR127">
        <f>AR5</f>
        <v>0</v>
      </c>
      <c r="AS127">
        <v>2</v>
      </c>
      <c r="AT127">
        <f>IF(AT6="","",AT5)</f>
        <v>0</v>
      </c>
      <c r="AU127">
        <v>2</v>
      </c>
      <c r="AV127">
        <f>AV5</f>
        <v>0</v>
      </c>
      <c r="AW127">
        <v>2</v>
      </c>
      <c r="AX127">
        <f>IF(AX6="","",AX5)</f>
        <v>0</v>
      </c>
      <c r="AY127">
        <v>2</v>
      </c>
      <c r="AZ127">
        <f>AZ5</f>
        <v>0</v>
      </c>
      <c r="BA127">
        <v>2</v>
      </c>
      <c r="BB127">
        <f>IF(BB6="","",BB5)</f>
        <v>0</v>
      </c>
      <c r="BC127">
        <v>2</v>
      </c>
      <c r="BD127">
        <f>BD5</f>
        <v>0</v>
      </c>
      <c r="BE127">
        <v>2</v>
      </c>
      <c r="BF127">
        <f>IF(BF6="","",BF5)</f>
        <v>0</v>
      </c>
      <c r="BG127">
        <v>2</v>
      </c>
      <c r="BH127">
        <f>BH5</f>
        <v>0</v>
      </c>
      <c r="BI127">
        <v>2</v>
      </c>
      <c r="BJ127">
        <f>IF(BJ6="","",BJ5)</f>
        <v>0</v>
      </c>
      <c r="BK127">
        <v>2</v>
      </c>
      <c r="BL127">
        <f>BL5</f>
        <v>0</v>
      </c>
      <c r="BM127">
        <v>2</v>
      </c>
      <c r="BN127">
        <f>IF(BN6="","",BN5)</f>
        <v>0</v>
      </c>
      <c r="BO127">
        <v>2</v>
      </c>
      <c r="BP127">
        <f>BP5</f>
        <v>0</v>
      </c>
      <c r="BQ127">
        <v>2</v>
      </c>
      <c r="BR127">
        <f>IF(BR6="","",BR5)</f>
        <v>0</v>
      </c>
      <c r="BS127">
        <v>2</v>
      </c>
      <c r="BT127">
        <f>BT5</f>
        <v>0</v>
      </c>
      <c r="BU127">
        <v>2</v>
      </c>
      <c r="BV127">
        <f>IF(BV6="","",BV5)</f>
        <v>0</v>
      </c>
      <c r="BW127">
        <v>2</v>
      </c>
      <c r="BX127">
        <f>BX5</f>
        <v>0</v>
      </c>
      <c r="BY127">
        <v>2</v>
      </c>
      <c r="BZ127">
        <f>IF(BZ6="","",BZ5)</f>
        <v>0</v>
      </c>
      <c r="CA127">
        <v>2</v>
      </c>
      <c r="CB127">
        <f>CB5</f>
        <v>0</v>
      </c>
      <c r="CC127">
        <v>2</v>
      </c>
      <c r="CD127">
        <f>IF(CD6="","",CD5)</f>
        <v>0</v>
      </c>
      <c r="CE127">
        <v>2</v>
      </c>
      <c r="CF127">
        <f>CF5</f>
        <v>0</v>
      </c>
      <c r="CG127">
        <v>2</v>
      </c>
      <c r="CH127">
        <f>IF(CH6="","",CH5)</f>
        <v>0</v>
      </c>
      <c r="CI127">
        <v>2</v>
      </c>
      <c r="CJ127">
        <f>CJ5</f>
        <v>0</v>
      </c>
      <c r="CK127">
        <v>2</v>
      </c>
      <c r="CL127">
        <f>IF(CL6="","",CL5)</f>
        <v>0</v>
      </c>
      <c r="CM127">
        <v>2</v>
      </c>
      <c r="CN127">
        <f>CN5</f>
        <v>0</v>
      </c>
      <c r="CO127">
        <v>2</v>
      </c>
      <c r="CP127">
        <f>IF(CP6="","",CP5)</f>
        <v>0</v>
      </c>
      <c r="CQ127">
        <v>2</v>
      </c>
      <c r="CR127">
        <f>CR5</f>
        <v>0</v>
      </c>
      <c r="CS127">
        <v>2</v>
      </c>
      <c r="CT127">
        <f>IF(CT6="","",CT5)</f>
        <v>0</v>
      </c>
      <c r="CU127">
        <v>2</v>
      </c>
      <c r="CV127">
        <f>CV5</f>
        <v>0</v>
      </c>
      <c r="CW127">
        <v>2</v>
      </c>
      <c r="CX127">
        <f>IF(CX6="","",CX5)</f>
        <v>0</v>
      </c>
      <c r="CY127">
        <v>2</v>
      </c>
      <c r="CZ127">
        <f>CZ5</f>
        <v>0</v>
      </c>
      <c r="DA127">
        <v>2</v>
      </c>
      <c r="DB127">
        <f>IF(DB6="","",DB5)</f>
        <v>0</v>
      </c>
      <c r="DC127">
        <v>2</v>
      </c>
      <c r="DD127">
        <f>DD5</f>
        <v>0</v>
      </c>
      <c r="DE127">
        <v>2</v>
      </c>
      <c r="DF127">
        <f>IF(DF6="","",DF5)</f>
        <v>0</v>
      </c>
      <c r="DG127">
        <v>2</v>
      </c>
      <c r="DH127">
        <f>DH5</f>
        <v>0</v>
      </c>
      <c r="DI127">
        <v>2</v>
      </c>
      <c r="DJ127">
        <f>IF(DJ6="","",DJ5)</f>
        <v>0</v>
      </c>
      <c r="DK127">
        <v>2</v>
      </c>
      <c r="DL127">
        <f>DL5</f>
        <v>0</v>
      </c>
      <c r="DM127">
        <v>2</v>
      </c>
      <c r="DN127">
        <f>IF(DN6="","",DN5)</f>
        <v>0</v>
      </c>
      <c r="DO127">
        <v>2</v>
      </c>
      <c r="DP127">
        <f>DP5</f>
        <v>0</v>
      </c>
      <c r="DQ127">
        <v>2</v>
      </c>
      <c r="DR127">
        <f>IF(DR6="","",DR5)</f>
        <v>0</v>
      </c>
      <c r="DS127">
        <v>2</v>
      </c>
      <c r="DT127">
        <f>DT5</f>
        <v>0</v>
      </c>
      <c r="DU127">
        <v>2</v>
      </c>
      <c r="DV127">
        <f>IF(DV6="","",DV5)</f>
        <v>0</v>
      </c>
      <c r="DW127">
        <v>2</v>
      </c>
      <c r="DX127">
        <f>DX5</f>
        <v>0</v>
      </c>
      <c r="DY127">
        <v>2</v>
      </c>
      <c r="DZ127">
        <f>IF(DZ6="","",DZ5)</f>
        <v>0</v>
      </c>
      <c r="EA127">
        <v>2</v>
      </c>
      <c r="EB127">
        <f>EB5</f>
        <v>0</v>
      </c>
      <c r="EC127">
        <v>2</v>
      </c>
      <c r="ED127">
        <f>IF(ED6="","",ED5)</f>
        <v>0</v>
      </c>
      <c r="EE127">
        <v>2</v>
      </c>
      <c r="EF127">
        <f>EF5</f>
        <v>0</v>
      </c>
      <c r="EI127">
        <v>2</v>
      </c>
      <c r="EJ127">
        <f>IF(EJ6="","",EJ5)</f>
        <v>0</v>
      </c>
      <c r="EK127">
        <v>2</v>
      </c>
      <c r="EL127">
        <f>EL5</f>
        <v>0</v>
      </c>
      <c r="EM127">
        <v>2</v>
      </c>
      <c r="EN127">
        <f>IF(EN6="","",EN5)</f>
        <v>0</v>
      </c>
      <c r="EO127">
        <v>2</v>
      </c>
      <c r="EP127">
        <f>EP5</f>
        <v>0</v>
      </c>
      <c r="EQ127">
        <v>2</v>
      </c>
      <c r="ER127">
        <f>IF(ER6="","",ER5)</f>
        <v>0</v>
      </c>
      <c r="ES127">
        <v>2</v>
      </c>
      <c r="ET127">
        <f>ET5</f>
        <v>0</v>
      </c>
      <c r="EU127">
        <v>2</v>
      </c>
      <c r="EV127">
        <f>IF(EV6="","",EV5)</f>
        <v>0</v>
      </c>
      <c r="EW127">
        <v>2</v>
      </c>
      <c r="EX127">
        <f>EX5</f>
        <v>0</v>
      </c>
      <c r="EY127">
        <v>2</v>
      </c>
      <c r="EZ127">
        <f>IF(EZ6="","",EZ5)</f>
        <v>0</v>
      </c>
      <c r="FA127">
        <v>2</v>
      </c>
      <c r="FB127">
        <f>FB5</f>
        <v>0</v>
      </c>
      <c r="FC127">
        <v>2</v>
      </c>
      <c r="FD127">
        <f>IF(FD6="","",FD5)</f>
        <v>0</v>
      </c>
      <c r="FE127">
        <v>2</v>
      </c>
      <c r="FF127">
        <f>FF5</f>
        <v>0</v>
      </c>
      <c r="FG127">
        <v>2</v>
      </c>
      <c r="FH127">
        <f>IF(FH6="","",FH5)</f>
        <v>0</v>
      </c>
      <c r="FI127">
        <v>2</v>
      </c>
      <c r="FJ127">
        <f>FJ5</f>
        <v>0</v>
      </c>
      <c r="FK127">
        <v>2</v>
      </c>
      <c r="FL127">
        <f>IF(FL6="","",FL5)</f>
        <v>0</v>
      </c>
      <c r="FM127">
        <v>2</v>
      </c>
      <c r="FN127">
        <f>FN5</f>
        <v>0</v>
      </c>
      <c r="FO127">
        <v>2</v>
      </c>
      <c r="FP127">
        <f>IF(FP6="","",FP5)</f>
        <v>0</v>
      </c>
      <c r="FQ127">
        <v>2</v>
      </c>
      <c r="FR127">
        <f>FR5</f>
        <v>0</v>
      </c>
      <c r="FS127">
        <v>2</v>
      </c>
      <c r="FT127">
        <f>IF(FT6="","",FT5)</f>
        <v>0</v>
      </c>
      <c r="FU127">
        <v>2</v>
      </c>
      <c r="FV127">
        <f>FV5</f>
        <v>0</v>
      </c>
      <c r="FW127">
        <v>2</v>
      </c>
      <c r="FX127">
        <f>IF(FX6="","",FX5)</f>
        <v>0</v>
      </c>
      <c r="FY127">
        <v>2</v>
      </c>
      <c r="FZ127">
        <f>FZ5</f>
        <v>0</v>
      </c>
      <c r="GA127">
        <v>2</v>
      </c>
      <c r="GB127">
        <f>IF(GB6="","",GB5)</f>
        <v>0</v>
      </c>
      <c r="GC127">
        <v>2</v>
      </c>
      <c r="GD127">
        <f>GD5</f>
        <v>0</v>
      </c>
      <c r="GE127">
        <v>2</v>
      </c>
      <c r="GF127">
        <f>IF(GF6="","",GF5)</f>
        <v>0</v>
      </c>
      <c r="GG127">
        <v>2</v>
      </c>
      <c r="GH127">
        <f>GH5</f>
        <v>0</v>
      </c>
      <c r="GI127">
        <v>2</v>
      </c>
      <c r="GJ127">
        <f>IF(GJ6="","",GJ5)</f>
        <v>0</v>
      </c>
      <c r="GK127">
        <v>2</v>
      </c>
      <c r="GL127">
        <f>GL5</f>
        <v>0</v>
      </c>
      <c r="GM127">
        <v>2</v>
      </c>
      <c r="GN127">
        <f>IF(GN6="","",GN5)</f>
        <v>0</v>
      </c>
      <c r="GO127">
        <v>2</v>
      </c>
      <c r="GP127">
        <f>GP5</f>
        <v>0</v>
      </c>
      <c r="GQ127">
        <v>2</v>
      </c>
      <c r="GR127">
        <f>IF(GR6="","",GR5)</f>
        <v>0</v>
      </c>
      <c r="GS127">
        <v>2</v>
      </c>
      <c r="GT127">
        <f>GT5</f>
        <v>0</v>
      </c>
      <c r="GU127">
        <v>2</v>
      </c>
      <c r="GV127">
        <f>IF(GV6="","",GV5)</f>
        <v>0</v>
      </c>
      <c r="GW127">
        <v>2</v>
      </c>
      <c r="GX127">
        <f>GX5</f>
        <v>0</v>
      </c>
      <c r="GY127">
        <v>2</v>
      </c>
      <c r="GZ127">
        <f>IF(GZ6="","",GZ5)</f>
        <v>0</v>
      </c>
      <c r="HA127">
        <v>2</v>
      </c>
      <c r="HB127">
        <f>HB5</f>
        <v>0</v>
      </c>
      <c r="HC127">
        <v>2</v>
      </c>
      <c r="HD127">
        <f>IF(HD6="","",HD5)</f>
        <v>0</v>
      </c>
      <c r="HE127">
        <v>2</v>
      </c>
      <c r="HF127">
        <f>HF5</f>
        <v>0</v>
      </c>
      <c r="HG127">
        <v>2</v>
      </c>
      <c r="HH127">
        <f>IF(HH6="","",HH5)</f>
        <v>0</v>
      </c>
      <c r="HI127">
        <v>2</v>
      </c>
      <c r="HJ127">
        <f>HJ5</f>
        <v>0</v>
      </c>
      <c r="HK127">
        <v>2</v>
      </c>
      <c r="HL127">
        <f>IF(HL6="","",HL5)</f>
        <v>0</v>
      </c>
      <c r="HM127">
        <v>2</v>
      </c>
      <c r="HN127">
        <f>HN5</f>
        <v>0</v>
      </c>
      <c r="HO127">
        <v>2</v>
      </c>
      <c r="HP127">
        <f>IF(HP6="","",HP5)</f>
        <v>0</v>
      </c>
      <c r="HQ127">
        <v>2</v>
      </c>
      <c r="HR127">
        <f>HR5</f>
        <v>0</v>
      </c>
      <c r="HS127">
        <v>2</v>
      </c>
      <c r="HT127">
        <f>IF(HT6="","",HT5)</f>
        <v>0</v>
      </c>
      <c r="HU127">
        <v>2</v>
      </c>
      <c r="HV127">
        <f>HV5</f>
        <v>0</v>
      </c>
      <c r="HW127">
        <v>2</v>
      </c>
      <c r="HX127">
        <f>IF(HX6="","",HX5)</f>
        <v>0</v>
      </c>
      <c r="HY127">
        <v>2</v>
      </c>
      <c r="HZ127">
        <f>HZ5</f>
        <v>0</v>
      </c>
      <c r="IA127">
        <v>2</v>
      </c>
      <c r="IB127">
        <f>IF(IB6="","",IB5)</f>
        <v>0</v>
      </c>
      <c r="IC127">
        <v>2</v>
      </c>
      <c r="ID127">
        <f>ID5</f>
        <v>0</v>
      </c>
      <c r="IE127">
        <v>2</v>
      </c>
      <c r="IF127">
        <f>IF(IF6="","",IF5)</f>
        <v>0</v>
      </c>
      <c r="IG127">
        <v>2</v>
      </c>
      <c r="IH127">
        <f>IH5</f>
        <v>0</v>
      </c>
      <c r="II127">
        <v>2</v>
      </c>
      <c r="IJ127">
        <f>IF(IJ6="","",IJ5)</f>
        <v>0</v>
      </c>
      <c r="IK127">
        <v>2</v>
      </c>
      <c r="IL127">
        <f>IL5</f>
        <v>0</v>
      </c>
      <c r="IM127">
        <v>2</v>
      </c>
      <c r="IN127">
        <f>IF(IN6="","",IN5)</f>
        <v>0</v>
      </c>
      <c r="IO127">
        <v>2</v>
      </c>
      <c r="IP127">
        <f>IP5</f>
        <v>0</v>
      </c>
      <c r="IQ127">
        <v>2</v>
      </c>
      <c r="IR127">
        <f>IF(IR6="","",IR5)</f>
        <v>0</v>
      </c>
      <c r="IS127">
        <v>2</v>
      </c>
      <c r="IT127">
        <f>IT5</f>
        <v>0</v>
      </c>
      <c r="IU127">
        <v>2</v>
      </c>
      <c r="IV127">
        <f>IF(IV6="","",IV5)</f>
        <v>0</v>
      </c>
      <c r="IW127">
        <v>2</v>
      </c>
      <c r="IX127">
        <f>IX5</f>
        <v>0</v>
      </c>
      <c r="IY127">
        <v>2</v>
      </c>
      <c r="IZ127">
        <f>IF(IZ6="","",IZ5)</f>
        <v>0</v>
      </c>
      <c r="JA127">
        <v>2</v>
      </c>
      <c r="JB127">
        <f>JB5</f>
        <v>0</v>
      </c>
      <c r="JC127">
        <v>2</v>
      </c>
      <c r="JD127">
        <f>IF(JD6="","",JD5)</f>
        <v>0</v>
      </c>
      <c r="JE127">
        <v>2</v>
      </c>
      <c r="JF127">
        <f>JF5</f>
        <v>0</v>
      </c>
      <c r="JG127">
        <v>2</v>
      </c>
      <c r="JH127">
        <f>IF(JH6="","",JH5)</f>
        <v>0</v>
      </c>
      <c r="JI127">
        <v>2</v>
      </c>
      <c r="JJ127">
        <f>JJ5</f>
        <v>0</v>
      </c>
    </row>
    <row r="128" spans="5:404">
      <c r="E128">
        <v>3</v>
      </c>
      <c r="F128">
        <f>IF(F7="","",F6)</f>
        <v>0</v>
      </c>
      <c r="G128">
        <v>3</v>
      </c>
      <c r="H128">
        <f>H6</f>
        <v>0</v>
      </c>
      <c r="I128">
        <v>3</v>
      </c>
      <c r="J128">
        <f>IF(J7="","",J6)</f>
        <v>0</v>
      </c>
      <c r="K128">
        <v>3</v>
      </c>
      <c r="L128">
        <f>L6</f>
        <v>0</v>
      </c>
      <c r="M128">
        <v>3</v>
      </c>
      <c r="N128">
        <f>IF(N7="","",N6)</f>
        <v>0</v>
      </c>
      <c r="O128">
        <v>3</v>
      </c>
      <c r="P128">
        <f>P6</f>
        <v>0</v>
      </c>
      <c r="Q128">
        <v>3</v>
      </c>
      <c r="R128">
        <f>IF(R7="","",R6)</f>
        <v>0</v>
      </c>
      <c r="S128">
        <v>3</v>
      </c>
      <c r="T128">
        <f>T6</f>
        <v>0</v>
      </c>
      <c r="U128">
        <v>3</v>
      </c>
      <c r="V128">
        <f>IF(V7="","",V6)</f>
        <v>0</v>
      </c>
      <c r="W128">
        <v>3</v>
      </c>
      <c r="X128">
        <f>X6</f>
        <v>0</v>
      </c>
      <c r="Y128">
        <v>3</v>
      </c>
      <c r="Z128">
        <f>IF(Z7="","",Z6)</f>
        <v>0</v>
      </c>
      <c r="AA128">
        <v>3</v>
      </c>
      <c r="AB128">
        <f>AB6</f>
        <v>0</v>
      </c>
      <c r="AC128">
        <v>3</v>
      </c>
      <c r="AD128">
        <f>IF(AD7="","",AD6)</f>
        <v>0</v>
      </c>
      <c r="AE128">
        <v>3</v>
      </c>
      <c r="AF128">
        <f>AF6</f>
        <v>0</v>
      </c>
      <c r="AG128">
        <v>3</v>
      </c>
      <c r="AH128">
        <f>IF(AH7="","",AH6)</f>
        <v>0</v>
      </c>
      <c r="AI128">
        <v>3</v>
      </c>
      <c r="AJ128">
        <f>AJ6</f>
        <v>0</v>
      </c>
      <c r="AK128">
        <v>3</v>
      </c>
      <c r="AL128">
        <f>IF(AL7="","",AL6)</f>
        <v>0</v>
      </c>
      <c r="AM128">
        <v>3</v>
      </c>
      <c r="AN128">
        <f>AN6</f>
        <v>0</v>
      </c>
      <c r="AO128">
        <v>3</v>
      </c>
      <c r="AP128">
        <f>IF(AP7="","",AP6)</f>
        <v>0</v>
      </c>
      <c r="AQ128">
        <v>3</v>
      </c>
      <c r="AR128">
        <f>AR6</f>
        <v>0</v>
      </c>
      <c r="AS128">
        <v>3</v>
      </c>
      <c r="AT128">
        <f>IF(AT7="","",AT6)</f>
        <v>0</v>
      </c>
      <c r="AU128">
        <v>3</v>
      </c>
      <c r="AV128">
        <f>AV6</f>
        <v>0</v>
      </c>
      <c r="AW128">
        <v>3</v>
      </c>
      <c r="AX128">
        <f>IF(AX7="","",AX6)</f>
        <v>0</v>
      </c>
      <c r="AY128">
        <v>3</v>
      </c>
      <c r="AZ128">
        <f>AZ6</f>
        <v>0</v>
      </c>
      <c r="BA128">
        <v>3</v>
      </c>
      <c r="BB128">
        <f>IF(BB7="","",BB6)</f>
        <v>0</v>
      </c>
      <c r="BC128">
        <v>3</v>
      </c>
      <c r="BD128">
        <f>BD6</f>
        <v>0</v>
      </c>
      <c r="BE128">
        <v>3</v>
      </c>
      <c r="BF128">
        <f>IF(BF7="","",BF6)</f>
        <v>0</v>
      </c>
      <c r="BG128">
        <v>3</v>
      </c>
      <c r="BH128">
        <f>BH6</f>
        <v>0</v>
      </c>
      <c r="BI128">
        <v>3</v>
      </c>
      <c r="BJ128">
        <f>IF(BJ7="","",BJ6)</f>
        <v>0</v>
      </c>
      <c r="BK128">
        <v>3</v>
      </c>
      <c r="BL128">
        <f>BL6</f>
        <v>0</v>
      </c>
      <c r="BM128">
        <v>3</v>
      </c>
      <c r="BN128">
        <f>IF(BN7="","",BN6)</f>
        <v>0</v>
      </c>
      <c r="BO128">
        <v>3</v>
      </c>
      <c r="BP128">
        <f>BP6</f>
        <v>0</v>
      </c>
      <c r="BQ128">
        <v>3</v>
      </c>
      <c r="BR128">
        <f>IF(BR7="","",BR6)</f>
        <v>0</v>
      </c>
      <c r="BS128">
        <v>3</v>
      </c>
      <c r="BT128">
        <f>BT6</f>
        <v>0</v>
      </c>
      <c r="BU128">
        <v>3</v>
      </c>
      <c r="BV128">
        <f>IF(BV7="","",BV6)</f>
        <v>0</v>
      </c>
      <c r="BW128">
        <v>3</v>
      </c>
      <c r="BX128">
        <f>BX6</f>
        <v>0</v>
      </c>
      <c r="BY128">
        <v>3</v>
      </c>
      <c r="BZ128">
        <f>IF(BZ7="","",BZ6)</f>
        <v>0</v>
      </c>
      <c r="CA128">
        <v>3</v>
      </c>
      <c r="CB128">
        <f>CB6</f>
        <v>0</v>
      </c>
      <c r="CC128">
        <v>3</v>
      </c>
      <c r="CD128">
        <f>IF(CD7="","",CD6)</f>
        <v>0</v>
      </c>
      <c r="CE128">
        <v>3</v>
      </c>
      <c r="CF128">
        <f>CF6</f>
        <v>0</v>
      </c>
      <c r="CG128">
        <v>3</v>
      </c>
      <c r="CH128">
        <f>IF(CH7="","",CH6)</f>
        <v>0</v>
      </c>
      <c r="CI128">
        <v>3</v>
      </c>
      <c r="CJ128">
        <f>CJ6</f>
        <v>0</v>
      </c>
      <c r="CK128">
        <v>3</v>
      </c>
      <c r="CL128">
        <f>IF(CL7="","",CL6)</f>
        <v>0</v>
      </c>
      <c r="CM128">
        <v>3</v>
      </c>
      <c r="CN128">
        <f>CN6</f>
        <v>0</v>
      </c>
      <c r="CO128">
        <v>3</v>
      </c>
      <c r="CP128">
        <f>IF(CP7="","",CP6)</f>
        <v>0</v>
      </c>
      <c r="CQ128">
        <v>3</v>
      </c>
      <c r="CR128">
        <f>CR6</f>
        <v>0</v>
      </c>
      <c r="CS128">
        <v>3</v>
      </c>
      <c r="CT128">
        <f>IF(CT7="","",CT6)</f>
        <v>0</v>
      </c>
      <c r="CU128">
        <v>3</v>
      </c>
      <c r="CV128">
        <f>CV6</f>
        <v>0</v>
      </c>
      <c r="CW128">
        <v>3</v>
      </c>
      <c r="CX128">
        <f>IF(CX7="","",CX6)</f>
        <v>0</v>
      </c>
      <c r="CY128">
        <v>3</v>
      </c>
      <c r="CZ128">
        <f>CZ6</f>
        <v>0</v>
      </c>
      <c r="DA128">
        <v>3</v>
      </c>
      <c r="DB128">
        <f>IF(DB7="","",DB6)</f>
        <v>0</v>
      </c>
      <c r="DC128">
        <v>3</v>
      </c>
      <c r="DD128">
        <f>DD6</f>
        <v>0</v>
      </c>
      <c r="DE128">
        <v>3</v>
      </c>
      <c r="DF128">
        <f>IF(DF7="","",DF6)</f>
        <v>0</v>
      </c>
      <c r="DG128">
        <v>3</v>
      </c>
      <c r="DH128">
        <f>DH6</f>
        <v>0</v>
      </c>
      <c r="DI128">
        <v>3</v>
      </c>
      <c r="DJ128">
        <f>IF(DJ7="","",DJ6)</f>
        <v>0</v>
      </c>
      <c r="DK128">
        <v>3</v>
      </c>
      <c r="DL128">
        <f>DL6</f>
        <v>0</v>
      </c>
      <c r="DM128">
        <v>3</v>
      </c>
      <c r="DN128">
        <f>IF(DN7="","",DN6)</f>
        <v>0</v>
      </c>
      <c r="DO128">
        <v>3</v>
      </c>
      <c r="DP128">
        <f>DP6</f>
        <v>0</v>
      </c>
      <c r="DQ128">
        <v>3</v>
      </c>
      <c r="DR128">
        <f>IF(DR7="","",DR6)</f>
        <v>0</v>
      </c>
      <c r="DS128">
        <v>3</v>
      </c>
      <c r="DT128">
        <f>DT6</f>
        <v>0</v>
      </c>
      <c r="DU128">
        <v>3</v>
      </c>
      <c r="DV128">
        <f>IF(DV7="","",DV6)</f>
        <v>0</v>
      </c>
      <c r="DW128">
        <v>3</v>
      </c>
      <c r="DX128">
        <f>DX6</f>
        <v>0</v>
      </c>
      <c r="DY128">
        <v>3</v>
      </c>
      <c r="DZ128">
        <f>IF(DZ7="","",DZ6)</f>
        <v>0</v>
      </c>
      <c r="EA128">
        <v>3</v>
      </c>
      <c r="EB128">
        <f>EB6</f>
        <v>0</v>
      </c>
      <c r="EC128">
        <v>3</v>
      </c>
      <c r="ED128">
        <f>IF(ED7="","",ED6)</f>
        <v>0</v>
      </c>
      <c r="EE128">
        <v>3</v>
      </c>
      <c r="EF128">
        <f>EF6</f>
        <v>0</v>
      </c>
      <c r="EI128">
        <v>3</v>
      </c>
      <c r="EJ128">
        <f>IF(EJ7="","",EJ6)</f>
        <v>0</v>
      </c>
      <c r="EK128">
        <v>3</v>
      </c>
      <c r="EL128">
        <f>EL6</f>
        <v>0</v>
      </c>
      <c r="EM128">
        <v>3</v>
      </c>
      <c r="EN128">
        <f>IF(EN7="","",EN6)</f>
        <v>0</v>
      </c>
      <c r="EO128">
        <v>3</v>
      </c>
      <c r="EP128">
        <f>EP6</f>
        <v>0</v>
      </c>
      <c r="EQ128">
        <v>3</v>
      </c>
      <c r="ER128">
        <f>IF(ER7="","",ER6)</f>
        <v>0</v>
      </c>
      <c r="ES128">
        <v>3</v>
      </c>
      <c r="ET128">
        <f>ET6</f>
        <v>0</v>
      </c>
      <c r="EU128">
        <v>3</v>
      </c>
      <c r="EV128">
        <f>IF(EV7="","",EV6)</f>
        <v>0</v>
      </c>
      <c r="EW128">
        <v>3</v>
      </c>
      <c r="EX128">
        <f>EX6</f>
        <v>0</v>
      </c>
      <c r="EY128">
        <v>3</v>
      </c>
      <c r="EZ128">
        <f>IF(EZ7="","",EZ6)</f>
        <v>0</v>
      </c>
      <c r="FA128">
        <v>3</v>
      </c>
      <c r="FB128">
        <f>FB6</f>
        <v>0</v>
      </c>
      <c r="FC128">
        <v>3</v>
      </c>
      <c r="FD128">
        <f>IF(FD7="","",FD6)</f>
        <v>0</v>
      </c>
      <c r="FE128">
        <v>3</v>
      </c>
      <c r="FF128">
        <f>FF6</f>
        <v>0</v>
      </c>
      <c r="FG128">
        <v>3</v>
      </c>
      <c r="FH128">
        <f>IF(FH7="","",FH6)</f>
        <v>0</v>
      </c>
      <c r="FI128">
        <v>3</v>
      </c>
      <c r="FJ128">
        <f>FJ6</f>
        <v>0</v>
      </c>
      <c r="FK128">
        <v>3</v>
      </c>
      <c r="FL128">
        <f>IF(FL7="","",FL6)</f>
        <v>0</v>
      </c>
      <c r="FM128">
        <v>3</v>
      </c>
      <c r="FN128">
        <f>FN6</f>
        <v>0</v>
      </c>
      <c r="FO128">
        <v>3</v>
      </c>
      <c r="FP128">
        <f>IF(FP7="","",FP6)</f>
        <v>0</v>
      </c>
      <c r="FQ128">
        <v>3</v>
      </c>
      <c r="FR128">
        <f>FR6</f>
        <v>0</v>
      </c>
      <c r="FS128">
        <v>3</v>
      </c>
      <c r="FT128">
        <f>IF(FT7="","",FT6)</f>
        <v>0</v>
      </c>
      <c r="FU128">
        <v>3</v>
      </c>
      <c r="FV128">
        <f>FV6</f>
        <v>0</v>
      </c>
      <c r="FW128">
        <v>3</v>
      </c>
      <c r="FX128">
        <f>IF(FX7="","",FX6)</f>
        <v>0</v>
      </c>
      <c r="FY128">
        <v>3</v>
      </c>
      <c r="FZ128">
        <f>FZ6</f>
        <v>0</v>
      </c>
      <c r="GA128">
        <v>3</v>
      </c>
      <c r="GB128">
        <f>IF(GB7="","",GB6)</f>
        <v>0</v>
      </c>
      <c r="GC128">
        <v>3</v>
      </c>
      <c r="GD128">
        <f>GD6</f>
        <v>0</v>
      </c>
      <c r="GE128">
        <v>3</v>
      </c>
      <c r="GF128">
        <f>IF(GF7="","",GF6)</f>
        <v>0</v>
      </c>
      <c r="GG128">
        <v>3</v>
      </c>
      <c r="GH128">
        <f>GH6</f>
        <v>0</v>
      </c>
      <c r="GI128">
        <v>3</v>
      </c>
      <c r="GJ128">
        <f>IF(GJ7="","",GJ6)</f>
        <v>0</v>
      </c>
      <c r="GK128">
        <v>3</v>
      </c>
      <c r="GL128">
        <f>GL6</f>
        <v>0</v>
      </c>
      <c r="GM128">
        <v>3</v>
      </c>
      <c r="GN128">
        <f>IF(GN7="","",GN6)</f>
        <v>0</v>
      </c>
      <c r="GO128">
        <v>3</v>
      </c>
      <c r="GP128">
        <f>GP6</f>
        <v>0</v>
      </c>
      <c r="GQ128">
        <v>3</v>
      </c>
      <c r="GR128">
        <f>IF(GR7="","",GR6)</f>
        <v>0</v>
      </c>
      <c r="GS128">
        <v>3</v>
      </c>
      <c r="GT128">
        <f>GT6</f>
        <v>0</v>
      </c>
      <c r="GU128">
        <v>3</v>
      </c>
      <c r="GV128">
        <f>IF(GV7="","",GV6)</f>
        <v>0</v>
      </c>
      <c r="GW128">
        <v>3</v>
      </c>
      <c r="GX128">
        <f>GX6</f>
        <v>0</v>
      </c>
      <c r="GY128">
        <v>3</v>
      </c>
      <c r="GZ128">
        <f>IF(GZ7="","",GZ6)</f>
        <v>0</v>
      </c>
      <c r="HA128">
        <v>3</v>
      </c>
      <c r="HB128">
        <f>HB6</f>
        <v>0</v>
      </c>
      <c r="HC128">
        <v>3</v>
      </c>
      <c r="HD128">
        <f>IF(HD7="","",HD6)</f>
        <v>0</v>
      </c>
      <c r="HE128">
        <v>3</v>
      </c>
      <c r="HF128">
        <f>HF6</f>
        <v>0</v>
      </c>
      <c r="HG128">
        <v>3</v>
      </c>
      <c r="HH128">
        <f>IF(HH7="","",HH6)</f>
        <v>0</v>
      </c>
      <c r="HI128">
        <v>3</v>
      </c>
      <c r="HJ128">
        <f>HJ6</f>
        <v>0</v>
      </c>
      <c r="HK128">
        <v>3</v>
      </c>
      <c r="HL128">
        <f>IF(HL7="","",HL6)</f>
        <v>0</v>
      </c>
      <c r="HM128">
        <v>3</v>
      </c>
      <c r="HN128">
        <f>HN6</f>
        <v>0</v>
      </c>
      <c r="HO128">
        <v>3</v>
      </c>
      <c r="HP128">
        <f>IF(HP7="","",HP6)</f>
        <v>0</v>
      </c>
      <c r="HQ128">
        <v>3</v>
      </c>
      <c r="HR128">
        <f>HR6</f>
        <v>0</v>
      </c>
      <c r="HS128">
        <v>3</v>
      </c>
      <c r="HT128">
        <f>IF(HT7="","",HT6)</f>
        <v>0</v>
      </c>
      <c r="HU128">
        <v>3</v>
      </c>
      <c r="HV128">
        <f>HV6</f>
        <v>0</v>
      </c>
      <c r="HW128">
        <v>3</v>
      </c>
      <c r="HX128">
        <f>IF(HX7="","",HX6)</f>
        <v>0</v>
      </c>
      <c r="HY128">
        <v>3</v>
      </c>
      <c r="HZ128">
        <f>HZ6</f>
        <v>0</v>
      </c>
      <c r="IA128">
        <v>3</v>
      </c>
      <c r="IB128">
        <f>IF(IB7="","",IB6)</f>
        <v>0</v>
      </c>
      <c r="IC128">
        <v>3</v>
      </c>
      <c r="ID128">
        <f>ID6</f>
        <v>0</v>
      </c>
      <c r="IE128">
        <v>3</v>
      </c>
      <c r="IF128">
        <f>IF(IF7="","",IF6)</f>
        <v>0</v>
      </c>
      <c r="IG128">
        <v>3</v>
      </c>
      <c r="IH128">
        <f>IH6</f>
        <v>0</v>
      </c>
      <c r="II128">
        <v>3</v>
      </c>
      <c r="IJ128">
        <f>IF(IJ7="","",IJ6)</f>
        <v>0</v>
      </c>
      <c r="IK128">
        <v>3</v>
      </c>
      <c r="IL128">
        <f>IL6</f>
        <v>0</v>
      </c>
      <c r="IM128">
        <v>3</v>
      </c>
      <c r="IN128">
        <f>IF(IN7="","",IN6)</f>
        <v>0</v>
      </c>
      <c r="IO128">
        <v>3</v>
      </c>
      <c r="IP128">
        <f>IP6</f>
        <v>0</v>
      </c>
      <c r="IQ128">
        <v>3</v>
      </c>
      <c r="IR128">
        <f>IF(IR7="","",IR6)</f>
        <v>0</v>
      </c>
      <c r="IS128">
        <v>3</v>
      </c>
      <c r="IT128">
        <f>IT6</f>
        <v>0</v>
      </c>
      <c r="IU128">
        <v>3</v>
      </c>
      <c r="IV128">
        <f>IF(IV7="","",IV6)</f>
        <v>0</v>
      </c>
      <c r="IW128">
        <v>3</v>
      </c>
      <c r="IX128">
        <f>IX6</f>
        <v>0</v>
      </c>
      <c r="IY128">
        <v>3</v>
      </c>
      <c r="IZ128">
        <f>IF(IZ7="","",IZ6)</f>
        <v>0</v>
      </c>
      <c r="JA128">
        <v>3</v>
      </c>
      <c r="JB128">
        <f>JB6</f>
        <v>0</v>
      </c>
      <c r="JC128">
        <v>3</v>
      </c>
      <c r="JD128">
        <f>IF(JD7="","",JD6)</f>
        <v>0</v>
      </c>
      <c r="JE128">
        <v>3</v>
      </c>
      <c r="JF128">
        <f>JF6</f>
        <v>0</v>
      </c>
      <c r="JG128">
        <v>3</v>
      </c>
      <c r="JH128">
        <f>IF(JH7="","",JH6)</f>
        <v>0</v>
      </c>
      <c r="JI128">
        <v>3</v>
      </c>
      <c r="JJ128">
        <f>JJ6</f>
        <v>0</v>
      </c>
    </row>
    <row r="129" spans="5:270">
      <c r="E129">
        <v>4</v>
      </c>
      <c r="F129">
        <f>IF(F8="","",F7)</f>
        <v>0</v>
      </c>
      <c r="G129">
        <v>4</v>
      </c>
      <c r="H129">
        <f>H7</f>
        <v>0</v>
      </c>
      <c r="I129">
        <v>4</v>
      </c>
      <c r="J129">
        <f>IF(J8="","",J7)</f>
        <v>0</v>
      </c>
      <c r="K129">
        <v>4</v>
      </c>
      <c r="L129">
        <f>L7</f>
        <v>0</v>
      </c>
      <c r="M129">
        <v>4</v>
      </c>
      <c r="N129">
        <f>IF(N8="","",N7)</f>
        <v>0</v>
      </c>
      <c r="O129">
        <v>4</v>
      </c>
      <c r="P129">
        <f>P7</f>
        <v>0</v>
      </c>
      <c r="Q129">
        <v>4</v>
      </c>
      <c r="R129">
        <f>IF(R8="","",R7)</f>
        <v>0</v>
      </c>
      <c r="S129">
        <v>4</v>
      </c>
      <c r="T129">
        <f>T7</f>
        <v>0</v>
      </c>
      <c r="U129">
        <v>4</v>
      </c>
      <c r="V129">
        <f>IF(V8="","",V7)</f>
        <v>0</v>
      </c>
      <c r="W129">
        <v>4</v>
      </c>
      <c r="X129">
        <f>X7</f>
        <v>0</v>
      </c>
      <c r="Y129">
        <v>4</v>
      </c>
      <c r="Z129">
        <f>IF(Z8="","",Z7)</f>
        <v>0</v>
      </c>
      <c r="AA129">
        <v>4</v>
      </c>
      <c r="AB129">
        <f>AB7</f>
        <v>0</v>
      </c>
      <c r="AC129">
        <v>4</v>
      </c>
      <c r="AD129">
        <f>IF(AD8="","",AD7)</f>
        <v>0</v>
      </c>
      <c r="AE129">
        <v>4</v>
      </c>
      <c r="AF129">
        <f>AF7</f>
        <v>0</v>
      </c>
      <c r="AG129">
        <v>4</v>
      </c>
      <c r="AH129">
        <f>IF(AH8="","",AH7)</f>
        <v>0</v>
      </c>
      <c r="AI129">
        <v>4</v>
      </c>
      <c r="AJ129">
        <f>AJ7</f>
        <v>0</v>
      </c>
      <c r="AK129">
        <v>4</v>
      </c>
      <c r="AL129">
        <f>IF(AL8="","",AL7)</f>
        <v>0</v>
      </c>
      <c r="AM129">
        <v>4</v>
      </c>
      <c r="AN129">
        <f>AN7</f>
        <v>0</v>
      </c>
      <c r="AO129">
        <v>4</v>
      </c>
      <c r="AP129">
        <f>IF(AP8="","",AP7)</f>
        <v>0</v>
      </c>
      <c r="AQ129">
        <v>4</v>
      </c>
      <c r="AR129">
        <f>AR7</f>
        <v>0</v>
      </c>
      <c r="AS129">
        <v>4</v>
      </c>
      <c r="AT129">
        <f>IF(AT8="","",AT7)</f>
        <v>0</v>
      </c>
      <c r="AU129">
        <v>4</v>
      </c>
      <c r="AV129">
        <f>AV7</f>
        <v>0</v>
      </c>
      <c r="AW129">
        <v>4</v>
      </c>
      <c r="AX129">
        <f>IF(AX8="","",AX7)</f>
        <v>0</v>
      </c>
      <c r="AY129">
        <v>4</v>
      </c>
      <c r="AZ129">
        <f>AZ7</f>
        <v>0</v>
      </c>
      <c r="BA129">
        <v>4</v>
      </c>
      <c r="BB129">
        <f>IF(BB8="","",BB7)</f>
        <v>0</v>
      </c>
      <c r="BC129">
        <v>4</v>
      </c>
      <c r="BD129">
        <f>BD7</f>
        <v>0</v>
      </c>
      <c r="BE129">
        <v>4</v>
      </c>
      <c r="BF129">
        <f>IF(BF8="","",BF7)</f>
        <v>0</v>
      </c>
      <c r="BG129">
        <v>4</v>
      </c>
      <c r="BH129">
        <f>BH7</f>
        <v>0</v>
      </c>
      <c r="BI129">
        <v>4</v>
      </c>
      <c r="BJ129">
        <f>IF(BJ8="","",BJ7)</f>
        <v>0</v>
      </c>
      <c r="BK129">
        <v>4</v>
      </c>
      <c r="BL129">
        <f>BL7</f>
        <v>0</v>
      </c>
      <c r="BM129">
        <v>4</v>
      </c>
      <c r="BN129">
        <f>IF(BN8="","",BN7)</f>
        <v>0</v>
      </c>
      <c r="BO129">
        <v>4</v>
      </c>
      <c r="BP129">
        <f>BP7</f>
        <v>0</v>
      </c>
      <c r="BQ129">
        <v>4</v>
      </c>
      <c r="BR129">
        <f>IF(BR8="","",BR7)</f>
        <v>0</v>
      </c>
      <c r="BS129">
        <v>4</v>
      </c>
      <c r="BT129">
        <f>BT7</f>
        <v>0</v>
      </c>
      <c r="BU129">
        <v>4</v>
      </c>
      <c r="BV129">
        <f>IF(BV8="","",BV7)</f>
        <v>0</v>
      </c>
      <c r="BW129">
        <v>4</v>
      </c>
      <c r="BX129">
        <f>BX7</f>
        <v>0</v>
      </c>
      <c r="BY129">
        <v>4</v>
      </c>
      <c r="BZ129">
        <f>IF(BZ8="","",BZ7)</f>
        <v>0</v>
      </c>
      <c r="CA129">
        <v>4</v>
      </c>
      <c r="CB129">
        <f>CB7</f>
        <v>0</v>
      </c>
      <c r="CC129">
        <v>4</v>
      </c>
      <c r="CD129">
        <f>IF(CD8="","",CD7)</f>
        <v>0</v>
      </c>
      <c r="CE129">
        <v>4</v>
      </c>
      <c r="CF129">
        <f>CF7</f>
        <v>0</v>
      </c>
      <c r="CG129">
        <v>4</v>
      </c>
      <c r="CH129">
        <f>IF(CH8="","",CH7)</f>
        <v>0</v>
      </c>
      <c r="CI129">
        <v>4</v>
      </c>
      <c r="CJ129">
        <f>CJ7</f>
        <v>0</v>
      </c>
      <c r="CK129">
        <v>4</v>
      </c>
      <c r="CL129">
        <f>IF(CL8="","",CL7)</f>
        <v>0</v>
      </c>
      <c r="CM129">
        <v>4</v>
      </c>
      <c r="CN129">
        <f>CN7</f>
        <v>0</v>
      </c>
      <c r="CO129">
        <v>4</v>
      </c>
      <c r="CP129">
        <f>IF(CP8="","",CP7)</f>
        <v>0</v>
      </c>
      <c r="CQ129">
        <v>4</v>
      </c>
      <c r="CR129">
        <f>CR7</f>
        <v>0</v>
      </c>
      <c r="CS129">
        <v>4</v>
      </c>
      <c r="CT129">
        <f>IF(CT8="","",CT7)</f>
        <v>0</v>
      </c>
      <c r="CU129">
        <v>4</v>
      </c>
      <c r="CV129">
        <f>CV7</f>
        <v>0</v>
      </c>
      <c r="CW129">
        <v>4</v>
      </c>
      <c r="CX129">
        <f>IF(CX8="","",CX7)</f>
        <v>0</v>
      </c>
      <c r="CY129">
        <v>4</v>
      </c>
      <c r="CZ129">
        <f>CZ7</f>
        <v>0</v>
      </c>
      <c r="DA129">
        <v>4</v>
      </c>
      <c r="DB129">
        <f>IF(DB8="","",DB7)</f>
        <v>0</v>
      </c>
      <c r="DC129">
        <v>4</v>
      </c>
      <c r="DD129">
        <f>DD7</f>
        <v>0</v>
      </c>
      <c r="DE129">
        <v>4</v>
      </c>
      <c r="DF129">
        <f>IF(DF8="","",DF7)</f>
        <v>0</v>
      </c>
      <c r="DG129">
        <v>4</v>
      </c>
      <c r="DH129">
        <f>DH7</f>
        <v>0</v>
      </c>
      <c r="DI129">
        <v>4</v>
      </c>
      <c r="DJ129">
        <f>IF(DJ8="","",DJ7)</f>
        <v>0</v>
      </c>
      <c r="DK129">
        <v>4</v>
      </c>
      <c r="DL129">
        <f>DL7</f>
        <v>0</v>
      </c>
      <c r="DM129">
        <v>4</v>
      </c>
      <c r="DN129">
        <f>IF(DN8="","",DN7)</f>
        <v>0</v>
      </c>
      <c r="DO129">
        <v>4</v>
      </c>
      <c r="DP129">
        <f>DP7</f>
        <v>0</v>
      </c>
      <c r="DQ129">
        <v>4</v>
      </c>
      <c r="DR129">
        <f>IF(DR8="","",DR7)</f>
        <v>0</v>
      </c>
      <c r="DS129">
        <v>4</v>
      </c>
      <c r="DT129">
        <f>DT7</f>
        <v>0</v>
      </c>
      <c r="DU129">
        <v>4</v>
      </c>
      <c r="DV129">
        <f>IF(DV8="","",DV7)</f>
        <v>0</v>
      </c>
      <c r="DW129">
        <v>4</v>
      </c>
      <c r="DX129">
        <f>DX7</f>
        <v>0</v>
      </c>
      <c r="DY129">
        <v>4</v>
      </c>
      <c r="DZ129">
        <f>IF(DZ8="","",DZ7)</f>
        <v>0</v>
      </c>
      <c r="EA129">
        <v>4</v>
      </c>
      <c r="EB129">
        <f>EB7</f>
        <v>0</v>
      </c>
      <c r="EC129">
        <v>4</v>
      </c>
      <c r="ED129">
        <f>IF(ED8="","",ED7)</f>
        <v>0</v>
      </c>
      <c r="EE129">
        <v>4</v>
      </c>
      <c r="EF129">
        <f>EF7</f>
        <v>0</v>
      </c>
      <c r="EI129">
        <v>4</v>
      </c>
      <c r="EJ129">
        <f>IF(EJ8="","",EJ7)</f>
        <v>0</v>
      </c>
      <c r="EK129">
        <v>4</v>
      </c>
      <c r="EL129">
        <f>EL7</f>
        <v>0</v>
      </c>
      <c r="EM129">
        <v>4</v>
      </c>
      <c r="EN129">
        <f>IF(EN8="","",EN7)</f>
        <v>0</v>
      </c>
      <c r="EO129">
        <v>4</v>
      </c>
      <c r="EP129">
        <f>EP7</f>
        <v>0</v>
      </c>
      <c r="EQ129">
        <v>4</v>
      </c>
      <c r="ER129">
        <f>IF(ER8="","",ER7)</f>
        <v>0</v>
      </c>
      <c r="ES129">
        <v>4</v>
      </c>
      <c r="ET129">
        <f>ET7</f>
        <v>0</v>
      </c>
      <c r="EU129">
        <v>4</v>
      </c>
      <c r="EV129">
        <f>IF(EV8="","",EV7)</f>
        <v>0</v>
      </c>
      <c r="EW129">
        <v>4</v>
      </c>
      <c r="EX129">
        <f>EX7</f>
        <v>0</v>
      </c>
      <c r="EY129">
        <v>4</v>
      </c>
      <c r="EZ129">
        <f>IF(EZ8="","",EZ7)</f>
        <v>0</v>
      </c>
      <c r="FA129">
        <v>4</v>
      </c>
      <c r="FB129">
        <f>FB7</f>
        <v>0</v>
      </c>
      <c r="FC129">
        <v>4</v>
      </c>
      <c r="FD129">
        <f>IF(FD8="","",FD7)</f>
        <v>0</v>
      </c>
      <c r="FE129">
        <v>4</v>
      </c>
      <c r="FF129">
        <f>FF7</f>
        <v>0</v>
      </c>
      <c r="FG129">
        <v>4</v>
      </c>
      <c r="FH129">
        <f>IF(FH8="","",FH7)</f>
        <v>0</v>
      </c>
      <c r="FI129">
        <v>4</v>
      </c>
      <c r="FJ129">
        <f>FJ7</f>
        <v>0</v>
      </c>
      <c r="FK129">
        <v>4</v>
      </c>
      <c r="FL129">
        <f>IF(FL8="","",FL7)</f>
        <v>0</v>
      </c>
      <c r="FM129">
        <v>4</v>
      </c>
      <c r="FN129">
        <f>FN7</f>
        <v>0</v>
      </c>
      <c r="FO129">
        <v>4</v>
      </c>
      <c r="FP129">
        <f>IF(FP8="","",FP7)</f>
        <v>0</v>
      </c>
      <c r="FQ129">
        <v>4</v>
      </c>
      <c r="FR129">
        <f>FR7</f>
        <v>0</v>
      </c>
      <c r="FS129">
        <v>4</v>
      </c>
      <c r="FT129">
        <f>IF(FT8="","",FT7)</f>
        <v>0</v>
      </c>
      <c r="FU129">
        <v>4</v>
      </c>
      <c r="FV129">
        <f>FV7</f>
        <v>0</v>
      </c>
      <c r="FW129">
        <v>4</v>
      </c>
      <c r="FX129">
        <f>IF(FX8="","",FX7)</f>
        <v>0</v>
      </c>
      <c r="FY129">
        <v>4</v>
      </c>
      <c r="FZ129">
        <f>FZ7</f>
        <v>0</v>
      </c>
      <c r="GA129">
        <v>4</v>
      </c>
      <c r="GB129">
        <f>IF(GB8="","",GB7)</f>
        <v>0</v>
      </c>
      <c r="GC129">
        <v>4</v>
      </c>
      <c r="GD129">
        <f>GD7</f>
        <v>0</v>
      </c>
      <c r="GE129">
        <v>4</v>
      </c>
      <c r="GF129">
        <f>IF(GF8="","",GF7)</f>
        <v>0</v>
      </c>
      <c r="GG129">
        <v>4</v>
      </c>
      <c r="GH129">
        <f>GH7</f>
        <v>0</v>
      </c>
      <c r="GI129">
        <v>4</v>
      </c>
      <c r="GJ129">
        <f>IF(GJ8="","",GJ7)</f>
        <v>0</v>
      </c>
      <c r="GK129">
        <v>4</v>
      </c>
      <c r="GL129">
        <f>GL7</f>
        <v>0</v>
      </c>
      <c r="GM129">
        <v>4</v>
      </c>
      <c r="GN129">
        <f>IF(GN8="","",GN7)</f>
        <v>0</v>
      </c>
      <c r="GO129">
        <v>4</v>
      </c>
      <c r="GP129">
        <f>GP7</f>
        <v>0</v>
      </c>
      <c r="GQ129">
        <v>4</v>
      </c>
      <c r="GR129">
        <f>IF(GR8="","",GR7)</f>
        <v>0</v>
      </c>
      <c r="GS129">
        <v>4</v>
      </c>
      <c r="GT129">
        <f>GT7</f>
        <v>0</v>
      </c>
      <c r="GU129">
        <v>4</v>
      </c>
      <c r="GV129">
        <f>IF(GV8="","",GV7)</f>
        <v>0</v>
      </c>
      <c r="GW129">
        <v>4</v>
      </c>
      <c r="GX129">
        <f>GX7</f>
        <v>0</v>
      </c>
      <c r="GY129">
        <v>4</v>
      </c>
      <c r="GZ129">
        <f>IF(GZ8="","",GZ7)</f>
        <v>0</v>
      </c>
      <c r="HA129">
        <v>4</v>
      </c>
      <c r="HB129">
        <f>HB7</f>
        <v>0</v>
      </c>
      <c r="HC129">
        <v>4</v>
      </c>
      <c r="HD129">
        <f>IF(HD8="","",HD7)</f>
        <v>0</v>
      </c>
      <c r="HE129">
        <v>4</v>
      </c>
      <c r="HF129">
        <f>HF7</f>
        <v>0</v>
      </c>
      <c r="HG129">
        <v>4</v>
      </c>
      <c r="HH129">
        <f>IF(HH8="","",HH7)</f>
        <v>0</v>
      </c>
      <c r="HI129">
        <v>4</v>
      </c>
      <c r="HJ129">
        <f>HJ7</f>
        <v>0</v>
      </c>
      <c r="HK129">
        <v>4</v>
      </c>
      <c r="HL129">
        <f>IF(HL8="","",HL7)</f>
        <v>0</v>
      </c>
      <c r="HM129">
        <v>4</v>
      </c>
      <c r="HN129">
        <f>HN7</f>
        <v>0</v>
      </c>
      <c r="HO129">
        <v>4</v>
      </c>
      <c r="HP129">
        <f>IF(HP8="","",HP7)</f>
        <v>0</v>
      </c>
      <c r="HQ129">
        <v>4</v>
      </c>
      <c r="HR129">
        <f>HR7</f>
        <v>0</v>
      </c>
      <c r="HS129">
        <v>4</v>
      </c>
      <c r="HT129">
        <f>IF(HT8="","",HT7)</f>
        <v>0</v>
      </c>
      <c r="HU129">
        <v>4</v>
      </c>
      <c r="HV129">
        <f>HV7</f>
        <v>0</v>
      </c>
      <c r="HW129">
        <v>4</v>
      </c>
      <c r="HX129">
        <f>IF(HX8="","",HX7)</f>
        <v>0</v>
      </c>
      <c r="HY129">
        <v>4</v>
      </c>
      <c r="HZ129">
        <f>HZ7</f>
        <v>0</v>
      </c>
      <c r="IA129">
        <v>4</v>
      </c>
      <c r="IB129">
        <f>IF(IB8="","",IB7)</f>
        <v>0</v>
      </c>
      <c r="IC129">
        <v>4</v>
      </c>
      <c r="ID129">
        <f>ID7</f>
        <v>0</v>
      </c>
      <c r="IE129">
        <v>4</v>
      </c>
      <c r="IF129">
        <f>IF(IF8="","",IF7)</f>
        <v>0</v>
      </c>
      <c r="IG129">
        <v>4</v>
      </c>
      <c r="IH129">
        <f>IH7</f>
        <v>0</v>
      </c>
      <c r="II129">
        <v>4</v>
      </c>
      <c r="IJ129">
        <f>IF(IJ8="","",IJ7)</f>
        <v>0</v>
      </c>
      <c r="IK129">
        <v>4</v>
      </c>
      <c r="IL129">
        <f>IL7</f>
        <v>0</v>
      </c>
      <c r="IM129">
        <v>4</v>
      </c>
      <c r="IN129">
        <f>IF(IN8="","",IN7)</f>
        <v>0</v>
      </c>
      <c r="IO129">
        <v>4</v>
      </c>
      <c r="IP129">
        <f>IP7</f>
        <v>0</v>
      </c>
      <c r="IQ129">
        <v>4</v>
      </c>
      <c r="IR129">
        <f>IF(IR8="","",IR7)</f>
        <v>0</v>
      </c>
      <c r="IS129">
        <v>4</v>
      </c>
      <c r="IT129">
        <f>IT7</f>
        <v>0</v>
      </c>
      <c r="IU129">
        <v>4</v>
      </c>
      <c r="IV129">
        <f>IF(IV8="","",IV7)</f>
        <v>0</v>
      </c>
      <c r="IW129">
        <v>4</v>
      </c>
      <c r="IX129">
        <f>IX7</f>
        <v>0</v>
      </c>
      <c r="IY129">
        <v>4</v>
      </c>
      <c r="IZ129">
        <f>IF(IZ8="","",IZ7)</f>
        <v>0</v>
      </c>
      <c r="JA129">
        <v>4</v>
      </c>
      <c r="JB129">
        <f>JB7</f>
        <v>0</v>
      </c>
      <c r="JC129">
        <v>4</v>
      </c>
      <c r="JD129">
        <f>IF(JD8="","",JD7)</f>
        <v>0</v>
      </c>
      <c r="JE129">
        <v>4</v>
      </c>
      <c r="JF129">
        <f>JF7</f>
        <v>0</v>
      </c>
      <c r="JG129">
        <v>4</v>
      </c>
      <c r="JH129">
        <f>IF(JH8="","",JH7)</f>
        <v>0</v>
      </c>
      <c r="JI129">
        <v>4</v>
      </c>
      <c r="JJ129">
        <f>JJ7</f>
        <v>0</v>
      </c>
    </row>
    <row r="130" spans="5:270">
      <c r="E130">
        <v>5</v>
      </c>
      <c r="F130">
        <f>IF(F9="","",F8)</f>
        <v>0</v>
      </c>
      <c r="G130">
        <v>5</v>
      </c>
      <c r="H130">
        <f>H8</f>
        <v>0</v>
      </c>
      <c r="I130">
        <v>5</v>
      </c>
      <c r="J130">
        <f>IF(J9="","",J8)</f>
        <v>0</v>
      </c>
      <c r="K130">
        <v>5</v>
      </c>
      <c r="L130">
        <f>L8</f>
        <v>0</v>
      </c>
      <c r="M130">
        <v>5</v>
      </c>
      <c r="N130">
        <f>IF(N9="","",N8)</f>
        <v>0</v>
      </c>
      <c r="O130">
        <v>5</v>
      </c>
      <c r="P130">
        <f>P8</f>
        <v>0</v>
      </c>
      <c r="Q130">
        <v>5</v>
      </c>
      <c r="R130">
        <f>IF(R9="","",R8)</f>
        <v>0</v>
      </c>
      <c r="S130">
        <v>5</v>
      </c>
      <c r="T130">
        <f>T8</f>
        <v>0</v>
      </c>
      <c r="U130">
        <v>5</v>
      </c>
      <c r="V130">
        <f>IF(V9="","",V8)</f>
        <v>0</v>
      </c>
      <c r="W130">
        <v>5</v>
      </c>
      <c r="X130">
        <f>X8</f>
        <v>0</v>
      </c>
      <c r="Y130">
        <v>5</v>
      </c>
      <c r="Z130">
        <f>IF(Z9="","",Z8)</f>
        <v>0</v>
      </c>
      <c r="AA130">
        <v>5</v>
      </c>
      <c r="AB130">
        <f>AB8</f>
        <v>0</v>
      </c>
      <c r="AC130">
        <v>5</v>
      </c>
      <c r="AD130">
        <f>IF(AD9="","",AD8)</f>
        <v>0</v>
      </c>
      <c r="AE130">
        <v>5</v>
      </c>
      <c r="AF130">
        <f>AF8</f>
        <v>0</v>
      </c>
      <c r="AG130">
        <v>5</v>
      </c>
      <c r="AH130">
        <f>IF(AH9="","",AH8)</f>
        <v>0</v>
      </c>
      <c r="AI130">
        <v>5</v>
      </c>
      <c r="AJ130">
        <f>AJ8</f>
        <v>0</v>
      </c>
      <c r="AK130">
        <v>5</v>
      </c>
      <c r="AL130">
        <f>IF(AL9="","",AL8)</f>
        <v>0</v>
      </c>
      <c r="AM130">
        <v>5</v>
      </c>
      <c r="AN130">
        <f>AN8</f>
        <v>0</v>
      </c>
      <c r="AO130">
        <v>5</v>
      </c>
      <c r="AP130">
        <f>IF(AP9="","",AP8)</f>
        <v>0</v>
      </c>
      <c r="AQ130">
        <v>5</v>
      </c>
      <c r="AR130">
        <f>AR8</f>
        <v>0</v>
      </c>
      <c r="AS130">
        <v>5</v>
      </c>
      <c r="AT130">
        <f>IF(AT9="","",AT8)</f>
        <v>0</v>
      </c>
      <c r="AU130">
        <v>5</v>
      </c>
      <c r="AV130">
        <f>AV8</f>
        <v>0</v>
      </c>
      <c r="AW130">
        <v>5</v>
      </c>
      <c r="AX130">
        <f>IF(AX9="","",AX8)</f>
        <v>0</v>
      </c>
      <c r="AY130">
        <v>5</v>
      </c>
      <c r="AZ130">
        <f>AZ8</f>
        <v>0</v>
      </c>
      <c r="BA130">
        <v>5</v>
      </c>
      <c r="BB130">
        <f>IF(BB9="","",BB8)</f>
        <v>0</v>
      </c>
      <c r="BC130">
        <v>5</v>
      </c>
      <c r="BD130">
        <f>BD8</f>
        <v>0</v>
      </c>
      <c r="BE130">
        <v>5</v>
      </c>
      <c r="BF130">
        <f>IF(BF9="","",BF8)</f>
        <v>0</v>
      </c>
      <c r="BG130">
        <v>5</v>
      </c>
      <c r="BH130">
        <f>BH8</f>
        <v>0</v>
      </c>
      <c r="BI130">
        <v>5</v>
      </c>
      <c r="BJ130">
        <f>IF(BJ9="","",BJ8)</f>
        <v>0</v>
      </c>
      <c r="BK130">
        <v>5</v>
      </c>
      <c r="BL130">
        <f>BL8</f>
        <v>0</v>
      </c>
      <c r="BM130">
        <v>5</v>
      </c>
      <c r="BN130">
        <f>IF(BN9="","",BN8)</f>
        <v>0</v>
      </c>
      <c r="BO130">
        <v>5</v>
      </c>
      <c r="BP130">
        <f>BP8</f>
        <v>0</v>
      </c>
      <c r="BQ130">
        <v>5</v>
      </c>
      <c r="BR130">
        <f>IF(BR9="","",BR8)</f>
        <v>0</v>
      </c>
      <c r="BS130">
        <v>5</v>
      </c>
      <c r="BT130">
        <f>BT8</f>
        <v>0</v>
      </c>
      <c r="BU130">
        <v>5</v>
      </c>
      <c r="BV130">
        <f>IF(BV9="","",BV8)</f>
        <v>0</v>
      </c>
      <c r="BW130">
        <v>5</v>
      </c>
      <c r="BX130">
        <f>BX8</f>
        <v>0</v>
      </c>
      <c r="BY130">
        <v>5</v>
      </c>
      <c r="BZ130">
        <f>IF(BZ9="","",BZ8)</f>
        <v>0</v>
      </c>
      <c r="CA130">
        <v>5</v>
      </c>
      <c r="CB130">
        <f>CB8</f>
        <v>0</v>
      </c>
      <c r="CC130">
        <v>5</v>
      </c>
      <c r="CD130">
        <f>IF(CD9="","",CD8)</f>
        <v>0</v>
      </c>
      <c r="CE130">
        <v>5</v>
      </c>
      <c r="CF130">
        <f>CF8</f>
        <v>0</v>
      </c>
      <c r="CG130">
        <v>5</v>
      </c>
      <c r="CH130">
        <f>IF(CH9="","",CH8)</f>
        <v>0</v>
      </c>
      <c r="CI130">
        <v>5</v>
      </c>
      <c r="CJ130">
        <f>CJ8</f>
        <v>0</v>
      </c>
      <c r="CK130">
        <v>5</v>
      </c>
      <c r="CL130">
        <f>IF(CL9="","",CL8)</f>
        <v>0</v>
      </c>
      <c r="CM130">
        <v>5</v>
      </c>
      <c r="CN130">
        <f>CN8</f>
        <v>0</v>
      </c>
      <c r="CO130">
        <v>5</v>
      </c>
      <c r="CP130">
        <f>IF(CP9="","",CP8)</f>
        <v>0</v>
      </c>
      <c r="CQ130">
        <v>5</v>
      </c>
      <c r="CR130">
        <f>CR8</f>
        <v>0</v>
      </c>
      <c r="CS130">
        <v>5</v>
      </c>
      <c r="CT130">
        <f>IF(CT9="","",CT8)</f>
        <v>0</v>
      </c>
      <c r="CU130">
        <v>5</v>
      </c>
      <c r="CV130">
        <f>CV8</f>
        <v>0</v>
      </c>
      <c r="CW130">
        <v>5</v>
      </c>
      <c r="CX130">
        <f>IF(CX9="","",CX8)</f>
        <v>0</v>
      </c>
      <c r="CY130">
        <v>5</v>
      </c>
      <c r="CZ130">
        <f>CZ8</f>
        <v>0</v>
      </c>
      <c r="DA130">
        <v>5</v>
      </c>
      <c r="DB130">
        <f>IF(DB9="","",DB8)</f>
        <v>0</v>
      </c>
      <c r="DC130">
        <v>5</v>
      </c>
      <c r="DD130">
        <f>DD8</f>
        <v>0</v>
      </c>
      <c r="DE130">
        <v>5</v>
      </c>
      <c r="DF130">
        <f>IF(DF9="","",DF8)</f>
        <v>0</v>
      </c>
      <c r="DG130">
        <v>5</v>
      </c>
      <c r="DH130">
        <f>DH8</f>
        <v>0</v>
      </c>
      <c r="DI130">
        <v>5</v>
      </c>
      <c r="DJ130">
        <f>IF(DJ9="","",DJ8)</f>
        <v>0</v>
      </c>
      <c r="DK130">
        <v>5</v>
      </c>
      <c r="DL130">
        <f>DL8</f>
        <v>0</v>
      </c>
      <c r="DM130">
        <v>5</v>
      </c>
      <c r="DN130">
        <f>IF(DN9="","",DN8)</f>
        <v>0</v>
      </c>
      <c r="DO130">
        <v>5</v>
      </c>
      <c r="DP130">
        <f>DP8</f>
        <v>0</v>
      </c>
      <c r="DQ130">
        <v>5</v>
      </c>
      <c r="DR130">
        <f>IF(DR9="","",DR8)</f>
        <v>0</v>
      </c>
      <c r="DS130">
        <v>5</v>
      </c>
      <c r="DT130">
        <f>DT8</f>
        <v>0</v>
      </c>
      <c r="DU130">
        <v>5</v>
      </c>
      <c r="DV130">
        <f>IF(DV9="","",DV8)</f>
        <v>0</v>
      </c>
      <c r="DW130">
        <v>5</v>
      </c>
      <c r="DX130">
        <f>DX8</f>
        <v>0</v>
      </c>
      <c r="DY130">
        <v>5</v>
      </c>
      <c r="DZ130">
        <f>IF(DZ9="","",DZ8)</f>
        <v>0</v>
      </c>
      <c r="EA130">
        <v>5</v>
      </c>
      <c r="EB130">
        <f>EB8</f>
        <v>0</v>
      </c>
      <c r="EC130">
        <v>5</v>
      </c>
      <c r="ED130">
        <f>IF(ED9="","",ED8)</f>
        <v>0</v>
      </c>
      <c r="EE130">
        <v>5</v>
      </c>
      <c r="EF130">
        <f>EF8</f>
        <v>0</v>
      </c>
      <c r="EI130">
        <v>5</v>
      </c>
      <c r="EJ130">
        <f>IF(EJ9="","",EJ8)</f>
        <v>0</v>
      </c>
      <c r="EK130">
        <v>5</v>
      </c>
      <c r="EL130">
        <f>EL8</f>
        <v>0</v>
      </c>
      <c r="EM130">
        <v>5</v>
      </c>
      <c r="EN130">
        <f>IF(EN9="","",EN8)</f>
        <v>0</v>
      </c>
      <c r="EO130">
        <v>5</v>
      </c>
      <c r="EP130">
        <f>EP8</f>
        <v>0</v>
      </c>
      <c r="EQ130">
        <v>5</v>
      </c>
      <c r="ER130">
        <f>IF(ER9="","",ER8)</f>
        <v>0</v>
      </c>
      <c r="ES130">
        <v>5</v>
      </c>
      <c r="ET130">
        <f>ET8</f>
        <v>0</v>
      </c>
      <c r="EU130">
        <v>5</v>
      </c>
      <c r="EV130">
        <f>IF(EV9="","",EV8)</f>
        <v>0</v>
      </c>
      <c r="EW130">
        <v>5</v>
      </c>
      <c r="EX130">
        <f>EX8</f>
        <v>0</v>
      </c>
      <c r="EY130">
        <v>5</v>
      </c>
      <c r="EZ130">
        <f>IF(EZ9="","",EZ8)</f>
        <v>0</v>
      </c>
      <c r="FA130">
        <v>5</v>
      </c>
      <c r="FB130">
        <f>FB8</f>
        <v>0</v>
      </c>
      <c r="FC130">
        <v>5</v>
      </c>
      <c r="FD130">
        <f>IF(FD9="","",FD8)</f>
        <v>0</v>
      </c>
      <c r="FE130">
        <v>5</v>
      </c>
      <c r="FF130">
        <f>FF8</f>
        <v>0</v>
      </c>
      <c r="FG130">
        <v>5</v>
      </c>
      <c r="FH130">
        <f>IF(FH9="","",FH8)</f>
        <v>0</v>
      </c>
      <c r="FI130">
        <v>5</v>
      </c>
      <c r="FJ130">
        <f>FJ8</f>
        <v>0</v>
      </c>
      <c r="FK130">
        <v>5</v>
      </c>
      <c r="FL130">
        <f>IF(FL9="","",FL8)</f>
        <v>0</v>
      </c>
      <c r="FM130">
        <v>5</v>
      </c>
      <c r="FN130">
        <f>FN8</f>
        <v>0</v>
      </c>
      <c r="FO130">
        <v>5</v>
      </c>
      <c r="FP130">
        <f>IF(FP9="","",FP8)</f>
        <v>0</v>
      </c>
      <c r="FQ130">
        <v>5</v>
      </c>
      <c r="FR130">
        <f>FR8</f>
        <v>0</v>
      </c>
      <c r="FS130">
        <v>5</v>
      </c>
      <c r="FT130">
        <f>IF(FT9="","",FT8)</f>
        <v>0</v>
      </c>
      <c r="FU130">
        <v>5</v>
      </c>
      <c r="FV130">
        <f>FV8</f>
        <v>0</v>
      </c>
      <c r="FW130">
        <v>5</v>
      </c>
      <c r="FX130">
        <f>IF(FX9="","",FX8)</f>
        <v>0</v>
      </c>
      <c r="FY130">
        <v>5</v>
      </c>
      <c r="FZ130">
        <f>FZ8</f>
        <v>0</v>
      </c>
      <c r="GA130">
        <v>5</v>
      </c>
      <c r="GB130">
        <f>IF(GB9="","",GB8)</f>
        <v>0</v>
      </c>
      <c r="GC130">
        <v>5</v>
      </c>
      <c r="GD130">
        <f>GD8</f>
        <v>0</v>
      </c>
      <c r="GE130">
        <v>5</v>
      </c>
      <c r="GF130">
        <f>IF(GF9="","",GF8)</f>
        <v>0</v>
      </c>
      <c r="GG130">
        <v>5</v>
      </c>
      <c r="GH130">
        <f>GH8</f>
        <v>0</v>
      </c>
      <c r="GI130">
        <v>5</v>
      </c>
      <c r="GJ130">
        <f>IF(GJ9="","",GJ8)</f>
        <v>0</v>
      </c>
      <c r="GK130">
        <v>5</v>
      </c>
      <c r="GL130">
        <f>GL8</f>
        <v>0</v>
      </c>
      <c r="GM130">
        <v>5</v>
      </c>
      <c r="GN130">
        <f>IF(GN9="","",GN8)</f>
        <v>0</v>
      </c>
      <c r="GO130">
        <v>5</v>
      </c>
      <c r="GP130">
        <f>GP8</f>
        <v>0</v>
      </c>
      <c r="GQ130">
        <v>5</v>
      </c>
      <c r="GR130">
        <f>IF(GR9="","",GR8)</f>
        <v>0</v>
      </c>
      <c r="GS130">
        <v>5</v>
      </c>
      <c r="GT130">
        <f>GT8</f>
        <v>0</v>
      </c>
      <c r="GU130">
        <v>5</v>
      </c>
      <c r="GV130">
        <f>IF(GV9="","",GV8)</f>
        <v>0</v>
      </c>
      <c r="GW130">
        <v>5</v>
      </c>
      <c r="GX130">
        <f>GX8</f>
        <v>0</v>
      </c>
      <c r="GY130">
        <v>5</v>
      </c>
      <c r="GZ130">
        <f>IF(GZ9="","",GZ8)</f>
        <v>0</v>
      </c>
      <c r="HA130">
        <v>5</v>
      </c>
      <c r="HB130">
        <f>HB8</f>
        <v>0</v>
      </c>
      <c r="HC130">
        <v>5</v>
      </c>
      <c r="HD130">
        <f>IF(HD9="","",HD8)</f>
        <v>0</v>
      </c>
      <c r="HE130">
        <v>5</v>
      </c>
      <c r="HF130">
        <f>HF8</f>
        <v>0</v>
      </c>
      <c r="HG130">
        <v>5</v>
      </c>
      <c r="HH130">
        <f>IF(HH9="","",HH8)</f>
        <v>0</v>
      </c>
      <c r="HI130">
        <v>5</v>
      </c>
      <c r="HJ130">
        <f>HJ8</f>
        <v>0</v>
      </c>
      <c r="HK130">
        <v>5</v>
      </c>
      <c r="HL130">
        <f>IF(HL9="","",HL8)</f>
        <v>0</v>
      </c>
      <c r="HM130">
        <v>5</v>
      </c>
      <c r="HN130">
        <f>HN8</f>
        <v>0</v>
      </c>
      <c r="HO130">
        <v>5</v>
      </c>
      <c r="HP130">
        <f>IF(HP9="","",HP8)</f>
        <v>0</v>
      </c>
      <c r="HQ130">
        <v>5</v>
      </c>
      <c r="HR130">
        <f>HR8</f>
        <v>0</v>
      </c>
      <c r="HS130">
        <v>5</v>
      </c>
      <c r="HT130">
        <f>IF(HT9="","",HT8)</f>
        <v>0</v>
      </c>
      <c r="HU130">
        <v>5</v>
      </c>
      <c r="HV130">
        <f>HV8</f>
        <v>0</v>
      </c>
      <c r="HW130">
        <v>5</v>
      </c>
      <c r="HX130">
        <f>IF(HX9="","",HX8)</f>
        <v>0</v>
      </c>
      <c r="HY130">
        <v>5</v>
      </c>
      <c r="HZ130">
        <f>HZ8</f>
        <v>0</v>
      </c>
      <c r="IA130">
        <v>5</v>
      </c>
      <c r="IB130">
        <f>IF(IB9="","",IB8)</f>
        <v>0</v>
      </c>
      <c r="IC130">
        <v>5</v>
      </c>
      <c r="ID130">
        <f>ID8</f>
        <v>0</v>
      </c>
      <c r="IE130">
        <v>5</v>
      </c>
      <c r="IF130">
        <f>IF(IF9="","",IF8)</f>
        <v>0</v>
      </c>
      <c r="IG130">
        <v>5</v>
      </c>
      <c r="IH130">
        <f>IH8</f>
        <v>0</v>
      </c>
      <c r="II130">
        <v>5</v>
      </c>
      <c r="IJ130">
        <f>IF(IJ9="","",IJ8)</f>
        <v>0</v>
      </c>
      <c r="IK130">
        <v>5</v>
      </c>
      <c r="IL130">
        <f>IL8</f>
        <v>0</v>
      </c>
      <c r="IM130">
        <v>5</v>
      </c>
      <c r="IN130">
        <f>IF(IN9="","",IN8)</f>
        <v>0</v>
      </c>
      <c r="IO130">
        <v>5</v>
      </c>
      <c r="IP130">
        <f>IP8</f>
        <v>0</v>
      </c>
      <c r="IQ130">
        <v>5</v>
      </c>
      <c r="IR130">
        <f>IF(IR9="","",IR8)</f>
        <v>0</v>
      </c>
      <c r="IS130">
        <v>5</v>
      </c>
      <c r="IT130">
        <f>IT8</f>
        <v>0</v>
      </c>
      <c r="IU130">
        <v>5</v>
      </c>
      <c r="IV130">
        <f>IF(IV9="","",IV8)</f>
        <v>0</v>
      </c>
      <c r="IW130">
        <v>5</v>
      </c>
      <c r="IX130">
        <f>IX8</f>
        <v>0</v>
      </c>
      <c r="IY130">
        <v>5</v>
      </c>
      <c r="IZ130">
        <f>IF(IZ9="","",IZ8)</f>
        <v>0</v>
      </c>
      <c r="JA130">
        <v>5</v>
      </c>
      <c r="JB130">
        <f>JB8</f>
        <v>0</v>
      </c>
      <c r="JC130">
        <v>5</v>
      </c>
      <c r="JD130">
        <f>IF(JD9="","",JD8)</f>
        <v>0</v>
      </c>
      <c r="JE130">
        <v>5</v>
      </c>
      <c r="JF130">
        <f>JF8</f>
        <v>0</v>
      </c>
      <c r="JG130">
        <v>5</v>
      </c>
      <c r="JH130">
        <f>IF(JH9="","",JH8)</f>
        <v>0</v>
      </c>
      <c r="JI130">
        <v>5</v>
      </c>
      <c r="JJ130">
        <f>JJ8</f>
        <v>0</v>
      </c>
    </row>
    <row r="131" spans="5:270">
      <c r="E131">
        <v>6</v>
      </c>
      <c r="F131">
        <f>IF(F10="","",F9)</f>
        <v>0</v>
      </c>
      <c r="G131">
        <v>6</v>
      </c>
      <c r="H131">
        <f>H9</f>
        <v>0</v>
      </c>
      <c r="I131">
        <v>6</v>
      </c>
      <c r="J131">
        <f>IF(J10="","",J9)</f>
        <v>0</v>
      </c>
      <c r="K131">
        <v>6</v>
      </c>
      <c r="L131">
        <f>L9</f>
        <v>0</v>
      </c>
      <c r="M131">
        <v>6</v>
      </c>
      <c r="N131">
        <f>IF(N10="","",N9)</f>
        <v>0</v>
      </c>
      <c r="O131">
        <v>6</v>
      </c>
      <c r="P131">
        <f>P9</f>
        <v>0</v>
      </c>
      <c r="Q131">
        <v>6</v>
      </c>
      <c r="R131">
        <f>IF(R10="","",R9)</f>
        <v>0</v>
      </c>
      <c r="S131">
        <v>6</v>
      </c>
      <c r="T131">
        <f>T9</f>
        <v>0</v>
      </c>
      <c r="U131">
        <v>6</v>
      </c>
      <c r="V131">
        <f>IF(V10="","",V9)</f>
        <v>0</v>
      </c>
      <c r="W131">
        <v>6</v>
      </c>
      <c r="X131">
        <f>X9</f>
        <v>0</v>
      </c>
      <c r="Y131">
        <v>6</v>
      </c>
      <c r="Z131">
        <f>IF(Z10="","",Z9)</f>
        <v>0</v>
      </c>
      <c r="AA131">
        <v>6</v>
      </c>
      <c r="AB131">
        <f>AB9</f>
        <v>0</v>
      </c>
      <c r="AC131">
        <v>6</v>
      </c>
      <c r="AD131">
        <f>IF(AD10="","",AD9)</f>
        <v>0</v>
      </c>
      <c r="AE131">
        <v>6</v>
      </c>
      <c r="AF131">
        <f>AF9</f>
        <v>0</v>
      </c>
      <c r="AG131">
        <v>6</v>
      </c>
      <c r="AH131">
        <f>IF(AH10="","",AH9)</f>
        <v>0</v>
      </c>
      <c r="AI131">
        <v>6</v>
      </c>
      <c r="AJ131">
        <f>AJ9</f>
        <v>0</v>
      </c>
      <c r="AK131">
        <v>6</v>
      </c>
      <c r="AL131">
        <f>IF(AL10="","",AL9)</f>
        <v>0</v>
      </c>
      <c r="AM131">
        <v>6</v>
      </c>
      <c r="AN131">
        <f>AN9</f>
        <v>0</v>
      </c>
      <c r="AO131">
        <v>6</v>
      </c>
      <c r="AP131">
        <f>IF(AP10="","",AP9)</f>
        <v>0</v>
      </c>
      <c r="AQ131">
        <v>6</v>
      </c>
      <c r="AR131">
        <f>AR9</f>
        <v>0</v>
      </c>
      <c r="AS131">
        <v>6</v>
      </c>
      <c r="AT131">
        <f>IF(AT10="","",AT9)</f>
        <v>0</v>
      </c>
      <c r="AU131">
        <v>6</v>
      </c>
      <c r="AV131">
        <f>AV9</f>
        <v>0</v>
      </c>
      <c r="AW131">
        <v>6</v>
      </c>
      <c r="AX131">
        <f>IF(AX10="","",AX9)</f>
        <v>0</v>
      </c>
      <c r="AY131">
        <v>6</v>
      </c>
      <c r="AZ131">
        <f>AZ9</f>
        <v>0</v>
      </c>
      <c r="BA131">
        <v>6</v>
      </c>
      <c r="BB131">
        <f>IF(BB10="","",BB9)</f>
        <v>0</v>
      </c>
      <c r="BC131">
        <v>6</v>
      </c>
      <c r="BD131">
        <f>BD9</f>
        <v>0</v>
      </c>
      <c r="BE131">
        <v>6</v>
      </c>
      <c r="BF131">
        <f>IF(BF10="","",BF9)</f>
        <v>0</v>
      </c>
      <c r="BG131">
        <v>6</v>
      </c>
      <c r="BH131">
        <f>BH9</f>
        <v>0</v>
      </c>
      <c r="BI131">
        <v>6</v>
      </c>
      <c r="BJ131">
        <f>IF(BJ10="","",BJ9)</f>
        <v>0</v>
      </c>
      <c r="BK131">
        <v>6</v>
      </c>
      <c r="BL131">
        <f>BL9</f>
        <v>0</v>
      </c>
      <c r="BM131">
        <v>6</v>
      </c>
      <c r="BN131">
        <f>IF(BN10="","",BN9)</f>
        <v>0</v>
      </c>
      <c r="BO131">
        <v>6</v>
      </c>
      <c r="BP131">
        <f>BP9</f>
        <v>0</v>
      </c>
      <c r="BQ131">
        <v>6</v>
      </c>
      <c r="BR131">
        <f>IF(BR10="","",BR9)</f>
        <v>0</v>
      </c>
      <c r="BS131">
        <v>6</v>
      </c>
      <c r="BT131">
        <f>BT9</f>
        <v>0</v>
      </c>
      <c r="BU131">
        <v>6</v>
      </c>
      <c r="BV131">
        <f>IF(BV10="","",BV9)</f>
        <v>0</v>
      </c>
      <c r="BW131">
        <v>6</v>
      </c>
      <c r="BX131">
        <f>BX9</f>
        <v>0</v>
      </c>
      <c r="BY131">
        <v>6</v>
      </c>
      <c r="BZ131">
        <f>IF(BZ10="","",BZ9)</f>
        <v>0</v>
      </c>
      <c r="CA131">
        <v>6</v>
      </c>
      <c r="CB131">
        <f>CB9</f>
        <v>0</v>
      </c>
      <c r="CC131">
        <v>6</v>
      </c>
      <c r="CD131">
        <f>IF(CD10="","",CD9)</f>
        <v>0</v>
      </c>
      <c r="CE131">
        <v>6</v>
      </c>
      <c r="CF131">
        <f>CF9</f>
        <v>0</v>
      </c>
      <c r="CG131">
        <v>6</v>
      </c>
      <c r="CH131">
        <f>IF(CH10="","",CH9)</f>
        <v>0</v>
      </c>
      <c r="CI131">
        <v>6</v>
      </c>
      <c r="CJ131">
        <f>CJ9</f>
        <v>0</v>
      </c>
      <c r="CK131">
        <v>6</v>
      </c>
      <c r="CL131">
        <f>IF(CL10="","",CL9)</f>
        <v>0</v>
      </c>
      <c r="CM131">
        <v>6</v>
      </c>
      <c r="CN131">
        <f>CN9</f>
        <v>0</v>
      </c>
      <c r="CO131">
        <v>6</v>
      </c>
      <c r="CP131">
        <f>IF(CP10="","",CP9)</f>
        <v>0</v>
      </c>
      <c r="CQ131">
        <v>6</v>
      </c>
      <c r="CR131">
        <f>CR9</f>
        <v>0</v>
      </c>
      <c r="CS131">
        <v>6</v>
      </c>
      <c r="CT131">
        <f>IF(CT10="","",CT9)</f>
        <v>0</v>
      </c>
      <c r="CU131">
        <v>6</v>
      </c>
      <c r="CV131">
        <f>CV9</f>
        <v>0</v>
      </c>
      <c r="CW131">
        <v>6</v>
      </c>
      <c r="CX131">
        <f>IF(CX10="","",CX9)</f>
        <v>0</v>
      </c>
      <c r="CY131">
        <v>6</v>
      </c>
      <c r="CZ131">
        <f>CZ9</f>
        <v>0</v>
      </c>
      <c r="DA131">
        <v>6</v>
      </c>
      <c r="DB131">
        <f>IF(DB10="","",DB9)</f>
        <v>0</v>
      </c>
      <c r="DC131">
        <v>6</v>
      </c>
      <c r="DD131">
        <f>DD9</f>
        <v>0</v>
      </c>
      <c r="DE131">
        <v>6</v>
      </c>
      <c r="DF131">
        <f>IF(DF10="","",DF9)</f>
        <v>0</v>
      </c>
      <c r="DG131">
        <v>6</v>
      </c>
      <c r="DH131">
        <f>DH9</f>
        <v>0</v>
      </c>
      <c r="DI131">
        <v>6</v>
      </c>
      <c r="DJ131">
        <f>IF(DJ10="","",DJ9)</f>
        <v>0</v>
      </c>
      <c r="DK131">
        <v>6</v>
      </c>
      <c r="DL131">
        <f>DL9</f>
        <v>0</v>
      </c>
      <c r="DM131">
        <v>6</v>
      </c>
      <c r="DN131">
        <f>IF(DN10="","",DN9)</f>
        <v>0</v>
      </c>
      <c r="DO131">
        <v>6</v>
      </c>
      <c r="DP131">
        <f>DP9</f>
        <v>0</v>
      </c>
      <c r="DQ131">
        <v>6</v>
      </c>
      <c r="DR131">
        <f>IF(DR10="","",DR9)</f>
        <v>0</v>
      </c>
      <c r="DS131">
        <v>6</v>
      </c>
      <c r="DT131">
        <f>DT9</f>
        <v>0</v>
      </c>
      <c r="DU131">
        <v>6</v>
      </c>
      <c r="DV131">
        <f>IF(DV10="","",DV9)</f>
        <v>0</v>
      </c>
      <c r="DW131">
        <v>6</v>
      </c>
      <c r="DX131">
        <f>DX9</f>
        <v>0</v>
      </c>
      <c r="DY131">
        <v>6</v>
      </c>
      <c r="DZ131">
        <f>IF(DZ10="","",DZ9)</f>
        <v>0</v>
      </c>
      <c r="EA131">
        <v>6</v>
      </c>
      <c r="EB131">
        <f>EB9</f>
        <v>0</v>
      </c>
      <c r="EC131">
        <v>6</v>
      </c>
      <c r="ED131">
        <f>IF(ED10="","",ED9)</f>
        <v>0</v>
      </c>
      <c r="EE131">
        <v>6</v>
      </c>
      <c r="EF131">
        <f>EF9</f>
        <v>0</v>
      </c>
      <c r="EI131">
        <v>6</v>
      </c>
      <c r="EJ131">
        <f>IF(EJ10="","",EJ9)</f>
        <v>0</v>
      </c>
      <c r="EK131">
        <v>6</v>
      </c>
      <c r="EL131">
        <f>EL9</f>
        <v>0</v>
      </c>
      <c r="EM131">
        <v>6</v>
      </c>
      <c r="EN131">
        <f>IF(EN10="","",EN9)</f>
        <v>0</v>
      </c>
      <c r="EO131">
        <v>6</v>
      </c>
      <c r="EP131">
        <f>EP9</f>
        <v>0</v>
      </c>
      <c r="EQ131">
        <v>6</v>
      </c>
      <c r="ER131">
        <f>IF(ER10="","",ER9)</f>
        <v>0</v>
      </c>
      <c r="ES131">
        <v>6</v>
      </c>
      <c r="ET131">
        <f>ET9</f>
        <v>0</v>
      </c>
      <c r="EU131">
        <v>6</v>
      </c>
      <c r="EV131">
        <f>IF(EV10="","",EV9)</f>
        <v>0</v>
      </c>
      <c r="EW131">
        <v>6</v>
      </c>
      <c r="EX131">
        <f>EX9</f>
        <v>0</v>
      </c>
      <c r="EY131">
        <v>6</v>
      </c>
      <c r="EZ131">
        <f>IF(EZ10="","",EZ9)</f>
        <v>0</v>
      </c>
      <c r="FA131">
        <v>6</v>
      </c>
      <c r="FB131">
        <f>FB9</f>
        <v>0</v>
      </c>
      <c r="FC131">
        <v>6</v>
      </c>
      <c r="FD131">
        <f>IF(FD10="","",FD9)</f>
        <v>0</v>
      </c>
      <c r="FE131">
        <v>6</v>
      </c>
      <c r="FF131">
        <f>FF9</f>
        <v>0</v>
      </c>
      <c r="FG131">
        <v>6</v>
      </c>
      <c r="FH131">
        <f>IF(FH10="","",FH9)</f>
        <v>0</v>
      </c>
      <c r="FI131">
        <v>6</v>
      </c>
      <c r="FJ131">
        <f>FJ9</f>
        <v>0</v>
      </c>
      <c r="FK131">
        <v>6</v>
      </c>
      <c r="FL131">
        <f>IF(FL10="","",FL9)</f>
        <v>0</v>
      </c>
      <c r="FM131">
        <v>6</v>
      </c>
      <c r="FN131">
        <f>FN9</f>
        <v>0</v>
      </c>
      <c r="FO131">
        <v>6</v>
      </c>
      <c r="FP131">
        <f>IF(FP10="","",FP9)</f>
        <v>0</v>
      </c>
      <c r="FQ131">
        <v>6</v>
      </c>
      <c r="FR131">
        <f>FR9</f>
        <v>0</v>
      </c>
      <c r="FS131">
        <v>6</v>
      </c>
      <c r="FT131">
        <f>IF(FT10="","",FT9)</f>
        <v>0</v>
      </c>
      <c r="FU131">
        <v>6</v>
      </c>
      <c r="FV131">
        <f>FV9</f>
        <v>0</v>
      </c>
      <c r="FW131">
        <v>6</v>
      </c>
      <c r="FX131">
        <f>IF(FX10="","",FX9)</f>
        <v>0</v>
      </c>
      <c r="FY131">
        <v>6</v>
      </c>
      <c r="FZ131">
        <f>FZ9</f>
        <v>0</v>
      </c>
      <c r="GA131">
        <v>6</v>
      </c>
      <c r="GB131">
        <f>IF(GB10="","",GB9)</f>
        <v>0</v>
      </c>
      <c r="GC131">
        <v>6</v>
      </c>
      <c r="GD131">
        <f>GD9</f>
        <v>0</v>
      </c>
      <c r="GE131">
        <v>6</v>
      </c>
      <c r="GF131">
        <f>IF(GF10="","",GF9)</f>
        <v>0</v>
      </c>
      <c r="GG131">
        <v>6</v>
      </c>
      <c r="GH131">
        <f>GH9</f>
        <v>0</v>
      </c>
      <c r="GI131">
        <v>6</v>
      </c>
      <c r="GJ131">
        <f>IF(GJ10="","",GJ9)</f>
        <v>0</v>
      </c>
      <c r="GK131">
        <v>6</v>
      </c>
      <c r="GL131">
        <f>GL9</f>
        <v>0</v>
      </c>
      <c r="GM131">
        <v>6</v>
      </c>
      <c r="GN131">
        <f>IF(GN10="","",GN9)</f>
        <v>0</v>
      </c>
      <c r="GO131">
        <v>6</v>
      </c>
      <c r="GP131">
        <f>GP9</f>
        <v>0</v>
      </c>
      <c r="GQ131">
        <v>6</v>
      </c>
      <c r="GR131">
        <f>IF(GR10="","",GR9)</f>
        <v>0</v>
      </c>
      <c r="GS131">
        <v>6</v>
      </c>
      <c r="GT131">
        <f>GT9</f>
        <v>0</v>
      </c>
      <c r="GU131">
        <v>6</v>
      </c>
      <c r="GV131">
        <f>IF(GV10="","",GV9)</f>
        <v>0</v>
      </c>
      <c r="GW131">
        <v>6</v>
      </c>
      <c r="GX131">
        <f>GX9</f>
        <v>0</v>
      </c>
      <c r="GY131">
        <v>6</v>
      </c>
      <c r="GZ131">
        <f>IF(GZ10="","",GZ9)</f>
        <v>0</v>
      </c>
      <c r="HA131">
        <v>6</v>
      </c>
      <c r="HB131">
        <f>HB9</f>
        <v>0</v>
      </c>
      <c r="HC131">
        <v>6</v>
      </c>
      <c r="HD131">
        <f>IF(HD10="","",HD9)</f>
        <v>0</v>
      </c>
      <c r="HE131">
        <v>6</v>
      </c>
      <c r="HF131">
        <f>HF9</f>
        <v>0</v>
      </c>
      <c r="HG131">
        <v>6</v>
      </c>
      <c r="HH131">
        <f>IF(HH10="","",HH9)</f>
        <v>0</v>
      </c>
      <c r="HI131">
        <v>6</v>
      </c>
      <c r="HJ131">
        <f>HJ9</f>
        <v>0</v>
      </c>
      <c r="HK131">
        <v>6</v>
      </c>
      <c r="HL131">
        <f>IF(HL10="","",HL9)</f>
        <v>0</v>
      </c>
      <c r="HM131">
        <v>6</v>
      </c>
      <c r="HN131">
        <f>HN9</f>
        <v>0</v>
      </c>
      <c r="HO131">
        <v>6</v>
      </c>
      <c r="HP131">
        <f>IF(HP10="","",HP9)</f>
        <v>0</v>
      </c>
      <c r="HQ131">
        <v>6</v>
      </c>
      <c r="HR131">
        <f>HR9</f>
        <v>0</v>
      </c>
      <c r="HS131">
        <v>6</v>
      </c>
      <c r="HT131">
        <f>IF(HT10="","",HT9)</f>
        <v>0</v>
      </c>
      <c r="HU131">
        <v>6</v>
      </c>
      <c r="HV131">
        <f>HV9</f>
        <v>0</v>
      </c>
      <c r="HW131">
        <v>6</v>
      </c>
      <c r="HX131">
        <f>IF(HX10="","",HX9)</f>
        <v>0</v>
      </c>
      <c r="HY131">
        <v>6</v>
      </c>
      <c r="HZ131">
        <f>HZ9</f>
        <v>0</v>
      </c>
      <c r="IA131">
        <v>6</v>
      </c>
      <c r="IB131">
        <f>IF(IB10="","",IB9)</f>
        <v>0</v>
      </c>
      <c r="IC131">
        <v>6</v>
      </c>
      <c r="ID131">
        <f>ID9</f>
        <v>0</v>
      </c>
      <c r="IE131">
        <v>6</v>
      </c>
      <c r="IF131">
        <f>IF(IF10="","",IF9)</f>
        <v>0</v>
      </c>
      <c r="IG131">
        <v>6</v>
      </c>
      <c r="IH131">
        <f>IH9</f>
        <v>0</v>
      </c>
      <c r="II131">
        <v>6</v>
      </c>
      <c r="IJ131">
        <f>IF(IJ10="","",IJ9)</f>
        <v>0</v>
      </c>
      <c r="IK131">
        <v>6</v>
      </c>
      <c r="IL131">
        <f>IL9</f>
        <v>0</v>
      </c>
      <c r="IM131">
        <v>6</v>
      </c>
      <c r="IN131">
        <f>IF(IN10="","",IN9)</f>
        <v>0</v>
      </c>
      <c r="IO131">
        <v>6</v>
      </c>
      <c r="IP131">
        <f>IP9</f>
        <v>0</v>
      </c>
      <c r="IQ131">
        <v>6</v>
      </c>
      <c r="IR131">
        <f>IF(IR10="","",IR9)</f>
        <v>0</v>
      </c>
      <c r="IS131">
        <v>6</v>
      </c>
      <c r="IT131">
        <f>IT9</f>
        <v>0</v>
      </c>
      <c r="IU131">
        <v>6</v>
      </c>
      <c r="IV131">
        <f>IF(IV10="","",IV9)</f>
        <v>0</v>
      </c>
      <c r="IW131">
        <v>6</v>
      </c>
      <c r="IX131">
        <f>IX9</f>
        <v>0</v>
      </c>
      <c r="IY131">
        <v>6</v>
      </c>
      <c r="IZ131">
        <f>IF(IZ10="","",IZ9)</f>
        <v>0</v>
      </c>
      <c r="JA131">
        <v>6</v>
      </c>
      <c r="JB131">
        <f>JB9</f>
        <v>0</v>
      </c>
      <c r="JC131">
        <v>6</v>
      </c>
      <c r="JD131">
        <f>IF(JD10="","",JD9)</f>
        <v>0</v>
      </c>
      <c r="JE131">
        <v>6</v>
      </c>
      <c r="JF131">
        <f>JF9</f>
        <v>0</v>
      </c>
      <c r="JG131">
        <v>6</v>
      </c>
      <c r="JH131">
        <f>IF(JH10="","",JH9)</f>
        <v>0</v>
      </c>
      <c r="JI131">
        <v>6</v>
      </c>
      <c r="JJ131">
        <f>JJ9</f>
        <v>0</v>
      </c>
    </row>
    <row r="132" spans="5:270">
      <c r="E132">
        <v>7</v>
      </c>
      <c r="F132">
        <f>IF(F11="","",F10)</f>
        <v>0</v>
      </c>
      <c r="G132">
        <v>7</v>
      </c>
      <c r="H132">
        <f>H10</f>
        <v>0</v>
      </c>
      <c r="I132">
        <v>7</v>
      </c>
      <c r="J132">
        <f>IF(J11="","",J10)</f>
        <v>0</v>
      </c>
      <c r="K132">
        <v>7</v>
      </c>
      <c r="L132">
        <f>L10</f>
        <v>0</v>
      </c>
      <c r="M132">
        <v>7</v>
      </c>
      <c r="N132">
        <f>IF(N11="","",N10)</f>
        <v>0</v>
      </c>
      <c r="O132">
        <v>7</v>
      </c>
      <c r="P132">
        <f>P10</f>
        <v>0</v>
      </c>
      <c r="Q132">
        <v>7</v>
      </c>
      <c r="R132">
        <f>IF(R11="","",R10)</f>
        <v>0</v>
      </c>
      <c r="S132">
        <v>7</v>
      </c>
      <c r="T132">
        <f>T10</f>
        <v>0</v>
      </c>
      <c r="U132">
        <v>7</v>
      </c>
      <c r="V132">
        <f>IF(V11="","",V10)</f>
        <v>0</v>
      </c>
      <c r="W132">
        <v>7</v>
      </c>
      <c r="X132">
        <f>X10</f>
        <v>0</v>
      </c>
      <c r="Y132">
        <v>7</v>
      </c>
      <c r="Z132">
        <f>IF(Z11="","",Z10)</f>
        <v>0</v>
      </c>
      <c r="AA132">
        <v>7</v>
      </c>
      <c r="AB132">
        <f>AB10</f>
        <v>0</v>
      </c>
      <c r="AC132">
        <v>7</v>
      </c>
      <c r="AD132">
        <f>IF(AD11="","",AD10)</f>
        <v>0</v>
      </c>
      <c r="AE132">
        <v>7</v>
      </c>
      <c r="AF132">
        <f>AF10</f>
        <v>0</v>
      </c>
      <c r="AG132">
        <v>7</v>
      </c>
      <c r="AH132">
        <f>IF(AH11="","",AH10)</f>
        <v>0</v>
      </c>
      <c r="AI132">
        <v>7</v>
      </c>
      <c r="AJ132">
        <f>AJ10</f>
        <v>0</v>
      </c>
      <c r="AK132">
        <v>7</v>
      </c>
      <c r="AL132">
        <f>IF(AL11="","",AL10)</f>
        <v>0</v>
      </c>
      <c r="AM132">
        <v>7</v>
      </c>
      <c r="AN132">
        <f>AN10</f>
        <v>0</v>
      </c>
      <c r="AO132">
        <v>7</v>
      </c>
      <c r="AP132">
        <f>IF(AP11="","",AP10)</f>
        <v>0</v>
      </c>
      <c r="AQ132">
        <v>7</v>
      </c>
      <c r="AR132">
        <f>AR10</f>
        <v>0</v>
      </c>
      <c r="AS132">
        <v>7</v>
      </c>
      <c r="AT132">
        <f>IF(AT11="","",AT10)</f>
        <v>0</v>
      </c>
      <c r="AU132">
        <v>7</v>
      </c>
      <c r="AV132">
        <f>AV10</f>
        <v>0</v>
      </c>
      <c r="AW132">
        <v>7</v>
      </c>
      <c r="AX132">
        <f>IF(AX11="","",AX10)</f>
        <v>0</v>
      </c>
      <c r="AY132">
        <v>7</v>
      </c>
      <c r="AZ132">
        <f>AZ10</f>
        <v>0</v>
      </c>
      <c r="BA132">
        <v>7</v>
      </c>
      <c r="BB132">
        <f>IF(BB11="","",BB10)</f>
        <v>0</v>
      </c>
      <c r="BC132">
        <v>7</v>
      </c>
      <c r="BD132">
        <f>BD10</f>
        <v>0</v>
      </c>
      <c r="BE132">
        <v>7</v>
      </c>
      <c r="BF132">
        <f>IF(BF11="","",BF10)</f>
        <v>0</v>
      </c>
      <c r="BG132">
        <v>7</v>
      </c>
      <c r="BH132">
        <f>BH10</f>
        <v>0</v>
      </c>
      <c r="BI132">
        <v>7</v>
      </c>
      <c r="BJ132">
        <f>IF(BJ11="","",BJ10)</f>
        <v>0</v>
      </c>
      <c r="BK132">
        <v>7</v>
      </c>
      <c r="BL132">
        <f>BL10</f>
        <v>0</v>
      </c>
      <c r="BM132">
        <v>7</v>
      </c>
      <c r="BN132">
        <f>IF(BN11="","",BN10)</f>
        <v>0</v>
      </c>
      <c r="BO132">
        <v>7</v>
      </c>
      <c r="BP132">
        <f>BP10</f>
        <v>0</v>
      </c>
      <c r="BQ132">
        <v>7</v>
      </c>
      <c r="BR132">
        <f>IF(BR11="","",BR10)</f>
        <v>0</v>
      </c>
      <c r="BS132">
        <v>7</v>
      </c>
      <c r="BT132">
        <f>BT10</f>
        <v>0</v>
      </c>
      <c r="BU132">
        <v>7</v>
      </c>
      <c r="BV132">
        <f>IF(BV11="","",BV10)</f>
        <v>0</v>
      </c>
      <c r="BW132">
        <v>7</v>
      </c>
      <c r="BX132">
        <f>BX10</f>
        <v>0</v>
      </c>
      <c r="BY132">
        <v>7</v>
      </c>
      <c r="BZ132">
        <f>IF(BZ11="","",BZ10)</f>
        <v>0</v>
      </c>
      <c r="CA132">
        <v>7</v>
      </c>
      <c r="CB132">
        <f>CB10</f>
        <v>0</v>
      </c>
      <c r="CC132">
        <v>7</v>
      </c>
      <c r="CD132">
        <f>IF(CD11="","",CD10)</f>
        <v>0</v>
      </c>
      <c r="CE132">
        <v>7</v>
      </c>
      <c r="CF132">
        <f>CF10</f>
        <v>0</v>
      </c>
      <c r="CG132">
        <v>7</v>
      </c>
      <c r="CH132">
        <f>IF(CH11="","",CH10)</f>
        <v>0</v>
      </c>
      <c r="CI132">
        <v>7</v>
      </c>
      <c r="CJ132">
        <f>CJ10</f>
        <v>0</v>
      </c>
      <c r="CK132">
        <v>7</v>
      </c>
      <c r="CL132">
        <f>IF(CL11="","",CL10)</f>
        <v>0</v>
      </c>
      <c r="CM132">
        <v>7</v>
      </c>
      <c r="CN132">
        <f>CN10</f>
        <v>0</v>
      </c>
      <c r="CO132">
        <v>7</v>
      </c>
      <c r="CP132">
        <f>IF(CP11="","",CP10)</f>
        <v>0</v>
      </c>
      <c r="CQ132">
        <v>7</v>
      </c>
      <c r="CR132">
        <f>CR10</f>
        <v>0</v>
      </c>
      <c r="CS132">
        <v>7</v>
      </c>
      <c r="CT132">
        <f>IF(CT11="","",CT10)</f>
        <v>0</v>
      </c>
      <c r="CU132">
        <v>7</v>
      </c>
      <c r="CV132">
        <f>CV10</f>
        <v>0</v>
      </c>
      <c r="CW132">
        <v>7</v>
      </c>
      <c r="CX132">
        <f>IF(CX11="","",CX10)</f>
        <v>0</v>
      </c>
      <c r="CY132">
        <v>7</v>
      </c>
      <c r="CZ132">
        <f>CZ10</f>
        <v>0</v>
      </c>
      <c r="DA132">
        <v>7</v>
      </c>
      <c r="DB132">
        <f>IF(DB11="","",DB10)</f>
        <v>0</v>
      </c>
      <c r="DC132">
        <v>7</v>
      </c>
      <c r="DD132">
        <f>DD10</f>
        <v>0</v>
      </c>
      <c r="DE132">
        <v>7</v>
      </c>
      <c r="DF132">
        <f>IF(DF11="","",DF10)</f>
        <v>0</v>
      </c>
      <c r="DG132">
        <v>7</v>
      </c>
      <c r="DH132">
        <f>DH10</f>
        <v>0</v>
      </c>
      <c r="DI132">
        <v>7</v>
      </c>
      <c r="DJ132">
        <f>IF(DJ11="","",DJ10)</f>
        <v>0</v>
      </c>
      <c r="DK132">
        <v>7</v>
      </c>
      <c r="DL132">
        <f>DL10</f>
        <v>0</v>
      </c>
      <c r="DM132">
        <v>7</v>
      </c>
      <c r="DN132">
        <f>IF(DN11="","",DN10)</f>
        <v>0</v>
      </c>
      <c r="DO132">
        <v>7</v>
      </c>
      <c r="DP132">
        <f>DP10</f>
        <v>0</v>
      </c>
      <c r="DQ132">
        <v>7</v>
      </c>
      <c r="DR132">
        <f>IF(DR11="","",DR10)</f>
        <v>0</v>
      </c>
      <c r="DS132">
        <v>7</v>
      </c>
      <c r="DT132">
        <f>DT10</f>
        <v>0</v>
      </c>
      <c r="DU132">
        <v>7</v>
      </c>
      <c r="DV132">
        <f>IF(DV11="","",DV10)</f>
        <v>0</v>
      </c>
      <c r="DW132">
        <v>7</v>
      </c>
      <c r="DX132">
        <f>DX10</f>
        <v>0</v>
      </c>
      <c r="DY132">
        <v>7</v>
      </c>
      <c r="DZ132">
        <f>IF(DZ11="","",DZ10)</f>
        <v>0</v>
      </c>
      <c r="EA132">
        <v>7</v>
      </c>
      <c r="EB132">
        <f>EB10</f>
        <v>0</v>
      </c>
      <c r="EC132">
        <v>7</v>
      </c>
      <c r="ED132">
        <f>IF(ED11="","",ED10)</f>
        <v>0</v>
      </c>
      <c r="EE132">
        <v>7</v>
      </c>
      <c r="EF132">
        <f>EF10</f>
        <v>0</v>
      </c>
      <c r="EI132">
        <v>7</v>
      </c>
      <c r="EJ132">
        <f>IF(EJ11="","",EJ10)</f>
        <v>0</v>
      </c>
      <c r="EK132">
        <v>7</v>
      </c>
      <c r="EL132">
        <f>EL10</f>
        <v>0</v>
      </c>
      <c r="EM132">
        <v>7</v>
      </c>
      <c r="EN132">
        <f>IF(EN11="","",EN10)</f>
        <v>0</v>
      </c>
      <c r="EO132">
        <v>7</v>
      </c>
      <c r="EP132">
        <f>EP10</f>
        <v>0</v>
      </c>
      <c r="EQ132">
        <v>7</v>
      </c>
      <c r="ER132">
        <f>IF(ER11="","",ER10)</f>
        <v>0</v>
      </c>
      <c r="ES132">
        <v>7</v>
      </c>
      <c r="ET132">
        <f>ET10</f>
        <v>0</v>
      </c>
      <c r="EU132">
        <v>7</v>
      </c>
      <c r="EV132">
        <f>IF(EV11="","",EV10)</f>
        <v>0</v>
      </c>
      <c r="EW132">
        <v>7</v>
      </c>
      <c r="EX132">
        <f>EX10</f>
        <v>0</v>
      </c>
      <c r="EY132">
        <v>7</v>
      </c>
      <c r="EZ132">
        <f>IF(EZ11="","",EZ10)</f>
        <v>0</v>
      </c>
      <c r="FA132">
        <v>7</v>
      </c>
      <c r="FB132">
        <f>FB10</f>
        <v>0</v>
      </c>
      <c r="FC132">
        <v>7</v>
      </c>
      <c r="FD132">
        <f>IF(FD11="","",FD10)</f>
        <v>0</v>
      </c>
      <c r="FE132">
        <v>7</v>
      </c>
      <c r="FF132">
        <f>FF10</f>
        <v>0</v>
      </c>
      <c r="FG132">
        <v>7</v>
      </c>
      <c r="FH132">
        <f>IF(FH11="","",FH10)</f>
        <v>0</v>
      </c>
      <c r="FI132">
        <v>7</v>
      </c>
      <c r="FJ132">
        <f>FJ10</f>
        <v>0</v>
      </c>
      <c r="FK132">
        <v>7</v>
      </c>
      <c r="FL132">
        <f>IF(FL11="","",FL10)</f>
        <v>0</v>
      </c>
      <c r="FM132">
        <v>7</v>
      </c>
      <c r="FN132">
        <f>FN10</f>
        <v>0</v>
      </c>
      <c r="FO132">
        <v>7</v>
      </c>
      <c r="FP132">
        <f>IF(FP11="","",FP10)</f>
        <v>0</v>
      </c>
      <c r="FQ132">
        <v>7</v>
      </c>
      <c r="FR132">
        <f>FR10</f>
        <v>0</v>
      </c>
      <c r="FS132">
        <v>7</v>
      </c>
      <c r="FT132">
        <f>IF(FT11="","",FT10)</f>
        <v>0</v>
      </c>
      <c r="FU132">
        <v>7</v>
      </c>
      <c r="FV132">
        <f>FV10</f>
        <v>0</v>
      </c>
      <c r="FW132">
        <v>7</v>
      </c>
      <c r="FX132">
        <f>IF(FX11="","",FX10)</f>
        <v>0</v>
      </c>
      <c r="FY132">
        <v>7</v>
      </c>
      <c r="FZ132">
        <f>FZ10</f>
        <v>0</v>
      </c>
      <c r="GA132">
        <v>7</v>
      </c>
      <c r="GB132">
        <f>IF(GB11="","",GB10)</f>
        <v>0</v>
      </c>
      <c r="GC132">
        <v>7</v>
      </c>
      <c r="GD132">
        <f>GD10</f>
        <v>0</v>
      </c>
      <c r="GE132">
        <v>7</v>
      </c>
      <c r="GF132">
        <f>IF(GF11="","",GF10)</f>
        <v>0</v>
      </c>
      <c r="GG132">
        <v>7</v>
      </c>
      <c r="GH132">
        <f>GH10</f>
        <v>0</v>
      </c>
      <c r="GI132">
        <v>7</v>
      </c>
      <c r="GJ132">
        <f>IF(GJ11="","",GJ10)</f>
        <v>0</v>
      </c>
      <c r="GK132">
        <v>7</v>
      </c>
      <c r="GL132">
        <f>GL10</f>
        <v>0</v>
      </c>
      <c r="GM132">
        <v>7</v>
      </c>
      <c r="GN132">
        <f>IF(GN11="","",GN10)</f>
        <v>0</v>
      </c>
      <c r="GO132">
        <v>7</v>
      </c>
      <c r="GP132">
        <f>GP10</f>
        <v>0</v>
      </c>
      <c r="GQ132">
        <v>7</v>
      </c>
      <c r="GR132">
        <f>IF(GR11="","",GR10)</f>
        <v>0</v>
      </c>
      <c r="GS132">
        <v>7</v>
      </c>
      <c r="GT132">
        <f>GT10</f>
        <v>0</v>
      </c>
      <c r="GU132">
        <v>7</v>
      </c>
      <c r="GV132">
        <f>IF(GV11="","",GV10)</f>
        <v>0</v>
      </c>
      <c r="GW132">
        <v>7</v>
      </c>
      <c r="GX132">
        <f>GX10</f>
        <v>0</v>
      </c>
      <c r="GY132">
        <v>7</v>
      </c>
      <c r="GZ132">
        <f>IF(GZ11="","",GZ10)</f>
        <v>0</v>
      </c>
      <c r="HA132">
        <v>7</v>
      </c>
      <c r="HB132">
        <f>HB10</f>
        <v>0</v>
      </c>
      <c r="HC132">
        <v>7</v>
      </c>
      <c r="HD132">
        <f>IF(HD11="","",HD10)</f>
        <v>0</v>
      </c>
      <c r="HE132">
        <v>7</v>
      </c>
      <c r="HF132">
        <f>HF10</f>
        <v>0</v>
      </c>
      <c r="HG132">
        <v>7</v>
      </c>
      <c r="HH132">
        <f>IF(HH11="","",HH10)</f>
        <v>0</v>
      </c>
      <c r="HI132">
        <v>7</v>
      </c>
      <c r="HJ132">
        <f>HJ10</f>
        <v>0</v>
      </c>
      <c r="HK132">
        <v>7</v>
      </c>
      <c r="HL132">
        <f>IF(HL11="","",HL10)</f>
        <v>0</v>
      </c>
      <c r="HM132">
        <v>7</v>
      </c>
      <c r="HN132">
        <f>HN10</f>
        <v>0</v>
      </c>
      <c r="HO132">
        <v>7</v>
      </c>
      <c r="HP132">
        <f>IF(HP11="","",HP10)</f>
        <v>0</v>
      </c>
      <c r="HQ132">
        <v>7</v>
      </c>
      <c r="HR132">
        <f>HR10</f>
        <v>0</v>
      </c>
      <c r="HS132">
        <v>7</v>
      </c>
      <c r="HT132">
        <f>IF(HT11="","",HT10)</f>
        <v>0</v>
      </c>
      <c r="HU132">
        <v>7</v>
      </c>
      <c r="HV132">
        <f>HV10</f>
        <v>0</v>
      </c>
      <c r="HW132">
        <v>7</v>
      </c>
      <c r="HX132">
        <f>IF(HX11="","",HX10)</f>
        <v>0</v>
      </c>
      <c r="HY132">
        <v>7</v>
      </c>
      <c r="HZ132">
        <f>HZ10</f>
        <v>0</v>
      </c>
      <c r="IA132">
        <v>7</v>
      </c>
      <c r="IB132">
        <f>IF(IB11="","",IB10)</f>
        <v>0</v>
      </c>
      <c r="IC132">
        <v>7</v>
      </c>
      <c r="ID132">
        <f>ID10</f>
        <v>0</v>
      </c>
      <c r="IE132">
        <v>7</v>
      </c>
      <c r="IF132">
        <f>IF(IF11="","",IF10)</f>
        <v>0</v>
      </c>
      <c r="IG132">
        <v>7</v>
      </c>
      <c r="IH132">
        <f>IH10</f>
        <v>0</v>
      </c>
      <c r="II132">
        <v>7</v>
      </c>
      <c r="IJ132">
        <f>IF(IJ11="","",IJ10)</f>
        <v>0</v>
      </c>
      <c r="IK132">
        <v>7</v>
      </c>
      <c r="IL132">
        <f>IL10</f>
        <v>0</v>
      </c>
      <c r="IM132">
        <v>7</v>
      </c>
      <c r="IN132">
        <f>IF(IN11="","",IN10)</f>
        <v>0</v>
      </c>
      <c r="IO132">
        <v>7</v>
      </c>
      <c r="IP132">
        <f>IP10</f>
        <v>0</v>
      </c>
      <c r="IQ132">
        <v>7</v>
      </c>
      <c r="IR132">
        <f>IF(IR11="","",IR10)</f>
        <v>0</v>
      </c>
      <c r="IS132">
        <v>7</v>
      </c>
      <c r="IT132">
        <f>IT10</f>
        <v>0</v>
      </c>
      <c r="IU132">
        <v>7</v>
      </c>
      <c r="IV132">
        <f>IF(IV11="","",IV10)</f>
        <v>0</v>
      </c>
      <c r="IW132">
        <v>7</v>
      </c>
      <c r="IX132">
        <f>IX10</f>
        <v>0</v>
      </c>
      <c r="IY132">
        <v>7</v>
      </c>
      <c r="IZ132">
        <f>IF(IZ11="","",IZ10)</f>
        <v>0</v>
      </c>
      <c r="JA132">
        <v>7</v>
      </c>
      <c r="JB132">
        <f>JB10</f>
        <v>0</v>
      </c>
      <c r="JC132">
        <v>7</v>
      </c>
      <c r="JD132">
        <f>IF(JD11="","",JD10)</f>
        <v>0</v>
      </c>
      <c r="JE132">
        <v>7</v>
      </c>
      <c r="JF132">
        <f>JF10</f>
        <v>0</v>
      </c>
      <c r="JG132">
        <v>7</v>
      </c>
      <c r="JH132">
        <f>IF(JH11="","",JH10)</f>
        <v>0</v>
      </c>
      <c r="JI132">
        <v>7</v>
      </c>
      <c r="JJ132">
        <f>JJ10</f>
        <v>0</v>
      </c>
    </row>
    <row r="133" spans="5:270">
      <c r="E133">
        <v>8</v>
      </c>
      <c r="F133">
        <f>IF(F12="","",F11)</f>
        <v>0</v>
      </c>
      <c r="G133">
        <v>8</v>
      </c>
      <c r="H133">
        <f>H11</f>
        <v>0</v>
      </c>
      <c r="I133">
        <v>8</v>
      </c>
      <c r="J133">
        <f>IF(J12="","",J11)</f>
        <v>0</v>
      </c>
      <c r="K133">
        <v>8</v>
      </c>
      <c r="L133">
        <f>L11</f>
        <v>0</v>
      </c>
      <c r="M133">
        <v>8</v>
      </c>
      <c r="N133">
        <f>IF(N12="","",N11)</f>
        <v>0</v>
      </c>
      <c r="O133">
        <v>8</v>
      </c>
      <c r="P133">
        <f>P11</f>
        <v>0</v>
      </c>
      <c r="Q133">
        <v>8</v>
      </c>
      <c r="R133">
        <f>IF(R12="","",R11)</f>
        <v>0</v>
      </c>
      <c r="S133">
        <v>8</v>
      </c>
      <c r="T133">
        <f>T11</f>
        <v>0</v>
      </c>
      <c r="U133">
        <v>8</v>
      </c>
      <c r="V133">
        <f>IF(V12="","",V11)</f>
        <v>0</v>
      </c>
      <c r="W133">
        <v>8</v>
      </c>
      <c r="X133">
        <f>X11</f>
        <v>0</v>
      </c>
      <c r="Y133">
        <v>8</v>
      </c>
      <c r="Z133">
        <f>IF(Z12="","",Z11)</f>
        <v>0</v>
      </c>
      <c r="AA133">
        <v>8</v>
      </c>
      <c r="AB133">
        <f>AB11</f>
        <v>0</v>
      </c>
      <c r="AC133">
        <v>8</v>
      </c>
      <c r="AD133">
        <f>IF(AD12="","",AD11)</f>
        <v>0</v>
      </c>
      <c r="AE133">
        <v>8</v>
      </c>
      <c r="AF133">
        <f>AF11</f>
        <v>0</v>
      </c>
      <c r="AG133">
        <v>8</v>
      </c>
      <c r="AH133">
        <f>IF(AH12="","",AH11)</f>
        <v>0</v>
      </c>
      <c r="AI133">
        <v>8</v>
      </c>
      <c r="AJ133">
        <f>AJ11</f>
        <v>0</v>
      </c>
      <c r="AK133">
        <v>8</v>
      </c>
      <c r="AL133">
        <f>IF(AL12="","",AL11)</f>
        <v>0</v>
      </c>
      <c r="AM133">
        <v>8</v>
      </c>
      <c r="AN133">
        <f>AN11</f>
        <v>0</v>
      </c>
      <c r="AO133">
        <v>8</v>
      </c>
      <c r="AP133">
        <f>IF(AP12="","",AP11)</f>
        <v>0</v>
      </c>
      <c r="AQ133">
        <v>8</v>
      </c>
      <c r="AR133">
        <f>AR11</f>
        <v>0</v>
      </c>
      <c r="AS133">
        <v>8</v>
      </c>
      <c r="AT133">
        <f>IF(AT12="","",AT11)</f>
        <v>0</v>
      </c>
      <c r="AU133">
        <v>8</v>
      </c>
      <c r="AV133">
        <f>AV11</f>
        <v>0</v>
      </c>
      <c r="AW133">
        <v>8</v>
      </c>
      <c r="AX133">
        <f>IF(AX12="","",AX11)</f>
        <v>0</v>
      </c>
      <c r="AY133">
        <v>8</v>
      </c>
      <c r="AZ133">
        <f>AZ11</f>
        <v>0</v>
      </c>
      <c r="BA133">
        <v>8</v>
      </c>
      <c r="BB133">
        <f>IF(BB12="","",BB11)</f>
        <v>0</v>
      </c>
      <c r="BC133">
        <v>8</v>
      </c>
      <c r="BD133">
        <f>BD11</f>
        <v>0</v>
      </c>
      <c r="BE133">
        <v>8</v>
      </c>
      <c r="BF133">
        <f>IF(BF12="","",BF11)</f>
        <v>0</v>
      </c>
      <c r="BG133">
        <v>8</v>
      </c>
      <c r="BH133">
        <f>BH11</f>
        <v>0</v>
      </c>
      <c r="BI133">
        <v>8</v>
      </c>
      <c r="BJ133">
        <f>IF(BJ12="","",BJ11)</f>
        <v>0</v>
      </c>
      <c r="BK133">
        <v>8</v>
      </c>
      <c r="BL133">
        <f>BL11</f>
        <v>0</v>
      </c>
      <c r="BM133">
        <v>8</v>
      </c>
      <c r="BN133">
        <f>IF(BN12="","",BN11)</f>
        <v>0</v>
      </c>
      <c r="BO133">
        <v>8</v>
      </c>
      <c r="BP133">
        <f>BP11</f>
        <v>0</v>
      </c>
      <c r="BQ133">
        <v>8</v>
      </c>
      <c r="BR133">
        <f>IF(BR12="","",BR11)</f>
        <v>0</v>
      </c>
      <c r="BS133">
        <v>8</v>
      </c>
      <c r="BT133">
        <f>BT11</f>
        <v>0</v>
      </c>
      <c r="BU133">
        <v>8</v>
      </c>
      <c r="BV133">
        <f>IF(BV12="","",BV11)</f>
        <v>0</v>
      </c>
      <c r="BW133">
        <v>8</v>
      </c>
      <c r="BX133">
        <f>BX11</f>
        <v>0</v>
      </c>
      <c r="BY133">
        <v>8</v>
      </c>
      <c r="BZ133">
        <f>IF(BZ12="","",BZ11)</f>
        <v>0</v>
      </c>
      <c r="CA133">
        <v>8</v>
      </c>
      <c r="CB133">
        <f>CB11</f>
        <v>0</v>
      </c>
      <c r="CC133">
        <v>8</v>
      </c>
      <c r="CD133">
        <f>IF(CD12="","",CD11)</f>
        <v>0</v>
      </c>
      <c r="CE133">
        <v>8</v>
      </c>
      <c r="CF133">
        <f>CF11</f>
        <v>0</v>
      </c>
      <c r="CG133">
        <v>8</v>
      </c>
      <c r="CH133">
        <f>IF(CH12="","",CH11)</f>
        <v>0</v>
      </c>
      <c r="CI133">
        <v>8</v>
      </c>
      <c r="CJ133">
        <f>CJ11</f>
        <v>0</v>
      </c>
      <c r="CK133">
        <v>8</v>
      </c>
      <c r="CL133">
        <f>IF(CL12="","",CL11)</f>
        <v>0</v>
      </c>
      <c r="CM133">
        <v>8</v>
      </c>
      <c r="CN133">
        <f>CN11</f>
        <v>0</v>
      </c>
      <c r="CO133">
        <v>8</v>
      </c>
      <c r="CP133">
        <f>IF(CP12="","",CP11)</f>
        <v>0</v>
      </c>
      <c r="CQ133">
        <v>8</v>
      </c>
      <c r="CR133">
        <f>CR11</f>
        <v>0</v>
      </c>
      <c r="CS133">
        <v>8</v>
      </c>
      <c r="CT133">
        <f>IF(CT12="","",CT11)</f>
        <v>0</v>
      </c>
      <c r="CU133">
        <v>8</v>
      </c>
      <c r="CV133">
        <f>CV11</f>
        <v>0</v>
      </c>
      <c r="CW133">
        <v>8</v>
      </c>
      <c r="CX133">
        <f>IF(CX12="","",CX11)</f>
        <v>0</v>
      </c>
      <c r="CY133">
        <v>8</v>
      </c>
      <c r="CZ133">
        <f>CZ11</f>
        <v>0</v>
      </c>
      <c r="DA133">
        <v>8</v>
      </c>
      <c r="DB133">
        <f>IF(DB12="","",DB11)</f>
        <v>0</v>
      </c>
      <c r="DC133">
        <v>8</v>
      </c>
      <c r="DD133">
        <f>DD11</f>
        <v>0</v>
      </c>
      <c r="DE133">
        <v>8</v>
      </c>
      <c r="DF133">
        <f>IF(DF12="","",DF11)</f>
        <v>0</v>
      </c>
      <c r="DG133">
        <v>8</v>
      </c>
      <c r="DH133">
        <f>DH11</f>
        <v>0</v>
      </c>
      <c r="DI133">
        <v>8</v>
      </c>
      <c r="DJ133">
        <f>IF(DJ12="","",DJ11)</f>
        <v>0</v>
      </c>
      <c r="DK133">
        <v>8</v>
      </c>
      <c r="DL133">
        <f>DL11</f>
        <v>0</v>
      </c>
      <c r="DM133">
        <v>8</v>
      </c>
      <c r="DN133">
        <f>IF(DN12="","",DN11)</f>
        <v>0</v>
      </c>
      <c r="DO133">
        <v>8</v>
      </c>
      <c r="DP133">
        <f>DP11</f>
        <v>0</v>
      </c>
      <c r="DQ133">
        <v>8</v>
      </c>
      <c r="DR133">
        <f>IF(DR12="","",DR11)</f>
        <v>0</v>
      </c>
      <c r="DS133">
        <v>8</v>
      </c>
      <c r="DT133">
        <f>DT11</f>
        <v>0</v>
      </c>
      <c r="DU133">
        <v>8</v>
      </c>
      <c r="DV133">
        <f>IF(DV12="","",DV11)</f>
        <v>0</v>
      </c>
      <c r="DW133">
        <v>8</v>
      </c>
      <c r="DX133">
        <f>DX11</f>
        <v>0</v>
      </c>
      <c r="DY133">
        <v>8</v>
      </c>
      <c r="DZ133">
        <f>IF(DZ12="","",DZ11)</f>
        <v>0</v>
      </c>
      <c r="EA133">
        <v>8</v>
      </c>
      <c r="EB133">
        <f>EB11</f>
        <v>0</v>
      </c>
      <c r="EC133">
        <v>8</v>
      </c>
      <c r="ED133">
        <f>IF(ED12="","",ED11)</f>
        <v>0</v>
      </c>
      <c r="EE133">
        <v>8</v>
      </c>
      <c r="EF133">
        <f>EF11</f>
        <v>0</v>
      </c>
      <c r="EI133">
        <v>8</v>
      </c>
      <c r="EJ133">
        <f>IF(EJ12="","",EJ11)</f>
        <v>0</v>
      </c>
      <c r="EK133">
        <v>8</v>
      </c>
      <c r="EL133">
        <f>EL11</f>
        <v>0</v>
      </c>
      <c r="EM133">
        <v>8</v>
      </c>
      <c r="EN133">
        <f>IF(EN12="","",EN11)</f>
        <v>0</v>
      </c>
      <c r="EO133">
        <v>8</v>
      </c>
      <c r="EP133">
        <f>EP11</f>
        <v>0</v>
      </c>
      <c r="EQ133">
        <v>8</v>
      </c>
      <c r="ER133">
        <f>IF(ER12="","",ER11)</f>
        <v>0</v>
      </c>
      <c r="ES133">
        <v>8</v>
      </c>
      <c r="ET133">
        <f>ET11</f>
        <v>0</v>
      </c>
      <c r="EU133">
        <v>8</v>
      </c>
      <c r="EV133">
        <f>IF(EV12="","",EV11)</f>
        <v>0</v>
      </c>
      <c r="EW133">
        <v>8</v>
      </c>
      <c r="EX133">
        <f>EX11</f>
        <v>0</v>
      </c>
      <c r="EY133">
        <v>8</v>
      </c>
      <c r="EZ133">
        <f>IF(EZ12="","",EZ11)</f>
        <v>0</v>
      </c>
      <c r="FA133">
        <v>8</v>
      </c>
      <c r="FB133">
        <f>FB11</f>
        <v>0</v>
      </c>
      <c r="FC133">
        <v>8</v>
      </c>
      <c r="FD133">
        <f>IF(FD12="","",FD11)</f>
        <v>0</v>
      </c>
      <c r="FE133">
        <v>8</v>
      </c>
      <c r="FF133">
        <f>FF11</f>
        <v>0</v>
      </c>
      <c r="FG133">
        <v>8</v>
      </c>
      <c r="FH133">
        <f>IF(FH12="","",FH11)</f>
        <v>0</v>
      </c>
      <c r="FI133">
        <v>8</v>
      </c>
      <c r="FJ133">
        <f>FJ11</f>
        <v>0</v>
      </c>
      <c r="FK133">
        <v>8</v>
      </c>
      <c r="FL133">
        <f>IF(FL12="","",FL11)</f>
        <v>0</v>
      </c>
      <c r="FM133">
        <v>8</v>
      </c>
      <c r="FN133">
        <f>FN11</f>
        <v>0</v>
      </c>
      <c r="FO133">
        <v>8</v>
      </c>
      <c r="FP133">
        <f>IF(FP12="","",FP11)</f>
        <v>0</v>
      </c>
      <c r="FQ133">
        <v>8</v>
      </c>
      <c r="FR133">
        <f>FR11</f>
        <v>0</v>
      </c>
      <c r="FS133">
        <v>8</v>
      </c>
      <c r="FT133">
        <f>IF(FT12="","",FT11)</f>
        <v>0</v>
      </c>
      <c r="FU133">
        <v>8</v>
      </c>
      <c r="FV133">
        <f>FV11</f>
        <v>0</v>
      </c>
      <c r="FW133">
        <v>8</v>
      </c>
      <c r="FX133">
        <f>IF(FX12="","",FX11)</f>
        <v>0</v>
      </c>
      <c r="FY133">
        <v>8</v>
      </c>
      <c r="FZ133">
        <f>FZ11</f>
        <v>0</v>
      </c>
      <c r="GA133">
        <v>8</v>
      </c>
      <c r="GB133">
        <f>IF(GB12="","",GB11)</f>
        <v>0</v>
      </c>
      <c r="GC133">
        <v>8</v>
      </c>
      <c r="GD133">
        <f>GD11</f>
        <v>0</v>
      </c>
      <c r="GE133">
        <v>8</v>
      </c>
      <c r="GF133">
        <f>IF(GF12="","",GF11)</f>
        <v>0</v>
      </c>
      <c r="GG133">
        <v>8</v>
      </c>
      <c r="GH133">
        <f>GH11</f>
        <v>0</v>
      </c>
      <c r="GI133">
        <v>8</v>
      </c>
      <c r="GJ133">
        <f>IF(GJ12="","",GJ11)</f>
        <v>0</v>
      </c>
      <c r="GK133">
        <v>8</v>
      </c>
      <c r="GL133">
        <f>GL11</f>
        <v>0</v>
      </c>
      <c r="GM133">
        <v>8</v>
      </c>
      <c r="GN133">
        <f>IF(GN12="","",GN11)</f>
        <v>0</v>
      </c>
      <c r="GO133">
        <v>8</v>
      </c>
      <c r="GP133">
        <f>GP11</f>
        <v>0</v>
      </c>
      <c r="GQ133">
        <v>8</v>
      </c>
      <c r="GR133">
        <f>IF(GR12="","",GR11)</f>
        <v>0</v>
      </c>
      <c r="GS133">
        <v>8</v>
      </c>
      <c r="GT133">
        <f>GT11</f>
        <v>0</v>
      </c>
      <c r="GU133">
        <v>8</v>
      </c>
      <c r="GV133">
        <f>IF(GV12="","",GV11)</f>
        <v>0</v>
      </c>
      <c r="GW133">
        <v>8</v>
      </c>
      <c r="GX133">
        <f>GX11</f>
        <v>0</v>
      </c>
      <c r="GY133">
        <v>8</v>
      </c>
      <c r="GZ133">
        <f>IF(GZ12="","",GZ11)</f>
        <v>0</v>
      </c>
      <c r="HA133">
        <v>8</v>
      </c>
      <c r="HB133">
        <f>HB11</f>
        <v>0</v>
      </c>
      <c r="HC133">
        <v>8</v>
      </c>
      <c r="HD133">
        <f>IF(HD12="","",HD11)</f>
        <v>0</v>
      </c>
      <c r="HE133">
        <v>8</v>
      </c>
      <c r="HF133">
        <f>HF11</f>
        <v>0</v>
      </c>
      <c r="HG133">
        <v>8</v>
      </c>
      <c r="HH133">
        <f>IF(HH12="","",HH11)</f>
        <v>0</v>
      </c>
      <c r="HI133">
        <v>8</v>
      </c>
      <c r="HJ133">
        <f>HJ11</f>
        <v>0</v>
      </c>
      <c r="HK133">
        <v>8</v>
      </c>
      <c r="HL133">
        <f>IF(HL12="","",HL11)</f>
        <v>0</v>
      </c>
      <c r="HM133">
        <v>8</v>
      </c>
      <c r="HN133">
        <f>HN11</f>
        <v>0</v>
      </c>
      <c r="HO133">
        <v>8</v>
      </c>
      <c r="HP133">
        <f>IF(HP12="","",HP11)</f>
        <v>0</v>
      </c>
      <c r="HQ133">
        <v>8</v>
      </c>
      <c r="HR133">
        <f>HR11</f>
        <v>0</v>
      </c>
      <c r="HS133">
        <v>8</v>
      </c>
      <c r="HT133">
        <f>IF(HT12="","",HT11)</f>
        <v>0</v>
      </c>
      <c r="HU133">
        <v>8</v>
      </c>
      <c r="HV133">
        <f>HV11</f>
        <v>0</v>
      </c>
      <c r="HW133">
        <v>8</v>
      </c>
      <c r="HX133">
        <f>IF(HX12="","",HX11)</f>
        <v>0</v>
      </c>
      <c r="HY133">
        <v>8</v>
      </c>
      <c r="HZ133">
        <f>HZ11</f>
        <v>0</v>
      </c>
      <c r="IA133">
        <v>8</v>
      </c>
      <c r="IB133">
        <f>IF(IB12="","",IB11)</f>
        <v>0</v>
      </c>
      <c r="IC133">
        <v>8</v>
      </c>
      <c r="ID133">
        <f>ID11</f>
        <v>0</v>
      </c>
      <c r="IE133">
        <v>8</v>
      </c>
      <c r="IF133">
        <f>IF(IF12="","",IF11)</f>
        <v>0</v>
      </c>
      <c r="IG133">
        <v>8</v>
      </c>
      <c r="IH133">
        <f>IH11</f>
        <v>0</v>
      </c>
      <c r="II133">
        <v>8</v>
      </c>
      <c r="IJ133">
        <f>IF(IJ12="","",IJ11)</f>
        <v>0</v>
      </c>
      <c r="IK133">
        <v>8</v>
      </c>
      <c r="IL133">
        <f>IL11</f>
        <v>0</v>
      </c>
      <c r="IM133">
        <v>8</v>
      </c>
      <c r="IN133">
        <f>IF(IN12="","",IN11)</f>
        <v>0</v>
      </c>
      <c r="IO133">
        <v>8</v>
      </c>
      <c r="IP133">
        <f>IP11</f>
        <v>0</v>
      </c>
      <c r="IQ133">
        <v>8</v>
      </c>
      <c r="IR133">
        <f>IF(IR12="","",IR11)</f>
        <v>0</v>
      </c>
      <c r="IS133">
        <v>8</v>
      </c>
      <c r="IT133">
        <f>IT11</f>
        <v>0</v>
      </c>
      <c r="IU133">
        <v>8</v>
      </c>
      <c r="IV133">
        <f>IF(IV12="","",IV11)</f>
        <v>0</v>
      </c>
      <c r="IW133">
        <v>8</v>
      </c>
      <c r="IX133">
        <f>IX11</f>
        <v>0</v>
      </c>
      <c r="IY133">
        <v>8</v>
      </c>
      <c r="IZ133">
        <f>IF(IZ12="","",IZ11)</f>
        <v>0</v>
      </c>
      <c r="JA133">
        <v>8</v>
      </c>
      <c r="JB133">
        <f>JB11</f>
        <v>0</v>
      </c>
      <c r="JC133">
        <v>8</v>
      </c>
      <c r="JD133">
        <f>IF(JD12="","",JD11)</f>
        <v>0</v>
      </c>
      <c r="JE133">
        <v>8</v>
      </c>
      <c r="JF133">
        <f>JF11</f>
        <v>0</v>
      </c>
      <c r="JG133">
        <v>8</v>
      </c>
      <c r="JH133">
        <f>IF(JH12="","",JH11)</f>
        <v>0</v>
      </c>
      <c r="JI133">
        <v>8</v>
      </c>
      <c r="JJ133">
        <f>JJ11</f>
        <v>0</v>
      </c>
    </row>
    <row r="134" spans="5:270">
      <c r="E134">
        <v>9</v>
      </c>
      <c r="F134">
        <f>IF(F13="","",F12)</f>
        <v>0</v>
      </c>
      <c r="G134">
        <v>9</v>
      </c>
      <c r="H134">
        <f>H12</f>
        <v>0</v>
      </c>
      <c r="I134">
        <v>9</v>
      </c>
      <c r="J134">
        <f>IF(J13="","",J12)</f>
        <v>0</v>
      </c>
      <c r="K134">
        <v>9</v>
      </c>
      <c r="L134">
        <f>L12</f>
        <v>0</v>
      </c>
      <c r="M134">
        <v>9</v>
      </c>
      <c r="N134">
        <f>IF(N13="","",N12)</f>
        <v>0</v>
      </c>
      <c r="O134">
        <v>9</v>
      </c>
      <c r="P134">
        <f>P12</f>
        <v>0</v>
      </c>
      <c r="Q134">
        <v>9</v>
      </c>
      <c r="R134">
        <f>IF(R13="","",R12)</f>
        <v>0</v>
      </c>
      <c r="S134">
        <v>9</v>
      </c>
      <c r="T134">
        <f>T12</f>
        <v>0</v>
      </c>
      <c r="U134">
        <v>9</v>
      </c>
      <c r="V134">
        <f>IF(V13="","",V12)</f>
        <v>0</v>
      </c>
      <c r="W134">
        <v>9</v>
      </c>
      <c r="X134">
        <f>X12</f>
        <v>0</v>
      </c>
      <c r="Y134">
        <v>9</v>
      </c>
      <c r="Z134">
        <f>IF(Z13="","",Z12)</f>
        <v>0</v>
      </c>
      <c r="AA134">
        <v>9</v>
      </c>
      <c r="AB134">
        <f>AB12</f>
        <v>0</v>
      </c>
      <c r="AC134">
        <v>9</v>
      </c>
      <c r="AD134">
        <f>IF(AD13="","",AD12)</f>
        <v>0</v>
      </c>
      <c r="AE134">
        <v>9</v>
      </c>
      <c r="AF134">
        <f>AF12</f>
        <v>0</v>
      </c>
      <c r="AG134">
        <v>9</v>
      </c>
      <c r="AH134">
        <f>IF(AH13="","",AH12)</f>
        <v>0</v>
      </c>
      <c r="AI134">
        <v>9</v>
      </c>
      <c r="AJ134">
        <f>AJ12</f>
        <v>0</v>
      </c>
      <c r="AK134">
        <v>9</v>
      </c>
      <c r="AL134">
        <f>IF(AL13="","",AL12)</f>
        <v>0</v>
      </c>
      <c r="AM134">
        <v>9</v>
      </c>
      <c r="AN134">
        <f>AN12</f>
        <v>0</v>
      </c>
      <c r="AO134">
        <v>9</v>
      </c>
      <c r="AP134">
        <f>IF(AP13="","",AP12)</f>
        <v>0</v>
      </c>
      <c r="AQ134">
        <v>9</v>
      </c>
      <c r="AR134">
        <f>AR12</f>
        <v>0</v>
      </c>
      <c r="AS134">
        <v>9</v>
      </c>
      <c r="AT134">
        <f>IF(AT13="","",AT12)</f>
        <v>0</v>
      </c>
      <c r="AU134">
        <v>9</v>
      </c>
      <c r="AV134">
        <f>AV12</f>
        <v>0</v>
      </c>
      <c r="AW134">
        <v>9</v>
      </c>
      <c r="AX134">
        <f>IF(AX13="","",AX12)</f>
        <v>0</v>
      </c>
      <c r="AY134">
        <v>9</v>
      </c>
      <c r="AZ134">
        <f>AZ12</f>
        <v>0</v>
      </c>
      <c r="BA134">
        <v>9</v>
      </c>
      <c r="BB134">
        <f>IF(BB13="","",BB12)</f>
        <v>0</v>
      </c>
      <c r="BC134">
        <v>9</v>
      </c>
      <c r="BD134">
        <f>BD12</f>
        <v>0</v>
      </c>
      <c r="BE134">
        <v>9</v>
      </c>
      <c r="BF134">
        <f>IF(BF13="","",BF12)</f>
        <v>0</v>
      </c>
      <c r="BG134">
        <v>9</v>
      </c>
      <c r="BH134">
        <f>BH12</f>
        <v>0</v>
      </c>
      <c r="BI134">
        <v>9</v>
      </c>
      <c r="BJ134">
        <f>IF(BJ13="","",BJ12)</f>
        <v>0</v>
      </c>
      <c r="BK134">
        <v>9</v>
      </c>
      <c r="BL134">
        <f>BL12</f>
        <v>0</v>
      </c>
      <c r="BM134">
        <v>9</v>
      </c>
      <c r="BN134">
        <f>IF(BN13="","",BN12)</f>
        <v>0</v>
      </c>
      <c r="BO134">
        <v>9</v>
      </c>
      <c r="BP134">
        <f>BP12</f>
        <v>0</v>
      </c>
      <c r="BQ134">
        <v>9</v>
      </c>
      <c r="BR134">
        <f>IF(BR13="","",BR12)</f>
        <v>0</v>
      </c>
      <c r="BS134">
        <v>9</v>
      </c>
      <c r="BT134">
        <f>BT12</f>
        <v>0</v>
      </c>
      <c r="BU134">
        <v>9</v>
      </c>
      <c r="BV134">
        <f>IF(BV13="","",BV12)</f>
        <v>0</v>
      </c>
      <c r="BW134">
        <v>9</v>
      </c>
      <c r="BX134">
        <f>BX12</f>
        <v>0</v>
      </c>
      <c r="BY134">
        <v>9</v>
      </c>
      <c r="BZ134">
        <f>IF(BZ13="","",BZ12)</f>
        <v>0</v>
      </c>
      <c r="CA134">
        <v>9</v>
      </c>
      <c r="CB134">
        <f>CB12</f>
        <v>0</v>
      </c>
      <c r="CC134">
        <v>9</v>
      </c>
      <c r="CD134">
        <f>IF(CD13="","",CD12)</f>
        <v>0</v>
      </c>
      <c r="CE134">
        <v>9</v>
      </c>
      <c r="CF134">
        <f>CF12</f>
        <v>0</v>
      </c>
      <c r="CG134">
        <v>9</v>
      </c>
      <c r="CH134">
        <f>IF(CH13="","",CH12)</f>
        <v>0</v>
      </c>
      <c r="CI134">
        <v>9</v>
      </c>
      <c r="CJ134">
        <f>CJ12</f>
        <v>0</v>
      </c>
      <c r="CK134">
        <v>9</v>
      </c>
      <c r="CL134">
        <f>IF(CL13="","",CL12)</f>
        <v>0</v>
      </c>
      <c r="CM134">
        <v>9</v>
      </c>
      <c r="CN134">
        <f>CN12</f>
        <v>0</v>
      </c>
      <c r="CO134">
        <v>9</v>
      </c>
      <c r="CP134">
        <f>IF(CP13="","",CP12)</f>
        <v>0</v>
      </c>
      <c r="CQ134">
        <v>9</v>
      </c>
      <c r="CR134">
        <f>CR12</f>
        <v>0</v>
      </c>
      <c r="CS134">
        <v>9</v>
      </c>
      <c r="CT134">
        <f>IF(CT13="","",CT12)</f>
        <v>0</v>
      </c>
      <c r="CU134">
        <v>9</v>
      </c>
      <c r="CV134">
        <f>CV12</f>
        <v>0</v>
      </c>
      <c r="CW134">
        <v>9</v>
      </c>
      <c r="CX134">
        <f>IF(CX13="","",CX12)</f>
        <v>0</v>
      </c>
      <c r="CY134">
        <v>9</v>
      </c>
      <c r="CZ134">
        <f>CZ12</f>
        <v>0</v>
      </c>
      <c r="DA134">
        <v>9</v>
      </c>
      <c r="DB134">
        <f>IF(DB13="","",DB12)</f>
        <v>0</v>
      </c>
      <c r="DC134">
        <v>9</v>
      </c>
      <c r="DD134">
        <f>DD12</f>
        <v>0</v>
      </c>
      <c r="DE134">
        <v>9</v>
      </c>
      <c r="DF134">
        <f>IF(DF13="","",DF12)</f>
        <v>0</v>
      </c>
      <c r="DG134">
        <v>9</v>
      </c>
      <c r="DH134">
        <f>DH12</f>
        <v>0</v>
      </c>
      <c r="DI134">
        <v>9</v>
      </c>
      <c r="DJ134">
        <f>IF(DJ13="","",DJ12)</f>
        <v>0</v>
      </c>
      <c r="DK134">
        <v>9</v>
      </c>
      <c r="DL134">
        <f>DL12</f>
        <v>0</v>
      </c>
      <c r="DM134">
        <v>9</v>
      </c>
      <c r="DN134">
        <f>IF(DN13="","",DN12)</f>
        <v>0</v>
      </c>
      <c r="DO134">
        <v>9</v>
      </c>
      <c r="DP134">
        <f>DP12</f>
        <v>0</v>
      </c>
      <c r="DQ134">
        <v>9</v>
      </c>
      <c r="DR134">
        <f>IF(DR13="","",DR12)</f>
        <v>0</v>
      </c>
      <c r="DS134">
        <v>9</v>
      </c>
      <c r="DT134">
        <f>DT12</f>
        <v>0</v>
      </c>
      <c r="DU134">
        <v>9</v>
      </c>
      <c r="DV134">
        <f>IF(DV13="","",DV12)</f>
        <v>0</v>
      </c>
      <c r="DW134">
        <v>9</v>
      </c>
      <c r="DX134">
        <f>DX12</f>
        <v>0</v>
      </c>
      <c r="DY134">
        <v>9</v>
      </c>
      <c r="DZ134">
        <f>IF(DZ13="","",DZ12)</f>
        <v>0</v>
      </c>
      <c r="EA134">
        <v>9</v>
      </c>
      <c r="EB134">
        <f>EB12</f>
        <v>0</v>
      </c>
      <c r="EC134">
        <v>9</v>
      </c>
      <c r="ED134">
        <f>IF(ED13="","",ED12)</f>
        <v>0</v>
      </c>
      <c r="EE134">
        <v>9</v>
      </c>
      <c r="EF134">
        <f>EF12</f>
        <v>0</v>
      </c>
      <c r="EI134">
        <v>9</v>
      </c>
      <c r="EJ134">
        <f>IF(EJ13="","",EJ12)</f>
        <v>0</v>
      </c>
      <c r="EK134">
        <v>9</v>
      </c>
      <c r="EL134">
        <f>EL12</f>
        <v>0</v>
      </c>
      <c r="EM134">
        <v>9</v>
      </c>
      <c r="EN134">
        <f>IF(EN13="","",EN12)</f>
        <v>0</v>
      </c>
      <c r="EO134">
        <v>9</v>
      </c>
      <c r="EP134">
        <f>EP12</f>
        <v>0</v>
      </c>
      <c r="EQ134">
        <v>9</v>
      </c>
      <c r="ER134">
        <f>IF(ER13="","",ER12)</f>
        <v>0</v>
      </c>
      <c r="ES134">
        <v>9</v>
      </c>
      <c r="ET134">
        <f>ET12</f>
        <v>0</v>
      </c>
      <c r="EU134">
        <v>9</v>
      </c>
      <c r="EV134">
        <f>IF(EV13="","",EV12)</f>
        <v>0</v>
      </c>
      <c r="EW134">
        <v>9</v>
      </c>
      <c r="EX134">
        <f>EX12</f>
        <v>0</v>
      </c>
      <c r="EY134">
        <v>9</v>
      </c>
      <c r="EZ134">
        <f>IF(EZ13="","",EZ12)</f>
        <v>0</v>
      </c>
      <c r="FA134">
        <v>9</v>
      </c>
      <c r="FB134">
        <f>FB12</f>
        <v>0</v>
      </c>
      <c r="FC134">
        <v>9</v>
      </c>
      <c r="FD134">
        <f>IF(FD13="","",FD12)</f>
        <v>0</v>
      </c>
      <c r="FE134">
        <v>9</v>
      </c>
      <c r="FF134">
        <f>FF12</f>
        <v>0</v>
      </c>
      <c r="FG134">
        <v>9</v>
      </c>
      <c r="FH134">
        <f>IF(FH13="","",FH12)</f>
        <v>0</v>
      </c>
      <c r="FI134">
        <v>9</v>
      </c>
      <c r="FJ134">
        <f>FJ12</f>
        <v>0</v>
      </c>
      <c r="FK134">
        <v>9</v>
      </c>
      <c r="FL134">
        <f>IF(FL13="","",FL12)</f>
        <v>0</v>
      </c>
      <c r="FM134">
        <v>9</v>
      </c>
      <c r="FN134">
        <f>FN12</f>
        <v>0</v>
      </c>
      <c r="FO134">
        <v>9</v>
      </c>
      <c r="FP134">
        <f>IF(FP13="","",FP12)</f>
        <v>0</v>
      </c>
      <c r="FQ134">
        <v>9</v>
      </c>
      <c r="FR134">
        <f>FR12</f>
        <v>0</v>
      </c>
      <c r="FS134">
        <v>9</v>
      </c>
      <c r="FT134">
        <f>IF(FT13="","",FT12)</f>
        <v>0</v>
      </c>
      <c r="FU134">
        <v>9</v>
      </c>
      <c r="FV134">
        <f>FV12</f>
        <v>0</v>
      </c>
      <c r="FW134">
        <v>9</v>
      </c>
      <c r="FX134">
        <f>IF(FX13="","",FX12)</f>
        <v>0</v>
      </c>
      <c r="FY134">
        <v>9</v>
      </c>
      <c r="FZ134">
        <f>FZ12</f>
        <v>0</v>
      </c>
      <c r="GA134">
        <v>9</v>
      </c>
      <c r="GB134">
        <f>IF(GB13="","",GB12)</f>
        <v>0</v>
      </c>
      <c r="GC134">
        <v>9</v>
      </c>
      <c r="GD134">
        <f>GD12</f>
        <v>0</v>
      </c>
      <c r="GE134">
        <v>9</v>
      </c>
      <c r="GF134">
        <f>IF(GF13="","",GF12)</f>
        <v>0</v>
      </c>
      <c r="GG134">
        <v>9</v>
      </c>
      <c r="GH134">
        <f>GH12</f>
        <v>0</v>
      </c>
      <c r="GI134">
        <v>9</v>
      </c>
      <c r="GJ134">
        <f>IF(GJ13="","",GJ12)</f>
        <v>0</v>
      </c>
      <c r="GK134">
        <v>9</v>
      </c>
      <c r="GL134">
        <f>GL12</f>
        <v>0</v>
      </c>
      <c r="GM134">
        <v>9</v>
      </c>
      <c r="GN134">
        <f>IF(GN13="","",GN12)</f>
        <v>0</v>
      </c>
      <c r="GO134">
        <v>9</v>
      </c>
      <c r="GP134">
        <f>GP12</f>
        <v>0</v>
      </c>
      <c r="GQ134">
        <v>9</v>
      </c>
      <c r="GR134">
        <f>IF(GR13="","",GR12)</f>
        <v>0</v>
      </c>
      <c r="GS134">
        <v>9</v>
      </c>
      <c r="GT134">
        <f>GT12</f>
        <v>0</v>
      </c>
      <c r="GU134">
        <v>9</v>
      </c>
      <c r="GV134">
        <f>IF(GV13="","",GV12)</f>
        <v>0</v>
      </c>
      <c r="GW134">
        <v>9</v>
      </c>
      <c r="GX134">
        <f>GX12</f>
        <v>0</v>
      </c>
      <c r="GY134">
        <v>9</v>
      </c>
      <c r="GZ134">
        <f>IF(GZ13="","",GZ12)</f>
        <v>0</v>
      </c>
      <c r="HA134">
        <v>9</v>
      </c>
      <c r="HB134">
        <f>HB12</f>
        <v>0</v>
      </c>
      <c r="HC134">
        <v>9</v>
      </c>
      <c r="HD134">
        <f>IF(HD13="","",HD12)</f>
        <v>0</v>
      </c>
      <c r="HE134">
        <v>9</v>
      </c>
      <c r="HF134">
        <f>HF12</f>
        <v>0</v>
      </c>
      <c r="HG134">
        <v>9</v>
      </c>
      <c r="HH134">
        <f>IF(HH13="","",HH12)</f>
        <v>0</v>
      </c>
      <c r="HI134">
        <v>9</v>
      </c>
      <c r="HJ134">
        <f>HJ12</f>
        <v>0</v>
      </c>
      <c r="HK134">
        <v>9</v>
      </c>
      <c r="HL134">
        <f>IF(HL13="","",HL12)</f>
        <v>0</v>
      </c>
      <c r="HM134">
        <v>9</v>
      </c>
      <c r="HN134">
        <f>HN12</f>
        <v>0</v>
      </c>
      <c r="HO134">
        <v>9</v>
      </c>
      <c r="HP134">
        <f>IF(HP13="","",HP12)</f>
        <v>0</v>
      </c>
      <c r="HQ134">
        <v>9</v>
      </c>
      <c r="HR134">
        <f>HR12</f>
        <v>0</v>
      </c>
      <c r="HS134">
        <v>9</v>
      </c>
      <c r="HT134">
        <f>IF(HT13="","",HT12)</f>
        <v>0</v>
      </c>
      <c r="HU134">
        <v>9</v>
      </c>
      <c r="HV134">
        <f>HV12</f>
        <v>0</v>
      </c>
      <c r="HW134">
        <v>9</v>
      </c>
      <c r="HX134">
        <f>IF(HX13="","",HX12)</f>
        <v>0</v>
      </c>
      <c r="HY134">
        <v>9</v>
      </c>
      <c r="HZ134">
        <f>HZ12</f>
        <v>0</v>
      </c>
      <c r="IA134">
        <v>9</v>
      </c>
      <c r="IB134">
        <f>IF(IB13="","",IB12)</f>
        <v>0</v>
      </c>
      <c r="IC134">
        <v>9</v>
      </c>
      <c r="ID134">
        <f>ID12</f>
        <v>0</v>
      </c>
      <c r="IE134">
        <v>9</v>
      </c>
      <c r="IF134">
        <f>IF(IF13="","",IF12)</f>
        <v>0</v>
      </c>
      <c r="IG134">
        <v>9</v>
      </c>
      <c r="IH134">
        <f>IH12</f>
        <v>0</v>
      </c>
      <c r="II134">
        <v>9</v>
      </c>
      <c r="IJ134">
        <f>IF(IJ13="","",IJ12)</f>
        <v>0</v>
      </c>
      <c r="IK134">
        <v>9</v>
      </c>
      <c r="IL134">
        <f>IL12</f>
        <v>0</v>
      </c>
      <c r="IM134">
        <v>9</v>
      </c>
      <c r="IN134">
        <f>IF(IN13="","",IN12)</f>
        <v>0</v>
      </c>
      <c r="IO134">
        <v>9</v>
      </c>
      <c r="IP134">
        <f>IP12</f>
        <v>0</v>
      </c>
      <c r="IQ134">
        <v>9</v>
      </c>
      <c r="IR134">
        <f>IF(IR13="","",IR12)</f>
        <v>0</v>
      </c>
      <c r="IS134">
        <v>9</v>
      </c>
      <c r="IT134">
        <f>IT12</f>
        <v>0</v>
      </c>
      <c r="IU134">
        <v>9</v>
      </c>
      <c r="IV134">
        <f>IF(IV13="","",IV12)</f>
        <v>0</v>
      </c>
      <c r="IW134">
        <v>9</v>
      </c>
      <c r="IX134">
        <f>IX12</f>
        <v>0</v>
      </c>
      <c r="IY134">
        <v>9</v>
      </c>
      <c r="IZ134">
        <f>IF(IZ13="","",IZ12)</f>
        <v>0</v>
      </c>
      <c r="JA134">
        <v>9</v>
      </c>
      <c r="JB134">
        <f>JB12</f>
        <v>0</v>
      </c>
      <c r="JC134">
        <v>9</v>
      </c>
      <c r="JD134">
        <f>IF(JD13="","",JD12)</f>
        <v>0</v>
      </c>
      <c r="JE134">
        <v>9</v>
      </c>
      <c r="JF134">
        <f>JF12</f>
        <v>0</v>
      </c>
      <c r="JG134">
        <v>9</v>
      </c>
      <c r="JH134">
        <f>IF(JH13="","",JH12)</f>
        <v>0</v>
      </c>
      <c r="JI134">
        <v>9</v>
      </c>
      <c r="JJ134">
        <f>JJ12</f>
        <v>0</v>
      </c>
    </row>
    <row r="135" spans="5:270">
      <c r="E135">
        <v>10</v>
      </c>
      <c r="F135">
        <f>IF(F14="","",F13)</f>
        <v>0</v>
      </c>
      <c r="G135">
        <v>10</v>
      </c>
      <c r="H135">
        <f>H13</f>
        <v>0</v>
      </c>
      <c r="I135">
        <v>10</v>
      </c>
      <c r="J135">
        <f>IF(J14="","",J13)</f>
        <v>0</v>
      </c>
      <c r="K135">
        <v>10</v>
      </c>
      <c r="L135">
        <f>L13</f>
        <v>0</v>
      </c>
      <c r="M135">
        <v>10</v>
      </c>
      <c r="N135">
        <f>IF(N14="","",N13)</f>
        <v>0</v>
      </c>
      <c r="O135">
        <v>10</v>
      </c>
      <c r="P135">
        <f>P13</f>
        <v>0</v>
      </c>
      <c r="Q135">
        <v>10</v>
      </c>
      <c r="R135">
        <f>IF(R14="","",R13)</f>
        <v>0</v>
      </c>
      <c r="S135">
        <v>10</v>
      </c>
      <c r="T135">
        <f>T13</f>
        <v>0</v>
      </c>
      <c r="U135">
        <v>10</v>
      </c>
      <c r="V135">
        <f>IF(V14="","",V13)</f>
        <v>0</v>
      </c>
      <c r="W135">
        <v>10</v>
      </c>
      <c r="X135">
        <f>X13</f>
        <v>0</v>
      </c>
      <c r="Y135">
        <v>10</v>
      </c>
      <c r="Z135">
        <f>IF(Z14="","",Z13)</f>
        <v>0</v>
      </c>
      <c r="AA135">
        <v>10</v>
      </c>
      <c r="AB135">
        <f>AB13</f>
        <v>0</v>
      </c>
      <c r="AC135">
        <v>10</v>
      </c>
      <c r="AD135">
        <f>IF(AD14="","",AD13)</f>
        <v>0</v>
      </c>
      <c r="AE135">
        <v>10</v>
      </c>
      <c r="AF135">
        <f>AF13</f>
        <v>0</v>
      </c>
      <c r="AG135">
        <v>10</v>
      </c>
      <c r="AH135">
        <f>IF(AH14="","",AH13)</f>
        <v>0</v>
      </c>
      <c r="AI135">
        <v>10</v>
      </c>
      <c r="AJ135">
        <f>AJ13</f>
        <v>0</v>
      </c>
      <c r="AK135">
        <v>10</v>
      </c>
      <c r="AL135">
        <f>IF(AL14="","",AL13)</f>
        <v>0</v>
      </c>
      <c r="AM135">
        <v>10</v>
      </c>
      <c r="AN135">
        <f>AN13</f>
        <v>0</v>
      </c>
      <c r="AO135">
        <v>10</v>
      </c>
      <c r="AP135">
        <f>IF(AP14="","",AP13)</f>
        <v>0</v>
      </c>
      <c r="AQ135">
        <v>10</v>
      </c>
      <c r="AR135">
        <f>AR13</f>
        <v>0</v>
      </c>
      <c r="AS135">
        <v>10</v>
      </c>
      <c r="AT135">
        <f>IF(AT14="","",AT13)</f>
        <v>0</v>
      </c>
      <c r="AU135">
        <v>10</v>
      </c>
      <c r="AV135">
        <f>AV13</f>
        <v>0</v>
      </c>
      <c r="AW135">
        <v>10</v>
      </c>
      <c r="AX135">
        <f>IF(AX14="","",AX13)</f>
        <v>0</v>
      </c>
      <c r="AY135">
        <v>10</v>
      </c>
      <c r="AZ135">
        <f>AZ13</f>
        <v>0</v>
      </c>
      <c r="BA135">
        <v>10</v>
      </c>
      <c r="BB135">
        <f>IF(BB14="","",BB13)</f>
        <v>0</v>
      </c>
      <c r="BC135">
        <v>10</v>
      </c>
      <c r="BD135">
        <f>BD13</f>
        <v>0</v>
      </c>
      <c r="BE135">
        <v>10</v>
      </c>
      <c r="BF135">
        <f>IF(BF14="","",BF13)</f>
        <v>0</v>
      </c>
      <c r="BG135">
        <v>10</v>
      </c>
      <c r="BH135">
        <f>BH13</f>
        <v>0</v>
      </c>
      <c r="BI135">
        <v>10</v>
      </c>
      <c r="BJ135">
        <f>IF(BJ14="","",BJ13)</f>
        <v>0</v>
      </c>
      <c r="BK135">
        <v>10</v>
      </c>
      <c r="BL135">
        <f>BL13</f>
        <v>0</v>
      </c>
      <c r="BM135">
        <v>10</v>
      </c>
      <c r="BN135">
        <f>IF(BN14="","",BN13)</f>
        <v>0</v>
      </c>
      <c r="BO135">
        <v>10</v>
      </c>
      <c r="BP135">
        <f>BP13</f>
        <v>0</v>
      </c>
      <c r="BQ135">
        <v>10</v>
      </c>
      <c r="BR135">
        <f>IF(BR14="","",BR13)</f>
        <v>0</v>
      </c>
      <c r="BS135">
        <v>10</v>
      </c>
      <c r="BT135">
        <f>BT13</f>
        <v>0</v>
      </c>
      <c r="BU135">
        <v>10</v>
      </c>
      <c r="BV135">
        <f>IF(BV14="","",BV13)</f>
        <v>0</v>
      </c>
      <c r="BW135">
        <v>10</v>
      </c>
      <c r="BX135">
        <f>BX13</f>
        <v>0</v>
      </c>
      <c r="BY135">
        <v>10</v>
      </c>
      <c r="BZ135">
        <f>IF(BZ14="","",BZ13)</f>
        <v>0</v>
      </c>
      <c r="CA135">
        <v>10</v>
      </c>
      <c r="CB135">
        <f>CB13</f>
        <v>0</v>
      </c>
      <c r="CC135">
        <v>10</v>
      </c>
      <c r="CD135">
        <f>IF(CD14="","",CD13)</f>
        <v>0</v>
      </c>
      <c r="CE135">
        <v>10</v>
      </c>
      <c r="CF135">
        <f>CF13</f>
        <v>0</v>
      </c>
      <c r="CG135">
        <v>10</v>
      </c>
      <c r="CH135">
        <f>IF(CH14="","",CH13)</f>
        <v>0</v>
      </c>
      <c r="CI135">
        <v>10</v>
      </c>
      <c r="CJ135">
        <f>CJ13</f>
        <v>0</v>
      </c>
      <c r="CK135">
        <v>10</v>
      </c>
      <c r="CL135">
        <f>IF(CL14="","",CL13)</f>
        <v>0</v>
      </c>
      <c r="CM135">
        <v>10</v>
      </c>
      <c r="CN135">
        <f>CN13</f>
        <v>0</v>
      </c>
      <c r="CO135">
        <v>10</v>
      </c>
      <c r="CP135">
        <f>IF(CP14="","",CP13)</f>
        <v>0</v>
      </c>
      <c r="CQ135">
        <v>10</v>
      </c>
      <c r="CR135">
        <f>CR13</f>
        <v>0</v>
      </c>
      <c r="CS135">
        <v>10</v>
      </c>
      <c r="CT135">
        <f>IF(CT14="","",CT13)</f>
        <v>0</v>
      </c>
      <c r="CU135">
        <v>10</v>
      </c>
      <c r="CV135">
        <f>CV13</f>
        <v>0</v>
      </c>
      <c r="CW135">
        <v>10</v>
      </c>
      <c r="CX135">
        <f>IF(CX14="","",CX13)</f>
        <v>0</v>
      </c>
      <c r="CY135">
        <v>10</v>
      </c>
      <c r="CZ135">
        <f>CZ13</f>
        <v>0</v>
      </c>
      <c r="DA135">
        <v>10</v>
      </c>
      <c r="DB135">
        <f>IF(DB14="","",DB13)</f>
        <v>0</v>
      </c>
      <c r="DC135">
        <v>10</v>
      </c>
      <c r="DD135">
        <f>DD13</f>
        <v>0</v>
      </c>
      <c r="DE135">
        <v>10</v>
      </c>
      <c r="DF135">
        <f>IF(DF14="","",DF13)</f>
        <v>0</v>
      </c>
      <c r="DG135">
        <v>10</v>
      </c>
      <c r="DH135">
        <f>DH13</f>
        <v>0</v>
      </c>
      <c r="DI135">
        <v>10</v>
      </c>
      <c r="DJ135">
        <f>IF(DJ14="","",DJ13)</f>
        <v>0</v>
      </c>
      <c r="DK135">
        <v>10</v>
      </c>
      <c r="DL135">
        <f>DL13</f>
        <v>0</v>
      </c>
      <c r="DM135">
        <v>10</v>
      </c>
      <c r="DN135">
        <f>IF(DN14="","",DN13)</f>
        <v>0</v>
      </c>
      <c r="DO135">
        <v>10</v>
      </c>
      <c r="DP135">
        <f>DP13</f>
        <v>0</v>
      </c>
      <c r="DQ135">
        <v>10</v>
      </c>
      <c r="DR135">
        <f>IF(DR14="","",DR13)</f>
        <v>0</v>
      </c>
      <c r="DS135">
        <v>10</v>
      </c>
      <c r="DT135">
        <f>DT13</f>
        <v>0</v>
      </c>
      <c r="DU135">
        <v>10</v>
      </c>
      <c r="DV135">
        <f>IF(DV14="","",DV13)</f>
        <v>0</v>
      </c>
      <c r="DW135">
        <v>10</v>
      </c>
      <c r="DX135">
        <f>DX13</f>
        <v>0</v>
      </c>
      <c r="DY135">
        <v>10</v>
      </c>
      <c r="DZ135">
        <f>IF(DZ14="","",DZ13)</f>
        <v>0</v>
      </c>
      <c r="EA135">
        <v>10</v>
      </c>
      <c r="EB135">
        <f>EB13</f>
        <v>0</v>
      </c>
      <c r="EC135">
        <v>10</v>
      </c>
      <c r="ED135">
        <f>IF(ED14="","",ED13)</f>
        <v>0</v>
      </c>
      <c r="EE135">
        <v>10</v>
      </c>
      <c r="EF135">
        <f>EF13</f>
        <v>0</v>
      </c>
      <c r="EI135">
        <v>10</v>
      </c>
      <c r="EJ135">
        <f>IF(EJ14="","",EJ13)</f>
        <v>0</v>
      </c>
      <c r="EK135">
        <v>10</v>
      </c>
      <c r="EL135">
        <f>EL13</f>
        <v>0</v>
      </c>
      <c r="EM135">
        <v>10</v>
      </c>
      <c r="EN135">
        <f>IF(EN14="","",EN13)</f>
        <v>0</v>
      </c>
      <c r="EO135">
        <v>10</v>
      </c>
      <c r="EP135">
        <f>EP13</f>
        <v>0</v>
      </c>
      <c r="EQ135">
        <v>10</v>
      </c>
      <c r="ER135">
        <f>IF(ER14="","",ER13)</f>
        <v>0</v>
      </c>
      <c r="ES135">
        <v>10</v>
      </c>
      <c r="ET135">
        <f>ET13</f>
        <v>0</v>
      </c>
      <c r="EU135">
        <v>10</v>
      </c>
      <c r="EV135">
        <f>IF(EV14="","",EV13)</f>
        <v>0</v>
      </c>
      <c r="EW135">
        <v>10</v>
      </c>
      <c r="EX135">
        <f>EX13</f>
        <v>0</v>
      </c>
      <c r="EY135">
        <v>10</v>
      </c>
      <c r="EZ135">
        <f>IF(EZ14="","",EZ13)</f>
        <v>0</v>
      </c>
      <c r="FA135">
        <v>10</v>
      </c>
      <c r="FB135">
        <f>FB13</f>
        <v>0</v>
      </c>
      <c r="FC135">
        <v>10</v>
      </c>
      <c r="FD135">
        <f>IF(FD14="","",FD13)</f>
        <v>0</v>
      </c>
      <c r="FE135">
        <v>10</v>
      </c>
      <c r="FF135">
        <f>FF13</f>
        <v>0</v>
      </c>
      <c r="FG135">
        <v>10</v>
      </c>
      <c r="FH135">
        <f>IF(FH14="","",FH13)</f>
        <v>0</v>
      </c>
      <c r="FI135">
        <v>10</v>
      </c>
      <c r="FJ135">
        <f>FJ13</f>
        <v>0</v>
      </c>
      <c r="FK135">
        <v>10</v>
      </c>
      <c r="FL135">
        <f>IF(FL14="","",FL13)</f>
        <v>0</v>
      </c>
      <c r="FM135">
        <v>10</v>
      </c>
      <c r="FN135">
        <f>FN13</f>
        <v>0</v>
      </c>
      <c r="FO135">
        <v>10</v>
      </c>
      <c r="FP135">
        <f>IF(FP14="","",FP13)</f>
        <v>0</v>
      </c>
      <c r="FQ135">
        <v>10</v>
      </c>
      <c r="FR135">
        <f>FR13</f>
        <v>0</v>
      </c>
      <c r="FS135">
        <v>10</v>
      </c>
      <c r="FT135">
        <f>IF(FT14="","",FT13)</f>
        <v>0</v>
      </c>
      <c r="FU135">
        <v>10</v>
      </c>
      <c r="FV135">
        <f>FV13</f>
        <v>0</v>
      </c>
      <c r="FW135">
        <v>10</v>
      </c>
      <c r="FX135">
        <f>IF(FX14="","",FX13)</f>
        <v>0</v>
      </c>
      <c r="FY135">
        <v>10</v>
      </c>
      <c r="FZ135">
        <f>FZ13</f>
        <v>0</v>
      </c>
      <c r="GA135">
        <v>10</v>
      </c>
      <c r="GB135">
        <f>IF(GB14="","",GB13)</f>
        <v>0</v>
      </c>
      <c r="GC135">
        <v>10</v>
      </c>
      <c r="GD135">
        <f>GD13</f>
        <v>0</v>
      </c>
      <c r="GE135">
        <v>10</v>
      </c>
      <c r="GF135">
        <f>IF(GF14="","",GF13)</f>
        <v>0</v>
      </c>
      <c r="GG135">
        <v>10</v>
      </c>
      <c r="GH135">
        <f>GH13</f>
        <v>0</v>
      </c>
      <c r="GI135">
        <v>10</v>
      </c>
      <c r="GJ135">
        <f>IF(GJ14="","",GJ13)</f>
        <v>0</v>
      </c>
      <c r="GK135">
        <v>10</v>
      </c>
      <c r="GL135">
        <f>GL13</f>
        <v>0</v>
      </c>
      <c r="GM135">
        <v>10</v>
      </c>
      <c r="GN135">
        <f>IF(GN14="","",GN13)</f>
        <v>0</v>
      </c>
      <c r="GO135">
        <v>10</v>
      </c>
      <c r="GP135">
        <f>GP13</f>
        <v>0</v>
      </c>
      <c r="GQ135">
        <v>10</v>
      </c>
      <c r="GR135">
        <f>IF(GR14="","",GR13)</f>
        <v>0</v>
      </c>
      <c r="GS135">
        <v>10</v>
      </c>
      <c r="GT135">
        <f>GT13</f>
        <v>0</v>
      </c>
      <c r="GU135">
        <v>10</v>
      </c>
      <c r="GV135">
        <f>IF(GV14="","",GV13)</f>
        <v>0</v>
      </c>
      <c r="GW135">
        <v>10</v>
      </c>
      <c r="GX135">
        <f>GX13</f>
        <v>0</v>
      </c>
      <c r="GY135">
        <v>10</v>
      </c>
      <c r="GZ135">
        <f>IF(GZ14="","",GZ13)</f>
        <v>0</v>
      </c>
      <c r="HA135">
        <v>10</v>
      </c>
      <c r="HB135">
        <f>HB13</f>
        <v>0</v>
      </c>
      <c r="HC135">
        <v>10</v>
      </c>
      <c r="HD135">
        <f>IF(HD14="","",HD13)</f>
        <v>0</v>
      </c>
      <c r="HE135">
        <v>10</v>
      </c>
      <c r="HF135">
        <f>HF13</f>
        <v>0</v>
      </c>
      <c r="HG135">
        <v>10</v>
      </c>
      <c r="HH135">
        <f>IF(HH14="","",HH13)</f>
        <v>0</v>
      </c>
      <c r="HI135">
        <v>10</v>
      </c>
      <c r="HJ135">
        <f>HJ13</f>
        <v>0</v>
      </c>
      <c r="HK135">
        <v>10</v>
      </c>
      <c r="HL135">
        <f>IF(HL14="","",HL13)</f>
        <v>0</v>
      </c>
      <c r="HM135">
        <v>10</v>
      </c>
      <c r="HN135">
        <f>HN13</f>
        <v>0</v>
      </c>
      <c r="HO135">
        <v>10</v>
      </c>
      <c r="HP135">
        <f>IF(HP14="","",HP13)</f>
        <v>0</v>
      </c>
      <c r="HQ135">
        <v>10</v>
      </c>
      <c r="HR135">
        <f>HR13</f>
        <v>0</v>
      </c>
      <c r="HS135">
        <v>10</v>
      </c>
      <c r="HT135">
        <f>IF(HT14="","",HT13)</f>
        <v>0</v>
      </c>
      <c r="HU135">
        <v>10</v>
      </c>
      <c r="HV135">
        <f>HV13</f>
        <v>0</v>
      </c>
      <c r="HW135">
        <v>10</v>
      </c>
      <c r="HX135">
        <f>IF(HX14="","",HX13)</f>
        <v>0</v>
      </c>
      <c r="HY135">
        <v>10</v>
      </c>
      <c r="HZ135">
        <f>HZ13</f>
        <v>0</v>
      </c>
      <c r="IA135">
        <v>10</v>
      </c>
      <c r="IB135">
        <f>IF(IB14="","",IB13)</f>
        <v>0</v>
      </c>
      <c r="IC135">
        <v>10</v>
      </c>
      <c r="ID135">
        <f>ID13</f>
        <v>0</v>
      </c>
      <c r="IE135">
        <v>10</v>
      </c>
      <c r="IF135">
        <f>IF(IF14="","",IF13)</f>
        <v>0</v>
      </c>
      <c r="IG135">
        <v>10</v>
      </c>
      <c r="IH135">
        <f>IH13</f>
        <v>0</v>
      </c>
      <c r="II135">
        <v>10</v>
      </c>
      <c r="IJ135">
        <f>IF(IJ14="","",IJ13)</f>
        <v>0</v>
      </c>
      <c r="IK135">
        <v>10</v>
      </c>
      <c r="IL135">
        <f>IL13</f>
        <v>0</v>
      </c>
      <c r="IM135">
        <v>10</v>
      </c>
      <c r="IN135">
        <f>IF(IN14="","",IN13)</f>
        <v>0</v>
      </c>
      <c r="IO135">
        <v>10</v>
      </c>
      <c r="IP135">
        <f>IP13</f>
        <v>0</v>
      </c>
      <c r="IQ135">
        <v>10</v>
      </c>
      <c r="IR135">
        <f>IF(IR14="","",IR13)</f>
        <v>0</v>
      </c>
      <c r="IS135">
        <v>10</v>
      </c>
      <c r="IT135">
        <f>IT13</f>
        <v>0</v>
      </c>
      <c r="IU135">
        <v>10</v>
      </c>
      <c r="IV135">
        <f>IF(IV14="","",IV13)</f>
        <v>0</v>
      </c>
      <c r="IW135">
        <v>10</v>
      </c>
      <c r="IX135">
        <f>IX13</f>
        <v>0</v>
      </c>
      <c r="IY135">
        <v>10</v>
      </c>
      <c r="IZ135">
        <f>IF(IZ14="","",IZ13)</f>
        <v>0</v>
      </c>
      <c r="JA135">
        <v>10</v>
      </c>
      <c r="JB135">
        <f>JB13</f>
        <v>0</v>
      </c>
      <c r="JC135">
        <v>10</v>
      </c>
      <c r="JD135">
        <f>IF(JD14="","",JD13)</f>
        <v>0</v>
      </c>
      <c r="JE135">
        <v>10</v>
      </c>
      <c r="JF135">
        <f>JF13</f>
        <v>0</v>
      </c>
      <c r="JG135">
        <v>10</v>
      </c>
      <c r="JH135">
        <f>IF(JH14="","",JH13)</f>
        <v>0</v>
      </c>
      <c r="JI135">
        <v>10</v>
      </c>
      <c r="JJ135">
        <f>JJ13</f>
        <v>0</v>
      </c>
    </row>
    <row r="136" spans="5:270">
      <c r="E136">
        <v>11</v>
      </c>
      <c r="F136">
        <f>IF(F15="","",F14)</f>
        <v>0</v>
      </c>
      <c r="G136">
        <v>11</v>
      </c>
      <c r="H136">
        <f>H14</f>
        <v>0</v>
      </c>
      <c r="I136">
        <v>11</v>
      </c>
      <c r="J136">
        <f>IF(J15="","",J14)</f>
        <v>0</v>
      </c>
      <c r="K136">
        <v>11</v>
      </c>
      <c r="L136">
        <f>L14</f>
        <v>0</v>
      </c>
      <c r="M136">
        <v>11</v>
      </c>
      <c r="N136">
        <f>IF(N15="","",N14)</f>
        <v>0</v>
      </c>
      <c r="O136">
        <v>11</v>
      </c>
      <c r="P136">
        <f>P14</f>
        <v>0</v>
      </c>
      <c r="Q136">
        <v>11</v>
      </c>
      <c r="R136">
        <f>IF(R15="","",R14)</f>
        <v>0</v>
      </c>
      <c r="S136">
        <v>11</v>
      </c>
      <c r="T136">
        <f>T14</f>
        <v>0</v>
      </c>
      <c r="U136">
        <v>11</v>
      </c>
      <c r="V136">
        <f>IF(V15="","",V14)</f>
        <v>0</v>
      </c>
      <c r="W136">
        <v>11</v>
      </c>
      <c r="X136">
        <f>X14</f>
        <v>0</v>
      </c>
      <c r="Y136">
        <v>11</v>
      </c>
      <c r="Z136">
        <f>IF(Z15="","",Z14)</f>
        <v>0</v>
      </c>
      <c r="AA136">
        <v>11</v>
      </c>
      <c r="AB136">
        <f>AB14</f>
        <v>0</v>
      </c>
      <c r="AC136">
        <v>11</v>
      </c>
      <c r="AD136">
        <f>IF(AD15="","",AD14)</f>
        <v>0</v>
      </c>
      <c r="AE136">
        <v>11</v>
      </c>
      <c r="AF136">
        <f>AF14</f>
        <v>0</v>
      </c>
      <c r="AG136">
        <v>11</v>
      </c>
      <c r="AH136">
        <f>IF(AH15="","",AH14)</f>
        <v>0</v>
      </c>
      <c r="AI136">
        <v>11</v>
      </c>
      <c r="AJ136">
        <f>AJ14</f>
        <v>0</v>
      </c>
      <c r="AK136">
        <v>11</v>
      </c>
      <c r="AL136">
        <f>IF(AL15="","",AL14)</f>
        <v>0</v>
      </c>
      <c r="AM136">
        <v>11</v>
      </c>
      <c r="AN136">
        <f>AN14</f>
        <v>0</v>
      </c>
      <c r="AO136">
        <v>11</v>
      </c>
      <c r="AP136">
        <f>IF(AP15="","",AP14)</f>
        <v>0</v>
      </c>
      <c r="AQ136">
        <v>11</v>
      </c>
      <c r="AR136">
        <f>AR14</f>
        <v>0</v>
      </c>
      <c r="AS136">
        <v>11</v>
      </c>
      <c r="AT136">
        <f>IF(AT15="","",AT14)</f>
        <v>0</v>
      </c>
      <c r="AU136">
        <v>11</v>
      </c>
      <c r="AV136">
        <f>AV14</f>
        <v>0</v>
      </c>
      <c r="AW136">
        <v>11</v>
      </c>
      <c r="AX136">
        <f>IF(AX15="","",AX14)</f>
        <v>0</v>
      </c>
      <c r="AY136">
        <v>11</v>
      </c>
      <c r="AZ136">
        <f>AZ14</f>
        <v>0</v>
      </c>
      <c r="BA136">
        <v>11</v>
      </c>
      <c r="BB136">
        <f>IF(BB15="","",BB14)</f>
        <v>0</v>
      </c>
      <c r="BC136">
        <v>11</v>
      </c>
      <c r="BD136">
        <f>BD14</f>
        <v>0</v>
      </c>
      <c r="BE136">
        <v>11</v>
      </c>
      <c r="BF136">
        <f>IF(BF15="","",BF14)</f>
        <v>0</v>
      </c>
      <c r="BG136">
        <v>11</v>
      </c>
      <c r="BH136">
        <f>BH14</f>
        <v>0</v>
      </c>
      <c r="BI136">
        <v>11</v>
      </c>
      <c r="BJ136">
        <f>IF(BJ15="","",BJ14)</f>
        <v>0</v>
      </c>
      <c r="BK136">
        <v>11</v>
      </c>
      <c r="BL136">
        <f>BL14</f>
        <v>0</v>
      </c>
      <c r="BM136">
        <v>11</v>
      </c>
      <c r="BN136">
        <f>IF(BN15="","",BN14)</f>
        <v>0</v>
      </c>
      <c r="BO136">
        <v>11</v>
      </c>
      <c r="BP136">
        <f>BP14</f>
        <v>0</v>
      </c>
      <c r="BQ136">
        <v>11</v>
      </c>
      <c r="BR136">
        <f>IF(BR15="","",BR14)</f>
        <v>0</v>
      </c>
      <c r="BS136">
        <v>11</v>
      </c>
      <c r="BT136">
        <f>BT14</f>
        <v>0</v>
      </c>
      <c r="BU136">
        <v>11</v>
      </c>
      <c r="BV136">
        <f>IF(BV15="","",BV14)</f>
        <v>0</v>
      </c>
      <c r="BW136">
        <v>11</v>
      </c>
      <c r="BX136">
        <f>BX14</f>
        <v>0</v>
      </c>
      <c r="BY136">
        <v>11</v>
      </c>
      <c r="BZ136">
        <f>IF(BZ15="","",BZ14)</f>
        <v>0</v>
      </c>
      <c r="CA136">
        <v>11</v>
      </c>
      <c r="CB136">
        <f>CB14</f>
        <v>0</v>
      </c>
      <c r="CC136">
        <v>11</v>
      </c>
      <c r="CD136">
        <f>IF(CD15="","",CD14)</f>
        <v>0</v>
      </c>
      <c r="CE136">
        <v>11</v>
      </c>
      <c r="CF136">
        <f>CF14</f>
        <v>0</v>
      </c>
      <c r="CG136">
        <v>11</v>
      </c>
      <c r="CH136">
        <f>IF(CH15="","",CH14)</f>
        <v>0</v>
      </c>
      <c r="CI136">
        <v>11</v>
      </c>
      <c r="CJ136">
        <f>CJ14</f>
        <v>0</v>
      </c>
      <c r="CK136">
        <v>11</v>
      </c>
      <c r="CL136">
        <f>IF(CL15="","",CL14)</f>
        <v>0</v>
      </c>
      <c r="CM136">
        <v>11</v>
      </c>
      <c r="CN136">
        <f>CN14</f>
        <v>0</v>
      </c>
      <c r="CO136">
        <v>11</v>
      </c>
      <c r="CP136">
        <f>IF(CP15="","",CP14)</f>
        <v>0</v>
      </c>
      <c r="CQ136">
        <v>11</v>
      </c>
      <c r="CR136">
        <f>CR14</f>
        <v>0</v>
      </c>
      <c r="CS136">
        <v>11</v>
      </c>
      <c r="CT136">
        <f>IF(CT15="","",CT14)</f>
        <v>0</v>
      </c>
      <c r="CU136">
        <v>11</v>
      </c>
      <c r="CV136">
        <f>CV14</f>
        <v>0</v>
      </c>
      <c r="CW136">
        <v>11</v>
      </c>
      <c r="CX136">
        <f>IF(CX15="","",CX14)</f>
        <v>0</v>
      </c>
      <c r="CY136">
        <v>11</v>
      </c>
      <c r="CZ136">
        <f>CZ14</f>
        <v>0</v>
      </c>
      <c r="DA136">
        <v>11</v>
      </c>
      <c r="DB136">
        <f>IF(DB15="","",DB14)</f>
        <v>0</v>
      </c>
      <c r="DC136">
        <v>11</v>
      </c>
      <c r="DD136">
        <f>DD14</f>
        <v>0</v>
      </c>
      <c r="DE136">
        <v>11</v>
      </c>
      <c r="DF136">
        <f>IF(DF15="","",DF14)</f>
        <v>0</v>
      </c>
      <c r="DG136">
        <v>11</v>
      </c>
      <c r="DH136">
        <f>DH14</f>
        <v>0</v>
      </c>
      <c r="DI136">
        <v>11</v>
      </c>
      <c r="DJ136">
        <f>IF(DJ15="","",DJ14)</f>
        <v>0</v>
      </c>
      <c r="DK136">
        <v>11</v>
      </c>
      <c r="DL136">
        <f>DL14</f>
        <v>0</v>
      </c>
      <c r="DM136">
        <v>11</v>
      </c>
      <c r="DN136">
        <f>IF(DN15="","",DN14)</f>
        <v>0</v>
      </c>
      <c r="DO136">
        <v>11</v>
      </c>
      <c r="DP136">
        <f>DP14</f>
        <v>0</v>
      </c>
      <c r="DQ136">
        <v>11</v>
      </c>
      <c r="DR136">
        <f>IF(DR15="","",DR14)</f>
        <v>0</v>
      </c>
      <c r="DS136">
        <v>11</v>
      </c>
      <c r="DT136">
        <f>DT14</f>
        <v>0</v>
      </c>
      <c r="DU136">
        <v>11</v>
      </c>
      <c r="DV136">
        <f>IF(DV15="","",DV14)</f>
        <v>0</v>
      </c>
      <c r="DW136">
        <v>11</v>
      </c>
      <c r="DX136">
        <f>DX14</f>
        <v>0</v>
      </c>
      <c r="DY136">
        <v>11</v>
      </c>
      <c r="DZ136">
        <f>IF(DZ15="","",DZ14)</f>
        <v>0</v>
      </c>
      <c r="EA136">
        <v>11</v>
      </c>
      <c r="EB136">
        <f>EB14</f>
        <v>0</v>
      </c>
      <c r="EC136">
        <v>11</v>
      </c>
      <c r="ED136">
        <f>IF(ED15="","",ED14)</f>
        <v>0</v>
      </c>
      <c r="EE136">
        <v>11</v>
      </c>
      <c r="EF136">
        <f>EF14</f>
        <v>0</v>
      </c>
      <c r="EI136">
        <v>11</v>
      </c>
      <c r="EJ136">
        <f>IF(EJ15="","",EJ14)</f>
        <v>0</v>
      </c>
      <c r="EK136">
        <v>11</v>
      </c>
      <c r="EL136">
        <f>EL14</f>
        <v>0</v>
      </c>
      <c r="EM136">
        <v>11</v>
      </c>
      <c r="EN136">
        <f>IF(EN15="","",EN14)</f>
        <v>0</v>
      </c>
      <c r="EO136">
        <v>11</v>
      </c>
      <c r="EP136">
        <f>EP14</f>
        <v>0</v>
      </c>
      <c r="EQ136">
        <v>11</v>
      </c>
      <c r="ER136">
        <f>IF(ER15="","",ER14)</f>
        <v>0</v>
      </c>
      <c r="ES136">
        <v>11</v>
      </c>
      <c r="ET136">
        <f>ET14</f>
        <v>0</v>
      </c>
      <c r="EU136">
        <v>11</v>
      </c>
      <c r="EV136">
        <f>IF(EV15="","",EV14)</f>
        <v>0</v>
      </c>
      <c r="EW136">
        <v>11</v>
      </c>
      <c r="EX136">
        <f>EX14</f>
        <v>0</v>
      </c>
      <c r="EY136">
        <v>11</v>
      </c>
      <c r="EZ136">
        <f>IF(EZ15="","",EZ14)</f>
        <v>0</v>
      </c>
      <c r="FA136">
        <v>11</v>
      </c>
      <c r="FB136">
        <f>FB14</f>
        <v>0</v>
      </c>
      <c r="FC136">
        <v>11</v>
      </c>
      <c r="FD136">
        <f>IF(FD15="","",FD14)</f>
        <v>0</v>
      </c>
      <c r="FE136">
        <v>11</v>
      </c>
      <c r="FF136">
        <f>FF14</f>
        <v>0</v>
      </c>
      <c r="FG136">
        <v>11</v>
      </c>
      <c r="FH136">
        <f>IF(FH15="","",FH14)</f>
        <v>0</v>
      </c>
      <c r="FI136">
        <v>11</v>
      </c>
      <c r="FJ136">
        <f>FJ14</f>
        <v>0</v>
      </c>
      <c r="FK136">
        <v>11</v>
      </c>
      <c r="FL136">
        <f>IF(FL15="","",FL14)</f>
        <v>0</v>
      </c>
      <c r="FM136">
        <v>11</v>
      </c>
      <c r="FN136">
        <f>FN14</f>
        <v>0</v>
      </c>
      <c r="FO136">
        <v>11</v>
      </c>
      <c r="FP136">
        <f>IF(FP15="","",FP14)</f>
        <v>0</v>
      </c>
      <c r="FQ136">
        <v>11</v>
      </c>
      <c r="FR136">
        <f>FR14</f>
        <v>0</v>
      </c>
      <c r="FS136">
        <v>11</v>
      </c>
      <c r="FT136">
        <f>IF(FT15="","",FT14)</f>
        <v>0</v>
      </c>
      <c r="FU136">
        <v>11</v>
      </c>
      <c r="FV136">
        <f>FV14</f>
        <v>0</v>
      </c>
      <c r="FW136">
        <v>11</v>
      </c>
      <c r="FX136">
        <f>IF(FX15="","",FX14)</f>
        <v>0</v>
      </c>
      <c r="FY136">
        <v>11</v>
      </c>
      <c r="FZ136">
        <f>FZ14</f>
        <v>0</v>
      </c>
      <c r="GA136">
        <v>11</v>
      </c>
      <c r="GB136">
        <f>IF(GB15="","",GB14)</f>
        <v>0</v>
      </c>
      <c r="GC136">
        <v>11</v>
      </c>
      <c r="GD136">
        <f>GD14</f>
        <v>0</v>
      </c>
      <c r="GE136">
        <v>11</v>
      </c>
      <c r="GF136">
        <f>IF(GF15="","",GF14)</f>
        <v>0</v>
      </c>
      <c r="GG136">
        <v>11</v>
      </c>
      <c r="GH136">
        <f>GH14</f>
        <v>0</v>
      </c>
      <c r="GI136">
        <v>11</v>
      </c>
      <c r="GJ136">
        <f>IF(GJ15="","",GJ14)</f>
        <v>0</v>
      </c>
      <c r="GK136">
        <v>11</v>
      </c>
      <c r="GL136">
        <f>GL14</f>
        <v>0</v>
      </c>
      <c r="GM136">
        <v>11</v>
      </c>
      <c r="GN136">
        <f>IF(GN15="","",GN14)</f>
        <v>0</v>
      </c>
      <c r="GO136">
        <v>11</v>
      </c>
      <c r="GP136">
        <f>GP14</f>
        <v>0</v>
      </c>
      <c r="GQ136">
        <v>11</v>
      </c>
      <c r="GR136">
        <f>IF(GR15="","",GR14)</f>
        <v>0</v>
      </c>
      <c r="GS136">
        <v>11</v>
      </c>
      <c r="GT136">
        <f>GT14</f>
        <v>0</v>
      </c>
      <c r="GU136">
        <v>11</v>
      </c>
      <c r="GV136">
        <f>IF(GV15="","",GV14)</f>
        <v>0</v>
      </c>
      <c r="GW136">
        <v>11</v>
      </c>
      <c r="GX136">
        <f>GX14</f>
        <v>0</v>
      </c>
      <c r="GY136">
        <v>11</v>
      </c>
      <c r="GZ136">
        <f>IF(GZ15="","",GZ14)</f>
        <v>0</v>
      </c>
      <c r="HA136">
        <v>11</v>
      </c>
      <c r="HB136">
        <f>HB14</f>
        <v>0</v>
      </c>
      <c r="HC136">
        <v>11</v>
      </c>
      <c r="HD136">
        <f>IF(HD15="","",HD14)</f>
        <v>0</v>
      </c>
      <c r="HE136">
        <v>11</v>
      </c>
      <c r="HF136">
        <f>HF14</f>
        <v>0</v>
      </c>
      <c r="HG136">
        <v>11</v>
      </c>
      <c r="HH136">
        <f>IF(HH15="","",HH14)</f>
        <v>0</v>
      </c>
      <c r="HI136">
        <v>11</v>
      </c>
      <c r="HJ136">
        <f>HJ14</f>
        <v>0</v>
      </c>
      <c r="HK136">
        <v>11</v>
      </c>
      <c r="HL136">
        <f>IF(HL15="","",HL14)</f>
        <v>0</v>
      </c>
      <c r="HM136">
        <v>11</v>
      </c>
      <c r="HN136">
        <f>HN14</f>
        <v>0</v>
      </c>
      <c r="HO136">
        <v>11</v>
      </c>
      <c r="HP136">
        <f>IF(HP15="","",HP14)</f>
        <v>0</v>
      </c>
      <c r="HQ136">
        <v>11</v>
      </c>
      <c r="HR136">
        <f>HR14</f>
        <v>0</v>
      </c>
      <c r="HS136">
        <v>11</v>
      </c>
      <c r="HT136">
        <f>IF(HT15="","",HT14)</f>
        <v>0</v>
      </c>
      <c r="HU136">
        <v>11</v>
      </c>
      <c r="HV136">
        <f>HV14</f>
        <v>0</v>
      </c>
      <c r="HW136">
        <v>11</v>
      </c>
      <c r="HX136">
        <f>IF(HX15="","",HX14)</f>
        <v>0</v>
      </c>
      <c r="HY136">
        <v>11</v>
      </c>
      <c r="HZ136">
        <f>HZ14</f>
        <v>0</v>
      </c>
      <c r="IA136">
        <v>11</v>
      </c>
      <c r="IB136">
        <f>IF(IB15="","",IB14)</f>
        <v>0</v>
      </c>
      <c r="IC136">
        <v>11</v>
      </c>
      <c r="ID136">
        <f>ID14</f>
        <v>0</v>
      </c>
      <c r="IE136">
        <v>11</v>
      </c>
      <c r="IF136">
        <f>IF(IF15="","",IF14)</f>
        <v>0</v>
      </c>
      <c r="IG136">
        <v>11</v>
      </c>
      <c r="IH136">
        <f>IH14</f>
        <v>0</v>
      </c>
      <c r="II136">
        <v>11</v>
      </c>
      <c r="IJ136">
        <f>IF(IJ15="","",IJ14)</f>
        <v>0</v>
      </c>
      <c r="IK136">
        <v>11</v>
      </c>
      <c r="IL136">
        <f>IL14</f>
        <v>0</v>
      </c>
      <c r="IM136">
        <v>11</v>
      </c>
      <c r="IN136">
        <f>IF(IN15="","",IN14)</f>
        <v>0</v>
      </c>
      <c r="IO136">
        <v>11</v>
      </c>
      <c r="IP136">
        <f>IP14</f>
        <v>0</v>
      </c>
      <c r="IQ136">
        <v>11</v>
      </c>
      <c r="IR136">
        <f>IF(IR15="","",IR14)</f>
        <v>0</v>
      </c>
      <c r="IS136">
        <v>11</v>
      </c>
      <c r="IT136">
        <f>IT14</f>
        <v>0</v>
      </c>
      <c r="IU136">
        <v>11</v>
      </c>
      <c r="IV136">
        <f>IF(IV15="","",IV14)</f>
        <v>0</v>
      </c>
      <c r="IW136">
        <v>11</v>
      </c>
      <c r="IX136">
        <f>IX14</f>
        <v>0</v>
      </c>
      <c r="IY136">
        <v>11</v>
      </c>
      <c r="IZ136">
        <f>IF(IZ15="","",IZ14)</f>
        <v>0</v>
      </c>
      <c r="JA136">
        <v>11</v>
      </c>
      <c r="JB136">
        <f>JB14</f>
        <v>0</v>
      </c>
      <c r="JC136">
        <v>11</v>
      </c>
      <c r="JD136">
        <f>IF(JD15="","",JD14)</f>
        <v>0</v>
      </c>
      <c r="JE136">
        <v>11</v>
      </c>
      <c r="JF136">
        <f>JF14</f>
        <v>0</v>
      </c>
      <c r="JG136">
        <v>11</v>
      </c>
      <c r="JH136">
        <f>IF(JH15="","",JH14)</f>
        <v>0</v>
      </c>
      <c r="JI136">
        <v>11</v>
      </c>
      <c r="JJ136">
        <f>JJ14</f>
        <v>0</v>
      </c>
    </row>
    <row r="137" spans="5:270">
      <c r="E137">
        <v>12</v>
      </c>
      <c r="F137">
        <f>IF(F16="","",F15)</f>
        <v>0</v>
      </c>
      <c r="G137">
        <v>12</v>
      </c>
      <c r="H137">
        <f>H15</f>
        <v>0</v>
      </c>
      <c r="I137">
        <v>12</v>
      </c>
      <c r="J137">
        <f>IF(J16="","",J15)</f>
        <v>0</v>
      </c>
      <c r="K137">
        <v>12</v>
      </c>
      <c r="L137">
        <f>L15</f>
        <v>0</v>
      </c>
      <c r="M137">
        <v>12</v>
      </c>
      <c r="N137">
        <f>IF(N16="","",N15)</f>
        <v>0</v>
      </c>
      <c r="O137">
        <v>12</v>
      </c>
      <c r="P137">
        <f>P15</f>
        <v>0</v>
      </c>
      <c r="Q137">
        <v>12</v>
      </c>
      <c r="R137">
        <f>IF(R16="","",R15)</f>
        <v>0</v>
      </c>
      <c r="S137">
        <v>12</v>
      </c>
      <c r="T137">
        <f>T15</f>
        <v>0</v>
      </c>
      <c r="U137">
        <v>12</v>
      </c>
      <c r="V137">
        <f>IF(V16="","",V15)</f>
        <v>0</v>
      </c>
      <c r="W137">
        <v>12</v>
      </c>
      <c r="X137">
        <f>X15</f>
        <v>0</v>
      </c>
      <c r="Y137">
        <v>12</v>
      </c>
      <c r="Z137">
        <f>IF(Z16="","",Z15)</f>
        <v>0</v>
      </c>
      <c r="AA137">
        <v>12</v>
      </c>
      <c r="AB137">
        <f>AB15</f>
        <v>0</v>
      </c>
      <c r="AC137">
        <v>12</v>
      </c>
      <c r="AD137">
        <f>IF(AD16="","",AD15)</f>
        <v>0</v>
      </c>
      <c r="AE137">
        <v>12</v>
      </c>
      <c r="AF137">
        <f>AF15</f>
        <v>0</v>
      </c>
      <c r="AG137">
        <v>12</v>
      </c>
      <c r="AH137">
        <f>IF(AH16="","",AH15)</f>
        <v>0</v>
      </c>
      <c r="AI137">
        <v>12</v>
      </c>
      <c r="AJ137">
        <f>AJ15</f>
        <v>0</v>
      </c>
      <c r="AK137">
        <v>12</v>
      </c>
      <c r="AL137">
        <f>IF(AL16="","",AL15)</f>
        <v>0</v>
      </c>
      <c r="AM137">
        <v>12</v>
      </c>
      <c r="AN137">
        <f>AN15</f>
        <v>0</v>
      </c>
      <c r="AO137">
        <v>12</v>
      </c>
      <c r="AP137">
        <f>IF(AP16="","",AP15)</f>
        <v>0</v>
      </c>
      <c r="AQ137">
        <v>12</v>
      </c>
      <c r="AR137">
        <f>AR15</f>
        <v>0</v>
      </c>
      <c r="AS137">
        <v>12</v>
      </c>
      <c r="AT137">
        <f>IF(AT16="","",AT15)</f>
        <v>0</v>
      </c>
      <c r="AU137">
        <v>12</v>
      </c>
      <c r="AV137">
        <f>AV15</f>
        <v>0</v>
      </c>
      <c r="AW137">
        <v>12</v>
      </c>
      <c r="AX137">
        <f>IF(AX16="","",AX15)</f>
        <v>0</v>
      </c>
      <c r="AY137">
        <v>12</v>
      </c>
      <c r="AZ137">
        <f>AZ15</f>
        <v>0</v>
      </c>
      <c r="BA137">
        <v>12</v>
      </c>
      <c r="BB137">
        <f>IF(BB16="","",BB15)</f>
        <v>0</v>
      </c>
      <c r="BC137">
        <v>12</v>
      </c>
      <c r="BD137">
        <f>BD15</f>
        <v>0</v>
      </c>
      <c r="BE137">
        <v>12</v>
      </c>
      <c r="BF137">
        <f>IF(BF16="","",BF15)</f>
        <v>0</v>
      </c>
      <c r="BG137">
        <v>12</v>
      </c>
      <c r="BH137">
        <f>BH15</f>
        <v>0</v>
      </c>
      <c r="BI137">
        <v>12</v>
      </c>
      <c r="BJ137">
        <f>IF(BJ16="","",BJ15)</f>
        <v>0</v>
      </c>
      <c r="BK137">
        <v>12</v>
      </c>
      <c r="BL137">
        <f>BL15</f>
        <v>0</v>
      </c>
      <c r="BM137">
        <v>12</v>
      </c>
      <c r="BN137">
        <f>IF(BN16="","",BN15)</f>
        <v>0</v>
      </c>
      <c r="BO137">
        <v>12</v>
      </c>
      <c r="BP137">
        <f>BP15</f>
        <v>0</v>
      </c>
      <c r="BQ137">
        <v>12</v>
      </c>
      <c r="BR137">
        <f>IF(BR16="","",BR15)</f>
        <v>0</v>
      </c>
      <c r="BS137">
        <v>12</v>
      </c>
      <c r="BT137">
        <f>BT15</f>
        <v>0</v>
      </c>
      <c r="BU137">
        <v>12</v>
      </c>
      <c r="BV137">
        <f>IF(BV16="","",BV15)</f>
        <v>0</v>
      </c>
      <c r="BW137">
        <v>12</v>
      </c>
      <c r="BX137">
        <f>BX15</f>
        <v>0</v>
      </c>
      <c r="BY137">
        <v>12</v>
      </c>
      <c r="BZ137">
        <f>IF(BZ16="","",BZ15)</f>
        <v>0</v>
      </c>
      <c r="CA137">
        <v>12</v>
      </c>
      <c r="CB137">
        <f>CB15</f>
        <v>0</v>
      </c>
      <c r="CC137">
        <v>12</v>
      </c>
      <c r="CD137">
        <f>IF(CD16="","",CD15)</f>
        <v>0</v>
      </c>
      <c r="CE137">
        <v>12</v>
      </c>
      <c r="CF137">
        <f>CF15</f>
        <v>0</v>
      </c>
      <c r="CG137">
        <v>12</v>
      </c>
      <c r="CH137">
        <f>IF(CH16="","",CH15)</f>
        <v>0</v>
      </c>
      <c r="CI137">
        <v>12</v>
      </c>
      <c r="CJ137">
        <f>CJ15</f>
        <v>0</v>
      </c>
      <c r="CK137">
        <v>12</v>
      </c>
      <c r="CL137">
        <f>IF(CL16="","",CL15)</f>
        <v>0</v>
      </c>
      <c r="CM137">
        <v>12</v>
      </c>
      <c r="CN137">
        <f>CN15</f>
        <v>0</v>
      </c>
      <c r="CO137">
        <v>12</v>
      </c>
      <c r="CP137">
        <f>IF(CP16="","",CP15)</f>
        <v>0</v>
      </c>
      <c r="CQ137">
        <v>12</v>
      </c>
      <c r="CR137">
        <f>CR15</f>
        <v>0</v>
      </c>
      <c r="CS137">
        <v>12</v>
      </c>
      <c r="CT137">
        <f>IF(CT16="","",CT15)</f>
        <v>0</v>
      </c>
      <c r="CU137">
        <v>12</v>
      </c>
      <c r="CV137">
        <f>CV15</f>
        <v>0</v>
      </c>
      <c r="CW137">
        <v>12</v>
      </c>
      <c r="CX137">
        <f>IF(CX16="","",CX15)</f>
        <v>0</v>
      </c>
      <c r="CY137">
        <v>12</v>
      </c>
      <c r="CZ137">
        <f>CZ15</f>
        <v>0</v>
      </c>
      <c r="DA137">
        <v>12</v>
      </c>
      <c r="DB137">
        <f>IF(DB16="","",DB15)</f>
        <v>0</v>
      </c>
      <c r="DC137">
        <v>12</v>
      </c>
      <c r="DD137">
        <f>DD15</f>
        <v>0</v>
      </c>
      <c r="DE137">
        <v>12</v>
      </c>
      <c r="DF137">
        <f>IF(DF16="","",DF15)</f>
        <v>0</v>
      </c>
      <c r="DG137">
        <v>12</v>
      </c>
      <c r="DH137">
        <f>DH15</f>
        <v>0</v>
      </c>
      <c r="DI137">
        <v>12</v>
      </c>
      <c r="DJ137">
        <f>IF(DJ16="","",DJ15)</f>
        <v>0</v>
      </c>
      <c r="DK137">
        <v>12</v>
      </c>
      <c r="DL137">
        <f>DL15</f>
        <v>0</v>
      </c>
      <c r="DM137">
        <v>12</v>
      </c>
      <c r="DN137">
        <f>IF(DN16="","",DN15)</f>
        <v>0</v>
      </c>
      <c r="DO137">
        <v>12</v>
      </c>
      <c r="DP137">
        <f>DP15</f>
        <v>0</v>
      </c>
      <c r="DQ137">
        <v>12</v>
      </c>
      <c r="DR137">
        <f>IF(DR16="","",DR15)</f>
        <v>0</v>
      </c>
      <c r="DS137">
        <v>12</v>
      </c>
      <c r="DT137">
        <f>DT15</f>
        <v>0</v>
      </c>
      <c r="DU137">
        <v>12</v>
      </c>
      <c r="DV137">
        <f>IF(DV16="","",DV15)</f>
        <v>0</v>
      </c>
      <c r="DW137">
        <v>12</v>
      </c>
      <c r="DX137">
        <f>DX15</f>
        <v>0</v>
      </c>
      <c r="DY137">
        <v>12</v>
      </c>
      <c r="DZ137">
        <f>IF(DZ16="","",DZ15)</f>
        <v>0</v>
      </c>
      <c r="EA137">
        <v>12</v>
      </c>
      <c r="EB137">
        <f>EB15</f>
        <v>0</v>
      </c>
      <c r="EC137">
        <v>12</v>
      </c>
      <c r="ED137">
        <f>IF(ED16="","",ED15)</f>
        <v>0</v>
      </c>
      <c r="EE137">
        <v>12</v>
      </c>
      <c r="EF137">
        <f>EF15</f>
        <v>0</v>
      </c>
      <c r="EI137">
        <v>12</v>
      </c>
      <c r="EJ137">
        <f>IF(EJ16="","",EJ15)</f>
        <v>0</v>
      </c>
      <c r="EK137">
        <v>12</v>
      </c>
      <c r="EL137">
        <f>EL15</f>
        <v>0</v>
      </c>
      <c r="EM137">
        <v>12</v>
      </c>
      <c r="EN137">
        <f>IF(EN16="","",EN15)</f>
        <v>0</v>
      </c>
      <c r="EO137">
        <v>12</v>
      </c>
      <c r="EP137">
        <f>EP15</f>
        <v>0</v>
      </c>
      <c r="EQ137">
        <v>12</v>
      </c>
      <c r="ER137">
        <f>IF(ER16="","",ER15)</f>
        <v>0</v>
      </c>
      <c r="ES137">
        <v>12</v>
      </c>
      <c r="ET137">
        <f>ET15</f>
        <v>0</v>
      </c>
      <c r="EU137">
        <v>12</v>
      </c>
      <c r="EV137">
        <f>IF(EV16="","",EV15)</f>
        <v>0</v>
      </c>
      <c r="EW137">
        <v>12</v>
      </c>
      <c r="EX137">
        <f>EX15</f>
        <v>0</v>
      </c>
      <c r="EY137">
        <v>12</v>
      </c>
      <c r="EZ137">
        <f>IF(EZ16="","",EZ15)</f>
        <v>0</v>
      </c>
      <c r="FA137">
        <v>12</v>
      </c>
      <c r="FB137">
        <f>FB15</f>
        <v>0</v>
      </c>
      <c r="FC137">
        <v>12</v>
      </c>
      <c r="FD137">
        <f>IF(FD16="","",FD15)</f>
        <v>0</v>
      </c>
      <c r="FE137">
        <v>12</v>
      </c>
      <c r="FF137">
        <f>FF15</f>
        <v>0</v>
      </c>
      <c r="FG137">
        <v>12</v>
      </c>
      <c r="FH137">
        <f>IF(FH16="","",FH15)</f>
        <v>0</v>
      </c>
      <c r="FI137">
        <v>12</v>
      </c>
      <c r="FJ137">
        <f>FJ15</f>
        <v>0</v>
      </c>
      <c r="FK137">
        <v>12</v>
      </c>
      <c r="FL137">
        <f>IF(FL16="","",FL15)</f>
        <v>0</v>
      </c>
      <c r="FM137">
        <v>12</v>
      </c>
      <c r="FN137">
        <f>FN15</f>
        <v>0</v>
      </c>
      <c r="FO137">
        <v>12</v>
      </c>
      <c r="FP137">
        <f>IF(FP16="","",FP15)</f>
        <v>0</v>
      </c>
      <c r="FQ137">
        <v>12</v>
      </c>
      <c r="FR137">
        <f>FR15</f>
        <v>0</v>
      </c>
      <c r="FS137">
        <v>12</v>
      </c>
      <c r="FT137">
        <f>IF(FT16="","",FT15)</f>
        <v>0</v>
      </c>
      <c r="FU137">
        <v>12</v>
      </c>
      <c r="FV137">
        <f>FV15</f>
        <v>0</v>
      </c>
      <c r="FW137">
        <v>12</v>
      </c>
      <c r="FX137">
        <f>IF(FX16="","",FX15)</f>
        <v>0</v>
      </c>
      <c r="FY137">
        <v>12</v>
      </c>
      <c r="FZ137">
        <f>FZ15</f>
        <v>0</v>
      </c>
      <c r="GA137">
        <v>12</v>
      </c>
      <c r="GB137">
        <f>IF(GB16="","",GB15)</f>
        <v>0</v>
      </c>
      <c r="GC137">
        <v>12</v>
      </c>
      <c r="GD137">
        <f>GD15</f>
        <v>0</v>
      </c>
      <c r="GE137">
        <v>12</v>
      </c>
      <c r="GF137">
        <f>IF(GF16="","",GF15)</f>
        <v>0</v>
      </c>
      <c r="GG137">
        <v>12</v>
      </c>
      <c r="GH137">
        <f>GH15</f>
        <v>0</v>
      </c>
      <c r="GI137">
        <v>12</v>
      </c>
      <c r="GJ137">
        <f>IF(GJ16="","",GJ15)</f>
        <v>0</v>
      </c>
      <c r="GK137">
        <v>12</v>
      </c>
      <c r="GL137">
        <f>GL15</f>
        <v>0</v>
      </c>
      <c r="GM137">
        <v>12</v>
      </c>
      <c r="GN137">
        <f>IF(GN16="","",GN15)</f>
        <v>0</v>
      </c>
      <c r="GO137">
        <v>12</v>
      </c>
      <c r="GP137">
        <f>GP15</f>
        <v>0</v>
      </c>
      <c r="GQ137">
        <v>12</v>
      </c>
      <c r="GR137">
        <f>IF(GR16="","",GR15)</f>
        <v>0</v>
      </c>
      <c r="GS137">
        <v>12</v>
      </c>
      <c r="GT137">
        <f>GT15</f>
        <v>0</v>
      </c>
      <c r="GU137">
        <v>12</v>
      </c>
      <c r="GV137">
        <f>IF(GV16="","",GV15)</f>
        <v>0</v>
      </c>
      <c r="GW137">
        <v>12</v>
      </c>
      <c r="GX137">
        <f>GX15</f>
        <v>0</v>
      </c>
      <c r="GY137">
        <v>12</v>
      </c>
      <c r="GZ137">
        <f>IF(GZ16="","",GZ15)</f>
        <v>0</v>
      </c>
      <c r="HA137">
        <v>12</v>
      </c>
      <c r="HB137">
        <f>HB15</f>
        <v>0</v>
      </c>
      <c r="HC137">
        <v>12</v>
      </c>
      <c r="HD137">
        <f>IF(HD16="","",HD15)</f>
        <v>0</v>
      </c>
      <c r="HE137">
        <v>12</v>
      </c>
      <c r="HF137">
        <f>HF15</f>
        <v>0</v>
      </c>
      <c r="HG137">
        <v>12</v>
      </c>
      <c r="HH137">
        <f>IF(HH16="","",HH15)</f>
        <v>0</v>
      </c>
      <c r="HI137">
        <v>12</v>
      </c>
      <c r="HJ137">
        <f>HJ15</f>
        <v>0</v>
      </c>
      <c r="HK137">
        <v>12</v>
      </c>
      <c r="HL137">
        <f>IF(HL16="","",HL15)</f>
        <v>0</v>
      </c>
      <c r="HM137">
        <v>12</v>
      </c>
      <c r="HN137">
        <f>HN15</f>
        <v>0</v>
      </c>
      <c r="HO137">
        <v>12</v>
      </c>
      <c r="HP137">
        <f>IF(HP16="","",HP15)</f>
        <v>0</v>
      </c>
      <c r="HQ137">
        <v>12</v>
      </c>
      <c r="HR137">
        <f>HR15</f>
        <v>0</v>
      </c>
      <c r="HS137">
        <v>12</v>
      </c>
      <c r="HT137">
        <f>IF(HT16="","",HT15)</f>
        <v>0</v>
      </c>
      <c r="HU137">
        <v>12</v>
      </c>
      <c r="HV137">
        <f>HV15</f>
        <v>0</v>
      </c>
      <c r="HW137">
        <v>12</v>
      </c>
      <c r="HX137">
        <f>IF(HX16="","",HX15)</f>
        <v>0</v>
      </c>
      <c r="HY137">
        <v>12</v>
      </c>
      <c r="HZ137">
        <f>HZ15</f>
        <v>0</v>
      </c>
      <c r="IA137">
        <v>12</v>
      </c>
      <c r="IB137">
        <f>IF(IB16="","",IB15)</f>
        <v>0</v>
      </c>
      <c r="IC137">
        <v>12</v>
      </c>
      <c r="ID137">
        <f>ID15</f>
        <v>0</v>
      </c>
      <c r="IE137">
        <v>12</v>
      </c>
      <c r="IF137">
        <f>IF(IF16="","",IF15)</f>
        <v>0</v>
      </c>
      <c r="IG137">
        <v>12</v>
      </c>
      <c r="IH137">
        <f>IH15</f>
        <v>0</v>
      </c>
      <c r="II137">
        <v>12</v>
      </c>
      <c r="IJ137">
        <f>IF(IJ16="","",IJ15)</f>
        <v>0</v>
      </c>
      <c r="IK137">
        <v>12</v>
      </c>
      <c r="IL137">
        <f>IL15</f>
        <v>0</v>
      </c>
      <c r="IM137">
        <v>12</v>
      </c>
      <c r="IN137">
        <f>IF(IN16="","",IN15)</f>
        <v>0</v>
      </c>
      <c r="IO137">
        <v>12</v>
      </c>
      <c r="IP137">
        <f>IP15</f>
        <v>0</v>
      </c>
      <c r="IQ137">
        <v>12</v>
      </c>
      <c r="IR137">
        <f>IF(IR16="","",IR15)</f>
        <v>0</v>
      </c>
      <c r="IS137">
        <v>12</v>
      </c>
      <c r="IT137">
        <f>IT15</f>
        <v>0</v>
      </c>
      <c r="IU137">
        <v>12</v>
      </c>
      <c r="IV137">
        <f>IF(IV16="","",IV15)</f>
        <v>0</v>
      </c>
      <c r="IW137">
        <v>12</v>
      </c>
      <c r="IX137">
        <f>IX15</f>
        <v>0</v>
      </c>
      <c r="IY137">
        <v>12</v>
      </c>
      <c r="IZ137">
        <f>IF(IZ16="","",IZ15)</f>
        <v>0</v>
      </c>
      <c r="JA137">
        <v>12</v>
      </c>
      <c r="JB137">
        <f>JB15</f>
        <v>0</v>
      </c>
      <c r="JC137">
        <v>12</v>
      </c>
      <c r="JD137">
        <f>IF(JD16="","",JD15)</f>
        <v>0</v>
      </c>
      <c r="JE137">
        <v>12</v>
      </c>
      <c r="JF137">
        <f>JF15</f>
        <v>0</v>
      </c>
      <c r="JG137">
        <v>12</v>
      </c>
      <c r="JH137">
        <f>IF(JH16="","",JH15)</f>
        <v>0</v>
      </c>
      <c r="JI137">
        <v>12</v>
      </c>
      <c r="JJ137">
        <f>JJ15</f>
        <v>0</v>
      </c>
    </row>
    <row r="138" spans="5:270">
      <c r="E138">
        <v>13</v>
      </c>
      <c r="F138">
        <f>IF(F17="","",F16)</f>
        <v>0</v>
      </c>
      <c r="G138">
        <v>13</v>
      </c>
      <c r="H138">
        <f>H16</f>
        <v>0</v>
      </c>
      <c r="I138">
        <v>13</v>
      </c>
      <c r="J138">
        <f>IF(J17="","",J16)</f>
        <v>0</v>
      </c>
      <c r="K138">
        <v>13</v>
      </c>
      <c r="L138">
        <f>L16</f>
        <v>0</v>
      </c>
      <c r="M138">
        <v>13</v>
      </c>
      <c r="N138">
        <f>IF(N17="","",N16)</f>
        <v>0</v>
      </c>
      <c r="O138">
        <v>13</v>
      </c>
      <c r="P138">
        <f>P16</f>
        <v>0</v>
      </c>
      <c r="Q138">
        <v>13</v>
      </c>
      <c r="R138">
        <f>IF(R17="","",R16)</f>
        <v>0</v>
      </c>
      <c r="S138">
        <v>13</v>
      </c>
      <c r="T138">
        <f>T16</f>
        <v>0</v>
      </c>
      <c r="U138">
        <v>13</v>
      </c>
      <c r="V138">
        <f>IF(V17="","",V16)</f>
        <v>0</v>
      </c>
      <c r="W138">
        <v>13</v>
      </c>
      <c r="X138">
        <f>X16</f>
        <v>0</v>
      </c>
      <c r="Y138">
        <v>13</v>
      </c>
      <c r="Z138">
        <f>IF(Z17="","",Z16)</f>
        <v>0</v>
      </c>
      <c r="AA138">
        <v>13</v>
      </c>
      <c r="AB138">
        <f>AB16</f>
        <v>0</v>
      </c>
      <c r="AC138">
        <v>13</v>
      </c>
      <c r="AD138">
        <f>IF(AD17="","",AD16)</f>
        <v>0</v>
      </c>
      <c r="AE138">
        <v>13</v>
      </c>
      <c r="AF138">
        <f>AF16</f>
        <v>0</v>
      </c>
      <c r="AG138">
        <v>13</v>
      </c>
      <c r="AH138">
        <f>IF(AH17="","",AH16)</f>
        <v>0</v>
      </c>
      <c r="AI138">
        <v>13</v>
      </c>
      <c r="AJ138">
        <f>AJ16</f>
        <v>0</v>
      </c>
      <c r="AK138">
        <v>13</v>
      </c>
      <c r="AL138">
        <f>IF(AL17="","",AL16)</f>
        <v>0</v>
      </c>
      <c r="AM138">
        <v>13</v>
      </c>
      <c r="AN138">
        <f>AN16</f>
        <v>0</v>
      </c>
      <c r="AO138">
        <v>13</v>
      </c>
      <c r="AP138">
        <f>IF(AP17="","",AP16)</f>
        <v>0</v>
      </c>
      <c r="AQ138">
        <v>13</v>
      </c>
      <c r="AR138">
        <f>AR16</f>
        <v>0</v>
      </c>
      <c r="AS138">
        <v>13</v>
      </c>
      <c r="AT138">
        <f>IF(AT17="","",AT16)</f>
        <v>0</v>
      </c>
      <c r="AU138">
        <v>13</v>
      </c>
      <c r="AV138">
        <f>AV16</f>
        <v>0</v>
      </c>
      <c r="AW138">
        <v>13</v>
      </c>
      <c r="AX138">
        <f>IF(AX17="","",AX16)</f>
        <v>0</v>
      </c>
      <c r="AY138">
        <v>13</v>
      </c>
      <c r="AZ138">
        <f>AZ16</f>
        <v>0</v>
      </c>
      <c r="BA138">
        <v>13</v>
      </c>
      <c r="BB138">
        <f>IF(BB17="","",BB16)</f>
        <v>0</v>
      </c>
      <c r="BC138">
        <v>13</v>
      </c>
      <c r="BD138">
        <f>BD16</f>
        <v>0</v>
      </c>
      <c r="BE138">
        <v>13</v>
      </c>
      <c r="BF138">
        <f>IF(BF17="","",BF16)</f>
        <v>0</v>
      </c>
      <c r="BG138">
        <v>13</v>
      </c>
      <c r="BH138">
        <f>BH16</f>
        <v>0</v>
      </c>
      <c r="BI138">
        <v>13</v>
      </c>
      <c r="BJ138">
        <f>IF(BJ17="","",BJ16)</f>
        <v>0</v>
      </c>
      <c r="BK138">
        <v>13</v>
      </c>
      <c r="BL138">
        <f>BL16</f>
        <v>0</v>
      </c>
      <c r="BM138">
        <v>13</v>
      </c>
      <c r="BN138">
        <f>IF(BN17="","",BN16)</f>
        <v>0</v>
      </c>
      <c r="BO138">
        <v>13</v>
      </c>
      <c r="BP138">
        <f>BP16</f>
        <v>0</v>
      </c>
      <c r="BQ138">
        <v>13</v>
      </c>
      <c r="BR138">
        <f>IF(BR17="","",BR16)</f>
        <v>0</v>
      </c>
      <c r="BS138">
        <v>13</v>
      </c>
      <c r="BT138">
        <f>BT16</f>
        <v>0</v>
      </c>
      <c r="BU138">
        <v>13</v>
      </c>
      <c r="BV138">
        <f>IF(BV17="","",BV16)</f>
        <v>0</v>
      </c>
      <c r="BW138">
        <v>13</v>
      </c>
      <c r="BX138">
        <f>BX16</f>
        <v>0</v>
      </c>
      <c r="BY138">
        <v>13</v>
      </c>
      <c r="BZ138">
        <f>IF(BZ17="","",BZ16)</f>
        <v>0</v>
      </c>
      <c r="CA138">
        <v>13</v>
      </c>
      <c r="CB138">
        <f>CB16</f>
        <v>0</v>
      </c>
      <c r="CC138">
        <v>13</v>
      </c>
      <c r="CD138">
        <f>IF(CD17="","",CD16)</f>
        <v>0</v>
      </c>
      <c r="CE138">
        <v>13</v>
      </c>
      <c r="CF138">
        <f>CF16</f>
        <v>0</v>
      </c>
      <c r="CG138">
        <v>13</v>
      </c>
      <c r="CH138">
        <f>IF(CH17="","",CH16)</f>
        <v>0</v>
      </c>
      <c r="CI138">
        <v>13</v>
      </c>
      <c r="CJ138">
        <f>CJ16</f>
        <v>0</v>
      </c>
      <c r="CK138">
        <v>13</v>
      </c>
      <c r="CL138">
        <f>IF(CL17="","",CL16)</f>
        <v>0</v>
      </c>
      <c r="CM138">
        <v>13</v>
      </c>
      <c r="CN138">
        <f>CN16</f>
        <v>0</v>
      </c>
      <c r="CO138">
        <v>13</v>
      </c>
      <c r="CP138">
        <f>IF(CP17="","",CP16)</f>
        <v>0</v>
      </c>
      <c r="CQ138">
        <v>13</v>
      </c>
      <c r="CR138">
        <f>CR16</f>
        <v>0</v>
      </c>
      <c r="CS138">
        <v>13</v>
      </c>
      <c r="CT138">
        <f>IF(CT17="","",CT16)</f>
        <v>0</v>
      </c>
      <c r="CU138">
        <v>13</v>
      </c>
      <c r="CV138">
        <f>CV16</f>
        <v>0</v>
      </c>
      <c r="CW138">
        <v>13</v>
      </c>
      <c r="CX138">
        <f>IF(CX17="","",CX16)</f>
        <v>0</v>
      </c>
      <c r="CY138">
        <v>13</v>
      </c>
      <c r="CZ138">
        <f>CZ16</f>
        <v>0</v>
      </c>
      <c r="DA138">
        <v>13</v>
      </c>
      <c r="DB138">
        <f>IF(DB17="","",DB16)</f>
        <v>0</v>
      </c>
      <c r="DC138">
        <v>13</v>
      </c>
      <c r="DD138">
        <f>DD16</f>
        <v>0</v>
      </c>
      <c r="DE138">
        <v>13</v>
      </c>
      <c r="DF138">
        <f>IF(DF17="","",DF16)</f>
        <v>0</v>
      </c>
      <c r="DG138">
        <v>13</v>
      </c>
      <c r="DH138">
        <f>DH16</f>
        <v>0</v>
      </c>
      <c r="DI138">
        <v>13</v>
      </c>
      <c r="DJ138">
        <f>IF(DJ17="","",DJ16)</f>
        <v>0</v>
      </c>
      <c r="DK138">
        <v>13</v>
      </c>
      <c r="DL138">
        <f>DL16</f>
        <v>0</v>
      </c>
      <c r="DM138">
        <v>13</v>
      </c>
      <c r="DN138">
        <f>IF(DN17="","",DN16)</f>
        <v>0</v>
      </c>
      <c r="DO138">
        <v>13</v>
      </c>
      <c r="DP138">
        <f>DP16</f>
        <v>0</v>
      </c>
      <c r="DQ138">
        <v>13</v>
      </c>
      <c r="DR138">
        <f>IF(DR17="","",DR16)</f>
        <v>0</v>
      </c>
      <c r="DS138">
        <v>13</v>
      </c>
      <c r="DT138">
        <f>DT16</f>
        <v>0</v>
      </c>
      <c r="DU138">
        <v>13</v>
      </c>
      <c r="DV138">
        <f>IF(DV17="","",DV16)</f>
        <v>0</v>
      </c>
      <c r="DW138">
        <v>13</v>
      </c>
      <c r="DX138">
        <f>DX16</f>
        <v>0</v>
      </c>
      <c r="DY138">
        <v>13</v>
      </c>
      <c r="DZ138">
        <f>IF(DZ17="","",DZ16)</f>
        <v>0</v>
      </c>
      <c r="EA138">
        <v>13</v>
      </c>
      <c r="EB138">
        <f>EB16</f>
        <v>0</v>
      </c>
      <c r="EC138">
        <v>13</v>
      </c>
      <c r="ED138">
        <f>IF(ED17="","",ED16)</f>
        <v>0</v>
      </c>
      <c r="EE138">
        <v>13</v>
      </c>
      <c r="EF138">
        <f>EF16</f>
        <v>0</v>
      </c>
      <c r="EI138">
        <v>13</v>
      </c>
      <c r="EJ138">
        <f>IF(EJ17="","",EJ16)</f>
        <v>0</v>
      </c>
      <c r="EK138">
        <v>13</v>
      </c>
      <c r="EL138">
        <f>EL16</f>
        <v>0</v>
      </c>
      <c r="EM138">
        <v>13</v>
      </c>
      <c r="EN138">
        <f>IF(EN17="","",EN16)</f>
        <v>0</v>
      </c>
      <c r="EO138">
        <v>13</v>
      </c>
      <c r="EP138">
        <f>EP16</f>
        <v>0</v>
      </c>
      <c r="EQ138">
        <v>13</v>
      </c>
      <c r="ER138">
        <f>IF(ER17="","",ER16)</f>
        <v>0</v>
      </c>
      <c r="ES138">
        <v>13</v>
      </c>
      <c r="ET138">
        <f>ET16</f>
        <v>0</v>
      </c>
      <c r="EU138">
        <v>13</v>
      </c>
      <c r="EV138">
        <f>IF(EV17="","",EV16)</f>
        <v>0</v>
      </c>
      <c r="EW138">
        <v>13</v>
      </c>
      <c r="EX138">
        <f>EX16</f>
        <v>0</v>
      </c>
      <c r="EY138">
        <v>13</v>
      </c>
      <c r="EZ138">
        <f>IF(EZ17="","",EZ16)</f>
        <v>0</v>
      </c>
      <c r="FA138">
        <v>13</v>
      </c>
      <c r="FB138">
        <f>FB16</f>
        <v>0</v>
      </c>
      <c r="FC138">
        <v>13</v>
      </c>
      <c r="FD138">
        <f>IF(FD17="","",FD16)</f>
        <v>0</v>
      </c>
      <c r="FE138">
        <v>13</v>
      </c>
      <c r="FF138">
        <f>FF16</f>
        <v>0</v>
      </c>
      <c r="FG138">
        <v>13</v>
      </c>
      <c r="FH138">
        <f>IF(FH17="","",FH16)</f>
        <v>0</v>
      </c>
      <c r="FI138">
        <v>13</v>
      </c>
      <c r="FJ138">
        <f>FJ16</f>
        <v>0</v>
      </c>
      <c r="FK138">
        <v>13</v>
      </c>
      <c r="FL138">
        <f>IF(FL17="","",FL16)</f>
        <v>0</v>
      </c>
      <c r="FM138">
        <v>13</v>
      </c>
      <c r="FN138">
        <f>FN16</f>
        <v>0</v>
      </c>
      <c r="FO138">
        <v>13</v>
      </c>
      <c r="FP138">
        <f>IF(FP17="","",FP16)</f>
        <v>0</v>
      </c>
      <c r="FQ138">
        <v>13</v>
      </c>
      <c r="FR138">
        <f>FR16</f>
        <v>0</v>
      </c>
      <c r="FS138">
        <v>13</v>
      </c>
      <c r="FT138">
        <f>IF(FT17="","",FT16)</f>
        <v>0</v>
      </c>
      <c r="FU138">
        <v>13</v>
      </c>
      <c r="FV138">
        <f>FV16</f>
        <v>0</v>
      </c>
      <c r="FW138">
        <v>13</v>
      </c>
      <c r="FX138">
        <f>IF(FX17="","",FX16)</f>
        <v>0</v>
      </c>
      <c r="FY138">
        <v>13</v>
      </c>
      <c r="FZ138">
        <f>FZ16</f>
        <v>0</v>
      </c>
      <c r="GA138">
        <v>13</v>
      </c>
      <c r="GB138">
        <f>IF(GB17="","",GB16)</f>
        <v>0</v>
      </c>
      <c r="GC138">
        <v>13</v>
      </c>
      <c r="GD138">
        <f>GD16</f>
        <v>0</v>
      </c>
      <c r="GE138">
        <v>13</v>
      </c>
      <c r="GF138">
        <f>IF(GF17="","",GF16)</f>
        <v>0</v>
      </c>
      <c r="GG138">
        <v>13</v>
      </c>
      <c r="GH138">
        <f>GH16</f>
        <v>0</v>
      </c>
      <c r="GI138">
        <v>13</v>
      </c>
      <c r="GJ138">
        <f>IF(GJ17="","",GJ16)</f>
        <v>0</v>
      </c>
      <c r="GK138">
        <v>13</v>
      </c>
      <c r="GL138">
        <f>GL16</f>
        <v>0</v>
      </c>
      <c r="GM138">
        <v>13</v>
      </c>
      <c r="GN138">
        <f>IF(GN17="","",GN16)</f>
        <v>0</v>
      </c>
      <c r="GO138">
        <v>13</v>
      </c>
      <c r="GP138">
        <f>GP16</f>
        <v>0</v>
      </c>
      <c r="GQ138">
        <v>13</v>
      </c>
      <c r="GR138">
        <f>IF(GR17="","",GR16)</f>
        <v>0</v>
      </c>
      <c r="GS138">
        <v>13</v>
      </c>
      <c r="GT138">
        <f>GT16</f>
        <v>0</v>
      </c>
      <c r="GU138">
        <v>13</v>
      </c>
      <c r="GV138">
        <f>IF(GV17="","",GV16)</f>
        <v>0</v>
      </c>
      <c r="GW138">
        <v>13</v>
      </c>
      <c r="GX138">
        <f>GX16</f>
        <v>0</v>
      </c>
      <c r="GY138">
        <v>13</v>
      </c>
      <c r="GZ138">
        <f>IF(GZ17="","",GZ16)</f>
        <v>0</v>
      </c>
      <c r="HA138">
        <v>13</v>
      </c>
      <c r="HB138">
        <f>HB16</f>
        <v>0</v>
      </c>
      <c r="HC138">
        <v>13</v>
      </c>
      <c r="HD138">
        <f>IF(HD17="","",HD16)</f>
        <v>0</v>
      </c>
      <c r="HE138">
        <v>13</v>
      </c>
      <c r="HF138">
        <f>HF16</f>
        <v>0</v>
      </c>
      <c r="HG138">
        <v>13</v>
      </c>
      <c r="HH138">
        <f>IF(HH17="","",HH16)</f>
        <v>0</v>
      </c>
      <c r="HI138">
        <v>13</v>
      </c>
      <c r="HJ138">
        <f>HJ16</f>
        <v>0</v>
      </c>
      <c r="HK138">
        <v>13</v>
      </c>
      <c r="HL138">
        <f>IF(HL17="","",HL16)</f>
        <v>0</v>
      </c>
      <c r="HM138">
        <v>13</v>
      </c>
      <c r="HN138">
        <f>HN16</f>
        <v>0</v>
      </c>
      <c r="HO138">
        <v>13</v>
      </c>
      <c r="HP138">
        <f>IF(HP17="","",HP16)</f>
        <v>0</v>
      </c>
      <c r="HQ138">
        <v>13</v>
      </c>
      <c r="HR138">
        <f>HR16</f>
        <v>0</v>
      </c>
      <c r="HS138">
        <v>13</v>
      </c>
      <c r="HT138">
        <f>IF(HT17="","",HT16)</f>
        <v>0</v>
      </c>
      <c r="HU138">
        <v>13</v>
      </c>
      <c r="HV138">
        <f>HV16</f>
        <v>0</v>
      </c>
      <c r="HW138">
        <v>13</v>
      </c>
      <c r="HX138">
        <f>IF(HX17="","",HX16)</f>
        <v>0</v>
      </c>
      <c r="HY138">
        <v>13</v>
      </c>
      <c r="HZ138">
        <f>HZ16</f>
        <v>0</v>
      </c>
      <c r="IA138">
        <v>13</v>
      </c>
      <c r="IB138">
        <f>IF(IB17="","",IB16)</f>
        <v>0</v>
      </c>
      <c r="IC138">
        <v>13</v>
      </c>
      <c r="ID138">
        <f>ID16</f>
        <v>0</v>
      </c>
      <c r="IE138">
        <v>13</v>
      </c>
      <c r="IF138">
        <f>IF(IF17="","",IF16)</f>
        <v>0</v>
      </c>
      <c r="IG138">
        <v>13</v>
      </c>
      <c r="IH138">
        <f>IH16</f>
        <v>0</v>
      </c>
      <c r="II138">
        <v>13</v>
      </c>
      <c r="IJ138">
        <f>IF(IJ17="","",IJ16)</f>
        <v>0</v>
      </c>
      <c r="IK138">
        <v>13</v>
      </c>
      <c r="IL138">
        <f>IL16</f>
        <v>0</v>
      </c>
      <c r="IM138">
        <v>13</v>
      </c>
      <c r="IN138">
        <f>IF(IN17="","",IN16)</f>
        <v>0</v>
      </c>
      <c r="IO138">
        <v>13</v>
      </c>
      <c r="IP138">
        <f>IP16</f>
        <v>0</v>
      </c>
      <c r="IQ138">
        <v>13</v>
      </c>
      <c r="IR138">
        <f>IF(IR17="","",IR16)</f>
        <v>0</v>
      </c>
      <c r="IS138">
        <v>13</v>
      </c>
      <c r="IT138">
        <f>IT16</f>
        <v>0</v>
      </c>
      <c r="IU138">
        <v>13</v>
      </c>
      <c r="IV138">
        <f>IF(IV17="","",IV16)</f>
        <v>0</v>
      </c>
      <c r="IW138">
        <v>13</v>
      </c>
      <c r="IX138">
        <f>IX16</f>
        <v>0</v>
      </c>
      <c r="IY138">
        <v>13</v>
      </c>
      <c r="IZ138">
        <f>IF(IZ17="","",IZ16)</f>
        <v>0</v>
      </c>
      <c r="JA138">
        <v>13</v>
      </c>
      <c r="JB138">
        <f>JB16</f>
        <v>0</v>
      </c>
      <c r="JC138">
        <v>13</v>
      </c>
      <c r="JD138">
        <f>IF(JD17="","",JD16)</f>
        <v>0</v>
      </c>
      <c r="JE138">
        <v>13</v>
      </c>
      <c r="JF138">
        <f>JF16</f>
        <v>0</v>
      </c>
      <c r="JG138">
        <v>13</v>
      </c>
      <c r="JH138">
        <f>IF(JH17="","",JH16)</f>
        <v>0</v>
      </c>
      <c r="JI138">
        <v>13</v>
      </c>
      <c r="JJ138">
        <f>JJ16</f>
        <v>0</v>
      </c>
    </row>
    <row r="139" spans="5:270">
      <c r="E139">
        <v>14</v>
      </c>
      <c r="F139">
        <f>IF(F18="","",F17)</f>
        <v>0</v>
      </c>
      <c r="G139">
        <v>14</v>
      </c>
      <c r="H139">
        <f>H17</f>
        <v>0</v>
      </c>
      <c r="I139">
        <v>14</v>
      </c>
      <c r="J139">
        <f>IF(J18="","",J17)</f>
        <v>0</v>
      </c>
      <c r="K139">
        <v>14</v>
      </c>
      <c r="L139">
        <f>L17</f>
        <v>0</v>
      </c>
      <c r="M139">
        <v>14</v>
      </c>
      <c r="N139">
        <f>IF(N18="","",N17)</f>
        <v>0</v>
      </c>
      <c r="O139">
        <v>14</v>
      </c>
      <c r="P139">
        <f>P17</f>
        <v>0</v>
      </c>
      <c r="Q139">
        <v>14</v>
      </c>
      <c r="R139">
        <f>IF(R18="","",R17)</f>
        <v>0</v>
      </c>
      <c r="S139">
        <v>14</v>
      </c>
      <c r="T139">
        <f>T17</f>
        <v>0</v>
      </c>
      <c r="U139">
        <v>14</v>
      </c>
      <c r="V139">
        <f>IF(V18="","",V17)</f>
        <v>0</v>
      </c>
      <c r="W139">
        <v>14</v>
      </c>
      <c r="X139">
        <f>X17</f>
        <v>0</v>
      </c>
      <c r="Y139">
        <v>14</v>
      </c>
      <c r="Z139">
        <f>IF(Z18="","",Z17)</f>
        <v>0</v>
      </c>
      <c r="AA139">
        <v>14</v>
      </c>
      <c r="AB139">
        <f>AB17</f>
        <v>0</v>
      </c>
      <c r="AC139">
        <v>14</v>
      </c>
      <c r="AD139">
        <f>IF(AD18="","",AD17)</f>
        <v>0</v>
      </c>
      <c r="AE139">
        <v>14</v>
      </c>
      <c r="AF139">
        <f>AF17</f>
        <v>0</v>
      </c>
      <c r="AG139">
        <v>14</v>
      </c>
      <c r="AH139">
        <f>IF(AH18="","",AH17)</f>
        <v>0</v>
      </c>
      <c r="AI139">
        <v>14</v>
      </c>
      <c r="AJ139">
        <f>AJ17</f>
        <v>0</v>
      </c>
      <c r="AK139">
        <v>14</v>
      </c>
      <c r="AL139">
        <f>IF(AL18="","",AL17)</f>
        <v>0</v>
      </c>
      <c r="AM139">
        <v>14</v>
      </c>
      <c r="AN139">
        <f>AN17</f>
        <v>0</v>
      </c>
      <c r="AO139">
        <v>14</v>
      </c>
      <c r="AP139">
        <f>IF(AP18="","",AP17)</f>
        <v>0</v>
      </c>
      <c r="AQ139">
        <v>14</v>
      </c>
      <c r="AR139">
        <f>AR17</f>
        <v>0</v>
      </c>
      <c r="AS139">
        <v>14</v>
      </c>
      <c r="AT139">
        <f>IF(AT18="","",AT17)</f>
        <v>0</v>
      </c>
      <c r="AU139">
        <v>14</v>
      </c>
      <c r="AV139">
        <f>AV17</f>
        <v>0</v>
      </c>
      <c r="AW139">
        <v>14</v>
      </c>
      <c r="AX139">
        <f>IF(AX18="","",AX17)</f>
        <v>0</v>
      </c>
      <c r="AY139">
        <v>14</v>
      </c>
      <c r="AZ139">
        <f>AZ17</f>
        <v>0</v>
      </c>
      <c r="BA139">
        <v>14</v>
      </c>
      <c r="BB139">
        <f>IF(BB18="","",BB17)</f>
        <v>0</v>
      </c>
      <c r="BC139">
        <v>14</v>
      </c>
      <c r="BD139">
        <f>BD17</f>
        <v>0</v>
      </c>
      <c r="BE139">
        <v>14</v>
      </c>
      <c r="BF139">
        <f>IF(BF18="","",BF17)</f>
        <v>0</v>
      </c>
      <c r="BG139">
        <v>14</v>
      </c>
      <c r="BH139">
        <f>BH17</f>
        <v>0</v>
      </c>
      <c r="BI139">
        <v>14</v>
      </c>
      <c r="BJ139">
        <f>IF(BJ18="","",BJ17)</f>
        <v>0</v>
      </c>
      <c r="BK139">
        <v>14</v>
      </c>
      <c r="BL139">
        <f>BL17</f>
        <v>0</v>
      </c>
      <c r="BM139">
        <v>14</v>
      </c>
      <c r="BN139">
        <f>IF(BN18="","",BN17)</f>
        <v>0</v>
      </c>
      <c r="BO139">
        <v>14</v>
      </c>
      <c r="BP139">
        <f>BP17</f>
        <v>0</v>
      </c>
      <c r="BQ139">
        <v>14</v>
      </c>
      <c r="BR139">
        <f>IF(BR18="","",BR17)</f>
        <v>0</v>
      </c>
      <c r="BS139">
        <v>14</v>
      </c>
      <c r="BT139">
        <f>BT17</f>
        <v>0</v>
      </c>
      <c r="BU139">
        <v>14</v>
      </c>
      <c r="BV139">
        <f>IF(BV18="","",BV17)</f>
        <v>0</v>
      </c>
      <c r="BW139">
        <v>14</v>
      </c>
      <c r="BX139">
        <f>BX17</f>
        <v>0</v>
      </c>
      <c r="BY139">
        <v>14</v>
      </c>
      <c r="BZ139">
        <f>IF(BZ18="","",BZ17)</f>
        <v>0</v>
      </c>
      <c r="CA139">
        <v>14</v>
      </c>
      <c r="CB139">
        <f>CB17</f>
        <v>0</v>
      </c>
      <c r="CC139">
        <v>14</v>
      </c>
      <c r="CD139">
        <f>IF(CD18="","",CD17)</f>
        <v>0</v>
      </c>
      <c r="CE139">
        <v>14</v>
      </c>
      <c r="CF139">
        <f>CF17</f>
        <v>0</v>
      </c>
      <c r="CG139">
        <v>14</v>
      </c>
      <c r="CH139">
        <f>IF(CH18="","",CH17)</f>
        <v>0</v>
      </c>
      <c r="CI139">
        <v>14</v>
      </c>
      <c r="CJ139">
        <f>CJ17</f>
        <v>0</v>
      </c>
      <c r="CK139">
        <v>14</v>
      </c>
      <c r="CL139">
        <f>IF(CL18="","",CL17)</f>
        <v>0</v>
      </c>
      <c r="CM139">
        <v>14</v>
      </c>
      <c r="CN139">
        <f>CN17</f>
        <v>0</v>
      </c>
      <c r="CO139">
        <v>14</v>
      </c>
      <c r="CP139">
        <f>IF(CP18="","",CP17)</f>
        <v>0</v>
      </c>
      <c r="CQ139">
        <v>14</v>
      </c>
      <c r="CR139">
        <f>CR17</f>
        <v>0</v>
      </c>
      <c r="CS139">
        <v>14</v>
      </c>
      <c r="CT139">
        <f>IF(CT18="","",CT17)</f>
        <v>0</v>
      </c>
      <c r="CU139">
        <v>14</v>
      </c>
      <c r="CV139">
        <f>CV17</f>
        <v>0</v>
      </c>
      <c r="CW139">
        <v>14</v>
      </c>
      <c r="CX139">
        <f>IF(CX18="","",CX17)</f>
        <v>0</v>
      </c>
      <c r="CY139">
        <v>14</v>
      </c>
      <c r="CZ139">
        <f>CZ17</f>
        <v>0</v>
      </c>
      <c r="DA139">
        <v>14</v>
      </c>
      <c r="DB139">
        <f>IF(DB18="","",DB17)</f>
        <v>0</v>
      </c>
      <c r="DC139">
        <v>14</v>
      </c>
      <c r="DD139">
        <f>DD17</f>
        <v>0</v>
      </c>
      <c r="DE139">
        <v>14</v>
      </c>
      <c r="DF139">
        <f>IF(DF18="","",DF17)</f>
        <v>0</v>
      </c>
      <c r="DG139">
        <v>14</v>
      </c>
      <c r="DH139">
        <f>DH17</f>
        <v>0</v>
      </c>
      <c r="DI139">
        <v>14</v>
      </c>
      <c r="DJ139">
        <f>IF(DJ18="","",DJ17)</f>
        <v>0</v>
      </c>
      <c r="DK139">
        <v>14</v>
      </c>
      <c r="DL139">
        <f>DL17</f>
        <v>0</v>
      </c>
      <c r="DM139">
        <v>14</v>
      </c>
      <c r="DN139">
        <f>IF(DN18="","",DN17)</f>
        <v>0</v>
      </c>
      <c r="DO139">
        <v>14</v>
      </c>
      <c r="DP139">
        <f>DP17</f>
        <v>0</v>
      </c>
      <c r="DQ139">
        <v>14</v>
      </c>
      <c r="DR139">
        <f>IF(DR18="","",DR17)</f>
        <v>0</v>
      </c>
      <c r="DS139">
        <v>14</v>
      </c>
      <c r="DT139">
        <f>DT17</f>
        <v>0</v>
      </c>
      <c r="DU139">
        <v>14</v>
      </c>
      <c r="DV139">
        <f>IF(DV18="","",DV17)</f>
        <v>0</v>
      </c>
      <c r="DW139">
        <v>14</v>
      </c>
      <c r="DX139">
        <f>DX17</f>
        <v>0</v>
      </c>
      <c r="DY139">
        <v>14</v>
      </c>
      <c r="DZ139">
        <f>IF(DZ18="","",DZ17)</f>
        <v>0</v>
      </c>
      <c r="EA139">
        <v>14</v>
      </c>
      <c r="EB139">
        <f>EB17</f>
        <v>0</v>
      </c>
      <c r="EC139">
        <v>14</v>
      </c>
      <c r="ED139">
        <f>IF(ED18="","",ED17)</f>
        <v>0</v>
      </c>
      <c r="EE139">
        <v>14</v>
      </c>
      <c r="EF139">
        <f>EF17</f>
        <v>0</v>
      </c>
      <c r="EI139">
        <v>14</v>
      </c>
      <c r="EJ139">
        <f>IF(EJ18="","",EJ17)</f>
        <v>0</v>
      </c>
      <c r="EK139">
        <v>14</v>
      </c>
      <c r="EL139">
        <f>EL17</f>
        <v>0</v>
      </c>
      <c r="EM139">
        <v>14</v>
      </c>
      <c r="EN139">
        <f>IF(EN18="","",EN17)</f>
        <v>0</v>
      </c>
      <c r="EO139">
        <v>14</v>
      </c>
      <c r="EP139">
        <f>EP17</f>
        <v>0</v>
      </c>
      <c r="EQ139">
        <v>14</v>
      </c>
      <c r="ER139">
        <f>IF(ER18="","",ER17)</f>
        <v>0</v>
      </c>
      <c r="ES139">
        <v>14</v>
      </c>
      <c r="ET139">
        <f>ET17</f>
        <v>0</v>
      </c>
      <c r="EU139">
        <v>14</v>
      </c>
      <c r="EV139">
        <f>IF(EV18="","",EV17)</f>
        <v>0</v>
      </c>
      <c r="EW139">
        <v>14</v>
      </c>
      <c r="EX139">
        <f>EX17</f>
        <v>0</v>
      </c>
      <c r="EY139">
        <v>14</v>
      </c>
      <c r="EZ139">
        <f>IF(EZ18="","",EZ17)</f>
        <v>0</v>
      </c>
      <c r="FA139">
        <v>14</v>
      </c>
      <c r="FB139">
        <f>FB17</f>
        <v>0</v>
      </c>
      <c r="FC139">
        <v>14</v>
      </c>
      <c r="FD139">
        <f>IF(FD18="","",FD17)</f>
        <v>0</v>
      </c>
      <c r="FE139">
        <v>14</v>
      </c>
      <c r="FF139">
        <f>FF17</f>
        <v>0</v>
      </c>
      <c r="FG139">
        <v>14</v>
      </c>
      <c r="FH139">
        <f>IF(FH18="","",FH17)</f>
        <v>0</v>
      </c>
      <c r="FI139">
        <v>14</v>
      </c>
      <c r="FJ139">
        <f>FJ17</f>
        <v>0</v>
      </c>
      <c r="FK139">
        <v>14</v>
      </c>
      <c r="FL139">
        <f>IF(FL18="","",FL17)</f>
        <v>0</v>
      </c>
      <c r="FM139">
        <v>14</v>
      </c>
      <c r="FN139">
        <f>FN17</f>
        <v>0</v>
      </c>
      <c r="FO139">
        <v>14</v>
      </c>
      <c r="FP139">
        <f>IF(FP18="","",FP17)</f>
        <v>0</v>
      </c>
      <c r="FQ139">
        <v>14</v>
      </c>
      <c r="FR139">
        <f>FR17</f>
        <v>0</v>
      </c>
      <c r="FS139">
        <v>14</v>
      </c>
      <c r="FT139">
        <f>IF(FT18="","",FT17)</f>
        <v>0</v>
      </c>
      <c r="FU139">
        <v>14</v>
      </c>
      <c r="FV139">
        <f>FV17</f>
        <v>0</v>
      </c>
      <c r="FW139">
        <v>14</v>
      </c>
      <c r="FX139">
        <f>IF(FX18="","",FX17)</f>
        <v>0</v>
      </c>
      <c r="FY139">
        <v>14</v>
      </c>
      <c r="FZ139">
        <f>FZ17</f>
        <v>0</v>
      </c>
      <c r="GA139">
        <v>14</v>
      </c>
      <c r="GB139">
        <f>IF(GB18="","",GB17)</f>
        <v>0</v>
      </c>
      <c r="GC139">
        <v>14</v>
      </c>
      <c r="GD139">
        <f>GD17</f>
        <v>0</v>
      </c>
      <c r="GE139">
        <v>14</v>
      </c>
      <c r="GF139">
        <f>IF(GF18="","",GF17)</f>
        <v>0</v>
      </c>
      <c r="GG139">
        <v>14</v>
      </c>
      <c r="GH139">
        <f>GH17</f>
        <v>0</v>
      </c>
      <c r="GI139">
        <v>14</v>
      </c>
      <c r="GJ139">
        <f>IF(GJ18="","",GJ17)</f>
        <v>0</v>
      </c>
      <c r="GK139">
        <v>14</v>
      </c>
      <c r="GL139">
        <f>GL17</f>
        <v>0</v>
      </c>
      <c r="GM139">
        <v>14</v>
      </c>
      <c r="GN139">
        <f>IF(GN18="","",GN17)</f>
        <v>0</v>
      </c>
      <c r="GO139">
        <v>14</v>
      </c>
      <c r="GP139">
        <f>GP17</f>
        <v>0</v>
      </c>
      <c r="GQ139">
        <v>14</v>
      </c>
      <c r="GR139">
        <f>IF(GR18="","",GR17)</f>
        <v>0</v>
      </c>
      <c r="GS139">
        <v>14</v>
      </c>
      <c r="GT139">
        <f>GT17</f>
        <v>0</v>
      </c>
      <c r="GU139">
        <v>14</v>
      </c>
      <c r="GV139">
        <f>IF(GV18="","",GV17)</f>
        <v>0</v>
      </c>
      <c r="GW139">
        <v>14</v>
      </c>
      <c r="GX139">
        <f>GX17</f>
        <v>0</v>
      </c>
      <c r="GY139">
        <v>14</v>
      </c>
      <c r="GZ139">
        <f>IF(GZ18="","",GZ17)</f>
        <v>0</v>
      </c>
      <c r="HA139">
        <v>14</v>
      </c>
      <c r="HB139">
        <f>HB17</f>
        <v>0</v>
      </c>
      <c r="HC139">
        <v>14</v>
      </c>
      <c r="HD139">
        <f>IF(HD18="","",HD17)</f>
        <v>0</v>
      </c>
      <c r="HE139">
        <v>14</v>
      </c>
      <c r="HF139">
        <f>HF17</f>
        <v>0</v>
      </c>
      <c r="HG139">
        <v>14</v>
      </c>
      <c r="HH139">
        <f>IF(HH18="","",HH17)</f>
        <v>0</v>
      </c>
      <c r="HI139">
        <v>14</v>
      </c>
      <c r="HJ139">
        <f>HJ17</f>
        <v>0</v>
      </c>
      <c r="HK139">
        <v>14</v>
      </c>
      <c r="HL139">
        <f>IF(HL18="","",HL17)</f>
        <v>0</v>
      </c>
      <c r="HM139">
        <v>14</v>
      </c>
      <c r="HN139">
        <f>HN17</f>
        <v>0</v>
      </c>
      <c r="HO139">
        <v>14</v>
      </c>
      <c r="HP139">
        <f>IF(HP18="","",HP17)</f>
        <v>0</v>
      </c>
      <c r="HQ139">
        <v>14</v>
      </c>
      <c r="HR139">
        <f>HR17</f>
        <v>0</v>
      </c>
      <c r="HS139">
        <v>14</v>
      </c>
      <c r="HT139">
        <f>IF(HT18="","",HT17)</f>
        <v>0</v>
      </c>
      <c r="HU139">
        <v>14</v>
      </c>
      <c r="HV139">
        <f>HV17</f>
        <v>0</v>
      </c>
      <c r="HW139">
        <v>14</v>
      </c>
      <c r="HX139">
        <f>IF(HX18="","",HX17)</f>
        <v>0</v>
      </c>
      <c r="HY139">
        <v>14</v>
      </c>
      <c r="HZ139">
        <f>HZ17</f>
        <v>0</v>
      </c>
      <c r="IA139">
        <v>14</v>
      </c>
      <c r="IB139">
        <f>IF(IB18="","",IB17)</f>
        <v>0</v>
      </c>
      <c r="IC139">
        <v>14</v>
      </c>
      <c r="ID139">
        <f>ID17</f>
        <v>0</v>
      </c>
      <c r="IE139">
        <v>14</v>
      </c>
      <c r="IF139">
        <f>IF(IF18="","",IF17)</f>
        <v>0</v>
      </c>
      <c r="IG139">
        <v>14</v>
      </c>
      <c r="IH139">
        <f>IH17</f>
        <v>0</v>
      </c>
      <c r="II139">
        <v>14</v>
      </c>
      <c r="IJ139">
        <f>IF(IJ18="","",IJ17)</f>
        <v>0</v>
      </c>
      <c r="IK139">
        <v>14</v>
      </c>
      <c r="IL139">
        <f>IL17</f>
        <v>0</v>
      </c>
      <c r="IM139">
        <v>14</v>
      </c>
      <c r="IN139">
        <f>IF(IN18="","",IN17)</f>
        <v>0</v>
      </c>
      <c r="IO139">
        <v>14</v>
      </c>
      <c r="IP139">
        <f>IP17</f>
        <v>0</v>
      </c>
      <c r="IQ139">
        <v>14</v>
      </c>
      <c r="IR139">
        <f>IF(IR18="","",IR17)</f>
        <v>0</v>
      </c>
      <c r="IS139">
        <v>14</v>
      </c>
      <c r="IT139">
        <f>IT17</f>
        <v>0</v>
      </c>
      <c r="IU139">
        <v>14</v>
      </c>
      <c r="IV139">
        <f>IF(IV18="","",IV17)</f>
        <v>0</v>
      </c>
      <c r="IW139">
        <v>14</v>
      </c>
      <c r="IX139">
        <f>IX17</f>
        <v>0</v>
      </c>
      <c r="IY139">
        <v>14</v>
      </c>
      <c r="IZ139">
        <f>IF(IZ18="","",IZ17)</f>
        <v>0</v>
      </c>
      <c r="JA139">
        <v>14</v>
      </c>
      <c r="JB139">
        <f>JB17</f>
        <v>0</v>
      </c>
      <c r="JC139">
        <v>14</v>
      </c>
      <c r="JD139">
        <f>IF(JD18="","",JD17)</f>
        <v>0</v>
      </c>
      <c r="JE139">
        <v>14</v>
      </c>
      <c r="JF139">
        <f>JF17</f>
        <v>0</v>
      </c>
      <c r="JG139">
        <v>14</v>
      </c>
      <c r="JH139">
        <f>IF(JH18="","",JH17)</f>
        <v>0</v>
      </c>
      <c r="JI139">
        <v>14</v>
      </c>
      <c r="JJ139">
        <f>JJ17</f>
        <v>0</v>
      </c>
    </row>
    <row r="140" spans="5:270">
      <c r="E140">
        <v>15</v>
      </c>
      <c r="F140">
        <f>IF(F19="","",F18)</f>
        <v>0</v>
      </c>
      <c r="G140">
        <v>15</v>
      </c>
      <c r="H140">
        <f>H18</f>
        <v>0</v>
      </c>
      <c r="I140">
        <v>15</v>
      </c>
      <c r="J140">
        <f>IF(J19="","",J18)</f>
        <v>0</v>
      </c>
      <c r="K140">
        <v>15</v>
      </c>
      <c r="L140">
        <f>L18</f>
        <v>0</v>
      </c>
      <c r="M140">
        <v>15</v>
      </c>
      <c r="N140">
        <f>IF(N19="","",N18)</f>
        <v>0</v>
      </c>
      <c r="O140">
        <v>15</v>
      </c>
      <c r="P140">
        <f>P18</f>
        <v>0</v>
      </c>
      <c r="Q140">
        <v>15</v>
      </c>
      <c r="R140">
        <f>IF(R19="","",R18)</f>
        <v>0</v>
      </c>
      <c r="S140">
        <v>15</v>
      </c>
      <c r="T140">
        <f>T18</f>
        <v>0</v>
      </c>
      <c r="U140">
        <v>15</v>
      </c>
      <c r="V140">
        <f>IF(V19="","",V18)</f>
        <v>0</v>
      </c>
      <c r="W140">
        <v>15</v>
      </c>
      <c r="X140">
        <f>X18</f>
        <v>0</v>
      </c>
      <c r="Y140">
        <v>15</v>
      </c>
      <c r="Z140">
        <f>IF(Z19="","",Z18)</f>
        <v>0</v>
      </c>
      <c r="AA140">
        <v>15</v>
      </c>
      <c r="AB140">
        <f>AB18</f>
        <v>0</v>
      </c>
      <c r="AC140">
        <v>15</v>
      </c>
      <c r="AD140">
        <f>IF(AD19="","",AD18)</f>
        <v>0</v>
      </c>
      <c r="AE140">
        <v>15</v>
      </c>
      <c r="AF140">
        <f>AF18</f>
        <v>0</v>
      </c>
      <c r="AG140">
        <v>15</v>
      </c>
      <c r="AH140">
        <f>IF(AH19="","",AH18)</f>
        <v>0</v>
      </c>
      <c r="AI140">
        <v>15</v>
      </c>
      <c r="AJ140">
        <f>AJ18</f>
        <v>0</v>
      </c>
      <c r="AK140">
        <v>15</v>
      </c>
      <c r="AL140">
        <f>IF(AL19="","",AL18)</f>
        <v>0</v>
      </c>
      <c r="AM140">
        <v>15</v>
      </c>
      <c r="AN140">
        <f>AN18</f>
        <v>0</v>
      </c>
      <c r="AO140">
        <v>15</v>
      </c>
      <c r="AP140">
        <f>IF(AP19="","",AP18)</f>
        <v>0</v>
      </c>
      <c r="AQ140">
        <v>15</v>
      </c>
      <c r="AR140">
        <f>AR18</f>
        <v>0</v>
      </c>
      <c r="AS140">
        <v>15</v>
      </c>
      <c r="AT140">
        <f>IF(AT19="","",AT18)</f>
        <v>0</v>
      </c>
      <c r="AU140">
        <v>15</v>
      </c>
      <c r="AV140">
        <f>AV18</f>
        <v>0</v>
      </c>
      <c r="AW140">
        <v>15</v>
      </c>
      <c r="AX140">
        <f>IF(AX19="","",AX18)</f>
        <v>0</v>
      </c>
      <c r="AY140">
        <v>15</v>
      </c>
      <c r="AZ140">
        <f>AZ18</f>
        <v>0</v>
      </c>
      <c r="BA140">
        <v>15</v>
      </c>
      <c r="BB140">
        <f>IF(BB19="","",BB18)</f>
        <v>0</v>
      </c>
      <c r="BC140">
        <v>15</v>
      </c>
      <c r="BD140">
        <f>BD18</f>
        <v>0</v>
      </c>
      <c r="BE140">
        <v>15</v>
      </c>
      <c r="BF140">
        <f>IF(BF19="","",BF18)</f>
        <v>0</v>
      </c>
      <c r="BG140">
        <v>15</v>
      </c>
      <c r="BH140">
        <f>BH18</f>
        <v>0</v>
      </c>
      <c r="BI140">
        <v>15</v>
      </c>
      <c r="BJ140">
        <f>IF(BJ19="","",BJ18)</f>
        <v>0</v>
      </c>
      <c r="BK140">
        <v>15</v>
      </c>
      <c r="BL140">
        <f>BL18</f>
        <v>0</v>
      </c>
      <c r="BM140">
        <v>15</v>
      </c>
      <c r="BN140">
        <f>IF(BN19="","",BN18)</f>
        <v>0</v>
      </c>
      <c r="BO140">
        <v>15</v>
      </c>
      <c r="BP140">
        <f>BP18</f>
        <v>0</v>
      </c>
      <c r="BQ140">
        <v>15</v>
      </c>
      <c r="BR140">
        <f>IF(BR19="","",BR18)</f>
        <v>0</v>
      </c>
      <c r="BS140">
        <v>15</v>
      </c>
      <c r="BT140">
        <f>BT18</f>
        <v>0</v>
      </c>
      <c r="BU140">
        <v>15</v>
      </c>
      <c r="BV140">
        <f>IF(BV19="","",BV18)</f>
        <v>0</v>
      </c>
      <c r="BW140">
        <v>15</v>
      </c>
      <c r="BX140">
        <f>BX18</f>
        <v>0</v>
      </c>
      <c r="BY140">
        <v>15</v>
      </c>
      <c r="BZ140">
        <f>IF(BZ19="","",BZ18)</f>
        <v>0</v>
      </c>
      <c r="CA140">
        <v>15</v>
      </c>
      <c r="CB140">
        <f>CB18</f>
        <v>0</v>
      </c>
      <c r="CC140">
        <v>15</v>
      </c>
      <c r="CD140">
        <f>IF(CD19="","",CD18)</f>
        <v>0</v>
      </c>
      <c r="CE140">
        <v>15</v>
      </c>
      <c r="CF140">
        <f>CF18</f>
        <v>0</v>
      </c>
      <c r="CG140">
        <v>15</v>
      </c>
      <c r="CH140">
        <f>IF(CH19="","",CH18)</f>
        <v>0</v>
      </c>
      <c r="CI140">
        <v>15</v>
      </c>
      <c r="CJ140">
        <f>CJ18</f>
        <v>0</v>
      </c>
      <c r="CK140">
        <v>15</v>
      </c>
      <c r="CL140">
        <f>IF(CL19="","",CL18)</f>
        <v>0</v>
      </c>
      <c r="CM140">
        <v>15</v>
      </c>
      <c r="CN140">
        <f>CN18</f>
        <v>0</v>
      </c>
      <c r="CO140">
        <v>15</v>
      </c>
      <c r="CP140">
        <f>IF(CP19="","",CP18)</f>
        <v>0</v>
      </c>
      <c r="CQ140">
        <v>15</v>
      </c>
      <c r="CR140">
        <f>CR18</f>
        <v>0</v>
      </c>
      <c r="CS140">
        <v>15</v>
      </c>
      <c r="CT140">
        <f>IF(CT19="","",CT18)</f>
        <v>0</v>
      </c>
      <c r="CU140">
        <v>15</v>
      </c>
      <c r="CV140">
        <f>CV18</f>
        <v>0</v>
      </c>
      <c r="CW140">
        <v>15</v>
      </c>
      <c r="CX140">
        <f>IF(CX19="","",CX18)</f>
        <v>0</v>
      </c>
      <c r="CY140">
        <v>15</v>
      </c>
      <c r="CZ140">
        <f>CZ18</f>
        <v>0</v>
      </c>
      <c r="DA140">
        <v>15</v>
      </c>
      <c r="DB140">
        <f>IF(DB19="","",DB18)</f>
        <v>0</v>
      </c>
      <c r="DC140">
        <v>15</v>
      </c>
      <c r="DD140">
        <f>DD18</f>
        <v>0</v>
      </c>
      <c r="DE140">
        <v>15</v>
      </c>
      <c r="DF140">
        <f>IF(DF19="","",DF18)</f>
        <v>0</v>
      </c>
      <c r="DG140">
        <v>15</v>
      </c>
      <c r="DH140">
        <f>DH18</f>
        <v>0</v>
      </c>
      <c r="DI140">
        <v>15</v>
      </c>
      <c r="DJ140">
        <f>IF(DJ19="","",DJ18)</f>
        <v>0</v>
      </c>
      <c r="DK140">
        <v>15</v>
      </c>
      <c r="DL140">
        <f>DL18</f>
        <v>0</v>
      </c>
      <c r="DM140">
        <v>15</v>
      </c>
      <c r="DN140">
        <f>IF(DN19="","",DN18)</f>
        <v>0</v>
      </c>
      <c r="DO140">
        <v>15</v>
      </c>
      <c r="DP140">
        <f>DP18</f>
        <v>0</v>
      </c>
      <c r="DQ140">
        <v>15</v>
      </c>
      <c r="DR140">
        <f>IF(DR19="","",DR18)</f>
        <v>0</v>
      </c>
      <c r="DS140">
        <v>15</v>
      </c>
      <c r="DT140">
        <f>DT18</f>
        <v>0</v>
      </c>
      <c r="DU140">
        <v>15</v>
      </c>
      <c r="DV140">
        <f>IF(DV19="","",DV18)</f>
        <v>0</v>
      </c>
      <c r="DW140">
        <v>15</v>
      </c>
      <c r="DX140">
        <f>DX18</f>
        <v>0</v>
      </c>
      <c r="DY140">
        <v>15</v>
      </c>
      <c r="DZ140">
        <f>IF(DZ19="","",DZ18)</f>
        <v>0</v>
      </c>
      <c r="EA140">
        <v>15</v>
      </c>
      <c r="EB140">
        <f>EB18</f>
        <v>0</v>
      </c>
      <c r="EC140">
        <v>15</v>
      </c>
      <c r="ED140">
        <f>IF(ED19="","",ED18)</f>
        <v>0</v>
      </c>
      <c r="EE140">
        <v>15</v>
      </c>
      <c r="EF140">
        <f>EF18</f>
        <v>0</v>
      </c>
      <c r="EI140">
        <v>15</v>
      </c>
      <c r="EJ140">
        <f>IF(EJ19="","",EJ18)</f>
        <v>0</v>
      </c>
      <c r="EK140">
        <v>15</v>
      </c>
      <c r="EL140">
        <f>EL18</f>
        <v>0</v>
      </c>
      <c r="EM140">
        <v>15</v>
      </c>
      <c r="EN140">
        <f>IF(EN19="","",EN18)</f>
        <v>0</v>
      </c>
      <c r="EO140">
        <v>15</v>
      </c>
      <c r="EP140">
        <f>EP18</f>
        <v>0</v>
      </c>
      <c r="EQ140">
        <v>15</v>
      </c>
      <c r="ER140">
        <f>IF(ER19="","",ER18)</f>
        <v>0</v>
      </c>
      <c r="ES140">
        <v>15</v>
      </c>
      <c r="ET140">
        <f>ET18</f>
        <v>0</v>
      </c>
      <c r="EU140">
        <v>15</v>
      </c>
      <c r="EV140">
        <f>IF(EV19="","",EV18)</f>
        <v>0</v>
      </c>
      <c r="EW140">
        <v>15</v>
      </c>
      <c r="EX140">
        <f>EX18</f>
        <v>0</v>
      </c>
      <c r="EY140">
        <v>15</v>
      </c>
      <c r="EZ140">
        <f>IF(EZ19="","",EZ18)</f>
        <v>0</v>
      </c>
      <c r="FA140">
        <v>15</v>
      </c>
      <c r="FB140">
        <f>FB18</f>
        <v>0</v>
      </c>
      <c r="FC140">
        <v>15</v>
      </c>
      <c r="FD140">
        <f>IF(FD19="","",FD18)</f>
        <v>0</v>
      </c>
      <c r="FE140">
        <v>15</v>
      </c>
      <c r="FF140">
        <f>FF18</f>
        <v>0</v>
      </c>
      <c r="FG140">
        <v>15</v>
      </c>
      <c r="FH140">
        <f>IF(FH19="","",FH18)</f>
        <v>0</v>
      </c>
      <c r="FI140">
        <v>15</v>
      </c>
      <c r="FJ140">
        <f>FJ18</f>
        <v>0</v>
      </c>
      <c r="FK140">
        <v>15</v>
      </c>
      <c r="FL140">
        <f>IF(FL19="","",FL18)</f>
        <v>0</v>
      </c>
      <c r="FM140">
        <v>15</v>
      </c>
      <c r="FN140">
        <f>FN18</f>
        <v>0</v>
      </c>
      <c r="FO140">
        <v>15</v>
      </c>
      <c r="FP140">
        <f>IF(FP19="","",FP18)</f>
        <v>0</v>
      </c>
      <c r="FQ140">
        <v>15</v>
      </c>
      <c r="FR140">
        <f>FR18</f>
        <v>0</v>
      </c>
      <c r="FS140">
        <v>15</v>
      </c>
      <c r="FT140">
        <f>IF(FT19="","",FT18)</f>
        <v>0</v>
      </c>
      <c r="FU140">
        <v>15</v>
      </c>
      <c r="FV140">
        <f>FV18</f>
        <v>0</v>
      </c>
      <c r="FW140">
        <v>15</v>
      </c>
      <c r="FX140">
        <f>IF(FX19="","",FX18)</f>
        <v>0</v>
      </c>
      <c r="FY140">
        <v>15</v>
      </c>
      <c r="FZ140">
        <f>FZ18</f>
        <v>0</v>
      </c>
      <c r="GA140">
        <v>15</v>
      </c>
      <c r="GB140">
        <f>IF(GB19="","",GB18)</f>
        <v>0</v>
      </c>
      <c r="GC140">
        <v>15</v>
      </c>
      <c r="GD140">
        <f>GD18</f>
        <v>0</v>
      </c>
      <c r="GE140">
        <v>15</v>
      </c>
      <c r="GF140">
        <f>IF(GF19="","",GF18)</f>
        <v>0</v>
      </c>
      <c r="GG140">
        <v>15</v>
      </c>
      <c r="GH140">
        <f>GH18</f>
        <v>0</v>
      </c>
      <c r="GI140">
        <v>15</v>
      </c>
      <c r="GJ140">
        <f>IF(GJ19="","",GJ18)</f>
        <v>0</v>
      </c>
      <c r="GK140">
        <v>15</v>
      </c>
      <c r="GL140">
        <f>GL18</f>
        <v>0</v>
      </c>
      <c r="GM140">
        <v>15</v>
      </c>
      <c r="GN140">
        <f>IF(GN19="","",GN18)</f>
        <v>0</v>
      </c>
      <c r="GO140">
        <v>15</v>
      </c>
      <c r="GP140">
        <f>GP18</f>
        <v>0</v>
      </c>
      <c r="GQ140">
        <v>15</v>
      </c>
      <c r="GR140">
        <f>IF(GR19="","",GR18)</f>
        <v>0</v>
      </c>
      <c r="GS140">
        <v>15</v>
      </c>
      <c r="GT140">
        <f>GT18</f>
        <v>0</v>
      </c>
      <c r="GU140">
        <v>15</v>
      </c>
      <c r="GV140">
        <f>IF(GV19="","",GV18)</f>
        <v>0</v>
      </c>
      <c r="GW140">
        <v>15</v>
      </c>
      <c r="GX140">
        <f>GX18</f>
        <v>0</v>
      </c>
      <c r="GY140">
        <v>15</v>
      </c>
      <c r="GZ140">
        <f>IF(GZ19="","",GZ18)</f>
        <v>0</v>
      </c>
      <c r="HA140">
        <v>15</v>
      </c>
      <c r="HB140">
        <f>HB18</f>
        <v>0</v>
      </c>
      <c r="HC140">
        <v>15</v>
      </c>
      <c r="HD140">
        <f>IF(HD19="","",HD18)</f>
        <v>0</v>
      </c>
      <c r="HE140">
        <v>15</v>
      </c>
      <c r="HF140">
        <f>HF18</f>
        <v>0</v>
      </c>
      <c r="HG140">
        <v>15</v>
      </c>
      <c r="HH140">
        <f>IF(HH19="","",HH18)</f>
        <v>0</v>
      </c>
      <c r="HI140">
        <v>15</v>
      </c>
      <c r="HJ140">
        <f>HJ18</f>
        <v>0</v>
      </c>
      <c r="HK140">
        <v>15</v>
      </c>
      <c r="HL140">
        <f>IF(HL19="","",HL18)</f>
        <v>0</v>
      </c>
      <c r="HM140">
        <v>15</v>
      </c>
      <c r="HN140">
        <f>HN18</f>
        <v>0</v>
      </c>
      <c r="HO140">
        <v>15</v>
      </c>
      <c r="HP140">
        <f>IF(HP19="","",HP18)</f>
        <v>0</v>
      </c>
      <c r="HQ140">
        <v>15</v>
      </c>
      <c r="HR140">
        <f>HR18</f>
        <v>0</v>
      </c>
      <c r="HS140">
        <v>15</v>
      </c>
      <c r="HT140">
        <f>IF(HT19="","",HT18)</f>
        <v>0</v>
      </c>
      <c r="HU140">
        <v>15</v>
      </c>
      <c r="HV140">
        <f>HV18</f>
        <v>0</v>
      </c>
      <c r="HW140">
        <v>15</v>
      </c>
      <c r="HX140">
        <f>IF(HX19="","",HX18)</f>
        <v>0</v>
      </c>
      <c r="HY140">
        <v>15</v>
      </c>
      <c r="HZ140">
        <f>HZ18</f>
        <v>0</v>
      </c>
      <c r="IA140">
        <v>15</v>
      </c>
      <c r="IB140">
        <f>IF(IB19="","",IB18)</f>
        <v>0</v>
      </c>
      <c r="IC140">
        <v>15</v>
      </c>
      <c r="ID140">
        <f>ID18</f>
        <v>0</v>
      </c>
      <c r="IE140">
        <v>15</v>
      </c>
      <c r="IF140">
        <f>IF(IF19="","",IF18)</f>
        <v>0</v>
      </c>
      <c r="IG140">
        <v>15</v>
      </c>
      <c r="IH140">
        <f>IH18</f>
        <v>0</v>
      </c>
      <c r="II140">
        <v>15</v>
      </c>
      <c r="IJ140">
        <f>IF(IJ19="","",IJ18)</f>
        <v>0</v>
      </c>
      <c r="IK140">
        <v>15</v>
      </c>
      <c r="IL140">
        <f>IL18</f>
        <v>0</v>
      </c>
      <c r="IM140">
        <v>15</v>
      </c>
      <c r="IN140">
        <f>IF(IN19="","",IN18)</f>
        <v>0</v>
      </c>
      <c r="IO140">
        <v>15</v>
      </c>
      <c r="IP140">
        <f>IP18</f>
        <v>0</v>
      </c>
      <c r="IQ140">
        <v>15</v>
      </c>
      <c r="IR140">
        <f>IF(IR19="","",IR18)</f>
        <v>0</v>
      </c>
      <c r="IS140">
        <v>15</v>
      </c>
      <c r="IT140">
        <f>IT18</f>
        <v>0</v>
      </c>
      <c r="IU140">
        <v>15</v>
      </c>
      <c r="IV140">
        <f>IF(IV19="","",IV18)</f>
        <v>0</v>
      </c>
      <c r="IW140">
        <v>15</v>
      </c>
      <c r="IX140">
        <f>IX18</f>
        <v>0</v>
      </c>
      <c r="IY140">
        <v>15</v>
      </c>
      <c r="IZ140">
        <f>IF(IZ19="","",IZ18)</f>
        <v>0</v>
      </c>
      <c r="JA140">
        <v>15</v>
      </c>
      <c r="JB140">
        <f>JB18</f>
        <v>0</v>
      </c>
      <c r="JC140">
        <v>15</v>
      </c>
      <c r="JD140">
        <f>IF(JD19="","",JD18)</f>
        <v>0</v>
      </c>
      <c r="JE140">
        <v>15</v>
      </c>
      <c r="JF140">
        <f>JF18</f>
        <v>0</v>
      </c>
      <c r="JG140">
        <v>15</v>
      </c>
      <c r="JH140">
        <f>IF(JH19="","",JH18)</f>
        <v>0</v>
      </c>
      <c r="JI140">
        <v>15</v>
      </c>
      <c r="JJ140">
        <f>JJ18</f>
        <v>0</v>
      </c>
    </row>
    <row r="141" spans="5:270">
      <c r="E141">
        <v>16</v>
      </c>
      <c r="F141">
        <f>IF(F20="","",F19)</f>
        <v>0</v>
      </c>
      <c r="G141">
        <v>16</v>
      </c>
      <c r="H141">
        <f>H19</f>
        <v>0</v>
      </c>
      <c r="I141">
        <v>16</v>
      </c>
      <c r="J141">
        <f>IF(J20="","",J19)</f>
        <v>0</v>
      </c>
      <c r="K141">
        <v>16</v>
      </c>
      <c r="L141">
        <f>L19</f>
        <v>0</v>
      </c>
      <c r="M141">
        <v>16</v>
      </c>
      <c r="N141">
        <f>IF(N20="","",N19)</f>
        <v>0</v>
      </c>
      <c r="O141">
        <v>16</v>
      </c>
      <c r="P141">
        <f>P19</f>
        <v>0</v>
      </c>
      <c r="Q141">
        <v>16</v>
      </c>
      <c r="R141">
        <f>IF(R20="","",R19)</f>
        <v>0</v>
      </c>
      <c r="S141">
        <v>16</v>
      </c>
      <c r="T141">
        <f>T19</f>
        <v>0</v>
      </c>
      <c r="U141">
        <v>16</v>
      </c>
      <c r="V141">
        <f>IF(V20="","",V19)</f>
        <v>0</v>
      </c>
      <c r="W141">
        <v>16</v>
      </c>
      <c r="X141">
        <f>X19</f>
        <v>0</v>
      </c>
      <c r="Y141">
        <v>16</v>
      </c>
      <c r="Z141">
        <f>IF(Z20="","",Z19)</f>
        <v>0</v>
      </c>
      <c r="AA141">
        <v>16</v>
      </c>
      <c r="AB141">
        <f>AB19</f>
        <v>0</v>
      </c>
      <c r="AC141">
        <v>16</v>
      </c>
      <c r="AD141">
        <f>IF(AD20="","",AD19)</f>
        <v>0</v>
      </c>
      <c r="AE141">
        <v>16</v>
      </c>
      <c r="AF141">
        <f>AF19</f>
        <v>0</v>
      </c>
      <c r="AG141">
        <v>16</v>
      </c>
      <c r="AH141">
        <f>IF(AH20="","",AH19)</f>
        <v>0</v>
      </c>
      <c r="AI141">
        <v>16</v>
      </c>
      <c r="AJ141">
        <f>AJ19</f>
        <v>0</v>
      </c>
      <c r="AK141">
        <v>16</v>
      </c>
      <c r="AL141">
        <f>IF(AL20="","",AL19)</f>
        <v>0</v>
      </c>
      <c r="AM141">
        <v>16</v>
      </c>
      <c r="AN141">
        <f>AN19</f>
        <v>0</v>
      </c>
      <c r="AO141">
        <v>16</v>
      </c>
      <c r="AP141">
        <f>IF(AP20="","",AP19)</f>
        <v>0</v>
      </c>
      <c r="AQ141">
        <v>16</v>
      </c>
      <c r="AR141">
        <f>AR19</f>
        <v>0</v>
      </c>
      <c r="AS141">
        <v>16</v>
      </c>
      <c r="AT141">
        <f>IF(AT20="","",AT19)</f>
        <v>0</v>
      </c>
      <c r="AU141">
        <v>16</v>
      </c>
      <c r="AV141">
        <f>AV19</f>
        <v>0</v>
      </c>
      <c r="AW141">
        <v>16</v>
      </c>
      <c r="AX141">
        <f>IF(AX20="","",AX19)</f>
        <v>0</v>
      </c>
      <c r="AY141">
        <v>16</v>
      </c>
      <c r="AZ141">
        <f>AZ19</f>
        <v>0</v>
      </c>
      <c r="BA141">
        <v>16</v>
      </c>
      <c r="BB141">
        <f>IF(BB20="","",BB19)</f>
        <v>0</v>
      </c>
      <c r="BC141">
        <v>16</v>
      </c>
      <c r="BD141">
        <f>BD19</f>
        <v>0</v>
      </c>
      <c r="BE141">
        <v>16</v>
      </c>
      <c r="BF141">
        <f>IF(BF20="","",BF19)</f>
        <v>0</v>
      </c>
      <c r="BG141">
        <v>16</v>
      </c>
      <c r="BH141">
        <f>BH19</f>
        <v>0</v>
      </c>
      <c r="BI141">
        <v>16</v>
      </c>
      <c r="BJ141">
        <f>IF(BJ20="","",BJ19)</f>
        <v>0</v>
      </c>
      <c r="BK141">
        <v>16</v>
      </c>
      <c r="BL141">
        <f>BL19</f>
        <v>0</v>
      </c>
      <c r="BM141">
        <v>16</v>
      </c>
      <c r="BN141">
        <f>IF(BN20="","",BN19)</f>
        <v>0</v>
      </c>
      <c r="BO141">
        <v>16</v>
      </c>
      <c r="BP141">
        <f>BP19</f>
        <v>0</v>
      </c>
      <c r="BQ141">
        <v>16</v>
      </c>
      <c r="BR141">
        <f>IF(BR20="","",BR19)</f>
        <v>0</v>
      </c>
      <c r="BS141">
        <v>16</v>
      </c>
      <c r="BT141">
        <f>BT19</f>
        <v>0</v>
      </c>
      <c r="BU141">
        <v>16</v>
      </c>
      <c r="BV141">
        <f>IF(BV20="","",BV19)</f>
        <v>0</v>
      </c>
      <c r="BW141">
        <v>16</v>
      </c>
      <c r="BX141">
        <f>BX19</f>
        <v>0</v>
      </c>
      <c r="BY141">
        <v>16</v>
      </c>
      <c r="BZ141">
        <f>IF(BZ20="","",BZ19)</f>
        <v>0</v>
      </c>
      <c r="CA141">
        <v>16</v>
      </c>
      <c r="CB141">
        <f>CB19</f>
        <v>0</v>
      </c>
      <c r="CC141">
        <v>16</v>
      </c>
      <c r="CD141">
        <f>IF(CD20="","",CD19)</f>
        <v>0</v>
      </c>
      <c r="CE141">
        <v>16</v>
      </c>
      <c r="CF141">
        <f>CF19</f>
        <v>0</v>
      </c>
      <c r="CG141">
        <v>16</v>
      </c>
      <c r="CH141">
        <f>IF(CH20="","",CH19)</f>
        <v>0</v>
      </c>
      <c r="CI141">
        <v>16</v>
      </c>
      <c r="CJ141">
        <f>CJ19</f>
        <v>0</v>
      </c>
      <c r="CK141">
        <v>16</v>
      </c>
      <c r="CL141">
        <f>IF(CL20="","",CL19)</f>
        <v>0</v>
      </c>
      <c r="CM141">
        <v>16</v>
      </c>
      <c r="CN141">
        <f>CN19</f>
        <v>0</v>
      </c>
      <c r="CO141">
        <v>16</v>
      </c>
      <c r="CP141">
        <f>IF(CP20="","",CP19)</f>
        <v>0</v>
      </c>
      <c r="CQ141">
        <v>16</v>
      </c>
      <c r="CR141">
        <f>CR19</f>
        <v>0</v>
      </c>
      <c r="CS141">
        <v>16</v>
      </c>
      <c r="CT141">
        <f>IF(CT20="","",CT19)</f>
        <v>0</v>
      </c>
      <c r="CU141">
        <v>16</v>
      </c>
      <c r="CV141">
        <f>CV19</f>
        <v>0</v>
      </c>
      <c r="CW141">
        <v>16</v>
      </c>
      <c r="CX141">
        <f>IF(CX20="","",CX19)</f>
        <v>0</v>
      </c>
      <c r="CY141">
        <v>16</v>
      </c>
      <c r="CZ141">
        <f>CZ19</f>
        <v>0</v>
      </c>
      <c r="DA141">
        <v>16</v>
      </c>
      <c r="DB141">
        <f>IF(DB20="","",DB19)</f>
        <v>0</v>
      </c>
      <c r="DC141">
        <v>16</v>
      </c>
      <c r="DD141">
        <f>DD19</f>
        <v>0</v>
      </c>
      <c r="DE141">
        <v>16</v>
      </c>
      <c r="DF141">
        <f>IF(DF20="","",DF19)</f>
        <v>0</v>
      </c>
      <c r="DG141">
        <v>16</v>
      </c>
      <c r="DH141">
        <f>DH19</f>
        <v>0</v>
      </c>
      <c r="DI141">
        <v>16</v>
      </c>
      <c r="DJ141">
        <f>IF(DJ20="","",DJ19)</f>
        <v>0</v>
      </c>
      <c r="DK141">
        <v>16</v>
      </c>
      <c r="DL141">
        <f>DL19</f>
        <v>0</v>
      </c>
      <c r="DM141">
        <v>16</v>
      </c>
      <c r="DN141">
        <f>IF(DN20="","",DN19)</f>
        <v>0</v>
      </c>
      <c r="DO141">
        <v>16</v>
      </c>
      <c r="DP141">
        <f>DP19</f>
        <v>0</v>
      </c>
      <c r="DQ141">
        <v>16</v>
      </c>
      <c r="DR141">
        <f>IF(DR20="","",DR19)</f>
        <v>0</v>
      </c>
      <c r="DS141">
        <v>16</v>
      </c>
      <c r="DT141">
        <f>DT19</f>
        <v>0</v>
      </c>
      <c r="DU141">
        <v>16</v>
      </c>
      <c r="DV141">
        <f>IF(DV20="","",DV19)</f>
        <v>0</v>
      </c>
      <c r="DW141">
        <v>16</v>
      </c>
      <c r="DX141">
        <f>DX19</f>
        <v>0</v>
      </c>
      <c r="DY141">
        <v>16</v>
      </c>
      <c r="DZ141">
        <f>IF(DZ20="","",DZ19)</f>
        <v>0</v>
      </c>
      <c r="EA141">
        <v>16</v>
      </c>
      <c r="EB141">
        <f>EB19</f>
        <v>0</v>
      </c>
      <c r="EC141">
        <v>16</v>
      </c>
      <c r="ED141">
        <f>IF(ED20="","",ED19)</f>
        <v>0</v>
      </c>
      <c r="EE141">
        <v>16</v>
      </c>
      <c r="EF141">
        <f>EF19</f>
        <v>0</v>
      </c>
      <c r="EI141">
        <v>16</v>
      </c>
      <c r="EJ141">
        <f>IF(EJ20="","",EJ19)</f>
        <v>0</v>
      </c>
      <c r="EK141">
        <v>16</v>
      </c>
      <c r="EL141">
        <f>EL19</f>
        <v>0</v>
      </c>
      <c r="EM141">
        <v>16</v>
      </c>
      <c r="EN141">
        <f>IF(EN20="","",EN19)</f>
        <v>0</v>
      </c>
      <c r="EO141">
        <v>16</v>
      </c>
      <c r="EP141">
        <f>EP19</f>
        <v>0</v>
      </c>
      <c r="EQ141">
        <v>16</v>
      </c>
      <c r="ER141">
        <f>IF(ER20="","",ER19)</f>
        <v>0</v>
      </c>
      <c r="ES141">
        <v>16</v>
      </c>
      <c r="ET141">
        <f>ET19</f>
        <v>0</v>
      </c>
      <c r="EU141">
        <v>16</v>
      </c>
      <c r="EV141">
        <f>IF(EV20="","",EV19)</f>
        <v>0</v>
      </c>
      <c r="EW141">
        <v>16</v>
      </c>
      <c r="EX141">
        <f>EX19</f>
        <v>0</v>
      </c>
      <c r="EY141">
        <v>16</v>
      </c>
      <c r="EZ141">
        <f>IF(EZ20="","",EZ19)</f>
        <v>0</v>
      </c>
      <c r="FA141">
        <v>16</v>
      </c>
      <c r="FB141">
        <f>FB19</f>
        <v>0</v>
      </c>
      <c r="FC141">
        <v>16</v>
      </c>
      <c r="FD141">
        <f>IF(FD20="","",FD19)</f>
        <v>0</v>
      </c>
      <c r="FE141">
        <v>16</v>
      </c>
      <c r="FF141">
        <f>FF19</f>
        <v>0</v>
      </c>
      <c r="FG141">
        <v>16</v>
      </c>
      <c r="FH141">
        <f>IF(FH20="","",FH19)</f>
        <v>0</v>
      </c>
      <c r="FI141">
        <v>16</v>
      </c>
      <c r="FJ141">
        <f>FJ19</f>
        <v>0</v>
      </c>
      <c r="FK141">
        <v>16</v>
      </c>
      <c r="FL141">
        <f>IF(FL20="","",FL19)</f>
        <v>0</v>
      </c>
      <c r="FM141">
        <v>16</v>
      </c>
      <c r="FN141">
        <f>FN19</f>
        <v>0</v>
      </c>
      <c r="FO141">
        <v>16</v>
      </c>
      <c r="FP141">
        <f>IF(FP20="","",FP19)</f>
        <v>0</v>
      </c>
      <c r="FQ141">
        <v>16</v>
      </c>
      <c r="FR141">
        <f>FR19</f>
        <v>0</v>
      </c>
      <c r="FS141">
        <v>16</v>
      </c>
      <c r="FT141">
        <f>IF(FT20="","",FT19)</f>
        <v>0</v>
      </c>
      <c r="FU141">
        <v>16</v>
      </c>
      <c r="FV141">
        <f>FV19</f>
        <v>0</v>
      </c>
      <c r="FW141">
        <v>16</v>
      </c>
      <c r="FX141">
        <f>IF(FX20="","",FX19)</f>
        <v>0</v>
      </c>
      <c r="FY141">
        <v>16</v>
      </c>
      <c r="FZ141">
        <f>FZ19</f>
        <v>0</v>
      </c>
      <c r="GA141">
        <v>16</v>
      </c>
      <c r="GB141">
        <f>IF(GB20="","",GB19)</f>
        <v>0</v>
      </c>
      <c r="GC141">
        <v>16</v>
      </c>
      <c r="GD141">
        <f>GD19</f>
        <v>0</v>
      </c>
      <c r="GE141">
        <v>16</v>
      </c>
      <c r="GF141">
        <f>IF(GF20="","",GF19)</f>
        <v>0</v>
      </c>
      <c r="GG141">
        <v>16</v>
      </c>
      <c r="GH141">
        <f>GH19</f>
        <v>0</v>
      </c>
      <c r="GI141">
        <v>16</v>
      </c>
      <c r="GJ141">
        <f>IF(GJ20="","",GJ19)</f>
        <v>0</v>
      </c>
      <c r="GK141">
        <v>16</v>
      </c>
      <c r="GL141">
        <f>GL19</f>
        <v>0</v>
      </c>
      <c r="GM141">
        <v>16</v>
      </c>
      <c r="GN141">
        <f>IF(GN20="","",GN19)</f>
        <v>0</v>
      </c>
      <c r="GO141">
        <v>16</v>
      </c>
      <c r="GP141">
        <f>GP19</f>
        <v>0</v>
      </c>
      <c r="GQ141">
        <v>16</v>
      </c>
      <c r="GR141">
        <f>IF(GR20="","",GR19)</f>
        <v>0</v>
      </c>
      <c r="GS141">
        <v>16</v>
      </c>
      <c r="GT141">
        <f>GT19</f>
        <v>0</v>
      </c>
      <c r="GU141">
        <v>16</v>
      </c>
      <c r="GV141">
        <f>IF(GV20="","",GV19)</f>
        <v>0</v>
      </c>
      <c r="GW141">
        <v>16</v>
      </c>
      <c r="GX141">
        <f>GX19</f>
        <v>0</v>
      </c>
      <c r="GY141">
        <v>16</v>
      </c>
      <c r="GZ141">
        <f>IF(GZ20="","",GZ19)</f>
        <v>0</v>
      </c>
      <c r="HA141">
        <v>16</v>
      </c>
      <c r="HB141">
        <f>HB19</f>
        <v>0</v>
      </c>
      <c r="HC141">
        <v>16</v>
      </c>
      <c r="HD141">
        <f>IF(HD20="","",HD19)</f>
        <v>0</v>
      </c>
      <c r="HE141">
        <v>16</v>
      </c>
      <c r="HF141">
        <f>HF19</f>
        <v>0</v>
      </c>
      <c r="HG141">
        <v>16</v>
      </c>
      <c r="HH141">
        <f>IF(HH20="","",HH19)</f>
        <v>0</v>
      </c>
      <c r="HI141">
        <v>16</v>
      </c>
      <c r="HJ141">
        <f>HJ19</f>
        <v>0</v>
      </c>
      <c r="HK141">
        <v>16</v>
      </c>
      <c r="HL141">
        <f>IF(HL20="","",HL19)</f>
        <v>0</v>
      </c>
      <c r="HM141">
        <v>16</v>
      </c>
      <c r="HN141">
        <f>HN19</f>
        <v>0</v>
      </c>
      <c r="HO141">
        <v>16</v>
      </c>
      <c r="HP141">
        <f>IF(HP20="","",HP19)</f>
        <v>0</v>
      </c>
      <c r="HQ141">
        <v>16</v>
      </c>
      <c r="HR141">
        <f>HR19</f>
        <v>0</v>
      </c>
      <c r="HS141">
        <v>16</v>
      </c>
      <c r="HT141">
        <f>IF(HT20="","",HT19)</f>
        <v>0</v>
      </c>
      <c r="HU141">
        <v>16</v>
      </c>
      <c r="HV141">
        <f>HV19</f>
        <v>0</v>
      </c>
      <c r="HW141">
        <v>16</v>
      </c>
      <c r="HX141">
        <f>IF(HX20="","",HX19)</f>
        <v>0</v>
      </c>
      <c r="HY141">
        <v>16</v>
      </c>
      <c r="HZ141">
        <f>HZ19</f>
        <v>0</v>
      </c>
      <c r="IA141">
        <v>16</v>
      </c>
      <c r="IB141">
        <f>IF(IB20="","",IB19)</f>
        <v>0</v>
      </c>
      <c r="IC141">
        <v>16</v>
      </c>
      <c r="ID141">
        <f>ID19</f>
        <v>0</v>
      </c>
      <c r="IE141">
        <v>16</v>
      </c>
      <c r="IF141">
        <f>IF(IF20="","",IF19)</f>
        <v>0</v>
      </c>
      <c r="IG141">
        <v>16</v>
      </c>
      <c r="IH141">
        <f>IH19</f>
        <v>0</v>
      </c>
      <c r="II141">
        <v>16</v>
      </c>
      <c r="IJ141">
        <f>IF(IJ20="","",IJ19)</f>
        <v>0</v>
      </c>
      <c r="IK141">
        <v>16</v>
      </c>
      <c r="IL141">
        <f>IL19</f>
        <v>0</v>
      </c>
      <c r="IM141">
        <v>16</v>
      </c>
      <c r="IN141">
        <f>IF(IN20="","",IN19)</f>
        <v>0</v>
      </c>
      <c r="IO141">
        <v>16</v>
      </c>
      <c r="IP141">
        <f>IP19</f>
        <v>0</v>
      </c>
      <c r="IQ141">
        <v>16</v>
      </c>
      <c r="IR141">
        <f>IF(IR20="","",IR19)</f>
        <v>0</v>
      </c>
      <c r="IS141">
        <v>16</v>
      </c>
      <c r="IT141">
        <f>IT19</f>
        <v>0</v>
      </c>
      <c r="IU141">
        <v>16</v>
      </c>
      <c r="IV141">
        <f>IF(IV20="","",IV19)</f>
        <v>0</v>
      </c>
      <c r="IW141">
        <v>16</v>
      </c>
      <c r="IX141">
        <f>IX19</f>
        <v>0</v>
      </c>
      <c r="IY141">
        <v>16</v>
      </c>
      <c r="IZ141">
        <f>IF(IZ20="","",IZ19)</f>
        <v>0</v>
      </c>
      <c r="JA141">
        <v>16</v>
      </c>
      <c r="JB141">
        <f>JB19</f>
        <v>0</v>
      </c>
      <c r="JC141">
        <v>16</v>
      </c>
      <c r="JD141">
        <f>IF(JD20="","",JD19)</f>
        <v>0</v>
      </c>
      <c r="JE141">
        <v>16</v>
      </c>
      <c r="JF141">
        <f>JF19</f>
        <v>0</v>
      </c>
      <c r="JG141">
        <v>16</v>
      </c>
      <c r="JH141">
        <f>IF(JH20="","",JH19)</f>
        <v>0</v>
      </c>
      <c r="JI141">
        <v>16</v>
      </c>
      <c r="JJ141">
        <f>JJ19</f>
        <v>0</v>
      </c>
    </row>
    <row r="142" spans="5:270">
      <c r="E142">
        <v>17</v>
      </c>
      <c r="F142">
        <f>IF(F21="","",F20)</f>
        <v>0</v>
      </c>
      <c r="G142">
        <v>17</v>
      </c>
      <c r="H142">
        <f>H20</f>
        <v>0</v>
      </c>
      <c r="I142">
        <v>17</v>
      </c>
      <c r="J142">
        <f>IF(J21="","",J20)</f>
        <v>0</v>
      </c>
      <c r="K142">
        <v>17</v>
      </c>
      <c r="L142">
        <f>L20</f>
        <v>0</v>
      </c>
      <c r="M142">
        <v>17</v>
      </c>
      <c r="N142">
        <f>IF(N21="","",N20)</f>
        <v>0</v>
      </c>
      <c r="O142">
        <v>17</v>
      </c>
      <c r="P142">
        <f>P20</f>
        <v>0</v>
      </c>
      <c r="Q142">
        <v>17</v>
      </c>
      <c r="R142">
        <f>IF(R21="","",R20)</f>
        <v>0</v>
      </c>
      <c r="S142">
        <v>17</v>
      </c>
      <c r="T142">
        <f>T20</f>
        <v>0</v>
      </c>
      <c r="U142">
        <v>17</v>
      </c>
      <c r="V142">
        <f>IF(V21="","",V20)</f>
        <v>0</v>
      </c>
      <c r="W142">
        <v>17</v>
      </c>
      <c r="X142">
        <f>X20</f>
        <v>0</v>
      </c>
      <c r="Y142">
        <v>17</v>
      </c>
      <c r="Z142">
        <f>IF(Z21="","",Z20)</f>
        <v>0</v>
      </c>
      <c r="AA142">
        <v>17</v>
      </c>
      <c r="AB142">
        <f>AB20</f>
        <v>0</v>
      </c>
      <c r="AC142">
        <v>17</v>
      </c>
      <c r="AD142">
        <f>IF(AD21="","",AD20)</f>
        <v>0</v>
      </c>
      <c r="AE142">
        <v>17</v>
      </c>
      <c r="AF142">
        <f>AF20</f>
        <v>0</v>
      </c>
      <c r="AG142">
        <v>17</v>
      </c>
      <c r="AH142">
        <f>IF(AH21="","",AH20)</f>
        <v>0</v>
      </c>
      <c r="AI142">
        <v>17</v>
      </c>
      <c r="AJ142">
        <f>AJ20</f>
        <v>0</v>
      </c>
      <c r="AK142">
        <v>17</v>
      </c>
      <c r="AL142">
        <f>IF(AL21="","",AL20)</f>
        <v>0</v>
      </c>
      <c r="AM142">
        <v>17</v>
      </c>
      <c r="AN142">
        <f>AN20</f>
        <v>0</v>
      </c>
      <c r="AO142">
        <v>17</v>
      </c>
      <c r="AP142">
        <f>IF(AP21="","",AP20)</f>
        <v>0</v>
      </c>
      <c r="AQ142">
        <v>17</v>
      </c>
      <c r="AR142">
        <f>AR20</f>
        <v>0</v>
      </c>
      <c r="AS142">
        <v>17</v>
      </c>
      <c r="AT142">
        <f>IF(AT21="","",AT20)</f>
        <v>0</v>
      </c>
      <c r="AU142">
        <v>17</v>
      </c>
      <c r="AV142">
        <f>AV20</f>
        <v>0</v>
      </c>
      <c r="AW142">
        <v>17</v>
      </c>
      <c r="AX142">
        <f>IF(AX21="","",AX20)</f>
        <v>0</v>
      </c>
      <c r="AY142">
        <v>17</v>
      </c>
      <c r="AZ142">
        <f>AZ20</f>
        <v>0</v>
      </c>
      <c r="BA142">
        <v>17</v>
      </c>
      <c r="BB142">
        <f>IF(BB21="","",BB20)</f>
        <v>0</v>
      </c>
      <c r="BC142">
        <v>17</v>
      </c>
      <c r="BD142">
        <f>BD20</f>
        <v>0</v>
      </c>
      <c r="BE142">
        <v>17</v>
      </c>
      <c r="BF142">
        <f>IF(BF21="","",BF20)</f>
        <v>0</v>
      </c>
      <c r="BG142">
        <v>17</v>
      </c>
      <c r="BH142">
        <f>BH20</f>
        <v>0</v>
      </c>
      <c r="BI142">
        <v>17</v>
      </c>
      <c r="BJ142">
        <f>IF(BJ21="","",BJ20)</f>
        <v>0</v>
      </c>
      <c r="BK142">
        <v>17</v>
      </c>
      <c r="BL142">
        <f>BL20</f>
        <v>0</v>
      </c>
      <c r="BM142">
        <v>17</v>
      </c>
      <c r="BN142">
        <f>IF(BN21="","",BN20)</f>
        <v>0</v>
      </c>
      <c r="BO142">
        <v>17</v>
      </c>
      <c r="BP142">
        <f>BP20</f>
        <v>0</v>
      </c>
      <c r="BQ142">
        <v>17</v>
      </c>
      <c r="BR142">
        <f>IF(BR21="","",BR20)</f>
        <v>0</v>
      </c>
      <c r="BS142">
        <v>17</v>
      </c>
      <c r="BT142">
        <f>BT20</f>
        <v>0</v>
      </c>
      <c r="BU142">
        <v>17</v>
      </c>
      <c r="BV142">
        <f>IF(BV21="","",BV20)</f>
        <v>0</v>
      </c>
      <c r="BW142">
        <v>17</v>
      </c>
      <c r="BX142">
        <f>BX20</f>
        <v>0</v>
      </c>
      <c r="BY142">
        <v>17</v>
      </c>
      <c r="BZ142">
        <f>IF(BZ21="","",BZ20)</f>
        <v>0</v>
      </c>
      <c r="CA142">
        <v>17</v>
      </c>
      <c r="CB142">
        <f>CB20</f>
        <v>0</v>
      </c>
      <c r="CC142">
        <v>17</v>
      </c>
      <c r="CD142">
        <f>IF(CD21="","",CD20)</f>
        <v>0</v>
      </c>
      <c r="CE142">
        <v>17</v>
      </c>
      <c r="CF142">
        <f>CF20</f>
        <v>0</v>
      </c>
      <c r="CG142">
        <v>17</v>
      </c>
      <c r="CH142">
        <f>IF(CH21="","",CH20)</f>
        <v>0</v>
      </c>
      <c r="CI142">
        <v>17</v>
      </c>
      <c r="CJ142">
        <f>CJ20</f>
        <v>0</v>
      </c>
      <c r="CK142">
        <v>17</v>
      </c>
      <c r="CL142">
        <f>IF(CL21="","",CL20)</f>
        <v>0</v>
      </c>
      <c r="CM142">
        <v>17</v>
      </c>
      <c r="CN142">
        <f>CN20</f>
        <v>0</v>
      </c>
      <c r="CO142">
        <v>17</v>
      </c>
      <c r="CP142">
        <f>IF(CP21="","",CP20)</f>
        <v>0</v>
      </c>
      <c r="CQ142">
        <v>17</v>
      </c>
      <c r="CR142">
        <f>CR20</f>
        <v>0</v>
      </c>
      <c r="CS142">
        <v>17</v>
      </c>
      <c r="CT142">
        <f>IF(CT21="","",CT20)</f>
        <v>0</v>
      </c>
      <c r="CU142">
        <v>17</v>
      </c>
      <c r="CV142">
        <f>CV20</f>
        <v>0</v>
      </c>
      <c r="CW142">
        <v>17</v>
      </c>
      <c r="CX142">
        <f>IF(CX21="","",CX20)</f>
        <v>0</v>
      </c>
      <c r="CY142">
        <v>17</v>
      </c>
      <c r="CZ142">
        <f>CZ20</f>
        <v>0</v>
      </c>
      <c r="DA142">
        <v>17</v>
      </c>
      <c r="DB142">
        <f>IF(DB21="","",DB20)</f>
        <v>0</v>
      </c>
      <c r="DC142">
        <v>17</v>
      </c>
      <c r="DD142">
        <f>DD20</f>
        <v>0</v>
      </c>
      <c r="DE142">
        <v>17</v>
      </c>
      <c r="DF142">
        <f>IF(DF21="","",DF20)</f>
        <v>0</v>
      </c>
      <c r="DG142">
        <v>17</v>
      </c>
      <c r="DH142">
        <f>DH20</f>
        <v>0</v>
      </c>
      <c r="DI142">
        <v>17</v>
      </c>
      <c r="DJ142">
        <f>IF(DJ21="","",DJ20)</f>
        <v>0</v>
      </c>
      <c r="DK142">
        <v>17</v>
      </c>
      <c r="DL142">
        <f>DL20</f>
        <v>0</v>
      </c>
      <c r="DM142">
        <v>17</v>
      </c>
      <c r="DN142">
        <f>IF(DN21="","",DN20)</f>
        <v>0</v>
      </c>
      <c r="DO142">
        <v>17</v>
      </c>
      <c r="DP142">
        <f>DP20</f>
        <v>0</v>
      </c>
      <c r="DQ142">
        <v>17</v>
      </c>
      <c r="DR142">
        <f>IF(DR21="","",DR20)</f>
        <v>0</v>
      </c>
      <c r="DS142">
        <v>17</v>
      </c>
      <c r="DT142">
        <f>DT20</f>
        <v>0</v>
      </c>
      <c r="DU142">
        <v>17</v>
      </c>
      <c r="DV142">
        <f>IF(DV21="","",DV20)</f>
        <v>0</v>
      </c>
      <c r="DW142">
        <v>17</v>
      </c>
      <c r="DX142">
        <f>DX20</f>
        <v>0</v>
      </c>
      <c r="DY142">
        <v>17</v>
      </c>
      <c r="DZ142">
        <f>IF(DZ21="","",DZ20)</f>
        <v>0</v>
      </c>
      <c r="EA142">
        <v>17</v>
      </c>
      <c r="EB142">
        <f>EB20</f>
        <v>0</v>
      </c>
      <c r="EC142">
        <v>17</v>
      </c>
      <c r="ED142">
        <f>IF(ED21="","",ED20)</f>
        <v>0</v>
      </c>
      <c r="EE142">
        <v>17</v>
      </c>
      <c r="EF142">
        <f>EF20</f>
        <v>0</v>
      </c>
      <c r="EI142">
        <v>17</v>
      </c>
      <c r="EJ142">
        <f>IF(EJ21="","",EJ20)</f>
        <v>0</v>
      </c>
      <c r="EK142">
        <v>17</v>
      </c>
      <c r="EL142">
        <f>EL20</f>
        <v>0</v>
      </c>
      <c r="EM142">
        <v>17</v>
      </c>
      <c r="EN142">
        <f>IF(EN21="","",EN20)</f>
        <v>0</v>
      </c>
      <c r="EO142">
        <v>17</v>
      </c>
      <c r="EP142">
        <f>EP20</f>
        <v>0</v>
      </c>
      <c r="EQ142">
        <v>17</v>
      </c>
      <c r="ER142">
        <f>IF(ER21="","",ER20)</f>
        <v>0</v>
      </c>
      <c r="ES142">
        <v>17</v>
      </c>
      <c r="ET142">
        <f>ET20</f>
        <v>0</v>
      </c>
      <c r="EU142">
        <v>17</v>
      </c>
      <c r="EV142">
        <f>IF(EV21="","",EV20)</f>
        <v>0</v>
      </c>
      <c r="EW142">
        <v>17</v>
      </c>
      <c r="EX142">
        <f>EX20</f>
        <v>0</v>
      </c>
      <c r="EY142">
        <v>17</v>
      </c>
      <c r="EZ142">
        <f>IF(EZ21="","",EZ20)</f>
        <v>0</v>
      </c>
      <c r="FA142">
        <v>17</v>
      </c>
      <c r="FB142">
        <f>FB20</f>
        <v>0</v>
      </c>
      <c r="FC142">
        <v>17</v>
      </c>
      <c r="FD142">
        <f>IF(FD21="","",FD20)</f>
        <v>0</v>
      </c>
      <c r="FE142">
        <v>17</v>
      </c>
      <c r="FF142">
        <f>FF20</f>
        <v>0</v>
      </c>
      <c r="FG142">
        <v>17</v>
      </c>
      <c r="FH142">
        <f>IF(FH21="","",FH20)</f>
        <v>0</v>
      </c>
      <c r="FI142">
        <v>17</v>
      </c>
      <c r="FJ142">
        <f>FJ20</f>
        <v>0</v>
      </c>
      <c r="FK142">
        <v>17</v>
      </c>
      <c r="FL142">
        <f>IF(FL21="","",FL20)</f>
        <v>0</v>
      </c>
      <c r="FM142">
        <v>17</v>
      </c>
      <c r="FN142">
        <f>FN20</f>
        <v>0</v>
      </c>
      <c r="FO142">
        <v>17</v>
      </c>
      <c r="FP142">
        <f>IF(FP21="","",FP20)</f>
        <v>0</v>
      </c>
      <c r="FQ142">
        <v>17</v>
      </c>
      <c r="FR142">
        <f>FR20</f>
        <v>0</v>
      </c>
      <c r="FS142">
        <v>17</v>
      </c>
      <c r="FT142">
        <f>IF(FT21="","",FT20)</f>
        <v>0</v>
      </c>
      <c r="FU142">
        <v>17</v>
      </c>
      <c r="FV142">
        <f>FV20</f>
        <v>0</v>
      </c>
      <c r="FW142">
        <v>17</v>
      </c>
      <c r="FX142">
        <f>IF(FX21="","",FX20)</f>
        <v>0</v>
      </c>
      <c r="FY142">
        <v>17</v>
      </c>
      <c r="FZ142">
        <f>FZ20</f>
        <v>0</v>
      </c>
      <c r="GA142">
        <v>17</v>
      </c>
      <c r="GB142">
        <f>IF(GB21="","",GB20)</f>
        <v>0</v>
      </c>
      <c r="GC142">
        <v>17</v>
      </c>
      <c r="GD142">
        <f>GD20</f>
        <v>0</v>
      </c>
      <c r="GE142">
        <v>17</v>
      </c>
      <c r="GF142">
        <f>IF(GF21="","",GF20)</f>
        <v>0</v>
      </c>
      <c r="GG142">
        <v>17</v>
      </c>
      <c r="GH142">
        <f>GH20</f>
        <v>0</v>
      </c>
      <c r="GI142">
        <v>17</v>
      </c>
      <c r="GJ142">
        <f>IF(GJ21="","",GJ20)</f>
        <v>0</v>
      </c>
      <c r="GK142">
        <v>17</v>
      </c>
      <c r="GL142">
        <f>GL20</f>
        <v>0</v>
      </c>
      <c r="GM142">
        <v>17</v>
      </c>
      <c r="GN142">
        <f>IF(GN21="","",GN20)</f>
        <v>0</v>
      </c>
      <c r="GO142">
        <v>17</v>
      </c>
      <c r="GP142">
        <f>GP20</f>
        <v>0</v>
      </c>
      <c r="GQ142">
        <v>17</v>
      </c>
      <c r="GR142">
        <f>IF(GR21="","",GR20)</f>
        <v>0</v>
      </c>
      <c r="GS142">
        <v>17</v>
      </c>
      <c r="GT142">
        <f>GT20</f>
        <v>0</v>
      </c>
      <c r="GU142">
        <v>17</v>
      </c>
      <c r="GV142">
        <f>IF(GV21="","",GV20)</f>
        <v>0</v>
      </c>
      <c r="GW142">
        <v>17</v>
      </c>
      <c r="GX142">
        <f>GX20</f>
        <v>0</v>
      </c>
      <c r="GY142">
        <v>17</v>
      </c>
      <c r="GZ142">
        <f>IF(GZ21="","",GZ20)</f>
        <v>0</v>
      </c>
      <c r="HA142">
        <v>17</v>
      </c>
      <c r="HB142">
        <f>HB20</f>
        <v>0</v>
      </c>
      <c r="HC142">
        <v>17</v>
      </c>
      <c r="HD142">
        <f>IF(HD21="","",HD20)</f>
        <v>0</v>
      </c>
      <c r="HE142">
        <v>17</v>
      </c>
      <c r="HF142">
        <f>HF20</f>
        <v>0</v>
      </c>
      <c r="HG142">
        <v>17</v>
      </c>
      <c r="HH142">
        <f>IF(HH21="","",HH20)</f>
        <v>0</v>
      </c>
      <c r="HI142">
        <v>17</v>
      </c>
      <c r="HJ142">
        <f>HJ20</f>
        <v>0</v>
      </c>
      <c r="HK142">
        <v>17</v>
      </c>
      <c r="HL142">
        <f>IF(HL21="","",HL20)</f>
        <v>0</v>
      </c>
      <c r="HM142">
        <v>17</v>
      </c>
      <c r="HN142">
        <f>HN20</f>
        <v>0</v>
      </c>
      <c r="HO142">
        <v>17</v>
      </c>
      <c r="HP142">
        <f>IF(HP21="","",HP20)</f>
        <v>0</v>
      </c>
      <c r="HQ142">
        <v>17</v>
      </c>
      <c r="HR142">
        <f>HR20</f>
        <v>0</v>
      </c>
      <c r="HS142">
        <v>17</v>
      </c>
      <c r="HT142">
        <f>IF(HT21="","",HT20)</f>
        <v>0</v>
      </c>
      <c r="HU142">
        <v>17</v>
      </c>
      <c r="HV142">
        <f>HV20</f>
        <v>0</v>
      </c>
      <c r="HW142">
        <v>17</v>
      </c>
      <c r="HX142">
        <f>IF(HX21="","",HX20)</f>
        <v>0</v>
      </c>
      <c r="HY142">
        <v>17</v>
      </c>
      <c r="HZ142">
        <f>HZ20</f>
        <v>0</v>
      </c>
      <c r="IA142">
        <v>17</v>
      </c>
      <c r="IB142">
        <f>IF(IB21="","",IB20)</f>
        <v>0</v>
      </c>
      <c r="IC142">
        <v>17</v>
      </c>
      <c r="ID142">
        <f>ID20</f>
        <v>0</v>
      </c>
      <c r="IE142">
        <v>17</v>
      </c>
      <c r="IF142">
        <f>IF(IF21="","",IF20)</f>
        <v>0</v>
      </c>
      <c r="IG142">
        <v>17</v>
      </c>
      <c r="IH142">
        <f>IH20</f>
        <v>0</v>
      </c>
      <c r="II142">
        <v>17</v>
      </c>
      <c r="IJ142">
        <f>IF(IJ21="","",IJ20)</f>
        <v>0</v>
      </c>
      <c r="IK142">
        <v>17</v>
      </c>
      <c r="IL142">
        <f>IL20</f>
        <v>0</v>
      </c>
      <c r="IM142">
        <v>17</v>
      </c>
      <c r="IN142">
        <f>IF(IN21="","",IN20)</f>
        <v>0</v>
      </c>
      <c r="IO142">
        <v>17</v>
      </c>
      <c r="IP142">
        <f>IP20</f>
        <v>0</v>
      </c>
      <c r="IQ142">
        <v>17</v>
      </c>
      <c r="IR142">
        <f>IF(IR21="","",IR20)</f>
        <v>0</v>
      </c>
      <c r="IS142">
        <v>17</v>
      </c>
      <c r="IT142">
        <f>IT20</f>
        <v>0</v>
      </c>
      <c r="IU142">
        <v>17</v>
      </c>
      <c r="IV142">
        <f>IF(IV21="","",IV20)</f>
        <v>0</v>
      </c>
      <c r="IW142">
        <v>17</v>
      </c>
      <c r="IX142">
        <f>IX20</f>
        <v>0</v>
      </c>
      <c r="IY142">
        <v>17</v>
      </c>
      <c r="IZ142">
        <f>IF(IZ21="","",IZ20)</f>
        <v>0</v>
      </c>
      <c r="JA142">
        <v>17</v>
      </c>
      <c r="JB142">
        <f>JB20</f>
        <v>0</v>
      </c>
      <c r="JC142">
        <v>17</v>
      </c>
      <c r="JD142">
        <f>IF(JD21="","",JD20)</f>
        <v>0</v>
      </c>
      <c r="JE142">
        <v>17</v>
      </c>
      <c r="JF142">
        <f>JF20</f>
        <v>0</v>
      </c>
      <c r="JG142">
        <v>17</v>
      </c>
      <c r="JH142">
        <f>IF(JH21="","",JH20)</f>
        <v>0</v>
      </c>
      <c r="JI142">
        <v>17</v>
      </c>
      <c r="JJ142">
        <f>JJ20</f>
        <v>0</v>
      </c>
    </row>
    <row r="143" spans="5:270">
      <c r="E143">
        <v>18</v>
      </c>
      <c r="F143">
        <f>IF(F22="","",F21)</f>
        <v>0</v>
      </c>
      <c r="G143">
        <v>18</v>
      </c>
      <c r="H143">
        <f>H21</f>
        <v>0</v>
      </c>
      <c r="I143">
        <v>18</v>
      </c>
      <c r="J143">
        <f>IF(J22="","",J21)</f>
        <v>0</v>
      </c>
      <c r="K143">
        <v>18</v>
      </c>
      <c r="L143">
        <f>L21</f>
        <v>0</v>
      </c>
      <c r="M143">
        <v>18</v>
      </c>
      <c r="N143">
        <f>IF(N22="","",N21)</f>
        <v>0</v>
      </c>
      <c r="O143">
        <v>18</v>
      </c>
      <c r="P143">
        <f>P21</f>
        <v>0</v>
      </c>
      <c r="Q143">
        <v>18</v>
      </c>
      <c r="R143">
        <f>IF(R22="","",R21)</f>
        <v>0</v>
      </c>
      <c r="S143">
        <v>18</v>
      </c>
      <c r="T143">
        <f>T21</f>
        <v>0</v>
      </c>
      <c r="U143">
        <v>18</v>
      </c>
      <c r="V143">
        <f>IF(V22="","",V21)</f>
        <v>0</v>
      </c>
      <c r="W143">
        <v>18</v>
      </c>
      <c r="X143">
        <f>X21</f>
        <v>0</v>
      </c>
      <c r="Y143">
        <v>18</v>
      </c>
      <c r="Z143">
        <f>IF(Z22="","",Z21)</f>
        <v>0</v>
      </c>
      <c r="AA143">
        <v>18</v>
      </c>
      <c r="AB143">
        <f>AB21</f>
        <v>0</v>
      </c>
      <c r="AC143">
        <v>18</v>
      </c>
      <c r="AD143">
        <f>IF(AD22="","",AD21)</f>
        <v>0</v>
      </c>
      <c r="AE143">
        <v>18</v>
      </c>
      <c r="AF143">
        <f>AF21</f>
        <v>0</v>
      </c>
      <c r="AG143">
        <v>18</v>
      </c>
      <c r="AH143">
        <f>IF(AH22="","",AH21)</f>
        <v>0</v>
      </c>
      <c r="AI143">
        <v>18</v>
      </c>
      <c r="AJ143">
        <f>AJ21</f>
        <v>0</v>
      </c>
      <c r="AK143">
        <v>18</v>
      </c>
      <c r="AL143">
        <f>IF(AL22="","",AL21)</f>
        <v>0</v>
      </c>
      <c r="AM143">
        <v>18</v>
      </c>
      <c r="AN143">
        <f>AN21</f>
        <v>0</v>
      </c>
      <c r="AO143">
        <v>18</v>
      </c>
      <c r="AP143">
        <f>IF(AP22="","",AP21)</f>
        <v>0</v>
      </c>
      <c r="AQ143">
        <v>18</v>
      </c>
      <c r="AR143">
        <f>AR21</f>
        <v>0</v>
      </c>
      <c r="AS143">
        <v>18</v>
      </c>
      <c r="AT143">
        <f>IF(AT22="","",AT21)</f>
        <v>0</v>
      </c>
      <c r="AU143">
        <v>18</v>
      </c>
      <c r="AV143">
        <f>AV21</f>
        <v>0</v>
      </c>
      <c r="AW143">
        <v>18</v>
      </c>
      <c r="AX143">
        <f>IF(AX22="","",AX21)</f>
        <v>0</v>
      </c>
      <c r="AY143">
        <v>18</v>
      </c>
      <c r="AZ143">
        <f>AZ21</f>
        <v>0</v>
      </c>
      <c r="BA143">
        <v>18</v>
      </c>
      <c r="BB143">
        <f>IF(BB22="","",BB21)</f>
        <v>0</v>
      </c>
      <c r="BC143">
        <v>18</v>
      </c>
      <c r="BD143">
        <f>BD21</f>
        <v>0</v>
      </c>
      <c r="BE143">
        <v>18</v>
      </c>
      <c r="BF143">
        <f>IF(BF22="","",BF21)</f>
        <v>0</v>
      </c>
      <c r="BG143">
        <v>18</v>
      </c>
      <c r="BH143">
        <f>BH21</f>
        <v>0</v>
      </c>
      <c r="BI143">
        <v>18</v>
      </c>
      <c r="BJ143">
        <f>IF(BJ22="","",BJ21)</f>
        <v>0</v>
      </c>
      <c r="BK143">
        <v>18</v>
      </c>
      <c r="BL143">
        <f>BL21</f>
        <v>0</v>
      </c>
      <c r="BM143">
        <v>18</v>
      </c>
      <c r="BN143">
        <f>IF(BN22="","",BN21)</f>
        <v>0</v>
      </c>
      <c r="BO143">
        <v>18</v>
      </c>
      <c r="BP143">
        <f>BP21</f>
        <v>0</v>
      </c>
      <c r="BQ143">
        <v>18</v>
      </c>
      <c r="BR143">
        <f>IF(BR22="","",BR21)</f>
        <v>0</v>
      </c>
      <c r="BS143">
        <v>18</v>
      </c>
      <c r="BT143">
        <f>BT21</f>
        <v>0</v>
      </c>
      <c r="BU143">
        <v>18</v>
      </c>
      <c r="BV143">
        <f>IF(BV22="","",BV21)</f>
        <v>0</v>
      </c>
      <c r="BW143">
        <v>18</v>
      </c>
      <c r="BX143">
        <f>BX21</f>
        <v>0</v>
      </c>
      <c r="BY143">
        <v>18</v>
      </c>
      <c r="BZ143">
        <f>IF(BZ22="","",BZ21)</f>
        <v>0</v>
      </c>
      <c r="CA143">
        <v>18</v>
      </c>
      <c r="CB143">
        <f>CB21</f>
        <v>0</v>
      </c>
      <c r="CC143">
        <v>18</v>
      </c>
      <c r="CD143">
        <f>IF(CD22="","",CD21)</f>
        <v>0</v>
      </c>
      <c r="CE143">
        <v>18</v>
      </c>
      <c r="CF143">
        <f>CF21</f>
        <v>0</v>
      </c>
      <c r="CG143">
        <v>18</v>
      </c>
      <c r="CH143">
        <f>IF(CH22="","",CH21)</f>
        <v>0</v>
      </c>
      <c r="CI143">
        <v>18</v>
      </c>
      <c r="CJ143">
        <f>CJ21</f>
        <v>0</v>
      </c>
      <c r="CK143">
        <v>18</v>
      </c>
      <c r="CL143">
        <f>IF(CL22="","",CL21)</f>
        <v>0</v>
      </c>
      <c r="CM143">
        <v>18</v>
      </c>
      <c r="CN143">
        <f>CN21</f>
        <v>0</v>
      </c>
      <c r="CO143">
        <v>18</v>
      </c>
      <c r="CP143">
        <f>IF(CP22="","",CP21)</f>
        <v>0</v>
      </c>
      <c r="CQ143">
        <v>18</v>
      </c>
      <c r="CR143">
        <f>CR21</f>
        <v>0</v>
      </c>
      <c r="CS143">
        <v>18</v>
      </c>
      <c r="CT143">
        <f>IF(CT22="","",CT21)</f>
        <v>0</v>
      </c>
      <c r="CU143">
        <v>18</v>
      </c>
      <c r="CV143">
        <f>CV21</f>
        <v>0</v>
      </c>
      <c r="CW143">
        <v>18</v>
      </c>
      <c r="CX143">
        <f>IF(CX22="","",CX21)</f>
        <v>0</v>
      </c>
      <c r="CY143">
        <v>18</v>
      </c>
      <c r="CZ143">
        <f>CZ21</f>
        <v>0</v>
      </c>
      <c r="DA143">
        <v>18</v>
      </c>
      <c r="DB143">
        <f>IF(DB22="","",DB21)</f>
        <v>0</v>
      </c>
      <c r="DC143">
        <v>18</v>
      </c>
      <c r="DD143">
        <f>DD21</f>
        <v>0</v>
      </c>
      <c r="DE143">
        <v>18</v>
      </c>
      <c r="DF143">
        <f>IF(DF22="","",DF21)</f>
        <v>0</v>
      </c>
      <c r="DG143">
        <v>18</v>
      </c>
      <c r="DH143">
        <f>DH21</f>
        <v>0</v>
      </c>
      <c r="DI143">
        <v>18</v>
      </c>
      <c r="DJ143">
        <f>IF(DJ22="","",DJ21)</f>
        <v>0</v>
      </c>
      <c r="DK143">
        <v>18</v>
      </c>
      <c r="DL143">
        <f>DL21</f>
        <v>0</v>
      </c>
      <c r="DM143">
        <v>18</v>
      </c>
      <c r="DN143">
        <f>IF(DN22="","",DN21)</f>
        <v>0</v>
      </c>
      <c r="DO143">
        <v>18</v>
      </c>
      <c r="DP143">
        <f>DP21</f>
        <v>0</v>
      </c>
      <c r="DQ143">
        <v>18</v>
      </c>
      <c r="DR143">
        <f>IF(DR22="","",DR21)</f>
        <v>0</v>
      </c>
      <c r="DS143">
        <v>18</v>
      </c>
      <c r="DT143">
        <f>DT21</f>
        <v>0</v>
      </c>
      <c r="DU143">
        <v>18</v>
      </c>
      <c r="DV143">
        <f>IF(DV22="","",DV21)</f>
        <v>0</v>
      </c>
      <c r="DW143">
        <v>18</v>
      </c>
      <c r="DX143">
        <f>DX21</f>
        <v>0</v>
      </c>
      <c r="DY143">
        <v>18</v>
      </c>
      <c r="DZ143">
        <f>IF(DZ22="","",DZ21)</f>
        <v>0</v>
      </c>
      <c r="EA143">
        <v>18</v>
      </c>
      <c r="EB143">
        <f>EB21</f>
        <v>0</v>
      </c>
      <c r="EC143">
        <v>18</v>
      </c>
      <c r="ED143">
        <f>IF(ED22="","",ED21)</f>
        <v>0</v>
      </c>
      <c r="EE143">
        <v>18</v>
      </c>
      <c r="EF143">
        <f>EF21</f>
        <v>0</v>
      </c>
      <c r="EI143">
        <v>18</v>
      </c>
      <c r="EJ143">
        <f>IF(EJ22="","",EJ21)</f>
        <v>0</v>
      </c>
      <c r="EK143">
        <v>18</v>
      </c>
      <c r="EL143">
        <f>EL21</f>
        <v>0</v>
      </c>
      <c r="EM143">
        <v>18</v>
      </c>
      <c r="EN143">
        <f>IF(EN22="","",EN21)</f>
        <v>0</v>
      </c>
      <c r="EO143">
        <v>18</v>
      </c>
      <c r="EP143">
        <f>EP21</f>
        <v>0</v>
      </c>
      <c r="EQ143">
        <v>18</v>
      </c>
      <c r="ER143">
        <f>IF(ER22="","",ER21)</f>
        <v>0</v>
      </c>
      <c r="ES143">
        <v>18</v>
      </c>
      <c r="ET143">
        <f>ET21</f>
        <v>0</v>
      </c>
      <c r="EU143">
        <v>18</v>
      </c>
      <c r="EV143">
        <f>IF(EV22="","",EV21)</f>
        <v>0</v>
      </c>
      <c r="EW143">
        <v>18</v>
      </c>
      <c r="EX143">
        <f>EX21</f>
        <v>0</v>
      </c>
      <c r="EY143">
        <v>18</v>
      </c>
      <c r="EZ143">
        <f>IF(EZ22="","",EZ21)</f>
        <v>0</v>
      </c>
      <c r="FA143">
        <v>18</v>
      </c>
      <c r="FB143">
        <f>FB21</f>
        <v>0</v>
      </c>
      <c r="FC143">
        <v>18</v>
      </c>
      <c r="FD143">
        <f>IF(FD22="","",FD21)</f>
        <v>0</v>
      </c>
      <c r="FE143">
        <v>18</v>
      </c>
      <c r="FF143">
        <f>FF21</f>
        <v>0</v>
      </c>
      <c r="FG143">
        <v>18</v>
      </c>
      <c r="FH143">
        <f>IF(FH22="","",FH21)</f>
        <v>0</v>
      </c>
      <c r="FI143">
        <v>18</v>
      </c>
      <c r="FJ143">
        <f>FJ21</f>
        <v>0</v>
      </c>
      <c r="FK143">
        <v>18</v>
      </c>
      <c r="FL143">
        <f>IF(FL22="","",FL21)</f>
        <v>0</v>
      </c>
      <c r="FM143">
        <v>18</v>
      </c>
      <c r="FN143">
        <f>FN21</f>
        <v>0</v>
      </c>
      <c r="FO143">
        <v>18</v>
      </c>
      <c r="FP143">
        <f>IF(FP22="","",FP21)</f>
        <v>0</v>
      </c>
      <c r="FQ143">
        <v>18</v>
      </c>
      <c r="FR143">
        <f>FR21</f>
        <v>0</v>
      </c>
      <c r="FS143">
        <v>18</v>
      </c>
      <c r="FT143">
        <f>IF(FT22="","",FT21)</f>
        <v>0</v>
      </c>
      <c r="FU143">
        <v>18</v>
      </c>
      <c r="FV143">
        <f>FV21</f>
        <v>0</v>
      </c>
      <c r="FW143">
        <v>18</v>
      </c>
      <c r="FX143">
        <f>IF(FX22="","",FX21)</f>
        <v>0</v>
      </c>
      <c r="FY143">
        <v>18</v>
      </c>
      <c r="FZ143">
        <f>FZ21</f>
        <v>0</v>
      </c>
      <c r="GA143">
        <v>18</v>
      </c>
      <c r="GB143">
        <f>IF(GB22="","",GB21)</f>
        <v>0</v>
      </c>
      <c r="GC143">
        <v>18</v>
      </c>
      <c r="GD143">
        <f>GD21</f>
        <v>0</v>
      </c>
      <c r="GE143">
        <v>18</v>
      </c>
      <c r="GF143">
        <f>IF(GF22="","",GF21)</f>
        <v>0</v>
      </c>
      <c r="GG143">
        <v>18</v>
      </c>
      <c r="GH143">
        <f>GH21</f>
        <v>0</v>
      </c>
      <c r="GI143">
        <v>18</v>
      </c>
      <c r="GJ143">
        <f>IF(GJ22="","",GJ21)</f>
        <v>0</v>
      </c>
      <c r="GK143">
        <v>18</v>
      </c>
      <c r="GL143">
        <f>GL21</f>
        <v>0</v>
      </c>
      <c r="GM143">
        <v>18</v>
      </c>
      <c r="GN143">
        <f>IF(GN22="","",GN21)</f>
        <v>0</v>
      </c>
      <c r="GO143">
        <v>18</v>
      </c>
      <c r="GP143">
        <f>GP21</f>
        <v>0</v>
      </c>
      <c r="GQ143">
        <v>18</v>
      </c>
      <c r="GR143">
        <f>IF(GR22="","",GR21)</f>
        <v>0</v>
      </c>
      <c r="GS143">
        <v>18</v>
      </c>
      <c r="GT143">
        <f>GT21</f>
        <v>0</v>
      </c>
      <c r="GU143">
        <v>18</v>
      </c>
      <c r="GV143">
        <f>IF(GV22="","",GV21)</f>
        <v>0</v>
      </c>
      <c r="GW143">
        <v>18</v>
      </c>
      <c r="GX143">
        <f>GX21</f>
        <v>0</v>
      </c>
      <c r="GY143">
        <v>18</v>
      </c>
      <c r="GZ143">
        <f>IF(GZ22="","",GZ21)</f>
        <v>0</v>
      </c>
      <c r="HA143">
        <v>18</v>
      </c>
      <c r="HB143">
        <f>HB21</f>
        <v>0</v>
      </c>
      <c r="HC143">
        <v>18</v>
      </c>
      <c r="HD143">
        <f>IF(HD22="","",HD21)</f>
        <v>0</v>
      </c>
      <c r="HE143">
        <v>18</v>
      </c>
      <c r="HF143">
        <f>HF21</f>
        <v>0</v>
      </c>
      <c r="HG143">
        <v>18</v>
      </c>
      <c r="HH143">
        <f>IF(HH22="","",HH21)</f>
        <v>0</v>
      </c>
      <c r="HI143">
        <v>18</v>
      </c>
      <c r="HJ143">
        <f>HJ21</f>
        <v>0</v>
      </c>
      <c r="HK143">
        <v>18</v>
      </c>
      <c r="HL143">
        <f>IF(HL22="","",HL21)</f>
        <v>0</v>
      </c>
      <c r="HM143">
        <v>18</v>
      </c>
      <c r="HN143">
        <f>HN21</f>
        <v>0</v>
      </c>
      <c r="HO143">
        <v>18</v>
      </c>
      <c r="HP143">
        <f>IF(HP22="","",HP21)</f>
        <v>0</v>
      </c>
      <c r="HQ143">
        <v>18</v>
      </c>
      <c r="HR143">
        <f>HR21</f>
        <v>0</v>
      </c>
      <c r="HS143">
        <v>18</v>
      </c>
      <c r="HT143">
        <f>IF(HT22="","",HT21)</f>
        <v>0</v>
      </c>
      <c r="HU143">
        <v>18</v>
      </c>
      <c r="HV143">
        <f>HV21</f>
        <v>0</v>
      </c>
      <c r="HW143">
        <v>18</v>
      </c>
      <c r="HX143">
        <f>IF(HX22="","",HX21)</f>
        <v>0</v>
      </c>
      <c r="HY143">
        <v>18</v>
      </c>
      <c r="HZ143">
        <f>HZ21</f>
        <v>0</v>
      </c>
      <c r="IA143">
        <v>18</v>
      </c>
      <c r="IB143">
        <f>IF(IB22="","",IB21)</f>
        <v>0</v>
      </c>
      <c r="IC143">
        <v>18</v>
      </c>
      <c r="ID143">
        <f>ID21</f>
        <v>0</v>
      </c>
      <c r="IE143">
        <v>18</v>
      </c>
      <c r="IF143">
        <f>IF(IF22="","",IF21)</f>
        <v>0</v>
      </c>
      <c r="IG143">
        <v>18</v>
      </c>
      <c r="IH143">
        <f>IH21</f>
        <v>0</v>
      </c>
      <c r="II143">
        <v>18</v>
      </c>
      <c r="IJ143">
        <f>IF(IJ22="","",IJ21)</f>
        <v>0</v>
      </c>
      <c r="IK143">
        <v>18</v>
      </c>
      <c r="IL143">
        <f>IL21</f>
        <v>0</v>
      </c>
      <c r="IM143">
        <v>18</v>
      </c>
      <c r="IN143">
        <f>IF(IN22="","",IN21)</f>
        <v>0</v>
      </c>
      <c r="IO143">
        <v>18</v>
      </c>
      <c r="IP143">
        <f>IP21</f>
        <v>0</v>
      </c>
      <c r="IQ143">
        <v>18</v>
      </c>
      <c r="IR143">
        <f>IF(IR22="","",IR21)</f>
        <v>0</v>
      </c>
      <c r="IS143">
        <v>18</v>
      </c>
      <c r="IT143">
        <f>IT21</f>
        <v>0</v>
      </c>
      <c r="IU143">
        <v>18</v>
      </c>
      <c r="IV143">
        <f>IF(IV22="","",IV21)</f>
        <v>0</v>
      </c>
      <c r="IW143">
        <v>18</v>
      </c>
      <c r="IX143">
        <f>IX21</f>
        <v>0</v>
      </c>
      <c r="IY143">
        <v>18</v>
      </c>
      <c r="IZ143">
        <f>IF(IZ22="","",IZ21)</f>
        <v>0</v>
      </c>
      <c r="JA143">
        <v>18</v>
      </c>
      <c r="JB143">
        <f>JB21</f>
        <v>0</v>
      </c>
      <c r="JC143">
        <v>18</v>
      </c>
      <c r="JD143">
        <f>IF(JD22="","",JD21)</f>
        <v>0</v>
      </c>
      <c r="JE143">
        <v>18</v>
      </c>
      <c r="JF143">
        <f>JF21</f>
        <v>0</v>
      </c>
      <c r="JG143">
        <v>18</v>
      </c>
      <c r="JH143">
        <f>IF(JH22="","",JH21)</f>
        <v>0</v>
      </c>
      <c r="JI143">
        <v>18</v>
      </c>
      <c r="JJ143">
        <f>JJ21</f>
        <v>0</v>
      </c>
    </row>
    <row r="144" spans="5:270">
      <c r="E144">
        <v>19</v>
      </c>
      <c r="F144">
        <f>IF(F23="","",F22)</f>
        <v>0</v>
      </c>
      <c r="G144">
        <v>19</v>
      </c>
      <c r="H144">
        <f>H22</f>
        <v>0</v>
      </c>
      <c r="I144">
        <v>19</v>
      </c>
      <c r="J144">
        <f>IF(J23="","",J22)</f>
        <v>0</v>
      </c>
      <c r="K144">
        <v>19</v>
      </c>
      <c r="L144">
        <f>L22</f>
        <v>0</v>
      </c>
      <c r="M144">
        <v>19</v>
      </c>
      <c r="N144">
        <f>IF(N23="","",N22)</f>
        <v>0</v>
      </c>
      <c r="O144">
        <v>19</v>
      </c>
      <c r="P144">
        <f>P22</f>
        <v>0</v>
      </c>
      <c r="Q144">
        <v>19</v>
      </c>
      <c r="R144">
        <f>IF(R23="","",R22)</f>
        <v>0</v>
      </c>
      <c r="S144">
        <v>19</v>
      </c>
      <c r="T144">
        <f>T22</f>
        <v>0</v>
      </c>
      <c r="U144">
        <v>19</v>
      </c>
      <c r="V144">
        <f>IF(V23="","",V22)</f>
        <v>0</v>
      </c>
      <c r="W144">
        <v>19</v>
      </c>
      <c r="X144">
        <f>X22</f>
        <v>0</v>
      </c>
      <c r="Y144">
        <v>19</v>
      </c>
      <c r="Z144">
        <f>IF(Z23="","",Z22)</f>
        <v>0</v>
      </c>
      <c r="AA144">
        <v>19</v>
      </c>
      <c r="AB144">
        <f>AB22</f>
        <v>0</v>
      </c>
      <c r="AC144">
        <v>19</v>
      </c>
      <c r="AD144">
        <f>IF(AD23="","",AD22)</f>
        <v>0</v>
      </c>
      <c r="AE144">
        <v>19</v>
      </c>
      <c r="AF144">
        <f>AF22</f>
        <v>0</v>
      </c>
      <c r="AG144">
        <v>19</v>
      </c>
      <c r="AH144">
        <f>IF(AH23="","",AH22)</f>
        <v>0</v>
      </c>
      <c r="AI144">
        <v>19</v>
      </c>
      <c r="AJ144">
        <f>AJ22</f>
        <v>0</v>
      </c>
      <c r="AK144">
        <v>19</v>
      </c>
      <c r="AL144">
        <f>IF(AL23="","",AL22)</f>
        <v>0</v>
      </c>
      <c r="AM144">
        <v>19</v>
      </c>
      <c r="AN144">
        <f>AN22</f>
        <v>0</v>
      </c>
      <c r="AO144">
        <v>19</v>
      </c>
      <c r="AP144">
        <f>IF(AP23="","",AP22)</f>
        <v>0</v>
      </c>
      <c r="AQ144">
        <v>19</v>
      </c>
      <c r="AR144">
        <f>AR22</f>
        <v>0</v>
      </c>
      <c r="AS144">
        <v>19</v>
      </c>
      <c r="AT144">
        <f>IF(AT23="","",AT22)</f>
        <v>0</v>
      </c>
      <c r="AU144">
        <v>19</v>
      </c>
      <c r="AV144">
        <f>AV22</f>
        <v>0</v>
      </c>
      <c r="AW144">
        <v>19</v>
      </c>
      <c r="AX144">
        <f>IF(AX23="","",AX22)</f>
        <v>0</v>
      </c>
      <c r="AY144">
        <v>19</v>
      </c>
      <c r="AZ144">
        <f>AZ22</f>
        <v>0</v>
      </c>
      <c r="BA144">
        <v>19</v>
      </c>
      <c r="BB144">
        <f>IF(BB23="","",BB22)</f>
        <v>0</v>
      </c>
      <c r="BC144">
        <v>19</v>
      </c>
      <c r="BD144">
        <f>BD22</f>
        <v>0</v>
      </c>
      <c r="BE144">
        <v>19</v>
      </c>
      <c r="BF144">
        <f>IF(BF23="","",BF22)</f>
        <v>0</v>
      </c>
      <c r="BG144">
        <v>19</v>
      </c>
      <c r="BH144">
        <f>BH22</f>
        <v>0</v>
      </c>
      <c r="BI144">
        <v>19</v>
      </c>
      <c r="BJ144">
        <f>IF(BJ23="","",BJ22)</f>
        <v>0</v>
      </c>
      <c r="BK144">
        <v>19</v>
      </c>
      <c r="BL144">
        <f>BL22</f>
        <v>0</v>
      </c>
      <c r="BM144">
        <v>19</v>
      </c>
      <c r="BN144">
        <f>IF(BN23="","",BN22)</f>
        <v>0</v>
      </c>
      <c r="BO144">
        <v>19</v>
      </c>
      <c r="BP144">
        <f>BP22</f>
        <v>0</v>
      </c>
      <c r="BQ144">
        <v>19</v>
      </c>
      <c r="BR144">
        <f>IF(BR23="","",BR22)</f>
        <v>0</v>
      </c>
      <c r="BS144">
        <v>19</v>
      </c>
      <c r="BT144">
        <f>BT22</f>
        <v>0</v>
      </c>
      <c r="BU144">
        <v>19</v>
      </c>
      <c r="BV144">
        <f>IF(BV23="","",BV22)</f>
        <v>0</v>
      </c>
      <c r="BW144">
        <v>19</v>
      </c>
      <c r="BX144">
        <f>BX22</f>
        <v>0</v>
      </c>
      <c r="BY144">
        <v>19</v>
      </c>
      <c r="BZ144">
        <f>IF(BZ23="","",BZ22)</f>
        <v>0</v>
      </c>
      <c r="CA144">
        <v>19</v>
      </c>
      <c r="CB144">
        <f>CB22</f>
        <v>0</v>
      </c>
      <c r="CC144">
        <v>19</v>
      </c>
      <c r="CD144">
        <f>IF(CD23="","",CD22)</f>
        <v>0</v>
      </c>
      <c r="CE144">
        <v>19</v>
      </c>
      <c r="CF144">
        <f>CF22</f>
        <v>0</v>
      </c>
      <c r="CG144">
        <v>19</v>
      </c>
      <c r="CH144">
        <f>IF(CH23="","",CH22)</f>
        <v>0</v>
      </c>
      <c r="CI144">
        <v>19</v>
      </c>
      <c r="CJ144">
        <f>CJ22</f>
        <v>0</v>
      </c>
      <c r="CK144">
        <v>19</v>
      </c>
      <c r="CL144">
        <f>IF(CL23="","",CL22)</f>
        <v>0</v>
      </c>
      <c r="CM144">
        <v>19</v>
      </c>
      <c r="CN144">
        <f>CN22</f>
        <v>0</v>
      </c>
      <c r="CO144">
        <v>19</v>
      </c>
      <c r="CP144">
        <f>IF(CP23="","",CP22)</f>
        <v>0</v>
      </c>
      <c r="CQ144">
        <v>19</v>
      </c>
      <c r="CR144">
        <f>CR22</f>
        <v>0</v>
      </c>
      <c r="CS144">
        <v>19</v>
      </c>
      <c r="CT144">
        <f>IF(CT23="","",CT22)</f>
        <v>0</v>
      </c>
      <c r="CU144">
        <v>19</v>
      </c>
      <c r="CV144">
        <f>CV22</f>
        <v>0</v>
      </c>
      <c r="CW144">
        <v>19</v>
      </c>
      <c r="CX144">
        <f>IF(CX23="","",CX22)</f>
        <v>0</v>
      </c>
      <c r="CY144">
        <v>19</v>
      </c>
      <c r="CZ144">
        <f>CZ22</f>
        <v>0</v>
      </c>
      <c r="DA144">
        <v>19</v>
      </c>
      <c r="DB144">
        <f>IF(DB23="","",DB22)</f>
        <v>0</v>
      </c>
      <c r="DC144">
        <v>19</v>
      </c>
      <c r="DD144">
        <f>DD22</f>
        <v>0</v>
      </c>
      <c r="DE144">
        <v>19</v>
      </c>
      <c r="DF144">
        <f>IF(DF23="","",DF22)</f>
        <v>0</v>
      </c>
      <c r="DG144">
        <v>19</v>
      </c>
      <c r="DH144">
        <f>DH22</f>
        <v>0</v>
      </c>
      <c r="DI144">
        <v>19</v>
      </c>
      <c r="DJ144">
        <f>IF(DJ23="","",DJ22)</f>
        <v>0</v>
      </c>
      <c r="DK144">
        <v>19</v>
      </c>
      <c r="DL144">
        <f>DL22</f>
        <v>0</v>
      </c>
      <c r="DM144">
        <v>19</v>
      </c>
      <c r="DN144">
        <f>IF(DN23="","",DN22)</f>
        <v>0</v>
      </c>
      <c r="DO144">
        <v>19</v>
      </c>
      <c r="DP144">
        <f>DP22</f>
        <v>0</v>
      </c>
      <c r="DQ144">
        <v>19</v>
      </c>
      <c r="DR144">
        <f>IF(DR23="","",DR22)</f>
        <v>0</v>
      </c>
      <c r="DS144">
        <v>19</v>
      </c>
      <c r="DT144">
        <f>DT22</f>
        <v>0</v>
      </c>
      <c r="DU144">
        <v>19</v>
      </c>
      <c r="DV144">
        <f>IF(DV23="","",DV22)</f>
        <v>0</v>
      </c>
      <c r="DW144">
        <v>19</v>
      </c>
      <c r="DX144">
        <f>DX22</f>
        <v>0</v>
      </c>
      <c r="DY144">
        <v>19</v>
      </c>
      <c r="DZ144">
        <f>IF(DZ23="","",DZ22)</f>
        <v>0</v>
      </c>
      <c r="EA144">
        <v>19</v>
      </c>
      <c r="EB144">
        <f>EB22</f>
        <v>0</v>
      </c>
      <c r="EC144">
        <v>19</v>
      </c>
      <c r="ED144">
        <f>IF(ED23="","",ED22)</f>
        <v>0</v>
      </c>
      <c r="EE144">
        <v>19</v>
      </c>
      <c r="EF144">
        <f>EF22</f>
        <v>0</v>
      </c>
      <c r="EI144">
        <v>19</v>
      </c>
      <c r="EJ144">
        <f>IF(EJ23="","",EJ22)</f>
        <v>0</v>
      </c>
      <c r="EK144">
        <v>19</v>
      </c>
      <c r="EL144">
        <f>EL22</f>
        <v>0</v>
      </c>
      <c r="EM144">
        <v>19</v>
      </c>
      <c r="EN144">
        <f>IF(EN23="","",EN22)</f>
        <v>0</v>
      </c>
      <c r="EO144">
        <v>19</v>
      </c>
      <c r="EP144">
        <f>EP22</f>
        <v>0</v>
      </c>
      <c r="EQ144">
        <v>19</v>
      </c>
      <c r="ER144">
        <f>IF(ER23="","",ER22)</f>
        <v>0</v>
      </c>
      <c r="ES144">
        <v>19</v>
      </c>
      <c r="ET144">
        <f>ET22</f>
        <v>0</v>
      </c>
      <c r="EU144">
        <v>19</v>
      </c>
      <c r="EV144">
        <f>IF(EV23="","",EV22)</f>
        <v>0</v>
      </c>
      <c r="EW144">
        <v>19</v>
      </c>
      <c r="EX144">
        <f>EX22</f>
        <v>0</v>
      </c>
      <c r="EY144">
        <v>19</v>
      </c>
      <c r="EZ144">
        <f>IF(EZ23="","",EZ22)</f>
        <v>0</v>
      </c>
      <c r="FA144">
        <v>19</v>
      </c>
      <c r="FB144">
        <f>FB22</f>
        <v>0</v>
      </c>
      <c r="FC144">
        <v>19</v>
      </c>
      <c r="FD144">
        <f>IF(FD23="","",FD22)</f>
        <v>0</v>
      </c>
      <c r="FE144">
        <v>19</v>
      </c>
      <c r="FF144">
        <f>FF22</f>
        <v>0</v>
      </c>
      <c r="FG144">
        <v>19</v>
      </c>
      <c r="FH144">
        <f>IF(FH23="","",FH22)</f>
        <v>0</v>
      </c>
      <c r="FI144">
        <v>19</v>
      </c>
      <c r="FJ144">
        <f>FJ22</f>
        <v>0</v>
      </c>
      <c r="FK144">
        <v>19</v>
      </c>
      <c r="FL144">
        <f>IF(FL23="","",FL22)</f>
        <v>0</v>
      </c>
      <c r="FM144">
        <v>19</v>
      </c>
      <c r="FN144">
        <f>FN22</f>
        <v>0</v>
      </c>
      <c r="FO144">
        <v>19</v>
      </c>
      <c r="FP144">
        <f>IF(FP23="","",FP22)</f>
        <v>0</v>
      </c>
      <c r="FQ144">
        <v>19</v>
      </c>
      <c r="FR144">
        <f>FR22</f>
        <v>0</v>
      </c>
      <c r="FS144">
        <v>19</v>
      </c>
      <c r="FT144">
        <f>IF(FT23="","",FT22)</f>
        <v>0</v>
      </c>
      <c r="FU144">
        <v>19</v>
      </c>
      <c r="FV144">
        <f>FV22</f>
        <v>0</v>
      </c>
      <c r="FW144">
        <v>19</v>
      </c>
      <c r="FX144">
        <f>IF(FX23="","",FX22)</f>
        <v>0</v>
      </c>
      <c r="FY144">
        <v>19</v>
      </c>
      <c r="FZ144">
        <f>FZ22</f>
        <v>0</v>
      </c>
      <c r="GA144">
        <v>19</v>
      </c>
      <c r="GB144">
        <f>IF(GB23="","",GB22)</f>
        <v>0</v>
      </c>
      <c r="GC144">
        <v>19</v>
      </c>
      <c r="GD144">
        <f>GD22</f>
        <v>0</v>
      </c>
      <c r="GE144">
        <v>19</v>
      </c>
      <c r="GF144">
        <f>IF(GF23="","",GF22)</f>
        <v>0</v>
      </c>
      <c r="GG144">
        <v>19</v>
      </c>
      <c r="GH144">
        <f>GH22</f>
        <v>0</v>
      </c>
      <c r="GI144">
        <v>19</v>
      </c>
      <c r="GJ144">
        <f>IF(GJ23="","",GJ22)</f>
        <v>0</v>
      </c>
      <c r="GK144">
        <v>19</v>
      </c>
      <c r="GL144">
        <f>GL22</f>
        <v>0</v>
      </c>
      <c r="GM144">
        <v>19</v>
      </c>
      <c r="GN144">
        <f>IF(GN23="","",GN22)</f>
        <v>0</v>
      </c>
      <c r="GO144">
        <v>19</v>
      </c>
      <c r="GP144">
        <f>GP22</f>
        <v>0</v>
      </c>
      <c r="GQ144">
        <v>19</v>
      </c>
      <c r="GR144">
        <f>IF(GR23="","",GR22)</f>
        <v>0</v>
      </c>
      <c r="GS144">
        <v>19</v>
      </c>
      <c r="GT144">
        <f>GT22</f>
        <v>0</v>
      </c>
      <c r="GU144">
        <v>19</v>
      </c>
      <c r="GV144">
        <f>IF(GV23="","",GV22)</f>
        <v>0</v>
      </c>
      <c r="GW144">
        <v>19</v>
      </c>
      <c r="GX144">
        <f>GX22</f>
        <v>0</v>
      </c>
      <c r="GY144">
        <v>19</v>
      </c>
      <c r="GZ144">
        <f>IF(GZ23="","",GZ22)</f>
        <v>0</v>
      </c>
      <c r="HA144">
        <v>19</v>
      </c>
      <c r="HB144">
        <f>HB22</f>
        <v>0</v>
      </c>
      <c r="HC144">
        <v>19</v>
      </c>
      <c r="HD144">
        <f>IF(HD23="","",HD22)</f>
        <v>0</v>
      </c>
      <c r="HE144">
        <v>19</v>
      </c>
      <c r="HF144">
        <f>HF22</f>
        <v>0</v>
      </c>
      <c r="HG144">
        <v>19</v>
      </c>
      <c r="HH144">
        <f>IF(HH23="","",HH22)</f>
        <v>0</v>
      </c>
      <c r="HI144">
        <v>19</v>
      </c>
      <c r="HJ144">
        <f>HJ22</f>
        <v>0</v>
      </c>
      <c r="HK144">
        <v>19</v>
      </c>
      <c r="HL144">
        <f>IF(HL23="","",HL22)</f>
        <v>0</v>
      </c>
      <c r="HM144">
        <v>19</v>
      </c>
      <c r="HN144">
        <f>HN22</f>
        <v>0</v>
      </c>
      <c r="HO144">
        <v>19</v>
      </c>
      <c r="HP144">
        <f>IF(HP23="","",HP22)</f>
        <v>0</v>
      </c>
      <c r="HQ144">
        <v>19</v>
      </c>
      <c r="HR144">
        <f>HR22</f>
        <v>0</v>
      </c>
      <c r="HS144">
        <v>19</v>
      </c>
      <c r="HT144">
        <f>IF(HT23="","",HT22)</f>
        <v>0</v>
      </c>
      <c r="HU144">
        <v>19</v>
      </c>
      <c r="HV144">
        <f>HV22</f>
        <v>0</v>
      </c>
      <c r="HW144">
        <v>19</v>
      </c>
      <c r="HX144">
        <f>IF(HX23="","",HX22)</f>
        <v>0</v>
      </c>
      <c r="HY144">
        <v>19</v>
      </c>
      <c r="HZ144">
        <f>HZ22</f>
        <v>0</v>
      </c>
      <c r="IA144">
        <v>19</v>
      </c>
      <c r="IB144">
        <f>IF(IB23="","",IB22)</f>
        <v>0</v>
      </c>
      <c r="IC144">
        <v>19</v>
      </c>
      <c r="ID144">
        <f>ID22</f>
        <v>0</v>
      </c>
      <c r="IE144">
        <v>19</v>
      </c>
      <c r="IF144">
        <f>IF(IF23="","",IF22)</f>
        <v>0</v>
      </c>
      <c r="IG144">
        <v>19</v>
      </c>
      <c r="IH144">
        <f>IH22</f>
        <v>0</v>
      </c>
      <c r="II144">
        <v>19</v>
      </c>
      <c r="IJ144">
        <f>IF(IJ23="","",IJ22)</f>
        <v>0</v>
      </c>
      <c r="IK144">
        <v>19</v>
      </c>
      <c r="IL144">
        <f>IL22</f>
        <v>0</v>
      </c>
      <c r="IM144">
        <v>19</v>
      </c>
      <c r="IN144">
        <f>IF(IN23="","",IN22)</f>
        <v>0</v>
      </c>
      <c r="IO144">
        <v>19</v>
      </c>
      <c r="IP144">
        <f>IP22</f>
        <v>0</v>
      </c>
      <c r="IQ144">
        <v>19</v>
      </c>
      <c r="IR144">
        <f>IF(IR23="","",IR22)</f>
        <v>0</v>
      </c>
      <c r="IS144">
        <v>19</v>
      </c>
      <c r="IT144">
        <f>IT22</f>
        <v>0</v>
      </c>
      <c r="IU144">
        <v>19</v>
      </c>
      <c r="IV144">
        <f>IF(IV23="","",IV22)</f>
        <v>0</v>
      </c>
      <c r="IW144">
        <v>19</v>
      </c>
      <c r="IX144">
        <f>IX22</f>
        <v>0</v>
      </c>
      <c r="IY144">
        <v>19</v>
      </c>
      <c r="IZ144">
        <f>IF(IZ23="","",IZ22)</f>
        <v>0</v>
      </c>
      <c r="JA144">
        <v>19</v>
      </c>
      <c r="JB144">
        <f>JB22</f>
        <v>0</v>
      </c>
      <c r="JC144">
        <v>19</v>
      </c>
      <c r="JD144">
        <f>IF(JD23="","",JD22)</f>
        <v>0</v>
      </c>
      <c r="JE144">
        <v>19</v>
      </c>
      <c r="JF144">
        <f>JF22</f>
        <v>0</v>
      </c>
      <c r="JG144">
        <v>19</v>
      </c>
      <c r="JH144">
        <f>IF(JH23="","",JH22)</f>
        <v>0</v>
      </c>
      <c r="JI144">
        <v>19</v>
      </c>
      <c r="JJ144">
        <f>JJ22</f>
        <v>0</v>
      </c>
    </row>
    <row r="145" spans="5:270">
      <c r="E145">
        <v>20</v>
      </c>
      <c r="F145">
        <f>IF(F24="","",F23)</f>
        <v>0</v>
      </c>
      <c r="G145">
        <v>20</v>
      </c>
      <c r="H145">
        <f>H23</f>
        <v>0</v>
      </c>
      <c r="I145">
        <v>20</v>
      </c>
      <c r="J145">
        <f>IF(J24="","",J23)</f>
        <v>0</v>
      </c>
      <c r="K145">
        <v>20</v>
      </c>
      <c r="L145">
        <f>L23</f>
        <v>0</v>
      </c>
      <c r="M145">
        <v>20</v>
      </c>
      <c r="N145">
        <f>IF(N24="","",N23)</f>
        <v>0</v>
      </c>
      <c r="O145">
        <v>20</v>
      </c>
      <c r="P145">
        <f>P23</f>
        <v>0</v>
      </c>
      <c r="Q145">
        <v>20</v>
      </c>
      <c r="R145">
        <f>IF(R24="","",R23)</f>
        <v>0</v>
      </c>
      <c r="S145">
        <v>20</v>
      </c>
      <c r="T145">
        <f>T23</f>
        <v>0</v>
      </c>
      <c r="U145">
        <v>20</v>
      </c>
      <c r="V145">
        <f>IF(V24="","",V23)</f>
        <v>0</v>
      </c>
      <c r="W145">
        <v>20</v>
      </c>
      <c r="X145">
        <f>X23</f>
        <v>0</v>
      </c>
      <c r="Y145">
        <v>20</v>
      </c>
      <c r="Z145">
        <f>IF(Z24="","",Z23)</f>
        <v>0</v>
      </c>
      <c r="AA145">
        <v>20</v>
      </c>
      <c r="AB145">
        <f>AB23</f>
        <v>0</v>
      </c>
      <c r="AC145">
        <v>20</v>
      </c>
      <c r="AD145">
        <f>IF(AD24="","",AD23)</f>
        <v>0</v>
      </c>
      <c r="AE145">
        <v>20</v>
      </c>
      <c r="AF145">
        <f>AF23</f>
        <v>0</v>
      </c>
      <c r="AG145">
        <v>20</v>
      </c>
      <c r="AH145">
        <f>IF(AH24="","",AH23)</f>
        <v>0</v>
      </c>
      <c r="AI145">
        <v>20</v>
      </c>
      <c r="AJ145">
        <f>AJ23</f>
        <v>0</v>
      </c>
      <c r="AK145">
        <v>20</v>
      </c>
      <c r="AL145">
        <f>IF(AL24="","",AL23)</f>
        <v>0</v>
      </c>
      <c r="AM145">
        <v>20</v>
      </c>
      <c r="AN145">
        <f>AN23</f>
        <v>0</v>
      </c>
      <c r="AO145">
        <v>20</v>
      </c>
      <c r="AP145">
        <f>IF(AP24="","",AP23)</f>
        <v>0</v>
      </c>
      <c r="AQ145">
        <v>20</v>
      </c>
      <c r="AR145">
        <f>AR23</f>
        <v>0</v>
      </c>
      <c r="AS145">
        <v>20</v>
      </c>
      <c r="AT145">
        <f>IF(AT24="","",AT23)</f>
        <v>0</v>
      </c>
      <c r="AU145">
        <v>20</v>
      </c>
      <c r="AV145">
        <f>AV23</f>
        <v>0</v>
      </c>
      <c r="AW145">
        <v>20</v>
      </c>
      <c r="AX145">
        <f>IF(AX24="","",AX23)</f>
        <v>0</v>
      </c>
      <c r="AY145">
        <v>20</v>
      </c>
      <c r="AZ145">
        <f>AZ23</f>
        <v>0</v>
      </c>
      <c r="BA145">
        <v>20</v>
      </c>
      <c r="BB145">
        <f>IF(BB24="","",BB23)</f>
        <v>0</v>
      </c>
      <c r="BC145">
        <v>20</v>
      </c>
      <c r="BD145">
        <f>BD23</f>
        <v>0</v>
      </c>
      <c r="BE145">
        <v>20</v>
      </c>
      <c r="BF145">
        <f>IF(BF24="","",BF23)</f>
        <v>0</v>
      </c>
      <c r="BG145">
        <v>20</v>
      </c>
      <c r="BH145">
        <f>BH23</f>
        <v>0</v>
      </c>
      <c r="BI145">
        <v>20</v>
      </c>
      <c r="BJ145">
        <f>IF(BJ24="","",BJ23)</f>
        <v>0</v>
      </c>
      <c r="BK145">
        <v>20</v>
      </c>
      <c r="BL145">
        <f>BL23</f>
        <v>0</v>
      </c>
      <c r="BM145">
        <v>20</v>
      </c>
      <c r="BN145">
        <f>IF(BN24="","",BN23)</f>
        <v>0</v>
      </c>
      <c r="BO145">
        <v>20</v>
      </c>
      <c r="BP145">
        <f>BP23</f>
        <v>0</v>
      </c>
      <c r="BQ145">
        <v>20</v>
      </c>
      <c r="BR145">
        <f>IF(BR24="","",BR23)</f>
        <v>0</v>
      </c>
      <c r="BS145">
        <v>20</v>
      </c>
      <c r="BT145">
        <f>BT23</f>
        <v>0</v>
      </c>
      <c r="BU145">
        <v>20</v>
      </c>
      <c r="BV145">
        <f>IF(BV24="","",BV23)</f>
        <v>0</v>
      </c>
      <c r="BW145">
        <v>20</v>
      </c>
      <c r="BX145">
        <f>BX23</f>
        <v>0</v>
      </c>
      <c r="BY145">
        <v>20</v>
      </c>
      <c r="BZ145">
        <f>IF(BZ24="","",BZ23)</f>
        <v>0</v>
      </c>
      <c r="CA145">
        <v>20</v>
      </c>
      <c r="CB145">
        <f>CB23</f>
        <v>0</v>
      </c>
      <c r="CC145">
        <v>20</v>
      </c>
      <c r="CD145">
        <f>IF(CD24="","",CD23)</f>
        <v>0</v>
      </c>
      <c r="CE145">
        <v>20</v>
      </c>
      <c r="CF145">
        <f>CF23</f>
        <v>0</v>
      </c>
      <c r="CG145">
        <v>20</v>
      </c>
      <c r="CH145">
        <f>IF(CH24="","",CH23)</f>
        <v>0</v>
      </c>
      <c r="CI145">
        <v>20</v>
      </c>
      <c r="CJ145">
        <f>CJ23</f>
        <v>0</v>
      </c>
      <c r="CK145">
        <v>20</v>
      </c>
      <c r="CL145">
        <f>IF(CL24="","",CL23)</f>
        <v>0</v>
      </c>
      <c r="CM145">
        <v>20</v>
      </c>
      <c r="CN145">
        <f>CN23</f>
        <v>0</v>
      </c>
      <c r="CO145">
        <v>20</v>
      </c>
      <c r="CP145">
        <f>IF(CP24="","",CP23)</f>
        <v>0</v>
      </c>
      <c r="CQ145">
        <v>20</v>
      </c>
      <c r="CR145">
        <f>CR23</f>
        <v>0</v>
      </c>
      <c r="CS145">
        <v>20</v>
      </c>
      <c r="CT145">
        <f>IF(CT24="","",CT23)</f>
        <v>0</v>
      </c>
      <c r="CU145">
        <v>20</v>
      </c>
      <c r="CV145">
        <f>CV23</f>
        <v>0</v>
      </c>
      <c r="CW145">
        <v>20</v>
      </c>
      <c r="CX145">
        <f>IF(CX24="","",CX23)</f>
        <v>0</v>
      </c>
      <c r="CY145">
        <v>20</v>
      </c>
      <c r="CZ145">
        <f>CZ23</f>
        <v>0</v>
      </c>
      <c r="DA145">
        <v>20</v>
      </c>
      <c r="DB145">
        <f>IF(DB24="","",DB23)</f>
        <v>0</v>
      </c>
      <c r="DC145">
        <v>20</v>
      </c>
      <c r="DD145">
        <f>DD23</f>
        <v>0</v>
      </c>
      <c r="DE145">
        <v>20</v>
      </c>
      <c r="DF145">
        <f>IF(DF24="","",DF23)</f>
        <v>0</v>
      </c>
      <c r="DG145">
        <v>20</v>
      </c>
      <c r="DH145">
        <f>DH23</f>
        <v>0</v>
      </c>
      <c r="DI145">
        <v>20</v>
      </c>
      <c r="DJ145">
        <f>IF(DJ24="","",DJ23)</f>
        <v>0</v>
      </c>
      <c r="DK145">
        <v>20</v>
      </c>
      <c r="DL145">
        <f>DL23</f>
        <v>0</v>
      </c>
      <c r="DM145">
        <v>20</v>
      </c>
      <c r="DN145">
        <f>IF(DN24="","",DN23)</f>
        <v>0</v>
      </c>
      <c r="DO145">
        <v>20</v>
      </c>
      <c r="DP145">
        <f>DP23</f>
        <v>0</v>
      </c>
      <c r="DQ145">
        <v>20</v>
      </c>
      <c r="DR145">
        <f>IF(DR24="","",DR23)</f>
        <v>0</v>
      </c>
      <c r="DS145">
        <v>20</v>
      </c>
      <c r="DT145">
        <f>DT23</f>
        <v>0</v>
      </c>
      <c r="DU145">
        <v>20</v>
      </c>
      <c r="DV145">
        <f>IF(DV24="","",DV23)</f>
        <v>0</v>
      </c>
      <c r="DW145">
        <v>20</v>
      </c>
      <c r="DX145">
        <f>DX23</f>
        <v>0</v>
      </c>
      <c r="DY145">
        <v>20</v>
      </c>
      <c r="DZ145">
        <f>IF(DZ24="","",DZ23)</f>
        <v>0</v>
      </c>
      <c r="EA145">
        <v>20</v>
      </c>
      <c r="EB145">
        <f>EB23</f>
        <v>0</v>
      </c>
      <c r="EC145">
        <v>20</v>
      </c>
      <c r="ED145">
        <f>IF(ED24="","",ED23)</f>
        <v>0</v>
      </c>
      <c r="EE145">
        <v>20</v>
      </c>
      <c r="EF145">
        <f>EF23</f>
        <v>0</v>
      </c>
      <c r="EI145">
        <v>20</v>
      </c>
      <c r="EJ145">
        <f>IF(EJ24="","",EJ23)</f>
        <v>0</v>
      </c>
      <c r="EK145">
        <v>20</v>
      </c>
      <c r="EL145">
        <f>EL23</f>
        <v>0</v>
      </c>
      <c r="EM145">
        <v>20</v>
      </c>
      <c r="EN145">
        <f>IF(EN24="","",EN23)</f>
        <v>0</v>
      </c>
      <c r="EO145">
        <v>20</v>
      </c>
      <c r="EP145">
        <f>EP23</f>
        <v>0</v>
      </c>
      <c r="EQ145">
        <v>20</v>
      </c>
      <c r="ER145">
        <f>IF(ER24="","",ER23)</f>
        <v>0</v>
      </c>
      <c r="ES145">
        <v>20</v>
      </c>
      <c r="ET145">
        <f>ET23</f>
        <v>0</v>
      </c>
      <c r="EU145">
        <v>20</v>
      </c>
      <c r="EV145">
        <f>IF(EV24="","",EV23)</f>
        <v>0</v>
      </c>
      <c r="EW145">
        <v>20</v>
      </c>
      <c r="EX145">
        <f>EX23</f>
        <v>0</v>
      </c>
      <c r="EY145">
        <v>20</v>
      </c>
      <c r="EZ145">
        <f>IF(EZ24="","",EZ23)</f>
        <v>0</v>
      </c>
      <c r="FA145">
        <v>20</v>
      </c>
      <c r="FB145">
        <f>FB23</f>
        <v>0</v>
      </c>
      <c r="FC145">
        <v>20</v>
      </c>
      <c r="FD145">
        <f>IF(FD24="","",FD23)</f>
        <v>0</v>
      </c>
      <c r="FE145">
        <v>20</v>
      </c>
      <c r="FF145">
        <f>FF23</f>
        <v>0</v>
      </c>
      <c r="FG145">
        <v>20</v>
      </c>
      <c r="FH145">
        <f>IF(FH24="","",FH23)</f>
        <v>0</v>
      </c>
      <c r="FI145">
        <v>20</v>
      </c>
      <c r="FJ145">
        <f>FJ23</f>
        <v>0</v>
      </c>
      <c r="FK145">
        <v>20</v>
      </c>
      <c r="FL145">
        <f>IF(FL24="","",FL23)</f>
        <v>0</v>
      </c>
      <c r="FM145">
        <v>20</v>
      </c>
      <c r="FN145">
        <f>FN23</f>
        <v>0</v>
      </c>
      <c r="FO145">
        <v>20</v>
      </c>
      <c r="FP145">
        <f>IF(FP24="","",FP23)</f>
        <v>0</v>
      </c>
      <c r="FQ145">
        <v>20</v>
      </c>
      <c r="FR145">
        <f>FR23</f>
        <v>0</v>
      </c>
      <c r="FS145">
        <v>20</v>
      </c>
      <c r="FT145">
        <f>IF(FT24="","",FT23)</f>
        <v>0</v>
      </c>
      <c r="FU145">
        <v>20</v>
      </c>
      <c r="FV145">
        <f>FV23</f>
        <v>0</v>
      </c>
      <c r="FW145">
        <v>20</v>
      </c>
      <c r="FX145">
        <f>IF(FX24="","",FX23)</f>
        <v>0</v>
      </c>
      <c r="FY145">
        <v>20</v>
      </c>
      <c r="FZ145">
        <f>FZ23</f>
        <v>0</v>
      </c>
      <c r="GA145">
        <v>20</v>
      </c>
      <c r="GB145">
        <f>IF(GB24="","",GB23)</f>
        <v>0</v>
      </c>
      <c r="GC145">
        <v>20</v>
      </c>
      <c r="GD145">
        <f>GD23</f>
        <v>0</v>
      </c>
      <c r="GE145">
        <v>20</v>
      </c>
      <c r="GF145">
        <f>IF(GF24="","",GF23)</f>
        <v>0</v>
      </c>
      <c r="GG145">
        <v>20</v>
      </c>
      <c r="GH145">
        <f>GH23</f>
        <v>0</v>
      </c>
      <c r="GI145">
        <v>20</v>
      </c>
      <c r="GJ145">
        <f>IF(GJ24="","",GJ23)</f>
        <v>0</v>
      </c>
      <c r="GK145">
        <v>20</v>
      </c>
      <c r="GL145">
        <f>GL23</f>
        <v>0</v>
      </c>
      <c r="GM145">
        <v>20</v>
      </c>
      <c r="GN145">
        <f>IF(GN24="","",GN23)</f>
        <v>0</v>
      </c>
      <c r="GO145">
        <v>20</v>
      </c>
      <c r="GP145">
        <f>GP23</f>
        <v>0</v>
      </c>
      <c r="GQ145">
        <v>20</v>
      </c>
      <c r="GR145">
        <f>IF(GR24="","",GR23)</f>
        <v>0</v>
      </c>
      <c r="GS145">
        <v>20</v>
      </c>
      <c r="GT145">
        <f>GT23</f>
        <v>0</v>
      </c>
      <c r="GU145">
        <v>20</v>
      </c>
      <c r="GV145">
        <f>IF(GV24="","",GV23)</f>
        <v>0</v>
      </c>
      <c r="GW145">
        <v>20</v>
      </c>
      <c r="GX145">
        <f>GX23</f>
        <v>0</v>
      </c>
      <c r="GY145">
        <v>20</v>
      </c>
      <c r="GZ145">
        <f>IF(GZ24="","",GZ23)</f>
        <v>0</v>
      </c>
      <c r="HA145">
        <v>20</v>
      </c>
      <c r="HB145">
        <f>HB23</f>
        <v>0</v>
      </c>
      <c r="HC145">
        <v>20</v>
      </c>
      <c r="HD145">
        <f>IF(HD24="","",HD23)</f>
        <v>0</v>
      </c>
      <c r="HE145">
        <v>20</v>
      </c>
      <c r="HF145">
        <f>HF23</f>
        <v>0</v>
      </c>
      <c r="HG145">
        <v>20</v>
      </c>
      <c r="HH145">
        <f>IF(HH24="","",HH23)</f>
        <v>0</v>
      </c>
      <c r="HI145">
        <v>20</v>
      </c>
      <c r="HJ145">
        <f>HJ23</f>
        <v>0</v>
      </c>
      <c r="HK145">
        <v>20</v>
      </c>
      <c r="HL145">
        <f>IF(HL24="","",HL23)</f>
        <v>0</v>
      </c>
      <c r="HM145">
        <v>20</v>
      </c>
      <c r="HN145">
        <f>HN23</f>
        <v>0</v>
      </c>
      <c r="HO145">
        <v>20</v>
      </c>
      <c r="HP145">
        <f>IF(HP24="","",HP23)</f>
        <v>0</v>
      </c>
      <c r="HQ145">
        <v>20</v>
      </c>
      <c r="HR145">
        <f>HR23</f>
        <v>0</v>
      </c>
      <c r="HS145">
        <v>20</v>
      </c>
      <c r="HT145">
        <f>IF(HT24="","",HT23)</f>
        <v>0</v>
      </c>
      <c r="HU145">
        <v>20</v>
      </c>
      <c r="HV145">
        <f>HV23</f>
        <v>0</v>
      </c>
      <c r="HW145">
        <v>20</v>
      </c>
      <c r="HX145">
        <f>IF(HX24="","",HX23)</f>
        <v>0</v>
      </c>
      <c r="HY145">
        <v>20</v>
      </c>
      <c r="HZ145">
        <f>HZ23</f>
        <v>0</v>
      </c>
      <c r="IA145">
        <v>20</v>
      </c>
      <c r="IB145">
        <f>IF(IB24="","",IB23)</f>
        <v>0</v>
      </c>
      <c r="IC145">
        <v>20</v>
      </c>
      <c r="ID145">
        <f>ID23</f>
        <v>0</v>
      </c>
      <c r="IE145">
        <v>20</v>
      </c>
      <c r="IF145">
        <f>IF(IF24="","",IF23)</f>
        <v>0</v>
      </c>
      <c r="IG145">
        <v>20</v>
      </c>
      <c r="IH145">
        <f>IH23</f>
        <v>0</v>
      </c>
      <c r="II145">
        <v>20</v>
      </c>
      <c r="IJ145">
        <f>IF(IJ24="","",IJ23)</f>
        <v>0</v>
      </c>
      <c r="IK145">
        <v>20</v>
      </c>
      <c r="IL145">
        <f>IL23</f>
        <v>0</v>
      </c>
      <c r="IM145">
        <v>20</v>
      </c>
      <c r="IN145">
        <f>IF(IN24="","",IN23)</f>
        <v>0</v>
      </c>
      <c r="IO145">
        <v>20</v>
      </c>
      <c r="IP145">
        <f>IP23</f>
        <v>0</v>
      </c>
      <c r="IQ145">
        <v>20</v>
      </c>
      <c r="IR145">
        <f>IF(IR24="","",IR23)</f>
        <v>0</v>
      </c>
      <c r="IS145">
        <v>20</v>
      </c>
      <c r="IT145">
        <f>IT23</f>
        <v>0</v>
      </c>
      <c r="IU145">
        <v>20</v>
      </c>
      <c r="IV145">
        <f>IF(IV24="","",IV23)</f>
        <v>0</v>
      </c>
      <c r="IW145">
        <v>20</v>
      </c>
      <c r="IX145">
        <f>IX23</f>
        <v>0</v>
      </c>
      <c r="IY145">
        <v>20</v>
      </c>
      <c r="IZ145">
        <f>IF(IZ24="","",IZ23)</f>
        <v>0</v>
      </c>
      <c r="JA145">
        <v>20</v>
      </c>
      <c r="JB145">
        <f>JB23</f>
        <v>0</v>
      </c>
      <c r="JC145">
        <v>20</v>
      </c>
      <c r="JD145">
        <f>IF(JD24="","",JD23)</f>
        <v>0</v>
      </c>
      <c r="JE145">
        <v>20</v>
      </c>
      <c r="JF145">
        <f>JF23</f>
        <v>0</v>
      </c>
      <c r="JG145">
        <v>20</v>
      </c>
      <c r="JH145">
        <f>IF(JH24="","",JH23)</f>
        <v>0</v>
      </c>
      <c r="JI145">
        <v>20</v>
      </c>
      <c r="JJ145">
        <f>JJ23</f>
        <v>0</v>
      </c>
    </row>
    <row r="146" spans="5:270">
      <c r="E146">
        <v>21</v>
      </c>
      <c r="F146">
        <f>IF(F25="","",F24)</f>
        <v>0</v>
      </c>
      <c r="G146">
        <v>21</v>
      </c>
      <c r="H146">
        <f>H24</f>
        <v>0</v>
      </c>
      <c r="I146">
        <v>21</v>
      </c>
      <c r="J146">
        <f>IF(J25="","",J24)</f>
        <v>0</v>
      </c>
      <c r="K146">
        <v>21</v>
      </c>
      <c r="L146">
        <f>L24</f>
        <v>0</v>
      </c>
      <c r="M146">
        <v>21</v>
      </c>
      <c r="N146">
        <f>IF(N25="","",N24)</f>
        <v>0</v>
      </c>
      <c r="O146">
        <v>21</v>
      </c>
      <c r="P146">
        <f>P24</f>
        <v>0</v>
      </c>
      <c r="Q146">
        <v>21</v>
      </c>
      <c r="R146">
        <f>IF(R25="","",R24)</f>
        <v>0</v>
      </c>
      <c r="S146">
        <v>21</v>
      </c>
      <c r="T146">
        <f>T24</f>
        <v>0</v>
      </c>
      <c r="U146">
        <v>21</v>
      </c>
      <c r="V146">
        <f>IF(V25="","",V24)</f>
        <v>0</v>
      </c>
      <c r="W146">
        <v>21</v>
      </c>
      <c r="X146">
        <f>X24</f>
        <v>0</v>
      </c>
      <c r="Y146">
        <v>21</v>
      </c>
      <c r="Z146">
        <f>IF(Z25="","",Z24)</f>
        <v>0</v>
      </c>
      <c r="AA146">
        <v>21</v>
      </c>
      <c r="AB146">
        <f>AB24</f>
        <v>0</v>
      </c>
      <c r="AC146">
        <v>21</v>
      </c>
      <c r="AD146">
        <f>IF(AD25="","",AD24)</f>
        <v>0</v>
      </c>
      <c r="AE146">
        <v>21</v>
      </c>
      <c r="AF146">
        <f>AF24</f>
        <v>0</v>
      </c>
      <c r="AG146">
        <v>21</v>
      </c>
      <c r="AH146">
        <f>IF(AH25="","",AH24)</f>
        <v>0</v>
      </c>
      <c r="AI146">
        <v>21</v>
      </c>
      <c r="AJ146">
        <f>AJ24</f>
        <v>0</v>
      </c>
      <c r="AK146">
        <v>21</v>
      </c>
      <c r="AL146">
        <f>IF(AL25="","",AL24)</f>
        <v>0</v>
      </c>
      <c r="AM146">
        <v>21</v>
      </c>
      <c r="AN146">
        <f>AN24</f>
        <v>0</v>
      </c>
      <c r="AO146">
        <v>21</v>
      </c>
      <c r="AP146">
        <f>IF(AP25="","",AP24)</f>
        <v>0</v>
      </c>
      <c r="AQ146">
        <v>21</v>
      </c>
      <c r="AR146">
        <f>AR24</f>
        <v>0</v>
      </c>
      <c r="AS146">
        <v>21</v>
      </c>
      <c r="AT146">
        <f>IF(AT25="","",AT24)</f>
        <v>0</v>
      </c>
      <c r="AU146">
        <v>21</v>
      </c>
      <c r="AV146">
        <f>AV24</f>
        <v>0</v>
      </c>
      <c r="AW146">
        <v>21</v>
      </c>
      <c r="AX146">
        <f>IF(AX25="","",AX24)</f>
        <v>0</v>
      </c>
      <c r="AY146">
        <v>21</v>
      </c>
      <c r="AZ146">
        <f>AZ24</f>
        <v>0</v>
      </c>
      <c r="BA146">
        <v>21</v>
      </c>
      <c r="BB146">
        <f>IF(BB25="","",BB24)</f>
        <v>0</v>
      </c>
      <c r="BC146">
        <v>21</v>
      </c>
      <c r="BD146">
        <f>BD24</f>
        <v>0</v>
      </c>
      <c r="BE146">
        <v>21</v>
      </c>
      <c r="BF146">
        <f>IF(BF25="","",BF24)</f>
        <v>0</v>
      </c>
      <c r="BG146">
        <v>21</v>
      </c>
      <c r="BH146">
        <f>BH24</f>
        <v>0</v>
      </c>
      <c r="BI146">
        <v>21</v>
      </c>
      <c r="BJ146">
        <f>IF(BJ25="","",BJ24)</f>
        <v>0</v>
      </c>
      <c r="BK146">
        <v>21</v>
      </c>
      <c r="BL146">
        <f>BL24</f>
        <v>0</v>
      </c>
      <c r="BM146">
        <v>21</v>
      </c>
      <c r="BN146">
        <f>IF(BN25="","",BN24)</f>
        <v>0</v>
      </c>
      <c r="BO146">
        <v>21</v>
      </c>
      <c r="BP146">
        <f>BP24</f>
        <v>0</v>
      </c>
      <c r="BQ146">
        <v>21</v>
      </c>
      <c r="BR146">
        <f>IF(BR25="","",BR24)</f>
        <v>0</v>
      </c>
      <c r="BS146">
        <v>21</v>
      </c>
      <c r="BT146">
        <f>BT24</f>
        <v>0</v>
      </c>
      <c r="BU146">
        <v>21</v>
      </c>
      <c r="BV146">
        <f>IF(BV25="","",BV24)</f>
        <v>0</v>
      </c>
      <c r="BW146">
        <v>21</v>
      </c>
      <c r="BX146">
        <f>BX24</f>
        <v>0</v>
      </c>
      <c r="BY146">
        <v>21</v>
      </c>
      <c r="BZ146">
        <f>IF(BZ25="","",BZ24)</f>
        <v>0</v>
      </c>
      <c r="CA146">
        <v>21</v>
      </c>
      <c r="CB146">
        <f>CB24</f>
        <v>0</v>
      </c>
      <c r="CC146">
        <v>21</v>
      </c>
      <c r="CD146">
        <f>IF(CD25="","",CD24)</f>
        <v>0</v>
      </c>
      <c r="CE146">
        <v>21</v>
      </c>
      <c r="CF146">
        <f>CF24</f>
        <v>0</v>
      </c>
      <c r="CG146">
        <v>21</v>
      </c>
      <c r="CH146">
        <f>IF(CH25="","",CH24)</f>
        <v>0</v>
      </c>
      <c r="CI146">
        <v>21</v>
      </c>
      <c r="CJ146">
        <f>CJ24</f>
        <v>0</v>
      </c>
      <c r="CK146">
        <v>21</v>
      </c>
      <c r="CL146">
        <f>IF(CL25="","",CL24)</f>
        <v>0</v>
      </c>
      <c r="CM146">
        <v>21</v>
      </c>
      <c r="CN146">
        <f>CN24</f>
        <v>0</v>
      </c>
      <c r="CO146">
        <v>21</v>
      </c>
      <c r="CP146">
        <f>IF(CP25="","",CP24)</f>
        <v>0</v>
      </c>
      <c r="CQ146">
        <v>21</v>
      </c>
      <c r="CR146">
        <f>CR24</f>
        <v>0</v>
      </c>
      <c r="CS146">
        <v>21</v>
      </c>
      <c r="CT146">
        <f>IF(CT25="","",CT24)</f>
        <v>0</v>
      </c>
      <c r="CU146">
        <v>21</v>
      </c>
      <c r="CV146">
        <f>CV24</f>
        <v>0</v>
      </c>
      <c r="CW146">
        <v>21</v>
      </c>
      <c r="CX146">
        <f>IF(CX25="","",CX24)</f>
        <v>0</v>
      </c>
      <c r="CY146">
        <v>21</v>
      </c>
      <c r="CZ146">
        <f>CZ24</f>
        <v>0</v>
      </c>
      <c r="DA146">
        <v>21</v>
      </c>
      <c r="DB146">
        <f>IF(DB25="","",DB24)</f>
        <v>0</v>
      </c>
      <c r="DC146">
        <v>21</v>
      </c>
      <c r="DD146">
        <f>DD24</f>
        <v>0</v>
      </c>
      <c r="DE146">
        <v>21</v>
      </c>
      <c r="DF146">
        <f>IF(DF25="","",DF24)</f>
        <v>0</v>
      </c>
      <c r="DG146">
        <v>21</v>
      </c>
      <c r="DH146">
        <f>DH24</f>
        <v>0</v>
      </c>
      <c r="DI146">
        <v>21</v>
      </c>
      <c r="DJ146">
        <f>IF(DJ25="","",DJ24)</f>
        <v>0</v>
      </c>
      <c r="DK146">
        <v>21</v>
      </c>
      <c r="DL146">
        <f>DL24</f>
        <v>0</v>
      </c>
      <c r="DM146">
        <v>21</v>
      </c>
      <c r="DN146">
        <f>IF(DN25="","",DN24)</f>
        <v>0</v>
      </c>
      <c r="DO146">
        <v>21</v>
      </c>
      <c r="DP146">
        <f>DP24</f>
        <v>0</v>
      </c>
      <c r="DQ146">
        <v>21</v>
      </c>
      <c r="DR146">
        <f>IF(DR25="","",DR24)</f>
        <v>0</v>
      </c>
      <c r="DS146">
        <v>21</v>
      </c>
      <c r="DT146">
        <f>DT24</f>
        <v>0</v>
      </c>
      <c r="DU146">
        <v>21</v>
      </c>
      <c r="DV146">
        <f>IF(DV25="","",DV24)</f>
        <v>0</v>
      </c>
      <c r="DW146">
        <v>21</v>
      </c>
      <c r="DX146">
        <f>DX24</f>
        <v>0</v>
      </c>
      <c r="DY146">
        <v>21</v>
      </c>
      <c r="DZ146">
        <f>IF(DZ25="","",DZ24)</f>
        <v>0</v>
      </c>
      <c r="EA146">
        <v>21</v>
      </c>
      <c r="EB146">
        <f>EB24</f>
        <v>0</v>
      </c>
      <c r="EC146">
        <v>21</v>
      </c>
      <c r="ED146">
        <f>IF(ED25="","",ED24)</f>
        <v>0</v>
      </c>
      <c r="EE146">
        <v>21</v>
      </c>
      <c r="EF146">
        <f>EF24</f>
        <v>0</v>
      </c>
      <c r="EI146">
        <v>21</v>
      </c>
      <c r="EJ146">
        <f>IF(EJ25="","",EJ24)</f>
        <v>0</v>
      </c>
      <c r="EK146">
        <v>21</v>
      </c>
      <c r="EL146">
        <f>EL24</f>
        <v>0</v>
      </c>
      <c r="EM146">
        <v>21</v>
      </c>
      <c r="EN146">
        <f>IF(EN25="","",EN24)</f>
        <v>0</v>
      </c>
      <c r="EO146">
        <v>21</v>
      </c>
      <c r="EP146">
        <f>EP24</f>
        <v>0</v>
      </c>
      <c r="EQ146">
        <v>21</v>
      </c>
      <c r="ER146">
        <f>IF(ER25="","",ER24)</f>
        <v>0</v>
      </c>
      <c r="ES146">
        <v>21</v>
      </c>
      <c r="ET146">
        <f>ET24</f>
        <v>0</v>
      </c>
      <c r="EU146">
        <v>21</v>
      </c>
      <c r="EV146">
        <f>IF(EV25="","",EV24)</f>
        <v>0</v>
      </c>
      <c r="EW146">
        <v>21</v>
      </c>
      <c r="EX146">
        <f>EX24</f>
        <v>0</v>
      </c>
      <c r="EY146">
        <v>21</v>
      </c>
      <c r="EZ146">
        <f>IF(EZ25="","",EZ24)</f>
        <v>0</v>
      </c>
      <c r="FA146">
        <v>21</v>
      </c>
      <c r="FB146">
        <f>FB24</f>
        <v>0</v>
      </c>
      <c r="FC146">
        <v>21</v>
      </c>
      <c r="FD146">
        <f>IF(FD25="","",FD24)</f>
        <v>0</v>
      </c>
      <c r="FE146">
        <v>21</v>
      </c>
      <c r="FF146">
        <f>FF24</f>
        <v>0</v>
      </c>
      <c r="FG146">
        <v>21</v>
      </c>
      <c r="FH146">
        <f>IF(FH25="","",FH24)</f>
        <v>0</v>
      </c>
      <c r="FI146">
        <v>21</v>
      </c>
      <c r="FJ146">
        <f>FJ24</f>
        <v>0</v>
      </c>
      <c r="FK146">
        <v>21</v>
      </c>
      <c r="FL146">
        <f>IF(FL25="","",FL24)</f>
        <v>0</v>
      </c>
      <c r="FM146">
        <v>21</v>
      </c>
      <c r="FN146">
        <f>FN24</f>
        <v>0</v>
      </c>
      <c r="FO146">
        <v>21</v>
      </c>
      <c r="FP146">
        <f>IF(FP25="","",FP24)</f>
        <v>0</v>
      </c>
      <c r="FQ146">
        <v>21</v>
      </c>
      <c r="FR146">
        <f>FR24</f>
        <v>0</v>
      </c>
      <c r="FS146">
        <v>21</v>
      </c>
      <c r="FT146">
        <f>IF(FT25="","",FT24)</f>
        <v>0</v>
      </c>
      <c r="FU146">
        <v>21</v>
      </c>
      <c r="FV146">
        <f>FV24</f>
        <v>0</v>
      </c>
      <c r="FW146">
        <v>21</v>
      </c>
      <c r="FX146">
        <f>IF(FX25="","",FX24)</f>
        <v>0</v>
      </c>
      <c r="FY146">
        <v>21</v>
      </c>
      <c r="FZ146">
        <f>FZ24</f>
        <v>0</v>
      </c>
      <c r="GA146">
        <v>21</v>
      </c>
      <c r="GB146">
        <f>IF(GB25="","",GB24)</f>
        <v>0</v>
      </c>
      <c r="GC146">
        <v>21</v>
      </c>
      <c r="GD146">
        <f>GD24</f>
        <v>0</v>
      </c>
      <c r="GE146">
        <v>21</v>
      </c>
      <c r="GF146">
        <f>IF(GF25="","",GF24)</f>
        <v>0</v>
      </c>
      <c r="GG146">
        <v>21</v>
      </c>
      <c r="GH146">
        <f>GH24</f>
        <v>0</v>
      </c>
      <c r="GI146">
        <v>21</v>
      </c>
      <c r="GJ146">
        <f>IF(GJ25="","",GJ24)</f>
        <v>0</v>
      </c>
      <c r="GK146">
        <v>21</v>
      </c>
      <c r="GL146">
        <f>GL24</f>
        <v>0</v>
      </c>
      <c r="GM146">
        <v>21</v>
      </c>
      <c r="GN146">
        <f>IF(GN25="","",GN24)</f>
        <v>0</v>
      </c>
      <c r="GO146">
        <v>21</v>
      </c>
      <c r="GP146">
        <f>GP24</f>
        <v>0</v>
      </c>
      <c r="GQ146">
        <v>21</v>
      </c>
      <c r="GR146">
        <f>IF(GR25="","",GR24)</f>
        <v>0</v>
      </c>
      <c r="GS146">
        <v>21</v>
      </c>
      <c r="GT146">
        <f>GT24</f>
        <v>0</v>
      </c>
      <c r="GU146">
        <v>21</v>
      </c>
      <c r="GV146">
        <f>IF(GV25="","",GV24)</f>
        <v>0</v>
      </c>
      <c r="GW146">
        <v>21</v>
      </c>
      <c r="GX146">
        <f>GX24</f>
        <v>0</v>
      </c>
      <c r="GY146">
        <v>21</v>
      </c>
      <c r="GZ146">
        <f>IF(GZ25="","",GZ24)</f>
        <v>0</v>
      </c>
      <c r="HA146">
        <v>21</v>
      </c>
      <c r="HB146">
        <f>HB24</f>
        <v>0</v>
      </c>
      <c r="HC146">
        <v>21</v>
      </c>
      <c r="HD146">
        <f>IF(HD25="","",HD24)</f>
        <v>0</v>
      </c>
      <c r="HE146">
        <v>21</v>
      </c>
      <c r="HF146">
        <f>HF24</f>
        <v>0</v>
      </c>
      <c r="HG146">
        <v>21</v>
      </c>
      <c r="HH146">
        <f>IF(HH25="","",HH24)</f>
        <v>0</v>
      </c>
      <c r="HI146">
        <v>21</v>
      </c>
      <c r="HJ146">
        <f>HJ24</f>
        <v>0</v>
      </c>
      <c r="HK146">
        <v>21</v>
      </c>
      <c r="HL146">
        <f>IF(HL25="","",HL24)</f>
        <v>0</v>
      </c>
      <c r="HM146">
        <v>21</v>
      </c>
      <c r="HN146">
        <f>HN24</f>
        <v>0</v>
      </c>
      <c r="HO146">
        <v>21</v>
      </c>
      <c r="HP146">
        <f>IF(HP25="","",HP24)</f>
        <v>0</v>
      </c>
      <c r="HQ146">
        <v>21</v>
      </c>
      <c r="HR146">
        <f>HR24</f>
        <v>0</v>
      </c>
      <c r="HS146">
        <v>21</v>
      </c>
      <c r="HT146">
        <f>IF(HT25="","",HT24)</f>
        <v>0</v>
      </c>
      <c r="HU146">
        <v>21</v>
      </c>
      <c r="HV146">
        <f>HV24</f>
        <v>0</v>
      </c>
      <c r="HW146">
        <v>21</v>
      </c>
      <c r="HX146">
        <f>IF(HX25="","",HX24)</f>
        <v>0</v>
      </c>
      <c r="HY146">
        <v>21</v>
      </c>
      <c r="HZ146">
        <f>HZ24</f>
        <v>0</v>
      </c>
      <c r="IA146">
        <v>21</v>
      </c>
      <c r="IB146">
        <f>IF(IB25="","",IB24)</f>
        <v>0</v>
      </c>
      <c r="IC146">
        <v>21</v>
      </c>
      <c r="ID146">
        <f>ID24</f>
        <v>0</v>
      </c>
      <c r="IE146">
        <v>21</v>
      </c>
      <c r="IF146">
        <f>IF(IF25="","",IF24)</f>
        <v>0</v>
      </c>
      <c r="IG146">
        <v>21</v>
      </c>
      <c r="IH146">
        <f>IH24</f>
        <v>0</v>
      </c>
      <c r="II146">
        <v>21</v>
      </c>
      <c r="IJ146">
        <f>IF(IJ25="","",IJ24)</f>
        <v>0</v>
      </c>
      <c r="IK146">
        <v>21</v>
      </c>
      <c r="IL146">
        <f>IL24</f>
        <v>0</v>
      </c>
      <c r="IM146">
        <v>21</v>
      </c>
      <c r="IN146">
        <f>IF(IN25="","",IN24)</f>
        <v>0</v>
      </c>
      <c r="IO146">
        <v>21</v>
      </c>
      <c r="IP146">
        <f>IP24</f>
        <v>0</v>
      </c>
      <c r="IQ146">
        <v>21</v>
      </c>
      <c r="IR146">
        <f>IF(IR25="","",IR24)</f>
        <v>0</v>
      </c>
      <c r="IS146">
        <v>21</v>
      </c>
      <c r="IT146">
        <f>IT24</f>
        <v>0</v>
      </c>
      <c r="IU146">
        <v>21</v>
      </c>
      <c r="IV146">
        <f>IF(IV25="","",IV24)</f>
        <v>0</v>
      </c>
      <c r="IW146">
        <v>21</v>
      </c>
      <c r="IX146">
        <f>IX24</f>
        <v>0</v>
      </c>
      <c r="IY146">
        <v>21</v>
      </c>
      <c r="IZ146">
        <f>IF(IZ25="","",IZ24)</f>
        <v>0</v>
      </c>
      <c r="JA146">
        <v>21</v>
      </c>
      <c r="JB146">
        <f>JB24</f>
        <v>0</v>
      </c>
      <c r="JC146">
        <v>21</v>
      </c>
      <c r="JD146">
        <f>IF(JD25="","",JD24)</f>
        <v>0</v>
      </c>
      <c r="JE146">
        <v>21</v>
      </c>
      <c r="JF146">
        <f>JF24</f>
        <v>0</v>
      </c>
      <c r="JG146">
        <v>21</v>
      </c>
      <c r="JH146">
        <f>IF(JH25="","",JH24)</f>
        <v>0</v>
      </c>
      <c r="JI146">
        <v>21</v>
      </c>
      <c r="JJ146">
        <f>JJ24</f>
        <v>0</v>
      </c>
    </row>
    <row r="147" spans="5:270">
      <c r="E147">
        <v>22</v>
      </c>
      <c r="F147">
        <f>IF(F26="","",F25)</f>
        <v>0</v>
      </c>
      <c r="G147">
        <v>22</v>
      </c>
      <c r="H147">
        <f>H25</f>
        <v>0</v>
      </c>
      <c r="I147">
        <v>22</v>
      </c>
      <c r="J147">
        <f>IF(J26="","",J25)</f>
        <v>0</v>
      </c>
      <c r="K147">
        <v>22</v>
      </c>
      <c r="L147">
        <f>L25</f>
        <v>0</v>
      </c>
      <c r="M147">
        <v>22</v>
      </c>
      <c r="N147">
        <f>IF(N26="","",N25)</f>
        <v>0</v>
      </c>
      <c r="O147">
        <v>22</v>
      </c>
      <c r="P147">
        <f>P25</f>
        <v>0</v>
      </c>
      <c r="Q147">
        <v>22</v>
      </c>
      <c r="R147">
        <f>IF(R26="","",R25)</f>
        <v>0</v>
      </c>
      <c r="S147">
        <v>22</v>
      </c>
      <c r="T147">
        <f>T25</f>
        <v>0</v>
      </c>
      <c r="U147">
        <v>22</v>
      </c>
      <c r="V147">
        <f>IF(V26="","",V25)</f>
        <v>0</v>
      </c>
      <c r="W147">
        <v>22</v>
      </c>
      <c r="X147">
        <f>X25</f>
        <v>0</v>
      </c>
      <c r="Y147">
        <v>22</v>
      </c>
      <c r="Z147">
        <f>IF(Z26="","",Z25)</f>
        <v>0</v>
      </c>
      <c r="AA147">
        <v>22</v>
      </c>
      <c r="AB147">
        <f>AB25</f>
        <v>0</v>
      </c>
      <c r="AC147">
        <v>22</v>
      </c>
      <c r="AD147">
        <f>IF(AD26="","",AD25)</f>
        <v>0</v>
      </c>
      <c r="AE147">
        <v>22</v>
      </c>
      <c r="AF147">
        <f>AF25</f>
        <v>0</v>
      </c>
      <c r="AG147">
        <v>22</v>
      </c>
      <c r="AH147">
        <f>IF(AH26="","",AH25)</f>
        <v>0</v>
      </c>
      <c r="AI147">
        <v>22</v>
      </c>
      <c r="AJ147">
        <f>AJ25</f>
        <v>0</v>
      </c>
      <c r="AK147">
        <v>22</v>
      </c>
      <c r="AL147">
        <f>IF(AL26="","",AL25)</f>
        <v>0</v>
      </c>
      <c r="AM147">
        <v>22</v>
      </c>
      <c r="AN147">
        <f>AN25</f>
        <v>0</v>
      </c>
      <c r="AO147">
        <v>22</v>
      </c>
      <c r="AP147">
        <f>IF(AP26="","",AP25)</f>
        <v>0</v>
      </c>
      <c r="AQ147">
        <v>22</v>
      </c>
      <c r="AR147">
        <f>AR25</f>
        <v>0</v>
      </c>
      <c r="AS147">
        <v>22</v>
      </c>
      <c r="AT147">
        <f>IF(AT26="","",AT25)</f>
        <v>0</v>
      </c>
      <c r="AU147">
        <v>22</v>
      </c>
      <c r="AV147">
        <f>AV25</f>
        <v>0</v>
      </c>
      <c r="AW147">
        <v>22</v>
      </c>
      <c r="AX147">
        <f>IF(AX26="","",AX25)</f>
        <v>0</v>
      </c>
      <c r="AY147">
        <v>22</v>
      </c>
      <c r="AZ147">
        <f>AZ25</f>
        <v>0</v>
      </c>
      <c r="BA147">
        <v>22</v>
      </c>
      <c r="BB147">
        <f>IF(BB26="","",BB25)</f>
        <v>0</v>
      </c>
      <c r="BC147">
        <v>22</v>
      </c>
      <c r="BD147">
        <f>BD25</f>
        <v>0</v>
      </c>
      <c r="BE147">
        <v>22</v>
      </c>
      <c r="BF147">
        <f>IF(BF26="","",BF25)</f>
        <v>0</v>
      </c>
      <c r="BG147">
        <v>22</v>
      </c>
      <c r="BH147">
        <f>BH25</f>
        <v>0</v>
      </c>
      <c r="BI147">
        <v>22</v>
      </c>
      <c r="BJ147">
        <f>IF(BJ26="","",BJ25)</f>
        <v>0</v>
      </c>
      <c r="BK147">
        <v>22</v>
      </c>
      <c r="BL147">
        <f>BL25</f>
        <v>0</v>
      </c>
      <c r="BM147">
        <v>22</v>
      </c>
      <c r="BN147">
        <f>IF(BN26="","",BN25)</f>
        <v>0</v>
      </c>
      <c r="BO147">
        <v>22</v>
      </c>
      <c r="BP147">
        <f>BP25</f>
        <v>0</v>
      </c>
      <c r="BQ147">
        <v>22</v>
      </c>
      <c r="BR147">
        <f>IF(BR26="","",BR25)</f>
        <v>0</v>
      </c>
      <c r="BS147">
        <v>22</v>
      </c>
      <c r="BT147">
        <f>BT25</f>
        <v>0</v>
      </c>
      <c r="BU147">
        <v>22</v>
      </c>
      <c r="BV147">
        <f>IF(BV26="","",BV25)</f>
        <v>0</v>
      </c>
      <c r="BW147">
        <v>22</v>
      </c>
      <c r="BX147">
        <f>BX25</f>
        <v>0</v>
      </c>
      <c r="BY147">
        <v>22</v>
      </c>
      <c r="BZ147">
        <f>IF(BZ26="","",BZ25)</f>
        <v>0</v>
      </c>
      <c r="CA147">
        <v>22</v>
      </c>
      <c r="CB147">
        <f>CB25</f>
        <v>0</v>
      </c>
      <c r="CC147">
        <v>22</v>
      </c>
      <c r="CD147">
        <f>IF(CD26="","",CD25)</f>
        <v>0</v>
      </c>
      <c r="CE147">
        <v>22</v>
      </c>
      <c r="CF147">
        <f>CF25</f>
        <v>0</v>
      </c>
      <c r="CG147">
        <v>22</v>
      </c>
      <c r="CH147">
        <f>IF(CH26="","",CH25)</f>
        <v>0</v>
      </c>
      <c r="CI147">
        <v>22</v>
      </c>
      <c r="CJ147">
        <f>CJ25</f>
        <v>0</v>
      </c>
      <c r="CK147">
        <v>22</v>
      </c>
      <c r="CL147">
        <f>IF(CL26="","",CL25)</f>
        <v>0</v>
      </c>
      <c r="CM147">
        <v>22</v>
      </c>
      <c r="CN147">
        <f>CN25</f>
        <v>0</v>
      </c>
      <c r="CO147">
        <v>22</v>
      </c>
      <c r="CP147">
        <f>IF(CP26="","",CP25)</f>
        <v>0</v>
      </c>
      <c r="CQ147">
        <v>22</v>
      </c>
      <c r="CR147">
        <f>CR25</f>
        <v>0</v>
      </c>
      <c r="CS147">
        <v>22</v>
      </c>
      <c r="CT147">
        <f>IF(CT26="","",CT25)</f>
        <v>0</v>
      </c>
      <c r="CU147">
        <v>22</v>
      </c>
      <c r="CV147">
        <f>CV25</f>
        <v>0</v>
      </c>
      <c r="CW147">
        <v>22</v>
      </c>
      <c r="CX147">
        <f>IF(CX26="","",CX25)</f>
        <v>0</v>
      </c>
      <c r="CY147">
        <v>22</v>
      </c>
      <c r="CZ147">
        <f>CZ25</f>
        <v>0</v>
      </c>
      <c r="DA147">
        <v>22</v>
      </c>
      <c r="DB147">
        <f>IF(DB26="","",DB25)</f>
        <v>0</v>
      </c>
      <c r="DC147">
        <v>22</v>
      </c>
      <c r="DD147">
        <f>DD25</f>
        <v>0</v>
      </c>
      <c r="DE147">
        <v>22</v>
      </c>
      <c r="DF147">
        <f>IF(DF26="","",DF25)</f>
        <v>0</v>
      </c>
      <c r="DG147">
        <v>22</v>
      </c>
      <c r="DH147">
        <f>DH25</f>
        <v>0</v>
      </c>
      <c r="DI147">
        <v>22</v>
      </c>
      <c r="DJ147">
        <f>IF(DJ26="","",DJ25)</f>
        <v>0</v>
      </c>
      <c r="DK147">
        <v>22</v>
      </c>
      <c r="DL147">
        <f>DL25</f>
        <v>0</v>
      </c>
      <c r="DM147">
        <v>22</v>
      </c>
      <c r="DN147">
        <f>IF(DN26="","",DN25)</f>
        <v>0</v>
      </c>
      <c r="DO147">
        <v>22</v>
      </c>
      <c r="DP147">
        <f>DP25</f>
        <v>0</v>
      </c>
      <c r="DQ147">
        <v>22</v>
      </c>
      <c r="DR147">
        <f>IF(DR26="","",DR25)</f>
        <v>0</v>
      </c>
      <c r="DS147">
        <v>22</v>
      </c>
      <c r="DT147">
        <f>DT25</f>
        <v>0</v>
      </c>
      <c r="DU147">
        <v>22</v>
      </c>
      <c r="DV147">
        <f>IF(DV26="","",DV25)</f>
        <v>0</v>
      </c>
      <c r="DW147">
        <v>22</v>
      </c>
      <c r="DX147">
        <f>DX25</f>
        <v>0</v>
      </c>
      <c r="DY147">
        <v>22</v>
      </c>
      <c r="DZ147">
        <f>IF(DZ26="","",DZ25)</f>
        <v>0</v>
      </c>
      <c r="EA147">
        <v>22</v>
      </c>
      <c r="EB147">
        <f>EB25</f>
        <v>0</v>
      </c>
      <c r="EC147">
        <v>22</v>
      </c>
      <c r="ED147">
        <f>IF(ED26="","",ED25)</f>
        <v>0</v>
      </c>
      <c r="EE147">
        <v>22</v>
      </c>
      <c r="EF147">
        <f>EF25</f>
        <v>0</v>
      </c>
      <c r="EI147">
        <v>22</v>
      </c>
      <c r="EJ147">
        <f>IF(EJ26="","",EJ25)</f>
        <v>0</v>
      </c>
      <c r="EK147">
        <v>22</v>
      </c>
      <c r="EL147">
        <f>EL25</f>
        <v>0</v>
      </c>
      <c r="EM147">
        <v>22</v>
      </c>
      <c r="EN147">
        <f>IF(EN26="","",EN25)</f>
        <v>0</v>
      </c>
      <c r="EO147">
        <v>22</v>
      </c>
      <c r="EP147">
        <f>EP25</f>
        <v>0</v>
      </c>
      <c r="EQ147">
        <v>22</v>
      </c>
      <c r="ER147">
        <f>IF(ER26="","",ER25)</f>
        <v>0</v>
      </c>
      <c r="ES147">
        <v>22</v>
      </c>
      <c r="ET147">
        <f>ET25</f>
        <v>0</v>
      </c>
      <c r="EU147">
        <v>22</v>
      </c>
      <c r="EV147">
        <f>IF(EV26="","",EV25)</f>
        <v>0</v>
      </c>
      <c r="EW147">
        <v>22</v>
      </c>
      <c r="EX147">
        <f>EX25</f>
        <v>0</v>
      </c>
      <c r="EY147">
        <v>22</v>
      </c>
      <c r="EZ147">
        <f>IF(EZ26="","",EZ25)</f>
        <v>0</v>
      </c>
      <c r="FA147">
        <v>22</v>
      </c>
      <c r="FB147">
        <f>FB25</f>
        <v>0</v>
      </c>
      <c r="FC147">
        <v>22</v>
      </c>
      <c r="FD147">
        <f>IF(FD26="","",FD25)</f>
        <v>0</v>
      </c>
      <c r="FE147">
        <v>22</v>
      </c>
      <c r="FF147">
        <f>FF25</f>
        <v>0</v>
      </c>
      <c r="FG147">
        <v>22</v>
      </c>
      <c r="FH147">
        <f>IF(FH26="","",FH25)</f>
        <v>0</v>
      </c>
      <c r="FI147">
        <v>22</v>
      </c>
      <c r="FJ147">
        <f>FJ25</f>
        <v>0</v>
      </c>
      <c r="FK147">
        <v>22</v>
      </c>
      <c r="FL147">
        <f>IF(FL26="","",FL25)</f>
        <v>0</v>
      </c>
      <c r="FM147">
        <v>22</v>
      </c>
      <c r="FN147">
        <f>FN25</f>
        <v>0</v>
      </c>
      <c r="FO147">
        <v>22</v>
      </c>
      <c r="FP147">
        <f>IF(FP26="","",FP25)</f>
        <v>0</v>
      </c>
      <c r="FQ147">
        <v>22</v>
      </c>
      <c r="FR147">
        <f>FR25</f>
        <v>0</v>
      </c>
      <c r="FS147">
        <v>22</v>
      </c>
      <c r="FT147">
        <f>IF(FT26="","",FT25)</f>
        <v>0</v>
      </c>
      <c r="FU147">
        <v>22</v>
      </c>
      <c r="FV147">
        <f>FV25</f>
        <v>0</v>
      </c>
      <c r="FW147">
        <v>22</v>
      </c>
      <c r="FX147">
        <f>IF(FX26="","",FX25)</f>
        <v>0</v>
      </c>
      <c r="FY147">
        <v>22</v>
      </c>
      <c r="FZ147">
        <f>FZ25</f>
        <v>0</v>
      </c>
      <c r="GA147">
        <v>22</v>
      </c>
      <c r="GB147">
        <f>IF(GB26="","",GB25)</f>
        <v>0</v>
      </c>
      <c r="GC147">
        <v>22</v>
      </c>
      <c r="GD147">
        <f>GD25</f>
        <v>0</v>
      </c>
      <c r="GE147">
        <v>22</v>
      </c>
      <c r="GF147">
        <f>IF(GF26="","",GF25)</f>
        <v>0</v>
      </c>
      <c r="GG147">
        <v>22</v>
      </c>
      <c r="GH147">
        <f>GH25</f>
        <v>0</v>
      </c>
      <c r="GI147">
        <v>22</v>
      </c>
      <c r="GJ147">
        <f>IF(GJ26="","",GJ25)</f>
        <v>0</v>
      </c>
      <c r="GK147">
        <v>22</v>
      </c>
      <c r="GL147">
        <f>GL25</f>
        <v>0</v>
      </c>
      <c r="GM147">
        <v>22</v>
      </c>
      <c r="GN147">
        <f>IF(GN26="","",GN25)</f>
        <v>0</v>
      </c>
      <c r="GO147">
        <v>22</v>
      </c>
      <c r="GP147">
        <f>GP25</f>
        <v>0</v>
      </c>
      <c r="GQ147">
        <v>22</v>
      </c>
      <c r="GR147">
        <f>IF(GR26="","",GR25)</f>
        <v>0</v>
      </c>
      <c r="GS147">
        <v>22</v>
      </c>
      <c r="GT147">
        <f>GT25</f>
        <v>0</v>
      </c>
      <c r="GU147">
        <v>22</v>
      </c>
      <c r="GV147">
        <f>IF(GV26="","",GV25)</f>
        <v>0</v>
      </c>
      <c r="GW147">
        <v>22</v>
      </c>
      <c r="GX147">
        <f>GX25</f>
        <v>0</v>
      </c>
      <c r="GY147">
        <v>22</v>
      </c>
      <c r="GZ147">
        <f>IF(GZ26="","",GZ25)</f>
        <v>0</v>
      </c>
      <c r="HA147">
        <v>22</v>
      </c>
      <c r="HB147">
        <f>HB25</f>
        <v>0</v>
      </c>
      <c r="HC147">
        <v>22</v>
      </c>
      <c r="HD147">
        <f>IF(HD26="","",HD25)</f>
        <v>0</v>
      </c>
      <c r="HE147">
        <v>22</v>
      </c>
      <c r="HF147">
        <f>HF25</f>
        <v>0</v>
      </c>
      <c r="HG147">
        <v>22</v>
      </c>
      <c r="HH147">
        <f>IF(HH26="","",HH25)</f>
        <v>0</v>
      </c>
      <c r="HI147">
        <v>22</v>
      </c>
      <c r="HJ147">
        <f>HJ25</f>
        <v>0</v>
      </c>
      <c r="HK147">
        <v>22</v>
      </c>
      <c r="HL147">
        <f>IF(HL26="","",HL25)</f>
        <v>0</v>
      </c>
      <c r="HM147">
        <v>22</v>
      </c>
      <c r="HN147">
        <f>HN25</f>
        <v>0</v>
      </c>
      <c r="HO147">
        <v>22</v>
      </c>
      <c r="HP147">
        <f>IF(HP26="","",HP25)</f>
        <v>0</v>
      </c>
      <c r="HQ147">
        <v>22</v>
      </c>
      <c r="HR147">
        <f>HR25</f>
        <v>0</v>
      </c>
      <c r="HS147">
        <v>22</v>
      </c>
      <c r="HT147">
        <f>IF(HT26="","",HT25)</f>
        <v>0</v>
      </c>
      <c r="HU147">
        <v>22</v>
      </c>
      <c r="HV147">
        <f>HV25</f>
        <v>0</v>
      </c>
      <c r="HW147">
        <v>22</v>
      </c>
      <c r="HX147">
        <f>IF(HX26="","",HX25)</f>
        <v>0</v>
      </c>
      <c r="HY147">
        <v>22</v>
      </c>
      <c r="HZ147">
        <f>HZ25</f>
        <v>0</v>
      </c>
      <c r="IA147">
        <v>22</v>
      </c>
      <c r="IB147">
        <f>IF(IB26="","",IB25)</f>
        <v>0</v>
      </c>
      <c r="IC147">
        <v>22</v>
      </c>
      <c r="ID147">
        <f>ID25</f>
        <v>0</v>
      </c>
      <c r="IE147">
        <v>22</v>
      </c>
      <c r="IF147">
        <f>IF(IF26="","",IF25)</f>
        <v>0</v>
      </c>
      <c r="IG147">
        <v>22</v>
      </c>
      <c r="IH147">
        <f>IH25</f>
        <v>0</v>
      </c>
      <c r="II147">
        <v>22</v>
      </c>
      <c r="IJ147">
        <f>IF(IJ26="","",IJ25)</f>
        <v>0</v>
      </c>
      <c r="IK147">
        <v>22</v>
      </c>
      <c r="IL147">
        <f>IL25</f>
        <v>0</v>
      </c>
      <c r="IM147">
        <v>22</v>
      </c>
      <c r="IN147">
        <f>IF(IN26="","",IN25)</f>
        <v>0</v>
      </c>
      <c r="IO147">
        <v>22</v>
      </c>
      <c r="IP147">
        <f>IP25</f>
        <v>0</v>
      </c>
      <c r="IQ147">
        <v>22</v>
      </c>
      <c r="IR147">
        <f>IF(IR26="","",IR25)</f>
        <v>0</v>
      </c>
      <c r="IS147">
        <v>22</v>
      </c>
      <c r="IT147">
        <f>IT25</f>
        <v>0</v>
      </c>
      <c r="IU147">
        <v>22</v>
      </c>
      <c r="IV147">
        <f>IF(IV26="","",IV25)</f>
        <v>0</v>
      </c>
      <c r="IW147">
        <v>22</v>
      </c>
      <c r="IX147">
        <f>IX25</f>
        <v>0</v>
      </c>
      <c r="IY147">
        <v>22</v>
      </c>
      <c r="IZ147">
        <f>IF(IZ26="","",IZ25)</f>
        <v>0</v>
      </c>
      <c r="JA147">
        <v>22</v>
      </c>
      <c r="JB147">
        <f>JB25</f>
        <v>0</v>
      </c>
      <c r="JC147">
        <v>22</v>
      </c>
      <c r="JD147">
        <f>IF(JD26="","",JD25)</f>
        <v>0</v>
      </c>
      <c r="JE147">
        <v>22</v>
      </c>
      <c r="JF147">
        <f>JF25</f>
        <v>0</v>
      </c>
      <c r="JG147">
        <v>22</v>
      </c>
      <c r="JH147">
        <f>IF(JH26="","",JH25)</f>
        <v>0</v>
      </c>
      <c r="JI147">
        <v>22</v>
      </c>
      <c r="JJ147">
        <f>JJ25</f>
        <v>0</v>
      </c>
    </row>
    <row r="148" spans="5:270">
      <c r="E148">
        <v>23</v>
      </c>
      <c r="F148">
        <f>IF(F27="","",F26)</f>
        <v>0</v>
      </c>
      <c r="G148">
        <v>23</v>
      </c>
      <c r="H148">
        <f>H26</f>
        <v>0</v>
      </c>
      <c r="I148">
        <v>23</v>
      </c>
      <c r="J148">
        <f>IF(J27="","",J26)</f>
        <v>0</v>
      </c>
      <c r="K148">
        <v>23</v>
      </c>
      <c r="L148">
        <f>L26</f>
        <v>0</v>
      </c>
      <c r="M148">
        <v>23</v>
      </c>
      <c r="N148">
        <f>IF(N27="","",N26)</f>
        <v>0</v>
      </c>
      <c r="O148">
        <v>23</v>
      </c>
      <c r="P148">
        <f>P26</f>
        <v>0</v>
      </c>
      <c r="Q148">
        <v>23</v>
      </c>
      <c r="R148">
        <f>IF(R27="","",R26)</f>
        <v>0</v>
      </c>
      <c r="S148">
        <v>23</v>
      </c>
      <c r="T148">
        <f>T26</f>
        <v>0</v>
      </c>
      <c r="U148">
        <v>23</v>
      </c>
      <c r="V148">
        <f>IF(V27="","",V26)</f>
        <v>0</v>
      </c>
      <c r="W148">
        <v>23</v>
      </c>
      <c r="X148">
        <f>X26</f>
        <v>0</v>
      </c>
      <c r="Y148">
        <v>23</v>
      </c>
      <c r="Z148">
        <f>IF(Z27="","",Z26)</f>
        <v>0</v>
      </c>
      <c r="AA148">
        <v>23</v>
      </c>
      <c r="AB148">
        <f>AB26</f>
        <v>0</v>
      </c>
      <c r="AC148">
        <v>23</v>
      </c>
      <c r="AD148">
        <f>IF(AD27="","",AD26)</f>
        <v>0</v>
      </c>
      <c r="AE148">
        <v>23</v>
      </c>
      <c r="AF148">
        <f>AF26</f>
        <v>0</v>
      </c>
      <c r="AG148">
        <v>23</v>
      </c>
      <c r="AH148">
        <f>IF(AH27="","",AH26)</f>
        <v>0</v>
      </c>
      <c r="AI148">
        <v>23</v>
      </c>
      <c r="AJ148">
        <f>AJ26</f>
        <v>0</v>
      </c>
      <c r="AK148">
        <v>23</v>
      </c>
      <c r="AL148">
        <f>IF(AL27="","",AL26)</f>
        <v>0</v>
      </c>
      <c r="AM148">
        <v>23</v>
      </c>
      <c r="AN148">
        <f>AN26</f>
        <v>0</v>
      </c>
      <c r="AO148">
        <v>23</v>
      </c>
      <c r="AP148">
        <f>IF(AP27="","",AP26)</f>
        <v>0</v>
      </c>
      <c r="AQ148">
        <v>23</v>
      </c>
      <c r="AR148">
        <f>AR26</f>
        <v>0</v>
      </c>
      <c r="AS148">
        <v>23</v>
      </c>
      <c r="AT148">
        <f>IF(AT27="","",AT26)</f>
        <v>0</v>
      </c>
      <c r="AU148">
        <v>23</v>
      </c>
      <c r="AV148">
        <f>AV26</f>
        <v>0</v>
      </c>
      <c r="AW148">
        <v>23</v>
      </c>
      <c r="AX148">
        <f>IF(AX27="","",AX26)</f>
        <v>0</v>
      </c>
      <c r="AY148">
        <v>23</v>
      </c>
      <c r="AZ148">
        <f>AZ26</f>
        <v>0</v>
      </c>
      <c r="BA148">
        <v>23</v>
      </c>
      <c r="BB148">
        <f>IF(BB27="","",BB26)</f>
        <v>0</v>
      </c>
      <c r="BC148">
        <v>23</v>
      </c>
      <c r="BD148">
        <f>BD26</f>
        <v>0</v>
      </c>
      <c r="BE148">
        <v>23</v>
      </c>
      <c r="BF148">
        <f>IF(BF27="","",BF26)</f>
        <v>0</v>
      </c>
      <c r="BG148">
        <v>23</v>
      </c>
      <c r="BH148">
        <f>BH26</f>
        <v>0</v>
      </c>
      <c r="BI148">
        <v>23</v>
      </c>
      <c r="BJ148">
        <f>IF(BJ27="","",BJ26)</f>
        <v>0</v>
      </c>
      <c r="BK148">
        <v>23</v>
      </c>
      <c r="BL148">
        <f>BL26</f>
        <v>0</v>
      </c>
      <c r="BM148">
        <v>23</v>
      </c>
      <c r="BN148">
        <f>IF(BN27="","",BN26)</f>
        <v>0</v>
      </c>
      <c r="BO148">
        <v>23</v>
      </c>
      <c r="BP148">
        <f>BP26</f>
        <v>0</v>
      </c>
      <c r="BQ148">
        <v>23</v>
      </c>
      <c r="BR148">
        <f>IF(BR27="","",BR26)</f>
        <v>0</v>
      </c>
      <c r="BS148">
        <v>23</v>
      </c>
      <c r="BT148">
        <f>BT26</f>
        <v>0</v>
      </c>
      <c r="BU148">
        <v>23</v>
      </c>
      <c r="BV148">
        <f>IF(BV27="","",BV26)</f>
        <v>0</v>
      </c>
      <c r="BW148">
        <v>23</v>
      </c>
      <c r="BX148">
        <f>BX26</f>
        <v>0</v>
      </c>
      <c r="BY148">
        <v>23</v>
      </c>
      <c r="BZ148">
        <f>IF(BZ27="","",BZ26)</f>
        <v>0</v>
      </c>
      <c r="CA148">
        <v>23</v>
      </c>
      <c r="CB148">
        <f>CB26</f>
        <v>0</v>
      </c>
      <c r="CC148">
        <v>23</v>
      </c>
      <c r="CD148">
        <f>IF(CD27="","",CD26)</f>
        <v>0</v>
      </c>
      <c r="CE148">
        <v>23</v>
      </c>
      <c r="CF148">
        <f>CF26</f>
        <v>0</v>
      </c>
      <c r="CG148">
        <v>23</v>
      </c>
      <c r="CH148">
        <f>IF(CH27="","",CH26)</f>
        <v>0</v>
      </c>
      <c r="CI148">
        <v>23</v>
      </c>
      <c r="CJ148">
        <f>CJ26</f>
        <v>0</v>
      </c>
      <c r="CK148">
        <v>23</v>
      </c>
      <c r="CL148">
        <f>IF(CL27="","",CL26)</f>
        <v>0</v>
      </c>
      <c r="CM148">
        <v>23</v>
      </c>
      <c r="CN148">
        <f>CN26</f>
        <v>0</v>
      </c>
      <c r="CO148">
        <v>23</v>
      </c>
      <c r="CP148">
        <f>IF(CP27="","",CP26)</f>
        <v>0</v>
      </c>
      <c r="CQ148">
        <v>23</v>
      </c>
      <c r="CR148">
        <f>CR26</f>
        <v>0</v>
      </c>
      <c r="CS148">
        <v>23</v>
      </c>
      <c r="CT148">
        <f>IF(CT27="","",CT26)</f>
        <v>0</v>
      </c>
      <c r="CU148">
        <v>23</v>
      </c>
      <c r="CV148">
        <f>CV26</f>
        <v>0</v>
      </c>
      <c r="CW148">
        <v>23</v>
      </c>
      <c r="CX148">
        <f>IF(CX27="","",CX26)</f>
        <v>0</v>
      </c>
      <c r="CY148">
        <v>23</v>
      </c>
      <c r="CZ148">
        <f>CZ26</f>
        <v>0</v>
      </c>
      <c r="DA148">
        <v>23</v>
      </c>
      <c r="DB148">
        <f>IF(DB27="","",DB26)</f>
        <v>0</v>
      </c>
      <c r="DC148">
        <v>23</v>
      </c>
      <c r="DD148">
        <f>DD26</f>
        <v>0</v>
      </c>
      <c r="DE148">
        <v>23</v>
      </c>
      <c r="DF148">
        <f>IF(DF27="","",DF26)</f>
        <v>0</v>
      </c>
      <c r="DG148">
        <v>23</v>
      </c>
      <c r="DH148">
        <f>DH26</f>
        <v>0</v>
      </c>
      <c r="DI148">
        <v>23</v>
      </c>
      <c r="DJ148">
        <f>IF(DJ27="","",DJ26)</f>
        <v>0</v>
      </c>
      <c r="DK148">
        <v>23</v>
      </c>
      <c r="DL148">
        <f>DL26</f>
        <v>0</v>
      </c>
      <c r="DM148">
        <v>23</v>
      </c>
      <c r="DN148">
        <f>IF(DN27="","",DN26)</f>
        <v>0</v>
      </c>
      <c r="DO148">
        <v>23</v>
      </c>
      <c r="DP148">
        <f>DP26</f>
        <v>0</v>
      </c>
      <c r="DQ148">
        <v>23</v>
      </c>
      <c r="DR148">
        <f>IF(DR27="","",DR26)</f>
        <v>0</v>
      </c>
      <c r="DS148">
        <v>23</v>
      </c>
      <c r="DT148">
        <f>DT26</f>
        <v>0</v>
      </c>
      <c r="DU148">
        <v>23</v>
      </c>
      <c r="DV148">
        <f>IF(DV27="","",DV26)</f>
        <v>0</v>
      </c>
      <c r="DW148">
        <v>23</v>
      </c>
      <c r="DX148">
        <f>DX26</f>
        <v>0</v>
      </c>
      <c r="DY148">
        <v>23</v>
      </c>
      <c r="DZ148">
        <f>IF(DZ27="","",DZ26)</f>
        <v>0</v>
      </c>
      <c r="EA148">
        <v>23</v>
      </c>
      <c r="EB148">
        <f>EB26</f>
        <v>0</v>
      </c>
      <c r="EC148">
        <v>23</v>
      </c>
      <c r="ED148">
        <f>IF(ED27="","",ED26)</f>
        <v>0</v>
      </c>
      <c r="EE148">
        <v>23</v>
      </c>
      <c r="EF148">
        <f>EF26</f>
        <v>0</v>
      </c>
      <c r="EI148">
        <v>23</v>
      </c>
      <c r="EJ148">
        <f>IF(EJ27="","",EJ26)</f>
        <v>0</v>
      </c>
      <c r="EK148">
        <v>23</v>
      </c>
      <c r="EL148">
        <f>EL26</f>
        <v>0</v>
      </c>
      <c r="EM148">
        <v>23</v>
      </c>
      <c r="EN148">
        <f>IF(EN27="","",EN26)</f>
        <v>0</v>
      </c>
      <c r="EO148">
        <v>23</v>
      </c>
      <c r="EP148">
        <f>EP26</f>
        <v>0</v>
      </c>
      <c r="EQ148">
        <v>23</v>
      </c>
      <c r="ER148">
        <f>IF(ER27="","",ER26)</f>
        <v>0</v>
      </c>
      <c r="ES148">
        <v>23</v>
      </c>
      <c r="ET148">
        <f>ET26</f>
        <v>0</v>
      </c>
      <c r="EU148">
        <v>23</v>
      </c>
      <c r="EV148">
        <f>IF(EV27="","",EV26)</f>
        <v>0</v>
      </c>
      <c r="EW148">
        <v>23</v>
      </c>
      <c r="EX148">
        <f>EX26</f>
        <v>0</v>
      </c>
      <c r="EY148">
        <v>23</v>
      </c>
      <c r="EZ148">
        <f>IF(EZ27="","",EZ26)</f>
        <v>0</v>
      </c>
      <c r="FA148">
        <v>23</v>
      </c>
      <c r="FB148">
        <f>FB26</f>
        <v>0</v>
      </c>
      <c r="FC148">
        <v>23</v>
      </c>
      <c r="FD148">
        <f>IF(FD27="","",FD26)</f>
        <v>0</v>
      </c>
      <c r="FE148">
        <v>23</v>
      </c>
      <c r="FF148">
        <f>FF26</f>
        <v>0</v>
      </c>
      <c r="FG148">
        <v>23</v>
      </c>
      <c r="FH148">
        <f>IF(FH27="","",FH26)</f>
        <v>0</v>
      </c>
      <c r="FI148">
        <v>23</v>
      </c>
      <c r="FJ148">
        <f>FJ26</f>
        <v>0</v>
      </c>
      <c r="FK148">
        <v>23</v>
      </c>
      <c r="FL148">
        <f>IF(FL27="","",FL26)</f>
        <v>0</v>
      </c>
      <c r="FM148">
        <v>23</v>
      </c>
      <c r="FN148">
        <f>FN26</f>
        <v>0</v>
      </c>
      <c r="FO148">
        <v>23</v>
      </c>
      <c r="FP148">
        <f>IF(FP27="","",FP26)</f>
        <v>0</v>
      </c>
      <c r="FQ148">
        <v>23</v>
      </c>
      <c r="FR148">
        <f>FR26</f>
        <v>0</v>
      </c>
      <c r="FS148">
        <v>23</v>
      </c>
      <c r="FT148">
        <f>IF(FT27="","",FT26)</f>
        <v>0</v>
      </c>
      <c r="FU148">
        <v>23</v>
      </c>
      <c r="FV148">
        <f>FV26</f>
        <v>0</v>
      </c>
      <c r="FW148">
        <v>23</v>
      </c>
      <c r="FX148">
        <f>IF(FX27="","",FX26)</f>
        <v>0</v>
      </c>
      <c r="FY148">
        <v>23</v>
      </c>
      <c r="FZ148">
        <f>FZ26</f>
        <v>0</v>
      </c>
      <c r="GA148">
        <v>23</v>
      </c>
      <c r="GB148">
        <f>IF(GB27="","",GB26)</f>
        <v>0</v>
      </c>
      <c r="GC148">
        <v>23</v>
      </c>
      <c r="GD148">
        <f>GD26</f>
        <v>0</v>
      </c>
      <c r="GE148">
        <v>23</v>
      </c>
      <c r="GF148">
        <f>IF(GF27="","",GF26)</f>
        <v>0</v>
      </c>
      <c r="GG148">
        <v>23</v>
      </c>
      <c r="GH148">
        <f>GH26</f>
        <v>0</v>
      </c>
      <c r="GI148">
        <v>23</v>
      </c>
      <c r="GJ148">
        <f>IF(GJ27="","",GJ26)</f>
        <v>0</v>
      </c>
      <c r="GK148">
        <v>23</v>
      </c>
      <c r="GL148">
        <f>GL26</f>
        <v>0</v>
      </c>
      <c r="GM148">
        <v>23</v>
      </c>
      <c r="GN148">
        <f>IF(GN27="","",GN26)</f>
        <v>0</v>
      </c>
      <c r="GO148">
        <v>23</v>
      </c>
      <c r="GP148">
        <f>GP26</f>
        <v>0</v>
      </c>
      <c r="GQ148">
        <v>23</v>
      </c>
      <c r="GR148">
        <f>IF(GR27="","",GR26)</f>
        <v>0</v>
      </c>
      <c r="GS148">
        <v>23</v>
      </c>
      <c r="GT148">
        <f>GT26</f>
        <v>0</v>
      </c>
      <c r="GU148">
        <v>23</v>
      </c>
      <c r="GV148">
        <f>IF(GV27="","",GV26)</f>
        <v>0</v>
      </c>
      <c r="GW148">
        <v>23</v>
      </c>
      <c r="GX148">
        <f>GX26</f>
        <v>0</v>
      </c>
      <c r="GY148">
        <v>23</v>
      </c>
      <c r="GZ148">
        <f>IF(GZ27="","",GZ26)</f>
        <v>0</v>
      </c>
      <c r="HA148">
        <v>23</v>
      </c>
      <c r="HB148">
        <f>HB26</f>
        <v>0</v>
      </c>
      <c r="HC148">
        <v>23</v>
      </c>
      <c r="HD148">
        <f>IF(HD27="","",HD26)</f>
        <v>0</v>
      </c>
      <c r="HE148">
        <v>23</v>
      </c>
      <c r="HF148">
        <f>HF26</f>
        <v>0</v>
      </c>
      <c r="HG148">
        <v>23</v>
      </c>
      <c r="HH148">
        <f>IF(HH27="","",HH26)</f>
        <v>0</v>
      </c>
      <c r="HI148">
        <v>23</v>
      </c>
      <c r="HJ148">
        <f>HJ26</f>
        <v>0</v>
      </c>
      <c r="HK148">
        <v>23</v>
      </c>
      <c r="HL148">
        <f>IF(HL27="","",HL26)</f>
        <v>0</v>
      </c>
      <c r="HM148">
        <v>23</v>
      </c>
      <c r="HN148">
        <f>HN26</f>
        <v>0</v>
      </c>
      <c r="HO148">
        <v>23</v>
      </c>
      <c r="HP148">
        <f>IF(HP27="","",HP26)</f>
        <v>0</v>
      </c>
      <c r="HQ148">
        <v>23</v>
      </c>
      <c r="HR148">
        <f>HR26</f>
        <v>0</v>
      </c>
      <c r="HS148">
        <v>23</v>
      </c>
      <c r="HT148">
        <f>IF(HT27="","",HT26)</f>
        <v>0</v>
      </c>
      <c r="HU148">
        <v>23</v>
      </c>
      <c r="HV148">
        <f>HV26</f>
        <v>0</v>
      </c>
      <c r="HW148">
        <v>23</v>
      </c>
      <c r="HX148">
        <f>IF(HX27="","",HX26)</f>
        <v>0</v>
      </c>
      <c r="HY148">
        <v>23</v>
      </c>
      <c r="HZ148">
        <f>HZ26</f>
        <v>0</v>
      </c>
      <c r="IA148">
        <v>23</v>
      </c>
      <c r="IB148">
        <f>IF(IB27="","",IB26)</f>
        <v>0</v>
      </c>
      <c r="IC148">
        <v>23</v>
      </c>
      <c r="ID148">
        <f>ID26</f>
        <v>0</v>
      </c>
      <c r="IE148">
        <v>23</v>
      </c>
      <c r="IF148">
        <f>IF(IF27="","",IF26)</f>
        <v>0</v>
      </c>
      <c r="IG148">
        <v>23</v>
      </c>
      <c r="IH148">
        <f>IH26</f>
        <v>0</v>
      </c>
      <c r="II148">
        <v>23</v>
      </c>
      <c r="IJ148">
        <f>IF(IJ27="","",IJ26)</f>
        <v>0</v>
      </c>
      <c r="IK148">
        <v>23</v>
      </c>
      <c r="IL148">
        <f>IL26</f>
        <v>0</v>
      </c>
      <c r="IM148">
        <v>23</v>
      </c>
      <c r="IN148">
        <f>IF(IN27="","",IN26)</f>
        <v>0</v>
      </c>
      <c r="IO148">
        <v>23</v>
      </c>
      <c r="IP148">
        <f>IP26</f>
        <v>0</v>
      </c>
      <c r="IQ148">
        <v>23</v>
      </c>
      <c r="IR148">
        <f>IF(IR27="","",IR26)</f>
        <v>0</v>
      </c>
      <c r="IS148">
        <v>23</v>
      </c>
      <c r="IT148">
        <f>IT26</f>
        <v>0</v>
      </c>
      <c r="IU148">
        <v>23</v>
      </c>
      <c r="IV148">
        <f>IF(IV27="","",IV26)</f>
        <v>0</v>
      </c>
      <c r="IW148">
        <v>23</v>
      </c>
      <c r="IX148">
        <f>IX26</f>
        <v>0</v>
      </c>
      <c r="IY148">
        <v>23</v>
      </c>
      <c r="IZ148">
        <f>IF(IZ27="","",IZ26)</f>
        <v>0</v>
      </c>
      <c r="JA148">
        <v>23</v>
      </c>
      <c r="JB148">
        <f>JB26</f>
        <v>0</v>
      </c>
      <c r="JC148">
        <v>23</v>
      </c>
      <c r="JD148">
        <f>IF(JD27="","",JD26)</f>
        <v>0</v>
      </c>
      <c r="JE148">
        <v>23</v>
      </c>
      <c r="JF148">
        <f>JF26</f>
        <v>0</v>
      </c>
      <c r="JG148">
        <v>23</v>
      </c>
      <c r="JH148">
        <f>IF(JH27="","",JH26)</f>
        <v>0</v>
      </c>
      <c r="JI148">
        <v>23</v>
      </c>
      <c r="JJ148">
        <f>JJ26</f>
        <v>0</v>
      </c>
    </row>
    <row r="149" spans="5:270">
      <c r="E149">
        <v>24</v>
      </c>
      <c r="F149">
        <f>IF(F28="","",F27)</f>
        <v>0</v>
      </c>
      <c r="G149">
        <v>24</v>
      </c>
      <c r="H149">
        <f>H27</f>
        <v>0</v>
      </c>
      <c r="I149">
        <v>24</v>
      </c>
      <c r="J149">
        <f>IF(J28="","",J27)</f>
        <v>0</v>
      </c>
      <c r="K149">
        <v>24</v>
      </c>
      <c r="L149">
        <f>L27</f>
        <v>0</v>
      </c>
      <c r="M149">
        <v>24</v>
      </c>
      <c r="N149">
        <f>IF(N28="","",N27)</f>
        <v>0</v>
      </c>
      <c r="O149">
        <v>24</v>
      </c>
      <c r="P149">
        <f>P27</f>
        <v>0</v>
      </c>
      <c r="Q149">
        <v>24</v>
      </c>
      <c r="R149">
        <f>IF(R28="","",R27)</f>
        <v>0</v>
      </c>
      <c r="S149">
        <v>24</v>
      </c>
      <c r="T149">
        <f>T27</f>
        <v>0</v>
      </c>
      <c r="U149">
        <v>24</v>
      </c>
      <c r="V149">
        <f>IF(V28="","",V27)</f>
        <v>0</v>
      </c>
      <c r="W149">
        <v>24</v>
      </c>
      <c r="X149">
        <f>X27</f>
        <v>0</v>
      </c>
      <c r="Y149">
        <v>24</v>
      </c>
      <c r="Z149">
        <f>IF(Z28="","",Z27)</f>
        <v>0</v>
      </c>
      <c r="AA149">
        <v>24</v>
      </c>
      <c r="AB149">
        <f>AB27</f>
        <v>0</v>
      </c>
      <c r="AC149">
        <v>24</v>
      </c>
      <c r="AD149">
        <f>IF(AD28="","",AD27)</f>
        <v>0</v>
      </c>
      <c r="AE149">
        <v>24</v>
      </c>
      <c r="AF149">
        <f>AF27</f>
        <v>0</v>
      </c>
      <c r="AG149">
        <v>24</v>
      </c>
      <c r="AH149">
        <f>IF(AH28="","",AH27)</f>
        <v>0</v>
      </c>
      <c r="AI149">
        <v>24</v>
      </c>
      <c r="AJ149">
        <f>AJ27</f>
        <v>0</v>
      </c>
      <c r="AK149">
        <v>24</v>
      </c>
      <c r="AL149">
        <f>IF(AL28="","",AL27)</f>
        <v>0</v>
      </c>
      <c r="AM149">
        <v>24</v>
      </c>
      <c r="AN149">
        <f>AN27</f>
        <v>0</v>
      </c>
      <c r="AO149">
        <v>24</v>
      </c>
      <c r="AP149">
        <f>IF(AP28="","",AP27)</f>
        <v>0</v>
      </c>
      <c r="AQ149">
        <v>24</v>
      </c>
      <c r="AR149">
        <f>AR27</f>
        <v>0</v>
      </c>
      <c r="AS149">
        <v>24</v>
      </c>
      <c r="AT149">
        <f>IF(AT28="","",AT27)</f>
        <v>0</v>
      </c>
      <c r="AU149">
        <v>24</v>
      </c>
      <c r="AV149">
        <f>AV27</f>
        <v>0</v>
      </c>
      <c r="AW149">
        <v>24</v>
      </c>
      <c r="AX149">
        <f>IF(AX28="","",AX27)</f>
        <v>0</v>
      </c>
      <c r="AY149">
        <v>24</v>
      </c>
      <c r="AZ149">
        <f>AZ27</f>
        <v>0</v>
      </c>
      <c r="BA149">
        <v>24</v>
      </c>
      <c r="BB149">
        <f>IF(BB28="","",BB27)</f>
        <v>0</v>
      </c>
      <c r="BC149">
        <v>24</v>
      </c>
      <c r="BD149">
        <f>BD27</f>
        <v>0</v>
      </c>
      <c r="BE149">
        <v>24</v>
      </c>
      <c r="BF149">
        <f>IF(BF28="","",BF27)</f>
        <v>0</v>
      </c>
      <c r="BG149">
        <v>24</v>
      </c>
      <c r="BH149">
        <f>BH27</f>
        <v>0</v>
      </c>
      <c r="BI149">
        <v>24</v>
      </c>
      <c r="BJ149">
        <f>IF(BJ28="","",BJ27)</f>
        <v>0</v>
      </c>
      <c r="BK149">
        <v>24</v>
      </c>
      <c r="BL149">
        <f>BL27</f>
        <v>0</v>
      </c>
      <c r="BM149">
        <v>24</v>
      </c>
      <c r="BN149">
        <f>IF(BN28="","",BN27)</f>
        <v>0</v>
      </c>
      <c r="BO149">
        <v>24</v>
      </c>
      <c r="BP149">
        <f>BP27</f>
        <v>0</v>
      </c>
      <c r="BQ149">
        <v>24</v>
      </c>
      <c r="BR149">
        <f>IF(BR28="","",BR27)</f>
        <v>0</v>
      </c>
      <c r="BS149">
        <v>24</v>
      </c>
      <c r="BT149">
        <f>BT27</f>
        <v>0</v>
      </c>
      <c r="BU149">
        <v>24</v>
      </c>
      <c r="BV149">
        <f>IF(BV28="","",BV27)</f>
        <v>0</v>
      </c>
      <c r="BW149">
        <v>24</v>
      </c>
      <c r="BX149">
        <f>BX27</f>
        <v>0</v>
      </c>
      <c r="BY149">
        <v>24</v>
      </c>
      <c r="BZ149">
        <f>IF(BZ28="","",BZ27)</f>
        <v>0</v>
      </c>
      <c r="CA149">
        <v>24</v>
      </c>
      <c r="CB149">
        <f>CB27</f>
        <v>0</v>
      </c>
      <c r="CC149">
        <v>24</v>
      </c>
      <c r="CD149">
        <f>IF(CD28="","",CD27)</f>
        <v>0</v>
      </c>
      <c r="CE149">
        <v>24</v>
      </c>
      <c r="CF149">
        <f>CF27</f>
        <v>0</v>
      </c>
      <c r="CG149">
        <v>24</v>
      </c>
      <c r="CH149">
        <f>IF(CH28="","",CH27)</f>
        <v>0</v>
      </c>
      <c r="CI149">
        <v>24</v>
      </c>
      <c r="CJ149">
        <f>CJ27</f>
        <v>0</v>
      </c>
      <c r="CK149">
        <v>24</v>
      </c>
      <c r="CL149">
        <f>IF(CL28="","",CL27)</f>
        <v>0</v>
      </c>
      <c r="CM149">
        <v>24</v>
      </c>
      <c r="CN149">
        <f>CN27</f>
        <v>0</v>
      </c>
      <c r="CO149">
        <v>24</v>
      </c>
      <c r="CP149">
        <f>IF(CP28="","",CP27)</f>
        <v>0</v>
      </c>
      <c r="CQ149">
        <v>24</v>
      </c>
      <c r="CR149">
        <f>CR27</f>
        <v>0</v>
      </c>
      <c r="CS149">
        <v>24</v>
      </c>
      <c r="CT149">
        <f>IF(CT28="","",CT27)</f>
        <v>0</v>
      </c>
      <c r="CU149">
        <v>24</v>
      </c>
      <c r="CV149">
        <f>CV27</f>
        <v>0</v>
      </c>
      <c r="CW149">
        <v>24</v>
      </c>
      <c r="CX149">
        <f>IF(CX28="","",CX27)</f>
        <v>0</v>
      </c>
      <c r="CY149">
        <v>24</v>
      </c>
      <c r="CZ149">
        <f>CZ27</f>
        <v>0</v>
      </c>
      <c r="DA149">
        <v>24</v>
      </c>
      <c r="DB149">
        <f>IF(DB28="","",DB27)</f>
        <v>0</v>
      </c>
      <c r="DC149">
        <v>24</v>
      </c>
      <c r="DD149">
        <f>DD27</f>
        <v>0</v>
      </c>
      <c r="DE149">
        <v>24</v>
      </c>
      <c r="DF149">
        <f>IF(DF28="","",DF27)</f>
        <v>0</v>
      </c>
      <c r="DG149">
        <v>24</v>
      </c>
      <c r="DH149">
        <f>DH27</f>
        <v>0</v>
      </c>
      <c r="DI149">
        <v>24</v>
      </c>
      <c r="DJ149">
        <f>IF(DJ28="","",DJ27)</f>
        <v>0</v>
      </c>
      <c r="DK149">
        <v>24</v>
      </c>
      <c r="DL149">
        <f>DL27</f>
        <v>0</v>
      </c>
      <c r="DM149">
        <v>24</v>
      </c>
      <c r="DN149">
        <f>IF(DN28="","",DN27)</f>
        <v>0</v>
      </c>
      <c r="DO149">
        <v>24</v>
      </c>
      <c r="DP149">
        <f>DP27</f>
        <v>0</v>
      </c>
      <c r="DQ149">
        <v>24</v>
      </c>
      <c r="DR149">
        <f>IF(DR28="","",DR27)</f>
        <v>0</v>
      </c>
      <c r="DS149">
        <v>24</v>
      </c>
      <c r="DT149">
        <f>DT27</f>
        <v>0</v>
      </c>
      <c r="DU149">
        <v>24</v>
      </c>
      <c r="DV149">
        <f>IF(DV28="","",DV27)</f>
        <v>0</v>
      </c>
      <c r="DW149">
        <v>24</v>
      </c>
      <c r="DX149">
        <f>DX27</f>
        <v>0</v>
      </c>
      <c r="DY149">
        <v>24</v>
      </c>
      <c r="DZ149">
        <f>IF(DZ28="","",DZ27)</f>
        <v>0</v>
      </c>
      <c r="EA149">
        <v>24</v>
      </c>
      <c r="EB149">
        <f>EB27</f>
        <v>0</v>
      </c>
      <c r="EC149">
        <v>24</v>
      </c>
      <c r="ED149">
        <f>IF(ED28="","",ED27)</f>
        <v>0</v>
      </c>
      <c r="EE149">
        <v>24</v>
      </c>
      <c r="EF149">
        <f>EF27</f>
        <v>0</v>
      </c>
      <c r="EI149">
        <v>24</v>
      </c>
      <c r="EJ149">
        <f>IF(EJ28="","",EJ27)</f>
        <v>0</v>
      </c>
      <c r="EK149">
        <v>24</v>
      </c>
      <c r="EL149">
        <f>EL27</f>
        <v>0</v>
      </c>
      <c r="EM149">
        <v>24</v>
      </c>
      <c r="EN149">
        <f>IF(EN28="","",EN27)</f>
        <v>0</v>
      </c>
      <c r="EO149">
        <v>24</v>
      </c>
      <c r="EP149">
        <f>EP27</f>
        <v>0</v>
      </c>
      <c r="EQ149">
        <v>24</v>
      </c>
      <c r="ER149">
        <f>IF(ER28="","",ER27)</f>
        <v>0</v>
      </c>
      <c r="ES149">
        <v>24</v>
      </c>
      <c r="ET149">
        <f>ET27</f>
        <v>0</v>
      </c>
      <c r="EU149">
        <v>24</v>
      </c>
      <c r="EV149">
        <f>IF(EV28="","",EV27)</f>
        <v>0</v>
      </c>
      <c r="EW149">
        <v>24</v>
      </c>
      <c r="EX149">
        <f>EX27</f>
        <v>0</v>
      </c>
      <c r="EY149">
        <v>24</v>
      </c>
      <c r="EZ149">
        <f>IF(EZ28="","",EZ27)</f>
        <v>0</v>
      </c>
      <c r="FA149">
        <v>24</v>
      </c>
      <c r="FB149">
        <f>FB27</f>
        <v>0</v>
      </c>
      <c r="FC149">
        <v>24</v>
      </c>
      <c r="FD149">
        <f>IF(FD28="","",FD27)</f>
        <v>0</v>
      </c>
      <c r="FE149">
        <v>24</v>
      </c>
      <c r="FF149">
        <f>FF27</f>
        <v>0</v>
      </c>
      <c r="FG149">
        <v>24</v>
      </c>
      <c r="FH149">
        <f>IF(FH28="","",FH27)</f>
        <v>0</v>
      </c>
      <c r="FI149">
        <v>24</v>
      </c>
      <c r="FJ149">
        <f>FJ27</f>
        <v>0</v>
      </c>
      <c r="FK149">
        <v>24</v>
      </c>
      <c r="FL149">
        <f>IF(FL28="","",FL27)</f>
        <v>0</v>
      </c>
      <c r="FM149">
        <v>24</v>
      </c>
      <c r="FN149">
        <f>FN27</f>
        <v>0</v>
      </c>
      <c r="FO149">
        <v>24</v>
      </c>
      <c r="FP149">
        <f>IF(FP28="","",FP27)</f>
        <v>0</v>
      </c>
      <c r="FQ149">
        <v>24</v>
      </c>
      <c r="FR149">
        <f>FR27</f>
        <v>0</v>
      </c>
      <c r="FS149">
        <v>24</v>
      </c>
      <c r="FT149">
        <f>IF(FT28="","",FT27)</f>
        <v>0</v>
      </c>
      <c r="FU149">
        <v>24</v>
      </c>
      <c r="FV149">
        <f>FV27</f>
        <v>0</v>
      </c>
      <c r="FW149">
        <v>24</v>
      </c>
      <c r="FX149">
        <f>IF(FX28="","",FX27)</f>
        <v>0</v>
      </c>
      <c r="FY149">
        <v>24</v>
      </c>
      <c r="FZ149">
        <f>FZ27</f>
        <v>0</v>
      </c>
      <c r="GA149">
        <v>24</v>
      </c>
      <c r="GB149">
        <f>IF(GB28="","",GB27)</f>
        <v>0</v>
      </c>
      <c r="GC149">
        <v>24</v>
      </c>
      <c r="GD149">
        <f>GD27</f>
        <v>0</v>
      </c>
      <c r="GE149">
        <v>24</v>
      </c>
      <c r="GF149">
        <f>IF(GF28="","",GF27)</f>
        <v>0</v>
      </c>
      <c r="GG149">
        <v>24</v>
      </c>
      <c r="GH149">
        <f>GH27</f>
        <v>0</v>
      </c>
      <c r="GI149">
        <v>24</v>
      </c>
      <c r="GJ149">
        <f>IF(GJ28="","",GJ27)</f>
        <v>0</v>
      </c>
      <c r="GK149">
        <v>24</v>
      </c>
      <c r="GL149">
        <f>GL27</f>
        <v>0</v>
      </c>
      <c r="GM149">
        <v>24</v>
      </c>
      <c r="GN149">
        <f>IF(GN28="","",GN27)</f>
        <v>0</v>
      </c>
      <c r="GO149">
        <v>24</v>
      </c>
      <c r="GP149">
        <f>GP27</f>
        <v>0</v>
      </c>
      <c r="GQ149">
        <v>24</v>
      </c>
      <c r="GR149">
        <f>IF(GR28="","",GR27)</f>
        <v>0</v>
      </c>
      <c r="GS149">
        <v>24</v>
      </c>
      <c r="GT149">
        <f>GT27</f>
        <v>0</v>
      </c>
      <c r="GU149">
        <v>24</v>
      </c>
      <c r="GV149">
        <f>IF(GV28="","",GV27)</f>
        <v>0</v>
      </c>
      <c r="GW149">
        <v>24</v>
      </c>
      <c r="GX149">
        <f>GX27</f>
        <v>0</v>
      </c>
      <c r="GY149">
        <v>24</v>
      </c>
      <c r="GZ149">
        <f>IF(GZ28="","",GZ27)</f>
        <v>0</v>
      </c>
      <c r="HA149">
        <v>24</v>
      </c>
      <c r="HB149">
        <f>HB27</f>
        <v>0</v>
      </c>
      <c r="HC149">
        <v>24</v>
      </c>
      <c r="HD149">
        <f>IF(HD28="","",HD27)</f>
        <v>0</v>
      </c>
      <c r="HE149">
        <v>24</v>
      </c>
      <c r="HF149">
        <f>HF27</f>
        <v>0</v>
      </c>
      <c r="HG149">
        <v>24</v>
      </c>
      <c r="HH149">
        <f>IF(HH28="","",HH27)</f>
        <v>0</v>
      </c>
      <c r="HI149">
        <v>24</v>
      </c>
      <c r="HJ149">
        <f>HJ27</f>
        <v>0</v>
      </c>
      <c r="HK149">
        <v>24</v>
      </c>
      <c r="HL149">
        <f>IF(HL28="","",HL27)</f>
        <v>0</v>
      </c>
      <c r="HM149">
        <v>24</v>
      </c>
      <c r="HN149">
        <f>HN27</f>
        <v>0</v>
      </c>
      <c r="HO149">
        <v>24</v>
      </c>
      <c r="HP149">
        <f>IF(HP28="","",HP27)</f>
        <v>0</v>
      </c>
      <c r="HQ149">
        <v>24</v>
      </c>
      <c r="HR149">
        <f>HR27</f>
        <v>0</v>
      </c>
      <c r="HS149">
        <v>24</v>
      </c>
      <c r="HT149">
        <f>IF(HT28="","",HT27)</f>
        <v>0</v>
      </c>
      <c r="HU149">
        <v>24</v>
      </c>
      <c r="HV149">
        <f>HV27</f>
        <v>0</v>
      </c>
      <c r="HW149">
        <v>24</v>
      </c>
      <c r="HX149">
        <f>IF(HX28="","",HX27)</f>
        <v>0</v>
      </c>
      <c r="HY149">
        <v>24</v>
      </c>
      <c r="HZ149">
        <f>HZ27</f>
        <v>0</v>
      </c>
      <c r="IA149">
        <v>24</v>
      </c>
      <c r="IB149">
        <f>IF(IB28="","",IB27)</f>
        <v>0</v>
      </c>
      <c r="IC149">
        <v>24</v>
      </c>
      <c r="ID149">
        <f>ID27</f>
        <v>0</v>
      </c>
      <c r="IE149">
        <v>24</v>
      </c>
      <c r="IF149">
        <f>IF(IF28="","",IF27)</f>
        <v>0</v>
      </c>
      <c r="IG149">
        <v>24</v>
      </c>
      <c r="IH149">
        <f>IH27</f>
        <v>0</v>
      </c>
      <c r="II149">
        <v>24</v>
      </c>
      <c r="IJ149">
        <f>IF(IJ28="","",IJ27)</f>
        <v>0</v>
      </c>
      <c r="IK149">
        <v>24</v>
      </c>
      <c r="IL149">
        <f>IL27</f>
        <v>0</v>
      </c>
      <c r="IM149">
        <v>24</v>
      </c>
      <c r="IN149">
        <f>IF(IN28="","",IN27)</f>
        <v>0</v>
      </c>
      <c r="IO149">
        <v>24</v>
      </c>
      <c r="IP149">
        <f>IP27</f>
        <v>0</v>
      </c>
      <c r="IQ149">
        <v>24</v>
      </c>
      <c r="IR149">
        <f>IF(IR28="","",IR27)</f>
        <v>0</v>
      </c>
      <c r="IS149">
        <v>24</v>
      </c>
      <c r="IT149">
        <f>IT27</f>
        <v>0</v>
      </c>
      <c r="IU149">
        <v>24</v>
      </c>
      <c r="IV149">
        <f>IF(IV28="","",IV27)</f>
        <v>0</v>
      </c>
      <c r="IW149">
        <v>24</v>
      </c>
      <c r="IX149">
        <f>IX27</f>
        <v>0</v>
      </c>
      <c r="IY149">
        <v>24</v>
      </c>
      <c r="IZ149">
        <f>IF(IZ28="","",IZ27)</f>
        <v>0</v>
      </c>
      <c r="JA149">
        <v>24</v>
      </c>
      <c r="JB149">
        <f>JB27</f>
        <v>0</v>
      </c>
      <c r="JC149">
        <v>24</v>
      </c>
      <c r="JD149">
        <f>IF(JD28="","",JD27)</f>
        <v>0</v>
      </c>
      <c r="JE149">
        <v>24</v>
      </c>
      <c r="JF149">
        <f>JF27</f>
        <v>0</v>
      </c>
      <c r="JG149">
        <v>24</v>
      </c>
      <c r="JH149">
        <f>IF(JH28="","",JH27)</f>
        <v>0</v>
      </c>
      <c r="JI149">
        <v>24</v>
      </c>
      <c r="JJ149">
        <f>JJ27</f>
        <v>0</v>
      </c>
    </row>
    <row r="150" spans="5:270">
      <c r="E150">
        <v>25</v>
      </c>
      <c r="F150">
        <f>IF(F29="","",F28)</f>
        <v>0</v>
      </c>
      <c r="G150">
        <v>25</v>
      </c>
      <c r="H150">
        <f>H28</f>
        <v>0</v>
      </c>
      <c r="I150">
        <v>25</v>
      </c>
      <c r="J150">
        <f>IF(J29="","",J28)</f>
        <v>0</v>
      </c>
      <c r="K150">
        <v>25</v>
      </c>
      <c r="L150">
        <f>L28</f>
        <v>0</v>
      </c>
      <c r="M150">
        <v>25</v>
      </c>
      <c r="N150">
        <f>IF(N29="","",N28)</f>
        <v>0</v>
      </c>
      <c r="O150">
        <v>25</v>
      </c>
      <c r="P150">
        <f>P28</f>
        <v>0</v>
      </c>
      <c r="Q150">
        <v>25</v>
      </c>
      <c r="R150">
        <f>IF(R29="","",R28)</f>
        <v>0</v>
      </c>
      <c r="S150">
        <v>25</v>
      </c>
      <c r="T150">
        <f>T28</f>
        <v>0</v>
      </c>
      <c r="U150">
        <v>25</v>
      </c>
      <c r="V150">
        <f>IF(V29="","",V28)</f>
        <v>0</v>
      </c>
      <c r="W150">
        <v>25</v>
      </c>
      <c r="X150">
        <f>X28</f>
        <v>0</v>
      </c>
      <c r="Y150">
        <v>25</v>
      </c>
      <c r="Z150">
        <f>IF(Z29="","",Z28)</f>
        <v>0</v>
      </c>
      <c r="AA150">
        <v>25</v>
      </c>
      <c r="AB150">
        <f>AB28</f>
        <v>0</v>
      </c>
      <c r="AC150">
        <v>25</v>
      </c>
      <c r="AD150">
        <f>IF(AD29="","",AD28)</f>
        <v>0</v>
      </c>
      <c r="AE150">
        <v>25</v>
      </c>
      <c r="AF150">
        <f>AF28</f>
        <v>0</v>
      </c>
      <c r="AG150">
        <v>25</v>
      </c>
      <c r="AH150">
        <f>IF(AH29="","",AH28)</f>
        <v>0</v>
      </c>
      <c r="AI150">
        <v>25</v>
      </c>
      <c r="AJ150">
        <f>AJ28</f>
        <v>0</v>
      </c>
      <c r="AK150">
        <v>25</v>
      </c>
      <c r="AL150">
        <f>IF(AL29="","",AL28)</f>
        <v>0</v>
      </c>
      <c r="AM150">
        <v>25</v>
      </c>
      <c r="AN150">
        <f>AN28</f>
        <v>0</v>
      </c>
      <c r="AO150">
        <v>25</v>
      </c>
      <c r="AP150">
        <f>IF(AP29="","",AP28)</f>
        <v>0</v>
      </c>
      <c r="AQ150">
        <v>25</v>
      </c>
      <c r="AR150">
        <f>AR28</f>
        <v>0</v>
      </c>
      <c r="AS150">
        <v>25</v>
      </c>
      <c r="AT150">
        <f>IF(AT29="","",AT28)</f>
        <v>0</v>
      </c>
      <c r="AU150">
        <v>25</v>
      </c>
      <c r="AV150">
        <f>AV28</f>
        <v>0</v>
      </c>
      <c r="AW150">
        <v>25</v>
      </c>
      <c r="AX150">
        <f>IF(AX29="","",AX28)</f>
        <v>0</v>
      </c>
      <c r="AY150">
        <v>25</v>
      </c>
      <c r="AZ150">
        <f>AZ28</f>
        <v>0</v>
      </c>
      <c r="BA150">
        <v>25</v>
      </c>
      <c r="BB150">
        <f>IF(BB29="","",BB28)</f>
        <v>0</v>
      </c>
      <c r="BC150">
        <v>25</v>
      </c>
      <c r="BD150">
        <f>BD28</f>
        <v>0</v>
      </c>
      <c r="BE150">
        <v>25</v>
      </c>
      <c r="BF150">
        <f>IF(BF29="","",BF28)</f>
        <v>0</v>
      </c>
      <c r="BG150">
        <v>25</v>
      </c>
      <c r="BH150">
        <f>BH28</f>
        <v>0</v>
      </c>
      <c r="BI150">
        <v>25</v>
      </c>
      <c r="BJ150">
        <f>IF(BJ29="","",BJ28)</f>
        <v>0</v>
      </c>
      <c r="BK150">
        <v>25</v>
      </c>
      <c r="BL150">
        <f>BL28</f>
        <v>0</v>
      </c>
      <c r="BM150">
        <v>25</v>
      </c>
      <c r="BN150">
        <f>IF(BN29="","",BN28)</f>
        <v>0</v>
      </c>
      <c r="BO150">
        <v>25</v>
      </c>
      <c r="BP150">
        <f>BP28</f>
        <v>0</v>
      </c>
      <c r="BQ150">
        <v>25</v>
      </c>
      <c r="BR150">
        <f>IF(BR29="","",BR28)</f>
        <v>0</v>
      </c>
      <c r="BS150">
        <v>25</v>
      </c>
      <c r="BT150">
        <f>BT28</f>
        <v>0</v>
      </c>
      <c r="BU150">
        <v>25</v>
      </c>
      <c r="BV150">
        <f>IF(BV29="","",BV28)</f>
        <v>0</v>
      </c>
      <c r="BW150">
        <v>25</v>
      </c>
      <c r="BX150">
        <f>BX28</f>
        <v>0</v>
      </c>
      <c r="BY150">
        <v>25</v>
      </c>
      <c r="BZ150">
        <f>IF(BZ29="","",BZ28)</f>
        <v>0</v>
      </c>
      <c r="CA150">
        <v>25</v>
      </c>
      <c r="CB150">
        <f>CB28</f>
        <v>0</v>
      </c>
      <c r="CC150">
        <v>25</v>
      </c>
      <c r="CD150">
        <f>IF(CD29="","",CD28)</f>
        <v>0</v>
      </c>
      <c r="CE150">
        <v>25</v>
      </c>
      <c r="CF150">
        <f>CF28</f>
        <v>0</v>
      </c>
      <c r="CG150">
        <v>25</v>
      </c>
      <c r="CH150">
        <f>IF(CH29="","",CH28)</f>
        <v>0</v>
      </c>
      <c r="CI150">
        <v>25</v>
      </c>
      <c r="CJ150">
        <f>CJ28</f>
        <v>0</v>
      </c>
      <c r="CK150">
        <v>25</v>
      </c>
      <c r="CL150">
        <f>IF(CL29="","",CL28)</f>
        <v>0</v>
      </c>
      <c r="CM150">
        <v>25</v>
      </c>
      <c r="CN150">
        <f>CN28</f>
        <v>0</v>
      </c>
      <c r="CO150">
        <v>25</v>
      </c>
      <c r="CP150">
        <f>IF(CP29="","",CP28)</f>
        <v>0</v>
      </c>
      <c r="CQ150">
        <v>25</v>
      </c>
      <c r="CR150">
        <f>CR28</f>
        <v>0</v>
      </c>
      <c r="CS150">
        <v>25</v>
      </c>
      <c r="CT150">
        <f>IF(CT29="","",CT28)</f>
        <v>0</v>
      </c>
      <c r="CU150">
        <v>25</v>
      </c>
      <c r="CV150">
        <f>CV28</f>
        <v>0</v>
      </c>
      <c r="CW150">
        <v>25</v>
      </c>
      <c r="CX150">
        <f>IF(CX29="","",CX28)</f>
        <v>0</v>
      </c>
      <c r="CY150">
        <v>25</v>
      </c>
      <c r="CZ150">
        <f>CZ28</f>
        <v>0</v>
      </c>
      <c r="DA150">
        <v>25</v>
      </c>
      <c r="DB150">
        <f>IF(DB29="","",DB28)</f>
        <v>0</v>
      </c>
      <c r="DC150">
        <v>25</v>
      </c>
      <c r="DD150">
        <f>DD28</f>
        <v>0</v>
      </c>
      <c r="DE150">
        <v>25</v>
      </c>
      <c r="DF150">
        <f>IF(DF29="","",DF28)</f>
        <v>0</v>
      </c>
      <c r="DG150">
        <v>25</v>
      </c>
      <c r="DH150">
        <f>DH28</f>
        <v>0</v>
      </c>
      <c r="DI150">
        <v>25</v>
      </c>
      <c r="DJ150">
        <f>IF(DJ29="","",DJ28)</f>
        <v>0</v>
      </c>
      <c r="DK150">
        <v>25</v>
      </c>
      <c r="DL150">
        <f>DL28</f>
        <v>0</v>
      </c>
      <c r="DM150">
        <v>25</v>
      </c>
      <c r="DN150">
        <f>IF(DN29="","",DN28)</f>
        <v>0</v>
      </c>
      <c r="DO150">
        <v>25</v>
      </c>
      <c r="DP150">
        <f>DP28</f>
        <v>0</v>
      </c>
      <c r="DQ150">
        <v>25</v>
      </c>
      <c r="DR150">
        <f>IF(DR29="","",DR28)</f>
        <v>0</v>
      </c>
      <c r="DS150">
        <v>25</v>
      </c>
      <c r="DT150">
        <f>DT28</f>
        <v>0</v>
      </c>
      <c r="DU150">
        <v>25</v>
      </c>
      <c r="DV150">
        <f>IF(DV29="","",DV28)</f>
        <v>0</v>
      </c>
      <c r="DW150">
        <v>25</v>
      </c>
      <c r="DX150">
        <f>DX28</f>
        <v>0</v>
      </c>
      <c r="DY150">
        <v>25</v>
      </c>
      <c r="DZ150">
        <f>IF(DZ29="","",DZ28)</f>
        <v>0</v>
      </c>
      <c r="EA150">
        <v>25</v>
      </c>
      <c r="EB150">
        <f>EB28</f>
        <v>0</v>
      </c>
      <c r="EC150">
        <v>25</v>
      </c>
      <c r="ED150">
        <f>IF(ED29="","",ED28)</f>
        <v>0</v>
      </c>
      <c r="EE150">
        <v>25</v>
      </c>
      <c r="EF150">
        <f>EF28</f>
        <v>0</v>
      </c>
      <c r="EI150">
        <v>25</v>
      </c>
      <c r="EJ150">
        <f>IF(EJ29="","",EJ28)</f>
        <v>0</v>
      </c>
      <c r="EK150">
        <v>25</v>
      </c>
      <c r="EL150">
        <f>EL28</f>
        <v>0</v>
      </c>
      <c r="EM150">
        <v>25</v>
      </c>
      <c r="EN150">
        <f>IF(EN29="","",EN28)</f>
        <v>0</v>
      </c>
      <c r="EO150">
        <v>25</v>
      </c>
      <c r="EP150">
        <f>EP28</f>
        <v>0</v>
      </c>
      <c r="EQ150">
        <v>25</v>
      </c>
      <c r="ER150">
        <f>IF(ER29="","",ER28)</f>
        <v>0</v>
      </c>
      <c r="ES150">
        <v>25</v>
      </c>
      <c r="ET150">
        <f>ET28</f>
        <v>0</v>
      </c>
      <c r="EU150">
        <v>25</v>
      </c>
      <c r="EV150">
        <f>IF(EV29="","",EV28)</f>
        <v>0</v>
      </c>
      <c r="EW150">
        <v>25</v>
      </c>
      <c r="EX150">
        <f>EX28</f>
        <v>0</v>
      </c>
      <c r="EY150">
        <v>25</v>
      </c>
      <c r="EZ150">
        <f>IF(EZ29="","",EZ28)</f>
        <v>0</v>
      </c>
      <c r="FA150">
        <v>25</v>
      </c>
      <c r="FB150">
        <f>FB28</f>
        <v>0</v>
      </c>
      <c r="FC150">
        <v>25</v>
      </c>
      <c r="FD150">
        <f>IF(FD29="","",FD28)</f>
        <v>0</v>
      </c>
      <c r="FE150">
        <v>25</v>
      </c>
      <c r="FF150">
        <f>FF28</f>
        <v>0</v>
      </c>
      <c r="FG150">
        <v>25</v>
      </c>
      <c r="FH150">
        <f>IF(FH29="","",FH28)</f>
        <v>0</v>
      </c>
      <c r="FI150">
        <v>25</v>
      </c>
      <c r="FJ150">
        <f>FJ28</f>
        <v>0</v>
      </c>
      <c r="FK150">
        <v>25</v>
      </c>
      <c r="FL150">
        <f>IF(FL29="","",FL28)</f>
        <v>0</v>
      </c>
      <c r="FM150">
        <v>25</v>
      </c>
      <c r="FN150">
        <f>FN28</f>
        <v>0</v>
      </c>
      <c r="FO150">
        <v>25</v>
      </c>
      <c r="FP150">
        <f>IF(FP29="","",FP28)</f>
        <v>0</v>
      </c>
      <c r="FQ150">
        <v>25</v>
      </c>
      <c r="FR150">
        <f>FR28</f>
        <v>0</v>
      </c>
      <c r="FS150">
        <v>25</v>
      </c>
      <c r="FT150">
        <f>IF(FT29="","",FT28)</f>
        <v>0</v>
      </c>
      <c r="FU150">
        <v>25</v>
      </c>
      <c r="FV150">
        <f>FV28</f>
        <v>0</v>
      </c>
      <c r="FW150">
        <v>25</v>
      </c>
      <c r="FX150">
        <f>IF(FX29="","",FX28)</f>
        <v>0</v>
      </c>
      <c r="FY150">
        <v>25</v>
      </c>
      <c r="FZ150">
        <f>FZ28</f>
        <v>0</v>
      </c>
      <c r="GA150">
        <v>25</v>
      </c>
      <c r="GB150">
        <f>IF(GB29="","",GB28)</f>
        <v>0</v>
      </c>
      <c r="GC150">
        <v>25</v>
      </c>
      <c r="GD150">
        <f>GD28</f>
        <v>0</v>
      </c>
      <c r="GE150">
        <v>25</v>
      </c>
      <c r="GF150">
        <f>IF(GF29="","",GF28)</f>
        <v>0</v>
      </c>
      <c r="GG150">
        <v>25</v>
      </c>
      <c r="GH150">
        <f>GH28</f>
        <v>0</v>
      </c>
      <c r="GI150">
        <v>25</v>
      </c>
      <c r="GJ150">
        <f>IF(GJ29="","",GJ28)</f>
        <v>0</v>
      </c>
      <c r="GK150">
        <v>25</v>
      </c>
      <c r="GL150">
        <f>GL28</f>
        <v>0</v>
      </c>
      <c r="GM150">
        <v>25</v>
      </c>
      <c r="GN150">
        <f>IF(GN29="","",GN28)</f>
        <v>0</v>
      </c>
      <c r="GO150">
        <v>25</v>
      </c>
      <c r="GP150">
        <f>GP28</f>
        <v>0</v>
      </c>
      <c r="GQ150">
        <v>25</v>
      </c>
      <c r="GR150">
        <f>IF(GR29="","",GR28)</f>
        <v>0</v>
      </c>
      <c r="GS150">
        <v>25</v>
      </c>
      <c r="GT150">
        <f>GT28</f>
        <v>0</v>
      </c>
      <c r="GU150">
        <v>25</v>
      </c>
      <c r="GV150">
        <f>IF(GV29="","",GV28)</f>
        <v>0</v>
      </c>
      <c r="GW150">
        <v>25</v>
      </c>
      <c r="GX150">
        <f>GX28</f>
        <v>0</v>
      </c>
      <c r="GY150">
        <v>25</v>
      </c>
      <c r="GZ150">
        <f>IF(GZ29="","",GZ28)</f>
        <v>0</v>
      </c>
      <c r="HA150">
        <v>25</v>
      </c>
      <c r="HB150">
        <f>HB28</f>
        <v>0</v>
      </c>
      <c r="HC150">
        <v>25</v>
      </c>
      <c r="HD150">
        <f>IF(HD29="","",HD28)</f>
        <v>0</v>
      </c>
      <c r="HE150">
        <v>25</v>
      </c>
      <c r="HF150">
        <f>HF28</f>
        <v>0</v>
      </c>
      <c r="HG150">
        <v>25</v>
      </c>
      <c r="HH150">
        <f>IF(HH29="","",HH28)</f>
        <v>0</v>
      </c>
      <c r="HI150">
        <v>25</v>
      </c>
      <c r="HJ150">
        <f>HJ28</f>
        <v>0</v>
      </c>
      <c r="HK150">
        <v>25</v>
      </c>
      <c r="HL150">
        <f>IF(HL29="","",HL28)</f>
        <v>0</v>
      </c>
      <c r="HM150">
        <v>25</v>
      </c>
      <c r="HN150">
        <f>HN28</f>
        <v>0</v>
      </c>
      <c r="HO150">
        <v>25</v>
      </c>
      <c r="HP150">
        <f>IF(HP29="","",HP28)</f>
        <v>0</v>
      </c>
      <c r="HQ150">
        <v>25</v>
      </c>
      <c r="HR150">
        <f>HR28</f>
        <v>0</v>
      </c>
      <c r="HS150">
        <v>25</v>
      </c>
      <c r="HT150">
        <f>IF(HT29="","",HT28)</f>
        <v>0</v>
      </c>
      <c r="HU150">
        <v>25</v>
      </c>
      <c r="HV150">
        <f>HV28</f>
        <v>0</v>
      </c>
      <c r="HW150">
        <v>25</v>
      </c>
      <c r="HX150">
        <f>IF(HX29="","",HX28)</f>
        <v>0</v>
      </c>
      <c r="HY150">
        <v>25</v>
      </c>
      <c r="HZ150">
        <f>HZ28</f>
        <v>0</v>
      </c>
      <c r="IA150">
        <v>25</v>
      </c>
      <c r="IB150">
        <f>IF(IB29="","",IB28)</f>
        <v>0</v>
      </c>
      <c r="IC150">
        <v>25</v>
      </c>
      <c r="ID150">
        <f>ID28</f>
        <v>0</v>
      </c>
      <c r="IE150">
        <v>25</v>
      </c>
      <c r="IF150">
        <f>IF(IF29="","",IF28)</f>
        <v>0</v>
      </c>
      <c r="IG150">
        <v>25</v>
      </c>
      <c r="IH150">
        <f>IH28</f>
        <v>0</v>
      </c>
      <c r="II150">
        <v>25</v>
      </c>
      <c r="IJ150">
        <f>IF(IJ29="","",IJ28)</f>
        <v>0</v>
      </c>
      <c r="IK150">
        <v>25</v>
      </c>
      <c r="IL150">
        <f>IL28</f>
        <v>0</v>
      </c>
      <c r="IM150">
        <v>25</v>
      </c>
      <c r="IN150">
        <f>IF(IN29="","",IN28)</f>
        <v>0</v>
      </c>
      <c r="IO150">
        <v>25</v>
      </c>
      <c r="IP150">
        <f>IP28</f>
        <v>0</v>
      </c>
      <c r="IQ150">
        <v>25</v>
      </c>
      <c r="IR150">
        <f>IF(IR29="","",IR28)</f>
        <v>0</v>
      </c>
      <c r="IS150">
        <v>25</v>
      </c>
      <c r="IT150">
        <f>IT28</f>
        <v>0</v>
      </c>
      <c r="IU150">
        <v>25</v>
      </c>
      <c r="IV150">
        <f>IF(IV29="","",IV28)</f>
        <v>0</v>
      </c>
      <c r="IW150">
        <v>25</v>
      </c>
      <c r="IX150">
        <f>IX28</f>
        <v>0</v>
      </c>
      <c r="IY150">
        <v>25</v>
      </c>
      <c r="IZ150">
        <f>IF(IZ29="","",IZ28)</f>
        <v>0</v>
      </c>
      <c r="JA150">
        <v>25</v>
      </c>
      <c r="JB150">
        <f>JB28</f>
        <v>0</v>
      </c>
      <c r="JC150">
        <v>25</v>
      </c>
      <c r="JD150">
        <f>IF(JD29="","",JD28)</f>
        <v>0</v>
      </c>
      <c r="JE150">
        <v>25</v>
      </c>
      <c r="JF150">
        <f>JF28</f>
        <v>0</v>
      </c>
      <c r="JG150">
        <v>25</v>
      </c>
      <c r="JH150">
        <f>IF(JH29="","",JH28)</f>
        <v>0</v>
      </c>
      <c r="JI150">
        <v>25</v>
      </c>
      <c r="JJ150">
        <f>JJ28</f>
        <v>0</v>
      </c>
    </row>
    <row r="151" spans="5:270">
      <c r="E151">
        <v>26</v>
      </c>
      <c r="F151">
        <f>IF(F30="","",F29)</f>
        <v>0</v>
      </c>
      <c r="G151">
        <v>26</v>
      </c>
      <c r="H151">
        <f>H29</f>
        <v>0</v>
      </c>
      <c r="I151">
        <v>26</v>
      </c>
      <c r="J151">
        <f>IF(J30="","",J29)</f>
        <v>0</v>
      </c>
      <c r="K151">
        <v>26</v>
      </c>
      <c r="L151">
        <f>L29</f>
        <v>0</v>
      </c>
      <c r="M151">
        <v>26</v>
      </c>
      <c r="N151">
        <f>IF(N30="","",N29)</f>
        <v>0</v>
      </c>
      <c r="O151">
        <v>26</v>
      </c>
      <c r="P151">
        <f>P29</f>
        <v>0</v>
      </c>
      <c r="Q151">
        <v>26</v>
      </c>
      <c r="R151">
        <f>IF(R30="","",R29)</f>
        <v>0</v>
      </c>
      <c r="S151">
        <v>26</v>
      </c>
      <c r="T151">
        <f>T29</f>
        <v>0</v>
      </c>
      <c r="U151">
        <v>26</v>
      </c>
      <c r="V151">
        <f>IF(V30="","",V29)</f>
        <v>0</v>
      </c>
      <c r="W151">
        <v>26</v>
      </c>
      <c r="X151">
        <f>X29</f>
        <v>0</v>
      </c>
      <c r="Y151">
        <v>26</v>
      </c>
      <c r="Z151">
        <f>IF(Z30="","",Z29)</f>
        <v>0</v>
      </c>
      <c r="AA151">
        <v>26</v>
      </c>
      <c r="AB151">
        <f>AB29</f>
        <v>0</v>
      </c>
      <c r="AC151">
        <v>26</v>
      </c>
      <c r="AD151">
        <f>IF(AD30="","",AD29)</f>
        <v>0</v>
      </c>
      <c r="AE151">
        <v>26</v>
      </c>
      <c r="AF151">
        <f>AF29</f>
        <v>0</v>
      </c>
      <c r="AG151">
        <v>26</v>
      </c>
      <c r="AH151">
        <f>IF(AH30="","",AH29)</f>
        <v>0</v>
      </c>
      <c r="AI151">
        <v>26</v>
      </c>
      <c r="AJ151">
        <f>AJ29</f>
        <v>0</v>
      </c>
      <c r="AK151">
        <v>26</v>
      </c>
      <c r="AL151">
        <f>IF(AL30="","",AL29)</f>
        <v>0</v>
      </c>
      <c r="AM151">
        <v>26</v>
      </c>
      <c r="AN151">
        <f>AN29</f>
        <v>0</v>
      </c>
      <c r="AO151">
        <v>26</v>
      </c>
      <c r="AP151">
        <f>IF(AP30="","",AP29)</f>
        <v>0</v>
      </c>
      <c r="AQ151">
        <v>26</v>
      </c>
      <c r="AR151">
        <f>AR29</f>
        <v>0</v>
      </c>
      <c r="AS151">
        <v>26</v>
      </c>
      <c r="AT151">
        <f>IF(AT30="","",AT29)</f>
        <v>0</v>
      </c>
      <c r="AU151">
        <v>26</v>
      </c>
      <c r="AV151">
        <f>AV29</f>
        <v>0</v>
      </c>
      <c r="AW151">
        <v>26</v>
      </c>
      <c r="AX151">
        <f>IF(AX30="","",AX29)</f>
        <v>0</v>
      </c>
      <c r="AY151">
        <v>26</v>
      </c>
      <c r="AZ151">
        <f>AZ29</f>
        <v>0</v>
      </c>
      <c r="BA151">
        <v>26</v>
      </c>
      <c r="BB151">
        <f>IF(BB30="","",BB29)</f>
        <v>0</v>
      </c>
      <c r="BC151">
        <v>26</v>
      </c>
      <c r="BD151">
        <f>BD29</f>
        <v>0</v>
      </c>
      <c r="BE151">
        <v>26</v>
      </c>
      <c r="BF151">
        <f>IF(BF30="","",BF29)</f>
        <v>0</v>
      </c>
      <c r="BG151">
        <v>26</v>
      </c>
      <c r="BH151">
        <f>BH29</f>
        <v>0</v>
      </c>
      <c r="BI151">
        <v>26</v>
      </c>
      <c r="BJ151">
        <f>IF(BJ30="","",BJ29)</f>
        <v>0</v>
      </c>
      <c r="BK151">
        <v>26</v>
      </c>
      <c r="BL151">
        <f>BL29</f>
        <v>0</v>
      </c>
      <c r="BM151">
        <v>26</v>
      </c>
      <c r="BN151">
        <f>IF(BN30="","",BN29)</f>
        <v>0</v>
      </c>
      <c r="BO151">
        <v>26</v>
      </c>
      <c r="BP151">
        <f>BP29</f>
        <v>0</v>
      </c>
      <c r="BQ151">
        <v>26</v>
      </c>
      <c r="BR151">
        <f>IF(BR30="","",BR29)</f>
        <v>0</v>
      </c>
      <c r="BS151">
        <v>26</v>
      </c>
      <c r="BT151">
        <f>BT29</f>
        <v>0</v>
      </c>
      <c r="BU151">
        <v>26</v>
      </c>
      <c r="BV151">
        <f>IF(BV30="","",BV29)</f>
        <v>0</v>
      </c>
      <c r="BW151">
        <v>26</v>
      </c>
      <c r="BX151">
        <f>BX29</f>
        <v>0</v>
      </c>
      <c r="BY151">
        <v>26</v>
      </c>
      <c r="BZ151">
        <f>IF(BZ30="","",BZ29)</f>
        <v>0</v>
      </c>
      <c r="CA151">
        <v>26</v>
      </c>
      <c r="CB151">
        <f>CB29</f>
        <v>0</v>
      </c>
      <c r="CC151">
        <v>26</v>
      </c>
      <c r="CD151">
        <f>IF(CD30="","",CD29)</f>
        <v>0</v>
      </c>
      <c r="CE151">
        <v>26</v>
      </c>
      <c r="CF151">
        <f>CF29</f>
        <v>0</v>
      </c>
      <c r="CG151">
        <v>26</v>
      </c>
      <c r="CH151">
        <f>IF(CH30="","",CH29)</f>
        <v>0</v>
      </c>
      <c r="CI151">
        <v>26</v>
      </c>
      <c r="CJ151">
        <f>CJ29</f>
        <v>0</v>
      </c>
      <c r="CK151">
        <v>26</v>
      </c>
      <c r="CL151">
        <f>IF(CL30="","",CL29)</f>
        <v>0</v>
      </c>
      <c r="CM151">
        <v>26</v>
      </c>
      <c r="CN151">
        <f>CN29</f>
        <v>0</v>
      </c>
      <c r="CO151">
        <v>26</v>
      </c>
      <c r="CP151">
        <f>IF(CP30="","",CP29)</f>
        <v>0</v>
      </c>
      <c r="CQ151">
        <v>26</v>
      </c>
      <c r="CR151">
        <f>CR29</f>
        <v>0</v>
      </c>
      <c r="CS151">
        <v>26</v>
      </c>
      <c r="CT151">
        <f>IF(CT30="","",CT29)</f>
        <v>0</v>
      </c>
      <c r="CU151">
        <v>26</v>
      </c>
      <c r="CV151">
        <f>CV29</f>
        <v>0</v>
      </c>
      <c r="CW151">
        <v>26</v>
      </c>
      <c r="CX151">
        <f>IF(CX30="","",CX29)</f>
        <v>0</v>
      </c>
      <c r="CY151">
        <v>26</v>
      </c>
      <c r="CZ151">
        <f>CZ29</f>
        <v>0</v>
      </c>
      <c r="DA151">
        <v>26</v>
      </c>
      <c r="DB151">
        <f>IF(DB30="","",DB29)</f>
        <v>0</v>
      </c>
      <c r="DC151">
        <v>26</v>
      </c>
      <c r="DD151">
        <f>DD29</f>
        <v>0</v>
      </c>
      <c r="DE151">
        <v>26</v>
      </c>
      <c r="DF151">
        <f>IF(DF30="","",DF29)</f>
        <v>0</v>
      </c>
      <c r="DG151">
        <v>26</v>
      </c>
      <c r="DH151">
        <f>DH29</f>
        <v>0</v>
      </c>
      <c r="DI151">
        <v>26</v>
      </c>
      <c r="DJ151">
        <f>IF(DJ30="","",DJ29)</f>
        <v>0</v>
      </c>
      <c r="DK151">
        <v>26</v>
      </c>
      <c r="DL151">
        <f>DL29</f>
        <v>0</v>
      </c>
      <c r="DM151">
        <v>26</v>
      </c>
      <c r="DN151">
        <f>IF(DN30="","",DN29)</f>
        <v>0</v>
      </c>
      <c r="DO151">
        <v>26</v>
      </c>
      <c r="DP151">
        <f>DP29</f>
        <v>0</v>
      </c>
      <c r="DQ151">
        <v>26</v>
      </c>
      <c r="DR151">
        <f>IF(DR30="","",DR29)</f>
        <v>0</v>
      </c>
      <c r="DS151">
        <v>26</v>
      </c>
      <c r="DT151">
        <f>DT29</f>
        <v>0</v>
      </c>
      <c r="DU151">
        <v>26</v>
      </c>
      <c r="DV151">
        <f>IF(DV30="","",DV29)</f>
        <v>0</v>
      </c>
      <c r="DW151">
        <v>26</v>
      </c>
      <c r="DX151">
        <f>DX29</f>
        <v>0</v>
      </c>
      <c r="DY151">
        <v>26</v>
      </c>
      <c r="DZ151">
        <f>IF(DZ30="","",DZ29)</f>
        <v>0</v>
      </c>
      <c r="EA151">
        <v>26</v>
      </c>
      <c r="EB151">
        <f>EB29</f>
        <v>0</v>
      </c>
      <c r="EC151">
        <v>26</v>
      </c>
      <c r="ED151">
        <f>IF(ED30="","",ED29)</f>
        <v>0</v>
      </c>
      <c r="EE151">
        <v>26</v>
      </c>
      <c r="EF151">
        <f>EF29</f>
        <v>0</v>
      </c>
      <c r="EI151">
        <v>26</v>
      </c>
      <c r="EJ151">
        <f>IF(EJ30="","",EJ29)</f>
        <v>0</v>
      </c>
      <c r="EK151">
        <v>26</v>
      </c>
      <c r="EL151">
        <f>EL29</f>
        <v>0</v>
      </c>
      <c r="EM151">
        <v>26</v>
      </c>
      <c r="EN151">
        <f>IF(EN30="","",EN29)</f>
        <v>0</v>
      </c>
      <c r="EO151">
        <v>26</v>
      </c>
      <c r="EP151">
        <f>EP29</f>
        <v>0</v>
      </c>
      <c r="EQ151">
        <v>26</v>
      </c>
      <c r="ER151">
        <f>IF(ER30="","",ER29)</f>
        <v>0</v>
      </c>
      <c r="ES151">
        <v>26</v>
      </c>
      <c r="ET151">
        <f>ET29</f>
        <v>0</v>
      </c>
      <c r="EU151">
        <v>26</v>
      </c>
      <c r="EV151">
        <f>IF(EV30="","",EV29)</f>
        <v>0</v>
      </c>
      <c r="EW151">
        <v>26</v>
      </c>
      <c r="EX151">
        <f>EX29</f>
        <v>0</v>
      </c>
      <c r="EY151">
        <v>26</v>
      </c>
      <c r="EZ151">
        <f>IF(EZ30="","",EZ29)</f>
        <v>0</v>
      </c>
      <c r="FA151">
        <v>26</v>
      </c>
      <c r="FB151">
        <f>FB29</f>
        <v>0</v>
      </c>
      <c r="FC151">
        <v>26</v>
      </c>
      <c r="FD151">
        <f>IF(FD30="","",FD29)</f>
        <v>0</v>
      </c>
      <c r="FE151">
        <v>26</v>
      </c>
      <c r="FF151">
        <f>FF29</f>
        <v>0</v>
      </c>
      <c r="FG151">
        <v>26</v>
      </c>
      <c r="FH151">
        <f>IF(FH30="","",FH29)</f>
        <v>0</v>
      </c>
      <c r="FI151">
        <v>26</v>
      </c>
      <c r="FJ151">
        <f>FJ29</f>
        <v>0</v>
      </c>
      <c r="FK151">
        <v>26</v>
      </c>
      <c r="FL151">
        <f>IF(FL30="","",FL29)</f>
        <v>0</v>
      </c>
      <c r="FM151">
        <v>26</v>
      </c>
      <c r="FN151">
        <f>FN29</f>
        <v>0</v>
      </c>
      <c r="FO151">
        <v>26</v>
      </c>
      <c r="FP151">
        <f>IF(FP30="","",FP29)</f>
        <v>0</v>
      </c>
      <c r="FQ151">
        <v>26</v>
      </c>
      <c r="FR151">
        <f>FR29</f>
        <v>0</v>
      </c>
      <c r="FS151">
        <v>26</v>
      </c>
      <c r="FT151">
        <f>IF(FT30="","",FT29)</f>
        <v>0</v>
      </c>
      <c r="FU151">
        <v>26</v>
      </c>
      <c r="FV151">
        <f>FV29</f>
        <v>0</v>
      </c>
      <c r="FW151">
        <v>26</v>
      </c>
      <c r="FX151">
        <f>IF(FX30="","",FX29)</f>
        <v>0</v>
      </c>
      <c r="FY151">
        <v>26</v>
      </c>
      <c r="FZ151">
        <f>FZ29</f>
        <v>0</v>
      </c>
      <c r="GA151">
        <v>26</v>
      </c>
      <c r="GB151">
        <f>IF(GB30="","",GB29)</f>
        <v>0</v>
      </c>
      <c r="GC151">
        <v>26</v>
      </c>
      <c r="GD151">
        <f>GD29</f>
        <v>0</v>
      </c>
      <c r="GE151">
        <v>26</v>
      </c>
      <c r="GF151">
        <f>IF(GF30="","",GF29)</f>
        <v>0</v>
      </c>
      <c r="GG151">
        <v>26</v>
      </c>
      <c r="GH151">
        <f>GH29</f>
        <v>0</v>
      </c>
      <c r="GI151">
        <v>26</v>
      </c>
      <c r="GJ151">
        <f>IF(GJ30="","",GJ29)</f>
        <v>0</v>
      </c>
      <c r="GK151">
        <v>26</v>
      </c>
      <c r="GL151">
        <f>GL29</f>
        <v>0</v>
      </c>
      <c r="GM151">
        <v>26</v>
      </c>
      <c r="GN151">
        <f>IF(GN30="","",GN29)</f>
        <v>0</v>
      </c>
      <c r="GO151">
        <v>26</v>
      </c>
      <c r="GP151">
        <f>GP29</f>
        <v>0</v>
      </c>
      <c r="GQ151">
        <v>26</v>
      </c>
      <c r="GR151">
        <f>IF(GR30="","",GR29)</f>
        <v>0</v>
      </c>
      <c r="GS151">
        <v>26</v>
      </c>
      <c r="GT151">
        <f>GT29</f>
        <v>0</v>
      </c>
      <c r="GU151">
        <v>26</v>
      </c>
      <c r="GV151">
        <f>IF(GV30="","",GV29)</f>
        <v>0</v>
      </c>
      <c r="GW151">
        <v>26</v>
      </c>
      <c r="GX151">
        <f>GX29</f>
        <v>0</v>
      </c>
      <c r="GY151">
        <v>26</v>
      </c>
      <c r="GZ151">
        <f>IF(GZ30="","",GZ29)</f>
        <v>0</v>
      </c>
      <c r="HA151">
        <v>26</v>
      </c>
      <c r="HB151">
        <f>HB29</f>
        <v>0</v>
      </c>
      <c r="HC151">
        <v>26</v>
      </c>
      <c r="HD151">
        <f>IF(HD30="","",HD29)</f>
        <v>0</v>
      </c>
      <c r="HE151">
        <v>26</v>
      </c>
      <c r="HF151">
        <f>HF29</f>
        <v>0</v>
      </c>
      <c r="HG151">
        <v>26</v>
      </c>
      <c r="HH151">
        <f>IF(HH30="","",HH29)</f>
        <v>0</v>
      </c>
      <c r="HI151">
        <v>26</v>
      </c>
      <c r="HJ151">
        <f>HJ29</f>
        <v>0</v>
      </c>
      <c r="HK151">
        <v>26</v>
      </c>
      <c r="HL151">
        <f>IF(HL30="","",HL29)</f>
        <v>0</v>
      </c>
      <c r="HM151">
        <v>26</v>
      </c>
      <c r="HN151">
        <f>HN29</f>
        <v>0</v>
      </c>
      <c r="HO151">
        <v>26</v>
      </c>
      <c r="HP151">
        <f>IF(HP30="","",HP29)</f>
        <v>0</v>
      </c>
      <c r="HQ151">
        <v>26</v>
      </c>
      <c r="HR151">
        <f>HR29</f>
        <v>0</v>
      </c>
      <c r="HS151">
        <v>26</v>
      </c>
      <c r="HT151">
        <f>IF(HT30="","",HT29)</f>
        <v>0</v>
      </c>
      <c r="HU151">
        <v>26</v>
      </c>
      <c r="HV151">
        <f>HV29</f>
        <v>0</v>
      </c>
      <c r="HW151">
        <v>26</v>
      </c>
      <c r="HX151">
        <f>IF(HX30="","",HX29)</f>
        <v>0</v>
      </c>
      <c r="HY151">
        <v>26</v>
      </c>
      <c r="HZ151">
        <f>HZ29</f>
        <v>0</v>
      </c>
      <c r="IA151">
        <v>26</v>
      </c>
      <c r="IB151">
        <f>IF(IB30="","",IB29)</f>
        <v>0</v>
      </c>
      <c r="IC151">
        <v>26</v>
      </c>
      <c r="ID151">
        <f>ID29</f>
        <v>0</v>
      </c>
      <c r="IE151">
        <v>26</v>
      </c>
      <c r="IF151">
        <f>IF(IF30="","",IF29)</f>
        <v>0</v>
      </c>
      <c r="IG151">
        <v>26</v>
      </c>
      <c r="IH151">
        <f>IH29</f>
        <v>0</v>
      </c>
      <c r="II151">
        <v>26</v>
      </c>
      <c r="IJ151">
        <f>IF(IJ30="","",IJ29)</f>
        <v>0</v>
      </c>
      <c r="IK151">
        <v>26</v>
      </c>
      <c r="IL151">
        <f>IL29</f>
        <v>0</v>
      </c>
      <c r="IM151">
        <v>26</v>
      </c>
      <c r="IN151">
        <f>IF(IN30="","",IN29)</f>
        <v>0</v>
      </c>
      <c r="IO151">
        <v>26</v>
      </c>
      <c r="IP151">
        <f>IP29</f>
        <v>0</v>
      </c>
      <c r="IQ151">
        <v>26</v>
      </c>
      <c r="IR151">
        <f>IF(IR30="","",IR29)</f>
        <v>0</v>
      </c>
      <c r="IS151">
        <v>26</v>
      </c>
      <c r="IT151">
        <f>IT29</f>
        <v>0</v>
      </c>
      <c r="IU151">
        <v>26</v>
      </c>
      <c r="IV151">
        <f>IF(IV30="","",IV29)</f>
        <v>0</v>
      </c>
      <c r="IW151">
        <v>26</v>
      </c>
      <c r="IX151">
        <f>IX29</f>
        <v>0</v>
      </c>
      <c r="IY151">
        <v>26</v>
      </c>
      <c r="IZ151">
        <f>IF(IZ30="","",IZ29)</f>
        <v>0</v>
      </c>
      <c r="JA151">
        <v>26</v>
      </c>
      <c r="JB151">
        <f>JB29</f>
        <v>0</v>
      </c>
      <c r="JC151">
        <v>26</v>
      </c>
      <c r="JD151">
        <f>IF(JD30="","",JD29)</f>
        <v>0</v>
      </c>
      <c r="JE151">
        <v>26</v>
      </c>
      <c r="JF151">
        <f>JF29</f>
        <v>0</v>
      </c>
      <c r="JG151">
        <v>26</v>
      </c>
      <c r="JH151">
        <f>IF(JH30="","",JH29)</f>
        <v>0</v>
      </c>
      <c r="JI151">
        <v>26</v>
      </c>
      <c r="JJ151">
        <f>JJ29</f>
        <v>0</v>
      </c>
    </row>
    <row r="152" spans="5:270">
      <c r="E152">
        <v>27</v>
      </c>
      <c r="F152">
        <f>IF(F31="","",F30)</f>
        <v>0</v>
      </c>
      <c r="G152">
        <v>27</v>
      </c>
      <c r="H152">
        <f>H30</f>
        <v>0</v>
      </c>
      <c r="I152">
        <v>27</v>
      </c>
      <c r="J152">
        <f>IF(J31="","",J30)</f>
        <v>0</v>
      </c>
      <c r="K152">
        <v>27</v>
      </c>
      <c r="L152">
        <f>L30</f>
        <v>0</v>
      </c>
      <c r="M152">
        <v>27</v>
      </c>
      <c r="N152">
        <f>IF(N31="","",N30)</f>
        <v>0</v>
      </c>
      <c r="O152">
        <v>27</v>
      </c>
      <c r="P152">
        <f>P30</f>
        <v>0</v>
      </c>
      <c r="Q152">
        <v>27</v>
      </c>
      <c r="R152">
        <f>IF(R31="","",R30)</f>
        <v>0</v>
      </c>
      <c r="S152">
        <v>27</v>
      </c>
      <c r="T152">
        <f>T30</f>
        <v>0</v>
      </c>
      <c r="U152">
        <v>27</v>
      </c>
      <c r="V152">
        <f>IF(V31="","",V30)</f>
        <v>0</v>
      </c>
      <c r="W152">
        <v>27</v>
      </c>
      <c r="X152">
        <f>X30</f>
        <v>0</v>
      </c>
      <c r="Y152">
        <v>27</v>
      </c>
      <c r="Z152">
        <f>IF(Z31="","",Z30)</f>
        <v>0</v>
      </c>
      <c r="AA152">
        <v>27</v>
      </c>
      <c r="AB152">
        <f>AB30</f>
        <v>0</v>
      </c>
      <c r="AC152">
        <v>27</v>
      </c>
      <c r="AD152">
        <f>IF(AD31="","",AD30)</f>
        <v>0</v>
      </c>
      <c r="AE152">
        <v>27</v>
      </c>
      <c r="AF152">
        <f>AF30</f>
        <v>0</v>
      </c>
      <c r="AG152">
        <v>27</v>
      </c>
      <c r="AH152">
        <f>IF(AH31="","",AH30)</f>
        <v>0</v>
      </c>
      <c r="AI152">
        <v>27</v>
      </c>
      <c r="AJ152">
        <f>AJ30</f>
        <v>0</v>
      </c>
      <c r="AK152">
        <v>27</v>
      </c>
      <c r="AL152">
        <f>IF(AL31="","",AL30)</f>
        <v>0</v>
      </c>
      <c r="AM152">
        <v>27</v>
      </c>
      <c r="AN152">
        <f>AN30</f>
        <v>0</v>
      </c>
      <c r="AO152">
        <v>27</v>
      </c>
      <c r="AP152">
        <f>IF(AP31="","",AP30)</f>
        <v>0</v>
      </c>
      <c r="AQ152">
        <v>27</v>
      </c>
      <c r="AR152">
        <f>AR30</f>
        <v>0</v>
      </c>
      <c r="AS152">
        <v>27</v>
      </c>
      <c r="AT152">
        <f>IF(AT31="","",AT30)</f>
        <v>0</v>
      </c>
      <c r="AU152">
        <v>27</v>
      </c>
      <c r="AV152">
        <f>AV30</f>
        <v>0</v>
      </c>
      <c r="AW152">
        <v>27</v>
      </c>
      <c r="AX152">
        <f>IF(AX31="","",AX30)</f>
        <v>0</v>
      </c>
      <c r="AY152">
        <v>27</v>
      </c>
      <c r="AZ152">
        <f>AZ30</f>
        <v>0</v>
      </c>
      <c r="BA152">
        <v>27</v>
      </c>
      <c r="BB152">
        <f>IF(BB31="","",BB30)</f>
        <v>0</v>
      </c>
      <c r="BC152">
        <v>27</v>
      </c>
      <c r="BD152">
        <f>BD30</f>
        <v>0</v>
      </c>
      <c r="BE152">
        <v>27</v>
      </c>
      <c r="BF152">
        <f>IF(BF31="","",BF30)</f>
        <v>0</v>
      </c>
      <c r="BG152">
        <v>27</v>
      </c>
      <c r="BH152">
        <f>BH30</f>
        <v>0</v>
      </c>
      <c r="BI152">
        <v>27</v>
      </c>
      <c r="BJ152">
        <f>IF(BJ31="","",BJ30)</f>
        <v>0</v>
      </c>
      <c r="BK152">
        <v>27</v>
      </c>
      <c r="BL152">
        <f>BL30</f>
        <v>0</v>
      </c>
      <c r="BM152">
        <v>27</v>
      </c>
      <c r="BN152">
        <f>IF(BN31="","",BN30)</f>
        <v>0</v>
      </c>
      <c r="BO152">
        <v>27</v>
      </c>
      <c r="BP152">
        <f>BP30</f>
        <v>0</v>
      </c>
      <c r="BQ152">
        <v>27</v>
      </c>
      <c r="BR152">
        <f>IF(BR31="","",BR30)</f>
        <v>0</v>
      </c>
      <c r="BS152">
        <v>27</v>
      </c>
      <c r="BT152">
        <f>BT30</f>
        <v>0</v>
      </c>
      <c r="BU152">
        <v>27</v>
      </c>
      <c r="BV152">
        <f>IF(BV31="","",BV30)</f>
        <v>0</v>
      </c>
      <c r="BW152">
        <v>27</v>
      </c>
      <c r="BX152">
        <f>BX30</f>
        <v>0</v>
      </c>
      <c r="BY152">
        <v>27</v>
      </c>
      <c r="BZ152">
        <f>IF(BZ31="","",BZ30)</f>
        <v>0</v>
      </c>
      <c r="CA152">
        <v>27</v>
      </c>
      <c r="CB152">
        <f>CB30</f>
        <v>0</v>
      </c>
      <c r="CC152">
        <v>27</v>
      </c>
      <c r="CD152">
        <f>IF(CD31="","",CD30)</f>
        <v>0</v>
      </c>
      <c r="CE152">
        <v>27</v>
      </c>
      <c r="CF152">
        <f>CF30</f>
        <v>0</v>
      </c>
      <c r="CG152">
        <v>27</v>
      </c>
      <c r="CH152">
        <f>IF(CH31="","",CH30)</f>
        <v>0</v>
      </c>
      <c r="CI152">
        <v>27</v>
      </c>
      <c r="CJ152">
        <f>CJ30</f>
        <v>0</v>
      </c>
      <c r="CK152">
        <v>27</v>
      </c>
      <c r="CL152">
        <f>IF(CL31="","",CL30)</f>
        <v>0</v>
      </c>
      <c r="CM152">
        <v>27</v>
      </c>
      <c r="CN152">
        <f>CN30</f>
        <v>0</v>
      </c>
      <c r="CO152">
        <v>27</v>
      </c>
      <c r="CP152">
        <f>IF(CP31="","",CP30)</f>
        <v>0</v>
      </c>
      <c r="CQ152">
        <v>27</v>
      </c>
      <c r="CR152">
        <f>CR30</f>
        <v>0</v>
      </c>
      <c r="CS152">
        <v>27</v>
      </c>
      <c r="CT152">
        <f>IF(CT31="","",CT30)</f>
        <v>0</v>
      </c>
      <c r="CU152">
        <v>27</v>
      </c>
      <c r="CV152">
        <f>CV30</f>
        <v>0</v>
      </c>
      <c r="CW152">
        <v>27</v>
      </c>
      <c r="CX152">
        <f>IF(CX31="","",CX30)</f>
        <v>0</v>
      </c>
      <c r="CY152">
        <v>27</v>
      </c>
      <c r="CZ152">
        <f>CZ30</f>
        <v>0</v>
      </c>
      <c r="DA152">
        <v>27</v>
      </c>
      <c r="DB152">
        <f>IF(DB31="","",DB30)</f>
        <v>0</v>
      </c>
      <c r="DC152">
        <v>27</v>
      </c>
      <c r="DD152">
        <f>DD30</f>
        <v>0</v>
      </c>
      <c r="DE152">
        <v>27</v>
      </c>
      <c r="DF152">
        <f>IF(DF31="","",DF30)</f>
        <v>0</v>
      </c>
      <c r="DG152">
        <v>27</v>
      </c>
      <c r="DH152">
        <f>DH30</f>
        <v>0</v>
      </c>
      <c r="DI152">
        <v>27</v>
      </c>
      <c r="DJ152">
        <f>IF(DJ31="","",DJ30)</f>
        <v>0</v>
      </c>
      <c r="DK152">
        <v>27</v>
      </c>
      <c r="DL152">
        <f>DL30</f>
        <v>0</v>
      </c>
      <c r="DM152">
        <v>27</v>
      </c>
      <c r="DN152">
        <f>IF(DN31="","",DN30)</f>
        <v>0</v>
      </c>
      <c r="DO152">
        <v>27</v>
      </c>
      <c r="DP152">
        <f>DP30</f>
        <v>0</v>
      </c>
      <c r="DQ152">
        <v>27</v>
      </c>
      <c r="DR152">
        <f>IF(DR31="","",DR30)</f>
        <v>0</v>
      </c>
      <c r="DS152">
        <v>27</v>
      </c>
      <c r="DT152">
        <f>DT30</f>
        <v>0</v>
      </c>
      <c r="DU152">
        <v>27</v>
      </c>
      <c r="DV152">
        <f>IF(DV31="","",DV30)</f>
        <v>0</v>
      </c>
      <c r="DW152">
        <v>27</v>
      </c>
      <c r="DX152">
        <f>DX30</f>
        <v>0</v>
      </c>
      <c r="DY152">
        <v>27</v>
      </c>
      <c r="DZ152">
        <f>IF(DZ31="","",DZ30)</f>
        <v>0</v>
      </c>
      <c r="EA152">
        <v>27</v>
      </c>
      <c r="EB152">
        <f>EB30</f>
        <v>0</v>
      </c>
      <c r="EC152">
        <v>27</v>
      </c>
      <c r="ED152">
        <f>IF(ED31="","",ED30)</f>
        <v>0</v>
      </c>
      <c r="EE152">
        <v>27</v>
      </c>
      <c r="EF152">
        <f>EF30</f>
        <v>0</v>
      </c>
      <c r="EI152">
        <v>27</v>
      </c>
      <c r="EJ152">
        <f>IF(EJ31="","",EJ30)</f>
        <v>0</v>
      </c>
      <c r="EK152">
        <v>27</v>
      </c>
      <c r="EL152">
        <f>EL30</f>
        <v>0</v>
      </c>
      <c r="EM152">
        <v>27</v>
      </c>
      <c r="EN152">
        <f>IF(EN31="","",EN30)</f>
        <v>0</v>
      </c>
      <c r="EO152">
        <v>27</v>
      </c>
      <c r="EP152">
        <f>EP30</f>
        <v>0</v>
      </c>
      <c r="EQ152">
        <v>27</v>
      </c>
      <c r="ER152">
        <f>IF(ER31="","",ER30)</f>
        <v>0</v>
      </c>
      <c r="ES152">
        <v>27</v>
      </c>
      <c r="ET152">
        <f>ET30</f>
        <v>0</v>
      </c>
      <c r="EU152">
        <v>27</v>
      </c>
      <c r="EV152">
        <f>IF(EV31="","",EV30)</f>
        <v>0</v>
      </c>
      <c r="EW152">
        <v>27</v>
      </c>
      <c r="EX152">
        <f>EX30</f>
        <v>0</v>
      </c>
      <c r="EY152">
        <v>27</v>
      </c>
      <c r="EZ152">
        <f>IF(EZ31="","",EZ30)</f>
        <v>0</v>
      </c>
      <c r="FA152">
        <v>27</v>
      </c>
      <c r="FB152">
        <f>FB30</f>
        <v>0</v>
      </c>
      <c r="FC152">
        <v>27</v>
      </c>
      <c r="FD152">
        <f>IF(FD31="","",FD30)</f>
        <v>0</v>
      </c>
      <c r="FE152">
        <v>27</v>
      </c>
      <c r="FF152">
        <f>FF30</f>
        <v>0</v>
      </c>
      <c r="FG152">
        <v>27</v>
      </c>
      <c r="FH152">
        <f>IF(FH31="","",FH30)</f>
        <v>0</v>
      </c>
      <c r="FI152">
        <v>27</v>
      </c>
      <c r="FJ152">
        <f>FJ30</f>
        <v>0</v>
      </c>
      <c r="FK152">
        <v>27</v>
      </c>
      <c r="FL152">
        <f>IF(FL31="","",FL30)</f>
        <v>0</v>
      </c>
      <c r="FM152">
        <v>27</v>
      </c>
      <c r="FN152">
        <f>FN30</f>
        <v>0</v>
      </c>
      <c r="FO152">
        <v>27</v>
      </c>
      <c r="FP152">
        <f>IF(FP31="","",FP30)</f>
        <v>0</v>
      </c>
      <c r="FQ152">
        <v>27</v>
      </c>
      <c r="FR152">
        <f>FR30</f>
        <v>0</v>
      </c>
      <c r="FS152">
        <v>27</v>
      </c>
      <c r="FT152">
        <f>IF(FT31="","",FT30)</f>
        <v>0</v>
      </c>
      <c r="FU152">
        <v>27</v>
      </c>
      <c r="FV152">
        <f>FV30</f>
        <v>0</v>
      </c>
      <c r="FW152">
        <v>27</v>
      </c>
      <c r="FX152">
        <f>IF(FX31="","",FX30)</f>
        <v>0</v>
      </c>
      <c r="FY152">
        <v>27</v>
      </c>
      <c r="FZ152">
        <f>FZ30</f>
        <v>0</v>
      </c>
      <c r="GA152">
        <v>27</v>
      </c>
      <c r="GB152">
        <f>IF(GB31="","",GB30)</f>
        <v>0</v>
      </c>
      <c r="GC152">
        <v>27</v>
      </c>
      <c r="GD152">
        <f>GD30</f>
        <v>0</v>
      </c>
      <c r="GE152">
        <v>27</v>
      </c>
      <c r="GF152">
        <f>IF(GF31="","",GF30)</f>
        <v>0</v>
      </c>
      <c r="GG152">
        <v>27</v>
      </c>
      <c r="GH152">
        <f>GH30</f>
        <v>0</v>
      </c>
      <c r="GI152">
        <v>27</v>
      </c>
      <c r="GJ152">
        <f>IF(GJ31="","",GJ30)</f>
        <v>0</v>
      </c>
      <c r="GK152">
        <v>27</v>
      </c>
      <c r="GL152">
        <f>GL30</f>
        <v>0</v>
      </c>
      <c r="GM152">
        <v>27</v>
      </c>
      <c r="GN152">
        <f>IF(GN31="","",GN30)</f>
        <v>0</v>
      </c>
      <c r="GO152">
        <v>27</v>
      </c>
      <c r="GP152">
        <f>GP30</f>
        <v>0</v>
      </c>
      <c r="GQ152">
        <v>27</v>
      </c>
      <c r="GR152">
        <f>IF(GR31="","",GR30)</f>
        <v>0</v>
      </c>
      <c r="GS152">
        <v>27</v>
      </c>
      <c r="GT152">
        <f>GT30</f>
        <v>0</v>
      </c>
      <c r="GU152">
        <v>27</v>
      </c>
      <c r="GV152">
        <f>IF(GV31="","",GV30)</f>
        <v>0</v>
      </c>
      <c r="GW152">
        <v>27</v>
      </c>
      <c r="GX152">
        <f>GX30</f>
        <v>0</v>
      </c>
      <c r="GY152">
        <v>27</v>
      </c>
      <c r="GZ152">
        <f>IF(GZ31="","",GZ30)</f>
        <v>0</v>
      </c>
      <c r="HA152">
        <v>27</v>
      </c>
      <c r="HB152">
        <f>HB30</f>
        <v>0</v>
      </c>
      <c r="HC152">
        <v>27</v>
      </c>
      <c r="HD152">
        <f>IF(HD31="","",HD30)</f>
        <v>0</v>
      </c>
      <c r="HE152">
        <v>27</v>
      </c>
      <c r="HF152">
        <f>HF30</f>
        <v>0</v>
      </c>
      <c r="HG152">
        <v>27</v>
      </c>
      <c r="HH152">
        <f>IF(HH31="","",HH30)</f>
        <v>0</v>
      </c>
      <c r="HI152">
        <v>27</v>
      </c>
      <c r="HJ152">
        <f>HJ30</f>
        <v>0</v>
      </c>
      <c r="HK152">
        <v>27</v>
      </c>
      <c r="HL152">
        <f>IF(HL31="","",HL30)</f>
        <v>0</v>
      </c>
      <c r="HM152">
        <v>27</v>
      </c>
      <c r="HN152">
        <f>HN30</f>
        <v>0</v>
      </c>
      <c r="HO152">
        <v>27</v>
      </c>
      <c r="HP152">
        <f>IF(HP31="","",HP30)</f>
        <v>0</v>
      </c>
      <c r="HQ152">
        <v>27</v>
      </c>
      <c r="HR152">
        <f>HR30</f>
        <v>0</v>
      </c>
      <c r="HS152">
        <v>27</v>
      </c>
      <c r="HT152">
        <f>IF(HT31="","",HT30)</f>
        <v>0</v>
      </c>
      <c r="HU152">
        <v>27</v>
      </c>
      <c r="HV152">
        <f>HV30</f>
        <v>0</v>
      </c>
      <c r="HW152">
        <v>27</v>
      </c>
      <c r="HX152">
        <f>IF(HX31="","",HX30)</f>
        <v>0</v>
      </c>
      <c r="HY152">
        <v>27</v>
      </c>
      <c r="HZ152">
        <f>HZ30</f>
        <v>0</v>
      </c>
      <c r="IA152">
        <v>27</v>
      </c>
      <c r="IB152">
        <f>IF(IB31="","",IB30)</f>
        <v>0</v>
      </c>
      <c r="IC152">
        <v>27</v>
      </c>
      <c r="ID152">
        <f>ID30</f>
        <v>0</v>
      </c>
      <c r="IE152">
        <v>27</v>
      </c>
      <c r="IF152">
        <f>IF(IF31="","",IF30)</f>
        <v>0</v>
      </c>
      <c r="IG152">
        <v>27</v>
      </c>
      <c r="IH152">
        <f>IH30</f>
        <v>0</v>
      </c>
      <c r="II152">
        <v>27</v>
      </c>
      <c r="IJ152">
        <f>IF(IJ31="","",IJ30)</f>
        <v>0</v>
      </c>
      <c r="IK152">
        <v>27</v>
      </c>
      <c r="IL152">
        <f>IL30</f>
        <v>0</v>
      </c>
      <c r="IM152">
        <v>27</v>
      </c>
      <c r="IN152">
        <f>IF(IN31="","",IN30)</f>
        <v>0</v>
      </c>
      <c r="IO152">
        <v>27</v>
      </c>
      <c r="IP152">
        <f>IP30</f>
        <v>0</v>
      </c>
      <c r="IQ152">
        <v>27</v>
      </c>
      <c r="IR152">
        <f>IF(IR31="","",IR30)</f>
        <v>0</v>
      </c>
      <c r="IS152">
        <v>27</v>
      </c>
      <c r="IT152">
        <f>IT30</f>
        <v>0</v>
      </c>
      <c r="IU152">
        <v>27</v>
      </c>
      <c r="IV152">
        <f>IF(IV31="","",IV30)</f>
        <v>0</v>
      </c>
      <c r="IW152">
        <v>27</v>
      </c>
      <c r="IX152">
        <f>IX30</f>
        <v>0</v>
      </c>
      <c r="IY152">
        <v>27</v>
      </c>
      <c r="IZ152">
        <f>IF(IZ31="","",IZ30)</f>
        <v>0</v>
      </c>
      <c r="JA152">
        <v>27</v>
      </c>
      <c r="JB152">
        <f>JB30</f>
        <v>0</v>
      </c>
      <c r="JC152">
        <v>27</v>
      </c>
      <c r="JD152">
        <f>IF(JD31="","",JD30)</f>
        <v>0</v>
      </c>
      <c r="JE152">
        <v>27</v>
      </c>
      <c r="JF152">
        <f>JF30</f>
        <v>0</v>
      </c>
      <c r="JG152">
        <v>27</v>
      </c>
      <c r="JH152">
        <f>IF(JH31="","",JH30)</f>
        <v>0</v>
      </c>
      <c r="JI152">
        <v>27</v>
      </c>
      <c r="JJ152">
        <f>JJ30</f>
        <v>0</v>
      </c>
    </row>
    <row r="153" spans="5:270">
      <c r="E153">
        <v>28</v>
      </c>
      <c r="F153">
        <f>IF(F32="","",F31)</f>
        <v>0</v>
      </c>
      <c r="G153">
        <v>28</v>
      </c>
      <c r="H153">
        <f>H31</f>
        <v>0</v>
      </c>
      <c r="I153">
        <v>28</v>
      </c>
      <c r="J153">
        <f>IF(J32="","",J31)</f>
        <v>0</v>
      </c>
      <c r="K153">
        <v>28</v>
      </c>
      <c r="L153">
        <f>L31</f>
        <v>0</v>
      </c>
      <c r="M153">
        <v>28</v>
      </c>
      <c r="N153">
        <f>IF(N32="","",N31)</f>
        <v>0</v>
      </c>
      <c r="O153">
        <v>28</v>
      </c>
      <c r="P153">
        <f>P31</f>
        <v>0</v>
      </c>
      <c r="Q153">
        <v>28</v>
      </c>
      <c r="R153">
        <f>IF(R32="","",R31)</f>
        <v>0</v>
      </c>
      <c r="S153">
        <v>28</v>
      </c>
      <c r="T153">
        <f>T31</f>
        <v>0</v>
      </c>
      <c r="U153">
        <v>28</v>
      </c>
      <c r="V153">
        <f>IF(V32="","",V31)</f>
        <v>0</v>
      </c>
      <c r="W153">
        <v>28</v>
      </c>
      <c r="X153">
        <f>X31</f>
        <v>0</v>
      </c>
      <c r="Y153">
        <v>28</v>
      </c>
      <c r="Z153">
        <f>IF(Z32="","",Z31)</f>
        <v>0</v>
      </c>
      <c r="AA153">
        <v>28</v>
      </c>
      <c r="AB153">
        <f>AB31</f>
        <v>0</v>
      </c>
      <c r="AC153">
        <v>28</v>
      </c>
      <c r="AD153">
        <f>IF(AD32="","",AD31)</f>
        <v>0</v>
      </c>
      <c r="AE153">
        <v>28</v>
      </c>
      <c r="AF153">
        <f>AF31</f>
        <v>0</v>
      </c>
      <c r="AG153">
        <v>28</v>
      </c>
      <c r="AH153">
        <f>IF(AH32="","",AH31)</f>
        <v>0</v>
      </c>
      <c r="AI153">
        <v>28</v>
      </c>
      <c r="AJ153">
        <f>AJ31</f>
        <v>0</v>
      </c>
      <c r="AK153">
        <v>28</v>
      </c>
      <c r="AL153">
        <f>IF(AL32="","",AL31)</f>
        <v>0</v>
      </c>
      <c r="AM153">
        <v>28</v>
      </c>
      <c r="AN153">
        <f>AN31</f>
        <v>0</v>
      </c>
      <c r="AO153">
        <v>28</v>
      </c>
      <c r="AP153">
        <f>IF(AP32="","",AP31)</f>
        <v>0</v>
      </c>
      <c r="AQ153">
        <v>28</v>
      </c>
      <c r="AR153">
        <f>AR31</f>
        <v>0</v>
      </c>
      <c r="AS153">
        <v>28</v>
      </c>
      <c r="AT153">
        <f>IF(AT32="","",AT31)</f>
        <v>0</v>
      </c>
      <c r="AU153">
        <v>28</v>
      </c>
      <c r="AV153">
        <f>AV31</f>
        <v>0</v>
      </c>
      <c r="AW153">
        <v>28</v>
      </c>
      <c r="AX153">
        <f>IF(AX32="","",AX31)</f>
        <v>0</v>
      </c>
      <c r="AY153">
        <v>28</v>
      </c>
      <c r="AZ153">
        <f>AZ31</f>
        <v>0</v>
      </c>
      <c r="BA153">
        <v>28</v>
      </c>
      <c r="BB153">
        <f>IF(BB32="","",BB31)</f>
        <v>0</v>
      </c>
      <c r="BC153">
        <v>28</v>
      </c>
      <c r="BD153">
        <f>BD31</f>
        <v>0</v>
      </c>
      <c r="BE153">
        <v>28</v>
      </c>
      <c r="BF153">
        <f>IF(BF32="","",BF31)</f>
        <v>0</v>
      </c>
      <c r="BG153">
        <v>28</v>
      </c>
      <c r="BH153">
        <f>BH31</f>
        <v>0</v>
      </c>
      <c r="BI153">
        <v>28</v>
      </c>
      <c r="BJ153">
        <f>IF(BJ32="","",BJ31)</f>
        <v>0</v>
      </c>
      <c r="BK153">
        <v>28</v>
      </c>
      <c r="BL153">
        <f>BL31</f>
        <v>0</v>
      </c>
      <c r="BM153">
        <v>28</v>
      </c>
      <c r="BN153">
        <f>IF(BN32="","",BN31)</f>
        <v>0</v>
      </c>
      <c r="BO153">
        <v>28</v>
      </c>
      <c r="BP153">
        <f>BP31</f>
        <v>0</v>
      </c>
      <c r="BQ153">
        <v>28</v>
      </c>
      <c r="BR153">
        <f>IF(BR32="","",BR31)</f>
        <v>0</v>
      </c>
      <c r="BS153">
        <v>28</v>
      </c>
      <c r="BT153">
        <f>BT31</f>
        <v>0</v>
      </c>
      <c r="BU153">
        <v>28</v>
      </c>
      <c r="BV153">
        <f>IF(BV32="","",BV31)</f>
        <v>0</v>
      </c>
      <c r="BW153">
        <v>28</v>
      </c>
      <c r="BX153">
        <f>BX31</f>
        <v>0</v>
      </c>
      <c r="BY153">
        <v>28</v>
      </c>
      <c r="BZ153">
        <f>IF(BZ32="","",BZ31)</f>
        <v>0</v>
      </c>
      <c r="CA153">
        <v>28</v>
      </c>
      <c r="CB153">
        <f>CB31</f>
        <v>0</v>
      </c>
      <c r="CC153">
        <v>28</v>
      </c>
      <c r="CD153">
        <f>IF(CD32="","",CD31)</f>
        <v>0</v>
      </c>
      <c r="CE153">
        <v>28</v>
      </c>
      <c r="CF153">
        <f>CF31</f>
        <v>0</v>
      </c>
      <c r="CG153">
        <v>28</v>
      </c>
      <c r="CH153">
        <f>IF(CH32="","",CH31)</f>
        <v>0</v>
      </c>
      <c r="CI153">
        <v>28</v>
      </c>
      <c r="CJ153">
        <f>CJ31</f>
        <v>0</v>
      </c>
      <c r="CK153">
        <v>28</v>
      </c>
      <c r="CL153">
        <f>IF(CL32="","",CL31)</f>
        <v>0</v>
      </c>
      <c r="CM153">
        <v>28</v>
      </c>
      <c r="CN153">
        <f>CN31</f>
        <v>0</v>
      </c>
      <c r="CO153">
        <v>28</v>
      </c>
      <c r="CP153">
        <f>IF(CP32="","",CP31)</f>
        <v>0</v>
      </c>
      <c r="CQ153">
        <v>28</v>
      </c>
      <c r="CR153">
        <f>CR31</f>
        <v>0</v>
      </c>
      <c r="CS153">
        <v>28</v>
      </c>
      <c r="CT153">
        <f>IF(CT32="","",CT31)</f>
        <v>0</v>
      </c>
      <c r="CU153">
        <v>28</v>
      </c>
      <c r="CV153">
        <f>CV31</f>
        <v>0</v>
      </c>
      <c r="CW153">
        <v>28</v>
      </c>
      <c r="CX153">
        <f>IF(CX32="","",CX31)</f>
        <v>0</v>
      </c>
      <c r="CY153">
        <v>28</v>
      </c>
      <c r="CZ153">
        <f>CZ31</f>
        <v>0</v>
      </c>
      <c r="DA153">
        <v>28</v>
      </c>
      <c r="DB153">
        <f>IF(DB32="","",DB31)</f>
        <v>0</v>
      </c>
      <c r="DC153">
        <v>28</v>
      </c>
      <c r="DD153">
        <f>DD31</f>
        <v>0</v>
      </c>
      <c r="DE153">
        <v>28</v>
      </c>
      <c r="DF153">
        <f>IF(DF32="","",DF31)</f>
        <v>0</v>
      </c>
      <c r="DG153">
        <v>28</v>
      </c>
      <c r="DH153">
        <f>DH31</f>
        <v>0</v>
      </c>
      <c r="DI153">
        <v>28</v>
      </c>
      <c r="DJ153">
        <f>IF(DJ32="","",DJ31)</f>
        <v>0</v>
      </c>
      <c r="DK153">
        <v>28</v>
      </c>
      <c r="DL153">
        <f>DL31</f>
        <v>0</v>
      </c>
      <c r="DM153">
        <v>28</v>
      </c>
      <c r="DN153">
        <f>IF(DN32="","",DN31)</f>
        <v>0</v>
      </c>
      <c r="DO153">
        <v>28</v>
      </c>
      <c r="DP153">
        <f>DP31</f>
        <v>0</v>
      </c>
      <c r="DQ153">
        <v>28</v>
      </c>
      <c r="DR153">
        <f>IF(DR32="","",DR31)</f>
        <v>0</v>
      </c>
      <c r="DS153">
        <v>28</v>
      </c>
      <c r="DT153">
        <f>DT31</f>
        <v>0</v>
      </c>
      <c r="DU153">
        <v>28</v>
      </c>
      <c r="DV153">
        <f>IF(DV32="","",DV31)</f>
        <v>0</v>
      </c>
      <c r="DW153">
        <v>28</v>
      </c>
      <c r="DX153">
        <f>DX31</f>
        <v>0</v>
      </c>
      <c r="DY153">
        <v>28</v>
      </c>
      <c r="DZ153">
        <f>IF(DZ32="","",DZ31)</f>
        <v>0</v>
      </c>
      <c r="EA153">
        <v>28</v>
      </c>
      <c r="EB153">
        <f>EB31</f>
        <v>0</v>
      </c>
      <c r="EC153">
        <v>28</v>
      </c>
      <c r="ED153">
        <f>IF(ED32="","",ED31)</f>
        <v>0</v>
      </c>
      <c r="EE153">
        <v>28</v>
      </c>
      <c r="EF153">
        <f>EF31</f>
        <v>0</v>
      </c>
      <c r="EI153">
        <v>28</v>
      </c>
      <c r="EJ153">
        <f>IF(EJ32="","",EJ31)</f>
        <v>0</v>
      </c>
      <c r="EK153">
        <v>28</v>
      </c>
      <c r="EL153">
        <f>EL31</f>
        <v>0</v>
      </c>
      <c r="EM153">
        <v>28</v>
      </c>
      <c r="EN153">
        <f>IF(EN32="","",EN31)</f>
        <v>0</v>
      </c>
      <c r="EO153">
        <v>28</v>
      </c>
      <c r="EP153">
        <f>EP31</f>
        <v>0</v>
      </c>
      <c r="EQ153">
        <v>28</v>
      </c>
      <c r="ER153">
        <f>IF(ER32="","",ER31)</f>
        <v>0</v>
      </c>
      <c r="ES153">
        <v>28</v>
      </c>
      <c r="ET153">
        <f>ET31</f>
        <v>0</v>
      </c>
      <c r="EU153">
        <v>28</v>
      </c>
      <c r="EV153">
        <f>IF(EV32="","",EV31)</f>
        <v>0</v>
      </c>
      <c r="EW153">
        <v>28</v>
      </c>
      <c r="EX153">
        <f>EX31</f>
        <v>0</v>
      </c>
      <c r="EY153">
        <v>28</v>
      </c>
      <c r="EZ153">
        <f>IF(EZ32="","",EZ31)</f>
        <v>0</v>
      </c>
      <c r="FA153">
        <v>28</v>
      </c>
      <c r="FB153">
        <f>FB31</f>
        <v>0</v>
      </c>
      <c r="FC153">
        <v>28</v>
      </c>
      <c r="FD153">
        <f>IF(FD32="","",FD31)</f>
        <v>0</v>
      </c>
      <c r="FE153">
        <v>28</v>
      </c>
      <c r="FF153">
        <f>FF31</f>
        <v>0</v>
      </c>
      <c r="FG153">
        <v>28</v>
      </c>
      <c r="FH153">
        <f>IF(FH32="","",FH31)</f>
        <v>0</v>
      </c>
      <c r="FI153">
        <v>28</v>
      </c>
      <c r="FJ153">
        <f>FJ31</f>
        <v>0</v>
      </c>
      <c r="FK153">
        <v>28</v>
      </c>
      <c r="FL153">
        <f>IF(FL32="","",FL31)</f>
        <v>0</v>
      </c>
      <c r="FM153">
        <v>28</v>
      </c>
      <c r="FN153">
        <f>FN31</f>
        <v>0</v>
      </c>
      <c r="FO153">
        <v>28</v>
      </c>
      <c r="FP153">
        <f>IF(FP32="","",FP31)</f>
        <v>0</v>
      </c>
      <c r="FQ153">
        <v>28</v>
      </c>
      <c r="FR153">
        <f>FR31</f>
        <v>0</v>
      </c>
      <c r="FS153">
        <v>28</v>
      </c>
      <c r="FT153">
        <f>IF(FT32="","",FT31)</f>
        <v>0</v>
      </c>
      <c r="FU153">
        <v>28</v>
      </c>
      <c r="FV153">
        <f>FV31</f>
        <v>0</v>
      </c>
      <c r="FW153">
        <v>28</v>
      </c>
      <c r="FX153">
        <f>IF(FX32="","",FX31)</f>
        <v>0</v>
      </c>
      <c r="FY153">
        <v>28</v>
      </c>
      <c r="FZ153">
        <f>FZ31</f>
        <v>0</v>
      </c>
      <c r="GA153">
        <v>28</v>
      </c>
      <c r="GB153">
        <f>IF(GB32="","",GB31)</f>
        <v>0</v>
      </c>
      <c r="GC153">
        <v>28</v>
      </c>
      <c r="GD153">
        <f>GD31</f>
        <v>0</v>
      </c>
      <c r="GE153">
        <v>28</v>
      </c>
      <c r="GF153">
        <f>IF(GF32="","",GF31)</f>
        <v>0</v>
      </c>
      <c r="GG153">
        <v>28</v>
      </c>
      <c r="GH153">
        <f>GH31</f>
        <v>0</v>
      </c>
      <c r="GI153">
        <v>28</v>
      </c>
      <c r="GJ153">
        <f>IF(GJ32="","",GJ31)</f>
        <v>0</v>
      </c>
      <c r="GK153">
        <v>28</v>
      </c>
      <c r="GL153">
        <f>GL31</f>
        <v>0</v>
      </c>
      <c r="GM153">
        <v>28</v>
      </c>
      <c r="GN153">
        <f>IF(GN32="","",GN31)</f>
        <v>0</v>
      </c>
      <c r="GO153">
        <v>28</v>
      </c>
      <c r="GP153">
        <f>GP31</f>
        <v>0</v>
      </c>
      <c r="GQ153">
        <v>28</v>
      </c>
      <c r="GR153">
        <f>IF(GR32="","",GR31)</f>
        <v>0</v>
      </c>
      <c r="GS153">
        <v>28</v>
      </c>
      <c r="GT153">
        <f>GT31</f>
        <v>0</v>
      </c>
      <c r="GU153">
        <v>28</v>
      </c>
      <c r="GV153">
        <f>IF(GV32="","",GV31)</f>
        <v>0</v>
      </c>
      <c r="GW153">
        <v>28</v>
      </c>
      <c r="GX153">
        <f>GX31</f>
        <v>0</v>
      </c>
      <c r="GY153">
        <v>28</v>
      </c>
      <c r="GZ153">
        <f>IF(GZ32="","",GZ31)</f>
        <v>0</v>
      </c>
      <c r="HA153">
        <v>28</v>
      </c>
      <c r="HB153">
        <f>HB31</f>
        <v>0</v>
      </c>
      <c r="HC153">
        <v>28</v>
      </c>
      <c r="HD153">
        <f>IF(HD32="","",HD31)</f>
        <v>0</v>
      </c>
      <c r="HE153">
        <v>28</v>
      </c>
      <c r="HF153">
        <f>HF31</f>
        <v>0</v>
      </c>
      <c r="HG153">
        <v>28</v>
      </c>
      <c r="HH153">
        <f>IF(HH32="","",HH31)</f>
        <v>0</v>
      </c>
      <c r="HI153">
        <v>28</v>
      </c>
      <c r="HJ153">
        <f>HJ31</f>
        <v>0</v>
      </c>
      <c r="HK153">
        <v>28</v>
      </c>
      <c r="HL153">
        <f>IF(HL32="","",HL31)</f>
        <v>0</v>
      </c>
      <c r="HM153">
        <v>28</v>
      </c>
      <c r="HN153">
        <f>HN31</f>
        <v>0</v>
      </c>
      <c r="HO153">
        <v>28</v>
      </c>
      <c r="HP153">
        <f>IF(HP32="","",HP31)</f>
        <v>0</v>
      </c>
      <c r="HQ153">
        <v>28</v>
      </c>
      <c r="HR153">
        <f>HR31</f>
        <v>0</v>
      </c>
      <c r="HS153">
        <v>28</v>
      </c>
      <c r="HT153">
        <f>IF(HT32="","",HT31)</f>
        <v>0</v>
      </c>
      <c r="HU153">
        <v>28</v>
      </c>
      <c r="HV153">
        <f>HV31</f>
        <v>0</v>
      </c>
      <c r="HW153">
        <v>28</v>
      </c>
      <c r="HX153">
        <f>IF(HX32="","",HX31)</f>
        <v>0</v>
      </c>
      <c r="HY153">
        <v>28</v>
      </c>
      <c r="HZ153">
        <f>HZ31</f>
        <v>0</v>
      </c>
      <c r="IA153">
        <v>28</v>
      </c>
      <c r="IB153">
        <f>IF(IB32="","",IB31)</f>
        <v>0</v>
      </c>
      <c r="IC153">
        <v>28</v>
      </c>
      <c r="ID153">
        <f>ID31</f>
        <v>0</v>
      </c>
      <c r="IE153">
        <v>28</v>
      </c>
      <c r="IF153">
        <f>IF(IF32="","",IF31)</f>
        <v>0</v>
      </c>
      <c r="IG153">
        <v>28</v>
      </c>
      <c r="IH153">
        <f>IH31</f>
        <v>0</v>
      </c>
      <c r="II153">
        <v>28</v>
      </c>
      <c r="IJ153">
        <f>IF(IJ32="","",IJ31)</f>
        <v>0</v>
      </c>
      <c r="IK153">
        <v>28</v>
      </c>
      <c r="IL153">
        <f>IL31</f>
        <v>0</v>
      </c>
      <c r="IM153">
        <v>28</v>
      </c>
      <c r="IN153">
        <f>IF(IN32="","",IN31)</f>
        <v>0</v>
      </c>
      <c r="IO153">
        <v>28</v>
      </c>
      <c r="IP153">
        <f>IP31</f>
        <v>0</v>
      </c>
      <c r="IQ153">
        <v>28</v>
      </c>
      <c r="IR153">
        <f>IF(IR32="","",IR31)</f>
        <v>0</v>
      </c>
      <c r="IS153">
        <v>28</v>
      </c>
      <c r="IT153">
        <f>IT31</f>
        <v>0</v>
      </c>
      <c r="IU153">
        <v>28</v>
      </c>
      <c r="IV153">
        <f>IF(IV32="","",IV31)</f>
        <v>0</v>
      </c>
      <c r="IW153">
        <v>28</v>
      </c>
      <c r="IX153">
        <f>IX31</f>
        <v>0</v>
      </c>
      <c r="IY153">
        <v>28</v>
      </c>
      <c r="IZ153">
        <f>IF(IZ32="","",IZ31)</f>
        <v>0</v>
      </c>
      <c r="JA153">
        <v>28</v>
      </c>
      <c r="JB153">
        <f>JB31</f>
        <v>0</v>
      </c>
      <c r="JC153">
        <v>28</v>
      </c>
      <c r="JD153">
        <f>IF(JD32="","",JD31)</f>
        <v>0</v>
      </c>
      <c r="JE153">
        <v>28</v>
      </c>
      <c r="JF153">
        <f>JF31</f>
        <v>0</v>
      </c>
      <c r="JG153">
        <v>28</v>
      </c>
      <c r="JH153">
        <f>IF(JH32="","",JH31)</f>
        <v>0</v>
      </c>
      <c r="JI153">
        <v>28</v>
      </c>
      <c r="JJ153">
        <f>JJ31</f>
        <v>0</v>
      </c>
    </row>
    <row r="154" spans="5:270">
      <c r="E154">
        <v>29</v>
      </c>
      <c r="F154">
        <f>IF(F33="","",F32)</f>
        <v>0</v>
      </c>
      <c r="G154">
        <v>29</v>
      </c>
      <c r="H154">
        <f>H32</f>
        <v>0</v>
      </c>
      <c r="I154">
        <v>29</v>
      </c>
      <c r="J154">
        <f>IF(J33="","",J32)</f>
        <v>0</v>
      </c>
      <c r="K154">
        <v>29</v>
      </c>
      <c r="L154">
        <f>L32</f>
        <v>0</v>
      </c>
      <c r="M154">
        <v>29</v>
      </c>
      <c r="N154">
        <f>IF(N33="","",N32)</f>
        <v>0</v>
      </c>
      <c r="O154">
        <v>29</v>
      </c>
      <c r="P154">
        <f>P32</f>
        <v>0</v>
      </c>
      <c r="Q154">
        <v>29</v>
      </c>
      <c r="R154">
        <f>IF(R33="","",R32)</f>
        <v>0</v>
      </c>
      <c r="S154">
        <v>29</v>
      </c>
      <c r="T154">
        <f>T32</f>
        <v>0</v>
      </c>
      <c r="U154">
        <v>29</v>
      </c>
      <c r="V154">
        <f>IF(V33="","",V32)</f>
        <v>0</v>
      </c>
      <c r="W154">
        <v>29</v>
      </c>
      <c r="X154">
        <f>X32</f>
        <v>0</v>
      </c>
      <c r="Y154">
        <v>29</v>
      </c>
      <c r="Z154">
        <f>IF(Z33="","",Z32)</f>
        <v>0</v>
      </c>
      <c r="AA154">
        <v>29</v>
      </c>
      <c r="AB154">
        <f>AB32</f>
        <v>0</v>
      </c>
      <c r="AC154">
        <v>29</v>
      </c>
      <c r="AD154">
        <f>IF(AD33="","",AD32)</f>
        <v>0</v>
      </c>
      <c r="AE154">
        <v>29</v>
      </c>
      <c r="AF154">
        <f>AF32</f>
        <v>0</v>
      </c>
      <c r="AG154">
        <v>29</v>
      </c>
      <c r="AH154">
        <f>IF(AH33="","",AH32)</f>
        <v>0</v>
      </c>
      <c r="AI154">
        <v>29</v>
      </c>
      <c r="AJ154">
        <f>AJ32</f>
        <v>0</v>
      </c>
      <c r="AK154">
        <v>29</v>
      </c>
      <c r="AL154">
        <f>IF(AL33="","",AL32)</f>
        <v>0</v>
      </c>
      <c r="AM154">
        <v>29</v>
      </c>
      <c r="AN154">
        <f>AN32</f>
        <v>0</v>
      </c>
      <c r="AO154">
        <v>29</v>
      </c>
      <c r="AP154">
        <f>IF(AP33="","",AP32)</f>
        <v>0</v>
      </c>
      <c r="AQ154">
        <v>29</v>
      </c>
      <c r="AR154">
        <f>AR32</f>
        <v>0</v>
      </c>
      <c r="AS154">
        <v>29</v>
      </c>
      <c r="AT154">
        <f>IF(AT33="","",AT32)</f>
        <v>0</v>
      </c>
      <c r="AU154">
        <v>29</v>
      </c>
      <c r="AV154">
        <f>AV32</f>
        <v>0</v>
      </c>
      <c r="AW154">
        <v>29</v>
      </c>
      <c r="AX154">
        <f>IF(AX33="","",AX32)</f>
        <v>0</v>
      </c>
      <c r="AY154">
        <v>29</v>
      </c>
      <c r="AZ154">
        <f>AZ32</f>
        <v>0</v>
      </c>
      <c r="BA154">
        <v>29</v>
      </c>
      <c r="BB154">
        <f>IF(BB33="","",BB32)</f>
        <v>0</v>
      </c>
      <c r="BC154">
        <v>29</v>
      </c>
      <c r="BD154">
        <f>BD32</f>
        <v>0</v>
      </c>
      <c r="BE154">
        <v>29</v>
      </c>
      <c r="BF154">
        <f>IF(BF33="","",BF32)</f>
        <v>0</v>
      </c>
      <c r="BG154">
        <v>29</v>
      </c>
      <c r="BH154">
        <f>BH32</f>
        <v>0</v>
      </c>
      <c r="BI154">
        <v>29</v>
      </c>
      <c r="BJ154">
        <f>IF(BJ33="","",BJ32)</f>
        <v>0</v>
      </c>
      <c r="BK154">
        <v>29</v>
      </c>
      <c r="BL154">
        <f>BL32</f>
        <v>0</v>
      </c>
      <c r="BM154">
        <v>29</v>
      </c>
      <c r="BN154">
        <f>IF(BN33="","",BN32)</f>
        <v>0</v>
      </c>
      <c r="BO154">
        <v>29</v>
      </c>
      <c r="BP154">
        <f>BP32</f>
        <v>0</v>
      </c>
      <c r="BQ154">
        <v>29</v>
      </c>
      <c r="BR154">
        <f>IF(BR33="","",BR32)</f>
        <v>0</v>
      </c>
      <c r="BS154">
        <v>29</v>
      </c>
      <c r="BT154">
        <f>BT32</f>
        <v>0</v>
      </c>
      <c r="BU154">
        <v>29</v>
      </c>
      <c r="BV154">
        <f>IF(BV33="","",BV32)</f>
        <v>0</v>
      </c>
      <c r="BW154">
        <v>29</v>
      </c>
      <c r="BX154">
        <f>BX32</f>
        <v>0</v>
      </c>
      <c r="BY154">
        <v>29</v>
      </c>
      <c r="BZ154">
        <f>IF(BZ33="","",BZ32)</f>
        <v>0</v>
      </c>
      <c r="CA154">
        <v>29</v>
      </c>
      <c r="CB154">
        <f>CB32</f>
        <v>0</v>
      </c>
      <c r="CC154">
        <v>29</v>
      </c>
      <c r="CD154">
        <f>IF(CD33="","",CD32)</f>
        <v>0</v>
      </c>
      <c r="CE154">
        <v>29</v>
      </c>
      <c r="CF154">
        <f>CF32</f>
        <v>0</v>
      </c>
      <c r="CG154">
        <v>29</v>
      </c>
      <c r="CH154">
        <f>IF(CH33="","",CH32)</f>
        <v>0</v>
      </c>
      <c r="CI154">
        <v>29</v>
      </c>
      <c r="CJ154">
        <f>CJ32</f>
        <v>0</v>
      </c>
      <c r="CK154">
        <v>29</v>
      </c>
      <c r="CL154">
        <f>IF(CL33="","",CL32)</f>
        <v>0</v>
      </c>
      <c r="CM154">
        <v>29</v>
      </c>
      <c r="CN154">
        <f>CN32</f>
        <v>0</v>
      </c>
      <c r="CO154">
        <v>29</v>
      </c>
      <c r="CP154">
        <f>IF(CP33="","",CP32)</f>
        <v>0</v>
      </c>
      <c r="CQ154">
        <v>29</v>
      </c>
      <c r="CR154">
        <f>CR32</f>
        <v>0</v>
      </c>
      <c r="CS154">
        <v>29</v>
      </c>
      <c r="CT154">
        <f>IF(CT33="","",CT32)</f>
        <v>0</v>
      </c>
      <c r="CU154">
        <v>29</v>
      </c>
      <c r="CV154">
        <f>CV32</f>
        <v>0</v>
      </c>
      <c r="CW154">
        <v>29</v>
      </c>
      <c r="CX154">
        <f>IF(CX33="","",CX32)</f>
        <v>0</v>
      </c>
      <c r="CY154">
        <v>29</v>
      </c>
      <c r="CZ154">
        <f>CZ32</f>
        <v>0</v>
      </c>
      <c r="DA154">
        <v>29</v>
      </c>
      <c r="DB154">
        <f>IF(DB33="","",DB32)</f>
        <v>0</v>
      </c>
      <c r="DC154">
        <v>29</v>
      </c>
      <c r="DD154">
        <f>DD32</f>
        <v>0</v>
      </c>
      <c r="DE154">
        <v>29</v>
      </c>
      <c r="DF154">
        <f>IF(DF33="","",DF32)</f>
        <v>0</v>
      </c>
      <c r="DG154">
        <v>29</v>
      </c>
      <c r="DH154">
        <f>DH32</f>
        <v>0</v>
      </c>
      <c r="DI154">
        <v>29</v>
      </c>
      <c r="DJ154">
        <f>IF(DJ33="","",DJ32)</f>
        <v>0</v>
      </c>
      <c r="DK154">
        <v>29</v>
      </c>
      <c r="DL154">
        <f>DL32</f>
        <v>0</v>
      </c>
      <c r="DM154">
        <v>29</v>
      </c>
      <c r="DN154">
        <f>IF(DN33="","",DN32)</f>
        <v>0</v>
      </c>
      <c r="DO154">
        <v>29</v>
      </c>
      <c r="DP154">
        <f>DP32</f>
        <v>0</v>
      </c>
      <c r="DQ154">
        <v>29</v>
      </c>
      <c r="DR154">
        <f>IF(DR33="","",DR32)</f>
        <v>0</v>
      </c>
      <c r="DS154">
        <v>29</v>
      </c>
      <c r="DT154">
        <f>DT32</f>
        <v>0</v>
      </c>
      <c r="DU154">
        <v>29</v>
      </c>
      <c r="DV154">
        <f>IF(DV33="","",DV32)</f>
        <v>0</v>
      </c>
      <c r="DW154">
        <v>29</v>
      </c>
      <c r="DX154">
        <f>DX32</f>
        <v>0</v>
      </c>
      <c r="DY154">
        <v>29</v>
      </c>
      <c r="DZ154">
        <f>IF(DZ33="","",DZ32)</f>
        <v>0</v>
      </c>
      <c r="EA154">
        <v>29</v>
      </c>
      <c r="EB154">
        <f>EB32</f>
        <v>0</v>
      </c>
      <c r="EC154">
        <v>29</v>
      </c>
      <c r="ED154">
        <f>IF(ED33="","",ED32)</f>
        <v>0</v>
      </c>
      <c r="EE154">
        <v>29</v>
      </c>
      <c r="EF154">
        <f>EF32</f>
        <v>0</v>
      </c>
      <c r="EI154">
        <v>29</v>
      </c>
      <c r="EJ154">
        <f>IF(EJ33="","",EJ32)</f>
        <v>0</v>
      </c>
      <c r="EK154">
        <v>29</v>
      </c>
      <c r="EL154">
        <f>EL32</f>
        <v>0</v>
      </c>
      <c r="EM154">
        <v>29</v>
      </c>
      <c r="EN154">
        <f>IF(EN33="","",EN32)</f>
        <v>0</v>
      </c>
      <c r="EO154">
        <v>29</v>
      </c>
      <c r="EP154">
        <f>EP32</f>
        <v>0</v>
      </c>
      <c r="EQ154">
        <v>29</v>
      </c>
      <c r="ER154">
        <f>IF(ER33="","",ER32)</f>
        <v>0</v>
      </c>
      <c r="ES154">
        <v>29</v>
      </c>
      <c r="ET154">
        <f>ET32</f>
        <v>0</v>
      </c>
      <c r="EU154">
        <v>29</v>
      </c>
      <c r="EV154">
        <f>IF(EV33="","",EV32)</f>
        <v>0</v>
      </c>
      <c r="EW154">
        <v>29</v>
      </c>
      <c r="EX154">
        <f>EX32</f>
        <v>0</v>
      </c>
      <c r="EY154">
        <v>29</v>
      </c>
      <c r="EZ154">
        <f>IF(EZ33="","",EZ32)</f>
        <v>0</v>
      </c>
      <c r="FA154">
        <v>29</v>
      </c>
      <c r="FB154">
        <f>FB32</f>
        <v>0</v>
      </c>
      <c r="FC154">
        <v>29</v>
      </c>
      <c r="FD154">
        <f>IF(FD33="","",FD32)</f>
        <v>0</v>
      </c>
      <c r="FE154">
        <v>29</v>
      </c>
      <c r="FF154">
        <f>FF32</f>
        <v>0</v>
      </c>
      <c r="FG154">
        <v>29</v>
      </c>
      <c r="FH154">
        <f>IF(FH33="","",FH32)</f>
        <v>0</v>
      </c>
      <c r="FI154">
        <v>29</v>
      </c>
      <c r="FJ154">
        <f>FJ32</f>
        <v>0</v>
      </c>
      <c r="FK154">
        <v>29</v>
      </c>
      <c r="FL154">
        <f>IF(FL33="","",FL32)</f>
        <v>0</v>
      </c>
      <c r="FM154">
        <v>29</v>
      </c>
      <c r="FN154">
        <f>FN32</f>
        <v>0</v>
      </c>
      <c r="FO154">
        <v>29</v>
      </c>
      <c r="FP154">
        <f>IF(FP33="","",FP32)</f>
        <v>0</v>
      </c>
      <c r="FQ154">
        <v>29</v>
      </c>
      <c r="FR154">
        <f>FR32</f>
        <v>0</v>
      </c>
      <c r="FS154">
        <v>29</v>
      </c>
      <c r="FT154">
        <f>IF(FT33="","",FT32)</f>
        <v>0</v>
      </c>
      <c r="FU154">
        <v>29</v>
      </c>
      <c r="FV154">
        <f>FV32</f>
        <v>0</v>
      </c>
      <c r="FW154">
        <v>29</v>
      </c>
      <c r="FX154">
        <f>IF(FX33="","",FX32)</f>
        <v>0</v>
      </c>
      <c r="FY154">
        <v>29</v>
      </c>
      <c r="FZ154">
        <f>FZ32</f>
        <v>0</v>
      </c>
      <c r="GA154">
        <v>29</v>
      </c>
      <c r="GB154">
        <f>IF(GB33="","",GB32)</f>
        <v>0</v>
      </c>
      <c r="GC154">
        <v>29</v>
      </c>
      <c r="GD154">
        <f>GD32</f>
        <v>0</v>
      </c>
      <c r="GE154">
        <v>29</v>
      </c>
      <c r="GF154">
        <f>IF(GF33="","",GF32)</f>
        <v>0</v>
      </c>
      <c r="GG154">
        <v>29</v>
      </c>
      <c r="GH154">
        <f>GH32</f>
        <v>0</v>
      </c>
      <c r="GI154">
        <v>29</v>
      </c>
      <c r="GJ154">
        <f>IF(GJ33="","",GJ32)</f>
        <v>0</v>
      </c>
      <c r="GK154">
        <v>29</v>
      </c>
      <c r="GL154">
        <f>GL32</f>
        <v>0</v>
      </c>
      <c r="GM154">
        <v>29</v>
      </c>
      <c r="GN154">
        <f>IF(GN33="","",GN32)</f>
        <v>0</v>
      </c>
      <c r="GO154">
        <v>29</v>
      </c>
      <c r="GP154">
        <f>GP32</f>
        <v>0</v>
      </c>
      <c r="GQ154">
        <v>29</v>
      </c>
      <c r="GR154">
        <f>IF(GR33="","",GR32)</f>
        <v>0</v>
      </c>
      <c r="GS154">
        <v>29</v>
      </c>
      <c r="GT154">
        <f>GT32</f>
        <v>0</v>
      </c>
      <c r="GU154">
        <v>29</v>
      </c>
      <c r="GV154">
        <f>IF(GV33="","",GV32)</f>
        <v>0</v>
      </c>
      <c r="GW154">
        <v>29</v>
      </c>
      <c r="GX154">
        <f>GX32</f>
        <v>0</v>
      </c>
      <c r="GY154">
        <v>29</v>
      </c>
      <c r="GZ154">
        <f>IF(GZ33="","",GZ32)</f>
        <v>0</v>
      </c>
      <c r="HA154">
        <v>29</v>
      </c>
      <c r="HB154">
        <f>HB32</f>
        <v>0</v>
      </c>
      <c r="HC154">
        <v>29</v>
      </c>
      <c r="HD154">
        <f>IF(HD33="","",HD32)</f>
        <v>0</v>
      </c>
      <c r="HE154">
        <v>29</v>
      </c>
      <c r="HF154">
        <f>HF32</f>
        <v>0</v>
      </c>
      <c r="HG154">
        <v>29</v>
      </c>
      <c r="HH154">
        <f>IF(HH33="","",HH32)</f>
        <v>0</v>
      </c>
      <c r="HI154">
        <v>29</v>
      </c>
      <c r="HJ154">
        <f>HJ32</f>
        <v>0</v>
      </c>
      <c r="HK154">
        <v>29</v>
      </c>
      <c r="HL154">
        <f>IF(HL33="","",HL32)</f>
        <v>0</v>
      </c>
      <c r="HM154">
        <v>29</v>
      </c>
      <c r="HN154">
        <f>HN32</f>
        <v>0</v>
      </c>
      <c r="HO154">
        <v>29</v>
      </c>
      <c r="HP154">
        <f>IF(HP33="","",HP32)</f>
        <v>0</v>
      </c>
      <c r="HQ154">
        <v>29</v>
      </c>
      <c r="HR154">
        <f>HR32</f>
        <v>0</v>
      </c>
      <c r="HS154">
        <v>29</v>
      </c>
      <c r="HT154">
        <f>IF(HT33="","",HT32)</f>
        <v>0</v>
      </c>
      <c r="HU154">
        <v>29</v>
      </c>
      <c r="HV154">
        <f>HV32</f>
        <v>0</v>
      </c>
      <c r="HW154">
        <v>29</v>
      </c>
      <c r="HX154">
        <f>IF(HX33="","",HX32)</f>
        <v>0</v>
      </c>
      <c r="HY154">
        <v>29</v>
      </c>
      <c r="HZ154">
        <f>HZ32</f>
        <v>0</v>
      </c>
      <c r="IA154">
        <v>29</v>
      </c>
      <c r="IB154">
        <f>IF(IB33="","",IB32)</f>
        <v>0</v>
      </c>
      <c r="IC154">
        <v>29</v>
      </c>
      <c r="ID154">
        <f>ID32</f>
        <v>0</v>
      </c>
      <c r="IE154">
        <v>29</v>
      </c>
      <c r="IF154">
        <f>IF(IF33="","",IF32)</f>
        <v>0</v>
      </c>
      <c r="IG154">
        <v>29</v>
      </c>
      <c r="IH154">
        <f>IH32</f>
        <v>0</v>
      </c>
      <c r="II154">
        <v>29</v>
      </c>
      <c r="IJ154">
        <f>IF(IJ33="","",IJ32)</f>
        <v>0</v>
      </c>
      <c r="IK154">
        <v>29</v>
      </c>
      <c r="IL154">
        <f>IL32</f>
        <v>0</v>
      </c>
      <c r="IM154">
        <v>29</v>
      </c>
      <c r="IN154">
        <f>IF(IN33="","",IN32)</f>
        <v>0</v>
      </c>
      <c r="IO154">
        <v>29</v>
      </c>
      <c r="IP154">
        <f>IP32</f>
        <v>0</v>
      </c>
      <c r="IQ154">
        <v>29</v>
      </c>
      <c r="IR154">
        <f>IF(IR33="","",IR32)</f>
        <v>0</v>
      </c>
      <c r="IS154">
        <v>29</v>
      </c>
      <c r="IT154">
        <f>IT32</f>
        <v>0</v>
      </c>
      <c r="IU154">
        <v>29</v>
      </c>
      <c r="IV154">
        <f>IF(IV33="","",IV32)</f>
        <v>0</v>
      </c>
      <c r="IW154">
        <v>29</v>
      </c>
      <c r="IX154">
        <f>IX32</f>
        <v>0</v>
      </c>
      <c r="IY154">
        <v>29</v>
      </c>
      <c r="IZ154">
        <f>IF(IZ33="","",IZ32)</f>
        <v>0</v>
      </c>
      <c r="JA154">
        <v>29</v>
      </c>
      <c r="JB154">
        <f>JB32</f>
        <v>0</v>
      </c>
      <c r="JC154">
        <v>29</v>
      </c>
      <c r="JD154">
        <f>IF(JD33="","",JD32)</f>
        <v>0</v>
      </c>
      <c r="JE154">
        <v>29</v>
      </c>
      <c r="JF154">
        <f>JF32</f>
        <v>0</v>
      </c>
      <c r="JG154">
        <v>29</v>
      </c>
      <c r="JH154">
        <f>IF(JH33="","",JH32)</f>
        <v>0</v>
      </c>
      <c r="JI154">
        <v>29</v>
      </c>
      <c r="JJ154">
        <f>JJ32</f>
        <v>0</v>
      </c>
    </row>
    <row r="155" spans="5:270">
      <c r="E155">
        <v>30</v>
      </c>
      <c r="F155">
        <f>IF(F34="","",F33)</f>
        <v>0</v>
      </c>
      <c r="G155">
        <v>30</v>
      </c>
      <c r="H155">
        <f>H33</f>
        <v>0</v>
      </c>
      <c r="I155">
        <v>30</v>
      </c>
      <c r="J155">
        <f>IF(J34="","",J33)</f>
        <v>0</v>
      </c>
      <c r="K155">
        <v>30</v>
      </c>
      <c r="L155">
        <f>L33</f>
        <v>0</v>
      </c>
      <c r="M155">
        <v>30</v>
      </c>
      <c r="N155">
        <f>IF(N34="","",N33)</f>
        <v>0</v>
      </c>
      <c r="O155">
        <v>30</v>
      </c>
      <c r="P155">
        <f>P33</f>
        <v>0</v>
      </c>
      <c r="Q155">
        <v>30</v>
      </c>
      <c r="R155">
        <f>IF(R34="","",R33)</f>
        <v>0</v>
      </c>
      <c r="S155">
        <v>30</v>
      </c>
      <c r="T155">
        <f>T33</f>
        <v>0</v>
      </c>
      <c r="U155">
        <v>30</v>
      </c>
      <c r="V155">
        <f>IF(V34="","",V33)</f>
        <v>0</v>
      </c>
      <c r="W155">
        <v>30</v>
      </c>
      <c r="X155">
        <f>X33</f>
        <v>0</v>
      </c>
      <c r="Y155">
        <v>30</v>
      </c>
      <c r="Z155">
        <f>IF(Z34="","",Z33)</f>
        <v>0</v>
      </c>
      <c r="AA155">
        <v>30</v>
      </c>
      <c r="AB155">
        <f>AB33</f>
        <v>0</v>
      </c>
      <c r="AC155">
        <v>30</v>
      </c>
      <c r="AD155">
        <f>IF(AD34="","",AD33)</f>
        <v>0</v>
      </c>
      <c r="AE155">
        <v>30</v>
      </c>
      <c r="AF155">
        <f>AF33</f>
        <v>0</v>
      </c>
      <c r="AG155">
        <v>30</v>
      </c>
      <c r="AH155">
        <f>IF(AH34="","",AH33)</f>
        <v>0</v>
      </c>
      <c r="AI155">
        <v>30</v>
      </c>
      <c r="AJ155">
        <f>AJ33</f>
        <v>0</v>
      </c>
      <c r="AK155">
        <v>30</v>
      </c>
      <c r="AL155">
        <f>IF(AL34="","",AL33)</f>
        <v>0</v>
      </c>
      <c r="AM155">
        <v>30</v>
      </c>
      <c r="AN155">
        <f>AN33</f>
        <v>0</v>
      </c>
      <c r="AO155">
        <v>30</v>
      </c>
      <c r="AP155">
        <f>IF(AP34="","",AP33)</f>
        <v>0</v>
      </c>
      <c r="AQ155">
        <v>30</v>
      </c>
      <c r="AR155">
        <f>AR33</f>
        <v>0</v>
      </c>
      <c r="AS155">
        <v>30</v>
      </c>
      <c r="AT155">
        <f>IF(AT34="","",AT33)</f>
        <v>0</v>
      </c>
      <c r="AU155">
        <v>30</v>
      </c>
      <c r="AV155">
        <f>AV33</f>
        <v>0</v>
      </c>
      <c r="AW155">
        <v>30</v>
      </c>
      <c r="AX155">
        <f>IF(AX34="","",AX33)</f>
        <v>0</v>
      </c>
      <c r="AY155">
        <v>30</v>
      </c>
      <c r="AZ155">
        <f>AZ33</f>
        <v>0</v>
      </c>
      <c r="BA155">
        <v>30</v>
      </c>
      <c r="BB155">
        <f>IF(BB34="","",BB33)</f>
        <v>0</v>
      </c>
      <c r="BC155">
        <v>30</v>
      </c>
      <c r="BD155">
        <f>BD33</f>
        <v>0</v>
      </c>
      <c r="BE155">
        <v>30</v>
      </c>
      <c r="BF155">
        <f>IF(BF34="","",BF33)</f>
        <v>0</v>
      </c>
      <c r="BG155">
        <v>30</v>
      </c>
      <c r="BH155">
        <f>BH33</f>
        <v>0</v>
      </c>
      <c r="BI155">
        <v>30</v>
      </c>
      <c r="BJ155">
        <f>IF(BJ34="","",BJ33)</f>
        <v>0</v>
      </c>
      <c r="BK155">
        <v>30</v>
      </c>
      <c r="BL155">
        <f>BL33</f>
        <v>0</v>
      </c>
      <c r="BM155">
        <v>30</v>
      </c>
      <c r="BN155">
        <f>IF(BN34="","",BN33)</f>
        <v>0</v>
      </c>
      <c r="BO155">
        <v>30</v>
      </c>
      <c r="BP155">
        <f>BP33</f>
        <v>0</v>
      </c>
      <c r="BQ155">
        <v>30</v>
      </c>
      <c r="BR155">
        <f>IF(BR34="","",BR33)</f>
        <v>0</v>
      </c>
      <c r="BS155">
        <v>30</v>
      </c>
      <c r="BT155">
        <f>BT33</f>
        <v>0</v>
      </c>
      <c r="BU155">
        <v>30</v>
      </c>
      <c r="BV155">
        <f>IF(BV34="","",BV33)</f>
        <v>0</v>
      </c>
      <c r="BW155">
        <v>30</v>
      </c>
      <c r="BX155">
        <f>BX33</f>
        <v>0</v>
      </c>
      <c r="BY155">
        <v>30</v>
      </c>
      <c r="BZ155">
        <f>IF(BZ34="","",BZ33)</f>
        <v>0</v>
      </c>
      <c r="CA155">
        <v>30</v>
      </c>
      <c r="CB155">
        <f>CB33</f>
        <v>0</v>
      </c>
      <c r="CC155">
        <v>30</v>
      </c>
      <c r="CD155">
        <f>IF(CD34="","",CD33)</f>
        <v>0</v>
      </c>
      <c r="CE155">
        <v>30</v>
      </c>
      <c r="CF155">
        <f>CF33</f>
        <v>0</v>
      </c>
      <c r="CG155">
        <v>30</v>
      </c>
      <c r="CH155">
        <f>IF(CH34="","",CH33)</f>
        <v>0</v>
      </c>
      <c r="CI155">
        <v>30</v>
      </c>
      <c r="CJ155">
        <f>CJ33</f>
        <v>0</v>
      </c>
      <c r="CK155">
        <v>30</v>
      </c>
      <c r="CL155">
        <f>IF(CL34="","",CL33)</f>
        <v>0</v>
      </c>
      <c r="CM155">
        <v>30</v>
      </c>
      <c r="CN155">
        <f>CN33</f>
        <v>0</v>
      </c>
      <c r="CO155">
        <v>30</v>
      </c>
      <c r="CP155">
        <f>IF(CP34="","",CP33)</f>
        <v>0</v>
      </c>
      <c r="CQ155">
        <v>30</v>
      </c>
      <c r="CR155">
        <f>CR33</f>
        <v>0</v>
      </c>
      <c r="CS155">
        <v>30</v>
      </c>
      <c r="CT155">
        <f>IF(CT34="","",CT33)</f>
        <v>0</v>
      </c>
      <c r="CU155">
        <v>30</v>
      </c>
      <c r="CV155">
        <f>CV33</f>
        <v>0</v>
      </c>
      <c r="CW155">
        <v>30</v>
      </c>
      <c r="CX155">
        <f>IF(CX34="","",CX33)</f>
        <v>0</v>
      </c>
      <c r="CY155">
        <v>30</v>
      </c>
      <c r="CZ155">
        <f>CZ33</f>
        <v>0</v>
      </c>
      <c r="DA155">
        <v>30</v>
      </c>
      <c r="DB155">
        <f>IF(DB34="","",DB33)</f>
        <v>0</v>
      </c>
      <c r="DC155">
        <v>30</v>
      </c>
      <c r="DD155">
        <f>DD33</f>
        <v>0</v>
      </c>
      <c r="DE155">
        <v>30</v>
      </c>
      <c r="DF155">
        <f>IF(DF34="","",DF33)</f>
        <v>0</v>
      </c>
      <c r="DG155">
        <v>30</v>
      </c>
      <c r="DH155">
        <f>DH33</f>
        <v>0</v>
      </c>
      <c r="DI155">
        <v>30</v>
      </c>
      <c r="DJ155">
        <f>IF(DJ34="","",DJ33)</f>
        <v>0</v>
      </c>
      <c r="DK155">
        <v>30</v>
      </c>
      <c r="DL155">
        <f>DL33</f>
        <v>0</v>
      </c>
      <c r="DM155">
        <v>30</v>
      </c>
      <c r="DN155">
        <f>IF(DN34="","",DN33)</f>
        <v>0</v>
      </c>
      <c r="DO155">
        <v>30</v>
      </c>
      <c r="DP155">
        <f>DP33</f>
        <v>0</v>
      </c>
      <c r="DQ155">
        <v>30</v>
      </c>
      <c r="DR155">
        <f>IF(DR34="","",DR33)</f>
        <v>0</v>
      </c>
      <c r="DS155">
        <v>30</v>
      </c>
      <c r="DT155">
        <f>DT33</f>
        <v>0</v>
      </c>
      <c r="DU155">
        <v>30</v>
      </c>
      <c r="DV155">
        <f>IF(DV34="","",DV33)</f>
        <v>0</v>
      </c>
      <c r="DW155">
        <v>30</v>
      </c>
      <c r="DX155">
        <f>DX33</f>
        <v>0</v>
      </c>
      <c r="DY155">
        <v>30</v>
      </c>
      <c r="DZ155">
        <f>IF(DZ34="","",DZ33)</f>
        <v>0</v>
      </c>
      <c r="EA155">
        <v>30</v>
      </c>
      <c r="EB155">
        <f>EB33</f>
        <v>0</v>
      </c>
      <c r="EC155">
        <v>30</v>
      </c>
      <c r="ED155">
        <f>IF(ED34="","",ED33)</f>
        <v>0</v>
      </c>
      <c r="EE155">
        <v>30</v>
      </c>
      <c r="EF155">
        <f>EF33</f>
        <v>0</v>
      </c>
      <c r="EI155">
        <v>30</v>
      </c>
      <c r="EJ155">
        <f>IF(EJ34="","",EJ33)</f>
        <v>0</v>
      </c>
      <c r="EK155">
        <v>30</v>
      </c>
      <c r="EL155">
        <f>EL33</f>
        <v>0</v>
      </c>
      <c r="EM155">
        <v>30</v>
      </c>
      <c r="EN155">
        <f>IF(EN34="","",EN33)</f>
        <v>0</v>
      </c>
      <c r="EO155">
        <v>30</v>
      </c>
      <c r="EP155">
        <f>EP33</f>
        <v>0</v>
      </c>
      <c r="EQ155">
        <v>30</v>
      </c>
      <c r="ER155">
        <f>IF(ER34="","",ER33)</f>
        <v>0</v>
      </c>
      <c r="ES155">
        <v>30</v>
      </c>
      <c r="ET155">
        <f>ET33</f>
        <v>0</v>
      </c>
      <c r="EU155">
        <v>30</v>
      </c>
      <c r="EV155">
        <f>IF(EV34="","",EV33)</f>
        <v>0</v>
      </c>
      <c r="EW155">
        <v>30</v>
      </c>
      <c r="EX155">
        <f>EX33</f>
        <v>0</v>
      </c>
      <c r="EY155">
        <v>30</v>
      </c>
      <c r="EZ155">
        <f>IF(EZ34="","",EZ33)</f>
        <v>0</v>
      </c>
      <c r="FA155">
        <v>30</v>
      </c>
      <c r="FB155">
        <f>FB33</f>
        <v>0</v>
      </c>
      <c r="FC155">
        <v>30</v>
      </c>
      <c r="FD155">
        <f>IF(FD34="","",FD33)</f>
        <v>0</v>
      </c>
      <c r="FE155">
        <v>30</v>
      </c>
      <c r="FF155">
        <f>FF33</f>
        <v>0</v>
      </c>
      <c r="FG155">
        <v>30</v>
      </c>
      <c r="FH155">
        <f>IF(FH34="","",FH33)</f>
        <v>0</v>
      </c>
      <c r="FI155">
        <v>30</v>
      </c>
      <c r="FJ155">
        <f>FJ33</f>
        <v>0</v>
      </c>
      <c r="FK155">
        <v>30</v>
      </c>
      <c r="FL155">
        <f>IF(FL34="","",FL33)</f>
        <v>0</v>
      </c>
      <c r="FM155">
        <v>30</v>
      </c>
      <c r="FN155">
        <f>FN33</f>
        <v>0</v>
      </c>
      <c r="FO155">
        <v>30</v>
      </c>
      <c r="FP155">
        <f>IF(FP34="","",FP33)</f>
        <v>0</v>
      </c>
      <c r="FQ155">
        <v>30</v>
      </c>
      <c r="FR155">
        <f>FR33</f>
        <v>0</v>
      </c>
      <c r="FS155">
        <v>30</v>
      </c>
      <c r="FT155">
        <f>IF(FT34="","",FT33)</f>
        <v>0</v>
      </c>
      <c r="FU155">
        <v>30</v>
      </c>
      <c r="FV155">
        <f>FV33</f>
        <v>0</v>
      </c>
      <c r="FW155">
        <v>30</v>
      </c>
      <c r="FX155">
        <f>IF(FX34="","",FX33)</f>
        <v>0</v>
      </c>
      <c r="FY155">
        <v>30</v>
      </c>
      <c r="FZ155">
        <f>FZ33</f>
        <v>0</v>
      </c>
      <c r="GA155">
        <v>30</v>
      </c>
      <c r="GB155">
        <f>IF(GB34="","",GB33)</f>
        <v>0</v>
      </c>
      <c r="GC155">
        <v>30</v>
      </c>
      <c r="GD155">
        <f>GD33</f>
        <v>0</v>
      </c>
      <c r="GE155">
        <v>30</v>
      </c>
      <c r="GF155">
        <f>IF(GF34="","",GF33)</f>
        <v>0</v>
      </c>
      <c r="GG155">
        <v>30</v>
      </c>
      <c r="GH155">
        <f>GH33</f>
        <v>0</v>
      </c>
      <c r="GI155">
        <v>30</v>
      </c>
      <c r="GJ155">
        <f>IF(GJ34="","",GJ33)</f>
        <v>0</v>
      </c>
      <c r="GK155">
        <v>30</v>
      </c>
      <c r="GL155">
        <f>GL33</f>
        <v>0</v>
      </c>
      <c r="GM155">
        <v>30</v>
      </c>
      <c r="GN155">
        <f>IF(GN34="","",GN33)</f>
        <v>0</v>
      </c>
      <c r="GO155">
        <v>30</v>
      </c>
      <c r="GP155">
        <f>GP33</f>
        <v>0</v>
      </c>
      <c r="GQ155">
        <v>30</v>
      </c>
      <c r="GR155">
        <f>IF(GR34="","",GR33)</f>
        <v>0</v>
      </c>
      <c r="GS155">
        <v>30</v>
      </c>
      <c r="GT155">
        <f>GT33</f>
        <v>0</v>
      </c>
      <c r="GU155">
        <v>30</v>
      </c>
      <c r="GV155">
        <f>IF(GV34="","",GV33)</f>
        <v>0</v>
      </c>
      <c r="GW155">
        <v>30</v>
      </c>
      <c r="GX155">
        <f>GX33</f>
        <v>0</v>
      </c>
      <c r="GY155">
        <v>30</v>
      </c>
      <c r="GZ155">
        <f>IF(GZ34="","",GZ33)</f>
        <v>0</v>
      </c>
      <c r="HA155">
        <v>30</v>
      </c>
      <c r="HB155">
        <f>HB33</f>
        <v>0</v>
      </c>
      <c r="HC155">
        <v>30</v>
      </c>
      <c r="HD155">
        <f>IF(HD34="","",HD33)</f>
        <v>0</v>
      </c>
      <c r="HE155">
        <v>30</v>
      </c>
      <c r="HF155">
        <f>HF33</f>
        <v>0</v>
      </c>
      <c r="HG155">
        <v>30</v>
      </c>
      <c r="HH155">
        <f>IF(HH34="","",HH33)</f>
        <v>0</v>
      </c>
      <c r="HI155">
        <v>30</v>
      </c>
      <c r="HJ155">
        <f>HJ33</f>
        <v>0</v>
      </c>
      <c r="HK155">
        <v>30</v>
      </c>
      <c r="HL155">
        <f>IF(HL34="","",HL33)</f>
        <v>0</v>
      </c>
      <c r="HM155">
        <v>30</v>
      </c>
      <c r="HN155">
        <f>HN33</f>
        <v>0</v>
      </c>
      <c r="HO155">
        <v>30</v>
      </c>
      <c r="HP155">
        <f>IF(HP34="","",HP33)</f>
        <v>0</v>
      </c>
      <c r="HQ155">
        <v>30</v>
      </c>
      <c r="HR155">
        <f>HR33</f>
        <v>0</v>
      </c>
      <c r="HS155">
        <v>30</v>
      </c>
      <c r="HT155">
        <f>IF(HT34="","",HT33)</f>
        <v>0</v>
      </c>
      <c r="HU155">
        <v>30</v>
      </c>
      <c r="HV155">
        <f>HV33</f>
        <v>0</v>
      </c>
      <c r="HW155">
        <v>30</v>
      </c>
      <c r="HX155">
        <f>IF(HX34="","",HX33)</f>
        <v>0</v>
      </c>
      <c r="HY155">
        <v>30</v>
      </c>
      <c r="HZ155">
        <f>HZ33</f>
        <v>0</v>
      </c>
      <c r="IA155">
        <v>30</v>
      </c>
      <c r="IB155">
        <f>IF(IB34="","",IB33)</f>
        <v>0</v>
      </c>
      <c r="IC155">
        <v>30</v>
      </c>
      <c r="ID155">
        <f>ID33</f>
        <v>0</v>
      </c>
      <c r="IE155">
        <v>30</v>
      </c>
      <c r="IF155">
        <f>IF(IF34="","",IF33)</f>
        <v>0</v>
      </c>
      <c r="IG155">
        <v>30</v>
      </c>
      <c r="IH155">
        <f>IH33</f>
        <v>0</v>
      </c>
      <c r="II155">
        <v>30</v>
      </c>
      <c r="IJ155">
        <f>IF(IJ34="","",IJ33)</f>
        <v>0</v>
      </c>
      <c r="IK155">
        <v>30</v>
      </c>
      <c r="IL155">
        <f>IL33</f>
        <v>0</v>
      </c>
      <c r="IM155">
        <v>30</v>
      </c>
      <c r="IN155">
        <f>IF(IN34="","",IN33)</f>
        <v>0</v>
      </c>
      <c r="IO155">
        <v>30</v>
      </c>
      <c r="IP155">
        <f>IP33</f>
        <v>0</v>
      </c>
      <c r="IQ155">
        <v>30</v>
      </c>
      <c r="IR155">
        <f>IF(IR34="","",IR33)</f>
        <v>0</v>
      </c>
      <c r="IS155">
        <v>30</v>
      </c>
      <c r="IT155">
        <f>IT33</f>
        <v>0</v>
      </c>
      <c r="IU155">
        <v>30</v>
      </c>
      <c r="IV155">
        <f>IF(IV34="","",IV33)</f>
        <v>0</v>
      </c>
      <c r="IW155">
        <v>30</v>
      </c>
      <c r="IX155">
        <f>IX33</f>
        <v>0</v>
      </c>
      <c r="IY155">
        <v>30</v>
      </c>
      <c r="IZ155">
        <f>IF(IZ34="","",IZ33)</f>
        <v>0</v>
      </c>
      <c r="JA155">
        <v>30</v>
      </c>
      <c r="JB155">
        <f>JB33</f>
        <v>0</v>
      </c>
      <c r="JC155">
        <v>30</v>
      </c>
      <c r="JD155">
        <f>IF(JD34="","",JD33)</f>
        <v>0</v>
      </c>
      <c r="JE155">
        <v>30</v>
      </c>
      <c r="JF155">
        <f>JF33</f>
        <v>0</v>
      </c>
      <c r="JG155">
        <v>30</v>
      </c>
      <c r="JH155">
        <f>IF(JH34="","",JH33)</f>
        <v>0</v>
      </c>
      <c r="JI155">
        <v>30</v>
      </c>
      <c r="JJ155">
        <f>JJ33</f>
        <v>0</v>
      </c>
    </row>
    <row r="156" spans="5:270">
      <c r="E156">
        <v>31</v>
      </c>
      <c r="F156">
        <f>IF(F35="","",F34)</f>
        <v>0</v>
      </c>
      <c r="G156">
        <v>31</v>
      </c>
      <c r="H156">
        <f>H34</f>
        <v>0</v>
      </c>
      <c r="I156">
        <v>31</v>
      </c>
      <c r="J156">
        <f>IF(J35="","",J34)</f>
        <v>0</v>
      </c>
      <c r="K156">
        <v>31</v>
      </c>
      <c r="L156">
        <f>L34</f>
        <v>0</v>
      </c>
      <c r="M156">
        <v>31</v>
      </c>
      <c r="N156">
        <f>IF(N35="","",N34)</f>
        <v>0</v>
      </c>
      <c r="O156">
        <v>31</v>
      </c>
      <c r="P156">
        <f>P34</f>
        <v>0</v>
      </c>
      <c r="Q156">
        <v>31</v>
      </c>
      <c r="R156">
        <f>IF(R35="","",R34)</f>
        <v>0</v>
      </c>
      <c r="S156">
        <v>31</v>
      </c>
      <c r="T156">
        <f>T34</f>
        <v>0</v>
      </c>
      <c r="U156">
        <v>31</v>
      </c>
      <c r="V156">
        <f>IF(V35="","",V34)</f>
        <v>0</v>
      </c>
      <c r="W156">
        <v>31</v>
      </c>
      <c r="X156">
        <f>X34</f>
        <v>0</v>
      </c>
      <c r="Y156">
        <v>31</v>
      </c>
      <c r="Z156">
        <f>IF(Z35="","",Z34)</f>
        <v>0</v>
      </c>
      <c r="AA156">
        <v>31</v>
      </c>
      <c r="AB156">
        <f>AB34</f>
        <v>0</v>
      </c>
      <c r="AC156">
        <v>31</v>
      </c>
      <c r="AD156">
        <f>IF(AD35="","",AD34)</f>
        <v>0</v>
      </c>
      <c r="AE156">
        <v>31</v>
      </c>
      <c r="AF156">
        <f>AF34</f>
        <v>0</v>
      </c>
      <c r="AG156">
        <v>31</v>
      </c>
      <c r="AH156">
        <f>IF(AH35="","",AH34)</f>
        <v>0</v>
      </c>
      <c r="AI156">
        <v>31</v>
      </c>
      <c r="AJ156">
        <f>AJ34</f>
        <v>0</v>
      </c>
      <c r="AK156">
        <v>31</v>
      </c>
      <c r="AL156">
        <f>IF(AL35="","",AL34)</f>
        <v>0</v>
      </c>
      <c r="AM156">
        <v>31</v>
      </c>
      <c r="AN156">
        <f>AN34</f>
        <v>0</v>
      </c>
      <c r="AO156">
        <v>31</v>
      </c>
      <c r="AP156">
        <f>IF(AP35="","",AP34)</f>
        <v>0</v>
      </c>
      <c r="AQ156">
        <v>31</v>
      </c>
      <c r="AR156">
        <f>AR34</f>
        <v>0</v>
      </c>
      <c r="AS156">
        <v>31</v>
      </c>
      <c r="AT156">
        <f>IF(AT35="","",AT34)</f>
        <v>0</v>
      </c>
      <c r="AU156">
        <v>31</v>
      </c>
      <c r="AV156">
        <f>AV34</f>
        <v>0</v>
      </c>
      <c r="AW156">
        <v>31</v>
      </c>
      <c r="AX156">
        <f>IF(AX35="","",AX34)</f>
        <v>0</v>
      </c>
      <c r="AY156">
        <v>31</v>
      </c>
      <c r="AZ156">
        <f>AZ34</f>
        <v>0</v>
      </c>
      <c r="BA156">
        <v>31</v>
      </c>
      <c r="BB156">
        <f>IF(BB35="","",BB34)</f>
        <v>0</v>
      </c>
      <c r="BC156">
        <v>31</v>
      </c>
      <c r="BD156">
        <f>BD34</f>
        <v>0</v>
      </c>
      <c r="BE156">
        <v>31</v>
      </c>
      <c r="BF156">
        <f>IF(BF35="","",BF34)</f>
        <v>0</v>
      </c>
      <c r="BG156">
        <v>31</v>
      </c>
      <c r="BH156">
        <f>BH34</f>
        <v>0</v>
      </c>
      <c r="BI156">
        <v>31</v>
      </c>
      <c r="BJ156">
        <f>IF(BJ35="","",BJ34)</f>
        <v>0</v>
      </c>
      <c r="BK156">
        <v>31</v>
      </c>
      <c r="BL156">
        <f>BL34</f>
        <v>0</v>
      </c>
      <c r="BM156">
        <v>31</v>
      </c>
      <c r="BN156">
        <f>IF(BN35="","",BN34)</f>
        <v>0</v>
      </c>
      <c r="BO156">
        <v>31</v>
      </c>
      <c r="BP156">
        <f>BP34</f>
        <v>0</v>
      </c>
      <c r="BQ156">
        <v>31</v>
      </c>
      <c r="BR156">
        <f>IF(BR35="","",BR34)</f>
        <v>0</v>
      </c>
      <c r="BS156">
        <v>31</v>
      </c>
      <c r="BT156">
        <f>BT34</f>
        <v>0</v>
      </c>
      <c r="BU156">
        <v>31</v>
      </c>
      <c r="BV156">
        <f>IF(BV35="","",BV34)</f>
        <v>0</v>
      </c>
      <c r="BW156">
        <v>31</v>
      </c>
      <c r="BX156">
        <f>BX34</f>
        <v>0</v>
      </c>
      <c r="BY156">
        <v>31</v>
      </c>
      <c r="BZ156">
        <f>IF(BZ35="","",BZ34)</f>
        <v>0</v>
      </c>
      <c r="CA156">
        <v>31</v>
      </c>
      <c r="CB156">
        <f>CB34</f>
        <v>0</v>
      </c>
      <c r="CC156">
        <v>31</v>
      </c>
      <c r="CD156">
        <f>IF(CD35="","",CD34)</f>
        <v>0</v>
      </c>
      <c r="CE156">
        <v>31</v>
      </c>
      <c r="CF156">
        <f>CF34</f>
        <v>0</v>
      </c>
      <c r="CG156">
        <v>31</v>
      </c>
      <c r="CH156">
        <f>IF(CH35="","",CH34)</f>
        <v>0</v>
      </c>
      <c r="CI156">
        <v>31</v>
      </c>
      <c r="CJ156">
        <f>CJ34</f>
        <v>0</v>
      </c>
      <c r="CK156">
        <v>31</v>
      </c>
      <c r="CL156">
        <f>IF(CL35="","",CL34)</f>
        <v>0</v>
      </c>
      <c r="CM156">
        <v>31</v>
      </c>
      <c r="CN156">
        <f>CN34</f>
        <v>0</v>
      </c>
      <c r="CO156">
        <v>31</v>
      </c>
      <c r="CP156">
        <f>IF(CP35="","",CP34)</f>
        <v>0</v>
      </c>
      <c r="CQ156">
        <v>31</v>
      </c>
      <c r="CR156">
        <f>CR34</f>
        <v>0</v>
      </c>
      <c r="CS156">
        <v>31</v>
      </c>
      <c r="CT156">
        <f>IF(CT35="","",CT34)</f>
        <v>0</v>
      </c>
      <c r="CU156">
        <v>31</v>
      </c>
      <c r="CV156">
        <f>CV34</f>
        <v>0</v>
      </c>
      <c r="CW156">
        <v>31</v>
      </c>
      <c r="CX156">
        <f>IF(CX35="","",CX34)</f>
        <v>0</v>
      </c>
      <c r="CY156">
        <v>31</v>
      </c>
      <c r="CZ156">
        <f>CZ34</f>
        <v>0</v>
      </c>
      <c r="DA156">
        <v>31</v>
      </c>
      <c r="DB156">
        <f>IF(DB35="","",DB34)</f>
        <v>0</v>
      </c>
      <c r="DC156">
        <v>31</v>
      </c>
      <c r="DD156">
        <f>DD34</f>
        <v>0</v>
      </c>
      <c r="DE156">
        <v>31</v>
      </c>
      <c r="DF156">
        <f>IF(DF35="","",DF34)</f>
        <v>0</v>
      </c>
      <c r="DG156">
        <v>31</v>
      </c>
      <c r="DH156">
        <f>DH34</f>
        <v>0</v>
      </c>
      <c r="DI156">
        <v>31</v>
      </c>
      <c r="DJ156">
        <f>IF(DJ35="","",DJ34)</f>
        <v>0</v>
      </c>
      <c r="DK156">
        <v>31</v>
      </c>
      <c r="DL156">
        <f>DL34</f>
        <v>0</v>
      </c>
      <c r="DM156">
        <v>31</v>
      </c>
      <c r="DN156">
        <f>IF(DN35="","",DN34)</f>
        <v>0</v>
      </c>
      <c r="DO156">
        <v>31</v>
      </c>
      <c r="DP156">
        <f>DP34</f>
        <v>0</v>
      </c>
      <c r="DQ156">
        <v>31</v>
      </c>
      <c r="DR156">
        <f>IF(DR35="","",DR34)</f>
        <v>0</v>
      </c>
      <c r="DS156">
        <v>31</v>
      </c>
      <c r="DT156">
        <f>DT34</f>
        <v>0</v>
      </c>
      <c r="DU156">
        <v>31</v>
      </c>
      <c r="DV156">
        <f>IF(DV35="","",DV34)</f>
        <v>0</v>
      </c>
      <c r="DW156">
        <v>31</v>
      </c>
      <c r="DX156">
        <f>DX34</f>
        <v>0</v>
      </c>
      <c r="DY156">
        <v>31</v>
      </c>
      <c r="DZ156">
        <f>IF(DZ35="","",DZ34)</f>
        <v>0</v>
      </c>
      <c r="EA156">
        <v>31</v>
      </c>
      <c r="EB156">
        <f>EB34</f>
        <v>0</v>
      </c>
      <c r="EC156">
        <v>31</v>
      </c>
      <c r="ED156">
        <f>IF(ED35="","",ED34)</f>
        <v>0</v>
      </c>
      <c r="EE156">
        <v>31</v>
      </c>
      <c r="EF156">
        <f>EF34</f>
        <v>0</v>
      </c>
      <c r="EI156">
        <v>31</v>
      </c>
      <c r="EJ156">
        <f>IF(EJ35="","",EJ34)</f>
        <v>0</v>
      </c>
      <c r="EK156">
        <v>31</v>
      </c>
      <c r="EL156">
        <f>EL34</f>
        <v>0</v>
      </c>
      <c r="EM156">
        <v>31</v>
      </c>
      <c r="EN156">
        <f>IF(EN35="","",EN34)</f>
        <v>0</v>
      </c>
      <c r="EO156">
        <v>31</v>
      </c>
      <c r="EP156">
        <f>EP34</f>
        <v>0</v>
      </c>
      <c r="EQ156">
        <v>31</v>
      </c>
      <c r="ER156">
        <f>IF(ER35="","",ER34)</f>
        <v>0</v>
      </c>
      <c r="ES156">
        <v>31</v>
      </c>
      <c r="ET156">
        <f>ET34</f>
        <v>0</v>
      </c>
      <c r="EU156">
        <v>31</v>
      </c>
      <c r="EV156">
        <f>IF(EV35="","",EV34)</f>
        <v>0</v>
      </c>
      <c r="EW156">
        <v>31</v>
      </c>
      <c r="EX156">
        <f>EX34</f>
        <v>0</v>
      </c>
      <c r="EY156">
        <v>31</v>
      </c>
      <c r="EZ156">
        <f>IF(EZ35="","",EZ34)</f>
        <v>0</v>
      </c>
      <c r="FA156">
        <v>31</v>
      </c>
      <c r="FB156">
        <f>FB34</f>
        <v>0</v>
      </c>
      <c r="FC156">
        <v>31</v>
      </c>
      <c r="FD156">
        <f>IF(FD35="","",FD34)</f>
        <v>0</v>
      </c>
      <c r="FE156">
        <v>31</v>
      </c>
      <c r="FF156">
        <f>FF34</f>
        <v>0</v>
      </c>
      <c r="FG156">
        <v>31</v>
      </c>
      <c r="FH156">
        <f>IF(FH35="","",FH34)</f>
        <v>0</v>
      </c>
      <c r="FI156">
        <v>31</v>
      </c>
      <c r="FJ156">
        <f>FJ34</f>
        <v>0</v>
      </c>
      <c r="FK156">
        <v>31</v>
      </c>
      <c r="FL156">
        <f>IF(FL35="","",FL34)</f>
        <v>0</v>
      </c>
      <c r="FM156">
        <v>31</v>
      </c>
      <c r="FN156">
        <f>FN34</f>
        <v>0</v>
      </c>
      <c r="FO156">
        <v>31</v>
      </c>
      <c r="FP156">
        <f>IF(FP35="","",FP34)</f>
        <v>0</v>
      </c>
      <c r="FQ156">
        <v>31</v>
      </c>
      <c r="FR156">
        <f>FR34</f>
        <v>0</v>
      </c>
      <c r="FS156">
        <v>31</v>
      </c>
      <c r="FT156">
        <f>IF(FT35="","",FT34)</f>
        <v>0</v>
      </c>
      <c r="FU156">
        <v>31</v>
      </c>
      <c r="FV156">
        <f>FV34</f>
        <v>0</v>
      </c>
      <c r="FW156">
        <v>31</v>
      </c>
      <c r="FX156">
        <f>IF(FX35="","",FX34)</f>
        <v>0</v>
      </c>
      <c r="FY156">
        <v>31</v>
      </c>
      <c r="FZ156">
        <f>FZ34</f>
        <v>0</v>
      </c>
      <c r="GA156">
        <v>31</v>
      </c>
      <c r="GB156">
        <f>IF(GB35="","",GB34)</f>
        <v>0</v>
      </c>
      <c r="GC156">
        <v>31</v>
      </c>
      <c r="GD156">
        <f>GD34</f>
        <v>0</v>
      </c>
      <c r="GE156">
        <v>31</v>
      </c>
      <c r="GF156">
        <f>IF(GF35="","",GF34)</f>
        <v>0</v>
      </c>
      <c r="GG156">
        <v>31</v>
      </c>
      <c r="GH156">
        <f>GH34</f>
        <v>0</v>
      </c>
      <c r="GI156">
        <v>31</v>
      </c>
      <c r="GJ156">
        <f>IF(GJ35="","",GJ34)</f>
        <v>0</v>
      </c>
      <c r="GK156">
        <v>31</v>
      </c>
      <c r="GL156">
        <f>GL34</f>
        <v>0</v>
      </c>
      <c r="GM156">
        <v>31</v>
      </c>
      <c r="GN156">
        <f>IF(GN35="","",GN34)</f>
        <v>0</v>
      </c>
      <c r="GO156">
        <v>31</v>
      </c>
      <c r="GP156">
        <f>GP34</f>
        <v>0</v>
      </c>
      <c r="GQ156">
        <v>31</v>
      </c>
      <c r="GR156">
        <f>IF(GR35="","",GR34)</f>
        <v>0</v>
      </c>
      <c r="GS156">
        <v>31</v>
      </c>
      <c r="GT156">
        <f>GT34</f>
        <v>0</v>
      </c>
      <c r="GU156">
        <v>31</v>
      </c>
      <c r="GV156">
        <f>IF(GV35="","",GV34)</f>
        <v>0</v>
      </c>
      <c r="GW156">
        <v>31</v>
      </c>
      <c r="GX156">
        <f>GX34</f>
        <v>0</v>
      </c>
      <c r="GY156">
        <v>31</v>
      </c>
      <c r="GZ156">
        <f>IF(GZ35="","",GZ34)</f>
        <v>0</v>
      </c>
      <c r="HA156">
        <v>31</v>
      </c>
      <c r="HB156">
        <f>HB34</f>
        <v>0</v>
      </c>
      <c r="HC156">
        <v>31</v>
      </c>
      <c r="HD156">
        <f>IF(HD35="","",HD34)</f>
        <v>0</v>
      </c>
      <c r="HE156">
        <v>31</v>
      </c>
      <c r="HF156">
        <f>HF34</f>
        <v>0</v>
      </c>
      <c r="HG156">
        <v>31</v>
      </c>
      <c r="HH156">
        <f>IF(HH35="","",HH34)</f>
        <v>0</v>
      </c>
      <c r="HI156">
        <v>31</v>
      </c>
      <c r="HJ156">
        <f>HJ34</f>
        <v>0</v>
      </c>
      <c r="HK156">
        <v>31</v>
      </c>
      <c r="HL156">
        <f>IF(HL35="","",HL34)</f>
        <v>0</v>
      </c>
      <c r="HM156">
        <v>31</v>
      </c>
      <c r="HN156">
        <f>HN34</f>
        <v>0</v>
      </c>
      <c r="HO156">
        <v>31</v>
      </c>
      <c r="HP156">
        <f>IF(HP35="","",HP34)</f>
        <v>0</v>
      </c>
      <c r="HQ156">
        <v>31</v>
      </c>
      <c r="HR156">
        <f>HR34</f>
        <v>0</v>
      </c>
      <c r="HS156">
        <v>31</v>
      </c>
      <c r="HT156">
        <f>IF(HT35="","",HT34)</f>
        <v>0</v>
      </c>
      <c r="HU156">
        <v>31</v>
      </c>
      <c r="HV156">
        <f>HV34</f>
        <v>0</v>
      </c>
      <c r="HW156">
        <v>31</v>
      </c>
      <c r="HX156">
        <f>IF(HX35="","",HX34)</f>
        <v>0</v>
      </c>
      <c r="HY156">
        <v>31</v>
      </c>
      <c r="HZ156">
        <f>HZ34</f>
        <v>0</v>
      </c>
      <c r="IA156">
        <v>31</v>
      </c>
      <c r="IB156">
        <f>IF(IB35="","",IB34)</f>
        <v>0</v>
      </c>
      <c r="IC156">
        <v>31</v>
      </c>
      <c r="ID156">
        <f>ID34</f>
        <v>0</v>
      </c>
      <c r="IE156">
        <v>31</v>
      </c>
      <c r="IF156">
        <f>IF(IF35="","",IF34)</f>
        <v>0</v>
      </c>
      <c r="IG156">
        <v>31</v>
      </c>
      <c r="IH156">
        <f>IH34</f>
        <v>0</v>
      </c>
      <c r="II156">
        <v>31</v>
      </c>
      <c r="IJ156">
        <f>IF(IJ35="","",IJ34)</f>
        <v>0</v>
      </c>
      <c r="IK156">
        <v>31</v>
      </c>
      <c r="IL156">
        <f>IL34</f>
        <v>0</v>
      </c>
      <c r="IM156">
        <v>31</v>
      </c>
      <c r="IN156">
        <f>IF(IN35="","",IN34)</f>
        <v>0</v>
      </c>
      <c r="IO156">
        <v>31</v>
      </c>
      <c r="IP156">
        <f>IP34</f>
        <v>0</v>
      </c>
      <c r="IQ156">
        <v>31</v>
      </c>
      <c r="IR156">
        <f>IF(IR35="","",IR34)</f>
        <v>0</v>
      </c>
      <c r="IS156">
        <v>31</v>
      </c>
      <c r="IT156">
        <f>IT34</f>
        <v>0</v>
      </c>
      <c r="IU156">
        <v>31</v>
      </c>
      <c r="IV156">
        <f>IF(IV35="","",IV34)</f>
        <v>0</v>
      </c>
      <c r="IW156">
        <v>31</v>
      </c>
      <c r="IX156">
        <f>IX34</f>
        <v>0</v>
      </c>
      <c r="IY156">
        <v>31</v>
      </c>
      <c r="IZ156">
        <f>IF(IZ35="","",IZ34)</f>
        <v>0</v>
      </c>
      <c r="JA156">
        <v>31</v>
      </c>
      <c r="JB156">
        <f>JB34</f>
        <v>0</v>
      </c>
      <c r="JC156">
        <v>31</v>
      </c>
      <c r="JD156">
        <f>IF(JD35="","",JD34)</f>
        <v>0</v>
      </c>
      <c r="JE156">
        <v>31</v>
      </c>
      <c r="JF156">
        <f>JF34</f>
        <v>0</v>
      </c>
      <c r="JG156">
        <v>31</v>
      </c>
      <c r="JH156">
        <f>IF(JH35="","",JH34)</f>
        <v>0</v>
      </c>
      <c r="JI156">
        <v>31</v>
      </c>
      <c r="JJ156">
        <f>JJ34</f>
        <v>0</v>
      </c>
    </row>
    <row r="157" spans="5:270">
      <c r="E157">
        <v>32</v>
      </c>
      <c r="F157">
        <f>IF(F36="","",F35)</f>
        <v>0</v>
      </c>
      <c r="G157">
        <v>32</v>
      </c>
      <c r="H157">
        <f>H35</f>
        <v>0</v>
      </c>
      <c r="I157">
        <v>32</v>
      </c>
      <c r="J157">
        <f>IF(J36="","",J35)</f>
        <v>0</v>
      </c>
      <c r="K157">
        <v>32</v>
      </c>
      <c r="L157">
        <f>L35</f>
        <v>0</v>
      </c>
      <c r="M157">
        <v>32</v>
      </c>
      <c r="N157">
        <f>IF(N36="","",N35)</f>
        <v>0</v>
      </c>
      <c r="O157">
        <v>32</v>
      </c>
      <c r="P157">
        <f>P35</f>
        <v>0</v>
      </c>
      <c r="Q157">
        <v>32</v>
      </c>
      <c r="R157">
        <f>IF(R36="","",R35)</f>
        <v>0</v>
      </c>
      <c r="S157">
        <v>32</v>
      </c>
      <c r="T157">
        <f>T35</f>
        <v>0</v>
      </c>
      <c r="U157">
        <v>32</v>
      </c>
      <c r="V157">
        <f>IF(V36="","",V35)</f>
        <v>0</v>
      </c>
      <c r="W157">
        <v>32</v>
      </c>
      <c r="X157">
        <f>X35</f>
        <v>0</v>
      </c>
      <c r="Y157">
        <v>32</v>
      </c>
      <c r="Z157">
        <f>IF(Z36="","",Z35)</f>
        <v>0</v>
      </c>
      <c r="AA157">
        <v>32</v>
      </c>
      <c r="AB157">
        <f>AB35</f>
        <v>0</v>
      </c>
      <c r="AC157">
        <v>32</v>
      </c>
      <c r="AD157">
        <f>IF(AD36="","",AD35)</f>
        <v>0</v>
      </c>
      <c r="AE157">
        <v>32</v>
      </c>
      <c r="AF157">
        <f>AF35</f>
        <v>0</v>
      </c>
      <c r="AG157">
        <v>32</v>
      </c>
      <c r="AH157">
        <f>IF(AH36="","",AH35)</f>
        <v>0</v>
      </c>
      <c r="AI157">
        <v>32</v>
      </c>
      <c r="AJ157">
        <f>AJ35</f>
        <v>0</v>
      </c>
      <c r="AK157">
        <v>32</v>
      </c>
      <c r="AL157">
        <f>IF(AL36="","",AL35)</f>
        <v>0</v>
      </c>
      <c r="AM157">
        <v>32</v>
      </c>
      <c r="AN157">
        <f>AN35</f>
        <v>0</v>
      </c>
      <c r="AO157">
        <v>32</v>
      </c>
      <c r="AP157">
        <f>IF(AP36="","",AP35)</f>
        <v>0</v>
      </c>
      <c r="AQ157">
        <v>32</v>
      </c>
      <c r="AR157">
        <f>AR35</f>
        <v>0</v>
      </c>
      <c r="AS157">
        <v>32</v>
      </c>
      <c r="AT157">
        <f>IF(AT36="","",AT35)</f>
        <v>0</v>
      </c>
      <c r="AU157">
        <v>32</v>
      </c>
      <c r="AV157">
        <f>AV35</f>
        <v>0</v>
      </c>
      <c r="AW157">
        <v>32</v>
      </c>
      <c r="AX157">
        <f>IF(AX36="","",AX35)</f>
        <v>0</v>
      </c>
      <c r="AY157">
        <v>32</v>
      </c>
      <c r="AZ157">
        <f>AZ35</f>
        <v>0</v>
      </c>
      <c r="BA157">
        <v>32</v>
      </c>
      <c r="BB157">
        <f>IF(BB36="","",BB35)</f>
        <v>0</v>
      </c>
      <c r="BC157">
        <v>32</v>
      </c>
      <c r="BD157">
        <f>BD35</f>
        <v>0</v>
      </c>
      <c r="BE157">
        <v>32</v>
      </c>
      <c r="BF157">
        <f>IF(BF36="","",BF35)</f>
        <v>0</v>
      </c>
      <c r="BG157">
        <v>32</v>
      </c>
      <c r="BH157">
        <f>BH35</f>
        <v>0</v>
      </c>
      <c r="BI157">
        <v>32</v>
      </c>
      <c r="BJ157">
        <f>IF(BJ36="","",BJ35)</f>
        <v>0</v>
      </c>
      <c r="BK157">
        <v>32</v>
      </c>
      <c r="BL157">
        <f>BL35</f>
        <v>0</v>
      </c>
      <c r="BM157">
        <v>32</v>
      </c>
      <c r="BN157">
        <f>IF(BN36="","",BN35)</f>
        <v>0</v>
      </c>
      <c r="BO157">
        <v>32</v>
      </c>
      <c r="BP157">
        <f>BP35</f>
        <v>0</v>
      </c>
      <c r="BQ157">
        <v>32</v>
      </c>
      <c r="BR157">
        <f>IF(BR36="","",BR35)</f>
        <v>0</v>
      </c>
      <c r="BS157">
        <v>32</v>
      </c>
      <c r="BT157">
        <f>BT35</f>
        <v>0</v>
      </c>
      <c r="BU157">
        <v>32</v>
      </c>
      <c r="BV157">
        <f>IF(BV36="","",BV35)</f>
        <v>0</v>
      </c>
      <c r="BW157">
        <v>32</v>
      </c>
      <c r="BX157">
        <f>BX35</f>
        <v>0</v>
      </c>
      <c r="BY157">
        <v>32</v>
      </c>
      <c r="BZ157">
        <f>IF(BZ36="","",BZ35)</f>
        <v>0</v>
      </c>
      <c r="CA157">
        <v>32</v>
      </c>
      <c r="CB157">
        <f>CB35</f>
        <v>0</v>
      </c>
      <c r="CC157">
        <v>32</v>
      </c>
      <c r="CD157">
        <f>IF(CD36="","",CD35)</f>
        <v>0</v>
      </c>
      <c r="CE157">
        <v>32</v>
      </c>
      <c r="CF157">
        <f>CF35</f>
        <v>0</v>
      </c>
      <c r="CG157">
        <v>32</v>
      </c>
      <c r="CH157">
        <f>IF(CH36="","",CH35)</f>
        <v>0</v>
      </c>
      <c r="CI157">
        <v>32</v>
      </c>
      <c r="CJ157">
        <f>CJ35</f>
        <v>0</v>
      </c>
      <c r="CK157">
        <v>32</v>
      </c>
      <c r="CL157">
        <f>IF(CL36="","",CL35)</f>
        <v>0</v>
      </c>
      <c r="CM157">
        <v>32</v>
      </c>
      <c r="CN157">
        <f>CN35</f>
        <v>0</v>
      </c>
      <c r="CO157">
        <v>32</v>
      </c>
      <c r="CP157">
        <f>IF(CP36="","",CP35)</f>
        <v>0</v>
      </c>
      <c r="CQ157">
        <v>32</v>
      </c>
      <c r="CR157">
        <f>CR35</f>
        <v>0</v>
      </c>
      <c r="CS157">
        <v>32</v>
      </c>
      <c r="CT157">
        <f>IF(CT36="","",CT35)</f>
        <v>0</v>
      </c>
      <c r="CU157">
        <v>32</v>
      </c>
      <c r="CV157">
        <f>CV35</f>
        <v>0</v>
      </c>
      <c r="CW157">
        <v>32</v>
      </c>
      <c r="CX157">
        <f>IF(CX36="","",CX35)</f>
        <v>0</v>
      </c>
      <c r="CY157">
        <v>32</v>
      </c>
      <c r="CZ157">
        <f>CZ35</f>
        <v>0</v>
      </c>
      <c r="DA157">
        <v>32</v>
      </c>
      <c r="DB157">
        <f>IF(DB36="","",DB35)</f>
        <v>0</v>
      </c>
      <c r="DC157">
        <v>32</v>
      </c>
      <c r="DD157">
        <f>DD35</f>
        <v>0</v>
      </c>
      <c r="DE157">
        <v>32</v>
      </c>
      <c r="DF157">
        <f>IF(DF36="","",DF35)</f>
        <v>0</v>
      </c>
      <c r="DG157">
        <v>32</v>
      </c>
      <c r="DH157">
        <f>DH35</f>
        <v>0</v>
      </c>
      <c r="DI157">
        <v>32</v>
      </c>
      <c r="DJ157">
        <f>IF(DJ36="","",DJ35)</f>
        <v>0</v>
      </c>
      <c r="DK157">
        <v>32</v>
      </c>
      <c r="DL157">
        <f>DL35</f>
        <v>0</v>
      </c>
      <c r="DM157">
        <v>32</v>
      </c>
      <c r="DN157">
        <f>IF(DN36="","",DN35)</f>
        <v>0</v>
      </c>
      <c r="DO157">
        <v>32</v>
      </c>
      <c r="DP157">
        <f>DP35</f>
        <v>0</v>
      </c>
      <c r="DQ157">
        <v>32</v>
      </c>
      <c r="DR157">
        <f>IF(DR36="","",DR35)</f>
        <v>0</v>
      </c>
      <c r="DS157">
        <v>32</v>
      </c>
      <c r="DT157">
        <f>DT35</f>
        <v>0</v>
      </c>
      <c r="DU157">
        <v>32</v>
      </c>
      <c r="DV157">
        <f>IF(DV36="","",DV35)</f>
        <v>0</v>
      </c>
      <c r="DW157">
        <v>32</v>
      </c>
      <c r="DX157">
        <f>DX35</f>
        <v>0</v>
      </c>
      <c r="DY157">
        <v>32</v>
      </c>
      <c r="DZ157">
        <f>IF(DZ36="","",DZ35)</f>
        <v>0</v>
      </c>
      <c r="EA157">
        <v>32</v>
      </c>
      <c r="EB157">
        <f>EB35</f>
        <v>0</v>
      </c>
      <c r="EC157">
        <v>32</v>
      </c>
      <c r="ED157">
        <f>IF(ED36="","",ED35)</f>
        <v>0</v>
      </c>
      <c r="EE157">
        <v>32</v>
      </c>
      <c r="EF157">
        <f>EF35</f>
        <v>0</v>
      </c>
      <c r="EI157">
        <v>32</v>
      </c>
      <c r="EJ157">
        <f>IF(EJ36="","",EJ35)</f>
        <v>0</v>
      </c>
      <c r="EK157">
        <v>32</v>
      </c>
      <c r="EL157">
        <f>EL35</f>
        <v>0</v>
      </c>
      <c r="EM157">
        <v>32</v>
      </c>
      <c r="EN157">
        <f>IF(EN36="","",EN35)</f>
        <v>0</v>
      </c>
      <c r="EO157">
        <v>32</v>
      </c>
      <c r="EP157">
        <f>EP35</f>
        <v>0</v>
      </c>
      <c r="EQ157">
        <v>32</v>
      </c>
      <c r="ER157">
        <f>IF(ER36="","",ER35)</f>
        <v>0</v>
      </c>
      <c r="ES157">
        <v>32</v>
      </c>
      <c r="ET157">
        <f>ET35</f>
        <v>0</v>
      </c>
      <c r="EU157">
        <v>32</v>
      </c>
      <c r="EV157">
        <f>IF(EV36="","",EV35)</f>
        <v>0</v>
      </c>
      <c r="EW157">
        <v>32</v>
      </c>
      <c r="EX157">
        <f>EX35</f>
        <v>0</v>
      </c>
      <c r="EY157">
        <v>32</v>
      </c>
      <c r="EZ157">
        <f>IF(EZ36="","",EZ35)</f>
        <v>0</v>
      </c>
      <c r="FA157">
        <v>32</v>
      </c>
      <c r="FB157">
        <f>FB35</f>
        <v>0</v>
      </c>
      <c r="FC157">
        <v>32</v>
      </c>
      <c r="FD157">
        <f>IF(FD36="","",FD35)</f>
        <v>0</v>
      </c>
      <c r="FE157">
        <v>32</v>
      </c>
      <c r="FF157">
        <f>FF35</f>
        <v>0</v>
      </c>
      <c r="FG157">
        <v>32</v>
      </c>
      <c r="FH157">
        <f>IF(FH36="","",FH35)</f>
        <v>0</v>
      </c>
      <c r="FI157">
        <v>32</v>
      </c>
      <c r="FJ157">
        <f>FJ35</f>
        <v>0</v>
      </c>
      <c r="FK157">
        <v>32</v>
      </c>
      <c r="FL157">
        <f>IF(FL36="","",FL35)</f>
        <v>0</v>
      </c>
      <c r="FM157">
        <v>32</v>
      </c>
      <c r="FN157">
        <f>FN35</f>
        <v>0</v>
      </c>
      <c r="FO157">
        <v>32</v>
      </c>
      <c r="FP157">
        <f>IF(FP36="","",FP35)</f>
        <v>0</v>
      </c>
      <c r="FQ157">
        <v>32</v>
      </c>
      <c r="FR157">
        <f>FR35</f>
        <v>0</v>
      </c>
      <c r="FS157">
        <v>32</v>
      </c>
      <c r="FT157">
        <f>IF(FT36="","",FT35)</f>
        <v>0</v>
      </c>
      <c r="FU157">
        <v>32</v>
      </c>
      <c r="FV157">
        <f>FV35</f>
        <v>0</v>
      </c>
      <c r="FW157">
        <v>32</v>
      </c>
      <c r="FX157">
        <f>IF(FX36="","",FX35)</f>
        <v>0</v>
      </c>
      <c r="FY157">
        <v>32</v>
      </c>
      <c r="FZ157">
        <f>FZ35</f>
        <v>0</v>
      </c>
      <c r="GA157">
        <v>32</v>
      </c>
      <c r="GB157">
        <f>IF(GB36="","",GB35)</f>
        <v>0</v>
      </c>
      <c r="GC157">
        <v>32</v>
      </c>
      <c r="GD157">
        <f>GD35</f>
        <v>0</v>
      </c>
      <c r="GE157">
        <v>32</v>
      </c>
      <c r="GF157">
        <f>IF(GF36="","",GF35)</f>
        <v>0</v>
      </c>
      <c r="GG157">
        <v>32</v>
      </c>
      <c r="GH157">
        <f>GH35</f>
        <v>0</v>
      </c>
      <c r="GI157">
        <v>32</v>
      </c>
      <c r="GJ157">
        <f>IF(GJ36="","",GJ35)</f>
        <v>0</v>
      </c>
      <c r="GK157">
        <v>32</v>
      </c>
      <c r="GL157">
        <f>GL35</f>
        <v>0</v>
      </c>
      <c r="GM157">
        <v>32</v>
      </c>
      <c r="GN157">
        <f>IF(GN36="","",GN35)</f>
        <v>0</v>
      </c>
      <c r="GO157">
        <v>32</v>
      </c>
      <c r="GP157">
        <f>GP35</f>
        <v>0</v>
      </c>
      <c r="GQ157">
        <v>32</v>
      </c>
      <c r="GR157">
        <f>IF(GR36="","",GR35)</f>
        <v>0</v>
      </c>
      <c r="GS157">
        <v>32</v>
      </c>
      <c r="GT157">
        <f>GT35</f>
        <v>0</v>
      </c>
      <c r="GU157">
        <v>32</v>
      </c>
      <c r="GV157">
        <f>IF(GV36="","",GV35)</f>
        <v>0</v>
      </c>
      <c r="GW157">
        <v>32</v>
      </c>
      <c r="GX157">
        <f>GX35</f>
        <v>0</v>
      </c>
      <c r="GY157">
        <v>32</v>
      </c>
      <c r="GZ157">
        <f>IF(GZ36="","",GZ35)</f>
        <v>0</v>
      </c>
      <c r="HA157">
        <v>32</v>
      </c>
      <c r="HB157">
        <f>HB35</f>
        <v>0</v>
      </c>
      <c r="HC157">
        <v>32</v>
      </c>
      <c r="HD157">
        <f>IF(HD36="","",HD35)</f>
        <v>0</v>
      </c>
      <c r="HE157">
        <v>32</v>
      </c>
      <c r="HF157">
        <f>HF35</f>
        <v>0</v>
      </c>
      <c r="HG157">
        <v>32</v>
      </c>
      <c r="HH157">
        <f>IF(HH36="","",HH35)</f>
        <v>0</v>
      </c>
      <c r="HI157">
        <v>32</v>
      </c>
      <c r="HJ157">
        <f>HJ35</f>
        <v>0</v>
      </c>
      <c r="HK157">
        <v>32</v>
      </c>
      <c r="HL157">
        <f>IF(HL36="","",HL35)</f>
        <v>0</v>
      </c>
      <c r="HM157">
        <v>32</v>
      </c>
      <c r="HN157">
        <f>HN35</f>
        <v>0</v>
      </c>
      <c r="HO157">
        <v>32</v>
      </c>
      <c r="HP157">
        <f>IF(HP36="","",HP35)</f>
        <v>0</v>
      </c>
      <c r="HQ157">
        <v>32</v>
      </c>
      <c r="HR157">
        <f>HR35</f>
        <v>0</v>
      </c>
      <c r="HS157">
        <v>32</v>
      </c>
      <c r="HT157">
        <f>IF(HT36="","",HT35)</f>
        <v>0</v>
      </c>
      <c r="HU157">
        <v>32</v>
      </c>
      <c r="HV157">
        <f>HV35</f>
        <v>0</v>
      </c>
      <c r="HW157">
        <v>32</v>
      </c>
      <c r="HX157">
        <f>IF(HX36="","",HX35)</f>
        <v>0</v>
      </c>
      <c r="HY157">
        <v>32</v>
      </c>
      <c r="HZ157">
        <f>HZ35</f>
        <v>0</v>
      </c>
      <c r="IA157">
        <v>32</v>
      </c>
      <c r="IB157">
        <f>IF(IB36="","",IB35)</f>
        <v>0</v>
      </c>
      <c r="IC157">
        <v>32</v>
      </c>
      <c r="ID157">
        <f>ID35</f>
        <v>0</v>
      </c>
      <c r="IE157">
        <v>32</v>
      </c>
      <c r="IF157">
        <f>IF(IF36="","",IF35)</f>
        <v>0</v>
      </c>
      <c r="IG157">
        <v>32</v>
      </c>
      <c r="IH157">
        <f>IH35</f>
        <v>0</v>
      </c>
      <c r="II157">
        <v>32</v>
      </c>
      <c r="IJ157">
        <f>IF(IJ36="","",IJ35)</f>
        <v>0</v>
      </c>
      <c r="IK157">
        <v>32</v>
      </c>
      <c r="IL157">
        <f>IL35</f>
        <v>0</v>
      </c>
      <c r="IM157">
        <v>32</v>
      </c>
      <c r="IN157">
        <f>IF(IN36="","",IN35)</f>
        <v>0</v>
      </c>
      <c r="IO157">
        <v>32</v>
      </c>
      <c r="IP157">
        <f>IP35</f>
        <v>0</v>
      </c>
      <c r="IQ157">
        <v>32</v>
      </c>
      <c r="IR157">
        <f>IF(IR36="","",IR35)</f>
        <v>0</v>
      </c>
      <c r="IS157">
        <v>32</v>
      </c>
      <c r="IT157">
        <f>IT35</f>
        <v>0</v>
      </c>
      <c r="IU157">
        <v>32</v>
      </c>
      <c r="IV157">
        <f>IF(IV36="","",IV35)</f>
        <v>0</v>
      </c>
      <c r="IW157">
        <v>32</v>
      </c>
      <c r="IX157">
        <f>IX35</f>
        <v>0</v>
      </c>
      <c r="IY157">
        <v>32</v>
      </c>
      <c r="IZ157">
        <f>IF(IZ36="","",IZ35)</f>
        <v>0</v>
      </c>
      <c r="JA157">
        <v>32</v>
      </c>
      <c r="JB157">
        <f>JB35</f>
        <v>0</v>
      </c>
      <c r="JC157">
        <v>32</v>
      </c>
      <c r="JD157">
        <f>IF(JD36="","",JD35)</f>
        <v>0</v>
      </c>
      <c r="JE157">
        <v>32</v>
      </c>
      <c r="JF157">
        <f>JF35</f>
        <v>0</v>
      </c>
      <c r="JG157">
        <v>32</v>
      </c>
      <c r="JH157">
        <f>IF(JH36="","",JH35)</f>
        <v>0</v>
      </c>
      <c r="JI157">
        <v>32</v>
      </c>
      <c r="JJ157">
        <f>JJ35</f>
        <v>0</v>
      </c>
    </row>
    <row r="158" spans="5:270">
      <c r="E158">
        <v>33</v>
      </c>
      <c r="F158">
        <f>IF(F37="","",F36)</f>
        <v>0</v>
      </c>
      <c r="G158">
        <v>33</v>
      </c>
      <c r="H158">
        <f>H36</f>
        <v>0</v>
      </c>
      <c r="I158">
        <v>33</v>
      </c>
      <c r="J158">
        <f>IF(J37="","",J36)</f>
        <v>0</v>
      </c>
      <c r="K158">
        <v>33</v>
      </c>
      <c r="L158">
        <f>L36</f>
        <v>0</v>
      </c>
      <c r="M158">
        <v>33</v>
      </c>
      <c r="N158">
        <f>IF(N37="","",N36)</f>
        <v>0</v>
      </c>
      <c r="O158">
        <v>33</v>
      </c>
      <c r="P158">
        <f>P36</f>
        <v>0</v>
      </c>
      <c r="Q158">
        <v>33</v>
      </c>
      <c r="R158">
        <f>IF(R37="","",R36)</f>
        <v>0</v>
      </c>
      <c r="S158">
        <v>33</v>
      </c>
      <c r="T158">
        <f>T36</f>
        <v>0</v>
      </c>
      <c r="U158">
        <v>33</v>
      </c>
      <c r="V158">
        <f>IF(V37="","",V36)</f>
        <v>0</v>
      </c>
      <c r="W158">
        <v>33</v>
      </c>
      <c r="X158">
        <f>X36</f>
        <v>0</v>
      </c>
      <c r="Y158">
        <v>33</v>
      </c>
      <c r="Z158">
        <f>IF(Z37="","",Z36)</f>
        <v>0</v>
      </c>
      <c r="AA158">
        <v>33</v>
      </c>
      <c r="AB158">
        <f>AB36</f>
        <v>0</v>
      </c>
      <c r="AC158">
        <v>33</v>
      </c>
      <c r="AD158">
        <f>IF(AD37="","",AD36)</f>
        <v>0</v>
      </c>
      <c r="AE158">
        <v>33</v>
      </c>
      <c r="AF158">
        <f>AF36</f>
        <v>0</v>
      </c>
      <c r="AG158">
        <v>33</v>
      </c>
      <c r="AH158">
        <f>IF(AH37="","",AH36)</f>
        <v>0</v>
      </c>
      <c r="AI158">
        <v>33</v>
      </c>
      <c r="AJ158">
        <f>AJ36</f>
        <v>0</v>
      </c>
      <c r="AK158">
        <v>33</v>
      </c>
      <c r="AL158">
        <f>IF(AL37="","",AL36)</f>
        <v>0</v>
      </c>
      <c r="AM158">
        <v>33</v>
      </c>
      <c r="AN158">
        <f>AN36</f>
        <v>0</v>
      </c>
      <c r="AO158">
        <v>33</v>
      </c>
      <c r="AP158">
        <f>IF(AP37="","",AP36)</f>
        <v>0</v>
      </c>
      <c r="AQ158">
        <v>33</v>
      </c>
      <c r="AR158">
        <f>AR36</f>
        <v>0</v>
      </c>
      <c r="AS158">
        <v>33</v>
      </c>
      <c r="AT158">
        <f>IF(AT37="","",AT36)</f>
        <v>0</v>
      </c>
      <c r="AU158">
        <v>33</v>
      </c>
      <c r="AV158">
        <f>AV36</f>
        <v>0</v>
      </c>
      <c r="AW158">
        <v>33</v>
      </c>
      <c r="AX158">
        <f>IF(AX37="","",AX36)</f>
        <v>0</v>
      </c>
      <c r="AY158">
        <v>33</v>
      </c>
      <c r="AZ158">
        <f>AZ36</f>
        <v>0</v>
      </c>
      <c r="BA158">
        <v>33</v>
      </c>
      <c r="BB158">
        <f>IF(BB37="","",BB36)</f>
        <v>0</v>
      </c>
      <c r="BC158">
        <v>33</v>
      </c>
      <c r="BD158">
        <f>BD36</f>
        <v>0</v>
      </c>
      <c r="BE158">
        <v>33</v>
      </c>
      <c r="BF158">
        <f>IF(BF37="","",BF36)</f>
        <v>0</v>
      </c>
      <c r="BG158">
        <v>33</v>
      </c>
      <c r="BH158">
        <f>BH36</f>
        <v>0</v>
      </c>
      <c r="BI158">
        <v>33</v>
      </c>
      <c r="BJ158">
        <f>IF(BJ37="","",BJ36)</f>
        <v>0</v>
      </c>
      <c r="BK158">
        <v>33</v>
      </c>
      <c r="BL158">
        <f>BL36</f>
        <v>0</v>
      </c>
      <c r="BM158">
        <v>33</v>
      </c>
      <c r="BN158">
        <f>IF(BN37="","",BN36)</f>
        <v>0</v>
      </c>
      <c r="BO158">
        <v>33</v>
      </c>
      <c r="BP158">
        <f>BP36</f>
        <v>0</v>
      </c>
      <c r="BQ158">
        <v>33</v>
      </c>
      <c r="BR158">
        <f>IF(BR37="","",BR36)</f>
        <v>0</v>
      </c>
      <c r="BS158">
        <v>33</v>
      </c>
      <c r="BT158">
        <f>BT36</f>
        <v>0</v>
      </c>
      <c r="BU158">
        <v>33</v>
      </c>
      <c r="BV158">
        <f>IF(BV37="","",BV36)</f>
        <v>0</v>
      </c>
      <c r="BW158">
        <v>33</v>
      </c>
      <c r="BX158">
        <f>BX36</f>
        <v>0</v>
      </c>
      <c r="BY158">
        <v>33</v>
      </c>
      <c r="BZ158">
        <f>IF(BZ37="","",BZ36)</f>
        <v>0</v>
      </c>
      <c r="CA158">
        <v>33</v>
      </c>
      <c r="CB158">
        <f>CB36</f>
        <v>0</v>
      </c>
      <c r="CC158">
        <v>33</v>
      </c>
      <c r="CD158">
        <f>IF(CD37="","",CD36)</f>
        <v>0</v>
      </c>
      <c r="CE158">
        <v>33</v>
      </c>
      <c r="CF158">
        <f>CF36</f>
        <v>0</v>
      </c>
      <c r="CG158">
        <v>33</v>
      </c>
      <c r="CH158">
        <f>IF(CH37="","",CH36)</f>
        <v>0</v>
      </c>
      <c r="CI158">
        <v>33</v>
      </c>
      <c r="CJ158">
        <f>CJ36</f>
        <v>0</v>
      </c>
      <c r="CK158">
        <v>33</v>
      </c>
      <c r="CL158">
        <f>IF(CL37="","",CL36)</f>
        <v>0</v>
      </c>
      <c r="CM158">
        <v>33</v>
      </c>
      <c r="CN158">
        <f>CN36</f>
        <v>0</v>
      </c>
      <c r="CO158">
        <v>33</v>
      </c>
      <c r="CP158">
        <f>IF(CP37="","",CP36)</f>
        <v>0</v>
      </c>
      <c r="CQ158">
        <v>33</v>
      </c>
      <c r="CR158">
        <f>CR36</f>
        <v>0</v>
      </c>
      <c r="CS158">
        <v>33</v>
      </c>
      <c r="CT158">
        <f>IF(CT37="","",CT36)</f>
        <v>0</v>
      </c>
      <c r="CU158">
        <v>33</v>
      </c>
      <c r="CV158">
        <f>CV36</f>
        <v>0</v>
      </c>
      <c r="CW158">
        <v>33</v>
      </c>
      <c r="CX158">
        <f>IF(CX37="","",CX36)</f>
        <v>0</v>
      </c>
      <c r="CY158">
        <v>33</v>
      </c>
      <c r="CZ158">
        <f>CZ36</f>
        <v>0</v>
      </c>
      <c r="DA158">
        <v>33</v>
      </c>
      <c r="DB158">
        <f>IF(DB37="","",DB36)</f>
        <v>0</v>
      </c>
      <c r="DC158">
        <v>33</v>
      </c>
      <c r="DD158">
        <f>DD36</f>
        <v>0</v>
      </c>
      <c r="DE158">
        <v>33</v>
      </c>
      <c r="DF158">
        <f>IF(DF37="","",DF36)</f>
        <v>0</v>
      </c>
      <c r="DG158">
        <v>33</v>
      </c>
      <c r="DH158">
        <f>DH36</f>
        <v>0</v>
      </c>
      <c r="DI158">
        <v>33</v>
      </c>
      <c r="DJ158">
        <f>IF(DJ37="","",DJ36)</f>
        <v>0</v>
      </c>
      <c r="DK158">
        <v>33</v>
      </c>
      <c r="DL158">
        <f>DL36</f>
        <v>0</v>
      </c>
      <c r="DM158">
        <v>33</v>
      </c>
      <c r="DN158">
        <f>IF(DN37="","",DN36)</f>
        <v>0</v>
      </c>
      <c r="DO158">
        <v>33</v>
      </c>
      <c r="DP158">
        <f>DP36</f>
        <v>0</v>
      </c>
      <c r="DQ158">
        <v>33</v>
      </c>
      <c r="DR158">
        <f>IF(DR37="","",DR36)</f>
        <v>0</v>
      </c>
      <c r="DS158">
        <v>33</v>
      </c>
      <c r="DT158">
        <f>DT36</f>
        <v>0</v>
      </c>
      <c r="DU158">
        <v>33</v>
      </c>
      <c r="DV158">
        <f>IF(DV37="","",DV36)</f>
        <v>0</v>
      </c>
      <c r="DW158">
        <v>33</v>
      </c>
      <c r="DX158">
        <f>DX36</f>
        <v>0</v>
      </c>
      <c r="DY158">
        <v>33</v>
      </c>
      <c r="DZ158">
        <f>IF(DZ37="","",DZ36)</f>
        <v>0</v>
      </c>
      <c r="EA158">
        <v>33</v>
      </c>
      <c r="EB158">
        <f>EB36</f>
        <v>0</v>
      </c>
      <c r="EC158">
        <v>33</v>
      </c>
      <c r="ED158">
        <f>IF(ED37="","",ED36)</f>
        <v>0</v>
      </c>
      <c r="EE158">
        <v>33</v>
      </c>
      <c r="EF158">
        <f>EF36</f>
        <v>0</v>
      </c>
      <c r="EI158">
        <v>33</v>
      </c>
      <c r="EJ158">
        <f>IF(EJ37="","",EJ36)</f>
        <v>0</v>
      </c>
      <c r="EK158">
        <v>33</v>
      </c>
      <c r="EL158">
        <f>EL36</f>
        <v>0</v>
      </c>
      <c r="EM158">
        <v>33</v>
      </c>
      <c r="EN158">
        <f>IF(EN37="","",EN36)</f>
        <v>0</v>
      </c>
      <c r="EO158">
        <v>33</v>
      </c>
      <c r="EP158">
        <f>EP36</f>
        <v>0</v>
      </c>
      <c r="EQ158">
        <v>33</v>
      </c>
      <c r="ER158">
        <f>IF(ER37="","",ER36)</f>
        <v>0</v>
      </c>
      <c r="ES158">
        <v>33</v>
      </c>
      <c r="ET158">
        <f>ET36</f>
        <v>0</v>
      </c>
      <c r="EU158">
        <v>33</v>
      </c>
      <c r="EV158">
        <f>IF(EV37="","",EV36)</f>
        <v>0</v>
      </c>
      <c r="EW158">
        <v>33</v>
      </c>
      <c r="EX158">
        <f>EX36</f>
        <v>0</v>
      </c>
      <c r="EY158">
        <v>33</v>
      </c>
      <c r="EZ158">
        <f>IF(EZ37="","",EZ36)</f>
        <v>0</v>
      </c>
      <c r="FA158">
        <v>33</v>
      </c>
      <c r="FB158">
        <f>FB36</f>
        <v>0</v>
      </c>
      <c r="FC158">
        <v>33</v>
      </c>
      <c r="FD158">
        <f>IF(FD37="","",FD36)</f>
        <v>0</v>
      </c>
      <c r="FE158">
        <v>33</v>
      </c>
      <c r="FF158">
        <f>FF36</f>
        <v>0</v>
      </c>
      <c r="FG158">
        <v>33</v>
      </c>
      <c r="FH158">
        <f>IF(FH37="","",FH36)</f>
        <v>0</v>
      </c>
      <c r="FI158">
        <v>33</v>
      </c>
      <c r="FJ158">
        <f>FJ36</f>
        <v>0</v>
      </c>
      <c r="FK158">
        <v>33</v>
      </c>
      <c r="FL158">
        <f>IF(FL37="","",FL36)</f>
        <v>0</v>
      </c>
      <c r="FM158">
        <v>33</v>
      </c>
      <c r="FN158">
        <f>FN36</f>
        <v>0</v>
      </c>
      <c r="FO158">
        <v>33</v>
      </c>
      <c r="FP158">
        <f>IF(FP37="","",FP36)</f>
        <v>0</v>
      </c>
      <c r="FQ158">
        <v>33</v>
      </c>
      <c r="FR158">
        <f>FR36</f>
        <v>0</v>
      </c>
      <c r="FS158">
        <v>33</v>
      </c>
      <c r="FT158">
        <f>IF(FT37="","",FT36)</f>
        <v>0</v>
      </c>
      <c r="FU158">
        <v>33</v>
      </c>
      <c r="FV158">
        <f>FV36</f>
        <v>0</v>
      </c>
      <c r="FW158">
        <v>33</v>
      </c>
      <c r="FX158">
        <f>IF(FX37="","",FX36)</f>
        <v>0</v>
      </c>
      <c r="FY158">
        <v>33</v>
      </c>
      <c r="FZ158">
        <f>FZ36</f>
        <v>0</v>
      </c>
      <c r="GA158">
        <v>33</v>
      </c>
      <c r="GB158">
        <f>IF(GB37="","",GB36)</f>
        <v>0</v>
      </c>
      <c r="GC158">
        <v>33</v>
      </c>
      <c r="GD158">
        <f>GD36</f>
        <v>0</v>
      </c>
      <c r="GE158">
        <v>33</v>
      </c>
      <c r="GF158">
        <f>IF(GF37="","",GF36)</f>
        <v>0</v>
      </c>
      <c r="GG158">
        <v>33</v>
      </c>
      <c r="GH158">
        <f>GH36</f>
        <v>0</v>
      </c>
      <c r="GI158">
        <v>33</v>
      </c>
      <c r="GJ158">
        <f>IF(GJ37="","",GJ36)</f>
        <v>0</v>
      </c>
      <c r="GK158">
        <v>33</v>
      </c>
      <c r="GL158">
        <f>GL36</f>
        <v>0</v>
      </c>
      <c r="GM158">
        <v>33</v>
      </c>
      <c r="GN158">
        <f>IF(GN37="","",GN36)</f>
        <v>0</v>
      </c>
      <c r="GO158">
        <v>33</v>
      </c>
      <c r="GP158">
        <f>GP36</f>
        <v>0</v>
      </c>
      <c r="GQ158">
        <v>33</v>
      </c>
      <c r="GR158">
        <f>IF(GR37="","",GR36)</f>
        <v>0</v>
      </c>
      <c r="GS158">
        <v>33</v>
      </c>
      <c r="GT158">
        <f>GT36</f>
        <v>0</v>
      </c>
      <c r="GU158">
        <v>33</v>
      </c>
      <c r="GV158">
        <f>IF(GV37="","",GV36)</f>
        <v>0</v>
      </c>
      <c r="GW158">
        <v>33</v>
      </c>
      <c r="GX158">
        <f>GX36</f>
        <v>0</v>
      </c>
      <c r="GY158">
        <v>33</v>
      </c>
      <c r="GZ158">
        <f>IF(GZ37="","",GZ36)</f>
        <v>0</v>
      </c>
      <c r="HA158">
        <v>33</v>
      </c>
      <c r="HB158">
        <f>HB36</f>
        <v>0</v>
      </c>
      <c r="HC158">
        <v>33</v>
      </c>
      <c r="HD158">
        <f>IF(HD37="","",HD36)</f>
        <v>0</v>
      </c>
      <c r="HE158">
        <v>33</v>
      </c>
      <c r="HF158">
        <f>HF36</f>
        <v>0</v>
      </c>
      <c r="HG158">
        <v>33</v>
      </c>
      <c r="HH158">
        <f>IF(HH37="","",HH36)</f>
        <v>0</v>
      </c>
      <c r="HI158">
        <v>33</v>
      </c>
      <c r="HJ158">
        <f>HJ36</f>
        <v>0</v>
      </c>
      <c r="HK158">
        <v>33</v>
      </c>
      <c r="HL158">
        <f>IF(HL37="","",HL36)</f>
        <v>0</v>
      </c>
      <c r="HM158">
        <v>33</v>
      </c>
      <c r="HN158">
        <f>HN36</f>
        <v>0</v>
      </c>
      <c r="HO158">
        <v>33</v>
      </c>
      <c r="HP158">
        <f>IF(HP37="","",HP36)</f>
        <v>0</v>
      </c>
      <c r="HQ158">
        <v>33</v>
      </c>
      <c r="HR158">
        <f>HR36</f>
        <v>0</v>
      </c>
      <c r="HS158">
        <v>33</v>
      </c>
      <c r="HT158">
        <f>IF(HT37="","",HT36)</f>
        <v>0</v>
      </c>
      <c r="HU158">
        <v>33</v>
      </c>
      <c r="HV158">
        <f>HV36</f>
        <v>0</v>
      </c>
      <c r="HW158">
        <v>33</v>
      </c>
      <c r="HX158">
        <f>IF(HX37="","",HX36)</f>
        <v>0</v>
      </c>
      <c r="HY158">
        <v>33</v>
      </c>
      <c r="HZ158">
        <f>HZ36</f>
        <v>0</v>
      </c>
      <c r="IA158">
        <v>33</v>
      </c>
      <c r="IB158">
        <f>IF(IB37="","",IB36)</f>
        <v>0</v>
      </c>
      <c r="IC158">
        <v>33</v>
      </c>
      <c r="ID158">
        <f>ID36</f>
        <v>0</v>
      </c>
      <c r="IE158">
        <v>33</v>
      </c>
      <c r="IF158">
        <f>IF(IF37="","",IF36)</f>
        <v>0</v>
      </c>
      <c r="IG158">
        <v>33</v>
      </c>
      <c r="IH158">
        <f>IH36</f>
        <v>0</v>
      </c>
      <c r="II158">
        <v>33</v>
      </c>
      <c r="IJ158">
        <f>IF(IJ37="","",IJ36)</f>
        <v>0</v>
      </c>
      <c r="IK158">
        <v>33</v>
      </c>
      <c r="IL158">
        <f>IL36</f>
        <v>0</v>
      </c>
      <c r="IM158">
        <v>33</v>
      </c>
      <c r="IN158">
        <f>IF(IN37="","",IN36)</f>
        <v>0</v>
      </c>
      <c r="IO158">
        <v>33</v>
      </c>
      <c r="IP158">
        <f>IP36</f>
        <v>0</v>
      </c>
      <c r="IQ158">
        <v>33</v>
      </c>
      <c r="IR158">
        <f>IF(IR37="","",IR36)</f>
        <v>0</v>
      </c>
      <c r="IS158">
        <v>33</v>
      </c>
      <c r="IT158">
        <f>IT36</f>
        <v>0</v>
      </c>
      <c r="IU158">
        <v>33</v>
      </c>
      <c r="IV158">
        <f>IF(IV37="","",IV36)</f>
        <v>0</v>
      </c>
      <c r="IW158">
        <v>33</v>
      </c>
      <c r="IX158">
        <f>IX36</f>
        <v>0</v>
      </c>
      <c r="IY158">
        <v>33</v>
      </c>
      <c r="IZ158">
        <f>IF(IZ37="","",IZ36)</f>
        <v>0</v>
      </c>
      <c r="JA158">
        <v>33</v>
      </c>
      <c r="JB158">
        <f>JB36</f>
        <v>0</v>
      </c>
      <c r="JC158">
        <v>33</v>
      </c>
      <c r="JD158">
        <f>IF(JD37="","",JD36)</f>
        <v>0</v>
      </c>
      <c r="JE158">
        <v>33</v>
      </c>
      <c r="JF158">
        <f>JF36</f>
        <v>0</v>
      </c>
      <c r="JG158">
        <v>33</v>
      </c>
      <c r="JH158">
        <f>IF(JH37="","",JH36)</f>
        <v>0</v>
      </c>
      <c r="JI158">
        <v>33</v>
      </c>
      <c r="JJ158">
        <f>JJ36</f>
        <v>0</v>
      </c>
    </row>
    <row r="159" spans="5:270">
      <c r="E159">
        <v>34</v>
      </c>
      <c r="F159">
        <f>IF(F38="","",F37)</f>
        <v>0</v>
      </c>
      <c r="G159">
        <v>34</v>
      </c>
      <c r="H159">
        <f>H37</f>
        <v>0</v>
      </c>
      <c r="I159">
        <v>34</v>
      </c>
      <c r="J159">
        <f>IF(J38="","",J37)</f>
        <v>0</v>
      </c>
      <c r="K159">
        <v>34</v>
      </c>
      <c r="L159">
        <f>L37</f>
        <v>0</v>
      </c>
      <c r="M159">
        <v>34</v>
      </c>
      <c r="N159">
        <f>IF(N38="","",N37)</f>
        <v>0</v>
      </c>
      <c r="O159">
        <v>34</v>
      </c>
      <c r="P159">
        <f>P37</f>
        <v>0</v>
      </c>
      <c r="Q159">
        <v>34</v>
      </c>
      <c r="R159">
        <f>IF(R38="","",R37)</f>
        <v>0</v>
      </c>
      <c r="S159">
        <v>34</v>
      </c>
      <c r="T159">
        <f>T37</f>
        <v>0</v>
      </c>
      <c r="U159">
        <v>34</v>
      </c>
      <c r="V159">
        <f>IF(V38="","",V37)</f>
        <v>0</v>
      </c>
      <c r="W159">
        <v>34</v>
      </c>
      <c r="X159">
        <f>X37</f>
        <v>0</v>
      </c>
      <c r="Y159">
        <v>34</v>
      </c>
      <c r="Z159">
        <f>IF(Z38="","",Z37)</f>
        <v>0</v>
      </c>
      <c r="AA159">
        <v>34</v>
      </c>
      <c r="AB159">
        <f>AB37</f>
        <v>0</v>
      </c>
      <c r="AC159">
        <v>34</v>
      </c>
      <c r="AD159">
        <f>IF(AD38="","",AD37)</f>
        <v>0</v>
      </c>
      <c r="AE159">
        <v>34</v>
      </c>
      <c r="AF159">
        <f>AF37</f>
        <v>0</v>
      </c>
      <c r="AG159">
        <v>34</v>
      </c>
      <c r="AH159">
        <f>IF(AH38="","",AH37)</f>
        <v>0</v>
      </c>
      <c r="AI159">
        <v>34</v>
      </c>
      <c r="AJ159">
        <f>AJ37</f>
        <v>0</v>
      </c>
      <c r="AK159">
        <v>34</v>
      </c>
      <c r="AL159">
        <f>IF(AL38="","",AL37)</f>
        <v>0</v>
      </c>
      <c r="AM159">
        <v>34</v>
      </c>
      <c r="AN159">
        <f>AN37</f>
        <v>0</v>
      </c>
      <c r="AO159">
        <v>34</v>
      </c>
      <c r="AP159">
        <f>IF(AP38="","",AP37)</f>
        <v>0</v>
      </c>
      <c r="AQ159">
        <v>34</v>
      </c>
      <c r="AR159">
        <f>AR37</f>
        <v>0</v>
      </c>
      <c r="AS159">
        <v>34</v>
      </c>
      <c r="AT159">
        <f>IF(AT38="","",AT37)</f>
        <v>0</v>
      </c>
      <c r="AU159">
        <v>34</v>
      </c>
      <c r="AV159">
        <f>AV37</f>
        <v>0</v>
      </c>
      <c r="AW159">
        <v>34</v>
      </c>
      <c r="AX159">
        <f>IF(AX38="","",AX37)</f>
        <v>0</v>
      </c>
      <c r="AY159">
        <v>34</v>
      </c>
      <c r="AZ159">
        <f>AZ37</f>
        <v>0</v>
      </c>
      <c r="BA159">
        <v>34</v>
      </c>
      <c r="BB159">
        <f>IF(BB38="","",BB37)</f>
        <v>0</v>
      </c>
      <c r="BC159">
        <v>34</v>
      </c>
      <c r="BD159">
        <f>BD37</f>
        <v>0</v>
      </c>
      <c r="BE159">
        <v>34</v>
      </c>
      <c r="BF159">
        <f>IF(BF38="","",BF37)</f>
        <v>0</v>
      </c>
      <c r="BG159">
        <v>34</v>
      </c>
      <c r="BH159">
        <f>BH37</f>
        <v>0</v>
      </c>
      <c r="BI159">
        <v>34</v>
      </c>
      <c r="BJ159">
        <f>IF(BJ38="","",BJ37)</f>
        <v>0</v>
      </c>
      <c r="BK159">
        <v>34</v>
      </c>
      <c r="BL159">
        <f>BL37</f>
        <v>0</v>
      </c>
      <c r="BM159">
        <v>34</v>
      </c>
      <c r="BN159">
        <f>IF(BN38="","",BN37)</f>
        <v>0</v>
      </c>
      <c r="BO159">
        <v>34</v>
      </c>
      <c r="BP159">
        <f>BP37</f>
        <v>0</v>
      </c>
      <c r="BQ159">
        <v>34</v>
      </c>
      <c r="BR159">
        <f>IF(BR38="","",BR37)</f>
        <v>0</v>
      </c>
      <c r="BS159">
        <v>34</v>
      </c>
      <c r="BT159">
        <f>BT37</f>
        <v>0</v>
      </c>
      <c r="BU159">
        <v>34</v>
      </c>
      <c r="BV159">
        <f>IF(BV38="","",BV37)</f>
        <v>0</v>
      </c>
      <c r="BW159">
        <v>34</v>
      </c>
      <c r="BX159">
        <f>BX37</f>
        <v>0</v>
      </c>
      <c r="BY159">
        <v>34</v>
      </c>
      <c r="BZ159">
        <f>IF(BZ38="","",BZ37)</f>
        <v>0</v>
      </c>
      <c r="CA159">
        <v>34</v>
      </c>
      <c r="CB159">
        <f>CB37</f>
        <v>0</v>
      </c>
      <c r="CC159">
        <v>34</v>
      </c>
      <c r="CD159">
        <f>IF(CD38="","",CD37)</f>
        <v>0</v>
      </c>
      <c r="CE159">
        <v>34</v>
      </c>
      <c r="CF159">
        <f>CF37</f>
        <v>0</v>
      </c>
      <c r="CG159">
        <v>34</v>
      </c>
      <c r="CH159">
        <f>IF(CH38="","",CH37)</f>
        <v>0</v>
      </c>
      <c r="CI159">
        <v>34</v>
      </c>
      <c r="CJ159">
        <f>CJ37</f>
        <v>0</v>
      </c>
      <c r="CK159">
        <v>34</v>
      </c>
      <c r="CL159">
        <f>IF(CL38="","",CL37)</f>
        <v>0</v>
      </c>
      <c r="CM159">
        <v>34</v>
      </c>
      <c r="CN159">
        <f>CN37</f>
        <v>0</v>
      </c>
      <c r="CO159">
        <v>34</v>
      </c>
      <c r="CP159">
        <f>IF(CP38="","",CP37)</f>
        <v>0</v>
      </c>
      <c r="CQ159">
        <v>34</v>
      </c>
      <c r="CR159">
        <f>CR37</f>
        <v>0</v>
      </c>
      <c r="CS159">
        <v>34</v>
      </c>
      <c r="CT159">
        <f>IF(CT38="","",CT37)</f>
        <v>0</v>
      </c>
      <c r="CU159">
        <v>34</v>
      </c>
      <c r="CV159">
        <f>CV37</f>
        <v>0</v>
      </c>
      <c r="CW159">
        <v>34</v>
      </c>
      <c r="CX159">
        <f>IF(CX38="","",CX37)</f>
        <v>0</v>
      </c>
      <c r="CY159">
        <v>34</v>
      </c>
      <c r="CZ159">
        <f>CZ37</f>
        <v>0</v>
      </c>
      <c r="DA159">
        <v>34</v>
      </c>
      <c r="DB159">
        <f>IF(DB38="","",DB37)</f>
        <v>0</v>
      </c>
      <c r="DC159">
        <v>34</v>
      </c>
      <c r="DD159">
        <f>DD37</f>
        <v>0</v>
      </c>
      <c r="DE159">
        <v>34</v>
      </c>
      <c r="DF159">
        <f>IF(DF38="","",DF37)</f>
        <v>0</v>
      </c>
      <c r="DG159">
        <v>34</v>
      </c>
      <c r="DH159">
        <f>DH37</f>
        <v>0</v>
      </c>
      <c r="DI159">
        <v>34</v>
      </c>
      <c r="DJ159">
        <f>IF(DJ38="","",DJ37)</f>
        <v>0</v>
      </c>
      <c r="DK159">
        <v>34</v>
      </c>
      <c r="DL159">
        <f>DL37</f>
        <v>0</v>
      </c>
      <c r="DM159">
        <v>34</v>
      </c>
      <c r="DN159">
        <f>IF(DN38="","",DN37)</f>
        <v>0</v>
      </c>
      <c r="DO159">
        <v>34</v>
      </c>
      <c r="DP159">
        <f>DP37</f>
        <v>0</v>
      </c>
      <c r="DQ159">
        <v>34</v>
      </c>
      <c r="DR159">
        <f>IF(DR38="","",DR37)</f>
        <v>0</v>
      </c>
      <c r="DS159">
        <v>34</v>
      </c>
      <c r="DT159">
        <f>DT37</f>
        <v>0</v>
      </c>
      <c r="DU159">
        <v>34</v>
      </c>
      <c r="DV159">
        <f>IF(DV38="","",DV37)</f>
        <v>0</v>
      </c>
      <c r="DW159">
        <v>34</v>
      </c>
      <c r="DX159">
        <f>DX37</f>
        <v>0</v>
      </c>
      <c r="DY159">
        <v>34</v>
      </c>
      <c r="DZ159">
        <f>IF(DZ38="","",DZ37)</f>
        <v>0</v>
      </c>
      <c r="EA159">
        <v>34</v>
      </c>
      <c r="EB159">
        <f>EB37</f>
        <v>0</v>
      </c>
      <c r="EC159">
        <v>34</v>
      </c>
      <c r="ED159">
        <f>IF(ED38="","",ED37)</f>
        <v>0</v>
      </c>
      <c r="EE159">
        <v>34</v>
      </c>
      <c r="EF159">
        <f>EF37</f>
        <v>0</v>
      </c>
      <c r="EI159">
        <v>34</v>
      </c>
      <c r="EJ159">
        <f>IF(EJ38="","",EJ37)</f>
        <v>0</v>
      </c>
      <c r="EK159">
        <v>34</v>
      </c>
      <c r="EL159">
        <f>EL37</f>
        <v>0</v>
      </c>
      <c r="EM159">
        <v>34</v>
      </c>
      <c r="EN159">
        <f>IF(EN38="","",EN37)</f>
        <v>0</v>
      </c>
      <c r="EO159">
        <v>34</v>
      </c>
      <c r="EP159">
        <f>EP37</f>
        <v>0</v>
      </c>
      <c r="EQ159">
        <v>34</v>
      </c>
      <c r="ER159">
        <f>IF(ER38="","",ER37)</f>
        <v>0</v>
      </c>
      <c r="ES159">
        <v>34</v>
      </c>
      <c r="ET159">
        <f>ET37</f>
        <v>0</v>
      </c>
      <c r="EU159">
        <v>34</v>
      </c>
      <c r="EV159">
        <f>IF(EV38="","",EV37)</f>
        <v>0</v>
      </c>
      <c r="EW159">
        <v>34</v>
      </c>
      <c r="EX159">
        <f>EX37</f>
        <v>0</v>
      </c>
      <c r="EY159">
        <v>34</v>
      </c>
      <c r="EZ159">
        <f>IF(EZ38="","",EZ37)</f>
        <v>0</v>
      </c>
      <c r="FA159">
        <v>34</v>
      </c>
      <c r="FB159">
        <f>FB37</f>
        <v>0</v>
      </c>
      <c r="FC159">
        <v>34</v>
      </c>
      <c r="FD159">
        <f>IF(FD38="","",FD37)</f>
        <v>0</v>
      </c>
      <c r="FE159">
        <v>34</v>
      </c>
      <c r="FF159">
        <f>FF37</f>
        <v>0</v>
      </c>
      <c r="FG159">
        <v>34</v>
      </c>
      <c r="FH159">
        <f>IF(FH38="","",FH37)</f>
        <v>0</v>
      </c>
      <c r="FI159">
        <v>34</v>
      </c>
      <c r="FJ159">
        <f>FJ37</f>
        <v>0</v>
      </c>
      <c r="FK159">
        <v>34</v>
      </c>
      <c r="FL159">
        <f>IF(FL38="","",FL37)</f>
        <v>0</v>
      </c>
      <c r="FM159">
        <v>34</v>
      </c>
      <c r="FN159">
        <f>FN37</f>
        <v>0</v>
      </c>
      <c r="FO159">
        <v>34</v>
      </c>
      <c r="FP159">
        <f>IF(FP38="","",FP37)</f>
        <v>0</v>
      </c>
      <c r="FQ159">
        <v>34</v>
      </c>
      <c r="FR159">
        <f>FR37</f>
        <v>0</v>
      </c>
      <c r="FS159">
        <v>34</v>
      </c>
      <c r="FT159">
        <f>IF(FT38="","",FT37)</f>
        <v>0</v>
      </c>
      <c r="FU159">
        <v>34</v>
      </c>
      <c r="FV159">
        <f>FV37</f>
        <v>0</v>
      </c>
      <c r="FW159">
        <v>34</v>
      </c>
      <c r="FX159">
        <f>IF(FX38="","",FX37)</f>
        <v>0</v>
      </c>
      <c r="FY159">
        <v>34</v>
      </c>
      <c r="FZ159">
        <f>FZ37</f>
        <v>0</v>
      </c>
      <c r="GA159">
        <v>34</v>
      </c>
      <c r="GB159">
        <f>IF(GB38="","",GB37)</f>
        <v>0</v>
      </c>
      <c r="GC159">
        <v>34</v>
      </c>
      <c r="GD159">
        <f>GD37</f>
        <v>0</v>
      </c>
      <c r="GE159">
        <v>34</v>
      </c>
      <c r="GF159">
        <f>IF(GF38="","",GF37)</f>
        <v>0</v>
      </c>
      <c r="GG159">
        <v>34</v>
      </c>
      <c r="GH159">
        <f>GH37</f>
        <v>0</v>
      </c>
      <c r="GI159">
        <v>34</v>
      </c>
      <c r="GJ159">
        <f>IF(GJ38="","",GJ37)</f>
        <v>0</v>
      </c>
      <c r="GK159">
        <v>34</v>
      </c>
      <c r="GL159">
        <f>GL37</f>
        <v>0</v>
      </c>
      <c r="GM159">
        <v>34</v>
      </c>
      <c r="GN159">
        <f>IF(GN38="","",GN37)</f>
        <v>0</v>
      </c>
      <c r="GO159">
        <v>34</v>
      </c>
      <c r="GP159">
        <f>GP37</f>
        <v>0</v>
      </c>
      <c r="GQ159">
        <v>34</v>
      </c>
      <c r="GR159">
        <f>IF(GR38="","",GR37)</f>
        <v>0</v>
      </c>
      <c r="GS159">
        <v>34</v>
      </c>
      <c r="GT159">
        <f>GT37</f>
        <v>0</v>
      </c>
      <c r="GU159">
        <v>34</v>
      </c>
      <c r="GV159">
        <f>IF(GV38="","",GV37)</f>
        <v>0</v>
      </c>
      <c r="GW159">
        <v>34</v>
      </c>
      <c r="GX159">
        <f>GX37</f>
        <v>0</v>
      </c>
      <c r="GY159">
        <v>34</v>
      </c>
      <c r="GZ159">
        <f>IF(GZ38="","",GZ37)</f>
        <v>0</v>
      </c>
      <c r="HA159">
        <v>34</v>
      </c>
      <c r="HB159">
        <f>HB37</f>
        <v>0</v>
      </c>
      <c r="HC159">
        <v>34</v>
      </c>
      <c r="HD159">
        <f>IF(HD38="","",HD37)</f>
        <v>0</v>
      </c>
      <c r="HE159">
        <v>34</v>
      </c>
      <c r="HF159">
        <f>HF37</f>
        <v>0</v>
      </c>
      <c r="HG159">
        <v>34</v>
      </c>
      <c r="HH159">
        <f>IF(HH38="","",HH37)</f>
        <v>0</v>
      </c>
      <c r="HI159">
        <v>34</v>
      </c>
      <c r="HJ159">
        <f>HJ37</f>
        <v>0</v>
      </c>
      <c r="HK159">
        <v>34</v>
      </c>
      <c r="HL159">
        <f>IF(HL38="","",HL37)</f>
        <v>0</v>
      </c>
      <c r="HM159">
        <v>34</v>
      </c>
      <c r="HN159">
        <f>HN37</f>
        <v>0</v>
      </c>
      <c r="HO159">
        <v>34</v>
      </c>
      <c r="HP159">
        <f>IF(HP38="","",HP37)</f>
        <v>0</v>
      </c>
      <c r="HQ159">
        <v>34</v>
      </c>
      <c r="HR159">
        <f>HR37</f>
        <v>0</v>
      </c>
      <c r="HS159">
        <v>34</v>
      </c>
      <c r="HT159">
        <f>IF(HT38="","",HT37)</f>
        <v>0</v>
      </c>
      <c r="HU159">
        <v>34</v>
      </c>
      <c r="HV159">
        <f>HV37</f>
        <v>0</v>
      </c>
      <c r="HW159">
        <v>34</v>
      </c>
      <c r="HX159">
        <f>IF(HX38="","",HX37)</f>
        <v>0</v>
      </c>
      <c r="HY159">
        <v>34</v>
      </c>
      <c r="HZ159">
        <f>HZ37</f>
        <v>0</v>
      </c>
      <c r="IA159">
        <v>34</v>
      </c>
      <c r="IB159">
        <f>IF(IB38="","",IB37)</f>
        <v>0</v>
      </c>
      <c r="IC159">
        <v>34</v>
      </c>
      <c r="ID159">
        <f>ID37</f>
        <v>0</v>
      </c>
      <c r="IE159">
        <v>34</v>
      </c>
      <c r="IF159">
        <f>IF(IF38="","",IF37)</f>
        <v>0</v>
      </c>
      <c r="IG159">
        <v>34</v>
      </c>
      <c r="IH159">
        <f>IH37</f>
        <v>0</v>
      </c>
      <c r="II159">
        <v>34</v>
      </c>
      <c r="IJ159">
        <f>IF(IJ38="","",IJ37)</f>
        <v>0</v>
      </c>
      <c r="IK159">
        <v>34</v>
      </c>
      <c r="IL159">
        <f>IL37</f>
        <v>0</v>
      </c>
      <c r="IM159">
        <v>34</v>
      </c>
      <c r="IN159">
        <f>IF(IN38="","",IN37)</f>
        <v>0</v>
      </c>
      <c r="IO159">
        <v>34</v>
      </c>
      <c r="IP159">
        <f>IP37</f>
        <v>0</v>
      </c>
      <c r="IQ159">
        <v>34</v>
      </c>
      <c r="IR159">
        <f>IF(IR38="","",IR37)</f>
        <v>0</v>
      </c>
      <c r="IS159">
        <v>34</v>
      </c>
      <c r="IT159">
        <f>IT37</f>
        <v>0</v>
      </c>
      <c r="IU159">
        <v>34</v>
      </c>
      <c r="IV159">
        <f>IF(IV38="","",IV37)</f>
        <v>0</v>
      </c>
      <c r="IW159">
        <v>34</v>
      </c>
      <c r="IX159">
        <f>IX37</f>
        <v>0</v>
      </c>
      <c r="IY159">
        <v>34</v>
      </c>
      <c r="IZ159">
        <f>IF(IZ38="","",IZ37)</f>
        <v>0</v>
      </c>
      <c r="JA159">
        <v>34</v>
      </c>
      <c r="JB159">
        <f>JB37</f>
        <v>0</v>
      </c>
      <c r="JC159">
        <v>34</v>
      </c>
      <c r="JD159">
        <f>IF(JD38="","",JD37)</f>
        <v>0</v>
      </c>
      <c r="JE159">
        <v>34</v>
      </c>
      <c r="JF159">
        <f>JF37</f>
        <v>0</v>
      </c>
      <c r="JG159">
        <v>34</v>
      </c>
      <c r="JH159">
        <f>IF(JH38="","",JH37)</f>
        <v>0</v>
      </c>
      <c r="JI159">
        <v>34</v>
      </c>
      <c r="JJ159">
        <f>JJ37</f>
        <v>0</v>
      </c>
    </row>
    <row r="160" spans="5:270">
      <c r="E160">
        <v>35</v>
      </c>
      <c r="F160">
        <f>IF(F39="","",F38)</f>
        <v>0</v>
      </c>
      <c r="G160">
        <v>35</v>
      </c>
      <c r="H160">
        <f>H38</f>
        <v>0</v>
      </c>
      <c r="I160">
        <v>35</v>
      </c>
      <c r="J160">
        <f>IF(J39="","",J38)</f>
        <v>0</v>
      </c>
      <c r="K160">
        <v>35</v>
      </c>
      <c r="L160">
        <f>L38</f>
        <v>0</v>
      </c>
      <c r="M160">
        <v>35</v>
      </c>
      <c r="N160">
        <f>IF(N39="","",N38)</f>
        <v>0</v>
      </c>
      <c r="O160">
        <v>35</v>
      </c>
      <c r="P160">
        <f>P38</f>
        <v>0</v>
      </c>
      <c r="Q160">
        <v>35</v>
      </c>
      <c r="R160">
        <f>IF(R39="","",R38)</f>
        <v>0</v>
      </c>
      <c r="S160">
        <v>35</v>
      </c>
      <c r="T160">
        <f>T38</f>
        <v>0</v>
      </c>
      <c r="U160">
        <v>35</v>
      </c>
      <c r="V160">
        <f>IF(V39="","",V38)</f>
        <v>0</v>
      </c>
      <c r="W160">
        <v>35</v>
      </c>
      <c r="X160">
        <f>X38</f>
        <v>0</v>
      </c>
      <c r="Y160">
        <v>35</v>
      </c>
      <c r="Z160">
        <f>IF(Z39="","",Z38)</f>
        <v>0</v>
      </c>
      <c r="AA160">
        <v>35</v>
      </c>
      <c r="AB160">
        <f>AB38</f>
        <v>0</v>
      </c>
      <c r="AC160">
        <v>35</v>
      </c>
      <c r="AD160">
        <f>IF(AD39="","",AD38)</f>
        <v>0</v>
      </c>
      <c r="AE160">
        <v>35</v>
      </c>
      <c r="AF160">
        <f>AF38</f>
        <v>0</v>
      </c>
      <c r="AG160">
        <v>35</v>
      </c>
      <c r="AH160">
        <f>IF(AH39="","",AH38)</f>
        <v>0</v>
      </c>
      <c r="AI160">
        <v>35</v>
      </c>
      <c r="AJ160">
        <f>AJ38</f>
        <v>0</v>
      </c>
      <c r="AK160">
        <v>35</v>
      </c>
      <c r="AL160">
        <f>IF(AL39="","",AL38)</f>
        <v>0</v>
      </c>
      <c r="AM160">
        <v>35</v>
      </c>
      <c r="AN160">
        <f>AN38</f>
        <v>0</v>
      </c>
      <c r="AO160">
        <v>35</v>
      </c>
      <c r="AP160">
        <f>IF(AP39="","",AP38)</f>
        <v>0</v>
      </c>
      <c r="AQ160">
        <v>35</v>
      </c>
      <c r="AR160">
        <f>AR38</f>
        <v>0</v>
      </c>
      <c r="AS160">
        <v>35</v>
      </c>
      <c r="AT160">
        <f>IF(AT39="","",AT38)</f>
        <v>0</v>
      </c>
      <c r="AU160">
        <v>35</v>
      </c>
      <c r="AV160">
        <f>AV38</f>
        <v>0</v>
      </c>
      <c r="AW160">
        <v>35</v>
      </c>
      <c r="AX160">
        <f>IF(AX39="","",AX38)</f>
        <v>0</v>
      </c>
      <c r="AY160">
        <v>35</v>
      </c>
      <c r="AZ160">
        <f>AZ38</f>
        <v>0</v>
      </c>
      <c r="BA160">
        <v>35</v>
      </c>
      <c r="BB160">
        <f>IF(BB39="","",BB38)</f>
        <v>0</v>
      </c>
      <c r="BC160">
        <v>35</v>
      </c>
      <c r="BD160">
        <f>BD38</f>
        <v>0</v>
      </c>
      <c r="BE160">
        <v>35</v>
      </c>
      <c r="BF160">
        <f>IF(BF39="","",BF38)</f>
        <v>0</v>
      </c>
      <c r="BG160">
        <v>35</v>
      </c>
      <c r="BH160">
        <f>BH38</f>
        <v>0</v>
      </c>
      <c r="BI160">
        <v>35</v>
      </c>
      <c r="BJ160">
        <f>IF(BJ39="","",BJ38)</f>
        <v>0</v>
      </c>
      <c r="BK160">
        <v>35</v>
      </c>
      <c r="BL160">
        <f>BL38</f>
        <v>0</v>
      </c>
      <c r="BM160">
        <v>35</v>
      </c>
      <c r="BN160">
        <f>IF(BN39="","",BN38)</f>
        <v>0</v>
      </c>
      <c r="BO160">
        <v>35</v>
      </c>
      <c r="BP160">
        <f>BP38</f>
        <v>0</v>
      </c>
      <c r="BQ160">
        <v>35</v>
      </c>
      <c r="BR160">
        <f>IF(BR39="","",BR38)</f>
        <v>0</v>
      </c>
      <c r="BS160">
        <v>35</v>
      </c>
      <c r="BT160">
        <f>BT38</f>
        <v>0</v>
      </c>
      <c r="BU160">
        <v>35</v>
      </c>
      <c r="BV160">
        <f>IF(BV39="","",BV38)</f>
        <v>0</v>
      </c>
      <c r="BW160">
        <v>35</v>
      </c>
      <c r="BX160">
        <f>BX38</f>
        <v>0</v>
      </c>
      <c r="BY160">
        <v>35</v>
      </c>
      <c r="BZ160">
        <f>IF(BZ39="","",BZ38)</f>
        <v>0</v>
      </c>
      <c r="CA160">
        <v>35</v>
      </c>
      <c r="CB160">
        <f>CB38</f>
        <v>0</v>
      </c>
      <c r="CC160">
        <v>35</v>
      </c>
      <c r="CD160">
        <f>IF(CD39="","",CD38)</f>
        <v>0</v>
      </c>
      <c r="CE160">
        <v>35</v>
      </c>
      <c r="CF160">
        <f>CF38</f>
        <v>0</v>
      </c>
      <c r="CG160">
        <v>35</v>
      </c>
      <c r="CH160">
        <f>IF(CH39="","",CH38)</f>
        <v>0</v>
      </c>
      <c r="CI160">
        <v>35</v>
      </c>
      <c r="CJ160">
        <f>CJ38</f>
        <v>0</v>
      </c>
      <c r="CK160">
        <v>35</v>
      </c>
      <c r="CL160">
        <f>IF(CL39="","",CL38)</f>
        <v>0</v>
      </c>
      <c r="CM160">
        <v>35</v>
      </c>
      <c r="CN160">
        <f>CN38</f>
        <v>0</v>
      </c>
      <c r="CO160">
        <v>35</v>
      </c>
      <c r="CP160">
        <f>IF(CP39="","",CP38)</f>
        <v>0</v>
      </c>
      <c r="CQ160">
        <v>35</v>
      </c>
      <c r="CR160">
        <f>CR38</f>
        <v>0</v>
      </c>
      <c r="CS160">
        <v>35</v>
      </c>
      <c r="CT160">
        <f>IF(CT39="","",CT38)</f>
        <v>0</v>
      </c>
      <c r="CU160">
        <v>35</v>
      </c>
      <c r="CV160">
        <f>CV38</f>
        <v>0</v>
      </c>
      <c r="CW160">
        <v>35</v>
      </c>
      <c r="CX160">
        <f>IF(CX39="","",CX38)</f>
        <v>0</v>
      </c>
      <c r="CY160">
        <v>35</v>
      </c>
      <c r="CZ160">
        <f>CZ38</f>
        <v>0</v>
      </c>
      <c r="DA160">
        <v>35</v>
      </c>
      <c r="DB160">
        <f>IF(DB39="","",DB38)</f>
        <v>0</v>
      </c>
      <c r="DC160">
        <v>35</v>
      </c>
      <c r="DD160">
        <f>DD38</f>
        <v>0</v>
      </c>
      <c r="DE160">
        <v>35</v>
      </c>
      <c r="DF160">
        <f>IF(DF39="","",DF38)</f>
        <v>0</v>
      </c>
      <c r="DG160">
        <v>35</v>
      </c>
      <c r="DH160">
        <f>DH38</f>
        <v>0</v>
      </c>
      <c r="DI160">
        <v>35</v>
      </c>
      <c r="DJ160">
        <f>IF(DJ39="","",DJ38)</f>
        <v>0</v>
      </c>
      <c r="DK160">
        <v>35</v>
      </c>
      <c r="DL160">
        <f>DL38</f>
        <v>0</v>
      </c>
      <c r="DM160">
        <v>35</v>
      </c>
      <c r="DN160">
        <f>IF(DN39="","",DN38)</f>
        <v>0</v>
      </c>
      <c r="DO160">
        <v>35</v>
      </c>
      <c r="DP160">
        <f>DP38</f>
        <v>0</v>
      </c>
      <c r="DQ160">
        <v>35</v>
      </c>
      <c r="DR160">
        <f>IF(DR39="","",DR38)</f>
        <v>0</v>
      </c>
      <c r="DS160">
        <v>35</v>
      </c>
      <c r="DT160">
        <f>DT38</f>
        <v>0</v>
      </c>
      <c r="DU160">
        <v>35</v>
      </c>
      <c r="DV160">
        <f>IF(DV39="","",DV38)</f>
        <v>0</v>
      </c>
      <c r="DW160">
        <v>35</v>
      </c>
      <c r="DX160">
        <f>DX38</f>
        <v>0</v>
      </c>
      <c r="DY160">
        <v>35</v>
      </c>
      <c r="DZ160">
        <f>IF(DZ39="","",DZ38)</f>
        <v>0</v>
      </c>
      <c r="EA160">
        <v>35</v>
      </c>
      <c r="EB160">
        <f>EB38</f>
        <v>0</v>
      </c>
      <c r="EC160">
        <v>35</v>
      </c>
      <c r="ED160">
        <f>IF(ED39="","",ED38)</f>
        <v>0</v>
      </c>
      <c r="EE160">
        <v>35</v>
      </c>
      <c r="EF160">
        <f>EF38</f>
        <v>0</v>
      </c>
      <c r="EI160">
        <v>35</v>
      </c>
      <c r="EJ160">
        <f>IF(EJ39="","",EJ38)</f>
        <v>0</v>
      </c>
      <c r="EK160">
        <v>35</v>
      </c>
      <c r="EL160">
        <f>EL38</f>
        <v>0</v>
      </c>
      <c r="EM160">
        <v>35</v>
      </c>
      <c r="EN160">
        <f>IF(EN39="","",EN38)</f>
        <v>0</v>
      </c>
      <c r="EO160">
        <v>35</v>
      </c>
      <c r="EP160">
        <f>EP38</f>
        <v>0</v>
      </c>
      <c r="EQ160">
        <v>35</v>
      </c>
      <c r="ER160">
        <f>IF(ER39="","",ER38)</f>
        <v>0</v>
      </c>
      <c r="ES160">
        <v>35</v>
      </c>
      <c r="ET160">
        <f>ET38</f>
        <v>0</v>
      </c>
      <c r="EU160">
        <v>35</v>
      </c>
      <c r="EV160">
        <f>IF(EV39="","",EV38)</f>
        <v>0</v>
      </c>
      <c r="EW160">
        <v>35</v>
      </c>
      <c r="EX160">
        <f>EX38</f>
        <v>0</v>
      </c>
      <c r="EY160">
        <v>35</v>
      </c>
      <c r="EZ160">
        <f>IF(EZ39="","",EZ38)</f>
        <v>0</v>
      </c>
      <c r="FA160">
        <v>35</v>
      </c>
      <c r="FB160">
        <f>FB38</f>
        <v>0</v>
      </c>
      <c r="FC160">
        <v>35</v>
      </c>
      <c r="FD160">
        <f>IF(FD39="","",FD38)</f>
        <v>0</v>
      </c>
      <c r="FE160">
        <v>35</v>
      </c>
      <c r="FF160">
        <f>FF38</f>
        <v>0</v>
      </c>
      <c r="FG160">
        <v>35</v>
      </c>
      <c r="FH160">
        <f>IF(FH39="","",FH38)</f>
        <v>0</v>
      </c>
      <c r="FI160">
        <v>35</v>
      </c>
      <c r="FJ160">
        <f>FJ38</f>
        <v>0</v>
      </c>
      <c r="FK160">
        <v>35</v>
      </c>
      <c r="FL160">
        <f>IF(FL39="","",FL38)</f>
        <v>0</v>
      </c>
      <c r="FM160">
        <v>35</v>
      </c>
      <c r="FN160">
        <f>FN38</f>
        <v>0</v>
      </c>
      <c r="FO160">
        <v>35</v>
      </c>
      <c r="FP160">
        <f>IF(FP39="","",FP38)</f>
        <v>0</v>
      </c>
      <c r="FQ160">
        <v>35</v>
      </c>
      <c r="FR160">
        <f>FR38</f>
        <v>0</v>
      </c>
      <c r="FS160">
        <v>35</v>
      </c>
      <c r="FT160">
        <f>IF(FT39="","",FT38)</f>
        <v>0</v>
      </c>
      <c r="FU160">
        <v>35</v>
      </c>
      <c r="FV160">
        <f>FV38</f>
        <v>0</v>
      </c>
      <c r="FW160">
        <v>35</v>
      </c>
      <c r="FX160">
        <f>IF(FX39="","",FX38)</f>
        <v>0</v>
      </c>
      <c r="FY160">
        <v>35</v>
      </c>
      <c r="FZ160">
        <f>FZ38</f>
        <v>0</v>
      </c>
      <c r="GA160">
        <v>35</v>
      </c>
      <c r="GB160">
        <f>IF(GB39="","",GB38)</f>
        <v>0</v>
      </c>
      <c r="GC160">
        <v>35</v>
      </c>
      <c r="GD160">
        <f>GD38</f>
        <v>0</v>
      </c>
      <c r="GE160">
        <v>35</v>
      </c>
      <c r="GF160">
        <f>IF(GF39="","",GF38)</f>
        <v>0</v>
      </c>
      <c r="GG160">
        <v>35</v>
      </c>
      <c r="GH160">
        <f>GH38</f>
        <v>0</v>
      </c>
      <c r="GI160">
        <v>35</v>
      </c>
      <c r="GJ160">
        <f>IF(GJ39="","",GJ38)</f>
        <v>0</v>
      </c>
      <c r="GK160">
        <v>35</v>
      </c>
      <c r="GL160">
        <f>GL38</f>
        <v>0</v>
      </c>
      <c r="GM160">
        <v>35</v>
      </c>
      <c r="GN160">
        <f>IF(GN39="","",GN38)</f>
        <v>0</v>
      </c>
      <c r="GO160">
        <v>35</v>
      </c>
      <c r="GP160">
        <f>GP38</f>
        <v>0</v>
      </c>
      <c r="GQ160">
        <v>35</v>
      </c>
      <c r="GR160">
        <f>IF(GR39="","",GR38)</f>
        <v>0</v>
      </c>
      <c r="GS160">
        <v>35</v>
      </c>
      <c r="GT160">
        <f>GT38</f>
        <v>0</v>
      </c>
      <c r="GU160">
        <v>35</v>
      </c>
      <c r="GV160">
        <f>IF(GV39="","",GV38)</f>
        <v>0</v>
      </c>
      <c r="GW160">
        <v>35</v>
      </c>
      <c r="GX160">
        <f>GX38</f>
        <v>0</v>
      </c>
      <c r="GY160">
        <v>35</v>
      </c>
      <c r="GZ160">
        <f>IF(GZ39="","",GZ38)</f>
        <v>0</v>
      </c>
      <c r="HA160">
        <v>35</v>
      </c>
      <c r="HB160">
        <f>HB38</f>
        <v>0</v>
      </c>
      <c r="HC160">
        <v>35</v>
      </c>
      <c r="HD160">
        <f>IF(HD39="","",HD38)</f>
        <v>0</v>
      </c>
      <c r="HE160">
        <v>35</v>
      </c>
      <c r="HF160">
        <f>HF38</f>
        <v>0</v>
      </c>
      <c r="HG160">
        <v>35</v>
      </c>
      <c r="HH160">
        <f>IF(HH39="","",HH38)</f>
        <v>0</v>
      </c>
      <c r="HI160">
        <v>35</v>
      </c>
      <c r="HJ160">
        <f>HJ38</f>
        <v>0</v>
      </c>
      <c r="HK160">
        <v>35</v>
      </c>
      <c r="HL160">
        <f>IF(HL39="","",HL38)</f>
        <v>0</v>
      </c>
      <c r="HM160">
        <v>35</v>
      </c>
      <c r="HN160">
        <f>HN38</f>
        <v>0</v>
      </c>
      <c r="HO160">
        <v>35</v>
      </c>
      <c r="HP160">
        <f>IF(HP39="","",HP38)</f>
        <v>0</v>
      </c>
      <c r="HQ160">
        <v>35</v>
      </c>
      <c r="HR160">
        <f>HR38</f>
        <v>0</v>
      </c>
      <c r="HS160">
        <v>35</v>
      </c>
      <c r="HT160">
        <f>IF(HT39="","",HT38)</f>
        <v>0</v>
      </c>
      <c r="HU160">
        <v>35</v>
      </c>
      <c r="HV160">
        <f>HV38</f>
        <v>0</v>
      </c>
      <c r="HW160">
        <v>35</v>
      </c>
      <c r="HX160">
        <f>IF(HX39="","",HX38)</f>
        <v>0</v>
      </c>
      <c r="HY160">
        <v>35</v>
      </c>
      <c r="HZ160">
        <f>HZ38</f>
        <v>0</v>
      </c>
      <c r="IA160">
        <v>35</v>
      </c>
      <c r="IB160">
        <f>IF(IB39="","",IB38)</f>
        <v>0</v>
      </c>
      <c r="IC160">
        <v>35</v>
      </c>
      <c r="ID160">
        <f>ID38</f>
        <v>0</v>
      </c>
      <c r="IE160">
        <v>35</v>
      </c>
      <c r="IF160">
        <f>IF(IF39="","",IF38)</f>
        <v>0</v>
      </c>
      <c r="IG160">
        <v>35</v>
      </c>
      <c r="IH160">
        <f>IH38</f>
        <v>0</v>
      </c>
      <c r="II160">
        <v>35</v>
      </c>
      <c r="IJ160">
        <f>IF(IJ39="","",IJ38)</f>
        <v>0</v>
      </c>
      <c r="IK160">
        <v>35</v>
      </c>
      <c r="IL160">
        <f>IL38</f>
        <v>0</v>
      </c>
      <c r="IM160">
        <v>35</v>
      </c>
      <c r="IN160">
        <f>IF(IN39="","",IN38)</f>
        <v>0</v>
      </c>
      <c r="IO160">
        <v>35</v>
      </c>
      <c r="IP160">
        <f>IP38</f>
        <v>0</v>
      </c>
      <c r="IQ160">
        <v>35</v>
      </c>
      <c r="IR160">
        <f>IF(IR39="","",IR38)</f>
        <v>0</v>
      </c>
      <c r="IS160">
        <v>35</v>
      </c>
      <c r="IT160">
        <f>IT38</f>
        <v>0</v>
      </c>
      <c r="IU160">
        <v>35</v>
      </c>
      <c r="IV160">
        <f>IF(IV39="","",IV38)</f>
        <v>0</v>
      </c>
      <c r="IW160">
        <v>35</v>
      </c>
      <c r="IX160">
        <f>IX38</f>
        <v>0</v>
      </c>
      <c r="IY160">
        <v>35</v>
      </c>
      <c r="IZ160">
        <f>IF(IZ39="","",IZ38)</f>
        <v>0</v>
      </c>
      <c r="JA160">
        <v>35</v>
      </c>
      <c r="JB160">
        <f>JB38</f>
        <v>0</v>
      </c>
      <c r="JC160">
        <v>35</v>
      </c>
      <c r="JD160">
        <f>IF(JD39="","",JD38)</f>
        <v>0</v>
      </c>
      <c r="JE160">
        <v>35</v>
      </c>
      <c r="JF160">
        <f>JF38</f>
        <v>0</v>
      </c>
      <c r="JG160">
        <v>35</v>
      </c>
      <c r="JH160">
        <f>IF(JH39="","",JH38)</f>
        <v>0</v>
      </c>
      <c r="JI160">
        <v>35</v>
      </c>
      <c r="JJ160">
        <f>JJ38</f>
        <v>0</v>
      </c>
    </row>
    <row r="161" spans="5:270">
      <c r="E161">
        <v>36</v>
      </c>
      <c r="F161">
        <f>IF(F40="","",F39)</f>
        <v>0</v>
      </c>
      <c r="G161">
        <v>36</v>
      </c>
      <c r="H161">
        <f>H39</f>
        <v>0</v>
      </c>
      <c r="I161">
        <v>36</v>
      </c>
      <c r="J161">
        <f>IF(J40="","",J39)</f>
        <v>0</v>
      </c>
      <c r="K161">
        <v>36</v>
      </c>
      <c r="L161">
        <f>L39</f>
        <v>0</v>
      </c>
      <c r="M161">
        <v>36</v>
      </c>
      <c r="N161">
        <f>IF(N40="","",N39)</f>
        <v>0</v>
      </c>
      <c r="O161">
        <v>36</v>
      </c>
      <c r="P161">
        <f>P39</f>
        <v>0</v>
      </c>
      <c r="Q161">
        <v>36</v>
      </c>
      <c r="R161">
        <f>IF(R40="","",R39)</f>
        <v>0</v>
      </c>
      <c r="S161">
        <v>36</v>
      </c>
      <c r="T161">
        <f>T39</f>
        <v>0</v>
      </c>
      <c r="U161">
        <v>36</v>
      </c>
      <c r="V161">
        <f>IF(V40="","",V39)</f>
        <v>0</v>
      </c>
      <c r="W161">
        <v>36</v>
      </c>
      <c r="X161">
        <f>X39</f>
        <v>0</v>
      </c>
      <c r="Y161">
        <v>36</v>
      </c>
      <c r="Z161">
        <f>IF(Z40="","",Z39)</f>
        <v>0</v>
      </c>
      <c r="AA161">
        <v>36</v>
      </c>
      <c r="AB161">
        <f>AB39</f>
        <v>0</v>
      </c>
      <c r="AC161">
        <v>36</v>
      </c>
      <c r="AD161">
        <f>IF(AD40="","",AD39)</f>
        <v>0</v>
      </c>
      <c r="AE161">
        <v>36</v>
      </c>
      <c r="AF161">
        <f>AF39</f>
        <v>0</v>
      </c>
      <c r="AG161">
        <v>36</v>
      </c>
      <c r="AH161">
        <f>IF(AH40="","",AH39)</f>
        <v>0</v>
      </c>
      <c r="AI161">
        <v>36</v>
      </c>
      <c r="AJ161">
        <f>AJ39</f>
        <v>0</v>
      </c>
      <c r="AK161">
        <v>36</v>
      </c>
      <c r="AL161">
        <f>IF(AL40="","",AL39)</f>
        <v>0</v>
      </c>
      <c r="AM161">
        <v>36</v>
      </c>
      <c r="AN161">
        <f>AN39</f>
        <v>0</v>
      </c>
      <c r="AO161">
        <v>36</v>
      </c>
      <c r="AP161">
        <f>IF(AP40="","",AP39)</f>
        <v>0</v>
      </c>
      <c r="AQ161">
        <v>36</v>
      </c>
      <c r="AR161">
        <f>AR39</f>
        <v>0</v>
      </c>
      <c r="AS161">
        <v>36</v>
      </c>
      <c r="AT161">
        <f>IF(AT40="","",AT39)</f>
        <v>0</v>
      </c>
      <c r="AU161">
        <v>36</v>
      </c>
      <c r="AV161">
        <f>AV39</f>
        <v>0</v>
      </c>
      <c r="AW161">
        <v>36</v>
      </c>
      <c r="AX161">
        <f>IF(AX40="","",AX39)</f>
        <v>0</v>
      </c>
      <c r="AY161">
        <v>36</v>
      </c>
      <c r="AZ161">
        <f>AZ39</f>
        <v>0</v>
      </c>
      <c r="BA161">
        <v>36</v>
      </c>
      <c r="BB161">
        <f>IF(BB40="","",BB39)</f>
        <v>0</v>
      </c>
      <c r="BC161">
        <v>36</v>
      </c>
      <c r="BD161">
        <f>BD39</f>
        <v>0</v>
      </c>
      <c r="BE161">
        <v>36</v>
      </c>
      <c r="BF161">
        <f>IF(BF40="","",BF39)</f>
        <v>0</v>
      </c>
      <c r="BG161">
        <v>36</v>
      </c>
      <c r="BH161">
        <f>BH39</f>
        <v>0</v>
      </c>
      <c r="BI161">
        <v>36</v>
      </c>
      <c r="BJ161">
        <f>IF(BJ40="","",BJ39)</f>
        <v>0</v>
      </c>
      <c r="BK161">
        <v>36</v>
      </c>
      <c r="BL161">
        <f>BL39</f>
        <v>0</v>
      </c>
      <c r="BM161">
        <v>36</v>
      </c>
      <c r="BN161">
        <f>IF(BN40="","",BN39)</f>
        <v>0</v>
      </c>
      <c r="BO161">
        <v>36</v>
      </c>
      <c r="BP161">
        <f>BP39</f>
        <v>0</v>
      </c>
      <c r="BQ161">
        <v>36</v>
      </c>
      <c r="BR161">
        <f>IF(BR40="","",BR39)</f>
        <v>0</v>
      </c>
      <c r="BS161">
        <v>36</v>
      </c>
      <c r="BT161">
        <f>BT39</f>
        <v>0</v>
      </c>
      <c r="BU161">
        <v>36</v>
      </c>
      <c r="BV161">
        <f>IF(BV40="","",BV39)</f>
        <v>0</v>
      </c>
      <c r="BW161">
        <v>36</v>
      </c>
      <c r="BX161">
        <f>BX39</f>
        <v>0</v>
      </c>
      <c r="BY161">
        <v>36</v>
      </c>
      <c r="BZ161">
        <f>IF(BZ40="","",BZ39)</f>
        <v>0</v>
      </c>
      <c r="CA161">
        <v>36</v>
      </c>
      <c r="CB161">
        <f>CB39</f>
        <v>0</v>
      </c>
      <c r="CC161">
        <v>36</v>
      </c>
      <c r="CD161">
        <f>IF(CD40="","",CD39)</f>
        <v>0</v>
      </c>
      <c r="CE161">
        <v>36</v>
      </c>
      <c r="CF161">
        <f>CF39</f>
        <v>0</v>
      </c>
      <c r="CG161">
        <v>36</v>
      </c>
      <c r="CH161">
        <f>IF(CH40="","",CH39)</f>
        <v>0</v>
      </c>
      <c r="CI161">
        <v>36</v>
      </c>
      <c r="CJ161">
        <f>CJ39</f>
        <v>0</v>
      </c>
      <c r="CK161">
        <v>36</v>
      </c>
      <c r="CL161">
        <f>IF(CL40="","",CL39)</f>
        <v>0</v>
      </c>
      <c r="CM161">
        <v>36</v>
      </c>
      <c r="CN161">
        <f>CN39</f>
        <v>0</v>
      </c>
      <c r="CO161">
        <v>36</v>
      </c>
      <c r="CP161">
        <f>IF(CP40="","",CP39)</f>
        <v>0</v>
      </c>
      <c r="CQ161">
        <v>36</v>
      </c>
      <c r="CR161">
        <f>CR39</f>
        <v>0</v>
      </c>
      <c r="CS161">
        <v>36</v>
      </c>
      <c r="CT161">
        <f>IF(CT40="","",CT39)</f>
        <v>0</v>
      </c>
      <c r="CU161">
        <v>36</v>
      </c>
      <c r="CV161">
        <f>CV39</f>
        <v>0</v>
      </c>
      <c r="CW161">
        <v>36</v>
      </c>
      <c r="CX161">
        <f>IF(CX40="","",CX39)</f>
        <v>0</v>
      </c>
      <c r="CY161">
        <v>36</v>
      </c>
      <c r="CZ161">
        <f>CZ39</f>
        <v>0</v>
      </c>
      <c r="DA161">
        <v>36</v>
      </c>
      <c r="DB161">
        <f>IF(DB40="","",DB39)</f>
        <v>0</v>
      </c>
      <c r="DC161">
        <v>36</v>
      </c>
      <c r="DD161">
        <f>DD39</f>
        <v>0</v>
      </c>
      <c r="DE161">
        <v>36</v>
      </c>
      <c r="DF161">
        <f>IF(DF40="","",DF39)</f>
        <v>0</v>
      </c>
      <c r="DG161">
        <v>36</v>
      </c>
      <c r="DH161">
        <f>DH39</f>
        <v>0</v>
      </c>
      <c r="DI161">
        <v>36</v>
      </c>
      <c r="DJ161">
        <f>IF(DJ40="","",DJ39)</f>
        <v>0</v>
      </c>
      <c r="DK161">
        <v>36</v>
      </c>
      <c r="DL161">
        <f>DL39</f>
        <v>0</v>
      </c>
      <c r="DM161">
        <v>36</v>
      </c>
      <c r="DN161">
        <f>IF(DN40="","",DN39)</f>
        <v>0</v>
      </c>
      <c r="DO161">
        <v>36</v>
      </c>
      <c r="DP161">
        <f>DP39</f>
        <v>0</v>
      </c>
      <c r="DQ161">
        <v>36</v>
      </c>
      <c r="DR161">
        <f>IF(DR40="","",DR39)</f>
        <v>0</v>
      </c>
      <c r="DS161">
        <v>36</v>
      </c>
      <c r="DT161">
        <f>DT39</f>
        <v>0</v>
      </c>
      <c r="DU161">
        <v>36</v>
      </c>
      <c r="DV161">
        <f>IF(DV40="","",DV39)</f>
        <v>0</v>
      </c>
      <c r="DW161">
        <v>36</v>
      </c>
      <c r="DX161">
        <f>DX39</f>
        <v>0</v>
      </c>
      <c r="DY161">
        <v>36</v>
      </c>
      <c r="DZ161">
        <f>IF(DZ40="","",DZ39)</f>
        <v>0</v>
      </c>
      <c r="EA161">
        <v>36</v>
      </c>
      <c r="EB161">
        <f>EB39</f>
        <v>0</v>
      </c>
      <c r="EC161">
        <v>36</v>
      </c>
      <c r="ED161">
        <f>IF(ED40="","",ED39)</f>
        <v>0</v>
      </c>
      <c r="EE161">
        <v>36</v>
      </c>
      <c r="EF161">
        <f>EF39</f>
        <v>0</v>
      </c>
      <c r="EI161">
        <v>36</v>
      </c>
      <c r="EJ161">
        <f>IF(EJ40="","",EJ39)</f>
        <v>0</v>
      </c>
      <c r="EK161">
        <v>36</v>
      </c>
      <c r="EL161">
        <f>EL39</f>
        <v>0</v>
      </c>
      <c r="EM161">
        <v>36</v>
      </c>
      <c r="EN161">
        <f>IF(EN40="","",EN39)</f>
        <v>0</v>
      </c>
      <c r="EO161">
        <v>36</v>
      </c>
      <c r="EP161">
        <f>EP39</f>
        <v>0</v>
      </c>
      <c r="EQ161">
        <v>36</v>
      </c>
      <c r="ER161">
        <f>IF(ER40="","",ER39)</f>
        <v>0</v>
      </c>
      <c r="ES161">
        <v>36</v>
      </c>
      <c r="ET161">
        <f>ET39</f>
        <v>0</v>
      </c>
      <c r="EU161">
        <v>36</v>
      </c>
      <c r="EV161">
        <f>IF(EV40="","",EV39)</f>
        <v>0</v>
      </c>
      <c r="EW161">
        <v>36</v>
      </c>
      <c r="EX161">
        <f>EX39</f>
        <v>0</v>
      </c>
      <c r="EY161">
        <v>36</v>
      </c>
      <c r="EZ161">
        <f>IF(EZ40="","",EZ39)</f>
        <v>0</v>
      </c>
      <c r="FA161">
        <v>36</v>
      </c>
      <c r="FB161">
        <f>FB39</f>
        <v>0</v>
      </c>
      <c r="FC161">
        <v>36</v>
      </c>
      <c r="FD161">
        <f>IF(FD40="","",FD39)</f>
        <v>0</v>
      </c>
      <c r="FE161">
        <v>36</v>
      </c>
      <c r="FF161">
        <f>FF39</f>
        <v>0</v>
      </c>
      <c r="FG161">
        <v>36</v>
      </c>
      <c r="FH161">
        <f>IF(FH40="","",FH39)</f>
        <v>0</v>
      </c>
      <c r="FI161">
        <v>36</v>
      </c>
      <c r="FJ161">
        <f>FJ39</f>
        <v>0</v>
      </c>
      <c r="FK161">
        <v>36</v>
      </c>
      <c r="FL161">
        <f>IF(FL40="","",FL39)</f>
        <v>0</v>
      </c>
      <c r="FM161">
        <v>36</v>
      </c>
      <c r="FN161">
        <f>FN39</f>
        <v>0</v>
      </c>
      <c r="FO161">
        <v>36</v>
      </c>
      <c r="FP161">
        <f>IF(FP40="","",FP39)</f>
        <v>0</v>
      </c>
      <c r="FQ161">
        <v>36</v>
      </c>
      <c r="FR161">
        <f>FR39</f>
        <v>0</v>
      </c>
      <c r="FS161">
        <v>36</v>
      </c>
      <c r="FT161">
        <f>IF(FT40="","",FT39)</f>
        <v>0</v>
      </c>
      <c r="FU161">
        <v>36</v>
      </c>
      <c r="FV161">
        <f>FV39</f>
        <v>0</v>
      </c>
      <c r="FW161">
        <v>36</v>
      </c>
      <c r="FX161">
        <f>IF(FX40="","",FX39)</f>
        <v>0</v>
      </c>
      <c r="FY161">
        <v>36</v>
      </c>
      <c r="FZ161">
        <f>FZ39</f>
        <v>0</v>
      </c>
      <c r="GA161">
        <v>36</v>
      </c>
      <c r="GB161">
        <f>IF(GB40="","",GB39)</f>
        <v>0</v>
      </c>
      <c r="GC161">
        <v>36</v>
      </c>
      <c r="GD161">
        <f>GD39</f>
        <v>0</v>
      </c>
      <c r="GE161">
        <v>36</v>
      </c>
      <c r="GF161">
        <f>IF(GF40="","",GF39)</f>
        <v>0</v>
      </c>
      <c r="GG161">
        <v>36</v>
      </c>
      <c r="GH161">
        <f>GH39</f>
        <v>0</v>
      </c>
      <c r="GI161">
        <v>36</v>
      </c>
      <c r="GJ161">
        <f>IF(GJ40="","",GJ39)</f>
        <v>0</v>
      </c>
      <c r="GK161">
        <v>36</v>
      </c>
      <c r="GL161">
        <f>GL39</f>
        <v>0</v>
      </c>
      <c r="GM161">
        <v>36</v>
      </c>
      <c r="GN161">
        <f>IF(GN40="","",GN39)</f>
        <v>0</v>
      </c>
      <c r="GO161">
        <v>36</v>
      </c>
      <c r="GP161">
        <f>GP39</f>
        <v>0</v>
      </c>
      <c r="GQ161">
        <v>36</v>
      </c>
      <c r="GR161">
        <f>IF(GR40="","",GR39)</f>
        <v>0</v>
      </c>
      <c r="GS161">
        <v>36</v>
      </c>
      <c r="GT161">
        <f>GT39</f>
        <v>0</v>
      </c>
      <c r="GU161">
        <v>36</v>
      </c>
      <c r="GV161">
        <f>IF(GV40="","",GV39)</f>
        <v>0</v>
      </c>
      <c r="GW161">
        <v>36</v>
      </c>
      <c r="GX161">
        <f>GX39</f>
        <v>0</v>
      </c>
      <c r="GY161">
        <v>36</v>
      </c>
      <c r="GZ161">
        <f>IF(GZ40="","",GZ39)</f>
        <v>0</v>
      </c>
      <c r="HA161">
        <v>36</v>
      </c>
      <c r="HB161">
        <f>HB39</f>
        <v>0</v>
      </c>
      <c r="HC161">
        <v>36</v>
      </c>
      <c r="HD161">
        <f>IF(HD40="","",HD39)</f>
        <v>0</v>
      </c>
      <c r="HE161">
        <v>36</v>
      </c>
      <c r="HF161">
        <f>HF39</f>
        <v>0</v>
      </c>
      <c r="HG161">
        <v>36</v>
      </c>
      <c r="HH161">
        <f>IF(HH40="","",HH39)</f>
        <v>0</v>
      </c>
      <c r="HI161">
        <v>36</v>
      </c>
      <c r="HJ161">
        <f>HJ39</f>
        <v>0</v>
      </c>
      <c r="HK161">
        <v>36</v>
      </c>
      <c r="HL161">
        <f>IF(HL40="","",HL39)</f>
        <v>0</v>
      </c>
      <c r="HM161">
        <v>36</v>
      </c>
      <c r="HN161">
        <f>HN39</f>
        <v>0</v>
      </c>
      <c r="HO161">
        <v>36</v>
      </c>
      <c r="HP161">
        <f>IF(HP40="","",HP39)</f>
        <v>0</v>
      </c>
      <c r="HQ161">
        <v>36</v>
      </c>
      <c r="HR161">
        <f>HR39</f>
        <v>0</v>
      </c>
      <c r="HS161">
        <v>36</v>
      </c>
      <c r="HT161">
        <f>IF(HT40="","",HT39)</f>
        <v>0</v>
      </c>
      <c r="HU161">
        <v>36</v>
      </c>
      <c r="HV161">
        <f>HV39</f>
        <v>0</v>
      </c>
      <c r="HW161">
        <v>36</v>
      </c>
      <c r="HX161">
        <f>IF(HX40="","",HX39)</f>
        <v>0</v>
      </c>
      <c r="HY161">
        <v>36</v>
      </c>
      <c r="HZ161">
        <f>HZ39</f>
        <v>0</v>
      </c>
      <c r="IA161">
        <v>36</v>
      </c>
      <c r="IB161">
        <f>IF(IB40="","",IB39)</f>
        <v>0</v>
      </c>
      <c r="IC161">
        <v>36</v>
      </c>
      <c r="ID161">
        <f>ID39</f>
        <v>0</v>
      </c>
      <c r="IE161">
        <v>36</v>
      </c>
      <c r="IF161">
        <f>IF(IF40="","",IF39)</f>
        <v>0</v>
      </c>
      <c r="IG161">
        <v>36</v>
      </c>
      <c r="IH161">
        <f>IH39</f>
        <v>0</v>
      </c>
      <c r="II161">
        <v>36</v>
      </c>
      <c r="IJ161">
        <f>IF(IJ40="","",IJ39)</f>
        <v>0</v>
      </c>
      <c r="IK161">
        <v>36</v>
      </c>
      <c r="IL161">
        <f>IL39</f>
        <v>0</v>
      </c>
      <c r="IM161">
        <v>36</v>
      </c>
      <c r="IN161">
        <f>IF(IN40="","",IN39)</f>
        <v>0</v>
      </c>
      <c r="IO161">
        <v>36</v>
      </c>
      <c r="IP161">
        <f>IP39</f>
        <v>0</v>
      </c>
      <c r="IQ161">
        <v>36</v>
      </c>
      <c r="IR161">
        <f>IF(IR40="","",IR39)</f>
        <v>0</v>
      </c>
      <c r="IS161">
        <v>36</v>
      </c>
      <c r="IT161">
        <f>IT39</f>
        <v>0</v>
      </c>
      <c r="IU161">
        <v>36</v>
      </c>
      <c r="IV161">
        <f>IF(IV40="","",IV39)</f>
        <v>0</v>
      </c>
      <c r="IW161">
        <v>36</v>
      </c>
      <c r="IX161">
        <f>IX39</f>
        <v>0</v>
      </c>
      <c r="IY161">
        <v>36</v>
      </c>
      <c r="IZ161">
        <f>IF(IZ40="","",IZ39)</f>
        <v>0</v>
      </c>
      <c r="JA161">
        <v>36</v>
      </c>
      <c r="JB161">
        <f>JB39</f>
        <v>0</v>
      </c>
      <c r="JC161">
        <v>36</v>
      </c>
      <c r="JD161">
        <f>IF(JD40="","",JD39)</f>
        <v>0</v>
      </c>
      <c r="JE161">
        <v>36</v>
      </c>
      <c r="JF161">
        <f>JF39</f>
        <v>0</v>
      </c>
      <c r="JG161">
        <v>36</v>
      </c>
      <c r="JH161">
        <f>IF(JH40="","",JH39)</f>
        <v>0</v>
      </c>
      <c r="JI161">
        <v>36</v>
      </c>
      <c r="JJ161">
        <f>JJ39</f>
        <v>0</v>
      </c>
    </row>
    <row r="162" spans="5:270">
      <c r="E162">
        <v>37</v>
      </c>
      <c r="F162">
        <f>IF(F41="","",F40)</f>
        <v>0</v>
      </c>
      <c r="G162">
        <v>37</v>
      </c>
      <c r="H162">
        <f>H40</f>
        <v>0</v>
      </c>
      <c r="I162">
        <v>37</v>
      </c>
      <c r="J162">
        <f>IF(J41="","",J40)</f>
        <v>0</v>
      </c>
      <c r="K162">
        <v>37</v>
      </c>
      <c r="L162">
        <f>L40</f>
        <v>0</v>
      </c>
      <c r="M162">
        <v>37</v>
      </c>
      <c r="N162">
        <f>IF(N41="","",N40)</f>
        <v>0</v>
      </c>
      <c r="O162">
        <v>37</v>
      </c>
      <c r="P162">
        <f>P40</f>
        <v>0</v>
      </c>
      <c r="Q162">
        <v>37</v>
      </c>
      <c r="R162">
        <f>IF(R41="","",R40)</f>
        <v>0</v>
      </c>
      <c r="S162">
        <v>37</v>
      </c>
      <c r="T162">
        <f>T40</f>
        <v>0</v>
      </c>
      <c r="U162">
        <v>37</v>
      </c>
      <c r="V162">
        <f>IF(V41="","",V40)</f>
        <v>0</v>
      </c>
      <c r="W162">
        <v>37</v>
      </c>
      <c r="X162">
        <f>X40</f>
        <v>0</v>
      </c>
      <c r="Y162">
        <v>37</v>
      </c>
      <c r="Z162">
        <f>IF(Z41="","",Z40)</f>
        <v>0</v>
      </c>
      <c r="AA162">
        <v>37</v>
      </c>
      <c r="AB162">
        <f>AB40</f>
        <v>0</v>
      </c>
      <c r="AC162">
        <v>37</v>
      </c>
      <c r="AD162">
        <f>IF(AD41="","",AD40)</f>
        <v>0</v>
      </c>
      <c r="AE162">
        <v>37</v>
      </c>
      <c r="AF162">
        <f>AF40</f>
        <v>0</v>
      </c>
      <c r="AG162">
        <v>37</v>
      </c>
      <c r="AH162">
        <f>IF(AH41="","",AH40)</f>
        <v>0</v>
      </c>
      <c r="AI162">
        <v>37</v>
      </c>
      <c r="AJ162">
        <f>AJ40</f>
        <v>0</v>
      </c>
      <c r="AK162">
        <v>37</v>
      </c>
      <c r="AL162">
        <f>IF(AL41="","",AL40)</f>
        <v>0</v>
      </c>
      <c r="AM162">
        <v>37</v>
      </c>
      <c r="AN162">
        <f>AN40</f>
        <v>0</v>
      </c>
      <c r="AO162">
        <v>37</v>
      </c>
      <c r="AP162">
        <f>IF(AP41="","",AP40)</f>
        <v>0</v>
      </c>
      <c r="AQ162">
        <v>37</v>
      </c>
      <c r="AR162">
        <f>AR40</f>
        <v>0</v>
      </c>
      <c r="AS162">
        <v>37</v>
      </c>
      <c r="AT162">
        <f>IF(AT41="","",AT40)</f>
        <v>0</v>
      </c>
      <c r="AU162">
        <v>37</v>
      </c>
      <c r="AV162">
        <f>AV40</f>
        <v>0</v>
      </c>
      <c r="AW162">
        <v>37</v>
      </c>
      <c r="AX162">
        <f>IF(AX41="","",AX40)</f>
        <v>0</v>
      </c>
      <c r="AY162">
        <v>37</v>
      </c>
      <c r="AZ162">
        <f>AZ40</f>
        <v>0</v>
      </c>
      <c r="BA162">
        <v>37</v>
      </c>
      <c r="BB162">
        <f>IF(BB41="","",BB40)</f>
        <v>0</v>
      </c>
      <c r="BC162">
        <v>37</v>
      </c>
      <c r="BD162">
        <f>BD40</f>
        <v>0</v>
      </c>
      <c r="BE162">
        <v>37</v>
      </c>
      <c r="BF162">
        <f>IF(BF41="","",BF40)</f>
        <v>0</v>
      </c>
      <c r="BG162">
        <v>37</v>
      </c>
      <c r="BH162">
        <f>BH40</f>
        <v>0</v>
      </c>
      <c r="BI162">
        <v>37</v>
      </c>
      <c r="BJ162">
        <f>IF(BJ41="","",BJ40)</f>
        <v>0</v>
      </c>
      <c r="BK162">
        <v>37</v>
      </c>
      <c r="BL162">
        <f>BL40</f>
        <v>0</v>
      </c>
      <c r="BM162">
        <v>37</v>
      </c>
      <c r="BN162">
        <f>IF(BN41="","",BN40)</f>
        <v>0</v>
      </c>
      <c r="BO162">
        <v>37</v>
      </c>
      <c r="BP162">
        <f>BP40</f>
        <v>0</v>
      </c>
      <c r="BQ162">
        <v>37</v>
      </c>
      <c r="BR162">
        <f>IF(BR41="","",BR40)</f>
        <v>0</v>
      </c>
      <c r="BS162">
        <v>37</v>
      </c>
      <c r="BT162">
        <f>BT40</f>
        <v>0</v>
      </c>
      <c r="BU162">
        <v>37</v>
      </c>
      <c r="BV162">
        <f>IF(BV41="","",BV40)</f>
        <v>0</v>
      </c>
      <c r="BW162">
        <v>37</v>
      </c>
      <c r="BX162">
        <f>BX40</f>
        <v>0</v>
      </c>
      <c r="BY162">
        <v>37</v>
      </c>
      <c r="BZ162">
        <f>IF(BZ41="","",BZ40)</f>
        <v>0</v>
      </c>
      <c r="CA162">
        <v>37</v>
      </c>
      <c r="CB162">
        <f>CB40</f>
        <v>0</v>
      </c>
      <c r="CC162">
        <v>37</v>
      </c>
      <c r="CD162">
        <f>IF(CD41="","",CD40)</f>
        <v>0</v>
      </c>
      <c r="CE162">
        <v>37</v>
      </c>
      <c r="CF162">
        <f>CF40</f>
        <v>0</v>
      </c>
      <c r="CG162">
        <v>37</v>
      </c>
      <c r="CH162">
        <f>IF(CH41="","",CH40)</f>
        <v>0</v>
      </c>
      <c r="CI162">
        <v>37</v>
      </c>
      <c r="CJ162">
        <f>CJ40</f>
        <v>0</v>
      </c>
      <c r="CK162">
        <v>37</v>
      </c>
      <c r="CL162">
        <f>IF(CL41="","",CL40)</f>
        <v>0</v>
      </c>
      <c r="CM162">
        <v>37</v>
      </c>
      <c r="CN162">
        <f>CN40</f>
        <v>0</v>
      </c>
      <c r="CO162">
        <v>37</v>
      </c>
      <c r="CP162">
        <f>IF(CP41="","",CP40)</f>
        <v>0</v>
      </c>
      <c r="CQ162">
        <v>37</v>
      </c>
      <c r="CR162">
        <f>CR40</f>
        <v>0</v>
      </c>
      <c r="CS162">
        <v>37</v>
      </c>
      <c r="CT162">
        <f>IF(CT41="","",CT40)</f>
        <v>0</v>
      </c>
      <c r="CU162">
        <v>37</v>
      </c>
      <c r="CV162">
        <f>CV40</f>
        <v>0</v>
      </c>
      <c r="CW162">
        <v>37</v>
      </c>
      <c r="CX162">
        <f>IF(CX41="","",CX40)</f>
        <v>0</v>
      </c>
      <c r="CY162">
        <v>37</v>
      </c>
      <c r="CZ162">
        <f>CZ40</f>
        <v>0</v>
      </c>
      <c r="DA162">
        <v>37</v>
      </c>
      <c r="DB162">
        <f>IF(DB41="","",DB40)</f>
        <v>0</v>
      </c>
      <c r="DC162">
        <v>37</v>
      </c>
      <c r="DD162">
        <f>DD40</f>
        <v>0</v>
      </c>
      <c r="DE162">
        <v>37</v>
      </c>
      <c r="DF162">
        <f>IF(DF41="","",DF40)</f>
        <v>0</v>
      </c>
      <c r="DG162">
        <v>37</v>
      </c>
      <c r="DH162">
        <f>DH40</f>
        <v>0</v>
      </c>
      <c r="DI162">
        <v>37</v>
      </c>
      <c r="DJ162">
        <f>IF(DJ41="","",DJ40)</f>
        <v>0</v>
      </c>
      <c r="DK162">
        <v>37</v>
      </c>
      <c r="DL162">
        <f>DL40</f>
        <v>0</v>
      </c>
      <c r="DM162">
        <v>37</v>
      </c>
      <c r="DN162">
        <f>IF(DN41="","",DN40)</f>
        <v>0</v>
      </c>
      <c r="DO162">
        <v>37</v>
      </c>
      <c r="DP162">
        <f>DP40</f>
        <v>0</v>
      </c>
      <c r="DQ162">
        <v>37</v>
      </c>
      <c r="DR162">
        <f>IF(DR41="","",DR40)</f>
        <v>0</v>
      </c>
      <c r="DS162">
        <v>37</v>
      </c>
      <c r="DT162">
        <f>DT40</f>
        <v>0</v>
      </c>
      <c r="DU162">
        <v>37</v>
      </c>
      <c r="DV162">
        <f>IF(DV41="","",DV40)</f>
        <v>0</v>
      </c>
      <c r="DW162">
        <v>37</v>
      </c>
      <c r="DX162">
        <f>DX40</f>
        <v>0</v>
      </c>
      <c r="DY162">
        <v>37</v>
      </c>
      <c r="DZ162">
        <f>IF(DZ41="","",DZ40)</f>
        <v>0</v>
      </c>
      <c r="EA162">
        <v>37</v>
      </c>
      <c r="EB162">
        <f>EB40</f>
        <v>0</v>
      </c>
      <c r="EC162">
        <v>37</v>
      </c>
      <c r="ED162">
        <f>IF(ED41="","",ED40)</f>
        <v>0</v>
      </c>
      <c r="EE162">
        <v>37</v>
      </c>
      <c r="EF162">
        <f>EF40</f>
        <v>0</v>
      </c>
      <c r="EI162">
        <v>37</v>
      </c>
      <c r="EJ162">
        <f>IF(EJ41="","",EJ40)</f>
        <v>0</v>
      </c>
      <c r="EK162">
        <v>37</v>
      </c>
      <c r="EL162">
        <f>EL40</f>
        <v>0</v>
      </c>
      <c r="EM162">
        <v>37</v>
      </c>
      <c r="EN162">
        <f>IF(EN41="","",EN40)</f>
        <v>0</v>
      </c>
      <c r="EO162">
        <v>37</v>
      </c>
      <c r="EP162">
        <f>EP40</f>
        <v>0</v>
      </c>
      <c r="EQ162">
        <v>37</v>
      </c>
      <c r="ER162">
        <f>IF(ER41="","",ER40)</f>
        <v>0</v>
      </c>
      <c r="ES162">
        <v>37</v>
      </c>
      <c r="ET162">
        <f>ET40</f>
        <v>0</v>
      </c>
      <c r="EU162">
        <v>37</v>
      </c>
      <c r="EV162">
        <f>IF(EV41="","",EV40)</f>
        <v>0</v>
      </c>
      <c r="EW162">
        <v>37</v>
      </c>
      <c r="EX162">
        <f>EX40</f>
        <v>0</v>
      </c>
      <c r="EY162">
        <v>37</v>
      </c>
      <c r="EZ162">
        <f>IF(EZ41="","",EZ40)</f>
        <v>0</v>
      </c>
      <c r="FA162">
        <v>37</v>
      </c>
      <c r="FB162">
        <f>FB40</f>
        <v>0</v>
      </c>
      <c r="FC162">
        <v>37</v>
      </c>
      <c r="FD162">
        <f>IF(FD41="","",FD40)</f>
        <v>0</v>
      </c>
      <c r="FE162">
        <v>37</v>
      </c>
      <c r="FF162">
        <f>FF40</f>
        <v>0</v>
      </c>
      <c r="FG162">
        <v>37</v>
      </c>
      <c r="FH162">
        <f>IF(FH41="","",FH40)</f>
        <v>0</v>
      </c>
      <c r="FI162">
        <v>37</v>
      </c>
      <c r="FJ162">
        <f>FJ40</f>
        <v>0</v>
      </c>
      <c r="FK162">
        <v>37</v>
      </c>
      <c r="FL162">
        <f>IF(FL41="","",FL40)</f>
        <v>0</v>
      </c>
      <c r="FM162">
        <v>37</v>
      </c>
      <c r="FN162">
        <f>FN40</f>
        <v>0</v>
      </c>
      <c r="FO162">
        <v>37</v>
      </c>
      <c r="FP162">
        <f>IF(FP41="","",FP40)</f>
        <v>0</v>
      </c>
      <c r="FQ162">
        <v>37</v>
      </c>
      <c r="FR162">
        <f>FR40</f>
        <v>0</v>
      </c>
      <c r="FS162">
        <v>37</v>
      </c>
      <c r="FT162">
        <f>IF(FT41="","",FT40)</f>
        <v>0</v>
      </c>
      <c r="FU162">
        <v>37</v>
      </c>
      <c r="FV162">
        <f>FV40</f>
        <v>0</v>
      </c>
      <c r="FW162">
        <v>37</v>
      </c>
      <c r="FX162">
        <f>IF(FX41="","",FX40)</f>
        <v>0</v>
      </c>
      <c r="FY162">
        <v>37</v>
      </c>
      <c r="FZ162">
        <f>FZ40</f>
        <v>0</v>
      </c>
      <c r="GA162">
        <v>37</v>
      </c>
      <c r="GB162">
        <f>IF(GB41="","",GB40)</f>
        <v>0</v>
      </c>
      <c r="GC162">
        <v>37</v>
      </c>
      <c r="GD162">
        <f>GD40</f>
        <v>0</v>
      </c>
      <c r="GE162">
        <v>37</v>
      </c>
      <c r="GF162">
        <f>IF(GF41="","",GF40)</f>
        <v>0</v>
      </c>
      <c r="GG162">
        <v>37</v>
      </c>
      <c r="GH162">
        <f>GH40</f>
        <v>0</v>
      </c>
      <c r="GI162">
        <v>37</v>
      </c>
      <c r="GJ162">
        <f>IF(GJ41="","",GJ40)</f>
        <v>0</v>
      </c>
      <c r="GK162">
        <v>37</v>
      </c>
      <c r="GL162">
        <f>GL40</f>
        <v>0</v>
      </c>
      <c r="GM162">
        <v>37</v>
      </c>
      <c r="GN162">
        <f>IF(GN41="","",GN40)</f>
        <v>0</v>
      </c>
      <c r="GO162">
        <v>37</v>
      </c>
      <c r="GP162">
        <f>GP40</f>
        <v>0</v>
      </c>
      <c r="GQ162">
        <v>37</v>
      </c>
      <c r="GR162">
        <f>IF(GR41="","",GR40)</f>
        <v>0</v>
      </c>
      <c r="GS162">
        <v>37</v>
      </c>
      <c r="GT162">
        <f>GT40</f>
        <v>0</v>
      </c>
      <c r="GU162">
        <v>37</v>
      </c>
      <c r="GV162">
        <f>IF(GV41="","",GV40)</f>
        <v>0</v>
      </c>
      <c r="GW162">
        <v>37</v>
      </c>
      <c r="GX162">
        <f>GX40</f>
        <v>0</v>
      </c>
      <c r="GY162">
        <v>37</v>
      </c>
      <c r="GZ162">
        <f>IF(GZ41="","",GZ40)</f>
        <v>0</v>
      </c>
      <c r="HA162">
        <v>37</v>
      </c>
      <c r="HB162">
        <f>HB40</f>
        <v>0</v>
      </c>
      <c r="HC162">
        <v>37</v>
      </c>
      <c r="HD162">
        <f>IF(HD41="","",HD40)</f>
        <v>0</v>
      </c>
      <c r="HE162">
        <v>37</v>
      </c>
      <c r="HF162">
        <f>HF40</f>
        <v>0</v>
      </c>
      <c r="HG162">
        <v>37</v>
      </c>
      <c r="HH162">
        <f>IF(HH41="","",HH40)</f>
        <v>0</v>
      </c>
      <c r="HI162">
        <v>37</v>
      </c>
      <c r="HJ162">
        <f>HJ40</f>
        <v>0</v>
      </c>
      <c r="HK162">
        <v>37</v>
      </c>
      <c r="HL162">
        <f>IF(HL41="","",HL40)</f>
        <v>0</v>
      </c>
      <c r="HM162">
        <v>37</v>
      </c>
      <c r="HN162">
        <f>HN40</f>
        <v>0</v>
      </c>
      <c r="HO162">
        <v>37</v>
      </c>
      <c r="HP162">
        <f>IF(HP41="","",HP40)</f>
        <v>0</v>
      </c>
      <c r="HQ162">
        <v>37</v>
      </c>
      <c r="HR162">
        <f>HR40</f>
        <v>0</v>
      </c>
      <c r="HS162">
        <v>37</v>
      </c>
      <c r="HT162">
        <f>IF(HT41="","",HT40)</f>
        <v>0</v>
      </c>
      <c r="HU162">
        <v>37</v>
      </c>
      <c r="HV162">
        <f>HV40</f>
        <v>0</v>
      </c>
      <c r="HW162">
        <v>37</v>
      </c>
      <c r="HX162">
        <f>IF(HX41="","",HX40)</f>
        <v>0</v>
      </c>
      <c r="HY162">
        <v>37</v>
      </c>
      <c r="HZ162">
        <f>HZ40</f>
        <v>0</v>
      </c>
      <c r="IA162">
        <v>37</v>
      </c>
      <c r="IB162">
        <f>IF(IB41="","",IB40)</f>
        <v>0</v>
      </c>
      <c r="IC162">
        <v>37</v>
      </c>
      <c r="ID162">
        <f>ID40</f>
        <v>0</v>
      </c>
      <c r="IE162">
        <v>37</v>
      </c>
      <c r="IF162">
        <f>IF(IF41="","",IF40)</f>
        <v>0</v>
      </c>
      <c r="IG162">
        <v>37</v>
      </c>
      <c r="IH162">
        <f>IH40</f>
        <v>0</v>
      </c>
      <c r="II162">
        <v>37</v>
      </c>
      <c r="IJ162">
        <f>IF(IJ41="","",IJ40)</f>
        <v>0</v>
      </c>
      <c r="IK162">
        <v>37</v>
      </c>
      <c r="IL162">
        <f>IL40</f>
        <v>0</v>
      </c>
      <c r="IM162">
        <v>37</v>
      </c>
      <c r="IN162">
        <f>IF(IN41="","",IN40)</f>
        <v>0</v>
      </c>
      <c r="IO162">
        <v>37</v>
      </c>
      <c r="IP162">
        <f>IP40</f>
        <v>0</v>
      </c>
      <c r="IQ162">
        <v>37</v>
      </c>
      <c r="IR162">
        <f>IF(IR41="","",IR40)</f>
        <v>0</v>
      </c>
      <c r="IS162">
        <v>37</v>
      </c>
      <c r="IT162">
        <f>IT40</f>
        <v>0</v>
      </c>
      <c r="IU162">
        <v>37</v>
      </c>
      <c r="IV162">
        <f>IF(IV41="","",IV40)</f>
        <v>0</v>
      </c>
      <c r="IW162">
        <v>37</v>
      </c>
      <c r="IX162">
        <f>IX40</f>
        <v>0</v>
      </c>
      <c r="IY162">
        <v>37</v>
      </c>
      <c r="IZ162">
        <f>IF(IZ41="","",IZ40)</f>
        <v>0</v>
      </c>
      <c r="JA162">
        <v>37</v>
      </c>
      <c r="JB162">
        <f>JB40</f>
        <v>0</v>
      </c>
      <c r="JC162">
        <v>37</v>
      </c>
      <c r="JD162">
        <f>IF(JD41="","",JD40)</f>
        <v>0</v>
      </c>
      <c r="JE162">
        <v>37</v>
      </c>
      <c r="JF162">
        <f>JF40</f>
        <v>0</v>
      </c>
      <c r="JG162">
        <v>37</v>
      </c>
      <c r="JH162">
        <f>IF(JH41="","",JH40)</f>
        <v>0</v>
      </c>
      <c r="JI162">
        <v>37</v>
      </c>
      <c r="JJ162">
        <f>JJ40</f>
        <v>0</v>
      </c>
    </row>
    <row r="163" spans="5:270">
      <c r="E163">
        <v>38</v>
      </c>
      <c r="F163">
        <f>IF(F42="","",F41)</f>
        <v>0</v>
      </c>
      <c r="G163">
        <v>38</v>
      </c>
      <c r="H163">
        <f>H41</f>
        <v>0</v>
      </c>
      <c r="I163">
        <v>38</v>
      </c>
      <c r="J163">
        <f>IF(J42="","",J41)</f>
        <v>0</v>
      </c>
      <c r="K163">
        <v>38</v>
      </c>
      <c r="L163">
        <f>L41</f>
        <v>0</v>
      </c>
      <c r="M163">
        <v>38</v>
      </c>
      <c r="N163">
        <f>IF(N42="","",N41)</f>
        <v>0</v>
      </c>
      <c r="O163">
        <v>38</v>
      </c>
      <c r="P163">
        <f>P41</f>
        <v>0</v>
      </c>
      <c r="Q163">
        <v>38</v>
      </c>
      <c r="R163">
        <f>IF(R42="","",R41)</f>
        <v>0</v>
      </c>
      <c r="S163">
        <v>38</v>
      </c>
      <c r="T163">
        <f>T41</f>
        <v>0</v>
      </c>
      <c r="U163">
        <v>38</v>
      </c>
      <c r="V163">
        <f>IF(V42="","",V41)</f>
        <v>0</v>
      </c>
      <c r="W163">
        <v>38</v>
      </c>
      <c r="X163">
        <f>X41</f>
        <v>0</v>
      </c>
      <c r="Y163">
        <v>38</v>
      </c>
      <c r="Z163">
        <f>IF(Z42="","",Z41)</f>
        <v>0</v>
      </c>
      <c r="AA163">
        <v>38</v>
      </c>
      <c r="AB163">
        <f>AB41</f>
        <v>0</v>
      </c>
      <c r="AC163">
        <v>38</v>
      </c>
      <c r="AD163">
        <f>IF(AD42="","",AD41)</f>
        <v>0</v>
      </c>
      <c r="AE163">
        <v>38</v>
      </c>
      <c r="AF163">
        <f>AF41</f>
        <v>0</v>
      </c>
      <c r="AG163">
        <v>38</v>
      </c>
      <c r="AH163">
        <f>IF(AH42="","",AH41)</f>
        <v>0</v>
      </c>
      <c r="AI163">
        <v>38</v>
      </c>
      <c r="AJ163">
        <f>AJ41</f>
        <v>0</v>
      </c>
      <c r="AK163">
        <v>38</v>
      </c>
      <c r="AL163">
        <f>IF(AL42="","",AL41)</f>
        <v>0</v>
      </c>
      <c r="AM163">
        <v>38</v>
      </c>
      <c r="AN163">
        <f>AN41</f>
        <v>0</v>
      </c>
      <c r="AO163">
        <v>38</v>
      </c>
      <c r="AP163">
        <f>IF(AP42="","",AP41)</f>
        <v>0</v>
      </c>
      <c r="AQ163">
        <v>38</v>
      </c>
      <c r="AR163">
        <f>AR41</f>
        <v>0</v>
      </c>
      <c r="AS163">
        <v>38</v>
      </c>
      <c r="AT163">
        <f>IF(AT42="","",AT41)</f>
        <v>0</v>
      </c>
      <c r="AU163">
        <v>38</v>
      </c>
      <c r="AV163">
        <f>AV41</f>
        <v>0</v>
      </c>
      <c r="AW163">
        <v>38</v>
      </c>
      <c r="AX163">
        <f>IF(AX42="","",AX41)</f>
        <v>0</v>
      </c>
      <c r="AY163">
        <v>38</v>
      </c>
      <c r="AZ163">
        <f>AZ41</f>
        <v>0</v>
      </c>
      <c r="BA163">
        <v>38</v>
      </c>
      <c r="BB163">
        <f>IF(BB42="","",BB41)</f>
        <v>0</v>
      </c>
      <c r="BC163">
        <v>38</v>
      </c>
      <c r="BD163">
        <f>BD41</f>
        <v>0</v>
      </c>
      <c r="BE163">
        <v>38</v>
      </c>
      <c r="BF163">
        <f>IF(BF42="","",BF41)</f>
        <v>0</v>
      </c>
      <c r="BG163">
        <v>38</v>
      </c>
      <c r="BH163">
        <f>BH41</f>
        <v>0</v>
      </c>
      <c r="BI163">
        <v>38</v>
      </c>
      <c r="BJ163">
        <f>IF(BJ42="","",BJ41)</f>
        <v>0</v>
      </c>
      <c r="BK163">
        <v>38</v>
      </c>
      <c r="BL163">
        <f>BL41</f>
        <v>0</v>
      </c>
      <c r="BM163">
        <v>38</v>
      </c>
      <c r="BN163">
        <f>IF(BN42="","",BN41)</f>
        <v>0</v>
      </c>
      <c r="BO163">
        <v>38</v>
      </c>
      <c r="BP163">
        <f>BP41</f>
        <v>0</v>
      </c>
      <c r="BQ163">
        <v>38</v>
      </c>
      <c r="BR163">
        <f>IF(BR42="","",BR41)</f>
        <v>0</v>
      </c>
      <c r="BS163">
        <v>38</v>
      </c>
      <c r="BT163">
        <f>BT41</f>
        <v>0</v>
      </c>
      <c r="BU163">
        <v>38</v>
      </c>
      <c r="BV163">
        <f>IF(BV42="","",BV41)</f>
        <v>0</v>
      </c>
      <c r="BW163">
        <v>38</v>
      </c>
      <c r="BX163">
        <f>BX41</f>
        <v>0</v>
      </c>
      <c r="BY163">
        <v>38</v>
      </c>
      <c r="BZ163">
        <f>IF(BZ42="","",BZ41)</f>
        <v>0</v>
      </c>
      <c r="CA163">
        <v>38</v>
      </c>
      <c r="CB163">
        <f>CB41</f>
        <v>0</v>
      </c>
      <c r="CC163">
        <v>38</v>
      </c>
      <c r="CD163">
        <f>IF(CD42="","",CD41)</f>
        <v>0</v>
      </c>
      <c r="CE163">
        <v>38</v>
      </c>
      <c r="CF163">
        <f>CF41</f>
        <v>0</v>
      </c>
      <c r="CG163">
        <v>38</v>
      </c>
      <c r="CH163">
        <f>IF(CH42="","",CH41)</f>
        <v>0</v>
      </c>
      <c r="CI163">
        <v>38</v>
      </c>
      <c r="CJ163">
        <f>CJ41</f>
        <v>0</v>
      </c>
      <c r="CK163">
        <v>38</v>
      </c>
      <c r="CL163">
        <f>IF(CL42="","",CL41)</f>
        <v>0</v>
      </c>
      <c r="CM163">
        <v>38</v>
      </c>
      <c r="CN163">
        <f>CN41</f>
        <v>0</v>
      </c>
      <c r="CO163">
        <v>38</v>
      </c>
      <c r="CP163">
        <f>IF(CP42="","",CP41)</f>
        <v>0</v>
      </c>
      <c r="CQ163">
        <v>38</v>
      </c>
      <c r="CR163">
        <f>CR41</f>
        <v>0</v>
      </c>
      <c r="CS163">
        <v>38</v>
      </c>
      <c r="CT163">
        <f>IF(CT42="","",CT41)</f>
        <v>0</v>
      </c>
      <c r="CU163">
        <v>38</v>
      </c>
      <c r="CV163">
        <f>CV41</f>
        <v>0</v>
      </c>
      <c r="CW163">
        <v>38</v>
      </c>
      <c r="CX163">
        <f>IF(CX42="","",CX41)</f>
        <v>0</v>
      </c>
      <c r="CY163">
        <v>38</v>
      </c>
      <c r="CZ163">
        <f>CZ41</f>
        <v>0</v>
      </c>
      <c r="DA163">
        <v>38</v>
      </c>
      <c r="DB163">
        <f>IF(DB42="","",DB41)</f>
        <v>0</v>
      </c>
      <c r="DC163">
        <v>38</v>
      </c>
      <c r="DD163">
        <f>DD41</f>
        <v>0</v>
      </c>
      <c r="DE163">
        <v>38</v>
      </c>
      <c r="DF163">
        <f>IF(DF42="","",DF41)</f>
        <v>0</v>
      </c>
      <c r="DG163">
        <v>38</v>
      </c>
      <c r="DH163">
        <f>DH41</f>
        <v>0</v>
      </c>
      <c r="DI163">
        <v>38</v>
      </c>
      <c r="DJ163">
        <f>IF(DJ42="","",DJ41)</f>
        <v>0</v>
      </c>
      <c r="DK163">
        <v>38</v>
      </c>
      <c r="DL163">
        <f>DL41</f>
        <v>0</v>
      </c>
      <c r="DM163">
        <v>38</v>
      </c>
      <c r="DN163">
        <f>IF(DN42="","",DN41)</f>
        <v>0</v>
      </c>
      <c r="DO163">
        <v>38</v>
      </c>
      <c r="DP163">
        <f>DP41</f>
        <v>0</v>
      </c>
      <c r="DQ163">
        <v>38</v>
      </c>
      <c r="DR163">
        <f>IF(DR42="","",DR41)</f>
        <v>0</v>
      </c>
      <c r="DS163">
        <v>38</v>
      </c>
      <c r="DT163">
        <f>DT41</f>
        <v>0</v>
      </c>
      <c r="DU163">
        <v>38</v>
      </c>
      <c r="DV163">
        <f>IF(DV42="","",DV41)</f>
        <v>0</v>
      </c>
      <c r="DW163">
        <v>38</v>
      </c>
      <c r="DX163">
        <f>DX41</f>
        <v>0</v>
      </c>
      <c r="DY163">
        <v>38</v>
      </c>
      <c r="DZ163">
        <f>IF(DZ42="","",DZ41)</f>
        <v>0</v>
      </c>
      <c r="EA163">
        <v>38</v>
      </c>
      <c r="EB163">
        <f>EB41</f>
        <v>0</v>
      </c>
      <c r="EC163">
        <v>38</v>
      </c>
      <c r="ED163">
        <f>IF(ED42="","",ED41)</f>
        <v>0</v>
      </c>
      <c r="EE163">
        <v>38</v>
      </c>
      <c r="EF163">
        <f>EF41</f>
        <v>0</v>
      </c>
      <c r="EI163">
        <v>38</v>
      </c>
      <c r="EJ163">
        <f>IF(EJ42="","",EJ41)</f>
        <v>0</v>
      </c>
      <c r="EK163">
        <v>38</v>
      </c>
      <c r="EL163">
        <f>EL41</f>
        <v>0</v>
      </c>
      <c r="EM163">
        <v>38</v>
      </c>
      <c r="EN163">
        <f>IF(EN42="","",EN41)</f>
        <v>0</v>
      </c>
      <c r="EO163">
        <v>38</v>
      </c>
      <c r="EP163">
        <f>EP41</f>
        <v>0</v>
      </c>
      <c r="EQ163">
        <v>38</v>
      </c>
      <c r="ER163">
        <f>IF(ER42="","",ER41)</f>
        <v>0</v>
      </c>
      <c r="ES163">
        <v>38</v>
      </c>
      <c r="ET163">
        <f>ET41</f>
        <v>0</v>
      </c>
      <c r="EU163">
        <v>38</v>
      </c>
      <c r="EV163">
        <f>IF(EV42="","",EV41)</f>
        <v>0</v>
      </c>
      <c r="EW163">
        <v>38</v>
      </c>
      <c r="EX163">
        <f>EX41</f>
        <v>0</v>
      </c>
      <c r="EY163">
        <v>38</v>
      </c>
      <c r="EZ163">
        <f>IF(EZ42="","",EZ41)</f>
        <v>0</v>
      </c>
      <c r="FA163">
        <v>38</v>
      </c>
      <c r="FB163">
        <f>FB41</f>
        <v>0</v>
      </c>
      <c r="FC163">
        <v>38</v>
      </c>
      <c r="FD163">
        <f>IF(FD42="","",FD41)</f>
        <v>0</v>
      </c>
      <c r="FE163">
        <v>38</v>
      </c>
      <c r="FF163">
        <f>FF41</f>
        <v>0</v>
      </c>
      <c r="FG163">
        <v>38</v>
      </c>
      <c r="FH163">
        <f>IF(FH42="","",FH41)</f>
        <v>0</v>
      </c>
      <c r="FI163">
        <v>38</v>
      </c>
      <c r="FJ163">
        <f>FJ41</f>
        <v>0</v>
      </c>
      <c r="FK163">
        <v>38</v>
      </c>
      <c r="FL163">
        <f>IF(FL42="","",FL41)</f>
        <v>0</v>
      </c>
      <c r="FM163">
        <v>38</v>
      </c>
      <c r="FN163">
        <f>FN41</f>
        <v>0</v>
      </c>
      <c r="FO163">
        <v>38</v>
      </c>
      <c r="FP163">
        <f>IF(FP42="","",FP41)</f>
        <v>0</v>
      </c>
      <c r="FQ163">
        <v>38</v>
      </c>
      <c r="FR163">
        <f>FR41</f>
        <v>0</v>
      </c>
      <c r="FS163">
        <v>38</v>
      </c>
      <c r="FT163">
        <f>IF(FT42="","",FT41)</f>
        <v>0</v>
      </c>
      <c r="FU163">
        <v>38</v>
      </c>
      <c r="FV163">
        <f>FV41</f>
        <v>0</v>
      </c>
      <c r="FW163">
        <v>38</v>
      </c>
      <c r="FX163">
        <f>IF(FX42="","",FX41)</f>
        <v>0</v>
      </c>
      <c r="FY163">
        <v>38</v>
      </c>
      <c r="FZ163">
        <f>FZ41</f>
        <v>0</v>
      </c>
      <c r="GA163">
        <v>38</v>
      </c>
      <c r="GB163">
        <f>IF(GB42="","",GB41)</f>
        <v>0</v>
      </c>
      <c r="GC163">
        <v>38</v>
      </c>
      <c r="GD163">
        <f>GD41</f>
        <v>0</v>
      </c>
      <c r="GE163">
        <v>38</v>
      </c>
      <c r="GF163">
        <f>IF(GF42="","",GF41)</f>
        <v>0</v>
      </c>
      <c r="GG163">
        <v>38</v>
      </c>
      <c r="GH163">
        <f>GH41</f>
        <v>0</v>
      </c>
      <c r="GI163">
        <v>38</v>
      </c>
      <c r="GJ163">
        <f>IF(GJ42="","",GJ41)</f>
        <v>0</v>
      </c>
      <c r="GK163">
        <v>38</v>
      </c>
      <c r="GL163">
        <f>GL41</f>
        <v>0</v>
      </c>
      <c r="GM163">
        <v>38</v>
      </c>
      <c r="GN163">
        <f>IF(GN42="","",GN41)</f>
        <v>0</v>
      </c>
      <c r="GO163">
        <v>38</v>
      </c>
      <c r="GP163">
        <f>GP41</f>
        <v>0</v>
      </c>
      <c r="GQ163">
        <v>38</v>
      </c>
      <c r="GR163">
        <f>IF(GR42="","",GR41)</f>
        <v>0</v>
      </c>
      <c r="GS163">
        <v>38</v>
      </c>
      <c r="GT163">
        <f>GT41</f>
        <v>0</v>
      </c>
      <c r="GU163">
        <v>38</v>
      </c>
      <c r="GV163">
        <f>IF(GV42="","",GV41)</f>
        <v>0</v>
      </c>
      <c r="GW163">
        <v>38</v>
      </c>
      <c r="GX163">
        <f>GX41</f>
        <v>0</v>
      </c>
      <c r="GY163">
        <v>38</v>
      </c>
      <c r="GZ163">
        <f>IF(GZ42="","",GZ41)</f>
        <v>0</v>
      </c>
      <c r="HA163">
        <v>38</v>
      </c>
      <c r="HB163">
        <f>HB41</f>
        <v>0</v>
      </c>
      <c r="HC163">
        <v>38</v>
      </c>
      <c r="HD163">
        <f>IF(HD42="","",HD41)</f>
        <v>0</v>
      </c>
      <c r="HE163">
        <v>38</v>
      </c>
      <c r="HF163">
        <f>HF41</f>
        <v>0</v>
      </c>
      <c r="HG163">
        <v>38</v>
      </c>
      <c r="HH163">
        <f>IF(HH42="","",HH41)</f>
        <v>0</v>
      </c>
      <c r="HI163">
        <v>38</v>
      </c>
      <c r="HJ163">
        <f>HJ41</f>
        <v>0</v>
      </c>
      <c r="HK163">
        <v>38</v>
      </c>
      <c r="HL163">
        <f>IF(HL42="","",HL41)</f>
        <v>0</v>
      </c>
      <c r="HM163">
        <v>38</v>
      </c>
      <c r="HN163">
        <f>HN41</f>
        <v>0</v>
      </c>
      <c r="HO163">
        <v>38</v>
      </c>
      <c r="HP163">
        <f>IF(HP42="","",HP41)</f>
        <v>0</v>
      </c>
      <c r="HQ163">
        <v>38</v>
      </c>
      <c r="HR163">
        <f>HR41</f>
        <v>0</v>
      </c>
      <c r="HS163">
        <v>38</v>
      </c>
      <c r="HT163">
        <f>IF(HT42="","",HT41)</f>
        <v>0</v>
      </c>
      <c r="HU163">
        <v>38</v>
      </c>
      <c r="HV163">
        <f>HV41</f>
        <v>0</v>
      </c>
      <c r="HW163">
        <v>38</v>
      </c>
      <c r="HX163">
        <f>IF(HX42="","",HX41)</f>
        <v>0</v>
      </c>
      <c r="HY163">
        <v>38</v>
      </c>
      <c r="HZ163">
        <f>HZ41</f>
        <v>0</v>
      </c>
      <c r="IA163">
        <v>38</v>
      </c>
      <c r="IB163">
        <f>IF(IB42="","",IB41)</f>
        <v>0</v>
      </c>
      <c r="IC163">
        <v>38</v>
      </c>
      <c r="ID163">
        <f>ID41</f>
        <v>0</v>
      </c>
      <c r="IE163">
        <v>38</v>
      </c>
      <c r="IF163">
        <f>IF(IF42="","",IF41)</f>
        <v>0</v>
      </c>
      <c r="IG163">
        <v>38</v>
      </c>
      <c r="IH163">
        <f>IH41</f>
        <v>0</v>
      </c>
      <c r="II163">
        <v>38</v>
      </c>
      <c r="IJ163">
        <f>IF(IJ42="","",IJ41)</f>
        <v>0</v>
      </c>
      <c r="IK163">
        <v>38</v>
      </c>
      <c r="IL163">
        <f>IL41</f>
        <v>0</v>
      </c>
      <c r="IM163">
        <v>38</v>
      </c>
      <c r="IN163">
        <f>IF(IN42="","",IN41)</f>
        <v>0</v>
      </c>
      <c r="IO163">
        <v>38</v>
      </c>
      <c r="IP163">
        <f>IP41</f>
        <v>0</v>
      </c>
      <c r="IQ163">
        <v>38</v>
      </c>
      <c r="IR163">
        <f>IF(IR42="","",IR41)</f>
        <v>0</v>
      </c>
      <c r="IS163">
        <v>38</v>
      </c>
      <c r="IT163">
        <f>IT41</f>
        <v>0</v>
      </c>
      <c r="IU163">
        <v>38</v>
      </c>
      <c r="IV163">
        <f>IF(IV42="","",IV41)</f>
        <v>0</v>
      </c>
      <c r="IW163">
        <v>38</v>
      </c>
      <c r="IX163">
        <f>IX41</f>
        <v>0</v>
      </c>
      <c r="IY163">
        <v>38</v>
      </c>
      <c r="IZ163">
        <f>IF(IZ42="","",IZ41)</f>
        <v>0</v>
      </c>
      <c r="JA163">
        <v>38</v>
      </c>
      <c r="JB163">
        <f>JB41</f>
        <v>0</v>
      </c>
      <c r="JC163">
        <v>38</v>
      </c>
      <c r="JD163">
        <f>IF(JD42="","",JD41)</f>
        <v>0</v>
      </c>
      <c r="JE163">
        <v>38</v>
      </c>
      <c r="JF163">
        <f>JF41</f>
        <v>0</v>
      </c>
      <c r="JG163">
        <v>38</v>
      </c>
      <c r="JH163">
        <f>IF(JH42="","",JH41)</f>
        <v>0</v>
      </c>
      <c r="JI163">
        <v>38</v>
      </c>
      <c r="JJ163">
        <f>JJ41</f>
        <v>0</v>
      </c>
    </row>
    <row r="164" spans="5:270">
      <c r="E164">
        <v>39</v>
      </c>
      <c r="F164">
        <f>IF(F43="","",F42)</f>
        <v>0</v>
      </c>
      <c r="G164">
        <v>39</v>
      </c>
      <c r="H164">
        <f>H42</f>
        <v>0</v>
      </c>
      <c r="I164">
        <v>39</v>
      </c>
      <c r="J164">
        <f>IF(J43="","",J42)</f>
        <v>0</v>
      </c>
      <c r="K164">
        <v>39</v>
      </c>
      <c r="L164">
        <f>L42</f>
        <v>0</v>
      </c>
      <c r="M164">
        <v>39</v>
      </c>
      <c r="N164">
        <f>IF(N43="","",N42)</f>
        <v>0</v>
      </c>
      <c r="O164">
        <v>39</v>
      </c>
      <c r="P164">
        <f>P42</f>
        <v>0</v>
      </c>
      <c r="Q164">
        <v>39</v>
      </c>
      <c r="R164">
        <f>IF(R43="","",R42)</f>
        <v>0</v>
      </c>
      <c r="S164">
        <v>39</v>
      </c>
      <c r="T164">
        <f>T42</f>
        <v>0</v>
      </c>
      <c r="U164">
        <v>39</v>
      </c>
      <c r="V164">
        <f>IF(V43="","",V42)</f>
        <v>0</v>
      </c>
      <c r="W164">
        <v>39</v>
      </c>
      <c r="X164">
        <f>X42</f>
        <v>0</v>
      </c>
      <c r="Y164">
        <v>39</v>
      </c>
      <c r="Z164">
        <f>IF(Z43="","",Z42)</f>
        <v>0</v>
      </c>
      <c r="AA164">
        <v>39</v>
      </c>
      <c r="AB164">
        <f>AB42</f>
        <v>0</v>
      </c>
      <c r="AC164">
        <v>39</v>
      </c>
      <c r="AD164">
        <f>IF(AD43="","",AD42)</f>
        <v>0</v>
      </c>
      <c r="AE164">
        <v>39</v>
      </c>
      <c r="AF164">
        <f>AF42</f>
        <v>0</v>
      </c>
      <c r="AG164">
        <v>39</v>
      </c>
      <c r="AH164">
        <f>IF(AH43="","",AH42)</f>
        <v>0</v>
      </c>
      <c r="AI164">
        <v>39</v>
      </c>
      <c r="AJ164">
        <f>AJ42</f>
        <v>0</v>
      </c>
      <c r="AK164">
        <v>39</v>
      </c>
      <c r="AL164">
        <f>IF(AL43="","",AL42)</f>
        <v>0</v>
      </c>
      <c r="AM164">
        <v>39</v>
      </c>
      <c r="AN164">
        <f>AN42</f>
        <v>0</v>
      </c>
      <c r="AO164">
        <v>39</v>
      </c>
      <c r="AP164">
        <f>IF(AP43="","",AP42)</f>
        <v>0</v>
      </c>
      <c r="AQ164">
        <v>39</v>
      </c>
      <c r="AR164">
        <f>AR42</f>
        <v>0</v>
      </c>
      <c r="AS164">
        <v>39</v>
      </c>
      <c r="AT164">
        <f>IF(AT43="","",AT42)</f>
        <v>0</v>
      </c>
      <c r="AU164">
        <v>39</v>
      </c>
      <c r="AV164">
        <f>AV42</f>
        <v>0</v>
      </c>
      <c r="AW164">
        <v>39</v>
      </c>
      <c r="AX164">
        <f>IF(AX43="","",AX42)</f>
        <v>0</v>
      </c>
      <c r="AY164">
        <v>39</v>
      </c>
      <c r="AZ164">
        <f>AZ42</f>
        <v>0</v>
      </c>
      <c r="BA164">
        <v>39</v>
      </c>
      <c r="BB164">
        <f>IF(BB43="","",BB42)</f>
        <v>0</v>
      </c>
      <c r="BC164">
        <v>39</v>
      </c>
      <c r="BD164">
        <f>BD42</f>
        <v>0</v>
      </c>
      <c r="BE164">
        <v>39</v>
      </c>
      <c r="BF164">
        <f>IF(BF43="","",BF42)</f>
        <v>0</v>
      </c>
      <c r="BG164">
        <v>39</v>
      </c>
      <c r="BH164">
        <f>BH42</f>
        <v>0</v>
      </c>
      <c r="BI164">
        <v>39</v>
      </c>
      <c r="BJ164">
        <f>IF(BJ43="","",BJ42)</f>
        <v>0</v>
      </c>
      <c r="BK164">
        <v>39</v>
      </c>
      <c r="BL164">
        <f>BL42</f>
        <v>0</v>
      </c>
      <c r="BM164">
        <v>39</v>
      </c>
      <c r="BN164">
        <f>IF(BN43="","",BN42)</f>
        <v>0</v>
      </c>
      <c r="BO164">
        <v>39</v>
      </c>
      <c r="BP164">
        <f>BP42</f>
        <v>0</v>
      </c>
      <c r="BQ164">
        <v>39</v>
      </c>
      <c r="BR164">
        <f>IF(BR43="","",BR42)</f>
        <v>0</v>
      </c>
      <c r="BS164">
        <v>39</v>
      </c>
      <c r="BT164">
        <f>BT42</f>
        <v>0</v>
      </c>
      <c r="BU164">
        <v>39</v>
      </c>
      <c r="BV164">
        <f>IF(BV43="","",BV42)</f>
        <v>0</v>
      </c>
      <c r="BW164">
        <v>39</v>
      </c>
      <c r="BX164">
        <f>BX42</f>
        <v>0</v>
      </c>
      <c r="BY164">
        <v>39</v>
      </c>
      <c r="BZ164">
        <f>IF(BZ43="","",BZ42)</f>
        <v>0</v>
      </c>
      <c r="CA164">
        <v>39</v>
      </c>
      <c r="CB164">
        <f>CB42</f>
        <v>0</v>
      </c>
      <c r="CC164">
        <v>39</v>
      </c>
      <c r="CD164">
        <f>IF(CD43="","",CD42)</f>
        <v>0</v>
      </c>
      <c r="CE164">
        <v>39</v>
      </c>
      <c r="CF164">
        <f>CF42</f>
        <v>0</v>
      </c>
      <c r="CG164">
        <v>39</v>
      </c>
      <c r="CH164">
        <f>IF(CH43="","",CH42)</f>
        <v>0</v>
      </c>
      <c r="CI164">
        <v>39</v>
      </c>
      <c r="CJ164">
        <f>CJ42</f>
        <v>0</v>
      </c>
      <c r="CK164">
        <v>39</v>
      </c>
      <c r="CL164">
        <f>IF(CL43="","",CL42)</f>
        <v>0</v>
      </c>
      <c r="CM164">
        <v>39</v>
      </c>
      <c r="CN164">
        <f>CN42</f>
        <v>0</v>
      </c>
      <c r="CO164">
        <v>39</v>
      </c>
      <c r="CP164">
        <f>IF(CP43="","",CP42)</f>
        <v>0</v>
      </c>
      <c r="CQ164">
        <v>39</v>
      </c>
      <c r="CR164">
        <f>CR42</f>
        <v>0</v>
      </c>
      <c r="CS164">
        <v>39</v>
      </c>
      <c r="CT164">
        <f>IF(CT43="","",CT42)</f>
        <v>0</v>
      </c>
      <c r="CU164">
        <v>39</v>
      </c>
      <c r="CV164">
        <f>CV42</f>
        <v>0</v>
      </c>
      <c r="CW164">
        <v>39</v>
      </c>
      <c r="CX164">
        <f>IF(CX43="","",CX42)</f>
        <v>0</v>
      </c>
      <c r="CY164">
        <v>39</v>
      </c>
      <c r="CZ164">
        <f>CZ42</f>
        <v>0</v>
      </c>
      <c r="DA164">
        <v>39</v>
      </c>
      <c r="DB164">
        <f>IF(DB43="","",DB42)</f>
        <v>0</v>
      </c>
      <c r="DC164">
        <v>39</v>
      </c>
      <c r="DD164">
        <f>DD42</f>
        <v>0</v>
      </c>
      <c r="DE164">
        <v>39</v>
      </c>
      <c r="DF164">
        <f>IF(DF43="","",DF42)</f>
        <v>0</v>
      </c>
      <c r="DG164">
        <v>39</v>
      </c>
      <c r="DH164">
        <f>DH42</f>
        <v>0</v>
      </c>
      <c r="DI164">
        <v>39</v>
      </c>
      <c r="DJ164">
        <f>IF(DJ43="","",DJ42)</f>
        <v>0</v>
      </c>
      <c r="DK164">
        <v>39</v>
      </c>
      <c r="DL164">
        <f>DL42</f>
        <v>0</v>
      </c>
      <c r="DM164">
        <v>39</v>
      </c>
      <c r="DN164">
        <f>IF(DN43="","",DN42)</f>
        <v>0</v>
      </c>
      <c r="DO164">
        <v>39</v>
      </c>
      <c r="DP164">
        <f>DP42</f>
        <v>0</v>
      </c>
      <c r="DQ164">
        <v>39</v>
      </c>
      <c r="DR164">
        <f>IF(DR43="","",DR42)</f>
        <v>0</v>
      </c>
      <c r="DS164">
        <v>39</v>
      </c>
      <c r="DT164">
        <f>DT42</f>
        <v>0</v>
      </c>
      <c r="DU164">
        <v>39</v>
      </c>
      <c r="DV164">
        <f>IF(DV43="","",DV42)</f>
        <v>0</v>
      </c>
      <c r="DW164">
        <v>39</v>
      </c>
      <c r="DX164">
        <f>DX42</f>
        <v>0</v>
      </c>
      <c r="DY164">
        <v>39</v>
      </c>
      <c r="DZ164">
        <f>IF(DZ43="","",DZ42)</f>
        <v>0</v>
      </c>
      <c r="EA164">
        <v>39</v>
      </c>
      <c r="EB164">
        <f>EB42</f>
        <v>0</v>
      </c>
      <c r="EC164">
        <v>39</v>
      </c>
      <c r="ED164">
        <f>IF(ED43="","",ED42)</f>
        <v>0</v>
      </c>
      <c r="EE164">
        <v>39</v>
      </c>
      <c r="EF164">
        <f>EF42</f>
        <v>0</v>
      </c>
      <c r="EI164">
        <v>39</v>
      </c>
      <c r="EJ164">
        <f>IF(EJ43="","",EJ42)</f>
        <v>0</v>
      </c>
      <c r="EK164">
        <v>39</v>
      </c>
      <c r="EL164">
        <f>EL42</f>
        <v>0</v>
      </c>
      <c r="EM164">
        <v>39</v>
      </c>
      <c r="EN164">
        <f>IF(EN43="","",EN42)</f>
        <v>0</v>
      </c>
      <c r="EO164">
        <v>39</v>
      </c>
      <c r="EP164">
        <f>EP42</f>
        <v>0</v>
      </c>
      <c r="EQ164">
        <v>39</v>
      </c>
      <c r="ER164">
        <f>IF(ER43="","",ER42)</f>
        <v>0</v>
      </c>
      <c r="ES164">
        <v>39</v>
      </c>
      <c r="ET164">
        <f>ET42</f>
        <v>0</v>
      </c>
      <c r="EU164">
        <v>39</v>
      </c>
      <c r="EV164">
        <f>IF(EV43="","",EV42)</f>
        <v>0</v>
      </c>
      <c r="EW164">
        <v>39</v>
      </c>
      <c r="EX164">
        <f>EX42</f>
        <v>0</v>
      </c>
      <c r="EY164">
        <v>39</v>
      </c>
      <c r="EZ164">
        <f>IF(EZ43="","",EZ42)</f>
        <v>0</v>
      </c>
      <c r="FA164">
        <v>39</v>
      </c>
      <c r="FB164">
        <f>FB42</f>
        <v>0</v>
      </c>
      <c r="FC164">
        <v>39</v>
      </c>
      <c r="FD164">
        <f>IF(FD43="","",FD42)</f>
        <v>0</v>
      </c>
      <c r="FE164">
        <v>39</v>
      </c>
      <c r="FF164">
        <f>FF42</f>
        <v>0</v>
      </c>
      <c r="FG164">
        <v>39</v>
      </c>
      <c r="FH164">
        <f>IF(FH43="","",FH42)</f>
        <v>0</v>
      </c>
      <c r="FI164">
        <v>39</v>
      </c>
      <c r="FJ164">
        <f>FJ42</f>
        <v>0</v>
      </c>
      <c r="FK164">
        <v>39</v>
      </c>
      <c r="FL164">
        <f>IF(FL43="","",FL42)</f>
        <v>0</v>
      </c>
      <c r="FM164">
        <v>39</v>
      </c>
      <c r="FN164">
        <f>FN42</f>
        <v>0</v>
      </c>
      <c r="FO164">
        <v>39</v>
      </c>
      <c r="FP164">
        <f>IF(FP43="","",FP42)</f>
        <v>0</v>
      </c>
      <c r="FQ164">
        <v>39</v>
      </c>
      <c r="FR164">
        <f>FR42</f>
        <v>0</v>
      </c>
      <c r="FS164">
        <v>39</v>
      </c>
      <c r="FT164">
        <f>IF(FT43="","",FT42)</f>
        <v>0</v>
      </c>
      <c r="FU164">
        <v>39</v>
      </c>
      <c r="FV164">
        <f>FV42</f>
        <v>0</v>
      </c>
      <c r="FW164">
        <v>39</v>
      </c>
      <c r="FX164">
        <f>IF(FX43="","",FX42)</f>
        <v>0</v>
      </c>
      <c r="FY164">
        <v>39</v>
      </c>
      <c r="FZ164">
        <f>FZ42</f>
        <v>0</v>
      </c>
      <c r="GA164">
        <v>39</v>
      </c>
      <c r="GB164">
        <f>IF(GB43="","",GB42)</f>
        <v>0</v>
      </c>
      <c r="GC164">
        <v>39</v>
      </c>
      <c r="GD164">
        <f>GD42</f>
        <v>0</v>
      </c>
      <c r="GE164">
        <v>39</v>
      </c>
      <c r="GF164">
        <f>IF(GF43="","",GF42)</f>
        <v>0</v>
      </c>
      <c r="GG164">
        <v>39</v>
      </c>
      <c r="GH164">
        <f>GH42</f>
        <v>0</v>
      </c>
      <c r="GI164">
        <v>39</v>
      </c>
      <c r="GJ164">
        <f>IF(GJ43="","",GJ42)</f>
        <v>0</v>
      </c>
      <c r="GK164">
        <v>39</v>
      </c>
      <c r="GL164">
        <f>GL42</f>
        <v>0</v>
      </c>
      <c r="GM164">
        <v>39</v>
      </c>
      <c r="GN164">
        <f>IF(GN43="","",GN42)</f>
        <v>0</v>
      </c>
      <c r="GO164">
        <v>39</v>
      </c>
      <c r="GP164">
        <f>GP42</f>
        <v>0</v>
      </c>
      <c r="GQ164">
        <v>39</v>
      </c>
      <c r="GR164">
        <f>IF(GR43="","",GR42)</f>
        <v>0</v>
      </c>
      <c r="GS164">
        <v>39</v>
      </c>
      <c r="GT164">
        <f>GT42</f>
        <v>0</v>
      </c>
      <c r="GU164">
        <v>39</v>
      </c>
      <c r="GV164">
        <f>IF(GV43="","",GV42)</f>
        <v>0</v>
      </c>
      <c r="GW164">
        <v>39</v>
      </c>
      <c r="GX164">
        <f>GX42</f>
        <v>0</v>
      </c>
      <c r="GY164">
        <v>39</v>
      </c>
      <c r="GZ164">
        <f>IF(GZ43="","",GZ42)</f>
        <v>0</v>
      </c>
      <c r="HA164">
        <v>39</v>
      </c>
      <c r="HB164">
        <f>HB42</f>
        <v>0</v>
      </c>
      <c r="HC164">
        <v>39</v>
      </c>
      <c r="HD164">
        <f>IF(HD43="","",HD42)</f>
        <v>0</v>
      </c>
      <c r="HE164">
        <v>39</v>
      </c>
      <c r="HF164">
        <f>HF42</f>
        <v>0</v>
      </c>
      <c r="HG164">
        <v>39</v>
      </c>
      <c r="HH164">
        <f>IF(HH43="","",HH42)</f>
        <v>0</v>
      </c>
      <c r="HI164">
        <v>39</v>
      </c>
      <c r="HJ164">
        <f>HJ42</f>
        <v>0</v>
      </c>
      <c r="HK164">
        <v>39</v>
      </c>
      <c r="HL164">
        <f>IF(HL43="","",HL42)</f>
        <v>0</v>
      </c>
      <c r="HM164">
        <v>39</v>
      </c>
      <c r="HN164">
        <f>HN42</f>
        <v>0</v>
      </c>
      <c r="HO164">
        <v>39</v>
      </c>
      <c r="HP164">
        <f>IF(HP43="","",HP42)</f>
        <v>0</v>
      </c>
      <c r="HQ164">
        <v>39</v>
      </c>
      <c r="HR164">
        <f>HR42</f>
        <v>0</v>
      </c>
      <c r="HS164">
        <v>39</v>
      </c>
      <c r="HT164">
        <f>IF(HT43="","",HT42)</f>
        <v>0</v>
      </c>
      <c r="HU164">
        <v>39</v>
      </c>
      <c r="HV164">
        <f>HV42</f>
        <v>0</v>
      </c>
      <c r="HW164">
        <v>39</v>
      </c>
      <c r="HX164">
        <f>IF(HX43="","",HX42)</f>
        <v>0</v>
      </c>
      <c r="HY164">
        <v>39</v>
      </c>
      <c r="HZ164">
        <f>HZ42</f>
        <v>0</v>
      </c>
      <c r="IA164">
        <v>39</v>
      </c>
      <c r="IB164">
        <f>IF(IB43="","",IB42)</f>
        <v>0</v>
      </c>
      <c r="IC164">
        <v>39</v>
      </c>
      <c r="ID164">
        <f>ID42</f>
        <v>0</v>
      </c>
      <c r="IE164">
        <v>39</v>
      </c>
      <c r="IF164">
        <f>IF(IF43="","",IF42)</f>
        <v>0</v>
      </c>
      <c r="IG164">
        <v>39</v>
      </c>
      <c r="IH164">
        <f>IH42</f>
        <v>0</v>
      </c>
      <c r="II164">
        <v>39</v>
      </c>
      <c r="IJ164">
        <f>IF(IJ43="","",IJ42)</f>
        <v>0</v>
      </c>
      <c r="IK164">
        <v>39</v>
      </c>
      <c r="IL164">
        <f>IL42</f>
        <v>0</v>
      </c>
      <c r="IM164">
        <v>39</v>
      </c>
      <c r="IN164">
        <f>IF(IN43="","",IN42)</f>
        <v>0</v>
      </c>
      <c r="IO164">
        <v>39</v>
      </c>
      <c r="IP164">
        <f>IP42</f>
        <v>0</v>
      </c>
      <c r="IQ164">
        <v>39</v>
      </c>
      <c r="IR164">
        <f>IF(IR43="","",IR42)</f>
        <v>0</v>
      </c>
      <c r="IS164">
        <v>39</v>
      </c>
      <c r="IT164">
        <f>IT42</f>
        <v>0</v>
      </c>
      <c r="IU164">
        <v>39</v>
      </c>
      <c r="IV164">
        <f>IF(IV43="","",IV42)</f>
        <v>0</v>
      </c>
      <c r="IW164">
        <v>39</v>
      </c>
      <c r="IX164">
        <f>IX42</f>
        <v>0</v>
      </c>
      <c r="IY164">
        <v>39</v>
      </c>
      <c r="IZ164">
        <f>IF(IZ43="","",IZ42)</f>
        <v>0</v>
      </c>
      <c r="JA164">
        <v>39</v>
      </c>
      <c r="JB164">
        <f>JB42</f>
        <v>0</v>
      </c>
      <c r="JC164">
        <v>39</v>
      </c>
      <c r="JD164">
        <f>IF(JD43="","",JD42)</f>
        <v>0</v>
      </c>
      <c r="JE164">
        <v>39</v>
      </c>
      <c r="JF164">
        <f>JF42</f>
        <v>0</v>
      </c>
      <c r="JG164">
        <v>39</v>
      </c>
      <c r="JH164">
        <f>IF(JH43="","",JH42)</f>
        <v>0</v>
      </c>
      <c r="JI164">
        <v>39</v>
      </c>
      <c r="JJ164">
        <f>JJ42</f>
        <v>0</v>
      </c>
    </row>
    <row r="165" spans="5:270">
      <c r="E165">
        <v>40</v>
      </c>
      <c r="F165">
        <f>IF(F44="","",F43)</f>
        <v>0</v>
      </c>
      <c r="G165">
        <v>40</v>
      </c>
      <c r="H165">
        <f>H43</f>
        <v>0</v>
      </c>
      <c r="I165">
        <v>40</v>
      </c>
      <c r="J165">
        <f>IF(J44="","",J43)</f>
        <v>0</v>
      </c>
      <c r="K165">
        <v>40</v>
      </c>
      <c r="L165">
        <f>L43</f>
        <v>0</v>
      </c>
      <c r="M165">
        <v>40</v>
      </c>
      <c r="N165">
        <f>IF(N44="","",N43)</f>
        <v>0</v>
      </c>
      <c r="O165">
        <v>40</v>
      </c>
      <c r="P165">
        <f>P43</f>
        <v>0</v>
      </c>
      <c r="Q165">
        <v>40</v>
      </c>
      <c r="R165">
        <f>IF(R44="","",R43)</f>
        <v>0</v>
      </c>
      <c r="S165">
        <v>40</v>
      </c>
      <c r="T165">
        <f>T43</f>
        <v>0</v>
      </c>
      <c r="U165">
        <v>40</v>
      </c>
      <c r="V165">
        <f>IF(V44="","",V43)</f>
        <v>0</v>
      </c>
      <c r="W165">
        <v>40</v>
      </c>
      <c r="X165">
        <f>X43</f>
        <v>0</v>
      </c>
      <c r="Y165">
        <v>40</v>
      </c>
      <c r="Z165">
        <f>IF(Z44="","",Z43)</f>
        <v>0</v>
      </c>
      <c r="AA165">
        <v>40</v>
      </c>
      <c r="AB165">
        <f>AB43</f>
        <v>0</v>
      </c>
      <c r="AC165">
        <v>40</v>
      </c>
      <c r="AD165">
        <f>IF(AD44="","",AD43)</f>
        <v>0</v>
      </c>
      <c r="AE165">
        <v>40</v>
      </c>
      <c r="AF165">
        <f>AF43</f>
        <v>0</v>
      </c>
      <c r="AG165">
        <v>40</v>
      </c>
      <c r="AH165">
        <f>IF(AH44="","",AH43)</f>
        <v>0</v>
      </c>
      <c r="AI165">
        <v>40</v>
      </c>
      <c r="AJ165">
        <f>AJ43</f>
        <v>0</v>
      </c>
      <c r="AK165">
        <v>40</v>
      </c>
      <c r="AL165">
        <f>IF(AL44="","",AL43)</f>
        <v>0</v>
      </c>
      <c r="AM165">
        <v>40</v>
      </c>
      <c r="AN165">
        <f>AN43</f>
        <v>0</v>
      </c>
      <c r="AO165">
        <v>40</v>
      </c>
      <c r="AP165">
        <f>IF(AP44="","",AP43)</f>
        <v>0</v>
      </c>
      <c r="AQ165">
        <v>40</v>
      </c>
      <c r="AR165">
        <f>AR43</f>
        <v>0</v>
      </c>
      <c r="AS165">
        <v>40</v>
      </c>
      <c r="AT165">
        <f>IF(AT44="","",AT43)</f>
        <v>0</v>
      </c>
      <c r="AU165">
        <v>40</v>
      </c>
      <c r="AV165">
        <f>AV43</f>
        <v>0</v>
      </c>
      <c r="AW165">
        <v>40</v>
      </c>
      <c r="AX165">
        <f>IF(AX44="","",AX43)</f>
        <v>0</v>
      </c>
      <c r="AY165">
        <v>40</v>
      </c>
      <c r="AZ165">
        <f>AZ43</f>
        <v>0</v>
      </c>
      <c r="BA165">
        <v>40</v>
      </c>
      <c r="BB165">
        <f>IF(BB44="","",BB43)</f>
        <v>0</v>
      </c>
      <c r="BC165">
        <v>40</v>
      </c>
      <c r="BD165">
        <f>BD43</f>
        <v>0</v>
      </c>
      <c r="BE165">
        <v>40</v>
      </c>
      <c r="BF165">
        <f>IF(BF44="","",BF43)</f>
        <v>0</v>
      </c>
      <c r="BG165">
        <v>40</v>
      </c>
      <c r="BH165">
        <f>BH43</f>
        <v>0</v>
      </c>
      <c r="BI165">
        <v>40</v>
      </c>
      <c r="BJ165">
        <f>IF(BJ44="","",BJ43)</f>
        <v>0</v>
      </c>
      <c r="BK165">
        <v>40</v>
      </c>
      <c r="BL165">
        <f>BL43</f>
        <v>0</v>
      </c>
      <c r="BM165">
        <v>40</v>
      </c>
      <c r="BN165">
        <f>IF(BN44="","",BN43)</f>
        <v>0</v>
      </c>
      <c r="BO165">
        <v>40</v>
      </c>
      <c r="BP165">
        <f>BP43</f>
        <v>0</v>
      </c>
      <c r="BQ165">
        <v>40</v>
      </c>
      <c r="BR165">
        <f>IF(BR44="","",BR43)</f>
        <v>0</v>
      </c>
      <c r="BS165">
        <v>40</v>
      </c>
      <c r="BT165">
        <f>BT43</f>
        <v>0</v>
      </c>
      <c r="BU165">
        <v>40</v>
      </c>
      <c r="BV165">
        <f>IF(BV44="","",BV43)</f>
        <v>0</v>
      </c>
      <c r="BW165">
        <v>40</v>
      </c>
      <c r="BX165">
        <f>BX43</f>
        <v>0</v>
      </c>
      <c r="BY165">
        <v>40</v>
      </c>
      <c r="BZ165">
        <f>IF(BZ44="","",BZ43)</f>
        <v>0</v>
      </c>
      <c r="CA165">
        <v>40</v>
      </c>
      <c r="CB165">
        <f>CB43</f>
        <v>0</v>
      </c>
      <c r="CC165">
        <v>40</v>
      </c>
      <c r="CD165">
        <f>IF(CD44="","",CD43)</f>
        <v>0</v>
      </c>
      <c r="CE165">
        <v>40</v>
      </c>
      <c r="CF165">
        <f>CF43</f>
        <v>0</v>
      </c>
      <c r="CG165">
        <v>40</v>
      </c>
      <c r="CH165">
        <f>IF(CH44="","",CH43)</f>
        <v>0</v>
      </c>
      <c r="CI165">
        <v>40</v>
      </c>
      <c r="CJ165">
        <f>CJ43</f>
        <v>0</v>
      </c>
      <c r="CK165">
        <v>40</v>
      </c>
      <c r="CL165">
        <f>IF(CL44="","",CL43)</f>
        <v>0</v>
      </c>
      <c r="CM165">
        <v>40</v>
      </c>
      <c r="CN165">
        <f>CN43</f>
        <v>0</v>
      </c>
      <c r="CO165">
        <v>40</v>
      </c>
      <c r="CP165">
        <f>IF(CP44="","",CP43)</f>
        <v>0</v>
      </c>
      <c r="CQ165">
        <v>40</v>
      </c>
      <c r="CR165">
        <f>CR43</f>
        <v>0</v>
      </c>
      <c r="CS165">
        <v>40</v>
      </c>
      <c r="CT165">
        <f>IF(CT44="","",CT43)</f>
        <v>0</v>
      </c>
      <c r="CU165">
        <v>40</v>
      </c>
      <c r="CV165">
        <f>CV43</f>
        <v>0</v>
      </c>
      <c r="CW165">
        <v>40</v>
      </c>
      <c r="CX165">
        <f>IF(CX44="","",CX43)</f>
        <v>0</v>
      </c>
      <c r="CY165">
        <v>40</v>
      </c>
      <c r="CZ165">
        <f>CZ43</f>
        <v>0</v>
      </c>
      <c r="DA165">
        <v>40</v>
      </c>
      <c r="DB165">
        <f>IF(DB44="","",DB43)</f>
        <v>0</v>
      </c>
      <c r="DC165">
        <v>40</v>
      </c>
      <c r="DD165">
        <f>DD43</f>
        <v>0</v>
      </c>
      <c r="DE165">
        <v>40</v>
      </c>
      <c r="DF165">
        <f>IF(DF44="","",DF43)</f>
        <v>0</v>
      </c>
      <c r="DG165">
        <v>40</v>
      </c>
      <c r="DH165">
        <f>DH43</f>
        <v>0</v>
      </c>
      <c r="DI165">
        <v>40</v>
      </c>
      <c r="DJ165">
        <f>IF(DJ44="","",DJ43)</f>
        <v>0</v>
      </c>
      <c r="DK165">
        <v>40</v>
      </c>
      <c r="DL165">
        <f>DL43</f>
        <v>0</v>
      </c>
      <c r="DM165">
        <v>40</v>
      </c>
      <c r="DN165">
        <f>IF(DN44="","",DN43)</f>
        <v>0</v>
      </c>
      <c r="DO165">
        <v>40</v>
      </c>
      <c r="DP165">
        <f>DP43</f>
        <v>0</v>
      </c>
      <c r="DQ165">
        <v>40</v>
      </c>
      <c r="DR165">
        <f>IF(DR44="","",DR43)</f>
        <v>0</v>
      </c>
      <c r="DS165">
        <v>40</v>
      </c>
      <c r="DT165">
        <f>DT43</f>
        <v>0</v>
      </c>
      <c r="DU165">
        <v>40</v>
      </c>
      <c r="DV165">
        <f>IF(DV44="","",DV43)</f>
        <v>0</v>
      </c>
      <c r="DW165">
        <v>40</v>
      </c>
      <c r="DX165">
        <f>DX43</f>
        <v>0</v>
      </c>
      <c r="DY165">
        <v>40</v>
      </c>
      <c r="DZ165">
        <f>IF(DZ44="","",DZ43)</f>
        <v>0</v>
      </c>
      <c r="EA165">
        <v>40</v>
      </c>
      <c r="EB165">
        <f>EB43</f>
        <v>0</v>
      </c>
      <c r="EC165">
        <v>40</v>
      </c>
      <c r="ED165">
        <f>IF(ED44="","",ED43)</f>
        <v>0</v>
      </c>
      <c r="EE165">
        <v>40</v>
      </c>
      <c r="EF165">
        <f>EF43</f>
        <v>0</v>
      </c>
      <c r="EI165">
        <v>40</v>
      </c>
      <c r="EJ165">
        <f>IF(EJ44="","",EJ43)</f>
        <v>0</v>
      </c>
      <c r="EK165">
        <v>40</v>
      </c>
      <c r="EL165">
        <f>EL43</f>
        <v>0</v>
      </c>
      <c r="EM165">
        <v>40</v>
      </c>
      <c r="EN165">
        <f>IF(EN44="","",EN43)</f>
        <v>0</v>
      </c>
      <c r="EO165">
        <v>40</v>
      </c>
      <c r="EP165">
        <f>EP43</f>
        <v>0</v>
      </c>
      <c r="EQ165">
        <v>40</v>
      </c>
      <c r="ER165">
        <f>IF(ER44="","",ER43)</f>
        <v>0</v>
      </c>
      <c r="ES165">
        <v>40</v>
      </c>
      <c r="ET165">
        <f>ET43</f>
        <v>0</v>
      </c>
      <c r="EU165">
        <v>40</v>
      </c>
      <c r="EV165">
        <f>IF(EV44="","",EV43)</f>
        <v>0</v>
      </c>
      <c r="EW165">
        <v>40</v>
      </c>
      <c r="EX165">
        <f>EX43</f>
        <v>0</v>
      </c>
      <c r="EY165">
        <v>40</v>
      </c>
      <c r="EZ165">
        <f>IF(EZ44="","",EZ43)</f>
        <v>0</v>
      </c>
      <c r="FA165">
        <v>40</v>
      </c>
      <c r="FB165">
        <f>FB43</f>
        <v>0</v>
      </c>
      <c r="FC165">
        <v>40</v>
      </c>
      <c r="FD165">
        <f>IF(FD44="","",FD43)</f>
        <v>0</v>
      </c>
      <c r="FE165">
        <v>40</v>
      </c>
      <c r="FF165">
        <f>FF43</f>
        <v>0</v>
      </c>
      <c r="FG165">
        <v>40</v>
      </c>
      <c r="FH165">
        <f>IF(FH44="","",FH43)</f>
        <v>0</v>
      </c>
      <c r="FI165">
        <v>40</v>
      </c>
      <c r="FJ165">
        <f>FJ43</f>
        <v>0</v>
      </c>
      <c r="FK165">
        <v>40</v>
      </c>
      <c r="FL165">
        <f>IF(FL44="","",FL43)</f>
        <v>0</v>
      </c>
      <c r="FM165">
        <v>40</v>
      </c>
      <c r="FN165">
        <f>FN43</f>
        <v>0</v>
      </c>
      <c r="FO165">
        <v>40</v>
      </c>
      <c r="FP165">
        <f>IF(FP44="","",FP43)</f>
        <v>0</v>
      </c>
      <c r="FQ165">
        <v>40</v>
      </c>
      <c r="FR165">
        <f>FR43</f>
        <v>0</v>
      </c>
      <c r="FS165">
        <v>40</v>
      </c>
      <c r="FT165">
        <f>IF(FT44="","",FT43)</f>
        <v>0</v>
      </c>
      <c r="FU165">
        <v>40</v>
      </c>
      <c r="FV165">
        <f>FV43</f>
        <v>0</v>
      </c>
      <c r="FW165">
        <v>40</v>
      </c>
      <c r="FX165">
        <f>IF(FX44="","",FX43)</f>
        <v>0</v>
      </c>
      <c r="FY165">
        <v>40</v>
      </c>
      <c r="FZ165">
        <f>FZ43</f>
        <v>0</v>
      </c>
      <c r="GA165">
        <v>40</v>
      </c>
      <c r="GB165">
        <f>IF(GB44="","",GB43)</f>
        <v>0</v>
      </c>
      <c r="GC165">
        <v>40</v>
      </c>
      <c r="GD165">
        <f>GD43</f>
        <v>0</v>
      </c>
      <c r="GE165">
        <v>40</v>
      </c>
      <c r="GF165">
        <f>IF(GF44="","",GF43)</f>
        <v>0</v>
      </c>
      <c r="GG165">
        <v>40</v>
      </c>
      <c r="GH165">
        <f>GH43</f>
        <v>0</v>
      </c>
      <c r="GI165">
        <v>40</v>
      </c>
      <c r="GJ165">
        <f>IF(GJ44="","",GJ43)</f>
        <v>0</v>
      </c>
      <c r="GK165">
        <v>40</v>
      </c>
      <c r="GL165">
        <f>GL43</f>
        <v>0</v>
      </c>
      <c r="GM165">
        <v>40</v>
      </c>
      <c r="GN165">
        <f>IF(GN44="","",GN43)</f>
        <v>0</v>
      </c>
      <c r="GO165">
        <v>40</v>
      </c>
      <c r="GP165">
        <f>GP43</f>
        <v>0</v>
      </c>
      <c r="GQ165">
        <v>40</v>
      </c>
      <c r="GR165">
        <f>IF(GR44="","",GR43)</f>
        <v>0</v>
      </c>
      <c r="GS165">
        <v>40</v>
      </c>
      <c r="GT165">
        <f>GT43</f>
        <v>0</v>
      </c>
      <c r="GU165">
        <v>40</v>
      </c>
      <c r="GV165">
        <f>IF(GV44="","",GV43)</f>
        <v>0</v>
      </c>
      <c r="GW165">
        <v>40</v>
      </c>
      <c r="GX165">
        <f>GX43</f>
        <v>0</v>
      </c>
      <c r="GY165">
        <v>40</v>
      </c>
      <c r="GZ165">
        <f>IF(GZ44="","",GZ43)</f>
        <v>0</v>
      </c>
      <c r="HA165">
        <v>40</v>
      </c>
      <c r="HB165">
        <f>HB43</f>
        <v>0</v>
      </c>
      <c r="HC165">
        <v>40</v>
      </c>
      <c r="HD165">
        <f>IF(HD44="","",HD43)</f>
        <v>0</v>
      </c>
      <c r="HE165">
        <v>40</v>
      </c>
      <c r="HF165">
        <f>HF43</f>
        <v>0</v>
      </c>
      <c r="HG165">
        <v>40</v>
      </c>
      <c r="HH165">
        <f>IF(HH44="","",HH43)</f>
        <v>0</v>
      </c>
      <c r="HI165">
        <v>40</v>
      </c>
      <c r="HJ165">
        <f>HJ43</f>
        <v>0</v>
      </c>
      <c r="HK165">
        <v>40</v>
      </c>
      <c r="HL165">
        <f>IF(HL44="","",HL43)</f>
        <v>0</v>
      </c>
      <c r="HM165">
        <v>40</v>
      </c>
      <c r="HN165">
        <f>HN43</f>
        <v>0</v>
      </c>
      <c r="HO165">
        <v>40</v>
      </c>
      <c r="HP165">
        <f>IF(HP44="","",HP43)</f>
        <v>0</v>
      </c>
      <c r="HQ165">
        <v>40</v>
      </c>
      <c r="HR165">
        <f>HR43</f>
        <v>0</v>
      </c>
      <c r="HS165">
        <v>40</v>
      </c>
      <c r="HT165">
        <f>IF(HT44="","",HT43)</f>
        <v>0</v>
      </c>
      <c r="HU165">
        <v>40</v>
      </c>
      <c r="HV165">
        <f>HV43</f>
        <v>0</v>
      </c>
      <c r="HW165">
        <v>40</v>
      </c>
      <c r="HX165">
        <f>IF(HX44="","",HX43)</f>
        <v>0</v>
      </c>
      <c r="HY165">
        <v>40</v>
      </c>
      <c r="HZ165">
        <f>HZ43</f>
        <v>0</v>
      </c>
      <c r="IA165">
        <v>40</v>
      </c>
      <c r="IB165">
        <f>IF(IB44="","",IB43)</f>
        <v>0</v>
      </c>
      <c r="IC165">
        <v>40</v>
      </c>
      <c r="ID165">
        <f>ID43</f>
        <v>0</v>
      </c>
      <c r="IE165">
        <v>40</v>
      </c>
      <c r="IF165">
        <f>IF(IF44="","",IF43)</f>
        <v>0</v>
      </c>
      <c r="IG165">
        <v>40</v>
      </c>
      <c r="IH165">
        <f>IH43</f>
        <v>0</v>
      </c>
      <c r="II165">
        <v>40</v>
      </c>
      <c r="IJ165">
        <f>IF(IJ44="","",IJ43)</f>
        <v>0</v>
      </c>
      <c r="IK165">
        <v>40</v>
      </c>
      <c r="IL165">
        <f>IL43</f>
        <v>0</v>
      </c>
      <c r="IM165">
        <v>40</v>
      </c>
      <c r="IN165">
        <f>IF(IN44="","",IN43)</f>
        <v>0</v>
      </c>
      <c r="IO165">
        <v>40</v>
      </c>
      <c r="IP165">
        <f>IP43</f>
        <v>0</v>
      </c>
      <c r="IQ165">
        <v>40</v>
      </c>
      <c r="IR165">
        <f>IF(IR44="","",IR43)</f>
        <v>0</v>
      </c>
      <c r="IS165">
        <v>40</v>
      </c>
      <c r="IT165">
        <f>IT43</f>
        <v>0</v>
      </c>
      <c r="IU165">
        <v>40</v>
      </c>
      <c r="IV165">
        <f>IF(IV44="","",IV43)</f>
        <v>0</v>
      </c>
      <c r="IW165">
        <v>40</v>
      </c>
      <c r="IX165">
        <f>IX43</f>
        <v>0</v>
      </c>
      <c r="IY165">
        <v>40</v>
      </c>
      <c r="IZ165">
        <f>IF(IZ44="","",IZ43)</f>
        <v>0</v>
      </c>
      <c r="JA165">
        <v>40</v>
      </c>
      <c r="JB165">
        <f>JB43</f>
        <v>0</v>
      </c>
      <c r="JC165">
        <v>40</v>
      </c>
      <c r="JD165">
        <f>IF(JD44="","",JD43)</f>
        <v>0</v>
      </c>
      <c r="JE165">
        <v>40</v>
      </c>
      <c r="JF165">
        <f>JF43</f>
        <v>0</v>
      </c>
      <c r="JG165">
        <v>40</v>
      </c>
      <c r="JH165">
        <f>IF(JH44="","",JH43)</f>
        <v>0</v>
      </c>
      <c r="JI165">
        <v>40</v>
      </c>
      <c r="JJ165">
        <f>JJ43</f>
        <v>0</v>
      </c>
    </row>
    <row r="166" spans="5:270">
      <c r="E166">
        <v>41</v>
      </c>
      <c r="F166">
        <f>IF(F45="","",F44)</f>
        <v>0</v>
      </c>
      <c r="G166">
        <v>41</v>
      </c>
      <c r="H166">
        <f>H44</f>
        <v>0</v>
      </c>
      <c r="I166">
        <v>41</v>
      </c>
      <c r="J166">
        <f>IF(J45="","",J44)</f>
        <v>0</v>
      </c>
      <c r="K166">
        <v>41</v>
      </c>
      <c r="L166">
        <f>L44</f>
        <v>0</v>
      </c>
      <c r="M166">
        <v>41</v>
      </c>
      <c r="N166">
        <f>IF(N45="","",N44)</f>
        <v>0</v>
      </c>
      <c r="O166">
        <v>41</v>
      </c>
      <c r="P166">
        <f>P44</f>
        <v>0</v>
      </c>
      <c r="Q166">
        <v>41</v>
      </c>
      <c r="R166">
        <f>IF(R45="","",R44)</f>
        <v>0</v>
      </c>
      <c r="S166">
        <v>41</v>
      </c>
      <c r="T166">
        <f>T44</f>
        <v>0</v>
      </c>
      <c r="U166">
        <v>41</v>
      </c>
      <c r="V166">
        <f>IF(V45="","",V44)</f>
        <v>0</v>
      </c>
      <c r="W166">
        <v>41</v>
      </c>
      <c r="X166">
        <f>X44</f>
        <v>0</v>
      </c>
      <c r="Y166">
        <v>41</v>
      </c>
      <c r="Z166">
        <f>IF(Z45="","",Z44)</f>
        <v>0</v>
      </c>
      <c r="AA166">
        <v>41</v>
      </c>
      <c r="AB166">
        <f>AB44</f>
        <v>0</v>
      </c>
      <c r="AC166">
        <v>41</v>
      </c>
      <c r="AD166">
        <f>IF(AD45="","",AD44)</f>
        <v>0</v>
      </c>
      <c r="AE166">
        <v>41</v>
      </c>
      <c r="AF166">
        <f>AF44</f>
        <v>0</v>
      </c>
      <c r="AG166">
        <v>41</v>
      </c>
      <c r="AH166">
        <f>IF(AH45="","",AH44)</f>
        <v>0</v>
      </c>
      <c r="AI166">
        <v>41</v>
      </c>
      <c r="AJ166">
        <f>AJ44</f>
        <v>0</v>
      </c>
      <c r="AK166">
        <v>41</v>
      </c>
      <c r="AL166">
        <f>IF(AL45="","",AL44)</f>
        <v>0</v>
      </c>
      <c r="AM166">
        <v>41</v>
      </c>
      <c r="AN166">
        <f>AN44</f>
        <v>0</v>
      </c>
      <c r="AO166">
        <v>41</v>
      </c>
      <c r="AP166">
        <f>IF(AP45="","",AP44)</f>
        <v>0</v>
      </c>
      <c r="AQ166">
        <v>41</v>
      </c>
      <c r="AR166">
        <f>AR44</f>
        <v>0</v>
      </c>
      <c r="AS166">
        <v>41</v>
      </c>
      <c r="AT166">
        <f>IF(AT45="","",AT44)</f>
        <v>0</v>
      </c>
      <c r="AU166">
        <v>41</v>
      </c>
      <c r="AV166">
        <f>AV44</f>
        <v>0</v>
      </c>
      <c r="AW166">
        <v>41</v>
      </c>
      <c r="AX166">
        <f>IF(AX45="","",AX44)</f>
        <v>0</v>
      </c>
      <c r="AY166">
        <v>41</v>
      </c>
      <c r="AZ166">
        <f>AZ44</f>
        <v>0</v>
      </c>
      <c r="BA166">
        <v>41</v>
      </c>
      <c r="BB166">
        <f>IF(BB45="","",BB44)</f>
        <v>0</v>
      </c>
      <c r="BC166">
        <v>41</v>
      </c>
      <c r="BD166">
        <f>BD44</f>
        <v>0</v>
      </c>
      <c r="BE166">
        <v>41</v>
      </c>
      <c r="BF166">
        <f>IF(BF45="","",BF44)</f>
        <v>0</v>
      </c>
      <c r="BG166">
        <v>41</v>
      </c>
      <c r="BH166">
        <f>BH44</f>
        <v>0</v>
      </c>
      <c r="BI166">
        <v>41</v>
      </c>
      <c r="BJ166">
        <f>IF(BJ45="","",BJ44)</f>
        <v>0</v>
      </c>
      <c r="BK166">
        <v>41</v>
      </c>
      <c r="BL166">
        <f>BL44</f>
        <v>0</v>
      </c>
      <c r="BM166">
        <v>41</v>
      </c>
      <c r="BN166">
        <f>IF(BN45="","",BN44)</f>
        <v>0</v>
      </c>
      <c r="BO166">
        <v>41</v>
      </c>
      <c r="BP166">
        <f>BP44</f>
        <v>0</v>
      </c>
      <c r="BQ166">
        <v>41</v>
      </c>
      <c r="BR166">
        <f>IF(BR45="","",BR44)</f>
        <v>0</v>
      </c>
      <c r="BS166">
        <v>41</v>
      </c>
      <c r="BT166">
        <f>BT44</f>
        <v>0</v>
      </c>
      <c r="BU166">
        <v>41</v>
      </c>
      <c r="BV166">
        <f>IF(BV45="","",BV44)</f>
        <v>0</v>
      </c>
      <c r="BW166">
        <v>41</v>
      </c>
      <c r="BX166">
        <f>BX44</f>
        <v>0</v>
      </c>
      <c r="BY166">
        <v>41</v>
      </c>
      <c r="BZ166">
        <f>IF(BZ45="","",BZ44)</f>
        <v>0</v>
      </c>
      <c r="CA166">
        <v>41</v>
      </c>
      <c r="CB166">
        <f>CB44</f>
        <v>0</v>
      </c>
      <c r="CC166">
        <v>41</v>
      </c>
      <c r="CD166">
        <f>IF(CD45="","",CD44)</f>
        <v>0</v>
      </c>
      <c r="CE166">
        <v>41</v>
      </c>
      <c r="CF166">
        <f>CF44</f>
        <v>0</v>
      </c>
      <c r="CG166">
        <v>41</v>
      </c>
      <c r="CH166">
        <f>IF(CH45="","",CH44)</f>
        <v>0</v>
      </c>
      <c r="CI166">
        <v>41</v>
      </c>
      <c r="CJ166">
        <f>CJ44</f>
        <v>0</v>
      </c>
      <c r="CK166">
        <v>41</v>
      </c>
      <c r="CL166">
        <f>IF(CL45="","",CL44)</f>
        <v>0</v>
      </c>
      <c r="CM166">
        <v>41</v>
      </c>
      <c r="CN166">
        <f>CN44</f>
        <v>0</v>
      </c>
      <c r="CO166">
        <v>41</v>
      </c>
      <c r="CP166">
        <f>IF(CP45="","",CP44)</f>
        <v>0</v>
      </c>
      <c r="CQ166">
        <v>41</v>
      </c>
      <c r="CR166">
        <f>CR44</f>
        <v>0</v>
      </c>
      <c r="CS166">
        <v>41</v>
      </c>
      <c r="CT166">
        <f>IF(CT45="","",CT44)</f>
        <v>0</v>
      </c>
      <c r="CU166">
        <v>41</v>
      </c>
      <c r="CV166">
        <f>CV44</f>
        <v>0</v>
      </c>
      <c r="CW166">
        <v>41</v>
      </c>
      <c r="CX166">
        <f>IF(CX45="","",CX44)</f>
        <v>0</v>
      </c>
      <c r="CY166">
        <v>41</v>
      </c>
      <c r="CZ166">
        <f>CZ44</f>
        <v>0</v>
      </c>
      <c r="DA166">
        <v>41</v>
      </c>
      <c r="DB166">
        <f>IF(DB45="","",DB44)</f>
        <v>0</v>
      </c>
      <c r="DC166">
        <v>41</v>
      </c>
      <c r="DD166">
        <f>DD44</f>
        <v>0</v>
      </c>
      <c r="DE166">
        <v>41</v>
      </c>
      <c r="DF166">
        <f>IF(DF45="","",DF44)</f>
        <v>0</v>
      </c>
      <c r="DG166">
        <v>41</v>
      </c>
      <c r="DH166">
        <f>DH44</f>
        <v>0</v>
      </c>
      <c r="DI166">
        <v>41</v>
      </c>
      <c r="DJ166">
        <f>IF(DJ45="","",DJ44)</f>
        <v>0</v>
      </c>
      <c r="DK166">
        <v>41</v>
      </c>
      <c r="DL166">
        <f>DL44</f>
        <v>0</v>
      </c>
      <c r="DM166">
        <v>41</v>
      </c>
      <c r="DN166">
        <f>IF(DN45="","",DN44)</f>
        <v>0</v>
      </c>
      <c r="DO166">
        <v>41</v>
      </c>
      <c r="DP166">
        <f>DP44</f>
        <v>0</v>
      </c>
      <c r="DQ166">
        <v>41</v>
      </c>
      <c r="DR166">
        <f>IF(DR45="","",DR44)</f>
        <v>0</v>
      </c>
      <c r="DS166">
        <v>41</v>
      </c>
      <c r="DT166">
        <f>DT44</f>
        <v>0</v>
      </c>
      <c r="DU166">
        <v>41</v>
      </c>
      <c r="DV166">
        <f>IF(DV45="","",DV44)</f>
        <v>0</v>
      </c>
      <c r="DW166">
        <v>41</v>
      </c>
      <c r="DX166">
        <f>DX44</f>
        <v>0</v>
      </c>
      <c r="DY166">
        <v>41</v>
      </c>
      <c r="DZ166">
        <f>IF(DZ45="","",DZ44)</f>
        <v>0</v>
      </c>
      <c r="EA166">
        <v>41</v>
      </c>
      <c r="EB166">
        <f>EB44</f>
        <v>0</v>
      </c>
      <c r="EC166">
        <v>41</v>
      </c>
      <c r="ED166">
        <f>IF(ED45="","",ED44)</f>
        <v>0</v>
      </c>
      <c r="EE166">
        <v>41</v>
      </c>
      <c r="EF166">
        <f>EF44</f>
        <v>0</v>
      </c>
      <c r="EI166">
        <v>41</v>
      </c>
      <c r="EJ166">
        <f>IF(EJ45="","",EJ44)</f>
        <v>0</v>
      </c>
      <c r="EK166">
        <v>41</v>
      </c>
      <c r="EL166">
        <f>EL44</f>
        <v>0</v>
      </c>
      <c r="EM166">
        <v>41</v>
      </c>
      <c r="EN166">
        <f>IF(EN45="","",EN44)</f>
        <v>0</v>
      </c>
      <c r="EO166">
        <v>41</v>
      </c>
      <c r="EP166">
        <f>EP44</f>
        <v>0</v>
      </c>
      <c r="EQ166">
        <v>41</v>
      </c>
      <c r="ER166">
        <f>IF(ER45="","",ER44)</f>
        <v>0</v>
      </c>
      <c r="ES166">
        <v>41</v>
      </c>
      <c r="ET166">
        <f>ET44</f>
        <v>0</v>
      </c>
      <c r="EU166">
        <v>41</v>
      </c>
      <c r="EV166">
        <f>IF(EV45="","",EV44)</f>
        <v>0</v>
      </c>
      <c r="EW166">
        <v>41</v>
      </c>
      <c r="EX166">
        <f>EX44</f>
        <v>0</v>
      </c>
      <c r="EY166">
        <v>41</v>
      </c>
      <c r="EZ166">
        <f>IF(EZ45="","",EZ44)</f>
        <v>0</v>
      </c>
      <c r="FA166">
        <v>41</v>
      </c>
      <c r="FB166">
        <f>FB44</f>
        <v>0</v>
      </c>
      <c r="FC166">
        <v>41</v>
      </c>
      <c r="FD166">
        <f>IF(FD45="","",FD44)</f>
        <v>0</v>
      </c>
      <c r="FE166">
        <v>41</v>
      </c>
      <c r="FF166">
        <f>FF44</f>
        <v>0</v>
      </c>
      <c r="FG166">
        <v>41</v>
      </c>
      <c r="FH166">
        <f>IF(FH45="","",FH44)</f>
        <v>0</v>
      </c>
      <c r="FI166">
        <v>41</v>
      </c>
      <c r="FJ166">
        <f>FJ44</f>
        <v>0</v>
      </c>
      <c r="FK166">
        <v>41</v>
      </c>
      <c r="FL166">
        <f>IF(FL45="","",FL44)</f>
        <v>0</v>
      </c>
      <c r="FM166">
        <v>41</v>
      </c>
      <c r="FN166">
        <f>FN44</f>
        <v>0</v>
      </c>
      <c r="FO166">
        <v>41</v>
      </c>
      <c r="FP166">
        <f>IF(FP45="","",FP44)</f>
        <v>0</v>
      </c>
      <c r="FQ166">
        <v>41</v>
      </c>
      <c r="FR166">
        <f>FR44</f>
        <v>0</v>
      </c>
      <c r="FS166">
        <v>41</v>
      </c>
      <c r="FT166">
        <f>IF(FT45="","",FT44)</f>
        <v>0</v>
      </c>
      <c r="FU166">
        <v>41</v>
      </c>
      <c r="FV166">
        <f>FV44</f>
        <v>0</v>
      </c>
      <c r="FW166">
        <v>41</v>
      </c>
      <c r="FX166">
        <f>IF(FX45="","",FX44)</f>
        <v>0</v>
      </c>
      <c r="FY166">
        <v>41</v>
      </c>
      <c r="FZ166">
        <f>FZ44</f>
        <v>0</v>
      </c>
      <c r="GA166">
        <v>41</v>
      </c>
      <c r="GB166">
        <f>IF(GB45="","",GB44)</f>
        <v>0</v>
      </c>
      <c r="GC166">
        <v>41</v>
      </c>
      <c r="GD166">
        <f>GD44</f>
        <v>0</v>
      </c>
      <c r="GE166">
        <v>41</v>
      </c>
      <c r="GF166">
        <f>IF(GF45="","",GF44)</f>
        <v>0</v>
      </c>
      <c r="GG166">
        <v>41</v>
      </c>
      <c r="GH166">
        <f>GH44</f>
        <v>0</v>
      </c>
      <c r="GI166">
        <v>41</v>
      </c>
      <c r="GJ166">
        <f>IF(GJ45="","",GJ44)</f>
        <v>0</v>
      </c>
      <c r="GK166">
        <v>41</v>
      </c>
      <c r="GL166">
        <f>GL44</f>
        <v>0</v>
      </c>
      <c r="GM166">
        <v>41</v>
      </c>
      <c r="GN166">
        <f>IF(GN45="","",GN44)</f>
        <v>0</v>
      </c>
      <c r="GO166">
        <v>41</v>
      </c>
      <c r="GP166">
        <f>GP44</f>
        <v>0</v>
      </c>
      <c r="GQ166">
        <v>41</v>
      </c>
      <c r="GR166">
        <f>IF(GR45="","",GR44)</f>
        <v>0</v>
      </c>
      <c r="GS166">
        <v>41</v>
      </c>
      <c r="GT166">
        <f>GT44</f>
        <v>0</v>
      </c>
      <c r="GU166">
        <v>41</v>
      </c>
      <c r="GV166">
        <f>IF(GV45="","",GV44)</f>
        <v>0</v>
      </c>
      <c r="GW166">
        <v>41</v>
      </c>
      <c r="GX166">
        <f>GX44</f>
        <v>0</v>
      </c>
      <c r="GY166">
        <v>41</v>
      </c>
      <c r="GZ166">
        <f>IF(GZ45="","",GZ44)</f>
        <v>0</v>
      </c>
      <c r="HA166">
        <v>41</v>
      </c>
      <c r="HB166">
        <f>HB44</f>
        <v>0</v>
      </c>
      <c r="HC166">
        <v>41</v>
      </c>
      <c r="HD166">
        <f>IF(HD45="","",HD44)</f>
        <v>0</v>
      </c>
      <c r="HE166">
        <v>41</v>
      </c>
      <c r="HF166">
        <f>HF44</f>
        <v>0</v>
      </c>
      <c r="HG166">
        <v>41</v>
      </c>
      <c r="HH166">
        <f>IF(HH45="","",HH44)</f>
        <v>0</v>
      </c>
      <c r="HI166">
        <v>41</v>
      </c>
      <c r="HJ166">
        <f>HJ44</f>
        <v>0</v>
      </c>
      <c r="HK166">
        <v>41</v>
      </c>
      <c r="HL166">
        <f>IF(HL45="","",HL44)</f>
        <v>0</v>
      </c>
      <c r="HM166">
        <v>41</v>
      </c>
      <c r="HN166">
        <f>HN44</f>
        <v>0</v>
      </c>
      <c r="HO166">
        <v>41</v>
      </c>
      <c r="HP166">
        <f>IF(HP45="","",HP44)</f>
        <v>0</v>
      </c>
      <c r="HQ166">
        <v>41</v>
      </c>
      <c r="HR166">
        <f>HR44</f>
        <v>0</v>
      </c>
      <c r="HS166">
        <v>41</v>
      </c>
      <c r="HT166">
        <f>IF(HT45="","",HT44)</f>
        <v>0</v>
      </c>
      <c r="HU166">
        <v>41</v>
      </c>
      <c r="HV166">
        <f>HV44</f>
        <v>0</v>
      </c>
      <c r="HW166">
        <v>41</v>
      </c>
      <c r="HX166">
        <f>IF(HX45="","",HX44)</f>
        <v>0</v>
      </c>
      <c r="HY166">
        <v>41</v>
      </c>
      <c r="HZ166">
        <f>HZ44</f>
        <v>0</v>
      </c>
      <c r="IA166">
        <v>41</v>
      </c>
      <c r="IB166">
        <f>IF(IB45="","",IB44)</f>
        <v>0</v>
      </c>
      <c r="IC166">
        <v>41</v>
      </c>
      <c r="ID166">
        <f>ID44</f>
        <v>0</v>
      </c>
      <c r="IE166">
        <v>41</v>
      </c>
      <c r="IF166">
        <f>IF(IF45="","",IF44)</f>
        <v>0</v>
      </c>
      <c r="IG166">
        <v>41</v>
      </c>
      <c r="IH166">
        <f>IH44</f>
        <v>0</v>
      </c>
      <c r="II166">
        <v>41</v>
      </c>
      <c r="IJ166">
        <f>IF(IJ45="","",IJ44)</f>
        <v>0</v>
      </c>
      <c r="IK166">
        <v>41</v>
      </c>
      <c r="IL166">
        <f>IL44</f>
        <v>0</v>
      </c>
      <c r="IM166">
        <v>41</v>
      </c>
      <c r="IN166">
        <f>IF(IN45="","",IN44)</f>
        <v>0</v>
      </c>
      <c r="IO166">
        <v>41</v>
      </c>
      <c r="IP166">
        <f>IP44</f>
        <v>0</v>
      </c>
      <c r="IQ166">
        <v>41</v>
      </c>
      <c r="IR166">
        <f>IF(IR45="","",IR44)</f>
        <v>0</v>
      </c>
      <c r="IS166">
        <v>41</v>
      </c>
      <c r="IT166">
        <f>IT44</f>
        <v>0</v>
      </c>
      <c r="IU166">
        <v>41</v>
      </c>
      <c r="IV166">
        <f>IF(IV45="","",IV44)</f>
        <v>0</v>
      </c>
      <c r="IW166">
        <v>41</v>
      </c>
      <c r="IX166">
        <f>IX44</f>
        <v>0</v>
      </c>
      <c r="IY166">
        <v>41</v>
      </c>
      <c r="IZ166">
        <f>IF(IZ45="","",IZ44)</f>
        <v>0</v>
      </c>
      <c r="JA166">
        <v>41</v>
      </c>
      <c r="JB166">
        <f>JB44</f>
        <v>0</v>
      </c>
      <c r="JC166">
        <v>41</v>
      </c>
      <c r="JD166">
        <f>IF(JD45="","",JD44)</f>
        <v>0</v>
      </c>
      <c r="JE166">
        <v>41</v>
      </c>
      <c r="JF166">
        <f>JF44</f>
        <v>0</v>
      </c>
      <c r="JG166">
        <v>41</v>
      </c>
      <c r="JH166">
        <f>IF(JH45="","",JH44)</f>
        <v>0</v>
      </c>
      <c r="JI166">
        <v>41</v>
      </c>
      <c r="JJ166">
        <f>JJ44</f>
        <v>0</v>
      </c>
    </row>
    <row r="167" spans="5:270">
      <c r="E167">
        <v>42</v>
      </c>
      <c r="F167">
        <f>IF(F46="","",F45)</f>
        <v>0</v>
      </c>
      <c r="G167">
        <v>42</v>
      </c>
      <c r="H167">
        <f>H45</f>
        <v>0</v>
      </c>
      <c r="I167">
        <v>42</v>
      </c>
      <c r="J167">
        <f>IF(J46="","",J45)</f>
        <v>0</v>
      </c>
      <c r="K167">
        <v>42</v>
      </c>
      <c r="L167">
        <f>L45</f>
        <v>0</v>
      </c>
      <c r="M167">
        <v>42</v>
      </c>
      <c r="N167">
        <f>IF(N46="","",N45)</f>
        <v>0</v>
      </c>
      <c r="O167">
        <v>42</v>
      </c>
      <c r="P167">
        <f>P45</f>
        <v>0</v>
      </c>
      <c r="Q167">
        <v>42</v>
      </c>
      <c r="R167">
        <f>IF(R46="","",R45)</f>
        <v>0</v>
      </c>
      <c r="S167">
        <v>42</v>
      </c>
      <c r="T167">
        <f>T45</f>
        <v>0</v>
      </c>
      <c r="U167">
        <v>42</v>
      </c>
      <c r="V167">
        <f>IF(V46="","",V45)</f>
        <v>0</v>
      </c>
      <c r="W167">
        <v>42</v>
      </c>
      <c r="X167">
        <f>X45</f>
        <v>0</v>
      </c>
      <c r="Y167">
        <v>42</v>
      </c>
      <c r="Z167">
        <f>IF(Z46="","",Z45)</f>
        <v>0</v>
      </c>
      <c r="AA167">
        <v>42</v>
      </c>
      <c r="AB167">
        <f>AB45</f>
        <v>0</v>
      </c>
      <c r="AC167">
        <v>42</v>
      </c>
      <c r="AD167">
        <f>IF(AD46="","",AD45)</f>
        <v>0</v>
      </c>
      <c r="AE167">
        <v>42</v>
      </c>
      <c r="AF167">
        <f>AF45</f>
        <v>0</v>
      </c>
      <c r="AG167">
        <v>42</v>
      </c>
      <c r="AH167">
        <f>IF(AH46="","",AH45)</f>
        <v>0</v>
      </c>
      <c r="AI167">
        <v>42</v>
      </c>
      <c r="AJ167">
        <f>AJ45</f>
        <v>0</v>
      </c>
      <c r="AK167">
        <v>42</v>
      </c>
      <c r="AL167">
        <f>IF(AL46="","",AL45)</f>
        <v>0</v>
      </c>
      <c r="AM167">
        <v>42</v>
      </c>
      <c r="AN167">
        <f>AN45</f>
        <v>0</v>
      </c>
      <c r="AO167">
        <v>42</v>
      </c>
      <c r="AP167">
        <f>IF(AP46="","",AP45)</f>
        <v>0</v>
      </c>
      <c r="AQ167">
        <v>42</v>
      </c>
      <c r="AR167">
        <f>AR45</f>
        <v>0</v>
      </c>
      <c r="AS167">
        <v>42</v>
      </c>
      <c r="AT167">
        <f>IF(AT46="","",AT45)</f>
        <v>0</v>
      </c>
      <c r="AU167">
        <v>42</v>
      </c>
      <c r="AV167">
        <f>AV45</f>
        <v>0</v>
      </c>
      <c r="AW167">
        <v>42</v>
      </c>
      <c r="AX167">
        <f>IF(AX46="","",AX45)</f>
        <v>0</v>
      </c>
      <c r="AY167">
        <v>42</v>
      </c>
      <c r="AZ167">
        <f>AZ45</f>
        <v>0</v>
      </c>
      <c r="BA167">
        <v>42</v>
      </c>
      <c r="BB167">
        <f>IF(BB46="","",BB45)</f>
        <v>0</v>
      </c>
      <c r="BC167">
        <v>42</v>
      </c>
      <c r="BD167">
        <f>BD45</f>
        <v>0</v>
      </c>
      <c r="BE167">
        <v>42</v>
      </c>
      <c r="BF167">
        <f>IF(BF46="","",BF45)</f>
        <v>0</v>
      </c>
      <c r="BG167">
        <v>42</v>
      </c>
      <c r="BH167">
        <f>BH45</f>
        <v>0</v>
      </c>
      <c r="BI167">
        <v>42</v>
      </c>
      <c r="BJ167">
        <f>IF(BJ46="","",BJ45)</f>
        <v>0</v>
      </c>
      <c r="BK167">
        <v>42</v>
      </c>
      <c r="BL167">
        <f>BL45</f>
        <v>0</v>
      </c>
      <c r="BM167">
        <v>42</v>
      </c>
      <c r="BN167">
        <f>IF(BN46="","",BN45)</f>
        <v>0</v>
      </c>
      <c r="BO167">
        <v>42</v>
      </c>
      <c r="BP167">
        <f>BP45</f>
        <v>0</v>
      </c>
      <c r="BQ167">
        <v>42</v>
      </c>
      <c r="BR167">
        <f>IF(BR46="","",BR45)</f>
        <v>0</v>
      </c>
      <c r="BS167">
        <v>42</v>
      </c>
      <c r="BT167">
        <f>BT45</f>
        <v>0</v>
      </c>
      <c r="BU167">
        <v>42</v>
      </c>
      <c r="BV167">
        <f>IF(BV46="","",BV45)</f>
        <v>0</v>
      </c>
      <c r="BW167">
        <v>42</v>
      </c>
      <c r="BX167">
        <f>BX45</f>
        <v>0</v>
      </c>
      <c r="BY167">
        <v>42</v>
      </c>
      <c r="BZ167">
        <f>IF(BZ46="","",BZ45)</f>
        <v>0</v>
      </c>
      <c r="CA167">
        <v>42</v>
      </c>
      <c r="CB167">
        <f>CB45</f>
        <v>0</v>
      </c>
      <c r="CC167">
        <v>42</v>
      </c>
      <c r="CD167">
        <f>IF(CD46="","",CD45)</f>
        <v>0</v>
      </c>
      <c r="CE167">
        <v>42</v>
      </c>
      <c r="CF167">
        <f>CF45</f>
        <v>0</v>
      </c>
      <c r="CG167">
        <v>42</v>
      </c>
      <c r="CH167">
        <f>IF(CH46="","",CH45)</f>
        <v>0</v>
      </c>
      <c r="CI167">
        <v>42</v>
      </c>
      <c r="CJ167">
        <f>CJ45</f>
        <v>0</v>
      </c>
      <c r="CK167">
        <v>42</v>
      </c>
      <c r="CL167">
        <f>IF(CL46="","",CL45)</f>
        <v>0</v>
      </c>
      <c r="CM167">
        <v>42</v>
      </c>
      <c r="CN167">
        <f>CN45</f>
        <v>0</v>
      </c>
      <c r="CO167">
        <v>42</v>
      </c>
      <c r="CP167">
        <f>IF(CP46="","",CP45)</f>
        <v>0</v>
      </c>
      <c r="CQ167">
        <v>42</v>
      </c>
      <c r="CR167">
        <f>CR45</f>
        <v>0</v>
      </c>
      <c r="CS167">
        <v>42</v>
      </c>
      <c r="CT167">
        <f>IF(CT46="","",CT45)</f>
        <v>0</v>
      </c>
      <c r="CU167">
        <v>42</v>
      </c>
      <c r="CV167">
        <f>CV45</f>
        <v>0</v>
      </c>
      <c r="CW167">
        <v>42</v>
      </c>
      <c r="CX167">
        <f>IF(CX46="","",CX45)</f>
        <v>0</v>
      </c>
      <c r="CY167">
        <v>42</v>
      </c>
      <c r="CZ167">
        <f>CZ45</f>
        <v>0</v>
      </c>
      <c r="DA167">
        <v>42</v>
      </c>
      <c r="DB167">
        <f>IF(DB46="","",DB45)</f>
        <v>0</v>
      </c>
      <c r="DC167">
        <v>42</v>
      </c>
      <c r="DD167">
        <f>DD45</f>
        <v>0</v>
      </c>
      <c r="DE167">
        <v>42</v>
      </c>
      <c r="DF167">
        <f>IF(DF46="","",DF45)</f>
        <v>0</v>
      </c>
      <c r="DG167">
        <v>42</v>
      </c>
      <c r="DH167">
        <f>DH45</f>
        <v>0</v>
      </c>
      <c r="DI167">
        <v>42</v>
      </c>
      <c r="DJ167">
        <f>IF(DJ46="","",DJ45)</f>
        <v>0</v>
      </c>
      <c r="DK167">
        <v>42</v>
      </c>
      <c r="DL167">
        <f>DL45</f>
        <v>0</v>
      </c>
      <c r="DM167">
        <v>42</v>
      </c>
      <c r="DN167">
        <f>IF(DN46="","",DN45)</f>
        <v>0</v>
      </c>
      <c r="DO167">
        <v>42</v>
      </c>
      <c r="DP167">
        <f>DP45</f>
        <v>0</v>
      </c>
      <c r="DQ167">
        <v>42</v>
      </c>
      <c r="DR167">
        <f>IF(DR46="","",DR45)</f>
        <v>0</v>
      </c>
      <c r="DS167">
        <v>42</v>
      </c>
      <c r="DT167">
        <f>DT45</f>
        <v>0</v>
      </c>
      <c r="DU167">
        <v>42</v>
      </c>
      <c r="DV167">
        <f>IF(DV46="","",DV45)</f>
        <v>0</v>
      </c>
      <c r="DW167">
        <v>42</v>
      </c>
      <c r="DX167">
        <f>DX45</f>
        <v>0</v>
      </c>
      <c r="DY167">
        <v>42</v>
      </c>
      <c r="DZ167">
        <f>IF(DZ46="","",DZ45)</f>
        <v>0</v>
      </c>
      <c r="EA167">
        <v>42</v>
      </c>
      <c r="EB167">
        <f>EB45</f>
        <v>0</v>
      </c>
      <c r="EC167">
        <v>42</v>
      </c>
      <c r="ED167">
        <f>IF(ED46="","",ED45)</f>
        <v>0</v>
      </c>
      <c r="EE167">
        <v>42</v>
      </c>
      <c r="EF167">
        <f>EF45</f>
        <v>0</v>
      </c>
      <c r="EI167">
        <v>42</v>
      </c>
      <c r="EJ167">
        <f>IF(EJ46="","",EJ45)</f>
        <v>0</v>
      </c>
      <c r="EK167">
        <v>42</v>
      </c>
      <c r="EL167">
        <f>EL45</f>
        <v>0</v>
      </c>
      <c r="EM167">
        <v>42</v>
      </c>
      <c r="EN167">
        <f>IF(EN46="","",EN45)</f>
        <v>0</v>
      </c>
      <c r="EO167">
        <v>42</v>
      </c>
      <c r="EP167">
        <f>EP45</f>
        <v>0</v>
      </c>
      <c r="EQ167">
        <v>42</v>
      </c>
      <c r="ER167">
        <f>IF(ER46="","",ER45)</f>
        <v>0</v>
      </c>
      <c r="ES167">
        <v>42</v>
      </c>
      <c r="ET167">
        <f>ET45</f>
        <v>0</v>
      </c>
      <c r="EU167">
        <v>42</v>
      </c>
      <c r="EV167">
        <f>IF(EV46="","",EV45)</f>
        <v>0</v>
      </c>
      <c r="EW167">
        <v>42</v>
      </c>
      <c r="EX167">
        <f>EX45</f>
        <v>0</v>
      </c>
      <c r="EY167">
        <v>42</v>
      </c>
      <c r="EZ167">
        <f>IF(EZ46="","",EZ45)</f>
        <v>0</v>
      </c>
      <c r="FA167">
        <v>42</v>
      </c>
      <c r="FB167">
        <f>FB45</f>
        <v>0</v>
      </c>
      <c r="FC167">
        <v>42</v>
      </c>
      <c r="FD167">
        <f>IF(FD46="","",FD45)</f>
        <v>0</v>
      </c>
      <c r="FE167">
        <v>42</v>
      </c>
      <c r="FF167">
        <f>FF45</f>
        <v>0</v>
      </c>
      <c r="FG167">
        <v>42</v>
      </c>
      <c r="FH167">
        <f>IF(FH46="","",FH45)</f>
        <v>0</v>
      </c>
      <c r="FI167">
        <v>42</v>
      </c>
      <c r="FJ167">
        <f>FJ45</f>
        <v>0</v>
      </c>
      <c r="FK167">
        <v>42</v>
      </c>
      <c r="FL167">
        <f>IF(FL46="","",FL45)</f>
        <v>0</v>
      </c>
      <c r="FM167">
        <v>42</v>
      </c>
      <c r="FN167">
        <f>FN45</f>
        <v>0</v>
      </c>
      <c r="FO167">
        <v>42</v>
      </c>
      <c r="FP167">
        <f>IF(FP46="","",FP45)</f>
        <v>0</v>
      </c>
      <c r="FQ167">
        <v>42</v>
      </c>
      <c r="FR167">
        <f>FR45</f>
        <v>0</v>
      </c>
      <c r="FS167">
        <v>42</v>
      </c>
      <c r="FT167">
        <f>IF(FT46="","",FT45)</f>
        <v>0</v>
      </c>
      <c r="FU167">
        <v>42</v>
      </c>
      <c r="FV167">
        <f>FV45</f>
        <v>0</v>
      </c>
      <c r="FW167">
        <v>42</v>
      </c>
      <c r="FX167">
        <f>IF(FX46="","",FX45)</f>
        <v>0</v>
      </c>
      <c r="FY167">
        <v>42</v>
      </c>
      <c r="FZ167">
        <f>FZ45</f>
        <v>0</v>
      </c>
      <c r="GA167">
        <v>42</v>
      </c>
      <c r="GB167">
        <f>IF(GB46="","",GB45)</f>
        <v>0</v>
      </c>
      <c r="GC167">
        <v>42</v>
      </c>
      <c r="GD167">
        <f>GD45</f>
        <v>0</v>
      </c>
      <c r="GE167">
        <v>42</v>
      </c>
      <c r="GF167">
        <f>IF(GF46="","",GF45)</f>
        <v>0</v>
      </c>
      <c r="GG167">
        <v>42</v>
      </c>
      <c r="GH167">
        <f>GH45</f>
        <v>0</v>
      </c>
      <c r="GI167">
        <v>42</v>
      </c>
      <c r="GJ167">
        <f>IF(GJ46="","",GJ45)</f>
        <v>0</v>
      </c>
      <c r="GK167">
        <v>42</v>
      </c>
      <c r="GL167">
        <f>GL45</f>
        <v>0</v>
      </c>
      <c r="GM167">
        <v>42</v>
      </c>
      <c r="GN167">
        <f>IF(GN46="","",GN45)</f>
        <v>0</v>
      </c>
      <c r="GO167">
        <v>42</v>
      </c>
      <c r="GP167">
        <f>GP45</f>
        <v>0</v>
      </c>
      <c r="GQ167">
        <v>42</v>
      </c>
      <c r="GR167">
        <f>IF(GR46="","",GR45)</f>
        <v>0</v>
      </c>
      <c r="GS167">
        <v>42</v>
      </c>
      <c r="GT167">
        <f>GT45</f>
        <v>0</v>
      </c>
      <c r="GU167">
        <v>42</v>
      </c>
      <c r="GV167">
        <f>IF(GV46="","",GV45)</f>
        <v>0</v>
      </c>
      <c r="GW167">
        <v>42</v>
      </c>
      <c r="GX167">
        <f>GX45</f>
        <v>0</v>
      </c>
      <c r="GY167">
        <v>42</v>
      </c>
      <c r="GZ167">
        <f>IF(GZ46="","",GZ45)</f>
        <v>0</v>
      </c>
      <c r="HA167">
        <v>42</v>
      </c>
      <c r="HB167">
        <f>HB45</f>
        <v>0</v>
      </c>
      <c r="HC167">
        <v>42</v>
      </c>
      <c r="HD167">
        <f>IF(HD46="","",HD45)</f>
        <v>0</v>
      </c>
      <c r="HE167">
        <v>42</v>
      </c>
      <c r="HF167">
        <f>HF45</f>
        <v>0</v>
      </c>
      <c r="HG167">
        <v>42</v>
      </c>
      <c r="HH167">
        <f>IF(HH46="","",HH45)</f>
        <v>0</v>
      </c>
      <c r="HI167">
        <v>42</v>
      </c>
      <c r="HJ167">
        <f>HJ45</f>
        <v>0</v>
      </c>
      <c r="HK167">
        <v>42</v>
      </c>
      <c r="HL167">
        <f>IF(HL46="","",HL45)</f>
        <v>0</v>
      </c>
      <c r="HM167">
        <v>42</v>
      </c>
      <c r="HN167">
        <f>HN45</f>
        <v>0</v>
      </c>
      <c r="HO167">
        <v>42</v>
      </c>
      <c r="HP167">
        <f>IF(HP46="","",HP45)</f>
        <v>0</v>
      </c>
      <c r="HQ167">
        <v>42</v>
      </c>
      <c r="HR167">
        <f>HR45</f>
        <v>0</v>
      </c>
      <c r="HS167">
        <v>42</v>
      </c>
      <c r="HT167">
        <f>IF(HT46="","",HT45)</f>
        <v>0</v>
      </c>
      <c r="HU167">
        <v>42</v>
      </c>
      <c r="HV167">
        <f>HV45</f>
        <v>0</v>
      </c>
      <c r="HW167">
        <v>42</v>
      </c>
      <c r="HX167">
        <f>IF(HX46="","",HX45)</f>
        <v>0</v>
      </c>
      <c r="HY167">
        <v>42</v>
      </c>
      <c r="HZ167">
        <f>HZ45</f>
        <v>0</v>
      </c>
      <c r="IA167">
        <v>42</v>
      </c>
      <c r="IB167">
        <f>IF(IB46="","",IB45)</f>
        <v>0</v>
      </c>
      <c r="IC167">
        <v>42</v>
      </c>
      <c r="ID167">
        <f>ID45</f>
        <v>0</v>
      </c>
      <c r="IE167">
        <v>42</v>
      </c>
      <c r="IF167">
        <f>IF(IF46="","",IF45)</f>
        <v>0</v>
      </c>
      <c r="IG167">
        <v>42</v>
      </c>
      <c r="IH167">
        <f>IH45</f>
        <v>0</v>
      </c>
      <c r="II167">
        <v>42</v>
      </c>
      <c r="IJ167">
        <f>IF(IJ46="","",IJ45)</f>
        <v>0</v>
      </c>
      <c r="IK167">
        <v>42</v>
      </c>
      <c r="IL167">
        <f>IL45</f>
        <v>0</v>
      </c>
      <c r="IM167">
        <v>42</v>
      </c>
      <c r="IN167">
        <f>IF(IN46="","",IN45)</f>
        <v>0</v>
      </c>
      <c r="IO167">
        <v>42</v>
      </c>
      <c r="IP167">
        <f>IP45</f>
        <v>0</v>
      </c>
      <c r="IQ167">
        <v>42</v>
      </c>
      <c r="IR167">
        <f>IF(IR46="","",IR45)</f>
        <v>0</v>
      </c>
      <c r="IS167">
        <v>42</v>
      </c>
      <c r="IT167">
        <f>IT45</f>
        <v>0</v>
      </c>
      <c r="IU167">
        <v>42</v>
      </c>
      <c r="IV167">
        <f>IF(IV46="","",IV45)</f>
        <v>0</v>
      </c>
      <c r="IW167">
        <v>42</v>
      </c>
      <c r="IX167">
        <f>IX45</f>
        <v>0</v>
      </c>
      <c r="IY167">
        <v>42</v>
      </c>
      <c r="IZ167">
        <f>IF(IZ46="","",IZ45)</f>
        <v>0</v>
      </c>
      <c r="JA167">
        <v>42</v>
      </c>
      <c r="JB167">
        <f>JB45</f>
        <v>0</v>
      </c>
      <c r="JC167">
        <v>42</v>
      </c>
      <c r="JD167">
        <f>IF(JD46="","",JD45)</f>
        <v>0</v>
      </c>
      <c r="JE167">
        <v>42</v>
      </c>
      <c r="JF167">
        <f>JF45</f>
        <v>0</v>
      </c>
      <c r="JG167">
        <v>42</v>
      </c>
      <c r="JH167">
        <f>IF(JH46="","",JH45)</f>
        <v>0</v>
      </c>
      <c r="JI167">
        <v>42</v>
      </c>
      <c r="JJ167">
        <f>JJ45</f>
        <v>0</v>
      </c>
    </row>
    <row r="168" spans="5:270">
      <c r="E168">
        <v>43</v>
      </c>
      <c r="F168">
        <f>IF(F47="","",F46)</f>
        <v>0</v>
      </c>
      <c r="G168">
        <v>43</v>
      </c>
      <c r="H168">
        <f>H46</f>
        <v>0</v>
      </c>
      <c r="I168">
        <v>43</v>
      </c>
      <c r="J168">
        <f>IF(J47="","",J46)</f>
        <v>0</v>
      </c>
      <c r="K168">
        <v>43</v>
      </c>
      <c r="L168">
        <f>L46</f>
        <v>0</v>
      </c>
      <c r="M168">
        <v>43</v>
      </c>
      <c r="N168">
        <f>IF(N47="","",N46)</f>
        <v>0</v>
      </c>
      <c r="O168">
        <v>43</v>
      </c>
      <c r="P168">
        <f>P46</f>
        <v>0</v>
      </c>
      <c r="Q168">
        <v>43</v>
      </c>
      <c r="R168">
        <f>IF(R47="","",R46)</f>
        <v>0</v>
      </c>
      <c r="S168">
        <v>43</v>
      </c>
      <c r="T168">
        <f>T46</f>
        <v>0</v>
      </c>
      <c r="U168">
        <v>43</v>
      </c>
      <c r="V168">
        <f>IF(V47="","",V46)</f>
        <v>0</v>
      </c>
      <c r="W168">
        <v>43</v>
      </c>
      <c r="X168">
        <f>X46</f>
        <v>0</v>
      </c>
      <c r="Y168">
        <v>43</v>
      </c>
      <c r="Z168">
        <f>IF(Z47="","",Z46)</f>
        <v>0</v>
      </c>
      <c r="AA168">
        <v>43</v>
      </c>
      <c r="AB168">
        <f>AB46</f>
        <v>0</v>
      </c>
      <c r="AC168">
        <v>43</v>
      </c>
      <c r="AD168">
        <f>IF(AD47="","",AD46)</f>
        <v>0</v>
      </c>
      <c r="AE168">
        <v>43</v>
      </c>
      <c r="AF168">
        <f>AF46</f>
        <v>0</v>
      </c>
      <c r="AG168">
        <v>43</v>
      </c>
      <c r="AH168">
        <f>IF(AH47="","",AH46)</f>
        <v>0</v>
      </c>
      <c r="AI168">
        <v>43</v>
      </c>
      <c r="AJ168">
        <f>AJ46</f>
        <v>0</v>
      </c>
      <c r="AK168">
        <v>43</v>
      </c>
      <c r="AL168">
        <f>IF(AL47="","",AL46)</f>
        <v>0</v>
      </c>
      <c r="AM168">
        <v>43</v>
      </c>
      <c r="AN168">
        <f>AN46</f>
        <v>0</v>
      </c>
      <c r="AO168">
        <v>43</v>
      </c>
      <c r="AP168">
        <f>IF(AP47="","",AP46)</f>
        <v>0</v>
      </c>
      <c r="AQ168">
        <v>43</v>
      </c>
      <c r="AR168">
        <f>AR46</f>
        <v>0</v>
      </c>
      <c r="AS168">
        <v>43</v>
      </c>
      <c r="AT168">
        <f>IF(AT47="","",AT46)</f>
        <v>0</v>
      </c>
      <c r="AU168">
        <v>43</v>
      </c>
      <c r="AV168">
        <f>AV46</f>
        <v>0</v>
      </c>
      <c r="AW168">
        <v>43</v>
      </c>
      <c r="AX168">
        <f>IF(AX47="","",AX46)</f>
        <v>0</v>
      </c>
      <c r="AY168">
        <v>43</v>
      </c>
      <c r="AZ168">
        <f>AZ46</f>
        <v>0</v>
      </c>
      <c r="BA168">
        <v>43</v>
      </c>
      <c r="BB168">
        <f>IF(BB47="","",BB46)</f>
        <v>0</v>
      </c>
      <c r="BC168">
        <v>43</v>
      </c>
      <c r="BD168">
        <f>BD46</f>
        <v>0</v>
      </c>
      <c r="BE168">
        <v>43</v>
      </c>
      <c r="BF168">
        <f>IF(BF47="","",BF46)</f>
        <v>0</v>
      </c>
      <c r="BG168">
        <v>43</v>
      </c>
      <c r="BH168">
        <f>BH46</f>
        <v>0</v>
      </c>
      <c r="BI168">
        <v>43</v>
      </c>
      <c r="BJ168">
        <f>IF(BJ47="","",BJ46)</f>
        <v>0</v>
      </c>
      <c r="BK168">
        <v>43</v>
      </c>
      <c r="BL168">
        <f>BL46</f>
        <v>0</v>
      </c>
      <c r="BM168">
        <v>43</v>
      </c>
      <c r="BN168">
        <f>IF(BN47="","",BN46)</f>
        <v>0</v>
      </c>
      <c r="BO168">
        <v>43</v>
      </c>
      <c r="BP168">
        <f>BP46</f>
        <v>0</v>
      </c>
      <c r="BQ168">
        <v>43</v>
      </c>
      <c r="BR168">
        <f>IF(BR47="","",BR46)</f>
        <v>0</v>
      </c>
      <c r="BS168">
        <v>43</v>
      </c>
      <c r="BT168">
        <f>BT46</f>
        <v>0</v>
      </c>
      <c r="BU168">
        <v>43</v>
      </c>
      <c r="BV168">
        <f>IF(BV47="","",BV46)</f>
        <v>0</v>
      </c>
      <c r="BW168">
        <v>43</v>
      </c>
      <c r="BX168">
        <f>BX46</f>
        <v>0</v>
      </c>
      <c r="BY168">
        <v>43</v>
      </c>
      <c r="BZ168">
        <f>IF(BZ47="","",BZ46)</f>
        <v>0</v>
      </c>
      <c r="CA168">
        <v>43</v>
      </c>
      <c r="CB168">
        <f>CB46</f>
        <v>0</v>
      </c>
      <c r="CC168">
        <v>43</v>
      </c>
      <c r="CD168">
        <f>IF(CD47="","",CD46)</f>
        <v>0</v>
      </c>
      <c r="CE168">
        <v>43</v>
      </c>
      <c r="CF168">
        <f>CF46</f>
        <v>0</v>
      </c>
      <c r="CG168">
        <v>43</v>
      </c>
      <c r="CH168">
        <f>IF(CH47="","",CH46)</f>
        <v>0</v>
      </c>
      <c r="CI168">
        <v>43</v>
      </c>
      <c r="CJ168">
        <f>CJ46</f>
        <v>0</v>
      </c>
      <c r="CK168">
        <v>43</v>
      </c>
      <c r="CL168">
        <f>IF(CL47="","",CL46)</f>
        <v>0</v>
      </c>
      <c r="CM168">
        <v>43</v>
      </c>
      <c r="CN168">
        <f>CN46</f>
        <v>0</v>
      </c>
      <c r="CO168">
        <v>43</v>
      </c>
      <c r="CP168">
        <f>IF(CP47="","",CP46)</f>
        <v>0</v>
      </c>
      <c r="CQ168">
        <v>43</v>
      </c>
      <c r="CR168">
        <f>CR46</f>
        <v>0</v>
      </c>
      <c r="CS168">
        <v>43</v>
      </c>
      <c r="CT168">
        <f>IF(CT47="","",CT46)</f>
        <v>0</v>
      </c>
      <c r="CU168">
        <v>43</v>
      </c>
      <c r="CV168">
        <f>CV46</f>
        <v>0</v>
      </c>
      <c r="CW168">
        <v>43</v>
      </c>
      <c r="CX168">
        <f>IF(CX47="","",CX46)</f>
        <v>0</v>
      </c>
      <c r="CY168">
        <v>43</v>
      </c>
      <c r="CZ168">
        <f>CZ46</f>
        <v>0</v>
      </c>
      <c r="DA168">
        <v>43</v>
      </c>
      <c r="DB168">
        <f>IF(DB47="","",DB46)</f>
        <v>0</v>
      </c>
      <c r="DC168">
        <v>43</v>
      </c>
      <c r="DD168">
        <f>DD46</f>
        <v>0</v>
      </c>
      <c r="DE168">
        <v>43</v>
      </c>
      <c r="DF168">
        <f>IF(DF47="","",DF46)</f>
        <v>0</v>
      </c>
      <c r="DG168">
        <v>43</v>
      </c>
      <c r="DH168">
        <f>DH46</f>
        <v>0</v>
      </c>
      <c r="DI168">
        <v>43</v>
      </c>
      <c r="DJ168">
        <f>IF(DJ47="","",DJ46)</f>
        <v>0</v>
      </c>
      <c r="DK168">
        <v>43</v>
      </c>
      <c r="DL168">
        <f>DL46</f>
        <v>0</v>
      </c>
      <c r="DM168">
        <v>43</v>
      </c>
      <c r="DN168">
        <f>IF(DN47="","",DN46)</f>
        <v>0</v>
      </c>
      <c r="DO168">
        <v>43</v>
      </c>
      <c r="DP168">
        <f>DP46</f>
        <v>0</v>
      </c>
      <c r="DQ168">
        <v>43</v>
      </c>
      <c r="DR168">
        <f>IF(DR47="","",DR46)</f>
        <v>0</v>
      </c>
      <c r="DS168">
        <v>43</v>
      </c>
      <c r="DT168">
        <f>DT46</f>
        <v>0</v>
      </c>
      <c r="DU168">
        <v>43</v>
      </c>
      <c r="DV168">
        <f>IF(DV47="","",DV46)</f>
        <v>0</v>
      </c>
      <c r="DW168">
        <v>43</v>
      </c>
      <c r="DX168">
        <f>DX46</f>
        <v>0</v>
      </c>
      <c r="DY168">
        <v>43</v>
      </c>
      <c r="DZ168">
        <f>IF(DZ47="","",DZ46)</f>
        <v>0</v>
      </c>
      <c r="EA168">
        <v>43</v>
      </c>
      <c r="EB168">
        <f>EB46</f>
        <v>0</v>
      </c>
      <c r="EC168">
        <v>43</v>
      </c>
      <c r="ED168">
        <f>IF(ED47="","",ED46)</f>
        <v>0</v>
      </c>
      <c r="EE168">
        <v>43</v>
      </c>
      <c r="EF168">
        <f>EF46</f>
        <v>0</v>
      </c>
      <c r="EI168">
        <v>43</v>
      </c>
      <c r="EJ168">
        <f>IF(EJ47="","",EJ46)</f>
        <v>0</v>
      </c>
      <c r="EK168">
        <v>43</v>
      </c>
      <c r="EL168">
        <f>EL46</f>
        <v>0</v>
      </c>
      <c r="EM168">
        <v>43</v>
      </c>
      <c r="EN168">
        <f>IF(EN47="","",EN46)</f>
        <v>0</v>
      </c>
      <c r="EO168">
        <v>43</v>
      </c>
      <c r="EP168">
        <f>EP46</f>
        <v>0</v>
      </c>
      <c r="EQ168">
        <v>43</v>
      </c>
      <c r="ER168">
        <f>IF(ER47="","",ER46)</f>
        <v>0</v>
      </c>
      <c r="ES168">
        <v>43</v>
      </c>
      <c r="ET168">
        <f>ET46</f>
        <v>0</v>
      </c>
      <c r="EU168">
        <v>43</v>
      </c>
      <c r="EV168">
        <f>IF(EV47="","",EV46)</f>
        <v>0</v>
      </c>
      <c r="EW168">
        <v>43</v>
      </c>
      <c r="EX168">
        <f>EX46</f>
        <v>0</v>
      </c>
      <c r="EY168">
        <v>43</v>
      </c>
      <c r="EZ168">
        <f>IF(EZ47="","",EZ46)</f>
        <v>0</v>
      </c>
      <c r="FA168">
        <v>43</v>
      </c>
      <c r="FB168">
        <f>FB46</f>
        <v>0</v>
      </c>
      <c r="FC168">
        <v>43</v>
      </c>
      <c r="FD168">
        <f>IF(FD47="","",FD46)</f>
        <v>0</v>
      </c>
      <c r="FE168">
        <v>43</v>
      </c>
      <c r="FF168">
        <f>FF46</f>
        <v>0</v>
      </c>
      <c r="FG168">
        <v>43</v>
      </c>
      <c r="FH168">
        <f>IF(FH47="","",FH46)</f>
        <v>0</v>
      </c>
      <c r="FI168">
        <v>43</v>
      </c>
      <c r="FJ168">
        <f>FJ46</f>
        <v>0</v>
      </c>
      <c r="FK168">
        <v>43</v>
      </c>
      <c r="FL168">
        <f>IF(FL47="","",FL46)</f>
        <v>0</v>
      </c>
      <c r="FM168">
        <v>43</v>
      </c>
      <c r="FN168">
        <f>FN46</f>
        <v>0</v>
      </c>
      <c r="FO168">
        <v>43</v>
      </c>
      <c r="FP168">
        <f>IF(FP47="","",FP46)</f>
        <v>0</v>
      </c>
      <c r="FQ168">
        <v>43</v>
      </c>
      <c r="FR168">
        <f>FR46</f>
        <v>0</v>
      </c>
      <c r="FS168">
        <v>43</v>
      </c>
      <c r="FT168">
        <f>IF(FT47="","",FT46)</f>
        <v>0</v>
      </c>
      <c r="FU168">
        <v>43</v>
      </c>
      <c r="FV168">
        <f>FV46</f>
        <v>0</v>
      </c>
      <c r="FW168">
        <v>43</v>
      </c>
      <c r="FX168">
        <f>IF(FX47="","",FX46)</f>
        <v>0</v>
      </c>
      <c r="FY168">
        <v>43</v>
      </c>
      <c r="FZ168">
        <f>FZ46</f>
        <v>0</v>
      </c>
      <c r="GA168">
        <v>43</v>
      </c>
      <c r="GB168">
        <f>IF(GB47="","",GB46)</f>
        <v>0</v>
      </c>
      <c r="GC168">
        <v>43</v>
      </c>
      <c r="GD168">
        <f>GD46</f>
        <v>0</v>
      </c>
      <c r="GE168">
        <v>43</v>
      </c>
      <c r="GF168">
        <f>IF(GF47="","",GF46)</f>
        <v>0</v>
      </c>
      <c r="GG168">
        <v>43</v>
      </c>
      <c r="GH168">
        <f>GH46</f>
        <v>0</v>
      </c>
      <c r="GI168">
        <v>43</v>
      </c>
      <c r="GJ168">
        <f>IF(GJ47="","",GJ46)</f>
        <v>0</v>
      </c>
      <c r="GK168">
        <v>43</v>
      </c>
      <c r="GL168">
        <f>GL46</f>
        <v>0</v>
      </c>
      <c r="GM168">
        <v>43</v>
      </c>
      <c r="GN168">
        <f>IF(GN47="","",GN46)</f>
        <v>0</v>
      </c>
      <c r="GO168">
        <v>43</v>
      </c>
      <c r="GP168">
        <f>GP46</f>
        <v>0</v>
      </c>
      <c r="GQ168">
        <v>43</v>
      </c>
      <c r="GR168">
        <f>IF(GR47="","",GR46)</f>
        <v>0</v>
      </c>
      <c r="GS168">
        <v>43</v>
      </c>
      <c r="GT168">
        <f>GT46</f>
        <v>0</v>
      </c>
      <c r="GU168">
        <v>43</v>
      </c>
      <c r="GV168">
        <f>IF(GV47="","",GV46)</f>
        <v>0</v>
      </c>
      <c r="GW168">
        <v>43</v>
      </c>
      <c r="GX168">
        <f>GX46</f>
        <v>0</v>
      </c>
      <c r="GY168">
        <v>43</v>
      </c>
      <c r="GZ168">
        <f>IF(GZ47="","",GZ46)</f>
        <v>0</v>
      </c>
      <c r="HA168">
        <v>43</v>
      </c>
      <c r="HB168">
        <f>HB46</f>
        <v>0</v>
      </c>
      <c r="HC168">
        <v>43</v>
      </c>
      <c r="HD168">
        <f>IF(HD47="","",HD46)</f>
        <v>0</v>
      </c>
      <c r="HE168">
        <v>43</v>
      </c>
      <c r="HF168">
        <f>HF46</f>
        <v>0</v>
      </c>
      <c r="HG168">
        <v>43</v>
      </c>
      <c r="HH168">
        <f>IF(HH47="","",HH46)</f>
        <v>0</v>
      </c>
      <c r="HI168">
        <v>43</v>
      </c>
      <c r="HJ168">
        <f>HJ46</f>
        <v>0</v>
      </c>
      <c r="HK168">
        <v>43</v>
      </c>
      <c r="HL168">
        <f>IF(HL47="","",HL46)</f>
        <v>0</v>
      </c>
      <c r="HM168">
        <v>43</v>
      </c>
      <c r="HN168">
        <f>HN46</f>
        <v>0</v>
      </c>
      <c r="HO168">
        <v>43</v>
      </c>
      <c r="HP168">
        <f>IF(HP47="","",HP46)</f>
        <v>0</v>
      </c>
      <c r="HQ168">
        <v>43</v>
      </c>
      <c r="HR168">
        <f>HR46</f>
        <v>0</v>
      </c>
      <c r="HS168">
        <v>43</v>
      </c>
      <c r="HT168">
        <f>IF(HT47="","",HT46)</f>
        <v>0</v>
      </c>
      <c r="HU168">
        <v>43</v>
      </c>
      <c r="HV168">
        <f>HV46</f>
        <v>0</v>
      </c>
      <c r="HW168">
        <v>43</v>
      </c>
      <c r="HX168">
        <f>IF(HX47="","",HX46)</f>
        <v>0</v>
      </c>
      <c r="HY168">
        <v>43</v>
      </c>
      <c r="HZ168">
        <f>HZ46</f>
        <v>0</v>
      </c>
      <c r="IA168">
        <v>43</v>
      </c>
      <c r="IB168">
        <f>IF(IB47="","",IB46)</f>
        <v>0</v>
      </c>
      <c r="IC168">
        <v>43</v>
      </c>
      <c r="ID168">
        <f>ID46</f>
        <v>0</v>
      </c>
      <c r="IE168">
        <v>43</v>
      </c>
      <c r="IF168">
        <f>IF(IF47="","",IF46)</f>
        <v>0</v>
      </c>
      <c r="IG168">
        <v>43</v>
      </c>
      <c r="IH168">
        <f>IH46</f>
        <v>0</v>
      </c>
      <c r="II168">
        <v>43</v>
      </c>
      <c r="IJ168">
        <f>IF(IJ47="","",IJ46)</f>
        <v>0</v>
      </c>
      <c r="IK168">
        <v>43</v>
      </c>
      <c r="IL168">
        <f>IL46</f>
        <v>0</v>
      </c>
      <c r="IM168">
        <v>43</v>
      </c>
      <c r="IN168">
        <f>IF(IN47="","",IN46)</f>
        <v>0</v>
      </c>
      <c r="IO168">
        <v>43</v>
      </c>
      <c r="IP168">
        <f>IP46</f>
        <v>0</v>
      </c>
      <c r="IQ168">
        <v>43</v>
      </c>
      <c r="IR168">
        <f>IF(IR47="","",IR46)</f>
        <v>0</v>
      </c>
      <c r="IS168">
        <v>43</v>
      </c>
      <c r="IT168">
        <f>IT46</f>
        <v>0</v>
      </c>
      <c r="IU168">
        <v>43</v>
      </c>
      <c r="IV168">
        <f>IF(IV47="","",IV46)</f>
        <v>0</v>
      </c>
      <c r="IW168">
        <v>43</v>
      </c>
      <c r="IX168">
        <f>IX46</f>
        <v>0</v>
      </c>
      <c r="IY168">
        <v>43</v>
      </c>
      <c r="IZ168">
        <f>IF(IZ47="","",IZ46)</f>
        <v>0</v>
      </c>
      <c r="JA168">
        <v>43</v>
      </c>
      <c r="JB168">
        <f>JB46</f>
        <v>0</v>
      </c>
      <c r="JC168">
        <v>43</v>
      </c>
      <c r="JD168">
        <f>IF(JD47="","",JD46)</f>
        <v>0</v>
      </c>
      <c r="JE168">
        <v>43</v>
      </c>
      <c r="JF168">
        <f>JF46</f>
        <v>0</v>
      </c>
      <c r="JG168">
        <v>43</v>
      </c>
      <c r="JH168">
        <f>IF(JH47="","",JH46)</f>
        <v>0</v>
      </c>
      <c r="JI168">
        <v>43</v>
      </c>
      <c r="JJ168">
        <f>JJ46</f>
        <v>0</v>
      </c>
    </row>
    <row r="169" spans="5:270">
      <c r="E169">
        <v>44</v>
      </c>
      <c r="F169">
        <f>IF(F48="","",F47)</f>
        <v>0</v>
      </c>
      <c r="G169">
        <v>44</v>
      </c>
      <c r="H169">
        <f>H47</f>
        <v>0</v>
      </c>
      <c r="I169">
        <v>44</v>
      </c>
      <c r="J169">
        <f>IF(J48="","",J47)</f>
        <v>0</v>
      </c>
      <c r="K169">
        <v>44</v>
      </c>
      <c r="L169">
        <f>L47</f>
        <v>0</v>
      </c>
      <c r="M169">
        <v>44</v>
      </c>
      <c r="N169">
        <f>IF(N48="","",N47)</f>
        <v>0</v>
      </c>
      <c r="O169">
        <v>44</v>
      </c>
      <c r="P169">
        <f>P47</f>
        <v>0</v>
      </c>
      <c r="Q169">
        <v>44</v>
      </c>
      <c r="R169">
        <f>IF(R48="","",R47)</f>
        <v>0</v>
      </c>
      <c r="S169">
        <v>44</v>
      </c>
      <c r="T169">
        <f>T47</f>
        <v>0</v>
      </c>
      <c r="U169">
        <v>44</v>
      </c>
      <c r="V169">
        <f>IF(V48="","",V47)</f>
        <v>0</v>
      </c>
      <c r="W169">
        <v>44</v>
      </c>
      <c r="X169">
        <f>X47</f>
        <v>0</v>
      </c>
      <c r="Y169">
        <v>44</v>
      </c>
      <c r="Z169">
        <f>IF(Z48="","",Z47)</f>
        <v>0</v>
      </c>
      <c r="AA169">
        <v>44</v>
      </c>
      <c r="AB169">
        <f>AB47</f>
        <v>0</v>
      </c>
      <c r="AC169">
        <v>44</v>
      </c>
      <c r="AD169">
        <f>IF(AD48="","",AD47)</f>
        <v>0</v>
      </c>
      <c r="AE169">
        <v>44</v>
      </c>
      <c r="AF169">
        <f>AF47</f>
        <v>0</v>
      </c>
      <c r="AG169">
        <v>44</v>
      </c>
      <c r="AH169">
        <f>IF(AH48="","",AH47)</f>
        <v>0</v>
      </c>
      <c r="AI169">
        <v>44</v>
      </c>
      <c r="AJ169">
        <f>AJ47</f>
        <v>0</v>
      </c>
      <c r="AK169">
        <v>44</v>
      </c>
      <c r="AL169">
        <f>IF(AL48="","",AL47)</f>
        <v>0</v>
      </c>
      <c r="AM169">
        <v>44</v>
      </c>
      <c r="AN169">
        <f>AN47</f>
        <v>0</v>
      </c>
      <c r="AO169">
        <v>44</v>
      </c>
      <c r="AP169">
        <f>IF(AP48="","",AP47)</f>
        <v>0</v>
      </c>
      <c r="AQ169">
        <v>44</v>
      </c>
      <c r="AR169">
        <f>AR47</f>
        <v>0</v>
      </c>
      <c r="AS169">
        <v>44</v>
      </c>
      <c r="AT169">
        <f>IF(AT48="","",AT47)</f>
        <v>0</v>
      </c>
      <c r="AU169">
        <v>44</v>
      </c>
      <c r="AV169">
        <f>AV47</f>
        <v>0</v>
      </c>
      <c r="AW169">
        <v>44</v>
      </c>
      <c r="AX169">
        <f>IF(AX48="","",AX47)</f>
        <v>0</v>
      </c>
      <c r="AY169">
        <v>44</v>
      </c>
      <c r="AZ169">
        <f>AZ47</f>
        <v>0</v>
      </c>
      <c r="BA169">
        <v>44</v>
      </c>
      <c r="BB169">
        <f>IF(BB48="","",BB47)</f>
        <v>0</v>
      </c>
      <c r="BC169">
        <v>44</v>
      </c>
      <c r="BD169">
        <f>BD47</f>
        <v>0</v>
      </c>
      <c r="BE169">
        <v>44</v>
      </c>
      <c r="BF169">
        <f>IF(BF48="","",BF47)</f>
        <v>0</v>
      </c>
      <c r="BG169">
        <v>44</v>
      </c>
      <c r="BH169">
        <f>BH47</f>
        <v>0</v>
      </c>
      <c r="BI169">
        <v>44</v>
      </c>
      <c r="BJ169">
        <f>IF(BJ48="","",BJ47)</f>
        <v>0</v>
      </c>
      <c r="BK169">
        <v>44</v>
      </c>
      <c r="BL169">
        <f>BL47</f>
        <v>0</v>
      </c>
      <c r="BM169">
        <v>44</v>
      </c>
      <c r="BN169">
        <f>IF(BN48="","",BN47)</f>
        <v>0</v>
      </c>
      <c r="BO169">
        <v>44</v>
      </c>
      <c r="BP169">
        <f>BP47</f>
        <v>0</v>
      </c>
      <c r="BQ169">
        <v>44</v>
      </c>
      <c r="BR169">
        <f>IF(BR48="","",BR47)</f>
        <v>0</v>
      </c>
      <c r="BS169">
        <v>44</v>
      </c>
      <c r="BT169">
        <f>BT47</f>
        <v>0</v>
      </c>
      <c r="BU169">
        <v>44</v>
      </c>
      <c r="BV169">
        <f>IF(BV48="","",BV47)</f>
        <v>0</v>
      </c>
      <c r="BW169">
        <v>44</v>
      </c>
      <c r="BX169">
        <f>BX47</f>
        <v>0</v>
      </c>
      <c r="BY169">
        <v>44</v>
      </c>
      <c r="BZ169">
        <f>IF(BZ48="","",BZ47)</f>
        <v>0</v>
      </c>
      <c r="CA169">
        <v>44</v>
      </c>
      <c r="CB169">
        <f>CB47</f>
        <v>0</v>
      </c>
      <c r="CC169">
        <v>44</v>
      </c>
      <c r="CD169">
        <f>IF(CD48="","",CD47)</f>
        <v>0</v>
      </c>
      <c r="CE169">
        <v>44</v>
      </c>
      <c r="CF169">
        <f>CF47</f>
        <v>0</v>
      </c>
      <c r="CG169">
        <v>44</v>
      </c>
      <c r="CH169">
        <f>IF(CH48="","",CH47)</f>
        <v>0</v>
      </c>
      <c r="CI169">
        <v>44</v>
      </c>
      <c r="CJ169">
        <f>CJ47</f>
        <v>0</v>
      </c>
      <c r="CK169">
        <v>44</v>
      </c>
      <c r="CL169">
        <f>IF(CL48="","",CL47)</f>
        <v>0</v>
      </c>
      <c r="CM169">
        <v>44</v>
      </c>
      <c r="CN169">
        <f>CN47</f>
        <v>0</v>
      </c>
      <c r="CO169">
        <v>44</v>
      </c>
      <c r="CP169">
        <f>IF(CP48="","",CP47)</f>
        <v>0</v>
      </c>
      <c r="CQ169">
        <v>44</v>
      </c>
      <c r="CR169">
        <f>CR47</f>
        <v>0</v>
      </c>
      <c r="CS169">
        <v>44</v>
      </c>
      <c r="CT169">
        <f>IF(CT48="","",CT47)</f>
        <v>0</v>
      </c>
      <c r="CU169">
        <v>44</v>
      </c>
      <c r="CV169">
        <f>CV47</f>
        <v>0</v>
      </c>
      <c r="CW169">
        <v>44</v>
      </c>
      <c r="CX169">
        <f>IF(CX48="","",CX47)</f>
        <v>0</v>
      </c>
      <c r="CY169">
        <v>44</v>
      </c>
      <c r="CZ169">
        <f>CZ47</f>
        <v>0</v>
      </c>
      <c r="DA169">
        <v>44</v>
      </c>
      <c r="DB169">
        <f>IF(DB48="","",DB47)</f>
        <v>0</v>
      </c>
      <c r="DC169">
        <v>44</v>
      </c>
      <c r="DD169">
        <f>DD47</f>
        <v>0</v>
      </c>
      <c r="DE169">
        <v>44</v>
      </c>
      <c r="DF169">
        <f>IF(DF48="","",DF47)</f>
        <v>0</v>
      </c>
      <c r="DG169">
        <v>44</v>
      </c>
      <c r="DH169">
        <f>DH47</f>
        <v>0</v>
      </c>
      <c r="DI169">
        <v>44</v>
      </c>
      <c r="DJ169">
        <f>IF(DJ48="","",DJ47)</f>
        <v>0</v>
      </c>
      <c r="DK169">
        <v>44</v>
      </c>
      <c r="DL169">
        <f>DL47</f>
        <v>0</v>
      </c>
      <c r="DM169">
        <v>44</v>
      </c>
      <c r="DN169">
        <f>IF(DN48="","",DN47)</f>
        <v>0</v>
      </c>
      <c r="DO169">
        <v>44</v>
      </c>
      <c r="DP169">
        <f>DP47</f>
        <v>0</v>
      </c>
      <c r="DQ169">
        <v>44</v>
      </c>
      <c r="DR169">
        <f>IF(DR48="","",DR47)</f>
        <v>0</v>
      </c>
      <c r="DS169">
        <v>44</v>
      </c>
      <c r="DT169">
        <f>DT47</f>
        <v>0</v>
      </c>
      <c r="DU169">
        <v>44</v>
      </c>
      <c r="DV169">
        <f>IF(DV48="","",DV47)</f>
        <v>0</v>
      </c>
      <c r="DW169">
        <v>44</v>
      </c>
      <c r="DX169">
        <f>DX47</f>
        <v>0</v>
      </c>
      <c r="DY169">
        <v>44</v>
      </c>
      <c r="DZ169">
        <f>IF(DZ48="","",DZ47)</f>
        <v>0</v>
      </c>
      <c r="EA169">
        <v>44</v>
      </c>
      <c r="EB169">
        <f>EB47</f>
        <v>0</v>
      </c>
      <c r="EC169">
        <v>44</v>
      </c>
      <c r="ED169">
        <f>IF(ED48="","",ED47)</f>
        <v>0</v>
      </c>
      <c r="EE169">
        <v>44</v>
      </c>
      <c r="EF169">
        <f>EF47</f>
        <v>0</v>
      </c>
      <c r="EI169">
        <v>44</v>
      </c>
      <c r="EJ169">
        <f>IF(EJ48="","",EJ47)</f>
        <v>0</v>
      </c>
      <c r="EK169">
        <v>44</v>
      </c>
      <c r="EL169">
        <f>EL47</f>
        <v>0</v>
      </c>
      <c r="EM169">
        <v>44</v>
      </c>
      <c r="EN169">
        <f>IF(EN48="","",EN47)</f>
        <v>0</v>
      </c>
      <c r="EO169">
        <v>44</v>
      </c>
      <c r="EP169">
        <f>EP47</f>
        <v>0</v>
      </c>
      <c r="EQ169">
        <v>44</v>
      </c>
      <c r="ER169">
        <f>IF(ER48="","",ER47)</f>
        <v>0</v>
      </c>
      <c r="ES169">
        <v>44</v>
      </c>
      <c r="ET169">
        <f>ET47</f>
        <v>0</v>
      </c>
      <c r="EU169">
        <v>44</v>
      </c>
      <c r="EV169">
        <f>IF(EV48="","",EV47)</f>
        <v>0</v>
      </c>
      <c r="EW169">
        <v>44</v>
      </c>
      <c r="EX169">
        <f>EX47</f>
        <v>0</v>
      </c>
      <c r="EY169">
        <v>44</v>
      </c>
      <c r="EZ169">
        <f>IF(EZ48="","",EZ47)</f>
        <v>0</v>
      </c>
      <c r="FA169">
        <v>44</v>
      </c>
      <c r="FB169">
        <f>FB47</f>
        <v>0</v>
      </c>
      <c r="FC169">
        <v>44</v>
      </c>
      <c r="FD169">
        <f>IF(FD48="","",FD47)</f>
        <v>0</v>
      </c>
      <c r="FE169">
        <v>44</v>
      </c>
      <c r="FF169">
        <f>FF47</f>
        <v>0</v>
      </c>
      <c r="FG169">
        <v>44</v>
      </c>
      <c r="FH169">
        <f>IF(FH48="","",FH47)</f>
        <v>0</v>
      </c>
      <c r="FI169">
        <v>44</v>
      </c>
      <c r="FJ169">
        <f>FJ47</f>
        <v>0</v>
      </c>
      <c r="FK169">
        <v>44</v>
      </c>
      <c r="FL169">
        <f>IF(FL48="","",FL47)</f>
        <v>0</v>
      </c>
      <c r="FM169">
        <v>44</v>
      </c>
      <c r="FN169">
        <f>FN47</f>
        <v>0</v>
      </c>
      <c r="FO169">
        <v>44</v>
      </c>
      <c r="FP169">
        <f>IF(FP48="","",FP47)</f>
        <v>0</v>
      </c>
      <c r="FQ169">
        <v>44</v>
      </c>
      <c r="FR169">
        <f>FR47</f>
        <v>0</v>
      </c>
      <c r="FS169">
        <v>44</v>
      </c>
      <c r="FT169">
        <f>IF(FT48="","",FT47)</f>
        <v>0</v>
      </c>
      <c r="FU169">
        <v>44</v>
      </c>
      <c r="FV169">
        <f>FV47</f>
        <v>0</v>
      </c>
      <c r="FW169">
        <v>44</v>
      </c>
      <c r="FX169">
        <f>IF(FX48="","",FX47)</f>
        <v>0</v>
      </c>
      <c r="FY169">
        <v>44</v>
      </c>
      <c r="FZ169">
        <f>FZ47</f>
        <v>0</v>
      </c>
      <c r="GA169">
        <v>44</v>
      </c>
      <c r="GB169">
        <f>IF(GB48="","",GB47)</f>
        <v>0</v>
      </c>
      <c r="GC169">
        <v>44</v>
      </c>
      <c r="GD169">
        <f>GD47</f>
        <v>0</v>
      </c>
      <c r="GE169">
        <v>44</v>
      </c>
      <c r="GF169">
        <f>IF(GF48="","",GF47)</f>
        <v>0</v>
      </c>
      <c r="GG169">
        <v>44</v>
      </c>
      <c r="GH169">
        <f>GH47</f>
        <v>0</v>
      </c>
      <c r="GI169">
        <v>44</v>
      </c>
      <c r="GJ169">
        <f>IF(GJ48="","",GJ47)</f>
        <v>0</v>
      </c>
      <c r="GK169">
        <v>44</v>
      </c>
      <c r="GL169">
        <f>GL47</f>
        <v>0</v>
      </c>
      <c r="GM169">
        <v>44</v>
      </c>
      <c r="GN169">
        <f>IF(GN48="","",GN47)</f>
        <v>0</v>
      </c>
      <c r="GO169">
        <v>44</v>
      </c>
      <c r="GP169">
        <f>GP47</f>
        <v>0</v>
      </c>
      <c r="GQ169">
        <v>44</v>
      </c>
      <c r="GR169">
        <f>IF(GR48="","",GR47)</f>
        <v>0</v>
      </c>
      <c r="GS169">
        <v>44</v>
      </c>
      <c r="GT169">
        <f>GT47</f>
        <v>0</v>
      </c>
      <c r="GU169">
        <v>44</v>
      </c>
      <c r="GV169">
        <f>IF(GV48="","",GV47)</f>
        <v>0</v>
      </c>
      <c r="GW169">
        <v>44</v>
      </c>
      <c r="GX169">
        <f>GX47</f>
        <v>0</v>
      </c>
      <c r="GY169">
        <v>44</v>
      </c>
      <c r="GZ169">
        <f>IF(GZ48="","",GZ47)</f>
        <v>0</v>
      </c>
      <c r="HA169">
        <v>44</v>
      </c>
      <c r="HB169">
        <f>HB47</f>
        <v>0</v>
      </c>
      <c r="HC169">
        <v>44</v>
      </c>
      <c r="HD169">
        <f>IF(HD48="","",HD47)</f>
        <v>0</v>
      </c>
      <c r="HE169">
        <v>44</v>
      </c>
      <c r="HF169">
        <f>HF47</f>
        <v>0</v>
      </c>
      <c r="HG169">
        <v>44</v>
      </c>
      <c r="HH169">
        <f>IF(HH48="","",HH47)</f>
        <v>0</v>
      </c>
      <c r="HI169">
        <v>44</v>
      </c>
      <c r="HJ169">
        <f>HJ47</f>
        <v>0</v>
      </c>
      <c r="HK169">
        <v>44</v>
      </c>
      <c r="HL169">
        <f>IF(HL48="","",HL47)</f>
        <v>0</v>
      </c>
      <c r="HM169">
        <v>44</v>
      </c>
      <c r="HN169">
        <f>HN47</f>
        <v>0</v>
      </c>
      <c r="HO169">
        <v>44</v>
      </c>
      <c r="HP169">
        <f>IF(HP48="","",HP47)</f>
        <v>0</v>
      </c>
      <c r="HQ169">
        <v>44</v>
      </c>
      <c r="HR169">
        <f>HR47</f>
        <v>0</v>
      </c>
      <c r="HS169">
        <v>44</v>
      </c>
      <c r="HT169">
        <f>IF(HT48="","",HT47)</f>
        <v>0</v>
      </c>
      <c r="HU169">
        <v>44</v>
      </c>
      <c r="HV169">
        <f>HV47</f>
        <v>0</v>
      </c>
      <c r="HW169">
        <v>44</v>
      </c>
      <c r="HX169">
        <f>IF(HX48="","",HX47)</f>
        <v>0</v>
      </c>
      <c r="HY169">
        <v>44</v>
      </c>
      <c r="HZ169">
        <f>HZ47</f>
        <v>0</v>
      </c>
      <c r="IA169">
        <v>44</v>
      </c>
      <c r="IB169">
        <f>IF(IB48="","",IB47)</f>
        <v>0</v>
      </c>
      <c r="IC169">
        <v>44</v>
      </c>
      <c r="ID169">
        <f>ID47</f>
        <v>0</v>
      </c>
      <c r="IE169">
        <v>44</v>
      </c>
      <c r="IF169">
        <f>IF(IF48="","",IF47)</f>
        <v>0</v>
      </c>
      <c r="IG169">
        <v>44</v>
      </c>
      <c r="IH169">
        <f>IH47</f>
        <v>0</v>
      </c>
      <c r="II169">
        <v>44</v>
      </c>
      <c r="IJ169">
        <f>IF(IJ48="","",IJ47)</f>
        <v>0</v>
      </c>
      <c r="IK169">
        <v>44</v>
      </c>
      <c r="IL169">
        <f>IL47</f>
        <v>0</v>
      </c>
      <c r="IM169">
        <v>44</v>
      </c>
      <c r="IN169">
        <f>IF(IN48="","",IN47)</f>
        <v>0</v>
      </c>
      <c r="IO169">
        <v>44</v>
      </c>
      <c r="IP169">
        <f>IP47</f>
        <v>0</v>
      </c>
      <c r="IQ169">
        <v>44</v>
      </c>
      <c r="IR169">
        <f>IF(IR48="","",IR47)</f>
        <v>0</v>
      </c>
      <c r="IS169">
        <v>44</v>
      </c>
      <c r="IT169">
        <f>IT47</f>
        <v>0</v>
      </c>
      <c r="IU169">
        <v>44</v>
      </c>
      <c r="IV169">
        <f>IF(IV48="","",IV47)</f>
        <v>0</v>
      </c>
      <c r="IW169">
        <v>44</v>
      </c>
      <c r="IX169">
        <f>IX47</f>
        <v>0</v>
      </c>
      <c r="IY169">
        <v>44</v>
      </c>
      <c r="IZ169">
        <f>IF(IZ48="","",IZ47)</f>
        <v>0</v>
      </c>
      <c r="JA169">
        <v>44</v>
      </c>
      <c r="JB169">
        <f>JB47</f>
        <v>0</v>
      </c>
      <c r="JC169">
        <v>44</v>
      </c>
      <c r="JD169">
        <f>IF(JD48="","",JD47)</f>
        <v>0</v>
      </c>
      <c r="JE169">
        <v>44</v>
      </c>
      <c r="JF169">
        <f>JF47</f>
        <v>0</v>
      </c>
      <c r="JG169">
        <v>44</v>
      </c>
      <c r="JH169">
        <f>IF(JH48="","",JH47)</f>
        <v>0</v>
      </c>
      <c r="JI169">
        <v>44</v>
      </c>
      <c r="JJ169">
        <f>JJ47</f>
        <v>0</v>
      </c>
    </row>
    <row r="170" spans="5:270">
      <c r="E170">
        <v>45</v>
      </c>
      <c r="F170">
        <f>IF(F49="","",F48)</f>
        <v>0</v>
      </c>
      <c r="G170">
        <v>45</v>
      </c>
      <c r="H170">
        <f>H48</f>
        <v>0</v>
      </c>
      <c r="I170">
        <v>45</v>
      </c>
      <c r="J170">
        <f>IF(J49="","",J48)</f>
        <v>0</v>
      </c>
      <c r="K170">
        <v>45</v>
      </c>
      <c r="L170">
        <f>L48</f>
        <v>0</v>
      </c>
      <c r="M170">
        <v>45</v>
      </c>
      <c r="N170">
        <f>IF(N49="","",N48)</f>
        <v>0</v>
      </c>
      <c r="O170">
        <v>45</v>
      </c>
      <c r="P170">
        <f>P48</f>
        <v>0</v>
      </c>
      <c r="Q170">
        <v>45</v>
      </c>
      <c r="R170">
        <f>IF(R49="","",R48)</f>
        <v>0</v>
      </c>
      <c r="S170">
        <v>45</v>
      </c>
      <c r="T170">
        <f>T48</f>
        <v>0</v>
      </c>
      <c r="U170">
        <v>45</v>
      </c>
      <c r="V170">
        <f>IF(V49="","",V48)</f>
        <v>0</v>
      </c>
      <c r="W170">
        <v>45</v>
      </c>
      <c r="X170">
        <f>X48</f>
        <v>0</v>
      </c>
      <c r="Y170">
        <v>45</v>
      </c>
      <c r="Z170">
        <f>IF(Z49="","",Z48)</f>
        <v>0</v>
      </c>
      <c r="AA170">
        <v>45</v>
      </c>
      <c r="AB170">
        <f>AB48</f>
        <v>0</v>
      </c>
      <c r="AC170">
        <v>45</v>
      </c>
      <c r="AD170">
        <f>IF(AD49="","",AD48)</f>
        <v>0</v>
      </c>
      <c r="AE170">
        <v>45</v>
      </c>
      <c r="AF170">
        <f>AF48</f>
        <v>0</v>
      </c>
      <c r="AG170">
        <v>45</v>
      </c>
      <c r="AH170">
        <f>IF(AH49="","",AH48)</f>
        <v>0</v>
      </c>
      <c r="AI170">
        <v>45</v>
      </c>
      <c r="AJ170">
        <f>AJ48</f>
        <v>0</v>
      </c>
      <c r="AK170">
        <v>45</v>
      </c>
      <c r="AL170">
        <f>IF(AL49="","",AL48)</f>
        <v>0</v>
      </c>
      <c r="AM170">
        <v>45</v>
      </c>
      <c r="AN170">
        <f>AN48</f>
        <v>0</v>
      </c>
      <c r="AO170">
        <v>45</v>
      </c>
      <c r="AP170">
        <f>IF(AP49="","",AP48)</f>
        <v>0</v>
      </c>
      <c r="AQ170">
        <v>45</v>
      </c>
      <c r="AR170">
        <f>AR48</f>
        <v>0</v>
      </c>
      <c r="AS170">
        <v>45</v>
      </c>
      <c r="AT170">
        <f>IF(AT49="","",AT48)</f>
        <v>0</v>
      </c>
      <c r="AU170">
        <v>45</v>
      </c>
      <c r="AV170">
        <f>AV48</f>
        <v>0</v>
      </c>
      <c r="AW170">
        <v>45</v>
      </c>
      <c r="AX170">
        <f>IF(AX49="","",AX48)</f>
        <v>0</v>
      </c>
      <c r="AY170">
        <v>45</v>
      </c>
      <c r="AZ170">
        <f>AZ48</f>
        <v>0</v>
      </c>
      <c r="BA170">
        <v>45</v>
      </c>
      <c r="BB170">
        <f>IF(BB49="","",BB48)</f>
        <v>0</v>
      </c>
      <c r="BC170">
        <v>45</v>
      </c>
      <c r="BD170">
        <f>BD48</f>
        <v>0</v>
      </c>
      <c r="BE170">
        <v>45</v>
      </c>
      <c r="BF170">
        <f>IF(BF49="","",BF48)</f>
        <v>0</v>
      </c>
      <c r="BG170">
        <v>45</v>
      </c>
      <c r="BH170">
        <f>BH48</f>
        <v>0</v>
      </c>
      <c r="BI170">
        <v>45</v>
      </c>
      <c r="BJ170">
        <f>IF(BJ49="","",BJ48)</f>
        <v>0</v>
      </c>
      <c r="BK170">
        <v>45</v>
      </c>
      <c r="BL170">
        <f>BL48</f>
        <v>0</v>
      </c>
      <c r="BM170">
        <v>45</v>
      </c>
      <c r="BN170">
        <f>IF(BN49="","",BN48)</f>
        <v>0</v>
      </c>
      <c r="BO170">
        <v>45</v>
      </c>
      <c r="BP170">
        <f>BP48</f>
        <v>0</v>
      </c>
      <c r="BQ170">
        <v>45</v>
      </c>
      <c r="BR170">
        <f>IF(BR49="","",BR48)</f>
        <v>0</v>
      </c>
      <c r="BS170">
        <v>45</v>
      </c>
      <c r="BT170">
        <f>BT48</f>
        <v>0</v>
      </c>
      <c r="BU170">
        <v>45</v>
      </c>
      <c r="BV170">
        <f>IF(BV49="","",BV48)</f>
        <v>0</v>
      </c>
      <c r="BW170">
        <v>45</v>
      </c>
      <c r="BX170">
        <f>BX48</f>
        <v>0</v>
      </c>
      <c r="BY170">
        <v>45</v>
      </c>
      <c r="BZ170">
        <f>IF(BZ49="","",BZ48)</f>
        <v>0</v>
      </c>
      <c r="CA170">
        <v>45</v>
      </c>
      <c r="CB170">
        <f>CB48</f>
        <v>0</v>
      </c>
      <c r="CC170">
        <v>45</v>
      </c>
      <c r="CD170">
        <f>IF(CD49="","",CD48)</f>
        <v>0</v>
      </c>
      <c r="CE170">
        <v>45</v>
      </c>
      <c r="CF170">
        <f>CF48</f>
        <v>0</v>
      </c>
      <c r="CG170">
        <v>45</v>
      </c>
      <c r="CH170">
        <f>IF(CH49="","",CH48)</f>
        <v>0</v>
      </c>
      <c r="CI170">
        <v>45</v>
      </c>
      <c r="CJ170">
        <f>CJ48</f>
        <v>0</v>
      </c>
      <c r="CK170">
        <v>45</v>
      </c>
      <c r="CL170">
        <f>IF(CL49="","",CL48)</f>
        <v>0</v>
      </c>
      <c r="CM170">
        <v>45</v>
      </c>
      <c r="CN170">
        <f>CN48</f>
        <v>0</v>
      </c>
      <c r="CO170">
        <v>45</v>
      </c>
      <c r="CP170">
        <f>IF(CP49="","",CP48)</f>
        <v>0</v>
      </c>
      <c r="CQ170">
        <v>45</v>
      </c>
      <c r="CR170">
        <f>CR48</f>
        <v>0</v>
      </c>
      <c r="CS170">
        <v>45</v>
      </c>
      <c r="CT170">
        <f>IF(CT49="","",CT48)</f>
        <v>0</v>
      </c>
      <c r="CU170">
        <v>45</v>
      </c>
      <c r="CV170">
        <f>CV48</f>
        <v>0</v>
      </c>
      <c r="CW170">
        <v>45</v>
      </c>
      <c r="CX170">
        <f>IF(CX49="","",CX48)</f>
        <v>0</v>
      </c>
      <c r="CY170">
        <v>45</v>
      </c>
      <c r="CZ170">
        <f>CZ48</f>
        <v>0</v>
      </c>
      <c r="DA170">
        <v>45</v>
      </c>
      <c r="DB170">
        <f>IF(DB49="","",DB48)</f>
        <v>0</v>
      </c>
      <c r="DC170">
        <v>45</v>
      </c>
      <c r="DD170">
        <f>DD48</f>
        <v>0</v>
      </c>
      <c r="DE170">
        <v>45</v>
      </c>
      <c r="DF170">
        <f>IF(DF49="","",DF48)</f>
        <v>0</v>
      </c>
      <c r="DG170">
        <v>45</v>
      </c>
      <c r="DH170">
        <f>DH48</f>
        <v>0</v>
      </c>
      <c r="DI170">
        <v>45</v>
      </c>
      <c r="DJ170">
        <f>IF(DJ49="","",DJ48)</f>
        <v>0</v>
      </c>
      <c r="DK170">
        <v>45</v>
      </c>
      <c r="DL170">
        <f>DL48</f>
        <v>0</v>
      </c>
      <c r="DM170">
        <v>45</v>
      </c>
      <c r="DN170">
        <f>IF(DN49="","",DN48)</f>
        <v>0</v>
      </c>
      <c r="DO170">
        <v>45</v>
      </c>
      <c r="DP170">
        <f>DP48</f>
        <v>0</v>
      </c>
      <c r="DQ170">
        <v>45</v>
      </c>
      <c r="DR170">
        <f>IF(DR49="","",DR48)</f>
        <v>0</v>
      </c>
      <c r="DS170">
        <v>45</v>
      </c>
      <c r="DT170">
        <f>DT48</f>
        <v>0</v>
      </c>
      <c r="DU170">
        <v>45</v>
      </c>
      <c r="DV170">
        <f>IF(DV49="","",DV48)</f>
        <v>0</v>
      </c>
      <c r="DW170">
        <v>45</v>
      </c>
      <c r="DX170">
        <f>DX48</f>
        <v>0</v>
      </c>
      <c r="DY170">
        <v>45</v>
      </c>
      <c r="DZ170">
        <f>IF(DZ49="","",DZ48)</f>
        <v>0</v>
      </c>
      <c r="EA170">
        <v>45</v>
      </c>
      <c r="EB170">
        <f>EB48</f>
        <v>0</v>
      </c>
      <c r="EC170">
        <v>45</v>
      </c>
      <c r="ED170">
        <f>IF(ED49="","",ED48)</f>
        <v>0</v>
      </c>
      <c r="EE170">
        <v>45</v>
      </c>
      <c r="EF170">
        <f>EF48</f>
        <v>0</v>
      </c>
      <c r="EI170">
        <v>45</v>
      </c>
      <c r="EJ170">
        <f>IF(EJ49="","",EJ48)</f>
        <v>0</v>
      </c>
      <c r="EK170">
        <v>45</v>
      </c>
      <c r="EL170">
        <f>EL48</f>
        <v>0</v>
      </c>
      <c r="EM170">
        <v>45</v>
      </c>
      <c r="EN170">
        <f>IF(EN49="","",EN48)</f>
        <v>0</v>
      </c>
      <c r="EO170">
        <v>45</v>
      </c>
      <c r="EP170">
        <f>EP48</f>
        <v>0</v>
      </c>
      <c r="EQ170">
        <v>45</v>
      </c>
      <c r="ER170">
        <f>IF(ER49="","",ER48)</f>
        <v>0</v>
      </c>
      <c r="ES170">
        <v>45</v>
      </c>
      <c r="ET170">
        <f>ET48</f>
        <v>0</v>
      </c>
      <c r="EU170">
        <v>45</v>
      </c>
      <c r="EV170">
        <f>IF(EV49="","",EV48)</f>
        <v>0</v>
      </c>
      <c r="EW170">
        <v>45</v>
      </c>
      <c r="EX170">
        <f>EX48</f>
        <v>0</v>
      </c>
      <c r="EY170">
        <v>45</v>
      </c>
      <c r="EZ170">
        <f>IF(EZ49="","",EZ48)</f>
        <v>0</v>
      </c>
      <c r="FA170">
        <v>45</v>
      </c>
      <c r="FB170">
        <f>FB48</f>
        <v>0</v>
      </c>
      <c r="FC170">
        <v>45</v>
      </c>
      <c r="FD170">
        <f>IF(FD49="","",FD48)</f>
        <v>0</v>
      </c>
      <c r="FE170">
        <v>45</v>
      </c>
      <c r="FF170">
        <f>FF48</f>
        <v>0</v>
      </c>
      <c r="FG170">
        <v>45</v>
      </c>
      <c r="FH170">
        <f>IF(FH49="","",FH48)</f>
        <v>0</v>
      </c>
      <c r="FI170">
        <v>45</v>
      </c>
      <c r="FJ170">
        <f>FJ48</f>
        <v>0</v>
      </c>
      <c r="FK170">
        <v>45</v>
      </c>
      <c r="FL170">
        <f>IF(FL49="","",FL48)</f>
        <v>0</v>
      </c>
      <c r="FM170">
        <v>45</v>
      </c>
      <c r="FN170">
        <f>FN48</f>
        <v>0</v>
      </c>
      <c r="FO170">
        <v>45</v>
      </c>
      <c r="FP170">
        <f>IF(FP49="","",FP48)</f>
        <v>0</v>
      </c>
      <c r="FQ170">
        <v>45</v>
      </c>
      <c r="FR170">
        <f>FR48</f>
        <v>0</v>
      </c>
      <c r="FS170">
        <v>45</v>
      </c>
      <c r="FT170">
        <f>IF(FT49="","",FT48)</f>
        <v>0</v>
      </c>
      <c r="FU170">
        <v>45</v>
      </c>
      <c r="FV170">
        <f>FV48</f>
        <v>0</v>
      </c>
      <c r="FW170">
        <v>45</v>
      </c>
      <c r="FX170">
        <f>IF(FX49="","",FX48)</f>
        <v>0</v>
      </c>
      <c r="FY170">
        <v>45</v>
      </c>
      <c r="FZ170">
        <f>FZ48</f>
        <v>0</v>
      </c>
      <c r="GA170">
        <v>45</v>
      </c>
      <c r="GB170">
        <f>IF(GB49="","",GB48)</f>
        <v>0</v>
      </c>
      <c r="GC170">
        <v>45</v>
      </c>
      <c r="GD170">
        <f>GD48</f>
        <v>0</v>
      </c>
      <c r="GE170">
        <v>45</v>
      </c>
      <c r="GF170">
        <f>IF(GF49="","",GF48)</f>
        <v>0</v>
      </c>
      <c r="GG170">
        <v>45</v>
      </c>
      <c r="GH170">
        <f>GH48</f>
        <v>0</v>
      </c>
      <c r="GI170">
        <v>45</v>
      </c>
      <c r="GJ170">
        <f>IF(GJ49="","",GJ48)</f>
        <v>0</v>
      </c>
      <c r="GK170">
        <v>45</v>
      </c>
      <c r="GL170">
        <f>GL48</f>
        <v>0</v>
      </c>
      <c r="GM170">
        <v>45</v>
      </c>
      <c r="GN170">
        <f>IF(GN49="","",GN48)</f>
        <v>0</v>
      </c>
      <c r="GO170">
        <v>45</v>
      </c>
      <c r="GP170">
        <f>GP48</f>
        <v>0</v>
      </c>
      <c r="GQ170">
        <v>45</v>
      </c>
      <c r="GR170">
        <f>IF(GR49="","",GR48)</f>
        <v>0</v>
      </c>
      <c r="GS170">
        <v>45</v>
      </c>
      <c r="GT170">
        <f>GT48</f>
        <v>0</v>
      </c>
      <c r="GU170">
        <v>45</v>
      </c>
      <c r="GV170">
        <f>IF(GV49="","",GV48)</f>
        <v>0</v>
      </c>
      <c r="GW170">
        <v>45</v>
      </c>
      <c r="GX170">
        <f>GX48</f>
        <v>0</v>
      </c>
      <c r="GY170">
        <v>45</v>
      </c>
      <c r="GZ170">
        <f>IF(GZ49="","",GZ48)</f>
        <v>0</v>
      </c>
      <c r="HA170">
        <v>45</v>
      </c>
      <c r="HB170">
        <f>HB48</f>
        <v>0</v>
      </c>
      <c r="HC170">
        <v>45</v>
      </c>
      <c r="HD170">
        <f>IF(HD49="","",HD48)</f>
        <v>0</v>
      </c>
      <c r="HE170">
        <v>45</v>
      </c>
      <c r="HF170">
        <f>HF48</f>
        <v>0</v>
      </c>
      <c r="HG170">
        <v>45</v>
      </c>
      <c r="HH170">
        <f>IF(HH49="","",HH48)</f>
        <v>0</v>
      </c>
      <c r="HI170">
        <v>45</v>
      </c>
      <c r="HJ170">
        <f>HJ48</f>
        <v>0</v>
      </c>
      <c r="HK170">
        <v>45</v>
      </c>
      <c r="HL170">
        <f>IF(HL49="","",HL48)</f>
        <v>0</v>
      </c>
      <c r="HM170">
        <v>45</v>
      </c>
      <c r="HN170">
        <f>HN48</f>
        <v>0</v>
      </c>
      <c r="HO170">
        <v>45</v>
      </c>
      <c r="HP170">
        <f>IF(HP49="","",HP48)</f>
        <v>0</v>
      </c>
      <c r="HQ170">
        <v>45</v>
      </c>
      <c r="HR170">
        <f>HR48</f>
        <v>0</v>
      </c>
      <c r="HS170">
        <v>45</v>
      </c>
      <c r="HT170">
        <f>IF(HT49="","",HT48)</f>
        <v>0</v>
      </c>
      <c r="HU170">
        <v>45</v>
      </c>
      <c r="HV170">
        <f>HV48</f>
        <v>0</v>
      </c>
      <c r="HW170">
        <v>45</v>
      </c>
      <c r="HX170">
        <f>IF(HX49="","",HX48)</f>
        <v>0</v>
      </c>
      <c r="HY170">
        <v>45</v>
      </c>
      <c r="HZ170">
        <f>HZ48</f>
        <v>0</v>
      </c>
      <c r="IA170">
        <v>45</v>
      </c>
      <c r="IB170">
        <f>IF(IB49="","",IB48)</f>
        <v>0</v>
      </c>
      <c r="IC170">
        <v>45</v>
      </c>
      <c r="ID170">
        <f>ID48</f>
        <v>0</v>
      </c>
      <c r="IE170">
        <v>45</v>
      </c>
      <c r="IF170">
        <f>IF(IF49="","",IF48)</f>
        <v>0</v>
      </c>
      <c r="IG170">
        <v>45</v>
      </c>
      <c r="IH170">
        <f>IH48</f>
        <v>0</v>
      </c>
      <c r="II170">
        <v>45</v>
      </c>
      <c r="IJ170">
        <f>IF(IJ49="","",IJ48)</f>
        <v>0</v>
      </c>
      <c r="IK170">
        <v>45</v>
      </c>
      <c r="IL170">
        <f>IL48</f>
        <v>0</v>
      </c>
      <c r="IM170">
        <v>45</v>
      </c>
      <c r="IN170">
        <f>IF(IN49="","",IN48)</f>
        <v>0</v>
      </c>
      <c r="IO170">
        <v>45</v>
      </c>
      <c r="IP170">
        <f>IP48</f>
        <v>0</v>
      </c>
      <c r="IQ170">
        <v>45</v>
      </c>
      <c r="IR170">
        <f>IF(IR49="","",IR48)</f>
        <v>0</v>
      </c>
      <c r="IS170">
        <v>45</v>
      </c>
      <c r="IT170">
        <f>IT48</f>
        <v>0</v>
      </c>
      <c r="IU170">
        <v>45</v>
      </c>
      <c r="IV170">
        <f>IF(IV49="","",IV48)</f>
        <v>0</v>
      </c>
      <c r="IW170">
        <v>45</v>
      </c>
      <c r="IX170">
        <f>IX48</f>
        <v>0</v>
      </c>
      <c r="IY170">
        <v>45</v>
      </c>
      <c r="IZ170">
        <f>IF(IZ49="","",IZ48)</f>
        <v>0</v>
      </c>
      <c r="JA170">
        <v>45</v>
      </c>
      <c r="JB170">
        <f>JB48</f>
        <v>0</v>
      </c>
      <c r="JC170">
        <v>45</v>
      </c>
      <c r="JD170">
        <f>IF(JD49="","",JD48)</f>
        <v>0</v>
      </c>
      <c r="JE170">
        <v>45</v>
      </c>
      <c r="JF170">
        <f>JF48</f>
        <v>0</v>
      </c>
      <c r="JG170">
        <v>45</v>
      </c>
      <c r="JH170">
        <f>IF(JH49="","",JH48)</f>
        <v>0</v>
      </c>
      <c r="JI170">
        <v>45</v>
      </c>
      <c r="JJ170">
        <f>JJ48</f>
        <v>0</v>
      </c>
    </row>
    <row r="171" spans="5:270">
      <c r="E171">
        <v>46</v>
      </c>
      <c r="F171">
        <f>IF(F50="","",F49)</f>
        <v>0</v>
      </c>
      <c r="G171">
        <v>46</v>
      </c>
      <c r="H171">
        <f>H49</f>
        <v>0</v>
      </c>
      <c r="I171">
        <v>46</v>
      </c>
      <c r="J171">
        <f>IF(J50="","",J49)</f>
        <v>0</v>
      </c>
      <c r="K171">
        <v>46</v>
      </c>
      <c r="L171">
        <f>L49</f>
        <v>0</v>
      </c>
      <c r="M171">
        <v>46</v>
      </c>
      <c r="N171">
        <f>IF(N50="","",N49)</f>
        <v>0</v>
      </c>
      <c r="O171">
        <v>46</v>
      </c>
      <c r="P171">
        <f>P49</f>
        <v>0</v>
      </c>
      <c r="Q171">
        <v>46</v>
      </c>
      <c r="R171">
        <f>IF(R50="","",R49)</f>
        <v>0</v>
      </c>
      <c r="S171">
        <v>46</v>
      </c>
      <c r="T171">
        <f>T49</f>
        <v>0</v>
      </c>
      <c r="U171">
        <v>46</v>
      </c>
      <c r="V171">
        <f>IF(V50="","",V49)</f>
        <v>0</v>
      </c>
      <c r="W171">
        <v>46</v>
      </c>
      <c r="X171">
        <f>X49</f>
        <v>0</v>
      </c>
      <c r="Y171">
        <v>46</v>
      </c>
      <c r="Z171">
        <f>IF(Z50="","",Z49)</f>
        <v>0</v>
      </c>
      <c r="AA171">
        <v>46</v>
      </c>
      <c r="AB171">
        <f>AB49</f>
        <v>0</v>
      </c>
      <c r="AC171">
        <v>46</v>
      </c>
      <c r="AD171">
        <f>IF(AD50="","",AD49)</f>
        <v>0</v>
      </c>
      <c r="AE171">
        <v>46</v>
      </c>
      <c r="AF171">
        <f>AF49</f>
        <v>0</v>
      </c>
      <c r="AG171">
        <v>46</v>
      </c>
      <c r="AH171">
        <f>IF(AH50="","",AH49)</f>
        <v>0</v>
      </c>
      <c r="AI171">
        <v>46</v>
      </c>
      <c r="AJ171">
        <f>AJ49</f>
        <v>0</v>
      </c>
      <c r="AK171">
        <v>46</v>
      </c>
      <c r="AL171">
        <f>IF(AL50="","",AL49)</f>
        <v>0</v>
      </c>
      <c r="AM171">
        <v>46</v>
      </c>
      <c r="AN171">
        <f>AN49</f>
        <v>0</v>
      </c>
      <c r="AO171">
        <v>46</v>
      </c>
      <c r="AP171">
        <f>IF(AP50="","",AP49)</f>
        <v>0</v>
      </c>
      <c r="AQ171">
        <v>46</v>
      </c>
      <c r="AR171">
        <f>AR49</f>
        <v>0</v>
      </c>
      <c r="AS171">
        <v>46</v>
      </c>
      <c r="AT171">
        <f>IF(AT50="","",AT49)</f>
        <v>0</v>
      </c>
      <c r="AU171">
        <v>46</v>
      </c>
      <c r="AV171">
        <f>AV49</f>
        <v>0</v>
      </c>
      <c r="AW171">
        <v>46</v>
      </c>
      <c r="AX171">
        <f>IF(AX50="","",AX49)</f>
        <v>0</v>
      </c>
      <c r="AY171">
        <v>46</v>
      </c>
      <c r="AZ171">
        <f>AZ49</f>
        <v>0</v>
      </c>
      <c r="BA171">
        <v>46</v>
      </c>
      <c r="BB171">
        <f>IF(BB50="","",BB49)</f>
        <v>0</v>
      </c>
      <c r="BC171">
        <v>46</v>
      </c>
      <c r="BD171">
        <f>BD49</f>
        <v>0</v>
      </c>
      <c r="BE171">
        <v>46</v>
      </c>
      <c r="BF171">
        <f>IF(BF50="","",BF49)</f>
        <v>0</v>
      </c>
      <c r="BG171">
        <v>46</v>
      </c>
      <c r="BH171">
        <f>BH49</f>
        <v>0</v>
      </c>
      <c r="BI171">
        <v>46</v>
      </c>
      <c r="BJ171">
        <f>IF(BJ50="","",BJ49)</f>
        <v>0</v>
      </c>
      <c r="BK171">
        <v>46</v>
      </c>
      <c r="BL171">
        <f>BL49</f>
        <v>0</v>
      </c>
      <c r="BM171">
        <v>46</v>
      </c>
      <c r="BN171">
        <f>IF(BN50="","",BN49)</f>
        <v>0</v>
      </c>
      <c r="BO171">
        <v>46</v>
      </c>
      <c r="BP171">
        <f>BP49</f>
        <v>0</v>
      </c>
      <c r="BQ171">
        <v>46</v>
      </c>
      <c r="BR171">
        <f>IF(BR50="","",BR49)</f>
        <v>0</v>
      </c>
      <c r="BS171">
        <v>46</v>
      </c>
      <c r="BT171">
        <f>BT49</f>
        <v>0</v>
      </c>
      <c r="BU171">
        <v>46</v>
      </c>
      <c r="BV171">
        <f>IF(BV50="","",BV49)</f>
        <v>0</v>
      </c>
      <c r="BW171">
        <v>46</v>
      </c>
      <c r="BX171">
        <f>BX49</f>
        <v>0</v>
      </c>
      <c r="BY171">
        <v>46</v>
      </c>
      <c r="BZ171">
        <f>IF(BZ50="","",BZ49)</f>
        <v>0</v>
      </c>
      <c r="CA171">
        <v>46</v>
      </c>
      <c r="CB171">
        <f>CB49</f>
        <v>0</v>
      </c>
      <c r="CC171">
        <v>46</v>
      </c>
      <c r="CD171">
        <f>IF(CD50="","",CD49)</f>
        <v>0</v>
      </c>
      <c r="CE171">
        <v>46</v>
      </c>
      <c r="CF171">
        <f>CF49</f>
        <v>0</v>
      </c>
      <c r="CG171">
        <v>46</v>
      </c>
      <c r="CH171">
        <f>IF(CH50="","",CH49)</f>
        <v>0</v>
      </c>
      <c r="CI171">
        <v>46</v>
      </c>
      <c r="CJ171">
        <f>CJ49</f>
        <v>0</v>
      </c>
      <c r="CK171">
        <v>46</v>
      </c>
      <c r="CL171">
        <f>IF(CL50="","",CL49)</f>
        <v>0</v>
      </c>
      <c r="CM171">
        <v>46</v>
      </c>
      <c r="CN171">
        <f>CN49</f>
        <v>0</v>
      </c>
      <c r="CO171">
        <v>46</v>
      </c>
      <c r="CP171">
        <f>IF(CP50="","",CP49)</f>
        <v>0</v>
      </c>
      <c r="CQ171">
        <v>46</v>
      </c>
      <c r="CR171">
        <f>CR49</f>
        <v>0</v>
      </c>
      <c r="CS171">
        <v>46</v>
      </c>
      <c r="CT171">
        <f>IF(CT50="","",CT49)</f>
        <v>0</v>
      </c>
      <c r="CU171">
        <v>46</v>
      </c>
      <c r="CV171">
        <f>CV49</f>
        <v>0</v>
      </c>
      <c r="CW171">
        <v>46</v>
      </c>
      <c r="CX171">
        <f>IF(CX50="","",CX49)</f>
        <v>0</v>
      </c>
      <c r="CY171">
        <v>46</v>
      </c>
      <c r="CZ171">
        <f>CZ49</f>
        <v>0</v>
      </c>
      <c r="DA171">
        <v>46</v>
      </c>
      <c r="DB171">
        <f>IF(DB50="","",DB49)</f>
        <v>0</v>
      </c>
      <c r="DC171">
        <v>46</v>
      </c>
      <c r="DD171">
        <f>DD49</f>
        <v>0</v>
      </c>
      <c r="DE171">
        <v>46</v>
      </c>
      <c r="DF171">
        <f>IF(DF50="","",DF49)</f>
        <v>0</v>
      </c>
      <c r="DG171">
        <v>46</v>
      </c>
      <c r="DH171">
        <f>DH49</f>
        <v>0</v>
      </c>
      <c r="DI171">
        <v>46</v>
      </c>
      <c r="DJ171">
        <f>IF(DJ50="","",DJ49)</f>
        <v>0</v>
      </c>
      <c r="DK171">
        <v>46</v>
      </c>
      <c r="DL171">
        <f>DL49</f>
        <v>0</v>
      </c>
      <c r="DM171">
        <v>46</v>
      </c>
      <c r="DN171">
        <f>IF(DN50="","",DN49)</f>
        <v>0</v>
      </c>
      <c r="DO171">
        <v>46</v>
      </c>
      <c r="DP171">
        <f>DP49</f>
        <v>0</v>
      </c>
      <c r="DQ171">
        <v>46</v>
      </c>
      <c r="DR171">
        <f>IF(DR50="","",DR49)</f>
        <v>0</v>
      </c>
      <c r="DS171">
        <v>46</v>
      </c>
      <c r="DT171">
        <f>DT49</f>
        <v>0</v>
      </c>
      <c r="DU171">
        <v>46</v>
      </c>
      <c r="DV171">
        <f>IF(DV50="","",DV49)</f>
        <v>0</v>
      </c>
      <c r="DW171">
        <v>46</v>
      </c>
      <c r="DX171">
        <f>DX49</f>
        <v>0</v>
      </c>
      <c r="DY171">
        <v>46</v>
      </c>
      <c r="DZ171">
        <f>IF(DZ50="","",DZ49)</f>
        <v>0</v>
      </c>
      <c r="EA171">
        <v>46</v>
      </c>
      <c r="EB171">
        <f>EB49</f>
        <v>0</v>
      </c>
      <c r="EC171">
        <v>46</v>
      </c>
      <c r="ED171">
        <f>IF(ED50="","",ED49)</f>
        <v>0</v>
      </c>
      <c r="EE171">
        <v>46</v>
      </c>
      <c r="EF171">
        <f>EF49</f>
        <v>0</v>
      </c>
      <c r="EI171">
        <v>46</v>
      </c>
      <c r="EJ171">
        <f>IF(EJ50="","",EJ49)</f>
        <v>0</v>
      </c>
      <c r="EK171">
        <v>46</v>
      </c>
      <c r="EL171">
        <f>EL49</f>
        <v>0</v>
      </c>
      <c r="EM171">
        <v>46</v>
      </c>
      <c r="EN171">
        <f>IF(EN50="","",EN49)</f>
        <v>0</v>
      </c>
      <c r="EO171">
        <v>46</v>
      </c>
      <c r="EP171">
        <f>EP49</f>
        <v>0</v>
      </c>
      <c r="EQ171">
        <v>46</v>
      </c>
      <c r="ER171">
        <f>IF(ER50="","",ER49)</f>
        <v>0</v>
      </c>
      <c r="ES171">
        <v>46</v>
      </c>
      <c r="ET171">
        <f>ET49</f>
        <v>0</v>
      </c>
      <c r="EU171">
        <v>46</v>
      </c>
      <c r="EV171">
        <f>IF(EV50="","",EV49)</f>
        <v>0</v>
      </c>
      <c r="EW171">
        <v>46</v>
      </c>
      <c r="EX171">
        <f>EX49</f>
        <v>0</v>
      </c>
      <c r="EY171">
        <v>46</v>
      </c>
      <c r="EZ171">
        <f>IF(EZ50="","",EZ49)</f>
        <v>0</v>
      </c>
      <c r="FA171">
        <v>46</v>
      </c>
      <c r="FB171">
        <f>FB49</f>
        <v>0</v>
      </c>
      <c r="FC171">
        <v>46</v>
      </c>
      <c r="FD171">
        <f>IF(FD50="","",FD49)</f>
        <v>0</v>
      </c>
      <c r="FE171">
        <v>46</v>
      </c>
      <c r="FF171">
        <f>FF49</f>
        <v>0</v>
      </c>
      <c r="FG171">
        <v>46</v>
      </c>
      <c r="FH171">
        <f>IF(FH50="","",FH49)</f>
        <v>0</v>
      </c>
      <c r="FI171">
        <v>46</v>
      </c>
      <c r="FJ171">
        <f>FJ49</f>
        <v>0</v>
      </c>
      <c r="FK171">
        <v>46</v>
      </c>
      <c r="FL171">
        <f>IF(FL50="","",FL49)</f>
        <v>0</v>
      </c>
      <c r="FM171">
        <v>46</v>
      </c>
      <c r="FN171">
        <f>FN49</f>
        <v>0</v>
      </c>
      <c r="FO171">
        <v>46</v>
      </c>
      <c r="FP171">
        <f>IF(FP50="","",FP49)</f>
        <v>0</v>
      </c>
      <c r="FQ171">
        <v>46</v>
      </c>
      <c r="FR171">
        <f>FR49</f>
        <v>0</v>
      </c>
      <c r="FS171">
        <v>46</v>
      </c>
      <c r="FT171">
        <f>IF(FT50="","",FT49)</f>
        <v>0</v>
      </c>
      <c r="FU171">
        <v>46</v>
      </c>
      <c r="FV171">
        <f>FV49</f>
        <v>0</v>
      </c>
      <c r="FW171">
        <v>46</v>
      </c>
      <c r="FX171">
        <f>IF(FX50="","",FX49)</f>
        <v>0</v>
      </c>
      <c r="FY171">
        <v>46</v>
      </c>
      <c r="FZ171">
        <f>FZ49</f>
        <v>0</v>
      </c>
      <c r="GA171">
        <v>46</v>
      </c>
      <c r="GB171">
        <f>IF(GB50="","",GB49)</f>
        <v>0</v>
      </c>
      <c r="GC171">
        <v>46</v>
      </c>
      <c r="GD171">
        <f>GD49</f>
        <v>0</v>
      </c>
      <c r="GE171">
        <v>46</v>
      </c>
      <c r="GF171">
        <f>IF(GF50="","",GF49)</f>
        <v>0</v>
      </c>
      <c r="GG171">
        <v>46</v>
      </c>
      <c r="GH171">
        <f>GH49</f>
        <v>0</v>
      </c>
      <c r="GI171">
        <v>46</v>
      </c>
      <c r="GJ171">
        <f>IF(GJ50="","",GJ49)</f>
        <v>0</v>
      </c>
      <c r="GK171">
        <v>46</v>
      </c>
      <c r="GL171">
        <f>GL49</f>
        <v>0</v>
      </c>
      <c r="GM171">
        <v>46</v>
      </c>
      <c r="GN171">
        <f>IF(GN50="","",GN49)</f>
        <v>0</v>
      </c>
      <c r="GO171">
        <v>46</v>
      </c>
      <c r="GP171">
        <f>GP49</f>
        <v>0</v>
      </c>
      <c r="GQ171">
        <v>46</v>
      </c>
      <c r="GR171">
        <f>IF(GR50="","",GR49)</f>
        <v>0</v>
      </c>
      <c r="GS171">
        <v>46</v>
      </c>
      <c r="GT171">
        <f>GT49</f>
        <v>0</v>
      </c>
      <c r="GU171">
        <v>46</v>
      </c>
      <c r="GV171">
        <f>IF(GV50="","",GV49)</f>
        <v>0</v>
      </c>
      <c r="GW171">
        <v>46</v>
      </c>
      <c r="GX171">
        <f>GX49</f>
        <v>0</v>
      </c>
      <c r="GY171">
        <v>46</v>
      </c>
      <c r="GZ171">
        <f>IF(GZ50="","",GZ49)</f>
        <v>0</v>
      </c>
      <c r="HA171">
        <v>46</v>
      </c>
      <c r="HB171">
        <f>HB49</f>
        <v>0</v>
      </c>
      <c r="HC171">
        <v>46</v>
      </c>
      <c r="HD171">
        <f>IF(HD50="","",HD49)</f>
        <v>0</v>
      </c>
      <c r="HE171">
        <v>46</v>
      </c>
      <c r="HF171">
        <f>HF49</f>
        <v>0</v>
      </c>
      <c r="HG171">
        <v>46</v>
      </c>
      <c r="HH171">
        <f>IF(HH50="","",HH49)</f>
        <v>0</v>
      </c>
      <c r="HI171">
        <v>46</v>
      </c>
      <c r="HJ171">
        <f>HJ49</f>
        <v>0</v>
      </c>
      <c r="HK171">
        <v>46</v>
      </c>
      <c r="HL171">
        <f>IF(HL50="","",HL49)</f>
        <v>0</v>
      </c>
      <c r="HM171">
        <v>46</v>
      </c>
      <c r="HN171">
        <f>HN49</f>
        <v>0</v>
      </c>
      <c r="HO171">
        <v>46</v>
      </c>
      <c r="HP171">
        <f>IF(HP50="","",HP49)</f>
        <v>0</v>
      </c>
      <c r="HQ171">
        <v>46</v>
      </c>
      <c r="HR171">
        <f>HR49</f>
        <v>0</v>
      </c>
      <c r="HS171">
        <v>46</v>
      </c>
      <c r="HT171">
        <f>IF(HT50="","",HT49)</f>
        <v>0</v>
      </c>
      <c r="HU171">
        <v>46</v>
      </c>
      <c r="HV171">
        <f>HV49</f>
        <v>0</v>
      </c>
      <c r="HW171">
        <v>46</v>
      </c>
      <c r="HX171">
        <f>IF(HX50="","",HX49)</f>
        <v>0</v>
      </c>
      <c r="HY171">
        <v>46</v>
      </c>
      <c r="HZ171">
        <f>HZ49</f>
        <v>0</v>
      </c>
      <c r="IA171">
        <v>46</v>
      </c>
      <c r="IB171">
        <f>IF(IB50="","",IB49)</f>
        <v>0</v>
      </c>
      <c r="IC171">
        <v>46</v>
      </c>
      <c r="ID171">
        <f>ID49</f>
        <v>0</v>
      </c>
      <c r="IE171">
        <v>46</v>
      </c>
      <c r="IF171">
        <f>IF(IF50="","",IF49)</f>
        <v>0</v>
      </c>
      <c r="IG171">
        <v>46</v>
      </c>
      <c r="IH171">
        <f>IH49</f>
        <v>0</v>
      </c>
      <c r="II171">
        <v>46</v>
      </c>
      <c r="IJ171">
        <f>IF(IJ50="","",IJ49)</f>
        <v>0</v>
      </c>
      <c r="IK171">
        <v>46</v>
      </c>
      <c r="IL171">
        <f>IL49</f>
        <v>0</v>
      </c>
      <c r="IM171">
        <v>46</v>
      </c>
      <c r="IN171">
        <f>IF(IN50="","",IN49)</f>
        <v>0</v>
      </c>
      <c r="IO171">
        <v>46</v>
      </c>
      <c r="IP171">
        <f>IP49</f>
        <v>0</v>
      </c>
      <c r="IQ171">
        <v>46</v>
      </c>
      <c r="IR171">
        <f>IF(IR50="","",IR49)</f>
        <v>0</v>
      </c>
      <c r="IS171">
        <v>46</v>
      </c>
      <c r="IT171">
        <f>IT49</f>
        <v>0</v>
      </c>
      <c r="IU171">
        <v>46</v>
      </c>
      <c r="IV171">
        <f>IF(IV50="","",IV49)</f>
        <v>0</v>
      </c>
      <c r="IW171">
        <v>46</v>
      </c>
      <c r="IX171">
        <f>IX49</f>
        <v>0</v>
      </c>
      <c r="IY171">
        <v>46</v>
      </c>
      <c r="IZ171">
        <f>IF(IZ50="","",IZ49)</f>
        <v>0</v>
      </c>
      <c r="JA171">
        <v>46</v>
      </c>
      <c r="JB171">
        <f>JB49</f>
        <v>0</v>
      </c>
      <c r="JC171">
        <v>46</v>
      </c>
      <c r="JD171">
        <f>IF(JD50="","",JD49)</f>
        <v>0</v>
      </c>
      <c r="JE171">
        <v>46</v>
      </c>
      <c r="JF171">
        <f>JF49</f>
        <v>0</v>
      </c>
      <c r="JG171">
        <v>46</v>
      </c>
      <c r="JH171">
        <f>IF(JH50="","",JH49)</f>
        <v>0</v>
      </c>
      <c r="JI171">
        <v>46</v>
      </c>
      <c r="JJ171">
        <f>JJ49</f>
        <v>0</v>
      </c>
    </row>
    <row r="172" spans="5:270">
      <c r="E172">
        <v>47</v>
      </c>
      <c r="F172">
        <f>IF(F51="","",F50)</f>
        <v>0</v>
      </c>
      <c r="G172">
        <v>47</v>
      </c>
      <c r="H172">
        <f>H50</f>
        <v>0</v>
      </c>
      <c r="I172">
        <v>47</v>
      </c>
      <c r="J172">
        <f>IF(J51="","",J50)</f>
        <v>0</v>
      </c>
      <c r="K172">
        <v>47</v>
      </c>
      <c r="L172">
        <f>L50</f>
        <v>0</v>
      </c>
      <c r="M172">
        <v>47</v>
      </c>
      <c r="N172">
        <f>IF(N51="","",N50)</f>
        <v>0</v>
      </c>
      <c r="O172">
        <v>47</v>
      </c>
      <c r="P172">
        <f>P50</f>
        <v>0</v>
      </c>
      <c r="Q172">
        <v>47</v>
      </c>
      <c r="R172">
        <f>IF(R51="","",R50)</f>
        <v>0</v>
      </c>
      <c r="S172">
        <v>47</v>
      </c>
      <c r="T172">
        <f>T50</f>
        <v>0</v>
      </c>
      <c r="U172">
        <v>47</v>
      </c>
      <c r="V172">
        <f>IF(V51="","",V50)</f>
        <v>0</v>
      </c>
      <c r="W172">
        <v>47</v>
      </c>
      <c r="X172">
        <f>X50</f>
        <v>0</v>
      </c>
      <c r="Y172">
        <v>47</v>
      </c>
      <c r="Z172">
        <f>IF(Z51="","",Z50)</f>
        <v>0</v>
      </c>
      <c r="AA172">
        <v>47</v>
      </c>
      <c r="AB172">
        <f>AB50</f>
        <v>0</v>
      </c>
      <c r="AC172">
        <v>47</v>
      </c>
      <c r="AD172">
        <f>IF(AD51="","",AD50)</f>
        <v>0</v>
      </c>
      <c r="AE172">
        <v>47</v>
      </c>
      <c r="AF172">
        <f>AF50</f>
        <v>0</v>
      </c>
      <c r="AG172">
        <v>47</v>
      </c>
      <c r="AH172">
        <f>IF(AH51="","",AH50)</f>
        <v>0</v>
      </c>
      <c r="AI172">
        <v>47</v>
      </c>
      <c r="AJ172">
        <f>AJ50</f>
        <v>0</v>
      </c>
      <c r="AK172">
        <v>47</v>
      </c>
      <c r="AL172">
        <f>IF(AL51="","",AL50)</f>
        <v>0</v>
      </c>
      <c r="AM172">
        <v>47</v>
      </c>
      <c r="AN172">
        <f>AN50</f>
        <v>0</v>
      </c>
      <c r="AO172">
        <v>47</v>
      </c>
      <c r="AP172">
        <f>IF(AP51="","",AP50)</f>
        <v>0</v>
      </c>
      <c r="AQ172">
        <v>47</v>
      </c>
      <c r="AR172">
        <f>AR50</f>
        <v>0</v>
      </c>
      <c r="AS172">
        <v>47</v>
      </c>
      <c r="AT172">
        <f>IF(AT51="","",AT50)</f>
        <v>0</v>
      </c>
      <c r="AU172">
        <v>47</v>
      </c>
      <c r="AV172">
        <f>AV50</f>
        <v>0</v>
      </c>
      <c r="AW172">
        <v>47</v>
      </c>
      <c r="AX172">
        <f>IF(AX51="","",AX50)</f>
        <v>0</v>
      </c>
      <c r="AY172">
        <v>47</v>
      </c>
      <c r="AZ172">
        <f>AZ50</f>
        <v>0</v>
      </c>
      <c r="BA172">
        <v>47</v>
      </c>
      <c r="BB172">
        <f>IF(BB51="","",BB50)</f>
        <v>0</v>
      </c>
      <c r="BC172">
        <v>47</v>
      </c>
      <c r="BD172">
        <f>BD50</f>
        <v>0</v>
      </c>
      <c r="BE172">
        <v>47</v>
      </c>
      <c r="BF172">
        <f>IF(BF51="","",BF50)</f>
        <v>0</v>
      </c>
      <c r="BG172">
        <v>47</v>
      </c>
      <c r="BH172">
        <f>BH50</f>
        <v>0</v>
      </c>
      <c r="BI172">
        <v>47</v>
      </c>
      <c r="BJ172">
        <f>IF(BJ51="","",BJ50)</f>
        <v>0</v>
      </c>
      <c r="BK172">
        <v>47</v>
      </c>
      <c r="BL172">
        <f>BL50</f>
        <v>0</v>
      </c>
      <c r="BM172">
        <v>47</v>
      </c>
      <c r="BN172">
        <f>IF(BN51="","",BN50)</f>
        <v>0</v>
      </c>
      <c r="BO172">
        <v>47</v>
      </c>
      <c r="BP172">
        <f>BP50</f>
        <v>0</v>
      </c>
      <c r="BQ172">
        <v>47</v>
      </c>
      <c r="BR172">
        <f>IF(BR51="","",BR50)</f>
        <v>0</v>
      </c>
      <c r="BS172">
        <v>47</v>
      </c>
      <c r="BT172">
        <f>BT50</f>
        <v>0</v>
      </c>
      <c r="BU172">
        <v>47</v>
      </c>
      <c r="BV172">
        <f>IF(BV51="","",BV50)</f>
        <v>0</v>
      </c>
      <c r="BW172">
        <v>47</v>
      </c>
      <c r="BX172">
        <f>BX50</f>
        <v>0</v>
      </c>
      <c r="BY172">
        <v>47</v>
      </c>
      <c r="BZ172">
        <f>IF(BZ51="","",BZ50)</f>
        <v>0</v>
      </c>
      <c r="CA172">
        <v>47</v>
      </c>
      <c r="CB172">
        <f>CB50</f>
        <v>0</v>
      </c>
      <c r="CC172">
        <v>47</v>
      </c>
      <c r="CD172">
        <f>IF(CD51="","",CD50)</f>
        <v>0</v>
      </c>
      <c r="CE172">
        <v>47</v>
      </c>
      <c r="CF172">
        <f>CF50</f>
        <v>0</v>
      </c>
      <c r="CG172">
        <v>47</v>
      </c>
      <c r="CH172">
        <f>IF(CH51="","",CH50)</f>
        <v>0</v>
      </c>
      <c r="CI172">
        <v>47</v>
      </c>
      <c r="CJ172">
        <f>CJ50</f>
        <v>0</v>
      </c>
      <c r="CK172">
        <v>47</v>
      </c>
      <c r="CL172">
        <f>IF(CL51="","",CL50)</f>
        <v>0</v>
      </c>
      <c r="CM172">
        <v>47</v>
      </c>
      <c r="CN172">
        <f>CN50</f>
        <v>0</v>
      </c>
      <c r="CO172">
        <v>47</v>
      </c>
      <c r="CP172">
        <f>IF(CP51="","",CP50)</f>
        <v>0</v>
      </c>
      <c r="CQ172">
        <v>47</v>
      </c>
      <c r="CR172">
        <f>CR50</f>
        <v>0</v>
      </c>
      <c r="CS172">
        <v>47</v>
      </c>
      <c r="CT172">
        <f>IF(CT51="","",CT50)</f>
        <v>0</v>
      </c>
      <c r="CU172">
        <v>47</v>
      </c>
      <c r="CV172">
        <f>CV50</f>
        <v>0</v>
      </c>
      <c r="CW172">
        <v>47</v>
      </c>
      <c r="CX172">
        <f>IF(CX51="","",CX50)</f>
        <v>0</v>
      </c>
      <c r="CY172">
        <v>47</v>
      </c>
      <c r="CZ172">
        <f>CZ50</f>
        <v>0</v>
      </c>
      <c r="DA172">
        <v>47</v>
      </c>
      <c r="DB172">
        <f>IF(DB51="","",DB50)</f>
        <v>0</v>
      </c>
      <c r="DC172">
        <v>47</v>
      </c>
      <c r="DD172">
        <f>DD50</f>
        <v>0</v>
      </c>
      <c r="DE172">
        <v>47</v>
      </c>
      <c r="DF172">
        <f>IF(DF51="","",DF50)</f>
        <v>0</v>
      </c>
      <c r="DG172">
        <v>47</v>
      </c>
      <c r="DH172">
        <f>DH50</f>
        <v>0</v>
      </c>
      <c r="DI172">
        <v>47</v>
      </c>
      <c r="DJ172">
        <f>IF(DJ51="","",DJ50)</f>
        <v>0</v>
      </c>
      <c r="DK172">
        <v>47</v>
      </c>
      <c r="DL172">
        <f>DL50</f>
        <v>0</v>
      </c>
      <c r="DM172">
        <v>47</v>
      </c>
      <c r="DN172">
        <f>IF(DN51="","",DN50)</f>
        <v>0</v>
      </c>
      <c r="DO172">
        <v>47</v>
      </c>
      <c r="DP172">
        <f>DP50</f>
        <v>0</v>
      </c>
      <c r="DQ172">
        <v>47</v>
      </c>
      <c r="DR172">
        <f>IF(DR51="","",DR50)</f>
        <v>0</v>
      </c>
      <c r="DS172">
        <v>47</v>
      </c>
      <c r="DT172">
        <f>DT50</f>
        <v>0</v>
      </c>
      <c r="DU172">
        <v>47</v>
      </c>
      <c r="DV172">
        <f>IF(DV51="","",DV50)</f>
        <v>0</v>
      </c>
      <c r="DW172">
        <v>47</v>
      </c>
      <c r="DX172">
        <f>DX50</f>
        <v>0</v>
      </c>
      <c r="DY172">
        <v>47</v>
      </c>
      <c r="DZ172">
        <f>IF(DZ51="","",DZ50)</f>
        <v>0</v>
      </c>
      <c r="EA172">
        <v>47</v>
      </c>
      <c r="EB172">
        <f>EB50</f>
        <v>0</v>
      </c>
      <c r="EC172">
        <v>47</v>
      </c>
      <c r="ED172">
        <f>IF(ED51="","",ED50)</f>
        <v>0</v>
      </c>
      <c r="EE172">
        <v>47</v>
      </c>
      <c r="EF172">
        <f>EF50</f>
        <v>0</v>
      </c>
      <c r="EI172">
        <v>47</v>
      </c>
      <c r="EJ172">
        <f>IF(EJ51="","",EJ50)</f>
        <v>0</v>
      </c>
      <c r="EK172">
        <v>47</v>
      </c>
      <c r="EL172">
        <f>EL50</f>
        <v>0</v>
      </c>
      <c r="EM172">
        <v>47</v>
      </c>
      <c r="EN172">
        <f>IF(EN51="","",EN50)</f>
        <v>0</v>
      </c>
      <c r="EO172">
        <v>47</v>
      </c>
      <c r="EP172">
        <f>EP50</f>
        <v>0</v>
      </c>
      <c r="EQ172">
        <v>47</v>
      </c>
      <c r="ER172">
        <f>IF(ER51="","",ER50)</f>
        <v>0</v>
      </c>
      <c r="ES172">
        <v>47</v>
      </c>
      <c r="ET172">
        <f>ET50</f>
        <v>0</v>
      </c>
      <c r="EU172">
        <v>47</v>
      </c>
      <c r="EV172">
        <f>IF(EV51="","",EV50)</f>
        <v>0</v>
      </c>
      <c r="EW172">
        <v>47</v>
      </c>
      <c r="EX172">
        <f>EX50</f>
        <v>0</v>
      </c>
      <c r="EY172">
        <v>47</v>
      </c>
      <c r="EZ172">
        <f>IF(EZ51="","",EZ50)</f>
        <v>0</v>
      </c>
      <c r="FA172">
        <v>47</v>
      </c>
      <c r="FB172">
        <f>FB50</f>
        <v>0</v>
      </c>
      <c r="FC172">
        <v>47</v>
      </c>
      <c r="FD172">
        <f>IF(FD51="","",FD50)</f>
        <v>0</v>
      </c>
      <c r="FE172">
        <v>47</v>
      </c>
      <c r="FF172">
        <f>FF50</f>
        <v>0</v>
      </c>
      <c r="FG172">
        <v>47</v>
      </c>
      <c r="FH172">
        <f>IF(FH51="","",FH50)</f>
        <v>0</v>
      </c>
      <c r="FI172">
        <v>47</v>
      </c>
      <c r="FJ172">
        <f>FJ50</f>
        <v>0</v>
      </c>
      <c r="FK172">
        <v>47</v>
      </c>
      <c r="FL172">
        <f>IF(FL51="","",FL50)</f>
        <v>0</v>
      </c>
      <c r="FM172">
        <v>47</v>
      </c>
      <c r="FN172">
        <f>FN50</f>
        <v>0</v>
      </c>
      <c r="FO172">
        <v>47</v>
      </c>
      <c r="FP172">
        <f>IF(FP51="","",FP50)</f>
        <v>0</v>
      </c>
      <c r="FQ172">
        <v>47</v>
      </c>
      <c r="FR172">
        <f>FR50</f>
        <v>0</v>
      </c>
      <c r="FS172">
        <v>47</v>
      </c>
      <c r="FT172">
        <f>IF(FT51="","",FT50)</f>
        <v>0</v>
      </c>
      <c r="FU172">
        <v>47</v>
      </c>
      <c r="FV172">
        <f>FV50</f>
        <v>0</v>
      </c>
      <c r="FW172">
        <v>47</v>
      </c>
      <c r="FX172">
        <f>IF(FX51="","",FX50)</f>
        <v>0</v>
      </c>
      <c r="FY172">
        <v>47</v>
      </c>
      <c r="FZ172">
        <f>FZ50</f>
        <v>0</v>
      </c>
      <c r="GA172">
        <v>47</v>
      </c>
      <c r="GB172">
        <f>IF(GB51="","",GB50)</f>
        <v>0</v>
      </c>
      <c r="GC172">
        <v>47</v>
      </c>
      <c r="GD172">
        <f>GD50</f>
        <v>0</v>
      </c>
      <c r="GE172">
        <v>47</v>
      </c>
      <c r="GF172">
        <f>IF(GF51="","",GF50)</f>
        <v>0</v>
      </c>
      <c r="GG172">
        <v>47</v>
      </c>
      <c r="GH172">
        <f>GH50</f>
        <v>0</v>
      </c>
      <c r="GI172">
        <v>47</v>
      </c>
      <c r="GJ172">
        <f>IF(GJ51="","",GJ50)</f>
        <v>0</v>
      </c>
      <c r="GK172">
        <v>47</v>
      </c>
      <c r="GL172">
        <f>GL50</f>
        <v>0</v>
      </c>
      <c r="GM172">
        <v>47</v>
      </c>
      <c r="GN172">
        <f>IF(GN51="","",GN50)</f>
        <v>0</v>
      </c>
      <c r="GO172">
        <v>47</v>
      </c>
      <c r="GP172">
        <f>GP50</f>
        <v>0</v>
      </c>
      <c r="GQ172">
        <v>47</v>
      </c>
      <c r="GR172">
        <f>IF(GR51="","",GR50)</f>
        <v>0</v>
      </c>
      <c r="GS172">
        <v>47</v>
      </c>
      <c r="GT172">
        <f>GT50</f>
        <v>0</v>
      </c>
      <c r="GU172">
        <v>47</v>
      </c>
      <c r="GV172">
        <f>IF(GV51="","",GV50)</f>
        <v>0</v>
      </c>
      <c r="GW172">
        <v>47</v>
      </c>
      <c r="GX172">
        <f>GX50</f>
        <v>0</v>
      </c>
      <c r="GY172">
        <v>47</v>
      </c>
      <c r="GZ172">
        <f>IF(GZ51="","",GZ50)</f>
        <v>0</v>
      </c>
      <c r="HA172">
        <v>47</v>
      </c>
      <c r="HB172">
        <f>HB50</f>
        <v>0</v>
      </c>
      <c r="HC172">
        <v>47</v>
      </c>
      <c r="HD172">
        <f>IF(HD51="","",HD50)</f>
        <v>0</v>
      </c>
      <c r="HE172">
        <v>47</v>
      </c>
      <c r="HF172">
        <f>HF50</f>
        <v>0</v>
      </c>
      <c r="HG172">
        <v>47</v>
      </c>
      <c r="HH172">
        <f>IF(HH51="","",HH50)</f>
        <v>0</v>
      </c>
      <c r="HI172">
        <v>47</v>
      </c>
      <c r="HJ172">
        <f>HJ50</f>
        <v>0</v>
      </c>
      <c r="HK172">
        <v>47</v>
      </c>
      <c r="HL172">
        <f>IF(HL51="","",HL50)</f>
        <v>0</v>
      </c>
      <c r="HM172">
        <v>47</v>
      </c>
      <c r="HN172">
        <f>HN50</f>
        <v>0</v>
      </c>
      <c r="HO172">
        <v>47</v>
      </c>
      <c r="HP172">
        <f>IF(HP51="","",HP50)</f>
        <v>0</v>
      </c>
      <c r="HQ172">
        <v>47</v>
      </c>
      <c r="HR172">
        <f>HR50</f>
        <v>0</v>
      </c>
      <c r="HS172">
        <v>47</v>
      </c>
      <c r="HT172">
        <f>IF(HT51="","",HT50)</f>
        <v>0</v>
      </c>
      <c r="HU172">
        <v>47</v>
      </c>
      <c r="HV172">
        <f>HV50</f>
        <v>0</v>
      </c>
      <c r="HW172">
        <v>47</v>
      </c>
      <c r="HX172">
        <f>IF(HX51="","",HX50)</f>
        <v>0</v>
      </c>
      <c r="HY172">
        <v>47</v>
      </c>
      <c r="HZ172">
        <f>HZ50</f>
        <v>0</v>
      </c>
      <c r="IA172">
        <v>47</v>
      </c>
      <c r="IB172">
        <f>IF(IB51="","",IB50)</f>
        <v>0</v>
      </c>
      <c r="IC172">
        <v>47</v>
      </c>
      <c r="ID172">
        <f>ID50</f>
        <v>0</v>
      </c>
      <c r="IE172">
        <v>47</v>
      </c>
      <c r="IF172">
        <f>IF(IF51="","",IF50)</f>
        <v>0</v>
      </c>
      <c r="IG172">
        <v>47</v>
      </c>
      <c r="IH172">
        <f>IH50</f>
        <v>0</v>
      </c>
      <c r="II172">
        <v>47</v>
      </c>
      <c r="IJ172">
        <f>IF(IJ51="","",IJ50)</f>
        <v>0</v>
      </c>
      <c r="IK172">
        <v>47</v>
      </c>
      <c r="IL172">
        <f>IL50</f>
        <v>0</v>
      </c>
      <c r="IM172">
        <v>47</v>
      </c>
      <c r="IN172">
        <f>IF(IN51="","",IN50)</f>
        <v>0</v>
      </c>
      <c r="IO172">
        <v>47</v>
      </c>
      <c r="IP172">
        <f>IP50</f>
        <v>0</v>
      </c>
      <c r="IQ172">
        <v>47</v>
      </c>
      <c r="IR172">
        <f>IF(IR51="","",IR50)</f>
        <v>0</v>
      </c>
      <c r="IS172">
        <v>47</v>
      </c>
      <c r="IT172">
        <f>IT50</f>
        <v>0</v>
      </c>
      <c r="IU172">
        <v>47</v>
      </c>
      <c r="IV172">
        <f>IF(IV51="","",IV50)</f>
        <v>0</v>
      </c>
      <c r="IW172">
        <v>47</v>
      </c>
      <c r="IX172">
        <f>IX50</f>
        <v>0</v>
      </c>
      <c r="IY172">
        <v>47</v>
      </c>
      <c r="IZ172">
        <f>IF(IZ51="","",IZ50)</f>
        <v>0</v>
      </c>
      <c r="JA172">
        <v>47</v>
      </c>
      <c r="JB172">
        <f>JB50</f>
        <v>0</v>
      </c>
      <c r="JC172">
        <v>47</v>
      </c>
      <c r="JD172">
        <f>IF(JD51="","",JD50)</f>
        <v>0</v>
      </c>
      <c r="JE172">
        <v>47</v>
      </c>
      <c r="JF172">
        <f>JF50</f>
        <v>0</v>
      </c>
      <c r="JG172">
        <v>47</v>
      </c>
      <c r="JH172">
        <f>IF(JH51="","",JH50)</f>
        <v>0</v>
      </c>
      <c r="JI172">
        <v>47</v>
      </c>
      <c r="JJ172">
        <f>JJ50</f>
        <v>0</v>
      </c>
    </row>
    <row r="173" spans="5:270">
      <c r="E173">
        <v>48</v>
      </c>
      <c r="F173">
        <f>IF(F52="","",F51)</f>
        <v>0</v>
      </c>
      <c r="G173">
        <v>48</v>
      </c>
      <c r="H173">
        <f>H51</f>
        <v>0</v>
      </c>
      <c r="I173">
        <v>48</v>
      </c>
      <c r="J173">
        <f>IF(J52="","",J51)</f>
        <v>0</v>
      </c>
      <c r="K173">
        <v>48</v>
      </c>
      <c r="L173">
        <f>L51</f>
        <v>0</v>
      </c>
      <c r="M173">
        <v>48</v>
      </c>
      <c r="N173">
        <f>IF(N52="","",N51)</f>
        <v>0</v>
      </c>
      <c r="O173">
        <v>48</v>
      </c>
      <c r="P173">
        <f>P51</f>
        <v>0</v>
      </c>
      <c r="Q173">
        <v>48</v>
      </c>
      <c r="R173">
        <f>IF(R52="","",R51)</f>
        <v>0</v>
      </c>
      <c r="S173">
        <v>48</v>
      </c>
      <c r="T173">
        <f>T51</f>
        <v>0</v>
      </c>
      <c r="U173">
        <v>48</v>
      </c>
      <c r="V173">
        <f>IF(V52="","",V51)</f>
        <v>0</v>
      </c>
      <c r="W173">
        <v>48</v>
      </c>
      <c r="X173">
        <f>X51</f>
        <v>0</v>
      </c>
      <c r="Y173">
        <v>48</v>
      </c>
      <c r="Z173">
        <f>IF(Z52="","",Z51)</f>
        <v>0</v>
      </c>
      <c r="AA173">
        <v>48</v>
      </c>
      <c r="AB173">
        <f>AB51</f>
        <v>0</v>
      </c>
      <c r="AC173">
        <v>48</v>
      </c>
      <c r="AD173">
        <f>IF(AD52="","",AD51)</f>
        <v>0</v>
      </c>
      <c r="AE173">
        <v>48</v>
      </c>
      <c r="AF173">
        <f>AF51</f>
        <v>0</v>
      </c>
      <c r="AG173">
        <v>48</v>
      </c>
      <c r="AH173">
        <f>IF(AH52="","",AH51)</f>
        <v>0</v>
      </c>
      <c r="AI173">
        <v>48</v>
      </c>
      <c r="AJ173">
        <f>AJ51</f>
        <v>0</v>
      </c>
      <c r="AK173">
        <v>48</v>
      </c>
      <c r="AL173">
        <f>IF(AL52="","",AL51)</f>
        <v>0</v>
      </c>
      <c r="AM173">
        <v>48</v>
      </c>
      <c r="AN173">
        <f>AN51</f>
        <v>0</v>
      </c>
      <c r="AO173">
        <v>48</v>
      </c>
      <c r="AP173">
        <f>IF(AP52="","",AP51)</f>
        <v>0</v>
      </c>
      <c r="AQ173">
        <v>48</v>
      </c>
      <c r="AR173">
        <f>AR51</f>
        <v>0</v>
      </c>
      <c r="AS173">
        <v>48</v>
      </c>
      <c r="AT173">
        <f>IF(AT52="","",AT51)</f>
        <v>0</v>
      </c>
      <c r="AU173">
        <v>48</v>
      </c>
      <c r="AV173">
        <f>AV51</f>
        <v>0</v>
      </c>
      <c r="AW173">
        <v>48</v>
      </c>
      <c r="AX173">
        <f>IF(AX52="","",AX51)</f>
        <v>0</v>
      </c>
      <c r="AY173">
        <v>48</v>
      </c>
      <c r="AZ173">
        <f>AZ51</f>
        <v>0</v>
      </c>
      <c r="BA173">
        <v>48</v>
      </c>
      <c r="BB173">
        <f>IF(BB52="","",BB51)</f>
        <v>0</v>
      </c>
      <c r="BC173">
        <v>48</v>
      </c>
      <c r="BD173">
        <f>BD51</f>
        <v>0</v>
      </c>
      <c r="BE173">
        <v>48</v>
      </c>
      <c r="BF173">
        <f>IF(BF52="","",BF51)</f>
        <v>0</v>
      </c>
      <c r="BG173">
        <v>48</v>
      </c>
      <c r="BH173">
        <f>BH51</f>
        <v>0</v>
      </c>
      <c r="BI173">
        <v>48</v>
      </c>
      <c r="BJ173">
        <f>IF(BJ52="","",BJ51)</f>
        <v>0</v>
      </c>
      <c r="BK173">
        <v>48</v>
      </c>
      <c r="BL173">
        <f>BL51</f>
        <v>0</v>
      </c>
      <c r="BM173">
        <v>48</v>
      </c>
      <c r="BN173">
        <f>IF(BN52="","",BN51)</f>
        <v>0</v>
      </c>
      <c r="BO173">
        <v>48</v>
      </c>
      <c r="BP173">
        <f>BP51</f>
        <v>0</v>
      </c>
      <c r="BQ173">
        <v>48</v>
      </c>
      <c r="BR173">
        <f>IF(BR52="","",BR51)</f>
        <v>0</v>
      </c>
      <c r="BS173">
        <v>48</v>
      </c>
      <c r="BT173">
        <f>BT51</f>
        <v>0</v>
      </c>
      <c r="BU173">
        <v>48</v>
      </c>
      <c r="BV173">
        <f>IF(BV52="","",BV51)</f>
        <v>0</v>
      </c>
      <c r="BW173">
        <v>48</v>
      </c>
      <c r="BX173">
        <f>BX51</f>
        <v>0</v>
      </c>
      <c r="BY173">
        <v>48</v>
      </c>
      <c r="BZ173">
        <f>IF(BZ52="","",BZ51)</f>
        <v>0</v>
      </c>
      <c r="CA173">
        <v>48</v>
      </c>
      <c r="CB173">
        <f>CB51</f>
        <v>0</v>
      </c>
      <c r="CC173">
        <v>48</v>
      </c>
      <c r="CD173">
        <f>IF(CD52="","",CD51)</f>
        <v>0</v>
      </c>
      <c r="CE173">
        <v>48</v>
      </c>
      <c r="CF173">
        <f>CF51</f>
        <v>0</v>
      </c>
      <c r="CG173">
        <v>48</v>
      </c>
      <c r="CH173">
        <f>IF(CH52="","",CH51)</f>
        <v>0</v>
      </c>
      <c r="CI173">
        <v>48</v>
      </c>
      <c r="CJ173">
        <f>CJ51</f>
        <v>0</v>
      </c>
      <c r="CK173">
        <v>48</v>
      </c>
      <c r="CL173">
        <f>IF(CL52="","",CL51)</f>
        <v>0</v>
      </c>
      <c r="CM173">
        <v>48</v>
      </c>
      <c r="CN173">
        <f>CN51</f>
        <v>0</v>
      </c>
      <c r="CO173">
        <v>48</v>
      </c>
      <c r="CP173">
        <f>IF(CP52="","",CP51)</f>
        <v>0</v>
      </c>
      <c r="CQ173">
        <v>48</v>
      </c>
      <c r="CR173">
        <f>CR51</f>
        <v>0</v>
      </c>
      <c r="CS173">
        <v>48</v>
      </c>
      <c r="CT173">
        <f>IF(CT52="","",CT51)</f>
        <v>0</v>
      </c>
      <c r="CU173">
        <v>48</v>
      </c>
      <c r="CV173">
        <f>CV51</f>
        <v>0</v>
      </c>
      <c r="CW173">
        <v>48</v>
      </c>
      <c r="CX173">
        <f>IF(CX52="","",CX51)</f>
        <v>0</v>
      </c>
      <c r="CY173">
        <v>48</v>
      </c>
      <c r="CZ173">
        <f>CZ51</f>
        <v>0</v>
      </c>
      <c r="DA173">
        <v>48</v>
      </c>
      <c r="DB173">
        <f>IF(DB52="","",DB51)</f>
        <v>0</v>
      </c>
      <c r="DC173">
        <v>48</v>
      </c>
      <c r="DD173">
        <f>DD51</f>
        <v>0</v>
      </c>
      <c r="DE173">
        <v>48</v>
      </c>
      <c r="DF173">
        <f>IF(DF52="","",DF51)</f>
        <v>0</v>
      </c>
      <c r="DG173">
        <v>48</v>
      </c>
      <c r="DH173">
        <f>DH51</f>
        <v>0</v>
      </c>
      <c r="DI173">
        <v>48</v>
      </c>
      <c r="DJ173">
        <f>IF(DJ52="","",DJ51)</f>
        <v>0</v>
      </c>
      <c r="DK173">
        <v>48</v>
      </c>
      <c r="DL173">
        <f>DL51</f>
        <v>0</v>
      </c>
      <c r="DM173">
        <v>48</v>
      </c>
      <c r="DN173">
        <f>IF(DN52="","",DN51)</f>
        <v>0</v>
      </c>
      <c r="DO173">
        <v>48</v>
      </c>
      <c r="DP173">
        <f>DP51</f>
        <v>0</v>
      </c>
      <c r="DQ173">
        <v>48</v>
      </c>
      <c r="DR173">
        <f>IF(DR52="","",DR51)</f>
        <v>0</v>
      </c>
      <c r="DS173">
        <v>48</v>
      </c>
      <c r="DT173">
        <f>DT51</f>
        <v>0</v>
      </c>
      <c r="DU173">
        <v>48</v>
      </c>
      <c r="DV173">
        <f>IF(DV52="","",DV51)</f>
        <v>0</v>
      </c>
      <c r="DW173">
        <v>48</v>
      </c>
      <c r="DX173">
        <f>DX51</f>
        <v>0</v>
      </c>
      <c r="DY173">
        <v>48</v>
      </c>
      <c r="DZ173">
        <f>IF(DZ52="","",DZ51)</f>
        <v>0</v>
      </c>
      <c r="EA173">
        <v>48</v>
      </c>
      <c r="EB173">
        <f>EB51</f>
        <v>0</v>
      </c>
      <c r="EC173">
        <v>48</v>
      </c>
      <c r="ED173">
        <f>IF(ED52="","",ED51)</f>
        <v>0</v>
      </c>
      <c r="EE173">
        <v>48</v>
      </c>
      <c r="EF173">
        <f>EF51</f>
        <v>0</v>
      </c>
      <c r="EI173">
        <v>48</v>
      </c>
      <c r="EJ173">
        <f>IF(EJ52="","",EJ51)</f>
        <v>0</v>
      </c>
      <c r="EK173">
        <v>48</v>
      </c>
      <c r="EL173">
        <f>EL51</f>
        <v>0</v>
      </c>
      <c r="EM173">
        <v>48</v>
      </c>
      <c r="EN173">
        <f>IF(EN52="","",EN51)</f>
        <v>0</v>
      </c>
      <c r="EO173">
        <v>48</v>
      </c>
      <c r="EP173">
        <f>EP51</f>
        <v>0</v>
      </c>
      <c r="EQ173">
        <v>48</v>
      </c>
      <c r="ER173">
        <f>IF(ER52="","",ER51)</f>
        <v>0</v>
      </c>
      <c r="ES173">
        <v>48</v>
      </c>
      <c r="ET173">
        <f>ET51</f>
        <v>0</v>
      </c>
      <c r="EU173">
        <v>48</v>
      </c>
      <c r="EV173">
        <f>IF(EV52="","",EV51)</f>
        <v>0</v>
      </c>
      <c r="EW173">
        <v>48</v>
      </c>
      <c r="EX173">
        <f>EX51</f>
        <v>0</v>
      </c>
      <c r="EY173">
        <v>48</v>
      </c>
      <c r="EZ173">
        <f>IF(EZ52="","",EZ51)</f>
        <v>0</v>
      </c>
      <c r="FA173">
        <v>48</v>
      </c>
      <c r="FB173">
        <f>FB51</f>
        <v>0</v>
      </c>
      <c r="FC173">
        <v>48</v>
      </c>
      <c r="FD173">
        <f>IF(FD52="","",FD51)</f>
        <v>0</v>
      </c>
      <c r="FE173">
        <v>48</v>
      </c>
      <c r="FF173">
        <f>FF51</f>
        <v>0</v>
      </c>
      <c r="FG173">
        <v>48</v>
      </c>
      <c r="FH173">
        <f>IF(FH52="","",FH51)</f>
        <v>0</v>
      </c>
      <c r="FI173">
        <v>48</v>
      </c>
      <c r="FJ173">
        <f>FJ51</f>
        <v>0</v>
      </c>
      <c r="FK173">
        <v>48</v>
      </c>
      <c r="FL173">
        <f>IF(FL52="","",FL51)</f>
        <v>0</v>
      </c>
      <c r="FM173">
        <v>48</v>
      </c>
      <c r="FN173">
        <f>FN51</f>
        <v>0</v>
      </c>
      <c r="FO173">
        <v>48</v>
      </c>
      <c r="FP173">
        <f>IF(FP52="","",FP51)</f>
        <v>0</v>
      </c>
      <c r="FQ173">
        <v>48</v>
      </c>
      <c r="FR173">
        <f>FR51</f>
        <v>0</v>
      </c>
      <c r="FS173">
        <v>48</v>
      </c>
      <c r="FT173">
        <f>IF(FT52="","",FT51)</f>
        <v>0</v>
      </c>
      <c r="FU173">
        <v>48</v>
      </c>
      <c r="FV173">
        <f>FV51</f>
        <v>0</v>
      </c>
      <c r="FW173">
        <v>48</v>
      </c>
      <c r="FX173">
        <f>IF(FX52="","",FX51)</f>
        <v>0</v>
      </c>
      <c r="FY173">
        <v>48</v>
      </c>
      <c r="FZ173">
        <f>FZ51</f>
        <v>0</v>
      </c>
      <c r="GA173">
        <v>48</v>
      </c>
      <c r="GB173">
        <f>IF(GB52="","",GB51)</f>
        <v>0</v>
      </c>
      <c r="GC173">
        <v>48</v>
      </c>
      <c r="GD173">
        <f>GD51</f>
        <v>0</v>
      </c>
      <c r="GE173">
        <v>48</v>
      </c>
      <c r="GF173">
        <f>IF(GF52="","",GF51)</f>
        <v>0</v>
      </c>
      <c r="GG173">
        <v>48</v>
      </c>
      <c r="GH173">
        <f>GH51</f>
        <v>0</v>
      </c>
      <c r="GI173">
        <v>48</v>
      </c>
      <c r="GJ173">
        <f>IF(GJ52="","",GJ51)</f>
        <v>0</v>
      </c>
      <c r="GK173">
        <v>48</v>
      </c>
      <c r="GL173">
        <f>GL51</f>
        <v>0</v>
      </c>
      <c r="GM173">
        <v>48</v>
      </c>
      <c r="GN173">
        <f>IF(GN52="","",GN51)</f>
        <v>0</v>
      </c>
      <c r="GO173">
        <v>48</v>
      </c>
      <c r="GP173">
        <f>GP51</f>
        <v>0</v>
      </c>
      <c r="GQ173">
        <v>48</v>
      </c>
      <c r="GR173">
        <f>IF(GR52="","",GR51)</f>
        <v>0</v>
      </c>
      <c r="GS173">
        <v>48</v>
      </c>
      <c r="GT173">
        <f>GT51</f>
        <v>0</v>
      </c>
      <c r="GU173">
        <v>48</v>
      </c>
      <c r="GV173">
        <f>IF(GV52="","",GV51)</f>
        <v>0</v>
      </c>
      <c r="GW173">
        <v>48</v>
      </c>
      <c r="GX173">
        <f>GX51</f>
        <v>0</v>
      </c>
      <c r="GY173">
        <v>48</v>
      </c>
      <c r="GZ173">
        <f>IF(GZ52="","",GZ51)</f>
        <v>0</v>
      </c>
      <c r="HA173">
        <v>48</v>
      </c>
      <c r="HB173">
        <f>HB51</f>
        <v>0</v>
      </c>
      <c r="HC173">
        <v>48</v>
      </c>
      <c r="HD173">
        <f>IF(HD52="","",HD51)</f>
        <v>0</v>
      </c>
      <c r="HE173">
        <v>48</v>
      </c>
      <c r="HF173">
        <f>HF51</f>
        <v>0</v>
      </c>
      <c r="HG173">
        <v>48</v>
      </c>
      <c r="HH173">
        <f>IF(HH52="","",HH51)</f>
        <v>0</v>
      </c>
      <c r="HI173">
        <v>48</v>
      </c>
      <c r="HJ173">
        <f>HJ51</f>
        <v>0</v>
      </c>
      <c r="HK173">
        <v>48</v>
      </c>
      <c r="HL173">
        <f>IF(HL52="","",HL51)</f>
        <v>0</v>
      </c>
      <c r="HM173">
        <v>48</v>
      </c>
      <c r="HN173">
        <f>HN51</f>
        <v>0</v>
      </c>
      <c r="HO173">
        <v>48</v>
      </c>
      <c r="HP173">
        <f>IF(HP52="","",HP51)</f>
        <v>0</v>
      </c>
      <c r="HQ173">
        <v>48</v>
      </c>
      <c r="HR173">
        <f>HR51</f>
        <v>0</v>
      </c>
      <c r="HS173">
        <v>48</v>
      </c>
      <c r="HT173">
        <f>IF(HT52="","",HT51)</f>
        <v>0</v>
      </c>
      <c r="HU173">
        <v>48</v>
      </c>
      <c r="HV173">
        <f>HV51</f>
        <v>0</v>
      </c>
      <c r="HW173">
        <v>48</v>
      </c>
      <c r="HX173">
        <f>IF(HX52="","",HX51)</f>
        <v>0</v>
      </c>
      <c r="HY173">
        <v>48</v>
      </c>
      <c r="HZ173">
        <f>HZ51</f>
        <v>0</v>
      </c>
      <c r="IA173">
        <v>48</v>
      </c>
      <c r="IB173">
        <f>IF(IB52="","",IB51)</f>
        <v>0</v>
      </c>
      <c r="IC173">
        <v>48</v>
      </c>
      <c r="ID173">
        <f>ID51</f>
        <v>0</v>
      </c>
      <c r="IE173">
        <v>48</v>
      </c>
      <c r="IF173">
        <f>IF(IF52="","",IF51)</f>
        <v>0</v>
      </c>
      <c r="IG173">
        <v>48</v>
      </c>
      <c r="IH173">
        <f>IH51</f>
        <v>0</v>
      </c>
      <c r="II173">
        <v>48</v>
      </c>
      <c r="IJ173">
        <f>IF(IJ52="","",IJ51)</f>
        <v>0</v>
      </c>
      <c r="IK173">
        <v>48</v>
      </c>
      <c r="IL173">
        <f>IL51</f>
        <v>0</v>
      </c>
      <c r="IM173">
        <v>48</v>
      </c>
      <c r="IN173">
        <f>IF(IN52="","",IN51)</f>
        <v>0</v>
      </c>
      <c r="IO173">
        <v>48</v>
      </c>
      <c r="IP173">
        <f>IP51</f>
        <v>0</v>
      </c>
      <c r="IQ173">
        <v>48</v>
      </c>
      <c r="IR173">
        <f>IF(IR52="","",IR51)</f>
        <v>0</v>
      </c>
      <c r="IS173">
        <v>48</v>
      </c>
      <c r="IT173">
        <f>IT51</f>
        <v>0</v>
      </c>
      <c r="IU173">
        <v>48</v>
      </c>
      <c r="IV173">
        <f>IF(IV52="","",IV51)</f>
        <v>0</v>
      </c>
      <c r="IW173">
        <v>48</v>
      </c>
      <c r="IX173">
        <f>IX51</f>
        <v>0</v>
      </c>
      <c r="IY173">
        <v>48</v>
      </c>
      <c r="IZ173">
        <f>IF(IZ52="","",IZ51)</f>
        <v>0</v>
      </c>
      <c r="JA173">
        <v>48</v>
      </c>
      <c r="JB173">
        <f>JB51</f>
        <v>0</v>
      </c>
      <c r="JC173">
        <v>48</v>
      </c>
      <c r="JD173">
        <f>IF(JD52="","",JD51)</f>
        <v>0</v>
      </c>
      <c r="JE173">
        <v>48</v>
      </c>
      <c r="JF173">
        <f>JF51</f>
        <v>0</v>
      </c>
      <c r="JG173">
        <v>48</v>
      </c>
      <c r="JH173">
        <f>IF(JH52="","",JH51)</f>
        <v>0</v>
      </c>
      <c r="JI173">
        <v>48</v>
      </c>
      <c r="JJ173">
        <f>JJ51</f>
        <v>0</v>
      </c>
    </row>
    <row r="174" spans="5:270">
      <c r="E174">
        <v>49</v>
      </c>
      <c r="F174">
        <f>IF(F53="","",F52)</f>
        <v>0</v>
      </c>
      <c r="G174">
        <v>49</v>
      </c>
      <c r="H174">
        <f>H52</f>
        <v>0</v>
      </c>
      <c r="I174">
        <v>49</v>
      </c>
      <c r="J174">
        <f>IF(J53="","",J52)</f>
        <v>0</v>
      </c>
      <c r="K174">
        <v>49</v>
      </c>
      <c r="L174">
        <f>L52</f>
        <v>0</v>
      </c>
      <c r="M174">
        <v>49</v>
      </c>
      <c r="N174">
        <f>IF(N53="","",N52)</f>
        <v>0</v>
      </c>
      <c r="O174">
        <v>49</v>
      </c>
      <c r="P174">
        <f>P52</f>
        <v>0</v>
      </c>
      <c r="Q174">
        <v>49</v>
      </c>
      <c r="R174">
        <f>IF(R53="","",R52)</f>
        <v>0</v>
      </c>
      <c r="S174">
        <v>49</v>
      </c>
      <c r="T174">
        <f>T52</f>
        <v>0</v>
      </c>
      <c r="U174">
        <v>49</v>
      </c>
      <c r="V174">
        <f>IF(V53="","",V52)</f>
        <v>0</v>
      </c>
      <c r="W174">
        <v>49</v>
      </c>
      <c r="X174">
        <f>X52</f>
        <v>0</v>
      </c>
      <c r="Y174">
        <v>49</v>
      </c>
      <c r="Z174">
        <f>IF(Z53="","",Z52)</f>
        <v>0</v>
      </c>
      <c r="AA174">
        <v>49</v>
      </c>
      <c r="AB174">
        <f>AB52</f>
        <v>0</v>
      </c>
      <c r="AC174">
        <v>49</v>
      </c>
      <c r="AD174">
        <f>IF(AD53="","",AD52)</f>
        <v>0</v>
      </c>
      <c r="AE174">
        <v>49</v>
      </c>
      <c r="AF174">
        <f>AF52</f>
        <v>0</v>
      </c>
      <c r="AG174">
        <v>49</v>
      </c>
      <c r="AH174">
        <f>IF(AH53="","",AH52)</f>
        <v>0</v>
      </c>
      <c r="AI174">
        <v>49</v>
      </c>
      <c r="AJ174">
        <f>AJ52</f>
        <v>0</v>
      </c>
      <c r="AK174">
        <v>49</v>
      </c>
      <c r="AL174">
        <f>IF(AL53="","",AL52)</f>
        <v>0</v>
      </c>
      <c r="AM174">
        <v>49</v>
      </c>
      <c r="AN174">
        <f>AN52</f>
        <v>0</v>
      </c>
      <c r="AO174">
        <v>49</v>
      </c>
      <c r="AP174">
        <f>IF(AP53="","",AP52)</f>
        <v>0</v>
      </c>
      <c r="AQ174">
        <v>49</v>
      </c>
      <c r="AR174">
        <f>AR52</f>
        <v>0</v>
      </c>
      <c r="AS174">
        <v>49</v>
      </c>
      <c r="AT174">
        <f>IF(AT53="","",AT52)</f>
        <v>0</v>
      </c>
      <c r="AU174">
        <v>49</v>
      </c>
      <c r="AV174">
        <f>AV52</f>
        <v>0</v>
      </c>
      <c r="AW174">
        <v>49</v>
      </c>
      <c r="AX174">
        <f>IF(AX53="","",AX52)</f>
        <v>0</v>
      </c>
      <c r="AY174">
        <v>49</v>
      </c>
      <c r="AZ174">
        <f>AZ52</f>
        <v>0</v>
      </c>
      <c r="BA174">
        <v>49</v>
      </c>
      <c r="BB174">
        <f>IF(BB53="","",BB52)</f>
        <v>0</v>
      </c>
      <c r="BC174">
        <v>49</v>
      </c>
      <c r="BD174">
        <f>BD52</f>
        <v>0</v>
      </c>
      <c r="BE174">
        <v>49</v>
      </c>
      <c r="BF174">
        <f>IF(BF53="","",BF52)</f>
        <v>0</v>
      </c>
      <c r="BG174">
        <v>49</v>
      </c>
      <c r="BH174">
        <f>BH52</f>
        <v>0</v>
      </c>
      <c r="BI174">
        <v>49</v>
      </c>
      <c r="BJ174">
        <f>IF(BJ53="","",BJ52)</f>
        <v>0</v>
      </c>
      <c r="BK174">
        <v>49</v>
      </c>
      <c r="BL174">
        <f>BL52</f>
        <v>0</v>
      </c>
      <c r="BM174">
        <v>49</v>
      </c>
      <c r="BN174">
        <f>IF(BN53="","",BN52)</f>
        <v>0</v>
      </c>
      <c r="BO174">
        <v>49</v>
      </c>
      <c r="BP174">
        <f>BP52</f>
        <v>0</v>
      </c>
      <c r="BQ174">
        <v>49</v>
      </c>
      <c r="BR174">
        <f>IF(BR53="","",BR52)</f>
        <v>0</v>
      </c>
      <c r="BS174">
        <v>49</v>
      </c>
      <c r="BT174">
        <f>BT52</f>
        <v>0</v>
      </c>
      <c r="BU174">
        <v>49</v>
      </c>
      <c r="BV174">
        <f>IF(BV53="","",BV52)</f>
        <v>0</v>
      </c>
      <c r="BW174">
        <v>49</v>
      </c>
      <c r="BX174">
        <f>BX52</f>
        <v>0</v>
      </c>
      <c r="BY174">
        <v>49</v>
      </c>
      <c r="BZ174">
        <f>IF(BZ53="","",BZ52)</f>
        <v>0</v>
      </c>
      <c r="CA174">
        <v>49</v>
      </c>
      <c r="CB174">
        <f>CB52</f>
        <v>0</v>
      </c>
      <c r="CC174">
        <v>49</v>
      </c>
      <c r="CD174">
        <f>IF(CD53="","",CD52)</f>
        <v>0</v>
      </c>
      <c r="CE174">
        <v>49</v>
      </c>
      <c r="CF174">
        <f>CF52</f>
        <v>0</v>
      </c>
      <c r="CG174">
        <v>49</v>
      </c>
      <c r="CH174">
        <f>IF(CH53="","",CH52)</f>
        <v>0</v>
      </c>
      <c r="CI174">
        <v>49</v>
      </c>
      <c r="CJ174">
        <f>CJ52</f>
        <v>0</v>
      </c>
      <c r="CK174">
        <v>49</v>
      </c>
      <c r="CL174">
        <f>IF(CL53="","",CL52)</f>
        <v>0</v>
      </c>
      <c r="CM174">
        <v>49</v>
      </c>
      <c r="CN174">
        <f>CN52</f>
        <v>0</v>
      </c>
      <c r="CO174">
        <v>49</v>
      </c>
      <c r="CP174">
        <f>IF(CP53="","",CP52)</f>
        <v>0</v>
      </c>
      <c r="CQ174">
        <v>49</v>
      </c>
      <c r="CR174">
        <f>CR52</f>
        <v>0</v>
      </c>
      <c r="CS174">
        <v>49</v>
      </c>
      <c r="CT174">
        <f>IF(CT53="","",CT52)</f>
        <v>0</v>
      </c>
      <c r="CU174">
        <v>49</v>
      </c>
      <c r="CV174">
        <f>CV52</f>
        <v>0</v>
      </c>
      <c r="CW174">
        <v>49</v>
      </c>
      <c r="CX174">
        <f>IF(CX53="","",CX52)</f>
        <v>0</v>
      </c>
      <c r="CY174">
        <v>49</v>
      </c>
      <c r="CZ174">
        <f>CZ52</f>
        <v>0</v>
      </c>
      <c r="DA174">
        <v>49</v>
      </c>
      <c r="DB174">
        <f>IF(DB53="","",DB52)</f>
        <v>0</v>
      </c>
      <c r="DC174">
        <v>49</v>
      </c>
      <c r="DD174">
        <f>DD52</f>
        <v>0</v>
      </c>
      <c r="DE174">
        <v>49</v>
      </c>
      <c r="DF174">
        <f>IF(DF53="","",DF52)</f>
        <v>0</v>
      </c>
      <c r="DG174">
        <v>49</v>
      </c>
      <c r="DH174">
        <f>DH52</f>
        <v>0</v>
      </c>
      <c r="DI174">
        <v>49</v>
      </c>
      <c r="DJ174">
        <f>IF(DJ53="","",DJ52)</f>
        <v>0</v>
      </c>
      <c r="DK174">
        <v>49</v>
      </c>
      <c r="DL174">
        <f>DL52</f>
        <v>0</v>
      </c>
      <c r="DM174">
        <v>49</v>
      </c>
      <c r="DN174">
        <f>IF(DN53="","",DN52)</f>
        <v>0</v>
      </c>
      <c r="DO174">
        <v>49</v>
      </c>
      <c r="DP174">
        <f>DP52</f>
        <v>0</v>
      </c>
      <c r="DQ174">
        <v>49</v>
      </c>
      <c r="DR174">
        <f>IF(DR53="","",DR52)</f>
        <v>0</v>
      </c>
      <c r="DS174">
        <v>49</v>
      </c>
      <c r="DT174">
        <f>DT52</f>
        <v>0</v>
      </c>
      <c r="DU174">
        <v>49</v>
      </c>
      <c r="DV174">
        <f>IF(DV53="","",DV52)</f>
        <v>0</v>
      </c>
      <c r="DW174">
        <v>49</v>
      </c>
      <c r="DX174">
        <f>DX52</f>
        <v>0</v>
      </c>
      <c r="DY174">
        <v>49</v>
      </c>
      <c r="DZ174">
        <f>IF(DZ53="","",DZ52)</f>
        <v>0</v>
      </c>
      <c r="EA174">
        <v>49</v>
      </c>
      <c r="EB174">
        <f>EB52</f>
        <v>0</v>
      </c>
      <c r="EC174">
        <v>49</v>
      </c>
      <c r="ED174">
        <f>IF(ED53="","",ED52)</f>
        <v>0</v>
      </c>
      <c r="EE174">
        <v>49</v>
      </c>
      <c r="EF174">
        <f>EF52</f>
        <v>0</v>
      </c>
      <c r="EI174">
        <v>49</v>
      </c>
      <c r="EJ174">
        <f>IF(EJ53="","",EJ52)</f>
        <v>0</v>
      </c>
      <c r="EK174">
        <v>49</v>
      </c>
      <c r="EL174">
        <f>EL52</f>
        <v>0</v>
      </c>
      <c r="EM174">
        <v>49</v>
      </c>
      <c r="EN174">
        <f>IF(EN53="","",EN52)</f>
        <v>0</v>
      </c>
      <c r="EO174">
        <v>49</v>
      </c>
      <c r="EP174">
        <f>EP52</f>
        <v>0</v>
      </c>
      <c r="EQ174">
        <v>49</v>
      </c>
      <c r="ER174">
        <f>IF(ER53="","",ER52)</f>
        <v>0</v>
      </c>
      <c r="ES174">
        <v>49</v>
      </c>
      <c r="ET174">
        <f>ET52</f>
        <v>0</v>
      </c>
      <c r="EU174">
        <v>49</v>
      </c>
      <c r="EV174">
        <f>IF(EV53="","",EV52)</f>
        <v>0</v>
      </c>
      <c r="EW174">
        <v>49</v>
      </c>
      <c r="EX174">
        <f>EX52</f>
        <v>0</v>
      </c>
      <c r="EY174">
        <v>49</v>
      </c>
      <c r="EZ174">
        <f>IF(EZ53="","",EZ52)</f>
        <v>0</v>
      </c>
      <c r="FA174">
        <v>49</v>
      </c>
      <c r="FB174">
        <f>FB52</f>
        <v>0</v>
      </c>
      <c r="FC174">
        <v>49</v>
      </c>
      <c r="FD174">
        <f>IF(FD53="","",FD52)</f>
        <v>0</v>
      </c>
      <c r="FE174">
        <v>49</v>
      </c>
      <c r="FF174">
        <f>FF52</f>
        <v>0</v>
      </c>
      <c r="FG174">
        <v>49</v>
      </c>
      <c r="FH174">
        <f>IF(FH53="","",FH52)</f>
        <v>0</v>
      </c>
      <c r="FI174">
        <v>49</v>
      </c>
      <c r="FJ174">
        <f>FJ52</f>
        <v>0</v>
      </c>
      <c r="FK174">
        <v>49</v>
      </c>
      <c r="FL174">
        <f>IF(FL53="","",FL52)</f>
        <v>0</v>
      </c>
      <c r="FM174">
        <v>49</v>
      </c>
      <c r="FN174">
        <f>FN52</f>
        <v>0</v>
      </c>
      <c r="FO174">
        <v>49</v>
      </c>
      <c r="FP174">
        <f>IF(FP53="","",FP52)</f>
        <v>0</v>
      </c>
      <c r="FQ174">
        <v>49</v>
      </c>
      <c r="FR174">
        <f>FR52</f>
        <v>0</v>
      </c>
      <c r="FS174">
        <v>49</v>
      </c>
      <c r="FT174">
        <f>IF(FT53="","",FT52)</f>
        <v>0</v>
      </c>
      <c r="FU174">
        <v>49</v>
      </c>
      <c r="FV174">
        <f>FV52</f>
        <v>0</v>
      </c>
      <c r="FW174">
        <v>49</v>
      </c>
      <c r="FX174">
        <f>IF(FX53="","",FX52)</f>
        <v>0</v>
      </c>
      <c r="FY174">
        <v>49</v>
      </c>
      <c r="FZ174">
        <f>FZ52</f>
        <v>0</v>
      </c>
      <c r="GA174">
        <v>49</v>
      </c>
      <c r="GB174">
        <f>IF(GB53="","",GB52)</f>
        <v>0</v>
      </c>
      <c r="GC174">
        <v>49</v>
      </c>
      <c r="GD174">
        <f>GD52</f>
        <v>0</v>
      </c>
      <c r="GE174">
        <v>49</v>
      </c>
      <c r="GF174">
        <f>IF(GF53="","",GF52)</f>
        <v>0</v>
      </c>
      <c r="GG174">
        <v>49</v>
      </c>
      <c r="GH174">
        <f>GH52</f>
        <v>0</v>
      </c>
      <c r="GI174">
        <v>49</v>
      </c>
      <c r="GJ174">
        <f>IF(GJ53="","",GJ52)</f>
        <v>0</v>
      </c>
      <c r="GK174">
        <v>49</v>
      </c>
      <c r="GL174">
        <f>GL52</f>
        <v>0</v>
      </c>
      <c r="GM174">
        <v>49</v>
      </c>
      <c r="GN174">
        <f>IF(GN53="","",GN52)</f>
        <v>0</v>
      </c>
      <c r="GO174">
        <v>49</v>
      </c>
      <c r="GP174">
        <f>GP52</f>
        <v>0</v>
      </c>
      <c r="GQ174">
        <v>49</v>
      </c>
      <c r="GR174">
        <f>IF(GR53="","",GR52)</f>
        <v>0</v>
      </c>
      <c r="GS174">
        <v>49</v>
      </c>
      <c r="GT174">
        <f>GT52</f>
        <v>0</v>
      </c>
      <c r="GU174">
        <v>49</v>
      </c>
      <c r="GV174">
        <f>IF(GV53="","",GV52)</f>
        <v>0</v>
      </c>
      <c r="GW174">
        <v>49</v>
      </c>
      <c r="GX174">
        <f>GX52</f>
        <v>0</v>
      </c>
      <c r="GY174">
        <v>49</v>
      </c>
      <c r="GZ174">
        <f>IF(GZ53="","",GZ52)</f>
        <v>0</v>
      </c>
      <c r="HA174">
        <v>49</v>
      </c>
      <c r="HB174">
        <f>HB52</f>
        <v>0</v>
      </c>
      <c r="HC174">
        <v>49</v>
      </c>
      <c r="HD174">
        <f>IF(HD53="","",HD52)</f>
        <v>0</v>
      </c>
      <c r="HE174">
        <v>49</v>
      </c>
      <c r="HF174">
        <f>HF52</f>
        <v>0</v>
      </c>
      <c r="HG174">
        <v>49</v>
      </c>
      <c r="HH174">
        <f>IF(HH53="","",HH52)</f>
        <v>0</v>
      </c>
      <c r="HI174">
        <v>49</v>
      </c>
      <c r="HJ174">
        <f>HJ52</f>
        <v>0</v>
      </c>
      <c r="HK174">
        <v>49</v>
      </c>
      <c r="HL174">
        <f>IF(HL53="","",HL52)</f>
        <v>0</v>
      </c>
      <c r="HM174">
        <v>49</v>
      </c>
      <c r="HN174">
        <f>HN52</f>
        <v>0</v>
      </c>
      <c r="HO174">
        <v>49</v>
      </c>
      <c r="HP174">
        <f>IF(HP53="","",HP52)</f>
        <v>0</v>
      </c>
      <c r="HQ174">
        <v>49</v>
      </c>
      <c r="HR174">
        <f>HR52</f>
        <v>0</v>
      </c>
      <c r="HS174">
        <v>49</v>
      </c>
      <c r="HT174">
        <f>IF(HT53="","",HT52)</f>
        <v>0</v>
      </c>
      <c r="HU174">
        <v>49</v>
      </c>
      <c r="HV174">
        <f>HV52</f>
        <v>0</v>
      </c>
      <c r="HW174">
        <v>49</v>
      </c>
      <c r="HX174">
        <f>IF(HX53="","",HX52)</f>
        <v>0</v>
      </c>
      <c r="HY174">
        <v>49</v>
      </c>
      <c r="HZ174">
        <f>HZ52</f>
        <v>0</v>
      </c>
      <c r="IA174">
        <v>49</v>
      </c>
      <c r="IB174">
        <f>IF(IB53="","",IB52)</f>
        <v>0</v>
      </c>
      <c r="IC174">
        <v>49</v>
      </c>
      <c r="ID174">
        <f>ID52</f>
        <v>0</v>
      </c>
      <c r="IE174">
        <v>49</v>
      </c>
      <c r="IF174">
        <f>IF(IF53="","",IF52)</f>
        <v>0</v>
      </c>
      <c r="IG174">
        <v>49</v>
      </c>
      <c r="IH174">
        <f>IH52</f>
        <v>0</v>
      </c>
      <c r="II174">
        <v>49</v>
      </c>
      <c r="IJ174">
        <f>IF(IJ53="","",IJ52)</f>
        <v>0</v>
      </c>
      <c r="IK174">
        <v>49</v>
      </c>
      <c r="IL174">
        <f>IL52</f>
        <v>0</v>
      </c>
      <c r="IM174">
        <v>49</v>
      </c>
      <c r="IN174">
        <f>IF(IN53="","",IN52)</f>
        <v>0</v>
      </c>
      <c r="IO174">
        <v>49</v>
      </c>
      <c r="IP174">
        <f>IP52</f>
        <v>0</v>
      </c>
      <c r="IQ174">
        <v>49</v>
      </c>
      <c r="IR174">
        <f>IF(IR53="","",IR52)</f>
        <v>0</v>
      </c>
      <c r="IS174">
        <v>49</v>
      </c>
      <c r="IT174">
        <f>IT52</f>
        <v>0</v>
      </c>
      <c r="IU174">
        <v>49</v>
      </c>
      <c r="IV174">
        <f>IF(IV53="","",IV52)</f>
        <v>0</v>
      </c>
      <c r="IW174">
        <v>49</v>
      </c>
      <c r="IX174">
        <f>IX52</f>
        <v>0</v>
      </c>
      <c r="IY174">
        <v>49</v>
      </c>
      <c r="IZ174">
        <f>IF(IZ53="","",IZ52)</f>
        <v>0</v>
      </c>
      <c r="JA174">
        <v>49</v>
      </c>
      <c r="JB174">
        <f>JB52</f>
        <v>0</v>
      </c>
      <c r="JC174">
        <v>49</v>
      </c>
      <c r="JD174">
        <f>IF(JD53="","",JD52)</f>
        <v>0</v>
      </c>
      <c r="JE174">
        <v>49</v>
      </c>
      <c r="JF174">
        <f>JF52</f>
        <v>0</v>
      </c>
      <c r="JG174">
        <v>49</v>
      </c>
      <c r="JH174">
        <f>IF(JH53="","",JH52)</f>
        <v>0</v>
      </c>
      <c r="JI174">
        <v>49</v>
      </c>
      <c r="JJ174">
        <f>JJ52</f>
        <v>0</v>
      </c>
    </row>
    <row r="175" spans="5:270">
      <c r="E175">
        <v>50</v>
      </c>
      <c r="F175">
        <f>IF(F54="","",F53)</f>
        <v>0</v>
      </c>
      <c r="G175">
        <v>50</v>
      </c>
      <c r="H175">
        <f>H53</f>
        <v>0</v>
      </c>
      <c r="I175">
        <v>50</v>
      </c>
      <c r="J175">
        <f>IF(J54="","",J53)</f>
        <v>0</v>
      </c>
      <c r="K175">
        <v>50</v>
      </c>
      <c r="L175">
        <f>L53</f>
        <v>0</v>
      </c>
      <c r="M175">
        <v>50</v>
      </c>
      <c r="N175">
        <f>IF(N54="","",N53)</f>
        <v>0</v>
      </c>
      <c r="O175">
        <v>50</v>
      </c>
      <c r="P175">
        <f>P53</f>
        <v>0</v>
      </c>
      <c r="Q175">
        <v>50</v>
      </c>
      <c r="R175">
        <f>IF(R54="","",R53)</f>
        <v>0</v>
      </c>
      <c r="S175">
        <v>50</v>
      </c>
      <c r="T175">
        <f>T53</f>
        <v>0</v>
      </c>
      <c r="U175">
        <v>50</v>
      </c>
      <c r="V175">
        <f>IF(V54="","",V53)</f>
        <v>0</v>
      </c>
      <c r="W175">
        <v>50</v>
      </c>
      <c r="X175">
        <f>X53</f>
        <v>0</v>
      </c>
      <c r="Y175">
        <v>50</v>
      </c>
      <c r="Z175">
        <f>IF(Z54="","",Z53)</f>
        <v>0</v>
      </c>
      <c r="AA175">
        <v>50</v>
      </c>
      <c r="AB175">
        <f>AB53</f>
        <v>0</v>
      </c>
      <c r="AC175">
        <v>50</v>
      </c>
      <c r="AD175">
        <f>IF(AD54="","",AD53)</f>
        <v>0</v>
      </c>
      <c r="AE175">
        <v>50</v>
      </c>
      <c r="AF175">
        <f>AF53</f>
        <v>0</v>
      </c>
      <c r="AG175">
        <v>50</v>
      </c>
      <c r="AH175">
        <f>IF(AH54="","",AH53)</f>
        <v>0</v>
      </c>
      <c r="AI175">
        <v>50</v>
      </c>
      <c r="AJ175">
        <f>AJ53</f>
        <v>0</v>
      </c>
      <c r="AK175">
        <v>50</v>
      </c>
      <c r="AL175">
        <f>IF(AL54="","",AL53)</f>
        <v>0</v>
      </c>
      <c r="AM175">
        <v>50</v>
      </c>
      <c r="AN175">
        <f>AN53</f>
        <v>0</v>
      </c>
      <c r="AO175">
        <v>50</v>
      </c>
      <c r="AP175">
        <f>IF(AP54="","",AP53)</f>
        <v>0</v>
      </c>
      <c r="AQ175">
        <v>50</v>
      </c>
      <c r="AR175">
        <f>AR53</f>
        <v>0</v>
      </c>
      <c r="AS175">
        <v>50</v>
      </c>
      <c r="AT175">
        <f>IF(AT54="","",AT53)</f>
        <v>0</v>
      </c>
      <c r="AU175">
        <v>50</v>
      </c>
      <c r="AV175">
        <f>AV53</f>
        <v>0</v>
      </c>
      <c r="AW175">
        <v>50</v>
      </c>
      <c r="AX175">
        <f>IF(AX54="","",AX53)</f>
        <v>0</v>
      </c>
      <c r="AY175">
        <v>50</v>
      </c>
      <c r="AZ175">
        <f>AZ53</f>
        <v>0</v>
      </c>
      <c r="BA175">
        <v>50</v>
      </c>
      <c r="BB175">
        <f>IF(BB54="","",BB53)</f>
        <v>0</v>
      </c>
      <c r="BC175">
        <v>50</v>
      </c>
      <c r="BD175">
        <f>BD53</f>
        <v>0</v>
      </c>
      <c r="BE175">
        <v>50</v>
      </c>
      <c r="BF175">
        <f>IF(BF54="","",BF53)</f>
        <v>0</v>
      </c>
      <c r="BG175">
        <v>50</v>
      </c>
      <c r="BH175">
        <f>BH53</f>
        <v>0</v>
      </c>
      <c r="BI175">
        <v>50</v>
      </c>
      <c r="BJ175">
        <f>IF(BJ54="","",BJ53)</f>
        <v>0</v>
      </c>
      <c r="BK175">
        <v>50</v>
      </c>
      <c r="BL175">
        <f>BL53</f>
        <v>0</v>
      </c>
      <c r="BM175">
        <v>50</v>
      </c>
      <c r="BN175">
        <f>IF(BN54="","",BN53)</f>
        <v>0</v>
      </c>
      <c r="BO175">
        <v>50</v>
      </c>
      <c r="BP175">
        <f>BP53</f>
        <v>0</v>
      </c>
      <c r="BQ175">
        <v>50</v>
      </c>
      <c r="BR175">
        <f>IF(BR54="","",BR53)</f>
        <v>0</v>
      </c>
      <c r="BS175">
        <v>50</v>
      </c>
      <c r="BT175">
        <f>BT53</f>
        <v>0</v>
      </c>
      <c r="BU175">
        <v>50</v>
      </c>
      <c r="BV175">
        <f>IF(BV54="","",BV53)</f>
        <v>0</v>
      </c>
      <c r="BW175">
        <v>50</v>
      </c>
      <c r="BX175">
        <f>BX53</f>
        <v>0</v>
      </c>
      <c r="BY175">
        <v>50</v>
      </c>
      <c r="BZ175">
        <f>IF(BZ54="","",BZ53)</f>
        <v>0</v>
      </c>
      <c r="CA175">
        <v>50</v>
      </c>
      <c r="CB175">
        <f>CB53</f>
        <v>0</v>
      </c>
      <c r="CC175">
        <v>50</v>
      </c>
      <c r="CD175">
        <f>IF(CD54="","",CD53)</f>
        <v>0</v>
      </c>
      <c r="CE175">
        <v>50</v>
      </c>
      <c r="CF175">
        <f>CF53</f>
        <v>0</v>
      </c>
      <c r="CG175">
        <v>50</v>
      </c>
      <c r="CH175">
        <f>IF(CH54="","",CH53)</f>
        <v>0</v>
      </c>
      <c r="CI175">
        <v>50</v>
      </c>
      <c r="CJ175">
        <f>CJ53</f>
        <v>0</v>
      </c>
      <c r="CK175">
        <v>50</v>
      </c>
      <c r="CL175">
        <f>IF(CL54="","",CL53)</f>
        <v>0</v>
      </c>
      <c r="CM175">
        <v>50</v>
      </c>
      <c r="CN175">
        <f>CN53</f>
        <v>0</v>
      </c>
      <c r="CO175">
        <v>50</v>
      </c>
      <c r="CP175">
        <f>IF(CP54="","",CP53)</f>
        <v>0</v>
      </c>
      <c r="CQ175">
        <v>50</v>
      </c>
      <c r="CR175">
        <f>CR53</f>
        <v>0</v>
      </c>
      <c r="CS175">
        <v>50</v>
      </c>
      <c r="CT175">
        <f>IF(CT54="","",CT53)</f>
        <v>0</v>
      </c>
      <c r="CU175">
        <v>50</v>
      </c>
      <c r="CV175">
        <f>CV53</f>
        <v>0</v>
      </c>
      <c r="CW175">
        <v>50</v>
      </c>
      <c r="CX175">
        <f>IF(CX54="","",CX53)</f>
        <v>0</v>
      </c>
      <c r="CY175">
        <v>50</v>
      </c>
      <c r="CZ175">
        <f>CZ53</f>
        <v>0</v>
      </c>
      <c r="DA175">
        <v>50</v>
      </c>
      <c r="DB175">
        <f>IF(DB54="","",DB53)</f>
        <v>0</v>
      </c>
      <c r="DC175">
        <v>50</v>
      </c>
      <c r="DD175">
        <f>DD53</f>
        <v>0</v>
      </c>
      <c r="DE175">
        <v>50</v>
      </c>
      <c r="DF175">
        <f>IF(DF54="","",DF53)</f>
        <v>0</v>
      </c>
      <c r="DG175">
        <v>50</v>
      </c>
      <c r="DH175">
        <f>DH53</f>
        <v>0</v>
      </c>
      <c r="DI175">
        <v>50</v>
      </c>
      <c r="DJ175">
        <f>IF(DJ54="","",DJ53)</f>
        <v>0</v>
      </c>
      <c r="DK175">
        <v>50</v>
      </c>
      <c r="DL175">
        <f>DL53</f>
        <v>0</v>
      </c>
      <c r="DM175">
        <v>50</v>
      </c>
      <c r="DN175">
        <f>IF(DN54="","",DN53)</f>
        <v>0</v>
      </c>
      <c r="DO175">
        <v>50</v>
      </c>
      <c r="DP175">
        <f>DP53</f>
        <v>0</v>
      </c>
      <c r="DQ175">
        <v>50</v>
      </c>
      <c r="DR175">
        <f>IF(DR54="","",DR53)</f>
        <v>0</v>
      </c>
      <c r="DS175">
        <v>50</v>
      </c>
      <c r="DT175">
        <f>DT53</f>
        <v>0</v>
      </c>
      <c r="DU175">
        <v>50</v>
      </c>
      <c r="DV175">
        <f>IF(DV54="","",DV53)</f>
        <v>0</v>
      </c>
      <c r="DW175">
        <v>50</v>
      </c>
      <c r="DX175">
        <f>DX53</f>
        <v>0</v>
      </c>
      <c r="DY175">
        <v>50</v>
      </c>
      <c r="DZ175">
        <f>IF(DZ54="","",DZ53)</f>
        <v>0</v>
      </c>
      <c r="EA175">
        <v>50</v>
      </c>
      <c r="EB175">
        <f>EB53</f>
        <v>0</v>
      </c>
      <c r="EC175">
        <v>50</v>
      </c>
      <c r="ED175">
        <f>IF(ED54="","",ED53)</f>
        <v>0</v>
      </c>
      <c r="EE175">
        <v>50</v>
      </c>
      <c r="EF175">
        <f>EF53</f>
        <v>0</v>
      </c>
      <c r="EI175">
        <v>50</v>
      </c>
      <c r="EJ175">
        <f>IF(EJ54="","",EJ53)</f>
        <v>0</v>
      </c>
      <c r="EK175">
        <v>50</v>
      </c>
      <c r="EL175">
        <f>EL53</f>
        <v>0</v>
      </c>
      <c r="EM175">
        <v>50</v>
      </c>
      <c r="EN175">
        <f>IF(EN54="","",EN53)</f>
        <v>0</v>
      </c>
      <c r="EO175">
        <v>50</v>
      </c>
      <c r="EP175">
        <f>EP53</f>
        <v>0</v>
      </c>
      <c r="EQ175">
        <v>50</v>
      </c>
      <c r="ER175">
        <f>IF(ER54="","",ER53)</f>
        <v>0</v>
      </c>
      <c r="ES175">
        <v>50</v>
      </c>
      <c r="ET175">
        <f>ET53</f>
        <v>0</v>
      </c>
      <c r="EU175">
        <v>50</v>
      </c>
      <c r="EV175">
        <f>IF(EV54="","",EV53)</f>
        <v>0</v>
      </c>
      <c r="EW175">
        <v>50</v>
      </c>
      <c r="EX175">
        <f>EX53</f>
        <v>0</v>
      </c>
      <c r="EY175">
        <v>50</v>
      </c>
      <c r="EZ175">
        <f>IF(EZ54="","",EZ53)</f>
        <v>0</v>
      </c>
      <c r="FA175">
        <v>50</v>
      </c>
      <c r="FB175">
        <f>FB53</f>
        <v>0</v>
      </c>
      <c r="FC175">
        <v>50</v>
      </c>
      <c r="FD175">
        <f>IF(FD54="","",FD53)</f>
        <v>0</v>
      </c>
      <c r="FE175">
        <v>50</v>
      </c>
      <c r="FF175">
        <f>FF53</f>
        <v>0</v>
      </c>
      <c r="FG175">
        <v>50</v>
      </c>
      <c r="FH175">
        <f>IF(FH54="","",FH53)</f>
        <v>0</v>
      </c>
      <c r="FI175">
        <v>50</v>
      </c>
      <c r="FJ175">
        <f>FJ53</f>
        <v>0</v>
      </c>
      <c r="FK175">
        <v>50</v>
      </c>
      <c r="FL175">
        <f>IF(FL54="","",FL53)</f>
        <v>0</v>
      </c>
      <c r="FM175">
        <v>50</v>
      </c>
      <c r="FN175">
        <f>FN53</f>
        <v>0</v>
      </c>
      <c r="FO175">
        <v>50</v>
      </c>
      <c r="FP175">
        <f>IF(FP54="","",FP53)</f>
        <v>0</v>
      </c>
      <c r="FQ175">
        <v>50</v>
      </c>
      <c r="FR175">
        <f>FR53</f>
        <v>0</v>
      </c>
      <c r="FS175">
        <v>50</v>
      </c>
      <c r="FT175">
        <f>IF(FT54="","",FT53)</f>
        <v>0</v>
      </c>
      <c r="FU175">
        <v>50</v>
      </c>
      <c r="FV175">
        <f>FV53</f>
        <v>0</v>
      </c>
      <c r="FW175">
        <v>50</v>
      </c>
      <c r="FX175">
        <f>IF(FX54="","",FX53)</f>
        <v>0</v>
      </c>
      <c r="FY175">
        <v>50</v>
      </c>
      <c r="FZ175">
        <f>FZ53</f>
        <v>0</v>
      </c>
      <c r="GA175">
        <v>50</v>
      </c>
      <c r="GB175">
        <f>IF(GB54="","",GB53)</f>
        <v>0</v>
      </c>
      <c r="GC175">
        <v>50</v>
      </c>
      <c r="GD175">
        <f>GD53</f>
        <v>0</v>
      </c>
      <c r="GE175">
        <v>50</v>
      </c>
      <c r="GF175">
        <f>IF(GF54="","",GF53)</f>
        <v>0</v>
      </c>
      <c r="GG175">
        <v>50</v>
      </c>
      <c r="GH175">
        <f>GH53</f>
        <v>0</v>
      </c>
      <c r="GI175">
        <v>50</v>
      </c>
      <c r="GJ175">
        <f>IF(GJ54="","",GJ53)</f>
        <v>0</v>
      </c>
      <c r="GK175">
        <v>50</v>
      </c>
      <c r="GL175">
        <f>GL53</f>
        <v>0</v>
      </c>
      <c r="GM175">
        <v>50</v>
      </c>
      <c r="GN175">
        <f>IF(GN54="","",GN53)</f>
        <v>0</v>
      </c>
      <c r="GO175">
        <v>50</v>
      </c>
      <c r="GP175">
        <f>GP53</f>
        <v>0</v>
      </c>
      <c r="GQ175">
        <v>50</v>
      </c>
      <c r="GR175">
        <f>IF(GR54="","",GR53)</f>
        <v>0</v>
      </c>
      <c r="GS175">
        <v>50</v>
      </c>
      <c r="GT175">
        <f>GT53</f>
        <v>0</v>
      </c>
      <c r="GU175">
        <v>50</v>
      </c>
      <c r="GV175">
        <f>IF(GV54="","",GV53)</f>
        <v>0</v>
      </c>
      <c r="GW175">
        <v>50</v>
      </c>
      <c r="GX175">
        <f>GX53</f>
        <v>0</v>
      </c>
      <c r="GY175">
        <v>50</v>
      </c>
      <c r="GZ175">
        <f>IF(GZ54="","",GZ53)</f>
        <v>0</v>
      </c>
      <c r="HA175">
        <v>50</v>
      </c>
      <c r="HB175">
        <f>HB53</f>
        <v>0</v>
      </c>
      <c r="HC175">
        <v>50</v>
      </c>
      <c r="HD175">
        <f>IF(HD54="","",HD53)</f>
        <v>0</v>
      </c>
      <c r="HE175">
        <v>50</v>
      </c>
      <c r="HF175">
        <f>HF53</f>
        <v>0</v>
      </c>
      <c r="HG175">
        <v>50</v>
      </c>
      <c r="HH175">
        <f>IF(HH54="","",HH53)</f>
        <v>0</v>
      </c>
      <c r="HI175">
        <v>50</v>
      </c>
      <c r="HJ175">
        <f>HJ53</f>
        <v>0</v>
      </c>
      <c r="HK175">
        <v>50</v>
      </c>
      <c r="HL175">
        <f>IF(HL54="","",HL53)</f>
        <v>0</v>
      </c>
      <c r="HM175">
        <v>50</v>
      </c>
      <c r="HN175">
        <f>HN53</f>
        <v>0</v>
      </c>
      <c r="HO175">
        <v>50</v>
      </c>
      <c r="HP175">
        <f>IF(HP54="","",HP53)</f>
        <v>0</v>
      </c>
      <c r="HQ175">
        <v>50</v>
      </c>
      <c r="HR175">
        <f>HR53</f>
        <v>0</v>
      </c>
      <c r="HS175">
        <v>50</v>
      </c>
      <c r="HT175">
        <f>IF(HT54="","",HT53)</f>
        <v>0</v>
      </c>
      <c r="HU175">
        <v>50</v>
      </c>
      <c r="HV175">
        <f>HV53</f>
        <v>0</v>
      </c>
      <c r="HW175">
        <v>50</v>
      </c>
      <c r="HX175">
        <f>IF(HX54="","",HX53)</f>
        <v>0</v>
      </c>
      <c r="HY175">
        <v>50</v>
      </c>
      <c r="HZ175">
        <f>HZ53</f>
        <v>0</v>
      </c>
      <c r="IA175">
        <v>50</v>
      </c>
      <c r="IB175">
        <f>IF(IB54="","",IB53)</f>
        <v>0</v>
      </c>
      <c r="IC175">
        <v>50</v>
      </c>
      <c r="ID175">
        <f>ID53</f>
        <v>0</v>
      </c>
      <c r="IE175">
        <v>50</v>
      </c>
      <c r="IF175">
        <f>IF(IF54="","",IF53)</f>
        <v>0</v>
      </c>
      <c r="IG175">
        <v>50</v>
      </c>
      <c r="IH175">
        <f>IH53</f>
        <v>0</v>
      </c>
      <c r="II175">
        <v>50</v>
      </c>
      <c r="IJ175">
        <f>IF(IJ54="","",IJ53)</f>
        <v>0</v>
      </c>
      <c r="IK175">
        <v>50</v>
      </c>
      <c r="IL175">
        <f>IL53</f>
        <v>0</v>
      </c>
      <c r="IM175">
        <v>50</v>
      </c>
      <c r="IN175">
        <f>IF(IN54="","",IN53)</f>
        <v>0</v>
      </c>
      <c r="IO175">
        <v>50</v>
      </c>
      <c r="IP175">
        <f>IP53</f>
        <v>0</v>
      </c>
      <c r="IQ175">
        <v>50</v>
      </c>
      <c r="IR175">
        <f>IF(IR54="","",IR53)</f>
        <v>0</v>
      </c>
      <c r="IS175">
        <v>50</v>
      </c>
      <c r="IT175">
        <f>IT53</f>
        <v>0</v>
      </c>
      <c r="IU175">
        <v>50</v>
      </c>
      <c r="IV175">
        <f>IF(IV54="","",IV53)</f>
        <v>0</v>
      </c>
      <c r="IW175">
        <v>50</v>
      </c>
      <c r="IX175">
        <f>IX53</f>
        <v>0</v>
      </c>
      <c r="IY175">
        <v>50</v>
      </c>
      <c r="IZ175">
        <f>IF(IZ54="","",IZ53)</f>
        <v>0</v>
      </c>
      <c r="JA175">
        <v>50</v>
      </c>
      <c r="JB175">
        <f>JB53</f>
        <v>0</v>
      </c>
      <c r="JC175">
        <v>50</v>
      </c>
      <c r="JD175">
        <f>IF(JD54="","",JD53)</f>
        <v>0</v>
      </c>
      <c r="JE175">
        <v>50</v>
      </c>
      <c r="JF175">
        <f>JF53</f>
        <v>0</v>
      </c>
      <c r="JG175">
        <v>50</v>
      </c>
      <c r="JH175">
        <f>IF(JH54="","",JH53)</f>
        <v>0</v>
      </c>
      <c r="JI175">
        <v>50</v>
      </c>
      <c r="JJ175">
        <f>JJ53</f>
        <v>0</v>
      </c>
    </row>
    <row r="176" spans="5:270">
      <c r="E176">
        <v>51</v>
      </c>
      <c r="F176">
        <f>IF(F55="","",F54)</f>
        <v>0</v>
      </c>
      <c r="G176">
        <v>51</v>
      </c>
      <c r="H176">
        <f>H54</f>
        <v>0</v>
      </c>
      <c r="I176">
        <v>51</v>
      </c>
      <c r="J176">
        <f>IF(J55="","",J54)</f>
        <v>0</v>
      </c>
      <c r="K176">
        <v>51</v>
      </c>
      <c r="L176">
        <f>L54</f>
        <v>0</v>
      </c>
      <c r="M176">
        <v>51</v>
      </c>
      <c r="N176">
        <f>IF(N55="","",N54)</f>
        <v>0</v>
      </c>
      <c r="O176">
        <v>51</v>
      </c>
      <c r="P176">
        <f>P54</f>
        <v>0</v>
      </c>
      <c r="Q176">
        <v>51</v>
      </c>
      <c r="R176">
        <f>IF(R55="","",R54)</f>
        <v>0</v>
      </c>
      <c r="S176">
        <v>51</v>
      </c>
      <c r="T176">
        <f>T54</f>
        <v>0</v>
      </c>
      <c r="U176">
        <v>51</v>
      </c>
      <c r="V176">
        <f>IF(V55="","",V54)</f>
        <v>0</v>
      </c>
      <c r="W176">
        <v>51</v>
      </c>
      <c r="X176">
        <f>X54</f>
        <v>0</v>
      </c>
      <c r="Y176">
        <v>51</v>
      </c>
      <c r="Z176">
        <f>IF(Z55="","",Z54)</f>
        <v>0</v>
      </c>
      <c r="AA176">
        <v>51</v>
      </c>
      <c r="AB176">
        <f>AB54</f>
        <v>0</v>
      </c>
      <c r="AC176">
        <v>51</v>
      </c>
      <c r="AD176">
        <f>IF(AD55="","",AD54)</f>
        <v>0</v>
      </c>
      <c r="AE176">
        <v>51</v>
      </c>
      <c r="AF176">
        <f>AF54</f>
        <v>0</v>
      </c>
      <c r="AG176">
        <v>51</v>
      </c>
      <c r="AH176">
        <f>IF(AH55="","",AH54)</f>
        <v>0</v>
      </c>
      <c r="AI176">
        <v>51</v>
      </c>
      <c r="AJ176">
        <f>AJ54</f>
        <v>0</v>
      </c>
      <c r="AK176">
        <v>51</v>
      </c>
      <c r="AL176">
        <f>IF(AL55="","",AL54)</f>
        <v>0</v>
      </c>
      <c r="AM176">
        <v>51</v>
      </c>
      <c r="AN176">
        <f>AN54</f>
        <v>0</v>
      </c>
      <c r="AO176">
        <v>51</v>
      </c>
      <c r="AP176">
        <f>IF(AP55="","",AP54)</f>
        <v>0</v>
      </c>
      <c r="AQ176">
        <v>51</v>
      </c>
      <c r="AR176">
        <f>AR54</f>
        <v>0</v>
      </c>
      <c r="AS176">
        <v>51</v>
      </c>
      <c r="AT176">
        <f>IF(AT55="","",AT54)</f>
        <v>0</v>
      </c>
      <c r="AU176">
        <v>51</v>
      </c>
      <c r="AV176">
        <f>AV54</f>
        <v>0</v>
      </c>
      <c r="AW176">
        <v>51</v>
      </c>
      <c r="AX176">
        <f>IF(AX55="","",AX54)</f>
        <v>0</v>
      </c>
      <c r="AY176">
        <v>51</v>
      </c>
      <c r="AZ176">
        <f>AZ54</f>
        <v>0</v>
      </c>
      <c r="BA176">
        <v>51</v>
      </c>
      <c r="BB176">
        <f>IF(BB55="","",BB54)</f>
        <v>0</v>
      </c>
      <c r="BC176">
        <v>51</v>
      </c>
      <c r="BD176">
        <f>BD54</f>
        <v>0</v>
      </c>
      <c r="BE176">
        <v>51</v>
      </c>
      <c r="BF176">
        <f>IF(BF55="","",BF54)</f>
        <v>0</v>
      </c>
      <c r="BG176">
        <v>51</v>
      </c>
      <c r="BH176">
        <f>BH54</f>
        <v>0</v>
      </c>
      <c r="BI176">
        <v>51</v>
      </c>
      <c r="BJ176">
        <f>IF(BJ55="","",BJ54)</f>
        <v>0</v>
      </c>
      <c r="BK176">
        <v>51</v>
      </c>
      <c r="BL176">
        <f>BL54</f>
        <v>0</v>
      </c>
      <c r="BM176">
        <v>51</v>
      </c>
      <c r="BN176">
        <f>IF(BN55="","",BN54)</f>
        <v>0</v>
      </c>
      <c r="BO176">
        <v>51</v>
      </c>
      <c r="BP176">
        <f>BP54</f>
        <v>0</v>
      </c>
      <c r="BQ176">
        <v>51</v>
      </c>
      <c r="BR176">
        <f>IF(BR55="","",BR54)</f>
        <v>0</v>
      </c>
      <c r="BS176">
        <v>51</v>
      </c>
      <c r="BT176">
        <f>BT54</f>
        <v>0</v>
      </c>
      <c r="BU176">
        <v>51</v>
      </c>
      <c r="BV176">
        <f>IF(BV55="","",BV54)</f>
        <v>0</v>
      </c>
      <c r="BW176">
        <v>51</v>
      </c>
      <c r="BX176">
        <f>BX54</f>
        <v>0</v>
      </c>
      <c r="BY176">
        <v>51</v>
      </c>
      <c r="BZ176">
        <f>IF(BZ55="","",BZ54)</f>
        <v>0</v>
      </c>
      <c r="CA176">
        <v>51</v>
      </c>
      <c r="CB176">
        <f>CB54</f>
        <v>0</v>
      </c>
      <c r="CC176">
        <v>51</v>
      </c>
      <c r="CD176">
        <f>IF(CD55="","",CD54)</f>
        <v>0</v>
      </c>
      <c r="CE176">
        <v>51</v>
      </c>
      <c r="CF176">
        <f>CF54</f>
        <v>0</v>
      </c>
      <c r="CG176">
        <v>51</v>
      </c>
      <c r="CH176">
        <f>IF(CH55="","",CH54)</f>
        <v>0</v>
      </c>
      <c r="CI176">
        <v>51</v>
      </c>
      <c r="CJ176">
        <f>CJ54</f>
        <v>0</v>
      </c>
      <c r="CK176">
        <v>51</v>
      </c>
      <c r="CL176">
        <f>IF(CL55="","",CL54)</f>
        <v>0</v>
      </c>
      <c r="CM176">
        <v>51</v>
      </c>
      <c r="CN176">
        <f>CN54</f>
        <v>0</v>
      </c>
      <c r="CO176">
        <v>51</v>
      </c>
      <c r="CP176">
        <f>IF(CP55="","",CP54)</f>
        <v>0</v>
      </c>
      <c r="CQ176">
        <v>51</v>
      </c>
      <c r="CR176">
        <f>CR54</f>
        <v>0</v>
      </c>
      <c r="CS176">
        <v>51</v>
      </c>
      <c r="CT176">
        <f>IF(CT55="","",CT54)</f>
        <v>0</v>
      </c>
      <c r="CU176">
        <v>51</v>
      </c>
      <c r="CV176">
        <f>CV54</f>
        <v>0</v>
      </c>
      <c r="CW176">
        <v>51</v>
      </c>
      <c r="CX176">
        <f>IF(CX55="","",CX54)</f>
        <v>0</v>
      </c>
      <c r="CY176">
        <v>51</v>
      </c>
      <c r="CZ176">
        <f>CZ54</f>
        <v>0</v>
      </c>
      <c r="DA176">
        <v>51</v>
      </c>
      <c r="DB176">
        <f>IF(DB55="","",DB54)</f>
        <v>0</v>
      </c>
      <c r="DC176">
        <v>51</v>
      </c>
      <c r="DD176">
        <f>DD54</f>
        <v>0</v>
      </c>
      <c r="DE176">
        <v>51</v>
      </c>
      <c r="DF176">
        <f>IF(DF55="","",DF54)</f>
        <v>0</v>
      </c>
      <c r="DG176">
        <v>51</v>
      </c>
      <c r="DH176">
        <f>DH54</f>
        <v>0</v>
      </c>
      <c r="DI176">
        <v>51</v>
      </c>
      <c r="DJ176">
        <f>IF(DJ55="","",DJ54)</f>
        <v>0</v>
      </c>
      <c r="DK176">
        <v>51</v>
      </c>
      <c r="DL176">
        <f>DL54</f>
        <v>0</v>
      </c>
      <c r="DM176">
        <v>51</v>
      </c>
      <c r="DN176">
        <f>IF(DN55="","",DN54)</f>
        <v>0</v>
      </c>
      <c r="DO176">
        <v>51</v>
      </c>
      <c r="DP176">
        <f>DP54</f>
        <v>0</v>
      </c>
      <c r="DQ176">
        <v>51</v>
      </c>
      <c r="DR176">
        <f>IF(DR55="","",DR54)</f>
        <v>0</v>
      </c>
      <c r="DS176">
        <v>51</v>
      </c>
      <c r="DT176">
        <f>DT54</f>
        <v>0</v>
      </c>
      <c r="DU176">
        <v>51</v>
      </c>
      <c r="DV176">
        <f>IF(DV55="","",DV54)</f>
        <v>0</v>
      </c>
      <c r="DW176">
        <v>51</v>
      </c>
      <c r="DX176">
        <f>DX54</f>
        <v>0</v>
      </c>
      <c r="DY176">
        <v>51</v>
      </c>
      <c r="DZ176">
        <f>IF(DZ55="","",DZ54)</f>
        <v>0</v>
      </c>
      <c r="EA176">
        <v>51</v>
      </c>
      <c r="EB176">
        <f>EB54</f>
        <v>0</v>
      </c>
      <c r="EC176">
        <v>51</v>
      </c>
      <c r="ED176">
        <f>IF(ED55="","",ED54)</f>
        <v>0</v>
      </c>
      <c r="EE176">
        <v>51</v>
      </c>
      <c r="EF176">
        <f>EF54</f>
        <v>0</v>
      </c>
      <c r="EI176">
        <v>51</v>
      </c>
      <c r="EJ176">
        <f>IF(EJ55="","",EJ54)</f>
        <v>0</v>
      </c>
      <c r="EK176">
        <v>51</v>
      </c>
      <c r="EL176">
        <f>EL54</f>
        <v>0</v>
      </c>
      <c r="EM176">
        <v>51</v>
      </c>
      <c r="EN176">
        <f>IF(EN55="","",EN54)</f>
        <v>0</v>
      </c>
      <c r="EO176">
        <v>51</v>
      </c>
      <c r="EP176">
        <f>EP54</f>
        <v>0</v>
      </c>
      <c r="EQ176">
        <v>51</v>
      </c>
      <c r="ER176">
        <f>IF(ER55="","",ER54)</f>
        <v>0</v>
      </c>
      <c r="ES176">
        <v>51</v>
      </c>
      <c r="ET176">
        <f>ET54</f>
        <v>0</v>
      </c>
      <c r="EU176">
        <v>51</v>
      </c>
      <c r="EV176">
        <f>IF(EV55="","",EV54)</f>
        <v>0</v>
      </c>
      <c r="EW176">
        <v>51</v>
      </c>
      <c r="EX176">
        <f>EX54</f>
        <v>0</v>
      </c>
      <c r="EY176">
        <v>51</v>
      </c>
      <c r="EZ176">
        <f>IF(EZ55="","",EZ54)</f>
        <v>0</v>
      </c>
      <c r="FA176">
        <v>51</v>
      </c>
      <c r="FB176">
        <f>FB54</f>
        <v>0</v>
      </c>
      <c r="FC176">
        <v>51</v>
      </c>
      <c r="FD176">
        <f>IF(FD55="","",FD54)</f>
        <v>0</v>
      </c>
      <c r="FE176">
        <v>51</v>
      </c>
      <c r="FF176">
        <f>FF54</f>
        <v>0</v>
      </c>
      <c r="FG176">
        <v>51</v>
      </c>
      <c r="FH176">
        <f>IF(FH55="","",FH54)</f>
        <v>0</v>
      </c>
      <c r="FI176">
        <v>51</v>
      </c>
      <c r="FJ176">
        <f>FJ54</f>
        <v>0</v>
      </c>
      <c r="FK176">
        <v>51</v>
      </c>
      <c r="FL176">
        <f>IF(FL55="","",FL54)</f>
        <v>0</v>
      </c>
      <c r="FM176">
        <v>51</v>
      </c>
      <c r="FN176">
        <f>FN54</f>
        <v>0</v>
      </c>
      <c r="FO176">
        <v>51</v>
      </c>
      <c r="FP176">
        <f>IF(FP55="","",FP54)</f>
        <v>0</v>
      </c>
      <c r="FQ176">
        <v>51</v>
      </c>
      <c r="FR176">
        <f>FR54</f>
        <v>0</v>
      </c>
      <c r="FS176">
        <v>51</v>
      </c>
      <c r="FT176">
        <f>IF(FT55="","",FT54)</f>
        <v>0</v>
      </c>
      <c r="FU176">
        <v>51</v>
      </c>
      <c r="FV176">
        <f>FV54</f>
        <v>0</v>
      </c>
      <c r="FW176">
        <v>51</v>
      </c>
      <c r="FX176">
        <f>IF(FX55="","",FX54)</f>
        <v>0</v>
      </c>
      <c r="FY176">
        <v>51</v>
      </c>
      <c r="FZ176">
        <f>FZ54</f>
        <v>0</v>
      </c>
      <c r="GA176">
        <v>51</v>
      </c>
      <c r="GB176">
        <f>IF(GB55="","",GB54)</f>
        <v>0</v>
      </c>
      <c r="GC176">
        <v>51</v>
      </c>
      <c r="GD176">
        <f>GD54</f>
        <v>0</v>
      </c>
      <c r="GE176">
        <v>51</v>
      </c>
      <c r="GF176">
        <f>IF(GF55="","",GF54)</f>
        <v>0</v>
      </c>
      <c r="GG176">
        <v>51</v>
      </c>
      <c r="GH176">
        <f>GH54</f>
        <v>0</v>
      </c>
      <c r="GI176">
        <v>51</v>
      </c>
      <c r="GJ176">
        <f>IF(GJ55="","",GJ54)</f>
        <v>0</v>
      </c>
      <c r="GK176">
        <v>51</v>
      </c>
      <c r="GL176">
        <f>GL54</f>
        <v>0</v>
      </c>
      <c r="GM176">
        <v>51</v>
      </c>
      <c r="GN176">
        <f>IF(GN55="","",GN54)</f>
        <v>0</v>
      </c>
      <c r="GO176">
        <v>51</v>
      </c>
      <c r="GP176">
        <f>GP54</f>
        <v>0</v>
      </c>
      <c r="GQ176">
        <v>51</v>
      </c>
      <c r="GR176">
        <f>IF(GR55="","",GR54)</f>
        <v>0</v>
      </c>
      <c r="GS176">
        <v>51</v>
      </c>
      <c r="GT176">
        <f>GT54</f>
        <v>0</v>
      </c>
      <c r="GU176">
        <v>51</v>
      </c>
      <c r="GV176">
        <f>IF(GV55="","",GV54)</f>
        <v>0</v>
      </c>
      <c r="GW176">
        <v>51</v>
      </c>
      <c r="GX176">
        <f>GX54</f>
        <v>0</v>
      </c>
      <c r="GY176">
        <v>51</v>
      </c>
      <c r="GZ176">
        <f>IF(GZ55="","",GZ54)</f>
        <v>0</v>
      </c>
      <c r="HA176">
        <v>51</v>
      </c>
      <c r="HB176">
        <f>HB54</f>
        <v>0</v>
      </c>
      <c r="HC176">
        <v>51</v>
      </c>
      <c r="HD176">
        <f>IF(HD55="","",HD54)</f>
        <v>0</v>
      </c>
      <c r="HE176">
        <v>51</v>
      </c>
      <c r="HF176">
        <f>HF54</f>
        <v>0</v>
      </c>
      <c r="HG176">
        <v>51</v>
      </c>
      <c r="HH176">
        <f>IF(HH55="","",HH54)</f>
        <v>0</v>
      </c>
      <c r="HI176">
        <v>51</v>
      </c>
      <c r="HJ176">
        <f>HJ54</f>
        <v>0</v>
      </c>
      <c r="HK176">
        <v>51</v>
      </c>
      <c r="HL176">
        <f>IF(HL55="","",HL54)</f>
        <v>0</v>
      </c>
      <c r="HM176">
        <v>51</v>
      </c>
      <c r="HN176">
        <f>HN54</f>
        <v>0</v>
      </c>
      <c r="HO176">
        <v>51</v>
      </c>
      <c r="HP176">
        <f>IF(HP55="","",HP54)</f>
        <v>0</v>
      </c>
      <c r="HQ176">
        <v>51</v>
      </c>
      <c r="HR176">
        <f>HR54</f>
        <v>0</v>
      </c>
      <c r="HS176">
        <v>51</v>
      </c>
      <c r="HT176">
        <f>IF(HT55="","",HT54)</f>
        <v>0</v>
      </c>
      <c r="HU176">
        <v>51</v>
      </c>
      <c r="HV176">
        <f>HV54</f>
        <v>0</v>
      </c>
      <c r="HW176">
        <v>51</v>
      </c>
      <c r="HX176">
        <f>IF(HX55="","",HX54)</f>
        <v>0</v>
      </c>
      <c r="HY176">
        <v>51</v>
      </c>
      <c r="HZ176">
        <f>HZ54</f>
        <v>0</v>
      </c>
      <c r="IA176">
        <v>51</v>
      </c>
      <c r="IB176">
        <f>IF(IB55="","",IB54)</f>
        <v>0</v>
      </c>
      <c r="IC176">
        <v>51</v>
      </c>
      <c r="ID176">
        <f>ID54</f>
        <v>0</v>
      </c>
      <c r="IE176">
        <v>51</v>
      </c>
      <c r="IF176">
        <f>IF(IF55="","",IF54)</f>
        <v>0</v>
      </c>
      <c r="IG176">
        <v>51</v>
      </c>
      <c r="IH176">
        <f>IH54</f>
        <v>0</v>
      </c>
      <c r="II176">
        <v>51</v>
      </c>
      <c r="IJ176">
        <f>IF(IJ55="","",IJ54)</f>
        <v>0</v>
      </c>
      <c r="IK176">
        <v>51</v>
      </c>
      <c r="IL176">
        <f>IL54</f>
        <v>0</v>
      </c>
      <c r="IM176">
        <v>51</v>
      </c>
      <c r="IN176">
        <f>IF(IN55="","",IN54)</f>
        <v>0</v>
      </c>
      <c r="IO176">
        <v>51</v>
      </c>
      <c r="IP176">
        <f>IP54</f>
        <v>0</v>
      </c>
      <c r="IQ176">
        <v>51</v>
      </c>
      <c r="IR176">
        <f>IF(IR55="","",IR54)</f>
        <v>0</v>
      </c>
      <c r="IS176">
        <v>51</v>
      </c>
      <c r="IT176">
        <f>IT54</f>
        <v>0</v>
      </c>
      <c r="IU176">
        <v>51</v>
      </c>
      <c r="IV176">
        <f>IF(IV55="","",IV54)</f>
        <v>0</v>
      </c>
      <c r="IW176">
        <v>51</v>
      </c>
      <c r="IX176">
        <f>IX54</f>
        <v>0</v>
      </c>
      <c r="IY176">
        <v>51</v>
      </c>
      <c r="IZ176">
        <f>IF(IZ55="","",IZ54)</f>
        <v>0</v>
      </c>
      <c r="JA176">
        <v>51</v>
      </c>
      <c r="JB176">
        <f>JB54</f>
        <v>0</v>
      </c>
      <c r="JC176">
        <v>51</v>
      </c>
      <c r="JD176">
        <f>IF(JD55="","",JD54)</f>
        <v>0</v>
      </c>
      <c r="JE176">
        <v>51</v>
      </c>
      <c r="JF176">
        <f>JF54</f>
        <v>0</v>
      </c>
      <c r="JG176">
        <v>51</v>
      </c>
      <c r="JH176">
        <f>IF(JH55="","",JH54)</f>
        <v>0</v>
      </c>
      <c r="JI176">
        <v>51</v>
      </c>
      <c r="JJ176">
        <f>JJ54</f>
        <v>0</v>
      </c>
    </row>
    <row r="177" spans="4:270">
      <c r="E177">
        <v>52</v>
      </c>
      <c r="F177">
        <f>IF(F56="","",F55)</f>
        <v>0</v>
      </c>
      <c r="G177">
        <v>52</v>
      </c>
      <c r="H177">
        <f>H55</f>
        <v>0</v>
      </c>
      <c r="I177">
        <v>52</v>
      </c>
      <c r="J177">
        <f>IF(J56="","",J55)</f>
        <v>0</v>
      </c>
      <c r="K177">
        <v>52</v>
      </c>
      <c r="L177">
        <f>L55</f>
        <v>0</v>
      </c>
      <c r="M177">
        <v>52</v>
      </c>
      <c r="N177">
        <f>IF(N56="","",N55)</f>
        <v>0</v>
      </c>
      <c r="O177">
        <v>52</v>
      </c>
      <c r="P177">
        <f>P55</f>
        <v>0</v>
      </c>
      <c r="Q177">
        <v>52</v>
      </c>
      <c r="R177">
        <f>IF(R56="","",R55)</f>
        <v>0</v>
      </c>
      <c r="S177">
        <v>52</v>
      </c>
      <c r="T177">
        <f>T55</f>
        <v>0</v>
      </c>
      <c r="U177">
        <v>52</v>
      </c>
      <c r="V177">
        <f>IF(V56="","",V55)</f>
        <v>0</v>
      </c>
      <c r="W177">
        <v>52</v>
      </c>
      <c r="X177">
        <f>X55</f>
        <v>0</v>
      </c>
      <c r="Y177">
        <v>52</v>
      </c>
      <c r="Z177">
        <f>IF(Z56="","",Z55)</f>
        <v>0</v>
      </c>
      <c r="AA177">
        <v>52</v>
      </c>
      <c r="AB177">
        <f>AB55</f>
        <v>0</v>
      </c>
      <c r="AC177">
        <v>52</v>
      </c>
      <c r="AD177">
        <f>IF(AD56="","",AD55)</f>
        <v>0</v>
      </c>
      <c r="AE177">
        <v>52</v>
      </c>
      <c r="AF177">
        <f>AF55</f>
        <v>0</v>
      </c>
      <c r="AG177">
        <v>52</v>
      </c>
      <c r="AH177">
        <f>IF(AH56="","",AH55)</f>
        <v>0</v>
      </c>
      <c r="AI177">
        <v>52</v>
      </c>
      <c r="AJ177">
        <f>AJ55</f>
        <v>0</v>
      </c>
      <c r="AK177">
        <v>52</v>
      </c>
      <c r="AL177">
        <f>IF(AL56="","",AL55)</f>
        <v>0</v>
      </c>
      <c r="AM177">
        <v>52</v>
      </c>
      <c r="AN177">
        <f>AN55</f>
        <v>0</v>
      </c>
      <c r="AO177">
        <v>52</v>
      </c>
      <c r="AP177">
        <f>IF(AP56="","",AP55)</f>
        <v>0</v>
      </c>
      <c r="AQ177">
        <v>52</v>
      </c>
      <c r="AR177">
        <f>AR55</f>
        <v>0</v>
      </c>
      <c r="AS177">
        <v>52</v>
      </c>
      <c r="AT177">
        <f>IF(AT56="","",AT55)</f>
        <v>0</v>
      </c>
      <c r="AU177">
        <v>52</v>
      </c>
      <c r="AV177">
        <f>AV55</f>
        <v>0</v>
      </c>
      <c r="AW177">
        <v>52</v>
      </c>
      <c r="AX177">
        <f>IF(AX56="","",AX55)</f>
        <v>0</v>
      </c>
      <c r="AY177">
        <v>52</v>
      </c>
      <c r="AZ177">
        <f>AZ55</f>
        <v>0</v>
      </c>
      <c r="BA177">
        <v>52</v>
      </c>
      <c r="BB177">
        <f>IF(BB56="","",BB55)</f>
        <v>0</v>
      </c>
      <c r="BC177">
        <v>52</v>
      </c>
      <c r="BD177">
        <f>BD55</f>
        <v>0</v>
      </c>
      <c r="BE177">
        <v>52</v>
      </c>
      <c r="BF177">
        <f>IF(BF56="","",BF55)</f>
        <v>0</v>
      </c>
      <c r="BG177">
        <v>52</v>
      </c>
      <c r="BH177">
        <f>BH55</f>
        <v>0</v>
      </c>
      <c r="BI177">
        <v>52</v>
      </c>
      <c r="BJ177">
        <f>IF(BJ56="","",BJ55)</f>
        <v>0</v>
      </c>
      <c r="BK177">
        <v>52</v>
      </c>
      <c r="BL177">
        <f>BL55</f>
        <v>0</v>
      </c>
      <c r="BM177">
        <v>52</v>
      </c>
      <c r="BN177">
        <f>IF(BN56="","",BN55)</f>
        <v>0</v>
      </c>
      <c r="BO177">
        <v>52</v>
      </c>
      <c r="BP177">
        <f>BP55</f>
        <v>0</v>
      </c>
      <c r="BQ177">
        <v>52</v>
      </c>
      <c r="BR177">
        <f>IF(BR56="","",BR55)</f>
        <v>0</v>
      </c>
      <c r="BS177">
        <v>52</v>
      </c>
      <c r="BT177">
        <f>BT55</f>
        <v>0</v>
      </c>
      <c r="BU177">
        <v>52</v>
      </c>
      <c r="BV177">
        <f>IF(BV56="","",BV55)</f>
        <v>0</v>
      </c>
      <c r="BW177">
        <v>52</v>
      </c>
      <c r="BX177">
        <f>BX55</f>
        <v>0</v>
      </c>
      <c r="BY177">
        <v>52</v>
      </c>
      <c r="BZ177">
        <f>IF(BZ56="","",BZ55)</f>
        <v>0</v>
      </c>
      <c r="CA177">
        <v>52</v>
      </c>
      <c r="CB177">
        <f>CB55</f>
        <v>0</v>
      </c>
      <c r="CC177">
        <v>52</v>
      </c>
      <c r="CD177">
        <f>IF(CD56="","",CD55)</f>
        <v>0</v>
      </c>
      <c r="CE177">
        <v>52</v>
      </c>
      <c r="CF177">
        <f>CF55</f>
        <v>0</v>
      </c>
      <c r="CG177">
        <v>52</v>
      </c>
      <c r="CH177">
        <f>IF(CH56="","",CH55)</f>
        <v>0</v>
      </c>
      <c r="CI177">
        <v>52</v>
      </c>
      <c r="CJ177">
        <f>CJ55</f>
        <v>0</v>
      </c>
      <c r="CK177">
        <v>52</v>
      </c>
      <c r="CL177">
        <f>IF(CL56="","",CL55)</f>
        <v>0</v>
      </c>
      <c r="CM177">
        <v>52</v>
      </c>
      <c r="CN177">
        <f>CN55</f>
        <v>0</v>
      </c>
      <c r="CO177">
        <v>52</v>
      </c>
      <c r="CP177">
        <f>IF(CP56="","",CP55)</f>
        <v>0</v>
      </c>
      <c r="CQ177">
        <v>52</v>
      </c>
      <c r="CR177">
        <f>CR55</f>
        <v>0</v>
      </c>
      <c r="CS177">
        <v>52</v>
      </c>
      <c r="CT177">
        <f>IF(CT56="","",CT55)</f>
        <v>0</v>
      </c>
      <c r="CU177">
        <v>52</v>
      </c>
      <c r="CV177">
        <f>CV55</f>
        <v>0</v>
      </c>
      <c r="CW177">
        <v>52</v>
      </c>
      <c r="CX177">
        <f>IF(CX56="","",CX55)</f>
        <v>0</v>
      </c>
      <c r="CY177">
        <v>52</v>
      </c>
      <c r="CZ177">
        <f>CZ55</f>
        <v>0</v>
      </c>
      <c r="DA177">
        <v>52</v>
      </c>
      <c r="DB177">
        <f>IF(DB56="","",DB55)</f>
        <v>0</v>
      </c>
      <c r="DC177">
        <v>52</v>
      </c>
      <c r="DD177">
        <f>DD55</f>
        <v>0</v>
      </c>
      <c r="DE177">
        <v>52</v>
      </c>
      <c r="DF177">
        <f>IF(DF56="","",DF55)</f>
        <v>0</v>
      </c>
      <c r="DG177">
        <v>52</v>
      </c>
      <c r="DH177">
        <f>DH55</f>
        <v>0</v>
      </c>
      <c r="DI177">
        <v>52</v>
      </c>
      <c r="DJ177">
        <f>IF(DJ56="","",DJ55)</f>
        <v>0</v>
      </c>
      <c r="DK177">
        <v>52</v>
      </c>
      <c r="DL177">
        <f>DL55</f>
        <v>0</v>
      </c>
      <c r="DM177">
        <v>52</v>
      </c>
      <c r="DN177">
        <f>IF(DN56="","",DN55)</f>
        <v>0</v>
      </c>
      <c r="DO177">
        <v>52</v>
      </c>
      <c r="DP177">
        <f>DP55</f>
        <v>0</v>
      </c>
      <c r="DQ177">
        <v>52</v>
      </c>
      <c r="DR177">
        <f>IF(DR56="","",DR55)</f>
        <v>0</v>
      </c>
      <c r="DS177">
        <v>52</v>
      </c>
      <c r="DT177">
        <f>DT55</f>
        <v>0</v>
      </c>
      <c r="DU177">
        <v>52</v>
      </c>
      <c r="DV177">
        <f>IF(DV56="","",DV55)</f>
        <v>0</v>
      </c>
      <c r="DW177">
        <v>52</v>
      </c>
      <c r="DX177">
        <f>DX55</f>
        <v>0</v>
      </c>
      <c r="DY177">
        <v>52</v>
      </c>
      <c r="DZ177">
        <f>IF(DZ56="","",DZ55)</f>
        <v>0</v>
      </c>
      <c r="EA177">
        <v>52</v>
      </c>
      <c r="EB177">
        <f>EB55</f>
        <v>0</v>
      </c>
      <c r="EC177">
        <v>52</v>
      </c>
      <c r="ED177">
        <f>IF(ED56="","",ED55)</f>
        <v>0</v>
      </c>
      <c r="EE177">
        <v>52</v>
      </c>
      <c r="EF177">
        <f>EF55</f>
        <v>0</v>
      </c>
      <c r="EI177">
        <v>52</v>
      </c>
      <c r="EJ177">
        <f>IF(EJ56="","",EJ55)</f>
        <v>0</v>
      </c>
      <c r="EK177">
        <v>52</v>
      </c>
      <c r="EL177">
        <f>EL55</f>
        <v>0</v>
      </c>
      <c r="EM177">
        <v>52</v>
      </c>
      <c r="EN177">
        <f>IF(EN56="","",EN55)</f>
        <v>0</v>
      </c>
      <c r="EO177">
        <v>52</v>
      </c>
      <c r="EP177">
        <f>EP55</f>
        <v>0</v>
      </c>
      <c r="EQ177">
        <v>52</v>
      </c>
      <c r="ER177">
        <f>IF(ER56="","",ER55)</f>
        <v>0</v>
      </c>
      <c r="ES177">
        <v>52</v>
      </c>
      <c r="ET177">
        <f>ET55</f>
        <v>0</v>
      </c>
      <c r="EU177">
        <v>52</v>
      </c>
      <c r="EV177">
        <f>IF(EV56="","",EV55)</f>
        <v>0</v>
      </c>
      <c r="EW177">
        <v>52</v>
      </c>
      <c r="EX177">
        <f>EX55</f>
        <v>0</v>
      </c>
      <c r="EY177">
        <v>52</v>
      </c>
      <c r="EZ177">
        <f>IF(EZ56="","",EZ55)</f>
        <v>0</v>
      </c>
      <c r="FA177">
        <v>52</v>
      </c>
      <c r="FB177">
        <f>FB55</f>
        <v>0</v>
      </c>
      <c r="FC177">
        <v>52</v>
      </c>
      <c r="FD177">
        <f>IF(FD56="","",FD55)</f>
        <v>0</v>
      </c>
      <c r="FE177">
        <v>52</v>
      </c>
      <c r="FF177">
        <f>FF55</f>
        <v>0</v>
      </c>
      <c r="FG177">
        <v>52</v>
      </c>
      <c r="FH177">
        <f>IF(FH56="","",FH55)</f>
        <v>0</v>
      </c>
      <c r="FI177">
        <v>52</v>
      </c>
      <c r="FJ177">
        <f>FJ55</f>
        <v>0</v>
      </c>
      <c r="FK177">
        <v>52</v>
      </c>
      <c r="FL177">
        <f>IF(FL56="","",FL55)</f>
        <v>0</v>
      </c>
      <c r="FM177">
        <v>52</v>
      </c>
      <c r="FN177">
        <f>FN55</f>
        <v>0</v>
      </c>
      <c r="FO177">
        <v>52</v>
      </c>
      <c r="FP177">
        <f>IF(FP56="","",FP55)</f>
        <v>0</v>
      </c>
      <c r="FQ177">
        <v>52</v>
      </c>
      <c r="FR177">
        <f>FR55</f>
        <v>0</v>
      </c>
      <c r="FS177">
        <v>52</v>
      </c>
      <c r="FT177">
        <f>IF(FT56="","",FT55)</f>
        <v>0</v>
      </c>
      <c r="FU177">
        <v>52</v>
      </c>
      <c r="FV177">
        <f>FV55</f>
        <v>0</v>
      </c>
      <c r="FW177">
        <v>52</v>
      </c>
      <c r="FX177">
        <f>IF(FX56="","",FX55)</f>
        <v>0</v>
      </c>
      <c r="FY177">
        <v>52</v>
      </c>
      <c r="FZ177">
        <f>FZ55</f>
        <v>0</v>
      </c>
      <c r="GA177">
        <v>52</v>
      </c>
      <c r="GB177">
        <f>IF(GB56="","",GB55)</f>
        <v>0</v>
      </c>
      <c r="GC177">
        <v>52</v>
      </c>
      <c r="GD177">
        <f>GD55</f>
        <v>0</v>
      </c>
      <c r="GE177">
        <v>52</v>
      </c>
      <c r="GF177">
        <f>IF(GF56="","",GF55)</f>
        <v>0</v>
      </c>
      <c r="GG177">
        <v>52</v>
      </c>
      <c r="GH177">
        <f>GH55</f>
        <v>0</v>
      </c>
      <c r="GI177">
        <v>52</v>
      </c>
      <c r="GJ177">
        <f>IF(GJ56="","",GJ55)</f>
        <v>0</v>
      </c>
      <c r="GK177">
        <v>52</v>
      </c>
      <c r="GL177">
        <f>GL55</f>
        <v>0</v>
      </c>
      <c r="GM177">
        <v>52</v>
      </c>
      <c r="GN177">
        <f>IF(GN56="","",GN55)</f>
        <v>0</v>
      </c>
      <c r="GO177">
        <v>52</v>
      </c>
      <c r="GP177">
        <f>GP55</f>
        <v>0</v>
      </c>
      <c r="GQ177">
        <v>52</v>
      </c>
      <c r="GR177">
        <f>IF(GR56="","",GR55)</f>
        <v>0</v>
      </c>
      <c r="GS177">
        <v>52</v>
      </c>
      <c r="GT177">
        <f>GT55</f>
        <v>0</v>
      </c>
      <c r="GU177">
        <v>52</v>
      </c>
      <c r="GV177">
        <f>IF(GV56="","",GV55)</f>
        <v>0</v>
      </c>
      <c r="GW177">
        <v>52</v>
      </c>
      <c r="GX177">
        <f>GX55</f>
        <v>0</v>
      </c>
      <c r="GY177">
        <v>52</v>
      </c>
      <c r="GZ177">
        <f>IF(GZ56="","",GZ55)</f>
        <v>0</v>
      </c>
      <c r="HA177">
        <v>52</v>
      </c>
      <c r="HB177">
        <f>HB55</f>
        <v>0</v>
      </c>
      <c r="HC177">
        <v>52</v>
      </c>
      <c r="HD177">
        <f>IF(HD56="","",HD55)</f>
        <v>0</v>
      </c>
      <c r="HE177">
        <v>52</v>
      </c>
      <c r="HF177">
        <f>HF55</f>
        <v>0</v>
      </c>
      <c r="HG177">
        <v>52</v>
      </c>
      <c r="HH177">
        <f>IF(HH56="","",HH55)</f>
        <v>0</v>
      </c>
      <c r="HI177">
        <v>52</v>
      </c>
      <c r="HJ177">
        <f>HJ55</f>
        <v>0</v>
      </c>
      <c r="HK177">
        <v>52</v>
      </c>
      <c r="HL177">
        <f>IF(HL56="","",HL55)</f>
        <v>0</v>
      </c>
      <c r="HM177">
        <v>52</v>
      </c>
      <c r="HN177">
        <f>HN55</f>
        <v>0</v>
      </c>
      <c r="HO177">
        <v>52</v>
      </c>
      <c r="HP177">
        <f>IF(HP56="","",HP55)</f>
        <v>0</v>
      </c>
      <c r="HQ177">
        <v>52</v>
      </c>
      <c r="HR177">
        <f>HR55</f>
        <v>0</v>
      </c>
      <c r="HS177">
        <v>52</v>
      </c>
      <c r="HT177">
        <f>IF(HT56="","",HT55)</f>
        <v>0</v>
      </c>
      <c r="HU177">
        <v>52</v>
      </c>
      <c r="HV177">
        <f>HV55</f>
        <v>0</v>
      </c>
      <c r="HW177">
        <v>52</v>
      </c>
      <c r="HX177">
        <f>IF(HX56="","",HX55)</f>
        <v>0</v>
      </c>
      <c r="HY177">
        <v>52</v>
      </c>
      <c r="HZ177">
        <f>HZ55</f>
        <v>0</v>
      </c>
      <c r="IA177">
        <v>52</v>
      </c>
      <c r="IB177">
        <f>IF(IB56="","",IB55)</f>
        <v>0</v>
      </c>
      <c r="IC177">
        <v>52</v>
      </c>
      <c r="ID177">
        <f>ID55</f>
        <v>0</v>
      </c>
      <c r="IE177">
        <v>52</v>
      </c>
      <c r="IF177">
        <f>IF(IF56="","",IF55)</f>
        <v>0</v>
      </c>
      <c r="IG177">
        <v>52</v>
      </c>
      <c r="IH177">
        <f>IH55</f>
        <v>0</v>
      </c>
      <c r="II177">
        <v>52</v>
      </c>
      <c r="IJ177">
        <f>IF(IJ56="","",IJ55)</f>
        <v>0</v>
      </c>
      <c r="IK177">
        <v>52</v>
      </c>
      <c r="IL177">
        <f>IL55</f>
        <v>0</v>
      </c>
      <c r="IM177">
        <v>52</v>
      </c>
      <c r="IN177">
        <f>IF(IN56="","",IN55)</f>
        <v>0</v>
      </c>
      <c r="IO177">
        <v>52</v>
      </c>
      <c r="IP177">
        <f>IP55</f>
        <v>0</v>
      </c>
      <c r="IQ177">
        <v>52</v>
      </c>
      <c r="IR177">
        <f>IF(IR56="","",IR55)</f>
        <v>0</v>
      </c>
      <c r="IS177">
        <v>52</v>
      </c>
      <c r="IT177">
        <f>IT55</f>
        <v>0</v>
      </c>
      <c r="IU177">
        <v>52</v>
      </c>
      <c r="IV177">
        <f>IF(IV56="","",IV55)</f>
        <v>0</v>
      </c>
      <c r="IW177">
        <v>52</v>
      </c>
      <c r="IX177">
        <f>IX55</f>
        <v>0</v>
      </c>
      <c r="IY177">
        <v>52</v>
      </c>
      <c r="IZ177">
        <f>IF(IZ56="","",IZ55)</f>
        <v>0</v>
      </c>
      <c r="JA177">
        <v>52</v>
      </c>
      <c r="JB177">
        <f>JB55</f>
        <v>0</v>
      </c>
      <c r="JC177">
        <v>52</v>
      </c>
      <c r="JD177">
        <f>IF(JD56="","",JD55)</f>
        <v>0</v>
      </c>
      <c r="JE177">
        <v>52</v>
      </c>
      <c r="JF177">
        <f>JF55</f>
        <v>0</v>
      </c>
      <c r="JG177">
        <v>52</v>
      </c>
      <c r="JH177">
        <f>IF(JH56="","",JH55)</f>
        <v>0</v>
      </c>
      <c r="JI177">
        <v>52</v>
      </c>
      <c r="JJ177">
        <f>JJ55</f>
        <v>0</v>
      </c>
    </row>
    <row r="178" spans="4:270">
      <c r="E178">
        <v>53</v>
      </c>
      <c r="F178">
        <f>IF(F57="","",F56)</f>
        <v>0</v>
      </c>
      <c r="G178">
        <v>53</v>
      </c>
      <c r="H178">
        <f>H56</f>
        <v>0</v>
      </c>
      <c r="I178">
        <v>53</v>
      </c>
      <c r="J178">
        <f>IF(J57="","",J56)</f>
        <v>0</v>
      </c>
      <c r="K178">
        <v>53</v>
      </c>
      <c r="L178">
        <f>L56</f>
        <v>0</v>
      </c>
      <c r="M178">
        <v>53</v>
      </c>
      <c r="N178">
        <f>IF(N57="","",N56)</f>
        <v>0</v>
      </c>
      <c r="O178">
        <v>53</v>
      </c>
      <c r="P178">
        <f>P56</f>
        <v>0</v>
      </c>
      <c r="Q178">
        <v>53</v>
      </c>
      <c r="R178">
        <f>IF(R57="","",R56)</f>
        <v>0</v>
      </c>
      <c r="S178">
        <v>53</v>
      </c>
      <c r="T178">
        <f>T56</f>
        <v>0</v>
      </c>
      <c r="U178">
        <v>53</v>
      </c>
      <c r="V178">
        <f>IF(V57="","",V56)</f>
        <v>0</v>
      </c>
      <c r="W178">
        <v>53</v>
      </c>
      <c r="X178">
        <f>X56</f>
        <v>0</v>
      </c>
      <c r="Y178">
        <v>53</v>
      </c>
      <c r="Z178">
        <f>IF(Z57="","",Z56)</f>
        <v>0</v>
      </c>
      <c r="AA178">
        <v>53</v>
      </c>
      <c r="AB178">
        <f>AB56</f>
        <v>0</v>
      </c>
      <c r="AC178">
        <v>53</v>
      </c>
      <c r="AD178">
        <f>IF(AD57="","",AD56)</f>
        <v>0</v>
      </c>
      <c r="AE178">
        <v>53</v>
      </c>
      <c r="AF178">
        <f>AF56</f>
        <v>0</v>
      </c>
      <c r="AG178">
        <v>53</v>
      </c>
      <c r="AH178">
        <f>IF(AH57="","",AH56)</f>
        <v>0</v>
      </c>
      <c r="AI178">
        <v>53</v>
      </c>
      <c r="AJ178">
        <f>AJ56</f>
        <v>0</v>
      </c>
      <c r="AK178">
        <v>53</v>
      </c>
      <c r="AL178">
        <f>IF(AL57="","",AL56)</f>
        <v>0</v>
      </c>
      <c r="AM178">
        <v>53</v>
      </c>
      <c r="AN178">
        <f>AN56</f>
        <v>0</v>
      </c>
      <c r="AO178">
        <v>53</v>
      </c>
      <c r="AP178">
        <f>IF(AP57="","",AP56)</f>
        <v>0</v>
      </c>
      <c r="AQ178">
        <v>53</v>
      </c>
      <c r="AR178">
        <f>AR56</f>
        <v>0</v>
      </c>
      <c r="AS178">
        <v>53</v>
      </c>
      <c r="AT178">
        <f>IF(AT57="","",AT56)</f>
        <v>0</v>
      </c>
      <c r="AU178">
        <v>53</v>
      </c>
      <c r="AV178">
        <f>AV56</f>
        <v>0</v>
      </c>
      <c r="AW178">
        <v>53</v>
      </c>
      <c r="AX178">
        <f>IF(AX57="","",AX56)</f>
        <v>0</v>
      </c>
      <c r="AY178">
        <v>53</v>
      </c>
      <c r="AZ178">
        <f>AZ56</f>
        <v>0</v>
      </c>
      <c r="BA178">
        <v>53</v>
      </c>
      <c r="BB178">
        <f>IF(BB57="","",BB56)</f>
        <v>0</v>
      </c>
      <c r="BC178">
        <v>53</v>
      </c>
      <c r="BD178">
        <f>BD56</f>
        <v>0</v>
      </c>
      <c r="BE178">
        <v>53</v>
      </c>
      <c r="BF178">
        <f>IF(BF57="","",BF56)</f>
        <v>0</v>
      </c>
      <c r="BG178">
        <v>53</v>
      </c>
      <c r="BH178">
        <f>BH56</f>
        <v>0</v>
      </c>
      <c r="BI178">
        <v>53</v>
      </c>
      <c r="BJ178">
        <f>IF(BJ57="","",BJ56)</f>
        <v>0</v>
      </c>
      <c r="BK178">
        <v>53</v>
      </c>
      <c r="BL178">
        <f>BL56</f>
        <v>0</v>
      </c>
      <c r="BM178">
        <v>53</v>
      </c>
      <c r="BN178">
        <f>IF(BN57="","",BN56)</f>
        <v>0</v>
      </c>
      <c r="BO178">
        <v>53</v>
      </c>
      <c r="BP178">
        <f>BP56</f>
        <v>0</v>
      </c>
      <c r="BQ178">
        <v>53</v>
      </c>
      <c r="BR178">
        <f>IF(BR57="","",BR56)</f>
        <v>0</v>
      </c>
      <c r="BS178">
        <v>53</v>
      </c>
      <c r="BT178">
        <f>BT56</f>
        <v>0</v>
      </c>
      <c r="BU178">
        <v>53</v>
      </c>
      <c r="BV178">
        <f>IF(BV57="","",BV56)</f>
        <v>0</v>
      </c>
      <c r="BW178">
        <v>53</v>
      </c>
      <c r="BX178">
        <f>BX56</f>
        <v>0</v>
      </c>
      <c r="BY178">
        <v>53</v>
      </c>
      <c r="BZ178">
        <f>IF(BZ57="","",BZ56)</f>
        <v>0</v>
      </c>
      <c r="CA178">
        <v>53</v>
      </c>
      <c r="CB178">
        <f>CB56</f>
        <v>0</v>
      </c>
      <c r="CC178">
        <v>53</v>
      </c>
      <c r="CD178">
        <f>IF(CD57="","",CD56)</f>
        <v>0</v>
      </c>
      <c r="CE178">
        <v>53</v>
      </c>
      <c r="CF178">
        <f>CF56</f>
        <v>0</v>
      </c>
      <c r="CG178">
        <v>53</v>
      </c>
      <c r="CH178">
        <f>IF(CH57="","",CH56)</f>
        <v>0</v>
      </c>
      <c r="CI178">
        <v>53</v>
      </c>
      <c r="CJ178">
        <f>CJ56</f>
        <v>0</v>
      </c>
      <c r="CK178">
        <v>53</v>
      </c>
      <c r="CL178">
        <f>IF(CL57="","",CL56)</f>
        <v>0</v>
      </c>
      <c r="CM178">
        <v>53</v>
      </c>
      <c r="CN178">
        <f>CN56</f>
        <v>0</v>
      </c>
      <c r="CO178">
        <v>53</v>
      </c>
      <c r="CP178">
        <f>IF(CP57="","",CP56)</f>
        <v>0</v>
      </c>
      <c r="CQ178">
        <v>53</v>
      </c>
      <c r="CR178">
        <f>CR56</f>
        <v>0</v>
      </c>
      <c r="CS178">
        <v>53</v>
      </c>
      <c r="CT178">
        <f>IF(CT57="","",CT56)</f>
        <v>0</v>
      </c>
      <c r="CU178">
        <v>53</v>
      </c>
      <c r="CV178">
        <f>CV56</f>
        <v>0</v>
      </c>
      <c r="CW178">
        <v>53</v>
      </c>
      <c r="CX178">
        <f>IF(CX57="","",CX56)</f>
        <v>0</v>
      </c>
      <c r="CY178">
        <v>53</v>
      </c>
      <c r="CZ178">
        <f>CZ56</f>
        <v>0</v>
      </c>
      <c r="DA178">
        <v>53</v>
      </c>
      <c r="DB178">
        <f>IF(DB57="","",DB56)</f>
        <v>0</v>
      </c>
      <c r="DC178">
        <v>53</v>
      </c>
      <c r="DD178">
        <f>DD56</f>
        <v>0</v>
      </c>
      <c r="DE178">
        <v>53</v>
      </c>
      <c r="DF178">
        <f>IF(DF57="","",DF56)</f>
        <v>0</v>
      </c>
      <c r="DG178">
        <v>53</v>
      </c>
      <c r="DH178">
        <f>DH56</f>
        <v>0</v>
      </c>
      <c r="DI178">
        <v>53</v>
      </c>
      <c r="DJ178">
        <f>IF(DJ57="","",DJ56)</f>
        <v>0</v>
      </c>
      <c r="DK178">
        <v>53</v>
      </c>
      <c r="DL178">
        <f>DL56</f>
        <v>0</v>
      </c>
      <c r="DM178">
        <v>53</v>
      </c>
      <c r="DN178">
        <f>IF(DN57="","",DN56)</f>
        <v>0</v>
      </c>
      <c r="DO178">
        <v>53</v>
      </c>
      <c r="DP178">
        <f>DP56</f>
        <v>0</v>
      </c>
      <c r="DQ178">
        <v>53</v>
      </c>
      <c r="DR178">
        <f>IF(DR57="","",DR56)</f>
        <v>0</v>
      </c>
      <c r="DS178">
        <v>53</v>
      </c>
      <c r="DT178">
        <f>DT56</f>
        <v>0</v>
      </c>
      <c r="DU178">
        <v>53</v>
      </c>
      <c r="DV178">
        <f>IF(DV57="","",DV56)</f>
        <v>0</v>
      </c>
      <c r="DW178">
        <v>53</v>
      </c>
      <c r="DX178">
        <f>DX56</f>
        <v>0</v>
      </c>
      <c r="DY178">
        <v>53</v>
      </c>
      <c r="DZ178">
        <f>IF(DZ57="","",DZ56)</f>
        <v>0</v>
      </c>
      <c r="EA178">
        <v>53</v>
      </c>
      <c r="EB178">
        <f>EB56</f>
        <v>0</v>
      </c>
      <c r="EC178">
        <v>53</v>
      </c>
      <c r="ED178">
        <f>IF(ED57="","",ED56)</f>
        <v>0</v>
      </c>
      <c r="EE178">
        <v>53</v>
      </c>
      <c r="EF178">
        <f>EF56</f>
        <v>0</v>
      </c>
      <c r="EI178">
        <v>53</v>
      </c>
      <c r="EJ178">
        <f>IF(EJ57="","",EJ56)</f>
        <v>0</v>
      </c>
      <c r="EK178">
        <v>53</v>
      </c>
      <c r="EL178">
        <f>EL56</f>
        <v>0</v>
      </c>
      <c r="EM178">
        <v>53</v>
      </c>
      <c r="EN178">
        <f>IF(EN57="","",EN56)</f>
        <v>0</v>
      </c>
      <c r="EO178">
        <v>53</v>
      </c>
      <c r="EP178">
        <f>EP56</f>
        <v>0</v>
      </c>
      <c r="EQ178">
        <v>53</v>
      </c>
      <c r="ER178">
        <f>IF(ER57="","",ER56)</f>
        <v>0</v>
      </c>
      <c r="ES178">
        <v>53</v>
      </c>
      <c r="ET178">
        <f>ET56</f>
        <v>0</v>
      </c>
      <c r="EU178">
        <v>53</v>
      </c>
      <c r="EV178">
        <f>IF(EV57="","",EV56)</f>
        <v>0</v>
      </c>
      <c r="EW178">
        <v>53</v>
      </c>
      <c r="EX178">
        <f>EX56</f>
        <v>0</v>
      </c>
      <c r="EY178">
        <v>53</v>
      </c>
      <c r="EZ178">
        <f>IF(EZ57="","",EZ56)</f>
        <v>0</v>
      </c>
      <c r="FA178">
        <v>53</v>
      </c>
      <c r="FB178">
        <f>FB56</f>
        <v>0</v>
      </c>
      <c r="FC178">
        <v>53</v>
      </c>
      <c r="FD178">
        <f>IF(FD57="","",FD56)</f>
        <v>0</v>
      </c>
      <c r="FE178">
        <v>53</v>
      </c>
      <c r="FF178">
        <f>FF56</f>
        <v>0</v>
      </c>
      <c r="FG178">
        <v>53</v>
      </c>
      <c r="FH178">
        <f>IF(FH57="","",FH56)</f>
        <v>0</v>
      </c>
      <c r="FI178">
        <v>53</v>
      </c>
      <c r="FJ178">
        <f>FJ56</f>
        <v>0</v>
      </c>
      <c r="FK178">
        <v>53</v>
      </c>
      <c r="FL178">
        <f>IF(FL57="","",FL56)</f>
        <v>0</v>
      </c>
      <c r="FM178">
        <v>53</v>
      </c>
      <c r="FN178">
        <f>FN56</f>
        <v>0</v>
      </c>
      <c r="FO178">
        <v>53</v>
      </c>
      <c r="FP178">
        <f>IF(FP57="","",FP56)</f>
        <v>0</v>
      </c>
      <c r="FQ178">
        <v>53</v>
      </c>
      <c r="FR178">
        <f>FR56</f>
        <v>0</v>
      </c>
      <c r="FS178">
        <v>53</v>
      </c>
      <c r="FT178">
        <f>IF(FT57="","",FT56)</f>
        <v>0</v>
      </c>
      <c r="FU178">
        <v>53</v>
      </c>
      <c r="FV178">
        <f>FV56</f>
        <v>0</v>
      </c>
      <c r="FW178">
        <v>53</v>
      </c>
      <c r="FX178">
        <f>IF(FX57="","",FX56)</f>
        <v>0</v>
      </c>
      <c r="FY178">
        <v>53</v>
      </c>
      <c r="FZ178">
        <f>FZ56</f>
        <v>0</v>
      </c>
      <c r="GA178">
        <v>53</v>
      </c>
      <c r="GB178">
        <f>IF(GB57="","",GB56)</f>
        <v>0</v>
      </c>
      <c r="GC178">
        <v>53</v>
      </c>
      <c r="GD178">
        <f>GD56</f>
        <v>0</v>
      </c>
      <c r="GE178">
        <v>53</v>
      </c>
      <c r="GF178">
        <f>IF(GF57="","",GF56)</f>
        <v>0</v>
      </c>
      <c r="GG178">
        <v>53</v>
      </c>
      <c r="GH178">
        <f>GH56</f>
        <v>0</v>
      </c>
      <c r="GI178">
        <v>53</v>
      </c>
      <c r="GJ178">
        <f>IF(GJ57="","",GJ56)</f>
        <v>0</v>
      </c>
      <c r="GK178">
        <v>53</v>
      </c>
      <c r="GL178">
        <f>GL56</f>
        <v>0</v>
      </c>
      <c r="GM178">
        <v>53</v>
      </c>
      <c r="GN178">
        <f>IF(GN57="","",GN56)</f>
        <v>0</v>
      </c>
      <c r="GO178">
        <v>53</v>
      </c>
      <c r="GP178">
        <f>GP56</f>
        <v>0</v>
      </c>
      <c r="GQ178">
        <v>53</v>
      </c>
      <c r="GR178">
        <f>IF(GR57="","",GR56)</f>
        <v>0</v>
      </c>
      <c r="GS178">
        <v>53</v>
      </c>
      <c r="GT178">
        <f>GT56</f>
        <v>0</v>
      </c>
      <c r="GU178">
        <v>53</v>
      </c>
      <c r="GV178">
        <f>IF(GV57="","",GV56)</f>
        <v>0</v>
      </c>
      <c r="GW178">
        <v>53</v>
      </c>
      <c r="GX178">
        <f>GX56</f>
        <v>0</v>
      </c>
      <c r="GY178">
        <v>53</v>
      </c>
      <c r="GZ178">
        <f>IF(GZ57="","",GZ56)</f>
        <v>0</v>
      </c>
      <c r="HA178">
        <v>53</v>
      </c>
      <c r="HB178">
        <f>HB56</f>
        <v>0</v>
      </c>
      <c r="HC178">
        <v>53</v>
      </c>
      <c r="HD178">
        <f>IF(HD57="","",HD56)</f>
        <v>0</v>
      </c>
      <c r="HE178">
        <v>53</v>
      </c>
      <c r="HF178">
        <f>HF56</f>
        <v>0</v>
      </c>
      <c r="HG178">
        <v>53</v>
      </c>
      <c r="HH178">
        <f>IF(HH57="","",HH56)</f>
        <v>0</v>
      </c>
      <c r="HI178">
        <v>53</v>
      </c>
      <c r="HJ178">
        <f>HJ56</f>
        <v>0</v>
      </c>
      <c r="HK178">
        <v>53</v>
      </c>
      <c r="HL178">
        <f>IF(HL57="","",HL56)</f>
        <v>0</v>
      </c>
      <c r="HM178">
        <v>53</v>
      </c>
      <c r="HN178">
        <f>HN56</f>
        <v>0</v>
      </c>
      <c r="HO178">
        <v>53</v>
      </c>
      <c r="HP178">
        <f>IF(HP57="","",HP56)</f>
        <v>0</v>
      </c>
      <c r="HQ178">
        <v>53</v>
      </c>
      <c r="HR178">
        <f>HR56</f>
        <v>0</v>
      </c>
      <c r="HS178">
        <v>53</v>
      </c>
      <c r="HT178">
        <f>IF(HT57="","",HT56)</f>
        <v>0</v>
      </c>
      <c r="HU178">
        <v>53</v>
      </c>
      <c r="HV178">
        <f>HV56</f>
        <v>0</v>
      </c>
      <c r="HW178">
        <v>53</v>
      </c>
      <c r="HX178">
        <f>IF(HX57="","",HX56)</f>
        <v>0</v>
      </c>
      <c r="HY178">
        <v>53</v>
      </c>
      <c r="HZ178">
        <f>HZ56</f>
        <v>0</v>
      </c>
      <c r="IA178">
        <v>53</v>
      </c>
      <c r="IB178">
        <f>IF(IB57="","",IB56)</f>
        <v>0</v>
      </c>
      <c r="IC178">
        <v>53</v>
      </c>
      <c r="ID178">
        <f>ID56</f>
        <v>0</v>
      </c>
      <c r="IE178">
        <v>53</v>
      </c>
      <c r="IF178">
        <f>IF(IF57="","",IF56)</f>
        <v>0</v>
      </c>
      <c r="IG178">
        <v>53</v>
      </c>
      <c r="IH178">
        <f>IH56</f>
        <v>0</v>
      </c>
      <c r="II178">
        <v>53</v>
      </c>
      <c r="IJ178">
        <f>IF(IJ57="","",IJ56)</f>
        <v>0</v>
      </c>
      <c r="IK178">
        <v>53</v>
      </c>
      <c r="IL178">
        <f>IL56</f>
        <v>0</v>
      </c>
      <c r="IM178">
        <v>53</v>
      </c>
      <c r="IN178">
        <f>IF(IN57="","",IN56)</f>
        <v>0</v>
      </c>
      <c r="IO178">
        <v>53</v>
      </c>
      <c r="IP178">
        <f>IP56</f>
        <v>0</v>
      </c>
      <c r="IQ178">
        <v>53</v>
      </c>
      <c r="IR178">
        <f>IF(IR57="","",IR56)</f>
        <v>0</v>
      </c>
      <c r="IS178">
        <v>53</v>
      </c>
      <c r="IT178">
        <f>IT56</f>
        <v>0</v>
      </c>
      <c r="IU178">
        <v>53</v>
      </c>
      <c r="IV178">
        <f>IF(IV57="","",IV56)</f>
        <v>0</v>
      </c>
      <c r="IW178">
        <v>53</v>
      </c>
      <c r="IX178">
        <f>IX56</f>
        <v>0</v>
      </c>
      <c r="IY178">
        <v>53</v>
      </c>
      <c r="IZ178">
        <f>IF(IZ57="","",IZ56)</f>
        <v>0</v>
      </c>
      <c r="JA178">
        <v>53</v>
      </c>
      <c r="JB178">
        <f>JB56</f>
        <v>0</v>
      </c>
      <c r="JC178">
        <v>53</v>
      </c>
      <c r="JD178">
        <f>IF(JD57="","",JD56)</f>
        <v>0</v>
      </c>
      <c r="JE178">
        <v>53</v>
      </c>
      <c r="JF178">
        <f>JF56</f>
        <v>0</v>
      </c>
      <c r="JG178">
        <v>53</v>
      </c>
      <c r="JH178">
        <f>IF(JH57="","",JH56)</f>
        <v>0</v>
      </c>
      <c r="JI178">
        <v>53</v>
      </c>
      <c r="JJ178">
        <f>JJ56</f>
        <v>0</v>
      </c>
    </row>
    <row r="179" spans="4:270">
      <c r="E179">
        <v>54</v>
      </c>
      <c r="F179">
        <f>IF(F58="","",F57)</f>
        <v>0</v>
      </c>
      <c r="G179">
        <v>54</v>
      </c>
      <c r="H179">
        <f>H57</f>
        <v>0</v>
      </c>
      <c r="I179">
        <v>54</v>
      </c>
      <c r="J179">
        <f>IF(J58="","",J57)</f>
        <v>0</v>
      </c>
      <c r="K179">
        <v>54</v>
      </c>
      <c r="L179">
        <f>L57</f>
        <v>0</v>
      </c>
      <c r="M179">
        <v>54</v>
      </c>
      <c r="N179">
        <f>IF(N58="","",N57)</f>
        <v>0</v>
      </c>
      <c r="O179">
        <v>54</v>
      </c>
      <c r="P179">
        <f>P57</f>
        <v>0</v>
      </c>
      <c r="Q179">
        <v>54</v>
      </c>
      <c r="R179">
        <f>IF(R58="","",R57)</f>
        <v>0</v>
      </c>
      <c r="S179">
        <v>54</v>
      </c>
      <c r="T179">
        <f>T57</f>
        <v>0</v>
      </c>
      <c r="U179">
        <v>54</v>
      </c>
      <c r="V179">
        <f>IF(V58="","",V57)</f>
        <v>0</v>
      </c>
      <c r="W179">
        <v>54</v>
      </c>
      <c r="X179">
        <f>X57</f>
        <v>0</v>
      </c>
      <c r="Y179">
        <v>54</v>
      </c>
      <c r="Z179">
        <f>IF(Z58="","",Z57)</f>
        <v>0</v>
      </c>
      <c r="AA179">
        <v>54</v>
      </c>
      <c r="AB179">
        <f>AB57</f>
        <v>0</v>
      </c>
      <c r="AC179">
        <v>54</v>
      </c>
      <c r="AD179">
        <f>IF(AD58="","",AD57)</f>
        <v>0</v>
      </c>
      <c r="AE179">
        <v>54</v>
      </c>
      <c r="AF179">
        <f>AF57</f>
        <v>0</v>
      </c>
      <c r="AG179">
        <v>54</v>
      </c>
      <c r="AH179">
        <f>IF(AH58="","",AH57)</f>
        <v>0</v>
      </c>
      <c r="AI179">
        <v>54</v>
      </c>
      <c r="AJ179">
        <f>AJ57</f>
        <v>0</v>
      </c>
      <c r="AK179">
        <v>54</v>
      </c>
      <c r="AL179">
        <f>IF(AL58="","",AL57)</f>
        <v>0</v>
      </c>
      <c r="AM179">
        <v>54</v>
      </c>
      <c r="AN179">
        <f>AN57</f>
        <v>0</v>
      </c>
      <c r="AO179">
        <v>54</v>
      </c>
      <c r="AP179">
        <f>IF(AP58="","",AP57)</f>
        <v>0</v>
      </c>
      <c r="AQ179">
        <v>54</v>
      </c>
      <c r="AR179">
        <f>AR57</f>
        <v>0</v>
      </c>
      <c r="AS179">
        <v>54</v>
      </c>
      <c r="AT179">
        <f>IF(AT58="","",AT57)</f>
        <v>0</v>
      </c>
      <c r="AU179">
        <v>54</v>
      </c>
      <c r="AV179">
        <f>AV57</f>
        <v>0</v>
      </c>
      <c r="AW179">
        <v>54</v>
      </c>
      <c r="AX179">
        <f>IF(AX58="","",AX57)</f>
        <v>0</v>
      </c>
      <c r="AY179">
        <v>54</v>
      </c>
      <c r="AZ179">
        <f>AZ57</f>
        <v>0</v>
      </c>
      <c r="BA179">
        <v>54</v>
      </c>
      <c r="BB179">
        <f>IF(BB58="","",BB57)</f>
        <v>0</v>
      </c>
      <c r="BC179">
        <v>54</v>
      </c>
      <c r="BD179">
        <f>BD57</f>
        <v>0</v>
      </c>
      <c r="BE179">
        <v>54</v>
      </c>
      <c r="BF179">
        <f>IF(BF58="","",BF57)</f>
        <v>0</v>
      </c>
      <c r="BG179">
        <v>54</v>
      </c>
      <c r="BH179">
        <f>BH57</f>
        <v>0</v>
      </c>
      <c r="BI179">
        <v>54</v>
      </c>
      <c r="BJ179">
        <f>IF(BJ58="","",BJ57)</f>
        <v>0</v>
      </c>
      <c r="BK179">
        <v>54</v>
      </c>
      <c r="BL179">
        <f>BL57</f>
        <v>0</v>
      </c>
      <c r="BM179">
        <v>54</v>
      </c>
      <c r="BN179">
        <f>IF(BN58="","",BN57)</f>
        <v>0</v>
      </c>
      <c r="BO179">
        <v>54</v>
      </c>
      <c r="BP179">
        <f>BP57</f>
        <v>0</v>
      </c>
      <c r="BQ179">
        <v>54</v>
      </c>
      <c r="BR179">
        <f>IF(BR58="","",BR57)</f>
        <v>0</v>
      </c>
      <c r="BS179">
        <v>54</v>
      </c>
      <c r="BT179">
        <f>BT57</f>
        <v>0</v>
      </c>
      <c r="BU179">
        <v>54</v>
      </c>
      <c r="BV179">
        <f>IF(BV58="","",BV57)</f>
        <v>0</v>
      </c>
      <c r="BW179">
        <v>54</v>
      </c>
      <c r="BX179">
        <f>BX57</f>
        <v>0</v>
      </c>
      <c r="BY179">
        <v>54</v>
      </c>
      <c r="BZ179">
        <f>IF(BZ58="","",BZ57)</f>
        <v>0</v>
      </c>
      <c r="CA179">
        <v>54</v>
      </c>
      <c r="CB179">
        <f>CB57</f>
        <v>0</v>
      </c>
      <c r="CC179">
        <v>54</v>
      </c>
      <c r="CD179">
        <f>IF(CD58="","",CD57)</f>
        <v>0</v>
      </c>
      <c r="CE179">
        <v>54</v>
      </c>
      <c r="CF179">
        <f>CF57</f>
        <v>0</v>
      </c>
      <c r="CG179">
        <v>54</v>
      </c>
      <c r="CH179">
        <f>IF(CH58="","",CH57)</f>
        <v>0</v>
      </c>
      <c r="CI179">
        <v>54</v>
      </c>
      <c r="CJ179">
        <f>CJ57</f>
        <v>0</v>
      </c>
      <c r="CK179">
        <v>54</v>
      </c>
      <c r="CL179">
        <f>IF(CL58="","",CL57)</f>
        <v>0</v>
      </c>
      <c r="CM179">
        <v>54</v>
      </c>
      <c r="CN179">
        <f>CN57</f>
        <v>0</v>
      </c>
      <c r="CO179">
        <v>54</v>
      </c>
      <c r="CP179">
        <f>IF(CP58="","",CP57)</f>
        <v>0</v>
      </c>
      <c r="CQ179">
        <v>54</v>
      </c>
      <c r="CR179">
        <f>CR57</f>
        <v>0</v>
      </c>
      <c r="CS179">
        <v>54</v>
      </c>
      <c r="CT179">
        <f>IF(CT58="","",CT57)</f>
        <v>0</v>
      </c>
      <c r="CU179">
        <v>54</v>
      </c>
      <c r="CV179">
        <f>CV57</f>
        <v>0</v>
      </c>
      <c r="CW179">
        <v>54</v>
      </c>
      <c r="CX179">
        <f>IF(CX58="","",CX57)</f>
        <v>0</v>
      </c>
      <c r="CY179">
        <v>54</v>
      </c>
      <c r="CZ179">
        <f>CZ57</f>
        <v>0</v>
      </c>
      <c r="DA179">
        <v>54</v>
      </c>
      <c r="DB179">
        <f>IF(DB58="","",DB57)</f>
        <v>0</v>
      </c>
      <c r="DC179">
        <v>54</v>
      </c>
      <c r="DD179">
        <f>DD57</f>
        <v>0</v>
      </c>
      <c r="DE179">
        <v>54</v>
      </c>
      <c r="DF179">
        <f>IF(DF58="","",DF57)</f>
        <v>0</v>
      </c>
      <c r="DG179">
        <v>54</v>
      </c>
      <c r="DH179">
        <f>DH57</f>
        <v>0</v>
      </c>
      <c r="DI179">
        <v>54</v>
      </c>
      <c r="DJ179">
        <f>IF(DJ58="","",DJ57)</f>
        <v>0</v>
      </c>
      <c r="DK179">
        <v>54</v>
      </c>
      <c r="DL179">
        <f>DL57</f>
        <v>0</v>
      </c>
      <c r="DM179">
        <v>54</v>
      </c>
      <c r="DN179">
        <f>IF(DN58="","",DN57)</f>
        <v>0</v>
      </c>
      <c r="DO179">
        <v>54</v>
      </c>
      <c r="DP179">
        <f>DP57</f>
        <v>0</v>
      </c>
      <c r="DQ179">
        <v>54</v>
      </c>
      <c r="DR179">
        <f>IF(DR58="","",DR57)</f>
        <v>0</v>
      </c>
      <c r="DS179">
        <v>54</v>
      </c>
      <c r="DT179">
        <f>DT57</f>
        <v>0</v>
      </c>
      <c r="DU179">
        <v>54</v>
      </c>
      <c r="DV179">
        <f>IF(DV58="","",DV57)</f>
        <v>0</v>
      </c>
      <c r="DW179">
        <v>54</v>
      </c>
      <c r="DX179">
        <f>DX57</f>
        <v>0</v>
      </c>
      <c r="DY179">
        <v>54</v>
      </c>
      <c r="DZ179">
        <f>IF(DZ58="","",DZ57)</f>
        <v>0</v>
      </c>
      <c r="EA179">
        <v>54</v>
      </c>
      <c r="EB179">
        <f>EB57</f>
        <v>0</v>
      </c>
      <c r="EC179">
        <v>54</v>
      </c>
      <c r="ED179">
        <f>IF(ED58="","",ED57)</f>
        <v>0</v>
      </c>
      <c r="EE179">
        <v>54</v>
      </c>
      <c r="EF179">
        <f>EF57</f>
        <v>0</v>
      </c>
      <c r="EI179">
        <v>54</v>
      </c>
      <c r="EJ179">
        <f>IF(EJ58="","",EJ57)</f>
        <v>0</v>
      </c>
      <c r="EK179">
        <v>54</v>
      </c>
      <c r="EL179">
        <f>EL57</f>
        <v>0</v>
      </c>
      <c r="EM179">
        <v>54</v>
      </c>
      <c r="EN179">
        <f>IF(EN58="","",EN57)</f>
        <v>0</v>
      </c>
      <c r="EO179">
        <v>54</v>
      </c>
      <c r="EP179">
        <f>EP57</f>
        <v>0</v>
      </c>
      <c r="EQ179">
        <v>54</v>
      </c>
      <c r="ER179">
        <f>IF(ER58="","",ER57)</f>
        <v>0</v>
      </c>
      <c r="ES179">
        <v>54</v>
      </c>
      <c r="ET179">
        <f>ET57</f>
        <v>0</v>
      </c>
      <c r="EU179">
        <v>54</v>
      </c>
      <c r="EV179">
        <f>IF(EV58="","",EV57)</f>
        <v>0</v>
      </c>
      <c r="EW179">
        <v>54</v>
      </c>
      <c r="EX179">
        <f>EX57</f>
        <v>0</v>
      </c>
      <c r="EY179">
        <v>54</v>
      </c>
      <c r="EZ179">
        <f>IF(EZ58="","",EZ57)</f>
        <v>0</v>
      </c>
      <c r="FA179">
        <v>54</v>
      </c>
      <c r="FB179">
        <f>FB57</f>
        <v>0</v>
      </c>
      <c r="FC179">
        <v>54</v>
      </c>
      <c r="FD179">
        <f>IF(FD58="","",FD57)</f>
        <v>0</v>
      </c>
      <c r="FE179">
        <v>54</v>
      </c>
      <c r="FF179">
        <f>FF57</f>
        <v>0</v>
      </c>
      <c r="FG179">
        <v>54</v>
      </c>
      <c r="FH179">
        <f>IF(FH58="","",FH57)</f>
        <v>0</v>
      </c>
      <c r="FI179">
        <v>54</v>
      </c>
      <c r="FJ179">
        <f>FJ57</f>
        <v>0</v>
      </c>
      <c r="FK179">
        <v>54</v>
      </c>
      <c r="FL179">
        <f>IF(FL58="","",FL57)</f>
        <v>0</v>
      </c>
      <c r="FM179">
        <v>54</v>
      </c>
      <c r="FN179">
        <f>FN57</f>
        <v>0</v>
      </c>
      <c r="FO179">
        <v>54</v>
      </c>
      <c r="FP179">
        <f>IF(FP58="","",FP57)</f>
        <v>0</v>
      </c>
      <c r="FQ179">
        <v>54</v>
      </c>
      <c r="FR179">
        <f>FR57</f>
        <v>0</v>
      </c>
      <c r="FS179">
        <v>54</v>
      </c>
      <c r="FT179">
        <f>IF(FT58="","",FT57)</f>
        <v>0</v>
      </c>
      <c r="FU179">
        <v>54</v>
      </c>
      <c r="FV179">
        <f>FV57</f>
        <v>0</v>
      </c>
      <c r="FW179">
        <v>54</v>
      </c>
      <c r="FX179">
        <f>IF(FX58="","",FX57)</f>
        <v>0</v>
      </c>
      <c r="FY179">
        <v>54</v>
      </c>
      <c r="FZ179">
        <f>FZ57</f>
        <v>0</v>
      </c>
      <c r="GA179">
        <v>54</v>
      </c>
      <c r="GB179">
        <f>IF(GB58="","",GB57)</f>
        <v>0</v>
      </c>
      <c r="GC179">
        <v>54</v>
      </c>
      <c r="GD179">
        <f>GD57</f>
        <v>0</v>
      </c>
      <c r="GE179">
        <v>54</v>
      </c>
      <c r="GF179">
        <f>IF(GF58="","",GF57)</f>
        <v>0</v>
      </c>
      <c r="GG179">
        <v>54</v>
      </c>
      <c r="GH179">
        <f>GH57</f>
        <v>0</v>
      </c>
      <c r="GI179">
        <v>54</v>
      </c>
      <c r="GJ179">
        <f>IF(GJ58="","",GJ57)</f>
        <v>0</v>
      </c>
      <c r="GK179">
        <v>54</v>
      </c>
      <c r="GL179">
        <f>GL57</f>
        <v>0</v>
      </c>
      <c r="GM179">
        <v>54</v>
      </c>
      <c r="GN179">
        <f>IF(GN58="","",GN57)</f>
        <v>0</v>
      </c>
      <c r="GO179">
        <v>54</v>
      </c>
      <c r="GP179">
        <f>GP57</f>
        <v>0</v>
      </c>
      <c r="GQ179">
        <v>54</v>
      </c>
      <c r="GR179">
        <f>IF(GR58="","",GR57)</f>
        <v>0</v>
      </c>
      <c r="GS179">
        <v>54</v>
      </c>
      <c r="GT179">
        <f>GT57</f>
        <v>0</v>
      </c>
      <c r="GU179">
        <v>54</v>
      </c>
      <c r="GV179">
        <f>IF(GV58="","",GV57)</f>
        <v>0</v>
      </c>
      <c r="GW179">
        <v>54</v>
      </c>
      <c r="GX179">
        <f>GX57</f>
        <v>0</v>
      </c>
      <c r="GY179">
        <v>54</v>
      </c>
      <c r="GZ179">
        <f>IF(GZ58="","",GZ57)</f>
        <v>0</v>
      </c>
      <c r="HA179">
        <v>54</v>
      </c>
      <c r="HB179">
        <f>HB57</f>
        <v>0</v>
      </c>
      <c r="HC179">
        <v>54</v>
      </c>
      <c r="HD179">
        <f>IF(HD58="","",HD57)</f>
        <v>0</v>
      </c>
      <c r="HE179">
        <v>54</v>
      </c>
      <c r="HF179">
        <f>HF57</f>
        <v>0</v>
      </c>
      <c r="HG179">
        <v>54</v>
      </c>
      <c r="HH179">
        <f>IF(HH58="","",HH57)</f>
        <v>0</v>
      </c>
      <c r="HI179">
        <v>54</v>
      </c>
      <c r="HJ179">
        <f>HJ57</f>
        <v>0</v>
      </c>
      <c r="HK179">
        <v>54</v>
      </c>
      <c r="HL179">
        <f>IF(HL58="","",HL57)</f>
        <v>0</v>
      </c>
      <c r="HM179">
        <v>54</v>
      </c>
      <c r="HN179">
        <f>HN57</f>
        <v>0</v>
      </c>
      <c r="HO179">
        <v>54</v>
      </c>
      <c r="HP179">
        <f>IF(HP58="","",HP57)</f>
        <v>0</v>
      </c>
      <c r="HQ179">
        <v>54</v>
      </c>
      <c r="HR179">
        <f>HR57</f>
        <v>0</v>
      </c>
      <c r="HS179">
        <v>54</v>
      </c>
      <c r="HT179">
        <f>IF(HT58="","",HT57)</f>
        <v>0</v>
      </c>
      <c r="HU179">
        <v>54</v>
      </c>
      <c r="HV179">
        <f>HV57</f>
        <v>0</v>
      </c>
      <c r="HW179">
        <v>54</v>
      </c>
      <c r="HX179">
        <f>IF(HX58="","",HX57)</f>
        <v>0</v>
      </c>
      <c r="HY179">
        <v>54</v>
      </c>
      <c r="HZ179">
        <f>HZ57</f>
        <v>0</v>
      </c>
      <c r="IA179">
        <v>54</v>
      </c>
      <c r="IB179">
        <f>IF(IB58="","",IB57)</f>
        <v>0</v>
      </c>
      <c r="IC179">
        <v>54</v>
      </c>
      <c r="ID179">
        <f>ID57</f>
        <v>0</v>
      </c>
      <c r="IE179">
        <v>54</v>
      </c>
      <c r="IF179">
        <f>IF(IF58="","",IF57)</f>
        <v>0</v>
      </c>
      <c r="IG179">
        <v>54</v>
      </c>
      <c r="IH179">
        <f>IH57</f>
        <v>0</v>
      </c>
      <c r="II179">
        <v>54</v>
      </c>
      <c r="IJ179">
        <f>IF(IJ58="","",IJ57)</f>
        <v>0</v>
      </c>
      <c r="IK179">
        <v>54</v>
      </c>
      <c r="IL179">
        <f>IL57</f>
        <v>0</v>
      </c>
      <c r="IM179">
        <v>54</v>
      </c>
      <c r="IN179">
        <f>IF(IN58="","",IN57)</f>
        <v>0</v>
      </c>
      <c r="IO179">
        <v>54</v>
      </c>
      <c r="IP179">
        <f>IP57</f>
        <v>0</v>
      </c>
      <c r="IQ179">
        <v>54</v>
      </c>
      <c r="IR179">
        <f>IF(IR58="","",IR57)</f>
        <v>0</v>
      </c>
      <c r="IS179">
        <v>54</v>
      </c>
      <c r="IT179">
        <f>IT57</f>
        <v>0</v>
      </c>
      <c r="IU179">
        <v>54</v>
      </c>
      <c r="IV179">
        <f>IF(IV58="","",IV57)</f>
        <v>0</v>
      </c>
      <c r="IW179">
        <v>54</v>
      </c>
      <c r="IX179">
        <f>IX57</f>
        <v>0</v>
      </c>
      <c r="IY179">
        <v>54</v>
      </c>
      <c r="IZ179">
        <f>IF(IZ58="","",IZ57)</f>
        <v>0</v>
      </c>
      <c r="JA179">
        <v>54</v>
      </c>
      <c r="JB179">
        <f>JB57</f>
        <v>0</v>
      </c>
      <c r="JC179">
        <v>54</v>
      </c>
      <c r="JD179">
        <f>IF(JD58="","",JD57)</f>
        <v>0</v>
      </c>
      <c r="JE179">
        <v>54</v>
      </c>
      <c r="JF179">
        <f>JF57</f>
        <v>0</v>
      </c>
      <c r="JG179">
        <v>54</v>
      </c>
      <c r="JH179">
        <f>IF(JH58="","",JH57)</f>
        <v>0</v>
      </c>
      <c r="JI179">
        <v>54</v>
      </c>
      <c r="JJ179">
        <f>JJ57</f>
        <v>0</v>
      </c>
    </row>
    <row r="180" spans="4:270">
      <c r="E180">
        <v>55</v>
      </c>
      <c r="F180">
        <f>IF(F59="","",F58)</f>
        <v>0</v>
      </c>
      <c r="G180">
        <v>55</v>
      </c>
      <c r="H180">
        <f>H58</f>
        <v>0</v>
      </c>
      <c r="I180">
        <v>55</v>
      </c>
      <c r="J180">
        <f>IF(J59="","",J58)</f>
        <v>0</v>
      </c>
      <c r="K180">
        <v>55</v>
      </c>
      <c r="L180">
        <f>L58</f>
        <v>0</v>
      </c>
      <c r="M180">
        <v>55</v>
      </c>
      <c r="N180">
        <f>IF(N59="","",N58)</f>
        <v>0</v>
      </c>
      <c r="O180">
        <v>55</v>
      </c>
      <c r="P180">
        <f>P58</f>
        <v>0</v>
      </c>
      <c r="Q180">
        <v>55</v>
      </c>
      <c r="R180">
        <f>IF(R59="","",R58)</f>
        <v>0</v>
      </c>
      <c r="S180">
        <v>55</v>
      </c>
      <c r="T180">
        <f>T58</f>
        <v>0</v>
      </c>
      <c r="U180">
        <v>55</v>
      </c>
      <c r="V180">
        <f>IF(V59="","",V58)</f>
        <v>0</v>
      </c>
      <c r="W180">
        <v>55</v>
      </c>
      <c r="X180">
        <f>X58</f>
        <v>0</v>
      </c>
      <c r="Y180">
        <v>55</v>
      </c>
      <c r="Z180">
        <f>IF(Z59="","",Z58)</f>
        <v>0</v>
      </c>
      <c r="AA180">
        <v>55</v>
      </c>
      <c r="AB180">
        <f>AB58</f>
        <v>0</v>
      </c>
      <c r="AC180">
        <v>55</v>
      </c>
      <c r="AD180">
        <f>IF(AD59="","",AD58)</f>
        <v>0</v>
      </c>
      <c r="AE180">
        <v>55</v>
      </c>
      <c r="AF180">
        <f>AF58</f>
        <v>0</v>
      </c>
      <c r="AG180">
        <v>55</v>
      </c>
      <c r="AH180">
        <f>IF(AH59="","",AH58)</f>
        <v>0</v>
      </c>
      <c r="AI180">
        <v>55</v>
      </c>
      <c r="AJ180">
        <f>AJ58</f>
        <v>0</v>
      </c>
      <c r="AK180">
        <v>55</v>
      </c>
      <c r="AL180">
        <f>IF(AL59="","",AL58)</f>
        <v>0</v>
      </c>
      <c r="AM180">
        <v>55</v>
      </c>
      <c r="AN180">
        <f>AN58</f>
        <v>0</v>
      </c>
      <c r="AO180">
        <v>55</v>
      </c>
      <c r="AP180">
        <f>IF(AP59="","",AP58)</f>
        <v>0</v>
      </c>
      <c r="AQ180">
        <v>55</v>
      </c>
      <c r="AR180">
        <f>AR58</f>
        <v>0</v>
      </c>
      <c r="AS180">
        <v>55</v>
      </c>
      <c r="AT180">
        <f>IF(AT59="","",AT58)</f>
        <v>0</v>
      </c>
      <c r="AU180">
        <v>55</v>
      </c>
      <c r="AV180">
        <f>AV58</f>
        <v>0</v>
      </c>
      <c r="AW180">
        <v>55</v>
      </c>
      <c r="AX180">
        <f>IF(AX59="","",AX58)</f>
        <v>0</v>
      </c>
      <c r="AY180">
        <v>55</v>
      </c>
      <c r="AZ180">
        <f>AZ58</f>
        <v>0</v>
      </c>
      <c r="BA180">
        <v>55</v>
      </c>
      <c r="BB180">
        <f>IF(BB59="","",BB58)</f>
        <v>0</v>
      </c>
      <c r="BC180">
        <v>55</v>
      </c>
      <c r="BD180">
        <f>BD58</f>
        <v>0</v>
      </c>
      <c r="BE180">
        <v>55</v>
      </c>
      <c r="BF180">
        <f>IF(BF59="","",BF58)</f>
        <v>0</v>
      </c>
      <c r="BG180">
        <v>55</v>
      </c>
      <c r="BH180">
        <f>BH58</f>
        <v>0</v>
      </c>
      <c r="BI180">
        <v>55</v>
      </c>
      <c r="BJ180">
        <f>IF(BJ59="","",BJ58)</f>
        <v>0</v>
      </c>
      <c r="BK180">
        <v>55</v>
      </c>
      <c r="BL180">
        <f>BL58</f>
        <v>0</v>
      </c>
      <c r="BM180">
        <v>55</v>
      </c>
      <c r="BN180">
        <f>IF(BN59="","",BN58)</f>
        <v>0</v>
      </c>
      <c r="BO180">
        <v>55</v>
      </c>
      <c r="BP180">
        <f>BP58</f>
        <v>0</v>
      </c>
      <c r="BQ180">
        <v>55</v>
      </c>
      <c r="BR180">
        <f>IF(BR59="","",BR58)</f>
        <v>0</v>
      </c>
      <c r="BS180">
        <v>55</v>
      </c>
      <c r="BT180">
        <f>BT58</f>
        <v>0</v>
      </c>
      <c r="BU180">
        <v>55</v>
      </c>
      <c r="BV180">
        <f>IF(BV59="","",BV58)</f>
        <v>0</v>
      </c>
      <c r="BW180">
        <v>55</v>
      </c>
      <c r="BX180">
        <f>BX58</f>
        <v>0</v>
      </c>
      <c r="BY180">
        <v>55</v>
      </c>
      <c r="BZ180">
        <f>IF(BZ59="","",BZ58)</f>
        <v>0</v>
      </c>
      <c r="CA180">
        <v>55</v>
      </c>
      <c r="CB180">
        <f>CB58</f>
        <v>0</v>
      </c>
      <c r="CC180">
        <v>55</v>
      </c>
      <c r="CD180">
        <f>IF(CD59="","",CD58)</f>
        <v>0</v>
      </c>
      <c r="CE180">
        <v>55</v>
      </c>
      <c r="CF180">
        <f>CF58</f>
        <v>0</v>
      </c>
      <c r="CG180">
        <v>55</v>
      </c>
      <c r="CH180">
        <f>IF(CH59="","",CH58)</f>
        <v>0</v>
      </c>
      <c r="CI180">
        <v>55</v>
      </c>
      <c r="CJ180">
        <f>CJ58</f>
        <v>0</v>
      </c>
      <c r="CK180">
        <v>55</v>
      </c>
      <c r="CL180">
        <f>IF(CL59="","",CL58)</f>
        <v>0</v>
      </c>
      <c r="CM180">
        <v>55</v>
      </c>
      <c r="CN180">
        <f>CN58</f>
        <v>0</v>
      </c>
      <c r="CO180">
        <v>55</v>
      </c>
      <c r="CP180">
        <f>IF(CP59="","",CP58)</f>
        <v>0</v>
      </c>
      <c r="CQ180">
        <v>55</v>
      </c>
      <c r="CR180">
        <f>CR58</f>
        <v>0</v>
      </c>
      <c r="CS180">
        <v>55</v>
      </c>
      <c r="CT180">
        <f>IF(CT59="","",CT58)</f>
        <v>0</v>
      </c>
      <c r="CU180">
        <v>55</v>
      </c>
      <c r="CV180">
        <f>CV58</f>
        <v>0</v>
      </c>
      <c r="CW180">
        <v>55</v>
      </c>
      <c r="CX180">
        <f>IF(CX59="","",CX58)</f>
        <v>0</v>
      </c>
      <c r="CY180">
        <v>55</v>
      </c>
      <c r="CZ180">
        <f>CZ58</f>
        <v>0</v>
      </c>
      <c r="DA180">
        <v>55</v>
      </c>
      <c r="DB180">
        <f>IF(DB59="","",DB58)</f>
        <v>0</v>
      </c>
      <c r="DC180">
        <v>55</v>
      </c>
      <c r="DD180">
        <f>DD58</f>
        <v>0</v>
      </c>
      <c r="DE180">
        <v>55</v>
      </c>
      <c r="DF180">
        <f>IF(DF59="","",DF58)</f>
        <v>0</v>
      </c>
      <c r="DG180">
        <v>55</v>
      </c>
      <c r="DH180">
        <f>DH58</f>
        <v>0</v>
      </c>
      <c r="DI180">
        <v>55</v>
      </c>
      <c r="DJ180">
        <f>IF(DJ59="","",DJ58)</f>
        <v>0</v>
      </c>
      <c r="DK180">
        <v>55</v>
      </c>
      <c r="DL180">
        <f>DL58</f>
        <v>0</v>
      </c>
      <c r="DM180">
        <v>55</v>
      </c>
      <c r="DN180">
        <f>IF(DN59="","",DN58)</f>
        <v>0</v>
      </c>
      <c r="DO180">
        <v>55</v>
      </c>
      <c r="DP180">
        <f>DP58</f>
        <v>0</v>
      </c>
      <c r="DQ180">
        <v>55</v>
      </c>
      <c r="DR180">
        <f>IF(DR59="","",DR58)</f>
        <v>0</v>
      </c>
      <c r="DS180">
        <v>55</v>
      </c>
      <c r="DT180">
        <f>DT58</f>
        <v>0</v>
      </c>
      <c r="DU180">
        <v>55</v>
      </c>
      <c r="DV180">
        <f>IF(DV59="","",DV58)</f>
        <v>0</v>
      </c>
      <c r="DW180">
        <v>55</v>
      </c>
      <c r="DX180">
        <f>DX58</f>
        <v>0</v>
      </c>
      <c r="DY180">
        <v>55</v>
      </c>
      <c r="DZ180">
        <f>IF(DZ59="","",DZ58)</f>
        <v>0</v>
      </c>
      <c r="EA180">
        <v>55</v>
      </c>
      <c r="EB180">
        <f>EB58</f>
        <v>0</v>
      </c>
      <c r="EC180">
        <v>55</v>
      </c>
      <c r="ED180">
        <f>IF(ED59="","",ED58)</f>
        <v>0</v>
      </c>
      <c r="EE180">
        <v>55</v>
      </c>
      <c r="EF180">
        <f>EF58</f>
        <v>0</v>
      </c>
      <c r="EI180">
        <v>55</v>
      </c>
      <c r="EJ180">
        <f>IF(EJ59="","",EJ58)</f>
        <v>0</v>
      </c>
      <c r="EK180">
        <v>55</v>
      </c>
      <c r="EL180">
        <f>EL58</f>
        <v>0</v>
      </c>
      <c r="EM180">
        <v>55</v>
      </c>
      <c r="EN180">
        <f>IF(EN59="","",EN58)</f>
        <v>0</v>
      </c>
      <c r="EO180">
        <v>55</v>
      </c>
      <c r="EP180">
        <f>EP58</f>
        <v>0</v>
      </c>
      <c r="EQ180">
        <v>55</v>
      </c>
      <c r="ER180">
        <f>IF(ER59="","",ER58)</f>
        <v>0</v>
      </c>
      <c r="ES180">
        <v>55</v>
      </c>
      <c r="ET180">
        <f>ET58</f>
        <v>0</v>
      </c>
      <c r="EU180">
        <v>55</v>
      </c>
      <c r="EV180">
        <f>IF(EV59="","",EV58)</f>
        <v>0</v>
      </c>
      <c r="EW180">
        <v>55</v>
      </c>
      <c r="EX180">
        <f>EX58</f>
        <v>0</v>
      </c>
      <c r="EY180">
        <v>55</v>
      </c>
      <c r="EZ180">
        <f>IF(EZ59="","",EZ58)</f>
        <v>0</v>
      </c>
      <c r="FA180">
        <v>55</v>
      </c>
      <c r="FB180">
        <f>FB58</f>
        <v>0</v>
      </c>
      <c r="FC180">
        <v>55</v>
      </c>
      <c r="FD180">
        <f>IF(FD59="","",FD58)</f>
        <v>0</v>
      </c>
      <c r="FE180">
        <v>55</v>
      </c>
      <c r="FF180">
        <f>FF58</f>
        <v>0</v>
      </c>
      <c r="FG180">
        <v>55</v>
      </c>
      <c r="FH180">
        <f>IF(FH59="","",FH58)</f>
        <v>0</v>
      </c>
      <c r="FI180">
        <v>55</v>
      </c>
      <c r="FJ180">
        <f>FJ58</f>
        <v>0</v>
      </c>
      <c r="FK180">
        <v>55</v>
      </c>
      <c r="FL180">
        <f>IF(FL59="","",FL58)</f>
        <v>0</v>
      </c>
      <c r="FM180">
        <v>55</v>
      </c>
      <c r="FN180">
        <f>FN58</f>
        <v>0</v>
      </c>
      <c r="FO180">
        <v>55</v>
      </c>
      <c r="FP180">
        <f>IF(FP59="","",FP58)</f>
        <v>0</v>
      </c>
      <c r="FQ180">
        <v>55</v>
      </c>
      <c r="FR180">
        <f>FR58</f>
        <v>0</v>
      </c>
      <c r="FS180">
        <v>55</v>
      </c>
      <c r="FT180">
        <f>IF(FT59="","",FT58)</f>
        <v>0</v>
      </c>
      <c r="FU180">
        <v>55</v>
      </c>
      <c r="FV180">
        <f>FV58</f>
        <v>0</v>
      </c>
      <c r="FW180">
        <v>55</v>
      </c>
      <c r="FX180">
        <f>IF(FX59="","",FX58)</f>
        <v>0</v>
      </c>
      <c r="FY180">
        <v>55</v>
      </c>
      <c r="FZ180">
        <f>FZ58</f>
        <v>0</v>
      </c>
      <c r="GA180">
        <v>55</v>
      </c>
      <c r="GB180">
        <f>IF(GB59="","",GB58)</f>
        <v>0</v>
      </c>
      <c r="GC180">
        <v>55</v>
      </c>
      <c r="GD180">
        <f>GD58</f>
        <v>0</v>
      </c>
      <c r="GE180">
        <v>55</v>
      </c>
      <c r="GF180">
        <f>IF(GF59="","",GF58)</f>
        <v>0</v>
      </c>
      <c r="GG180">
        <v>55</v>
      </c>
      <c r="GH180">
        <f>GH58</f>
        <v>0</v>
      </c>
      <c r="GI180">
        <v>55</v>
      </c>
      <c r="GJ180">
        <f>IF(GJ59="","",GJ58)</f>
        <v>0</v>
      </c>
      <c r="GK180">
        <v>55</v>
      </c>
      <c r="GL180">
        <f>GL58</f>
        <v>0</v>
      </c>
      <c r="GM180">
        <v>55</v>
      </c>
      <c r="GN180">
        <f>IF(GN59="","",GN58)</f>
        <v>0</v>
      </c>
      <c r="GO180">
        <v>55</v>
      </c>
      <c r="GP180">
        <f>GP58</f>
        <v>0</v>
      </c>
      <c r="GQ180">
        <v>55</v>
      </c>
      <c r="GR180">
        <f>IF(GR59="","",GR58)</f>
        <v>0</v>
      </c>
      <c r="GS180">
        <v>55</v>
      </c>
      <c r="GT180">
        <f>GT58</f>
        <v>0</v>
      </c>
      <c r="GU180">
        <v>55</v>
      </c>
      <c r="GV180">
        <f>IF(GV59="","",GV58)</f>
        <v>0</v>
      </c>
      <c r="GW180">
        <v>55</v>
      </c>
      <c r="GX180">
        <f>GX58</f>
        <v>0</v>
      </c>
      <c r="GY180">
        <v>55</v>
      </c>
      <c r="GZ180">
        <f>IF(GZ59="","",GZ58)</f>
        <v>0</v>
      </c>
      <c r="HA180">
        <v>55</v>
      </c>
      <c r="HB180">
        <f>HB58</f>
        <v>0</v>
      </c>
      <c r="HC180">
        <v>55</v>
      </c>
      <c r="HD180">
        <f>IF(HD59="","",HD58)</f>
        <v>0</v>
      </c>
      <c r="HE180">
        <v>55</v>
      </c>
      <c r="HF180">
        <f>HF58</f>
        <v>0</v>
      </c>
      <c r="HG180">
        <v>55</v>
      </c>
      <c r="HH180">
        <f>IF(HH59="","",HH58)</f>
        <v>0</v>
      </c>
      <c r="HI180">
        <v>55</v>
      </c>
      <c r="HJ180">
        <f>HJ58</f>
        <v>0</v>
      </c>
      <c r="HK180">
        <v>55</v>
      </c>
      <c r="HL180">
        <f>IF(HL59="","",HL58)</f>
        <v>0</v>
      </c>
      <c r="HM180">
        <v>55</v>
      </c>
      <c r="HN180">
        <f>HN58</f>
        <v>0</v>
      </c>
      <c r="HO180">
        <v>55</v>
      </c>
      <c r="HP180">
        <f>IF(HP59="","",HP58)</f>
        <v>0</v>
      </c>
      <c r="HQ180">
        <v>55</v>
      </c>
      <c r="HR180">
        <f>HR58</f>
        <v>0</v>
      </c>
      <c r="HS180">
        <v>55</v>
      </c>
      <c r="HT180">
        <f>IF(HT59="","",HT58)</f>
        <v>0</v>
      </c>
      <c r="HU180">
        <v>55</v>
      </c>
      <c r="HV180">
        <f>HV58</f>
        <v>0</v>
      </c>
      <c r="HW180">
        <v>55</v>
      </c>
      <c r="HX180">
        <f>IF(HX59="","",HX58)</f>
        <v>0</v>
      </c>
      <c r="HY180">
        <v>55</v>
      </c>
      <c r="HZ180">
        <f>HZ58</f>
        <v>0</v>
      </c>
      <c r="IA180">
        <v>55</v>
      </c>
      <c r="IB180">
        <f>IF(IB59="","",IB58)</f>
        <v>0</v>
      </c>
      <c r="IC180">
        <v>55</v>
      </c>
      <c r="ID180">
        <f>ID58</f>
        <v>0</v>
      </c>
      <c r="IE180">
        <v>55</v>
      </c>
      <c r="IF180">
        <f>IF(IF59="","",IF58)</f>
        <v>0</v>
      </c>
      <c r="IG180">
        <v>55</v>
      </c>
      <c r="IH180">
        <f>IH58</f>
        <v>0</v>
      </c>
      <c r="II180">
        <v>55</v>
      </c>
      <c r="IJ180">
        <f>IF(IJ59="","",IJ58)</f>
        <v>0</v>
      </c>
      <c r="IK180">
        <v>55</v>
      </c>
      <c r="IL180">
        <f>IL58</f>
        <v>0</v>
      </c>
      <c r="IM180">
        <v>55</v>
      </c>
      <c r="IN180">
        <f>IF(IN59="","",IN58)</f>
        <v>0</v>
      </c>
      <c r="IO180">
        <v>55</v>
      </c>
      <c r="IP180">
        <f>IP58</f>
        <v>0</v>
      </c>
      <c r="IQ180">
        <v>55</v>
      </c>
      <c r="IR180">
        <f>IF(IR59="","",IR58)</f>
        <v>0</v>
      </c>
      <c r="IS180">
        <v>55</v>
      </c>
      <c r="IT180">
        <f>IT58</f>
        <v>0</v>
      </c>
      <c r="IU180">
        <v>55</v>
      </c>
      <c r="IV180">
        <f>IF(IV59="","",IV58)</f>
        <v>0</v>
      </c>
      <c r="IW180">
        <v>55</v>
      </c>
      <c r="IX180">
        <f>IX58</f>
        <v>0</v>
      </c>
      <c r="IY180">
        <v>55</v>
      </c>
      <c r="IZ180">
        <f>IF(IZ59="","",IZ58)</f>
        <v>0</v>
      </c>
      <c r="JA180">
        <v>55</v>
      </c>
      <c r="JB180">
        <f>JB58</f>
        <v>0</v>
      </c>
      <c r="JC180">
        <v>55</v>
      </c>
      <c r="JD180">
        <f>IF(JD59="","",JD58)</f>
        <v>0</v>
      </c>
      <c r="JE180">
        <v>55</v>
      </c>
      <c r="JF180">
        <f>JF58</f>
        <v>0</v>
      </c>
      <c r="JG180">
        <v>55</v>
      </c>
      <c r="JH180">
        <f>IF(JH59="","",JH58)</f>
        <v>0</v>
      </c>
      <c r="JI180">
        <v>55</v>
      </c>
      <c r="JJ180">
        <f>JJ58</f>
        <v>0</v>
      </c>
    </row>
    <row r="181" spans="4:270">
      <c r="E181">
        <v>56</v>
      </c>
      <c r="F181">
        <f>IF(F60="","",F59)</f>
        <v>0</v>
      </c>
      <c r="G181">
        <v>56</v>
      </c>
      <c r="H181">
        <f>H59</f>
        <v>0</v>
      </c>
      <c r="I181">
        <v>56</v>
      </c>
      <c r="J181">
        <f>IF(J60="","",J59)</f>
        <v>0</v>
      </c>
      <c r="K181">
        <v>56</v>
      </c>
      <c r="L181">
        <f>L59</f>
        <v>0</v>
      </c>
      <c r="M181">
        <v>56</v>
      </c>
      <c r="N181">
        <f>IF(N60="","",N59)</f>
        <v>0</v>
      </c>
      <c r="O181">
        <v>56</v>
      </c>
      <c r="P181">
        <f>P59</f>
        <v>0</v>
      </c>
      <c r="Q181">
        <v>56</v>
      </c>
      <c r="R181">
        <f>IF(R60="","",R59)</f>
        <v>0</v>
      </c>
      <c r="S181">
        <v>56</v>
      </c>
      <c r="T181">
        <f>T59</f>
        <v>0</v>
      </c>
      <c r="U181">
        <v>56</v>
      </c>
      <c r="V181">
        <f>IF(V60="","",V59)</f>
        <v>0</v>
      </c>
      <c r="W181">
        <v>56</v>
      </c>
      <c r="X181">
        <f>X59</f>
        <v>0</v>
      </c>
      <c r="Y181">
        <v>56</v>
      </c>
      <c r="Z181">
        <f>IF(Z60="","",Z59)</f>
        <v>0</v>
      </c>
      <c r="AA181">
        <v>56</v>
      </c>
      <c r="AB181">
        <f>AB59</f>
        <v>0</v>
      </c>
      <c r="AC181">
        <v>56</v>
      </c>
      <c r="AD181">
        <f>IF(AD60="","",AD59)</f>
        <v>0</v>
      </c>
      <c r="AE181">
        <v>56</v>
      </c>
      <c r="AF181">
        <f>AF59</f>
        <v>0</v>
      </c>
      <c r="AG181">
        <v>56</v>
      </c>
      <c r="AH181">
        <f>IF(AH60="","",AH59)</f>
        <v>0</v>
      </c>
      <c r="AI181">
        <v>56</v>
      </c>
      <c r="AJ181">
        <f>AJ59</f>
        <v>0</v>
      </c>
      <c r="AK181">
        <v>56</v>
      </c>
      <c r="AL181">
        <f>IF(AL60="","",AL59)</f>
        <v>0</v>
      </c>
      <c r="AM181">
        <v>56</v>
      </c>
      <c r="AN181">
        <f>AN59</f>
        <v>0</v>
      </c>
      <c r="AO181">
        <v>56</v>
      </c>
      <c r="AP181">
        <f>IF(AP60="","",AP59)</f>
        <v>0</v>
      </c>
      <c r="AQ181">
        <v>56</v>
      </c>
      <c r="AR181">
        <f>AR59</f>
        <v>0</v>
      </c>
      <c r="AS181">
        <v>56</v>
      </c>
      <c r="AT181">
        <f>IF(AT60="","",AT59)</f>
        <v>0</v>
      </c>
      <c r="AU181">
        <v>56</v>
      </c>
      <c r="AV181">
        <f>AV59</f>
        <v>0</v>
      </c>
      <c r="AW181">
        <v>56</v>
      </c>
      <c r="AX181">
        <f>IF(AX60="","",AX59)</f>
        <v>0</v>
      </c>
      <c r="AY181">
        <v>56</v>
      </c>
      <c r="AZ181">
        <f>AZ59</f>
        <v>0</v>
      </c>
      <c r="BA181">
        <v>56</v>
      </c>
      <c r="BB181">
        <f>IF(BB60="","",BB59)</f>
        <v>0</v>
      </c>
      <c r="BC181">
        <v>56</v>
      </c>
      <c r="BD181">
        <f>BD59</f>
        <v>0</v>
      </c>
      <c r="BE181">
        <v>56</v>
      </c>
      <c r="BF181">
        <f>IF(BF60="","",BF59)</f>
        <v>0</v>
      </c>
      <c r="BG181">
        <v>56</v>
      </c>
      <c r="BH181">
        <f>BH59</f>
        <v>0</v>
      </c>
      <c r="BI181">
        <v>56</v>
      </c>
      <c r="BJ181">
        <f>IF(BJ60="","",BJ59)</f>
        <v>0</v>
      </c>
      <c r="BK181">
        <v>56</v>
      </c>
      <c r="BL181">
        <f>BL59</f>
        <v>0</v>
      </c>
      <c r="BM181">
        <v>56</v>
      </c>
      <c r="BN181">
        <f>IF(BN60="","",BN59)</f>
        <v>0</v>
      </c>
      <c r="BO181">
        <v>56</v>
      </c>
      <c r="BP181">
        <f>BP59</f>
        <v>0</v>
      </c>
      <c r="BQ181">
        <v>56</v>
      </c>
      <c r="BR181">
        <f>IF(BR60="","",BR59)</f>
        <v>0</v>
      </c>
      <c r="BS181">
        <v>56</v>
      </c>
      <c r="BT181">
        <f>BT59</f>
        <v>0</v>
      </c>
      <c r="BU181">
        <v>56</v>
      </c>
      <c r="BV181">
        <f>IF(BV60="","",BV59)</f>
        <v>0</v>
      </c>
      <c r="BW181">
        <v>56</v>
      </c>
      <c r="BX181">
        <f>BX59</f>
        <v>0</v>
      </c>
      <c r="BY181">
        <v>56</v>
      </c>
      <c r="BZ181">
        <f>IF(BZ60="","",BZ59)</f>
        <v>0</v>
      </c>
      <c r="CA181">
        <v>56</v>
      </c>
      <c r="CB181">
        <f>CB59</f>
        <v>0</v>
      </c>
      <c r="CC181">
        <v>56</v>
      </c>
      <c r="CD181">
        <f>IF(CD60="","",CD59)</f>
        <v>0</v>
      </c>
      <c r="CE181">
        <v>56</v>
      </c>
      <c r="CF181">
        <f>CF59</f>
        <v>0</v>
      </c>
      <c r="CG181">
        <v>56</v>
      </c>
      <c r="CH181">
        <f>IF(CH60="","",CH59)</f>
        <v>0</v>
      </c>
      <c r="CI181">
        <v>56</v>
      </c>
      <c r="CJ181">
        <f>CJ59</f>
        <v>0</v>
      </c>
      <c r="CK181">
        <v>56</v>
      </c>
      <c r="CL181">
        <f>IF(CL60="","",CL59)</f>
        <v>0</v>
      </c>
      <c r="CM181">
        <v>56</v>
      </c>
      <c r="CN181">
        <f>CN59</f>
        <v>0</v>
      </c>
      <c r="CO181">
        <v>56</v>
      </c>
      <c r="CP181">
        <f>IF(CP60="","",CP59)</f>
        <v>0</v>
      </c>
      <c r="CQ181">
        <v>56</v>
      </c>
      <c r="CR181">
        <f>CR59</f>
        <v>0</v>
      </c>
      <c r="CS181">
        <v>56</v>
      </c>
      <c r="CT181">
        <f>IF(CT60="","",CT59)</f>
        <v>0</v>
      </c>
      <c r="CU181">
        <v>56</v>
      </c>
      <c r="CV181">
        <f>CV59</f>
        <v>0</v>
      </c>
      <c r="CW181">
        <v>56</v>
      </c>
      <c r="CX181">
        <f>IF(CX60="","",CX59)</f>
        <v>0</v>
      </c>
      <c r="CY181">
        <v>56</v>
      </c>
      <c r="CZ181">
        <f>CZ59</f>
        <v>0</v>
      </c>
      <c r="DA181">
        <v>56</v>
      </c>
      <c r="DB181">
        <f>IF(DB60="","",DB59)</f>
        <v>0</v>
      </c>
      <c r="DC181">
        <v>56</v>
      </c>
      <c r="DD181">
        <f>DD59</f>
        <v>0</v>
      </c>
      <c r="DE181">
        <v>56</v>
      </c>
      <c r="DF181">
        <f>IF(DF60="","",DF59)</f>
        <v>0</v>
      </c>
      <c r="DG181">
        <v>56</v>
      </c>
      <c r="DH181">
        <f>DH59</f>
        <v>0</v>
      </c>
      <c r="DI181">
        <v>56</v>
      </c>
      <c r="DJ181">
        <f>IF(DJ60="","",DJ59)</f>
        <v>0</v>
      </c>
      <c r="DK181">
        <v>56</v>
      </c>
      <c r="DL181">
        <f>DL59</f>
        <v>0</v>
      </c>
      <c r="DM181">
        <v>56</v>
      </c>
      <c r="DN181">
        <f>IF(DN60="","",DN59)</f>
        <v>0</v>
      </c>
      <c r="DO181">
        <v>56</v>
      </c>
      <c r="DP181">
        <f>DP59</f>
        <v>0</v>
      </c>
      <c r="DQ181">
        <v>56</v>
      </c>
      <c r="DR181">
        <f>IF(DR60="","",DR59)</f>
        <v>0</v>
      </c>
      <c r="DS181">
        <v>56</v>
      </c>
      <c r="DT181">
        <f>DT59</f>
        <v>0</v>
      </c>
      <c r="DU181">
        <v>56</v>
      </c>
      <c r="DV181">
        <f>IF(DV60="","",DV59)</f>
        <v>0</v>
      </c>
      <c r="DW181">
        <v>56</v>
      </c>
      <c r="DX181">
        <f>DX59</f>
        <v>0</v>
      </c>
      <c r="DY181">
        <v>56</v>
      </c>
      <c r="DZ181">
        <f>IF(DZ60="","",DZ59)</f>
        <v>0</v>
      </c>
      <c r="EA181">
        <v>56</v>
      </c>
      <c r="EB181">
        <f>EB59</f>
        <v>0</v>
      </c>
      <c r="EC181">
        <v>56</v>
      </c>
      <c r="ED181">
        <f>IF(ED60="","",ED59)</f>
        <v>0</v>
      </c>
      <c r="EE181">
        <v>56</v>
      </c>
      <c r="EF181">
        <f>EF59</f>
        <v>0</v>
      </c>
      <c r="EI181">
        <v>56</v>
      </c>
      <c r="EJ181">
        <f>IF(EJ60="","",EJ59)</f>
        <v>0</v>
      </c>
      <c r="EK181">
        <v>56</v>
      </c>
      <c r="EL181">
        <f>EL59</f>
        <v>0</v>
      </c>
      <c r="EM181">
        <v>56</v>
      </c>
      <c r="EN181">
        <f>IF(EN60="","",EN59)</f>
        <v>0</v>
      </c>
      <c r="EO181">
        <v>56</v>
      </c>
      <c r="EP181">
        <f>EP59</f>
        <v>0</v>
      </c>
      <c r="EQ181">
        <v>56</v>
      </c>
      <c r="ER181">
        <f>IF(ER60="","",ER59)</f>
        <v>0</v>
      </c>
      <c r="ES181">
        <v>56</v>
      </c>
      <c r="ET181">
        <f>ET59</f>
        <v>0</v>
      </c>
      <c r="EU181">
        <v>56</v>
      </c>
      <c r="EV181">
        <f>IF(EV60="","",EV59)</f>
        <v>0</v>
      </c>
      <c r="EW181">
        <v>56</v>
      </c>
      <c r="EX181">
        <f>EX59</f>
        <v>0</v>
      </c>
      <c r="EY181">
        <v>56</v>
      </c>
      <c r="EZ181">
        <f>IF(EZ60="","",EZ59)</f>
        <v>0</v>
      </c>
      <c r="FA181">
        <v>56</v>
      </c>
      <c r="FB181">
        <f>FB59</f>
        <v>0</v>
      </c>
      <c r="FC181">
        <v>56</v>
      </c>
      <c r="FD181">
        <f>IF(FD60="","",FD59)</f>
        <v>0</v>
      </c>
      <c r="FE181">
        <v>56</v>
      </c>
      <c r="FF181">
        <f>FF59</f>
        <v>0</v>
      </c>
      <c r="FG181">
        <v>56</v>
      </c>
      <c r="FH181">
        <f>IF(FH60="","",FH59)</f>
        <v>0</v>
      </c>
      <c r="FI181">
        <v>56</v>
      </c>
      <c r="FJ181">
        <f>FJ59</f>
        <v>0</v>
      </c>
      <c r="FK181">
        <v>56</v>
      </c>
      <c r="FL181">
        <f>IF(FL60="","",FL59)</f>
        <v>0</v>
      </c>
      <c r="FM181">
        <v>56</v>
      </c>
      <c r="FN181">
        <f>FN59</f>
        <v>0</v>
      </c>
      <c r="FO181">
        <v>56</v>
      </c>
      <c r="FP181">
        <f>IF(FP60="","",FP59)</f>
        <v>0</v>
      </c>
      <c r="FQ181">
        <v>56</v>
      </c>
      <c r="FR181">
        <f>FR59</f>
        <v>0</v>
      </c>
      <c r="FS181">
        <v>56</v>
      </c>
      <c r="FT181">
        <f>IF(FT60="","",FT59)</f>
        <v>0</v>
      </c>
      <c r="FU181">
        <v>56</v>
      </c>
      <c r="FV181">
        <f>FV59</f>
        <v>0</v>
      </c>
      <c r="FW181">
        <v>56</v>
      </c>
      <c r="FX181">
        <f>IF(FX60="","",FX59)</f>
        <v>0</v>
      </c>
      <c r="FY181">
        <v>56</v>
      </c>
      <c r="FZ181">
        <f>FZ59</f>
        <v>0</v>
      </c>
      <c r="GA181">
        <v>56</v>
      </c>
      <c r="GB181">
        <f>IF(GB60="","",GB59)</f>
        <v>0</v>
      </c>
      <c r="GC181">
        <v>56</v>
      </c>
      <c r="GD181">
        <f>GD59</f>
        <v>0</v>
      </c>
      <c r="GE181">
        <v>56</v>
      </c>
      <c r="GF181">
        <f>IF(GF60="","",GF59)</f>
        <v>0</v>
      </c>
      <c r="GG181">
        <v>56</v>
      </c>
      <c r="GH181">
        <f>GH59</f>
        <v>0</v>
      </c>
      <c r="GI181">
        <v>56</v>
      </c>
      <c r="GJ181">
        <f>IF(GJ60="","",GJ59)</f>
        <v>0</v>
      </c>
      <c r="GK181">
        <v>56</v>
      </c>
      <c r="GL181">
        <f>GL59</f>
        <v>0</v>
      </c>
      <c r="GM181">
        <v>56</v>
      </c>
      <c r="GN181">
        <f>IF(GN60="","",GN59)</f>
        <v>0</v>
      </c>
      <c r="GO181">
        <v>56</v>
      </c>
      <c r="GP181">
        <f>GP59</f>
        <v>0</v>
      </c>
      <c r="GQ181">
        <v>56</v>
      </c>
      <c r="GR181">
        <f>IF(GR60="","",GR59)</f>
        <v>0</v>
      </c>
      <c r="GS181">
        <v>56</v>
      </c>
      <c r="GT181">
        <f>GT59</f>
        <v>0</v>
      </c>
      <c r="GU181">
        <v>56</v>
      </c>
      <c r="GV181">
        <f>IF(GV60="","",GV59)</f>
        <v>0</v>
      </c>
      <c r="GW181">
        <v>56</v>
      </c>
      <c r="GX181">
        <f>GX59</f>
        <v>0</v>
      </c>
      <c r="GY181">
        <v>56</v>
      </c>
      <c r="GZ181">
        <f>IF(GZ60="","",GZ59)</f>
        <v>0</v>
      </c>
      <c r="HA181">
        <v>56</v>
      </c>
      <c r="HB181">
        <f>HB59</f>
        <v>0</v>
      </c>
      <c r="HC181">
        <v>56</v>
      </c>
      <c r="HD181">
        <f>IF(HD60="","",HD59)</f>
        <v>0</v>
      </c>
      <c r="HE181">
        <v>56</v>
      </c>
      <c r="HF181">
        <f>HF59</f>
        <v>0</v>
      </c>
      <c r="HG181">
        <v>56</v>
      </c>
      <c r="HH181">
        <f>IF(HH60="","",HH59)</f>
        <v>0</v>
      </c>
      <c r="HI181">
        <v>56</v>
      </c>
      <c r="HJ181">
        <f>HJ59</f>
        <v>0</v>
      </c>
      <c r="HK181">
        <v>56</v>
      </c>
      <c r="HL181">
        <f>IF(HL60="","",HL59)</f>
        <v>0</v>
      </c>
      <c r="HM181">
        <v>56</v>
      </c>
      <c r="HN181">
        <f>HN59</f>
        <v>0</v>
      </c>
      <c r="HO181">
        <v>56</v>
      </c>
      <c r="HP181">
        <f>IF(HP60="","",HP59)</f>
        <v>0</v>
      </c>
      <c r="HQ181">
        <v>56</v>
      </c>
      <c r="HR181">
        <f>HR59</f>
        <v>0</v>
      </c>
      <c r="HS181">
        <v>56</v>
      </c>
      <c r="HT181">
        <f>IF(HT60="","",HT59)</f>
        <v>0</v>
      </c>
      <c r="HU181">
        <v>56</v>
      </c>
      <c r="HV181">
        <f>HV59</f>
        <v>0</v>
      </c>
      <c r="HW181">
        <v>56</v>
      </c>
      <c r="HX181">
        <f>IF(HX60="","",HX59)</f>
        <v>0</v>
      </c>
      <c r="HY181">
        <v>56</v>
      </c>
      <c r="HZ181">
        <f>HZ59</f>
        <v>0</v>
      </c>
      <c r="IA181">
        <v>56</v>
      </c>
      <c r="IB181">
        <f>IF(IB60="","",IB59)</f>
        <v>0</v>
      </c>
      <c r="IC181">
        <v>56</v>
      </c>
      <c r="ID181">
        <f>ID59</f>
        <v>0</v>
      </c>
      <c r="IE181">
        <v>56</v>
      </c>
      <c r="IF181">
        <f>IF(IF60="","",IF59)</f>
        <v>0</v>
      </c>
      <c r="IG181">
        <v>56</v>
      </c>
      <c r="IH181">
        <f>IH59</f>
        <v>0</v>
      </c>
      <c r="II181">
        <v>56</v>
      </c>
      <c r="IJ181">
        <f>IF(IJ60="","",IJ59)</f>
        <v>0</v>
      </c>
      <c r="IK181">
        <v>56</v>
      </c>
      <c r="IL181">
        <f>IL59</f>
        <v>0</v>
      </c>
      <c r="IM181">
        <v>56</v>
      </c>
      <c r="IN181">
        <f>IF(IN60="","",IN59)</f>
        <v>0</v>
      </c>
      <c r="IO181">
        <v>56</v>
      </c>
      <c r="IP181">
        <f>IP59</f>
        <v>0</v>
      </c>
      <c r="IQ181">
        <v>56</v>
      </c>
      <c r="IR181">
        <f>IF(IR60="","",IR59)</f>
        <v>0</v>
      </c>
      <c r="IS181">
        <v>56</v>
      </c>
      <c r="IT181">
        <f>IT59</f>
        <v>0</v>
      </c>
      <c r="IU181">
        <v>56</v>
      </c>
      <c r="IV181">
        <f>IF(IV60="","",IV59)</f>
        <v>0</v>
      </c>
      <c r="IW181">
        <v>56</v>
      </c>
      <c r="IX181">
        <f>IX59</f>
        <v>0</v>
      </c>
      <c r="IY181">
        <v>56</v>
      </c>
      <c r="IZ181">
        <f>IF(IZ60="","",IZ59)</f>
        <v>0</v>
      </c>
      <c r="JA181">
        <v>56</v>
      </c>
      <c r="JB181">
        <f>JB59</f>
        <v>0</v>
      </c>
      <c r="JC181">
        <v>56</v>
      </c>
      <c r="JD181">
        <f>IF(JD60="","",JD59)</f>
        <v>0</v>
      </c>
      <c r="JE181">
        <v>56</v>
      </c>
      <c r="JF181">
        <f>JF59</f>
        <v>0</v>
      </c>
      <c r="JG181">
        <v>56</v>
      </c>
      <c r="JH181">
        <f>IF(JH60="","",JH59)</f>
        <v>0</v>
      </c>
      <c r="JI181">
        <v>56</v>
      </c>
      <c r="JJ181">
        <f>JJ59</f>
        <v>0</v>
      </c>
    </row>
    <row r="182" spans="4:270">
      <c r="E182">
        <v>57</v>
      </c>
      <c r="F182">
        <f>IF(F61="","",F60)</f>
        <v>0</v>
      </c>
      <c r="G182">
        <v>57</v>
      </c>
      <c r="H182">
        <f>H60</f>
        <v>0</v>
      </c>
      <c r="I182">
        <v>57</v>
      </c>
      <c r="J182">
        <f>IF(J61="","",J60)</f>
        <v>0</v>
      </c>
      <c r="K182">
        <v>57</v>
      </c>
      <c r="L182">
        <f>L60</f>
        <v>0</v>
      </c>
      <c r="M182">
        <v>57</v>
      </c>
      <c r="N182">
        <f>IF(N61="","",N60)</f>
        <v>0</v>
      </c>
      <c r="O182">
        <v>57</v>
      </c>
      <c r="P182">
        <f>P60</f>
        <v>0</v>
      </c>
      <c r="Q182">
        <v>57</v>
      </c>
      <c r="R182">
        <f>IF(R61="","",R60)</f>
        <v>0</v>
      </c>
      <c r="S182">
        <v>57</v>
      </c>
      <c r="T182">
        <f>T60</f>
        <v>0</v>
      </c>
      <c r="U182">
        <v>57</v>
      </c>
      <c r="V182">
        <f>IF(V61="","",V60)</f>
        <v>0</v>
      </c>
      <c r="W182">
        <v>57</v>
      </c>
      <c r="X182">
        <f>X60</f>
        <v>0</v>
      </c>
      <c r="Y182">
        <v>57</v>
      </c>
      <c r="Z182">
        <f>IF(Z61="","",Z60)</f>
        <v>0</v>
      </c>
      <c r="AA182">
        <v>57</v>
      </c>
      <c r="AB182">
        <f>AB60</f>
        <v>0</v>
      </c>
      <c r="AC182">
        <v>57</v>
      </c>
      <c r="AD182">
        <f>IF(AD61="","",AD60)</f>
        <v>0</v>
      </c>
      <c r="AE182">
        <v>57</v>
      </c>
      <c r="AF182">
        <f>AF60</f>
        <v>0</v>
      </c>
      <c r="AG182">
        <v>57</v>
      </c>
      <c r="AH182">
        <f>IF(AH61="","",AH60)</f>
        <v>0</v>
      </c>
      <c r="AI182">
        <v>57</v>
      </c>
      <c r="AJ182">
        <f>AJ60</f>
        <v>0</v>
      </c>
      <c r="AK182">
        <v>57</v>
      </c>
      <c r="AL182">
        <f>IF(AL61="","",AL60)</f>
        <v>0</v>
      </c>
      <c r="AM182">
        <v>57</v>
      </c>
      <c r="AN182">
        <f>AN60</f>
        <v>0</v>
      </c>
      <c r="AO182">
        <v>57</v>
      </c>
      <c r="AP182">
        <f>IF(AP61="","",AP60)</f>
        <v>0</v>
      </c>
      <c r="AQ182">
        <v>57</v>
      </c>
      <c r="AR182">
        <f>AR60</f>
        <v>0</v>
      </c>
      <c r="AS182">
        <v>57</v>
      </c>
      <c r="AT182">
        <f>IF(AT61="","",AT60)</f>
        <v>0</v>
      </c>
      <c r="AU182">
        <v>57</v>
      </c>
      <c r="AV182">
        <f>AV60</f>
        <v>0</v>
      </c>
      <c r="AW182">
        <v>57</v>
      </c>
      <c r="AX182">
        <f>IF(AX61="","",AX60)</f>
        <v>0</v>
      </c>
      <c r="AY182">
        <v>57</v>
      </c>
      <c r="AZ182">
        <f>AZ60</f>
        <v>0</v>
      </c>
      <c r="BA182">
        <v>57</v>
      </c>
      <c r="BB182">
        <f>IF(BB61="","",BB60)</f>
        <v>0</v>
      </c>
      <c r="BC182">
        <v>57</v>
      </c>
      <c r="BD182">
        <f>BD60</f>
        <v>0</v>
      </c>
      <c r="BE182">
        <v>57</v>
      </c>
      <c r="BF182">
        <f>IF(BF61="","",BF60)</f>
        <v>0</v>
      </c>
      <c r="BG182">
        <v>57</v>
      </c>
      <c r="BH182">
        <f>BH60</f>
        <v>0</v>
      </c>
      <c r="BI182">
        <v>57</v>
      </c>
      <c r="BJ182">
        <f>IF(BJ61="","",BJ60)</f>
        <v>0</v>
      </c>
      <c r="BK182">
        <v>57</v>
      </c>
      <c r="BL182">
        <f>BL60</f>
        <v>0</v>
      </c>
      <c r="BM182">
        <v>57</v>
      </c>
      <c r="BN182">
        <f>IF(BN61="","",BN60)</f>
        <v>0</v>
      </c>
      <c r="BO182">
        <v>57</v>
      </c>
      <c r="BP182">
        <f>BP60</f>
        <v>0</v>
      </c>
      <c r="BQ182">
        <v>57</v>
      </c>
      <c r="BR182">
        <f>IF(BR61="","",BR60)</f>
        <v>0</v>
      </c>
      <c r="BS182">
        <v>57</v>
      </c>
      <c r="BT182">
        <f>BT60</f>
        <v>0</v>
      </c>
      <c r="BU182">
        <v>57</v>
      </c>
      <c r="BV182">
        <f>IF(BV61="","",BV60)</f>
        <v>0</v>
      </c>
      <c r="BW182">
        <v>57</v>
      </c>
      <c r="BX182">
        <f>BX60</f>
        <v>0</v>
      </c>
      <c r="BY182">
        <v>57</v>
      </c>
      <c r="BZ182">
        <f>IF(BZ61="","",BZ60)</f>
        <v>0</v>
      </c>
      <c r="CA182">
        <v>57</v>
      </c>
      <c r="CB182">
        <f>CB60</f>
        <v>0</v>
      </c>
      <c r="CC182">
        <v>57</v>
      </c>
      <c r="CD182">
        <f>IF(CD61="","",CD60)</f>
        <v>0</v>
      </c>
      <c r="CE182">
        <v>57</v>
      </c>
      <c r="CF182">
        <f>CF60</f>
        <v>0</v>
      </c>
      <c r="CG182">
        <v>57</v>
      </c>
      <c r="CH182">
        <f>IF(CH61="","",CH60)</f>
        <v>0</v>
      </c>
      <c r="CI182">
        <v>57</v>
      </c>
      <c r="CJ182">
        <f>CJ60</f>
        <v>0</v>
      </c>
      <c r="CK182">
        <v>57</v>
      </c>
      <c r="CL182">
        <f>IF(CL61="","",CL60)</f>
        <v>0</v>
      </c>
      <c r="CM182">
        <v>57</v>
      </c>
      <c r="CN182">
        <f>CN60</f>
        <v>0</v>
      </c>
      <c r="CO182">
        <v>57</v>
      </c>
      <c r="CP182">
        <f>IF(CP61="","",CP60)</f>
        <v>0</v>
      </c>
      <c r="CQ182">
        <v>57</v>
      </c>
      <c r="CR182">
        <f>CR60</f>
        <v>0</v>
      </c>
      <c r="CS182">
        <v>57</v>
      </c>
      <c r="CT182">
        <f>IF(CT61="","",CT60)</f>
        <v>0</v>
      </c>
      <c r="CU182">
        <v>57</v>
      </c>
      <c r="CV182">
        <f>CV60</f>
        <v>0</v>
      </c>
      <c r="CW182">
        <v>57</v>
      </c>
      <c r="CX182">
        <f>IF(CX61="","",CX60)</f>
        <v>0</v>
      </c>
      <c r="CY182">
        <v>57</v>
      </c>
      <c r="CZ182">
        <f>CZ60</f>
        <v>0</v>
      </c>
      <c r="DA182">
        <v>57</v>
      </c>
      <c r="DB182">
        <f>IF(DB61="","",DB60)</f>
        <v>0</v>
      </c>
      <c r="DC182">
        <v>57</v>
      </c>
      <c r="DD182">
        <f>DD60</f>
        <v>0</v>
      </c>
      <c r="DE182">
        <v>57</v>
      </c>
      <c r="DF182">
        <f>IF(DF61="","",DF60)</f>
        <v>0</v>
      </c>
      <c r="DG182">
        <v>57</v>
      </c>
      <c r="DH182">
        <f>DH60</f>
        <v>0</v>
      </c>
      <c r="DI182">
        <v>57</v>
      </c>
      <c r="DJ182">
        <f>IF(DJ61="","",DJ60)</f>
        <v>0</v>
      </c>
      <c r="DK182">
        <v>57</v>
      </c>
      <c r="DL182">
        <f>DL60</f>
        <v>0</v>
      </c>
      <c r="DM182">
        <v>57</v>
      </c>
      <c r="DN182">
        <f>IF(DN61="","",DN60)</f>
        <v>0</v>
      </c>
      <c r="DO182">
        <v>57</v>
      </c>
      <c r="DP182">
        <f>DP60</f>
        <v>0</v>
      </c>
      <c r="DQ182">
        <v>57</v>
      </c>
      <c r="DR182">
        <f>IF(DR61="","",DR60)</f>
        <v>0</v>
      </c>
      <c r="DS182">
        <v>57</v>
      </c>
      <c r="DT182">
        <f>DT60</f>
        <v>0</v>
      </c>
      <c r="DU182">
        <v>57</v>
      </c>
      <c r="DV182">
        <f>IF(DV61="","",DV60)</f>
        <v>0</v>
      </c>
      <c r="DW182">
        <v>57</v>
      </c>
      <c r="DX182">
        <f>DX60</f>
        <v>0</v>
      </c>
      <c r="DY182">
        <v>57</v>
      </c>
      <c r="DZ182">
        <f>IF(DZ61="","",DZ60)</f>
        <v>0</v>
      </c>
      <c r="EA182">
        <v>57</v>
      </c>
      <c r="EB182">
        <f>EB60</f>
        <v>0</v>
      </c>
      <c r="EC182">
        <v>57</v>
      </c>
      <c r="ED182">
        <f>IF(ED61="","",ED60)</f>
        <v>0</v>
      </c>
      <c r="EE182">
        <v>57</v>
      </c>
      <c r="EF182">
        <f>EF60</f>
        <v>0</v>
      </c>
      <c r="EI182">
        <v>57</v>
      </c>
      <c r="EJ182">
        <f>IF(EJ61="","",EJ60)</f>
        <v>0</v>
      </c>
      <c r="EK182">
        <v>57</v>
      </c>
      <c r="EL182">
        <f>EL60</f>
        <v>0</v>
      </c>
      <c r="EM182">
        <v>57</v>
      </c>
      <c r="EN182">
        <f>IF(EN61="","",EN60)</f>
        <v>0</v>
      </c>
      <c r="EO182">
        <v>57</v>
      </c>
      <c r="EP182">
        <f>EP60</f>
        <v>0</v>
      </c>
      <c r="EQ182">
        <v>57</v>
      </c>
      <c r="ER182">
        <f>IF(ER61="","",ER60)</f>
        <v>0</v>
      </c>
      <c r="ES182">
        <v>57</v>
      </c>
      <c r="ET182">
        <f>ET60</f>
        <v>0</v>
      </c>
      <c r="EU182">
        <v>57</v>
      </c>
      <c r="EV182">
        <f>IF(EV61="","",EV60)</f>
        <v>0</v>
      </c>
      <c r="EW182">
        <v>57</v>
      </c>
      <c r="EX182">
        <f>EX60</f>
        <v>0</v>
      </c>
      <c r="EY182">
        <v>57</v>
      </c>
      <c r="EZ182">
        <f>IF(EZ61="","",EZ60)</f>
        <v>0</v>
      </c>
      <c r="FA182">
        <v>57</v>
      </c>
      <c r="FB182">
        <f>FB60</f>
        <v>0</v>
      </c>
      <c r="FC182">
        <v>57</v>
      </c>
      <c r="FD182">
        <f>IF(FD61="","",FD60)</f>
        <v>0</v>
      </c>
      <c r="FE182">
        <v>57</v>
      </c>
      <c r="FF182">
        <f>FF60</f>
        <v>0</v>
      </c>
      <c r="FG182">
        <v>57</v>
      </c>
      <c r="FH182">
        <f>IF(FH61="","",FH60)</f>
        <v>0</v>
      </c>
      <c r="FI182">
        <v>57</v>
      </c>
      <c r="FJ182">
        <f>FJ60</f>
        <v>0</v>
      </c>
      <c r="FK182">
        <v>57</v>
      </c>
      <c r="FL182">
        <f>IF(FL61="","",FL60)</f>
        <v>0</v>
      </c>
      <c r="FM182">
        <v>57</v>
      </c>
      <c r="FN182">
        <f>FN60</f>
        <v>0</v>
      </c>
      <c r="FO182">
        <v>57</v>
      </c>
      <c r="FP182">
        <f>IF(FP61="","",FP60)</f>
        <v>0</v>
      </c>
      <c r="FQ182">
        <v>57</v>
      </c>
      <c r="FR182">
        <f>FR60</f>
        <v>0</v>
      </c>
      <c r="FS182">
        <v>57</v>
      </c>
      <c r="FT182">
        <f>IF(FT61="","",FT60)</f>
        <v>0</v>
      </c>
      <c r="FU182">
        <v>57</v>
      </c>
      <c r="FV182">
        <f>FV60</f>
        <v>0</v>
      </c>
      <c r="FW182">
        <v>57</v>
      </c>
      <c r="FX182">
        <f>IF(FX61="","",FX60)</f>
        <v>0</v>
      </c>
      <c r="FY182">
        <v>57</v>
      </c>
      <c r="FZ182">
        <f>FZ60</f>
        <v>0</v>
      </c>
      <c r="GA182">
        <v>57</v>
      </c>
      <c r="GB182">
        <f>IF(GB61="","",GB60)</f>
        <v>0</v>
      </c>
      <c r="GC182">
        <v>57</v>
      </c>
      <c r="GD182">
        <f>GD60</f>
        <v>0</v>
      </c>
      <c r="GE182">
        <v>57</v>
      </c>
      <c r="GF182">
        <f>IF(GF61="","",GF60)</f>
        <v>0</v>
      </c>
      <c r="GG182">
        <v>57</v>
      </c>
      <c r="GH182">
        <f>GH60</f>
        <v>0</v>
      </c>
      <c r="GI182">
        <v>57</v>
      </c>
      <c r="GJ182">
        <f>IF(GJ61="","",GJ60)</f>
        <v>0</v>
      </c>
      <c r="GK182">
        <v>57</v>
      </c>
      <c r="GL182">
        <f>GL60</f>
        <v>0</v>
      </c>
      <c r="GM182">
        <v>57</v>
      </c>
      <c r="GN182">
        <f>IF(GN61="","",GN60)</f>
        <v>0</v>
      </c>
      <c r="GO182">
        <v>57</v>
      </c>
      <c r="GP182">
        <f>GP60</f>
        <v>0</v>
      </c>
      <c r="GQ182">
        <v>57</v>
      </c>
      <c r="GR182">
        <f>IF(GR61="","",GR60)</f>
        <v>0</v>
      </c>
      <c r="GS182">
        <v>57</v>
      </c>
      <c r="GT182">
        <f>GT60</f>
        <v>0</v>
      </c>
      <c r="GU182">
        <v>57</v>
      </c>
      <c r="GV182">
        <f>IF(GV61="","",GV60)</f>
        <v>0</v>
      </c>
      <c r="GW182">
        <v>57</v>
      </c>
      <c r="GX182">
        <f>GX60</f>
        <v>0</v>
      </c>
      <c r="GY182">
        <v>57</v>
      </c>
      <c r="GZ182">
        <f>IF(GZ61="","",GZ60)</f>
        <v>0</v>
      </c>
      <c r="HA182">
        <v>57</v>
      </c>
      <c r="HB182">
        <f>HB60</f>
        <v>0</v>
      </c>
      <c r="HC182">
        <v>57</v>
      </c>
      <c r="HD182">
        <f>IF(HD61="","",HD60)</f>
        <v>0</v>
      </c>
      <c r="HE182">
        <v>57</v>
      </c>
      <c r="HF182">
        <f>HF60</f>
        <v>0</v>
      </c>
      <c r="HG182">
        <v>57</v>
      </c>
      <c r="HH182">
        <f>IF(HH61="","",HH60)</f>
        <v>0</v>
      </c>
      <c r="HI182">
        <v>57</v>
      </c>
      <c r="HJ182">
        <f>HJ60</f>
        <v>0</v>
      </c>
      <c r="HK182">
        <v>57</v>
      </c>
      <c r="HL182">
        <f>IF(HL61="","",HL60)</f>
        <v>0</v>
      </c>
      <c r="HM182">
        <v>57</v>
      </c>
      <c r="HN182">
        <f>HN60</f>
        <v>0</v>
      </c>
      <c r="HO182">
        <v>57</v>
      </c>
      <c r="HP182">
        <f>IF(HP61="","",HP60)</f>
        <v>0</v>
      </c>
      <c r="HQ182">
        <v>57</v>
      </c>
      <c r="HR182">
        <f>HR60</f>
        <v>0</v>
      </c>
      <c r="HS182">
        <v>57</v>
      </c>
      <c r="HT182">
        <f>IF(HT61="","",HT60)</f>
        <v>0</v>
      </c>
      <c r="HU182">
        <v>57</v>
      </c>
      <c r="HV182">
        <f>HV60</f>
        <v>0</v>
      </c>
      <c r="HW182">
        <v>57</v>
      </c>
      <c r="HX182">
        <f>IF(HX61="","",HX60)</f>
        <v>0</v>
      </c>
      <c r="HY182">
        <v>57</v>
      </c>
      <c r="HZ182">
        <f>HZ60</f>
        <v>0</v>
      </c>
      <c r="IA182">
        <v>57</v>
      </c>
      <c r="IB182">
        <f>IF(IB61="","",IB60)</f>
        <v>0</v>
      </c>
      <c r="IC182">
        <v>57</v>
      </c>
      <c r="ID182">
        <f>ID60</f>
        <v>0</v>
      </c>
      <c r="IE182">
        <v>57</v>
      </c>
      <c r="IF182">
        <f>IF(IF61="","",IF60)</f>
        <v>0</v>
      </c>
      <c r="IG182">
        <v>57</v>
      </c>
      <c r="IH182">
        <f>IH60</f>
        <v>0</v>
      </c>
      <c r="II182">
        <v>57</v>
      </c>
      <c r="IJ182">
        <f>IF(IJ61="","",IJ60)</f>
        <v>0</v>
      </c>
      <c r="IK182">
        <v>57</v>
      </c>
      <c r="IL182">
        <f>IL60</f>
        <v>0</v>
      </c>
      <c r="IM182">
        <v>57</v>
      </c>
      <c r="IN182">
        <f>IF(IN61="","",IN60)</f>
        <v>0</v>
      </c>
      <c r="IO182">
        <v>57</v>
      </c>
      <c r="IP182">
        <f>IP60</f>
        <v>0</v>
      </c>
      <c r="IQ182">
        <v>57</v>
      </c>
      <c r="IR182">
        <f>IF(IR61="","",IR60)</f>
        <v>0</v>
      </c>
      <c r="IS182">
        <v>57</v>
      </c>
      <c r="IT182">
        <f>IT60</f>
        <v>0</v>
      </c>
      <c r="IU182">
        <v>57</v>
      </c>
      <c r="IV182">
        <f>IF(IV61="","",IV60)</f>
        <v>0</v>
      </c>
      <c r="IW182">
        <v>57</v>
      </c>
      <c r="IX182">
        <f>IX60</f>
        <v>0</v>
      </c>
      <c r="IY182">
        <v>57</v>
      </c>
      <c r="IZ182">
        <f>IF(IZ61="","",IZ60)</f>
        <v>0</v>
      </c>
      <c r="JA182">
        <v>57</v>
      </c>
      <c r="JB182">
        <f>JB60</f>
        <v>0</v>
      </c>
      <c r="JC182">
        <v>57</v>
      </c>
      <c r="JD182">
        <f>IF(JD61="","",JD60)</f>
        <v>0</v>
      </c>
      <c r="JE182">
        <v>57</v>
      </c>
      <c r="JF182">
        <f>JF60</f>
        <v>0</v>
      </c>
      <c r="JG182">
        <v>57</v>
      </c>
      <c r="JH182">
        <f>IF(JH61="","",JH60)</f>
        <v>0</v>
      </c>
      <c r="JI182">
        <v>57</v>
      </c>
      <c r="JJ182">
        <f>JJ60</f>
        <v>0</v>
      </c>
    </row>
    <row r="183" spans="4:270">
      <c r="E183">
        <v>58</v>
      </c>
      <c r="F183">
        <f>IF(F62="","",F61)</f>
        <v>0</v>
      </c>
      <c r="G183">
        <v>58</v>
      </c>
      <c r="H183">
        <f>H61</f>
        <v>0</v>
      </c>
      <c r="I183">
        <v>58</v>
      </c>
      <c r="J183">
        <f>IF(J62="","",J61)</f>
        <v>0</v>
      </c>
      <c r="K183">
        <v>58</v>
      </c>
      <c r="L183">
        <f>L61</f>
        <v>0</v>
      </c>
      <c r="M183">
        <v>58</v>
      </c>
      <c r="N183">
        <f>IF(N62="","",N61)</f>
        <v>0</v>
      </c>
      <c r="O183">
        <v>58</v>
      </c>
      <c r="P183">
        <f>P61</f>
        <v>0</v>
      </c>
      <c r="Q183">
        <v>58</v>
      </c>
      <c r="R183">
        <f>IF(R62="","",R61)</f>
        <v>0</v>
      </c>
      <c r="S183">
        <v>58</v>
      </c>
      <c r="T183">
        <f>T61</f>
        <v>0</v>
      </c>
      <c r="U183">
        <v>58</v>
      </c>
      <c r="V183">
        <f>IF(V62="","",V61)</f>
        <v>0</v>
      </c>
      <c r="W183">
        <v>58</v>
      </c>
      <c r="X183">
        <f>X61</f>
        <v>0</v>
      </c>
      <c r="Y183">
        <v>58</v>
      </c>
      <c r="Z183">
        <f>IF(Z62="","",Z61)</f>
        <v>0</v>
      </c>
      <c r="AA183">
        <v>58</v>
      </c>
      <c r="AB183">
        <f>AB61</f>
        <v>0</v>
      </c>
      <c r="AC183">
        <v>58</v>
      </c>
      <c r="AD183">
        <f>IF(AD62="","",AD61)</f>
        <v>0</v>
      </c>
      <c r="AE183">
        <v>58</v>
      </c>
      <c r="AF183">
        <f>AF61</f>
        <v>0</v>
      </c>
      <c r="AG183">
        <v>58</v>
      </c>
      <c r="AH183">
        <f>IF(AH62="","",AH61)</f>
        <v>0</v>
      </c>
      <c r="AI183">
        <v>58</v>
      </c>
      <c r="AJ183">
        <f>AJ61</f>
        <v>0</v>
      </c>
      <c r="AK183">
        <v>58</v>
      </c>
      <c r="AL183">
        <f>IF(AL62="","",AL61)</f>
        <v>0</v>
      </c>
      <c r="AM183">
        <v>58</v>
      </c>
      <c r="AN183">
        <f>AN61</f>
        <v>0</v>
      </c>
      <c r="AO183">
        <v>58</v>
      </c>
      <c r="AP183">
        <f>IF(AP62="","",AP61)</f>
        <v>0</v>
      </c>
      <c r="AQ183">
        <v>58</v>
      </c>
      <c r="AR183">
        <f>AR61</f>
        <v>0</v>
      </c>
      <c r="AS183">
        <v>58</v>
      </c>
      <c r="AT183">
        <f>IF(AT62="","",AT61)</f>
        <v>0</v>
      </c>
      <c r="AU183">
        <v>58</v>
      </c>
      <c r="AV183">
        <f>AV61</f>
        <v>0</v>
      </c>
      <c r="AW183">
        <v>58</v>
      </c>
      <c r="AX183">
        <f>IF(AX62="","",AX61)</f>
        <v>0</v>
      </c>
      <c r="AY183">
        <v>58</v>
      </c>
      <c r="AZ183">
        <f>AZ61</f>
        <v>0</v>
      </c>
      <c r="BA183">
        <v>58</v>
      </c>
      <c r="BB183">
        <f>IF(BB62="","",BB61)</f>
        <v>0</v>
      </c>
      <c r="BC183">
        <v>58</v>
      </c>
      <c r="BD183">
        <f>BD61</f>
        <v>0</v>
      </c>
      <c r="BE183">
        <v>58</v>
      </c>
      <c r="BF183">
        <f>IF(BF62="","",BF61)</f>
        <v>0</v>
      </c>
      <c r="BG183">
        <v>58</v>
      </c>
      <c r="BH183">
        <f>BH61</f>
        <v>0</v>
      </c>
      <c r="BI183">
        <v>58</v>
      </c>
      <c r="BJ183">
        <f>IF(BJ62="","",BJ61)</f>
        <v>0</v>
      </c>
      <c r="BK183">
        <v>58</v>
      </c>
      <c r="BL183">
        <f>BL61</f>
        <v>0</v>
      </c>
      <c r="BM183">
        <v>58</v>
      </c>
      <c r="BN183">
        <f>IF(BN62="","",BN61)</f>
        <v>0</v>
      </c>
      <c r="BO183">
        <v>58</v>
      </c>
      <c r="BP183">
        <f>BP61</f>
        <v>0</v>
      </c>
      <c r="BQ183">
        <v>58</v>
      </c>
      <c r="BR183">
        <f>IF(BR62="","",BR61)</f>
        <v>0</v>
      </c>
      <c r="BS183">
        <v>58</v>
      </c>
      <c r="BT183">
        <f>BT61</f>
        <v>0</v>
      </c>
      <c r="BU183">
        <v>58</v>
      </c>
      <c r="BV183">
        <f>IF(BV62="","",BV61)</f>
        <v>0</v>
      </c>
      <c r="BW183">
        <v>58</v>
      </c>
      <c r="BX183">
        <f>BX61</f>
        <v>0</v>
      </c>
      <c r="BY183">
        <v>58</v>
      </c>
      <c r="BZ183">
        <f>IF(BZ62="","",BZ61)</f>
        <v>0</v>
      </c>
      <c r="CA183">
        <v>58</v>
      </c>
      <c r="CB183">
        <f>CB61</f>
        <v>0</v>
      </c>
      <c r="CC183">
        <v>58</v>
      </c>
      <c r="CD183">
        <f>IF(CD62="","",CD61)</f>
        <v>0</v>
      </c>
      <c r="CE183">
        <v>58</v>
      </c>
      <c r="CF183">
        <f>CF61</f>
        <v>0</v>
      </c>
      <c r="CG183">
        <v>58</v>
      </c>
      <c r="CH183">
        <f>IF(CH62="","",CH61)</f>
        <v>0</v>
      </c>
      <c r="CI183">
        <v>58</v>
      </c>
      <c r="CJ183">
        <f>CJ61</f>
        <v>0</v>
      </c>
      <c r="CK183">
        <v>58</v>
      </c>
      <c r="CL183">
        <f>IF(CL62="","",CL61)</f>
        <v>0</v>
      </c>
      <c r="CM183">
        <v>58</v>
      </c>
      <c r="CN183">
        <f>CN61</f>
        <v>0</v>
      </c>
      <c r="CO183">
        <v>58</v>
      </c>
      <c r="CP183">
        <f>IF(CP62="","",CP61)</f>
        <v>0</v>
      </c>
      <c r="CQ183">
        <v>58</v>
      </c>
      <c r="CR183">
        <f>CR61</f>
        <v>0</v>
      </c>
      <c r="CS183">
        <v>58</v>
      </c>
      <c r="CT183">
        <f>IF(CT62="","",CT61)</f>
        <v>0</v>
      </c>
      <c r="CU183">
        <v>58</v>
      </c>
      <c r="CV183">
        <f>CV61</f>
        <v>0</v>
      </c>
      <c r="CW183">
        <v>58</v>
      </c>
      <c r="CX183">
        <f>IF(CX62="","",CX61)</f>
        <v>0</v>
      </c>
      <c r="CY183">
        <v>58</v>
      </c>
      <c r="CZ183">
        <f>CZ61</f>
        <v>0</v>
      </c>
      <c r="DA183">
        <v>58</v>
      </c>
      <c r="DB183">
        <f>IF(DB62="","",DB61)</f>
        <v>0</v>
      </c>
      <c r="DC183">
        <v>58</v>
      </c>
      <c r="DD183">
        <f>DD61</f>
        <v>0</v>
      </c>
      <c r="DE183">
        <v>58</v>
      </c>
      <c r="DF183">
        <f>IF(DF62="","",DF61)</f>
        <v>0</v>
      </c>
      <c r="DG183">
        <v>58</v>
      </c>
      <c r="DH183">
        <f>DH61</f>
        <v>0</v>
      </c>
      <c r="DI183">
        <v>58</v>
      </c>
      <c r="DJ183">
        <f>IF(DJ62="","",DJ61)</f>
        <v>0</v>
      </c>
      <c r="DK183">
        <v>58</v>
      </c>
      <c r="DL183">
        <f>DL61</f>
        <v>0</v>
      </c>
      <c r="DM183">
        <v>58</v>
      </c>
      <c r="DN183">
        <f>IF(DN62="","",DN61)</f>
        <v>0</v>
      </c>
      <c r="DO183">
        <v>58</v>
      </c>
      <c r="DP183">
        <f>DP61</f>
        <v>0</v>
      </c>
      <c r="DQ183">
        <v>58</v>
      </c>
      <c r="DR183">
        <f>IF(DR62="","",DR61)</f>
        <v>0</v>
      </c>
      <c r="DS183">
        <v>58</v>
      </c>
      <c r="DT183">
        <f>DT61</f>
        <v>0</v>
      </c>
      <c r="DU183">
        <v>58</v>
      </c>
      <c r="DV183">
        <f>IF(DV62="","",DV61)</f>
        <v>0</v>
      </c>
      <c r="DW183">
        <v>58</v>
      </c>
      <c r="DX183">
        <f>DX61</f>
        <v>0</v>
      </c>
      <c r="DY183">
        <v>58</v>
      </c>
      <c r="DZ183">
        <f>IF(DZ62="","",DZ61)</f>
        <v>0</v>
      </c>
      <c r="EA183">
        <v>58</v>
      </c>
      <c r="EB183">
        <f>EB61</f>
        <v>0</v>
      </c>
      <c r="EC183">
        <v>58</v>
      </c>
      <c r="ED183">
        <f>IF(ED62="","",ED61)</f>
        <v>0</v>
      </c>
      <c r="EE183">
        <v>58</v>
      </c>
      <c r="EF183">
        <f>EF61</f>
        <v>0</v>
      </c>
      <c r="EI183">
        <v>58</v>
      </c>
      <c r="EJ183">
        <f>IF(EJ62="","",EJ61)</f>
        <v>0</v>
      </c>
      <c r="EK183">
        <v>58</v>
      </c>
      <c r="EL183">
        <f>EL61</f>
        <v>0</v>
      </c>
      <c r="EM183">
        <v>58</v>
      </c>
      <c r="EN183">
        <f>IF(EN62="","",EN61)</f>
        <v>0</v>
      </c>
      <c r="EO183">
        <v>58</v>
      </c>
      <c r="EP183">
        <f>EP61</f>
        <v>0</v>
      </c>
      <c r="EQ183">
        <v>58</v>
      </c>
      <c r="ER183">
        <f>IF(ER62="","",ER61)</f>
        <v>0</v>
      </c>
      <c r="ES183">
        <v>58</v>
      </c>
      <c r="ET183">
        <f>ET61</f>
        <v>0</v>
      </c>
      <c r="EU183">
        <v>58</v>
      </c>
      <c r="EV183">
        <f>IF(EV62="","",EV61)</f>
        <v>0</v>
      </c>
      <c r="EW183">
        <v>58</v>
      </c>
      <c r="EX183">
        <f>EX61</f>
        <v>0</v>
      </c>
      <c r="EY183">
        <v>58</v>
      </c>
      <c r="EZ183">
        <f>IF(EZ62="","",EZ61)</f>
        <v>0</v>
      </c>
      <c r="FA183">
        <v>58</v>
      </c>
      <c r="FB183">
        <f>FB61</f>
        <v>0</v>
      </c>
      <c r="FC183">
        <v>58</v>
      </c>
      <c r="FD183">
        <f>IF(FD62="","",FD61)</f>
        <v>0</v>
      </c>
      <c r="FE183">
        <v>58</v>
      </c>
      <c r="FF183">
        <f>FF61</f>
        <v>0</v>
      </c>
      <c r="FG183">
        <v>58</v>
      </c>
      <c r="FH183">
        <f>IF(FH62="","",FH61)</f>
        <v>0</v>
      </c>
      <c r="FI183">
        <v>58</v>
      </c>
      <c r="FJ183">
        <f>FJ61</f>
        <v>0</v>
      </c>
      <c r="FK183">
        <v>58</v>
      </c>
      <c r="FL183">
        <f>IF(FL62="","",FL61)</f>
        <v>0</v>
      </c>
      <c r="FM183">
        <v>58</v>
      </c>
      <c r="FN183">
        <f>FN61</f>
        <v>0</v>
      </c>
      <c r="FO183">
        <v>58</v>
      </c>
      <c r="FP183">
        <f>IF(FP62="","",FP61)</f>
        <v>0</v>
      </c>
      <c r="FQ183">
        <v>58</v>
      </c>
      <c r="FR183">
        <f>FR61</f>
        <v>0</v>
      </c>
      <c r="FS183">
        <v>58</v>
      </c>
      <c r="FT183">
        <f>IF(FT62="","",FT61)</f>
        <v>0</v>
      </c>
      <c r="FU183">
        <v>58</v>
      </c>
      <c r="FV183">
        <f>FV61</f>
        <v>0</v>
      </c>
      <c r="FW183">
        <v>58</v>
      </c>
      <c r="FX183">
        <f>IF(FX62="","",FX61)</f>
        <v>0</v>
      </c>
      <c r="FY183">
        <v>58</v>
      </c>
      <c r="FZ183">
        <f>FZ61</f>
        <v>0</v>
      </c>
      <c r="GA183">
        <v>58</v>
      </c>
      <c r="GB183">
        <f>IF(GB62="","",GB61)</f>
        <v>0</v>
      </c>
      <c r="GC183">
        <v>58</v>
      </c>
      <c r="GD183">
        <f>GD61</f>
        <v>0</v>
      </c>
      <c r="GE183">
        <v>58</v>
      </c>
      <c r="GF183">
        <f>IF(GF62="","",GF61)</f>
        <v>0</v>
      </c>
      <c r="GG183">
        <v>58</v>
      </c>
      <c r="GH183">
        <f>GH61</f>
        <v>0</v>
      </c>
      <c r="GI183">
        <v>58</v>
      </c>
      <c r="GJ183">
        <f>IF(GJ62="","",GJ61)</f>
        <v>0</v>
      </c>
      <c r="GK183">
        <v>58</v>
      </c>
      <c r="GL183">
        <f>GL61</f>
        <v>0</v>
      </c>
      <c r="GM183">
        <v>58</v>
      </c>
      <c r="GN183">
        <f>IF(GN62="","",GN61)</f>
        <v>0</v>
      </c>
      <c r="GO183">
        <v>58</v>
      </c>
      <c r="GP183">
        <f>GP61</f>
        <v>0</v>
      </c>
      <c r="GQ183">
        <v>58</v>
      </c>
      <c r="GR183">
        <f>IF(GR62="","",GR61)</f>
        <v>0</v>
      </c>
      <c r="GS183">
        <v>58</v>
      </c>
      <c r="GT183">
        <f>GT61</f>
        <v>0</v>
      </c>
      <c r="GU183">
        <v>58</v>
      </c>
      <c r="GV183">
        <f>IF(GV62="","",GV61)</f>
        <v>0</v>
      </c>
      <c r="GW183">
        <v>58</v>
      </c>
      <c r="GX183">
        <f>GX61</f>
        <v>0</v>
      </c>
      <c r="GY183">
        <v>58</v>
      </c>
      <c r="GZ183">
        <f>IF(GZ62="","",GZ61)</f>
        <v>0</v>
      </c>
      <c r="HA183">
        <v>58</v>
      </c>
      <c r="HB183">
        <f>HB61</f>
        <v>0</v>
      </c>
      <c r="HC183">
        <v>58</v>
      </c>
      <c r="HD183">
        <f>IF(HD62="","",HD61)</f>
        <v>0</v>
      </c>
      <c r="HE183">
        <v>58</v>
      </c>
      <c r="HF183">
        <f>HF61</f>
        <v>0</v>
      </c>
      <c r="HG183">
        <v>58</v>
      </c>
      <c r="HH183">
        <f>IF(HH62="","",HH61)</f>
        <v>0</v>
      </c>
      <c r="HI183">
        <v>58</v>
      </c>
      <c r="HJ183">
        <f>HJ61</f>
        <v>0</v>
      </c>
      <c r="HK183">
        <v>58</v>
      </c>
      <c r="HL183">
        <f>IF(HL62="","",HL61)</f>
        <v>0</v>
      </c>
      <c r="HM183">
        <v>58</v>
      </c>
      <c r="HN183">
        <f>HN61</f>
        <v>0</v>
      </c>
      <c r="HO183">
        <v>58</v>
      </c>
      <c r="HP183">
        <f>IF(HP62="","",HP61)</f>
        <v>0</v>
      </c>
      <c r="HQ183">
        <v>58</v>
      </c>
      <c r="HR183">
        <f>HR61</f>
        <v>0</v>
      </c>
      <c r="HS183">
        <v>58</v>
      </c>
      <c r="HT183">
        <f>IF(HT62="","",HT61)</f>
        <v>0</v>
      </c>
      <c r="HU183">
        <v>58</v>
      </c>
      <c r="HV183">
        <f>HV61</f>
        <v>0</v>
      </c>
      <c r="HW183">
        <v>58</v>
      </c>
      <c r="HX183">
        <f>IF(HX62="","",HX61)</f>
        <v>0</v>
      </c>
      <c r="HY183">
        <v>58</v>
      </c>
      <c r="HZ183">
        <f>HZ61</f>
        <v>0</v>
      </c>
      <c r="IA183">
        <v>58</v>
      </c>
      <c r="IB183">
        <f>IF(IB62="","",IB61)</f>
        <v>0</v>
      </c>
      <c r="IC183">
        <v>58</v>
      </c>
      <c r="ID183">
        <f>ID61</f>
        <v>0</v>
      </c>
      <c r="IE183">
        <v>58</v>
      </c>
      <c r="IF183">
        <f>IF(IF62="","",IF61)</f>
        <v>0</v>
      </c>
      <c r="IG183">
        <v>58</v>
      </c>
      <c r="IH183">
        <f>IH61</f>
        <v>0</v>
      </c>
      <c r="II183">
        <v>58</v>
      </c>
      <c r="IJ183">
        <f>IF(IJ62="","",IJ61)</f>
        <v>0</v>
      </c>
      <c r="IK183">
        <v>58</v>
      </c>
      <c r="IL183">
        <f>IL61</f>
        <v>0</v>
      </c>
      <c r="IM183">
        <v>58</v>
      </c>
      <c r="IN183">
        <f>IF(IN62="","",IN61)</f>
        <v>0</v>
      </c>
      <c r="IO183">
        <v>58</v>
      </c>
      <c r="IP183">
        <f>IP61</f>
        <v>0</v>
      </c>
      <c r="IQ183">
        <v>58</v>
      </c>
      <c r="IR183">
        <f>IF(IR62="","",IR61)</f>
        <v>0</v>
      </c>
      <c r="IS183">
        <v>58</v>
      </c>
      <c r="IT183">
        <f>IT61</f>
        <v>0</v>
      </c>
      <c r="IU183">
        <v>58</v>
      </c>
      <c r="IV183">
        <f>IF(IV62="","",IV61)</f>
        <v>0</v>
      </c>
      <c r="IW183">
        <v>58</v>
      </c>
      <c r="IX183">
        <f>IX61</f>
        <v>0</v>
      </c>
      <c r="IY183">
        <v>58</v>
      </c>
      <c r="IZ183">
        <f>IF(IZ62="","",IZ61)</f>
        <v>0</v>
      </c>
      <c r="JA183">
        <v>58</v>
      </c>
      <c r="JB183">
        <f>JB61</f>
        <v>0</v>
      </c>
      <c r="JC183">
        <v>58</v>
      </c>
      <c r="JD183">
        <f>IF(JD62="","",JD61)</f>
        <v>0</v>
      </c>
      <c r="JE183">
        <v>58</v>
      </c>
      <c r="JF183">
        <f>JF61</f>
        <v>0</v>
      </c>
      <c r="JG183">
        <v>58</v>
      </c>
      <c r="JH183">
        <f>IF(JH62="","",JH61)</f>
        <v>0</v>
      </c>
      <c r="JI183">
        <v>58</v>
      </c>
      <c r="JJ183">
        <f>JJ61</f>
        <v>0</v>
      </c>
    </row>
    <row r="184" spans="4:270">
      <c r="E184">
        <v>59</v>
      </c>
      <c r="F184">
        <f>IF(F63="","",F62)</f>
        <v>0</v>
      </c>
      <c r="G184">
        <v>59</v>
      </c>
      <c r="H184">
        <f>H62</f>
        <v>0</v>
      </c>
      <c r="I184">
        <v>59</v>
      </c>
      <c r="J184">
        <f>IF(J63="","",J62)</f>
        <v>0</v>
      </c>
      <c r="K184">
        <v>59</v>
      </c>
      <c r="L184">
        <f>L62</f>
        <v>0</v>
      </c>
      <c r="M184">
        <v>59</v>
      </c>
      <c r="N184">
        <f>IF(N63="","",N62)</f>
        <v>0</v>
      </c>
      <c r="O184">
        <v>59</v>
      </c>
      <c r="P184">
        <f>P62</f>
        <v>0</v>
      </c>
      <c r="Q184">
        <v>59</v>
      </c>
      <c r="R184">
        <f>IF(R63="","",R62)</f>
        <v>0</v>
      </c>
      <c r="S184">
        <v>59</v>
      </c>
      <c r="T184">
        <f>T62</f>
        <v>0</v>
      </c>
      <c r="U184">
        <v>59</v>
      </c>
      <c r="V184">
        <f>IF(V63="","",V62)</f>
        <v>0</v>
      </c>
      <c r="W184">
        <v>59</v>
      </c>
      <c r="X184">
        <f>X62</f>
        <v>0</v>
      </c>
      <c r="Y184">
        <v>59</v>
      </c>
      <c r="Z184">
        <f>IF(Z63="","",Z62)</f>
        <v>0</v>
      </c>
      <c r="AA184">
        <v>59</v>
      </c>
      <c r="AB184">
        <f>AB62</f>
        <v>0</v>
      </c>
      <c r="AC184">
        <v>59</v>
      </c>
      <c r="AD184">
        <f>IF(AD63="","",AD62)</f>
        <v>0</v>
      </c>
      <c r="AE184">
        <v>59</v>
      </c>
      <c r="AF184">
        <f>AF62</f>
        <v>0</v>
      </c>
      <c r="AG184">
        <v>59</v>
      </c>
      <c r="AH184">
        <f>IF(AH63="","",AH62)</f>
        <v>0</v>
      </c>
      <c r="AI184">
        <v>59</v>
      </c>
      <c r="AJ184">
        <f>AJ62</f>
        <v>0</v>
      </c>
      <c r="AK184">
        <v>59</v>
      </c>
      <c r="AL184">
        <f>IF(AL63="","",AL62)</f>
        <v>0</v>
      </c>
      <c r="AM184">
        <v>59</v>
      </c>
      <c r="AN184">
        <f>AN62</f>
        <v>0</v>
      </c>
      <c r="AO184">
        <v>59</v>
      </c>
      <c r="AP184">
        <f>IF(AP63="","",AP62)</f>
        <v>0</v>
      </c>
      <c r="AQ184">
        <v>59</v>
      </c>
      <c r="AR184">
        <f>AR62</f>
        <v>0</v>
      </c>
      <c r="AS184">
        <v>59</v>
      </c>
      <c r="AT184">
        <f>IF(AT63="","",AT62)</f>
        <v>0</v>
      </c>
      <c r="AU184">
        <v>59</v>
      </c>
      <c r="AV184">
        <f>AV62</f>
        <v>0</v>
      </c>
      <c r="AW184">
        <v>59</v>
      </c>
      <c r="AX184">
        <f>IF(AX63="","",AX62)</f>
        <v>0</v>
      </c>
      <c r="AY184">
        <v>59</v>
      </c>
      <c r="AZ184">
        <f>AZ62</f>
        <v>0</v>
      </c>
      <c r="BA184">
        <v>59</v>
      </c>
      <c r="BB184">
        <f>IF(BB63="","",BB62)</f>
        <v>0</v>
      </c>
      <c r="BC184">
        <v>59</v>
      </c>
      <c r="BD184">
        <f>BD62</f>
        <v>0</v>
      </c>
      <c r="BE184">
        <v>59</v>
      </c>
      <c r="BF184">
        <f>IF(BF63="","",BF62)</f>
        <v>0</v>
      </c>
      <c r="BG184">
        <v>59</v>
      </c>
      <c r="BH184">
        <f>BH62</f>
        <v>0</v>
      </c>
      <c r="BI184">
        <v>59</v>
      </c>
      <c r="BJ184">
        <f>IF(BJ63="","",BJ62)</f>
        <v>0</v>
      </c>
      <c r="BK184">
        <v>59</v>
      </c>
      <c r="BL184">
        <f>BL62</f>
        <v>0</v>
      </c>
      <c r="BM184">
        <v>59</v>
      </c>
      <c r="BN184">
        <f>IF(BN63="","",BN62)</f>
        <v>0</v>
      </c>
      <c r="BO184">
        <v>59</v>
      </c>
      <c r="BP184">
        <f>BP62</f>
        <v>0</v>
      </c>
      <c r="BQ184">
        <v>59</v>
      </c>
      <c r="BR184">
        <f>IF(BR63="","",BR62)</f>
        <v>0</v>
      </c>
      <c r="BS184">
        <v>59</v>
      </c>
      <c r="BT184">
        <f>BT62</f>
        <v>0</v>
      </c>
      <c r="BU184">
        <v>59</v>
      </c>
      <c r="BV184">
        <f>IF(BV63="","",BV62)</f>
        <v>0</v>
      </c>
      <c r="BW184">
        <v>59</v>
      </c>
      <c r="BX184">
        <f>BX62</f>
        <v>0</v>
      </c>
      <c r="BY184">
        <v>59</v>
      </c>
      <c r="BZ184">
        <f>IF(BZ63="","",BZ62)</f>
        <v>0</v>
      </c>
      <c r="CA184">
        <v>59</v>
      </c>
      <c r="CB184">
        <f>CB62</f>
        <v>0</v>
      </c>
      <c r="CC184">
        <v>59</v>
      </c>
      <c r="CD184">
        <f>IF(CD63="","",CD62)</f>
        <v>0</v>
      </c>
      <c r="CE184">
        <v>59</v>
      </c>
      <c r="CF184">
        <f>CF62</f>
        <v>0</v>
      </c>
      <c r="CG184">
        <v>59</v>
      </c>
      <c r="CH184">
        <f>IF(CH63="","",CH62)</f>
        <v>0</v>
      </c>
      <c r="CI184">
        <v>59</v>
      </c>
      <c r="CJ184">
        <f>CJ62</f>
        <v>0</v>
      </c>
      <c r="CK184">
        <v>59</v>
      </c>
      <c r="CL184">
        <f>IF(CL63="","",CL62)</f>
        <v>0</v>
      </c>
      <c r="CM184">
        <v>59</v>
      </c>
      <c r="CN184">
        <f>CN62</f>
        <v>0</v>
      </c>
      <c r="CO184">
        <v>59</v>
      </c>
      <c r="CP184">
        <f>IF(CP63="","",CP62)</f>
        <v>0</v>
      </c>
      <c r="CQ184">
        <v>59</v>
      </c>
      <c r="CR184">
        <f>CR62</f>
        <v>0</v>
      </c>
      <c r="CS184">
        <v>59</v>
      </c>
      <c r="CT184">
        <f>IF(CT63="","",CT62)</f>
        <v>0</v>
      </c>
      <c r="CU184">
        <v>59</v>
      </c>
      <c r="CV184">
        <f>CV62</f>
        <v>0</v>
      </c>
      <c r="CW184">
        <v>59</v>
      </c>
      <c r="CX184">
        <f>IF(CX63="","",CX62)</f>
        <v>0</v>
      </c>
      <c r="CY184">
        <v>59</v>
      </c>
      <c r="CZ184">
        <f>CZ62</f>
        <v>0</v>
      </c>
      <c r="DA184">
        <v>59</v>
      </c>
      <c r="DB184">
        <f>IF(DB63="","",DB62)</f>
        <v>0</v>
      </c>
      <c r="DC184">
        <v>59</v>
      </c>
      <c r="DD184">
        <f>DD62</f>
        <v>0</v>
      </c>
      <c r="DE184">
        <v>59</v>
      </c>
      <c r="DF184">
        <f>IF(DF63="","",DF62)</f>
        <v>0</v>
      </c>
      <c r="DG184">
        <v>59</v>
      </c>
      <c r="DH184">
        <f>DH62</f>
        <v>0</v>
      </c>
      <c r="DI184">
        <v>59</v>
      </c>
      <c r="DJ184">
        <f>IF(DJ63="","",DJ62)</f>
        <v>0</v>
      </c>
      <c r="DK184">
        <v>59</v>
      </c>
      <c r="DL184">
        <f>DL62</f>
        <v>0</v>
      </c>
      <c r="DM184">
        <v>59</v>
      </c>
      <c r="DN184">
        <f>IF(DN63="","",DN62)</f>
        <v>0</v>
      </c>
      <c r="DO184">
        <v>59</v>
      </c>
      <c r="DP184">
        <f>DP62</f>
        <v>0</v>
      </c>
      <c r="DQ184">
        <v>59</v>
      </c>
      <c r="DR184">
        <f>IF(DR63="","",DR62)</f>
        <v>0</v>
      </c>
      <c r="DS184">
        <v>59</v>
      </c>
      <c r="DT184">
        <f>DT62</f>
        <v>0</v>
      </c>
      <c r="DU184">
        <v>59</v>
      </c>
      <c r="DV184">
        <f>IF(DV63="","",DV62)</f>
        <v>0</v>
      </c>
      <c r="DW184">
        <v>59</v>
      </c>
      <c r="DX184">
        <f>DX62</f>
        <v>0</v>
      </c>
      <c r="DY184">
        <v>59</v>
      </c>
      <c r="DZ184">
        <f>IF(DZ63="","",DZ62)</f>
        <v>0</v>
      </c>
      <c r="EA184">
        <v>59</v>
      </c>
      <c r="EB184">
        <f>EB62</f>
        <v>0</v>
      </c>
      <c r="EC184">
        <v>59</v>
      </c>
      <c r="ED184">
        <f>IF(ED63="","",ED62)</f>
        <v>0</v>
      </c>
      <c r="EE184">
        <v>59</v>
      </c>
      <c r="EF184">
        <f>EF62</f>
        <v>0</v>
      </c>
      <c r="EI184">
        <v>59</v>
      </c>
      <c r="EJ184">
        <f>IF(EJ63="","",EJ62)</f>
        <v>0</v>
      </c>
      <c r="EK184">
        <v>59</v>
      </c>
      <c r="EL184">
        <f>EL62</f>
        <v>0</v>
      </c>
      <c r="EM184">
        <v>59</v>
      </c>
      <c r="EN184">
        <f>IF(EN63="","",EN62)</f>
        <v>0</v>
      </c>
      <c r="EO184">
        <v>59</v>
      </c>
      <c r="EP184">
        <f>EP62</f>
        <v>0</v>
      </c>
      <c r="EQ184">
        <v>59</v>
      </c>
      <c r="ER184">
        <f>IF(ER63="","",ER62)</f>
        <v>0</v>
      </c>
      <c r="ES184">
        <v>59</v>
      </c>
      <c r="ET184">
        <f>ET62</f>
        <v>0</v>
      </c>
      <c r="EU184">
        <v>59</v>
      </c>
      <c r="EV184">
        <f>IF(EV63="","",EV62)</f>
        <v>0</v>
      </c>
      <c r="EW184">
        <v>59</v>
      </c>
      <c r="EX184">
        <f>EX62</f>
        <v>0</v>
      </c>
      <c r="EY184">
        <v>59</v>
      </c>
      <c r="EZ184">
        <f>IF(EZ63="","",EZ62)</f>
        <v>0</v>
      </c>
      <c r="FA184">
        <v>59</v>
      </c>
      <c r="FB184">
        <f>FB62</f>
        <v>0</v>
      </c>
      <c r="FC184">
        <v>59</v>
      </c>
      <c r="FD184">
        <f>IF(FD63="","",FD62)</f>
        <v>0</v>
      </c>
      <c r="FE184">
        <v>59</v>
      </c>
      <c r="FF184">
        <f>FF62</f>
        <v>0</v>
      </c>
      <c r="FG184">
        <v>59</v>
      </c>
      <c r="FH184">
        <f>IF(FH63="","",FH62)</f>
        <v>0</v>
      </c>
      <c r="FI184">
        <v>59</v>
      </c>
      <c r="FJ184">
        <f>FJ62</f>
        <v>0</v>
      </c>
      <c r="FK184">
        <v>59</v>
      </c>
      <c r="FL184">
        <f>IF(FL63="","",FL62)</f>
        <v>0</v>
      </c>
      <c r="FM184">
        <v>59</v>
      </c>
      <c r="FN184">
        <f>FN62</f>
        <v>0</v>
      </c>
      <c r="FO184">
        <v>59</v>
      </c>
      <c r="FP184">
        <f>IF(FP63="","",FP62)</f>
        <v>0</v>
      </c>
      <c r="FQ184">
        <v>59</v>
      </c>
      <c r="FR184">
        <f>FR62</f>
        <v>0</v>
      </c>
      <c r="FS184">
        <v>59</v>
      </c>
      <c r="FT184">
        <f>IF(FT63="","",FT62)</f>
        <v>0</v>
      </c>
      <c r="FU184">
        <v>59</v>
      </c>
      <c r="FV184">
        <f>FV62</f>
        <v>0</v>
      </c>
      <c r="FW184">
        <v>59</v>
      </c>
      <c r="FX184">
        <f>IF(FX63="","",FX62)</f>
        <v>0</v>
      </c>
      <c r="FY184">
        <v>59</v>
      </c>
      <c r="FZ184">
        <f>FZ62</f>
        <v>0</v>
      </c>
      <c r="GA184">
        <v>59</v>
      </c>
      <c r="GB184">
        <f>IF(GB63="","",GB62)</f>
        <v>0</v>
      </c>
      <c r="GC184">
        <v>59</v>
      </c>
      <c r="GD184">
        <f>GD62</f>
        <v>0</v>
      </c>
      <c r="GE184">
        <v>59</v>
      </c>
      <c r="GF184">
        <f>IF(GF63="","",GF62)</f>
        <v>0</v>
      </c>
      <c r="GG184">
        <v>59</v>
      </c>
      <c r="GH184">
        <f>GH62</f>
        <v>0</v>
      </c>
      <c r="GI184">
        <v>59</v>
      </c>
      <c r="GJ184">
        <f>IF(GJ63="","",GJ62)</f>
        <v>0</v>
      </c>
      <c r="GK184">
        <v>59</v>
      </c>
      <c r="GL184">
        <f>GL62</f>
        <v>0</v>
      </c>
      <c r="GM184">
        <v>59</v>
      </c>
      <c r="GN184">
        <f>IF(GN63="","",GN62)</f>
        <v>0</v>
      </c>
      <c r="GO184">
        <v>59</v>
      </c>
      <c r="GP184">
        <f>GP62</f>
        <v>0</v>
      </c>
      <c r="GQ184">
        <v>59</v>
      </c>
      <c r="GR184">
        <f>IF(GR63="","",GR62)</f>
        <v>0</v>
      </c>
      <c r="GS184">
        <v>59</v>
      </c>
      <c r="GT184">
        <f>GT62</f>
        <v>0</v>
      </c>
      <c r="GU184">
        <v>59</v>
      </c>
      <c r="GV184">
        <f>IF(GV63="","",GV62)</f>
        <v>0</v>
      </c>
      <c r="GW184">
        <v>59</v>
      </c>
      <c r="GX184">
        <f>GX62</f>
        <v>0</v>
      </c>
      <c r="GY184">
        <v>59</v>
      </c>
      <c r="GZ184">
        <f>IF(GZ63="","",GZ62)</f>
        <v>0</v>
      </c>
      <c r="HA184">
        <v>59</v>
      </c>
      <c r="HB184">
        <f>HB62</f>
        <v>0</v>
      </c>
      <c r="HC184">
        <v>59</v>
      </c>
      <c r="HD184">
        <f>IF(HD63="","",HD62)</f>
        <v>0</v>
      </c>
      <c r="HE184">
        <v>59</v>
      </c>
      <c r="HF184">
        <f>HF62</f>
        <v>0</v>
      </c>
      <c r="HG184">
        <v>59</v>
      </c>
      <c r="HH184">
        <f>IF(HH63="","",HH62)</f>
        <v>0</v>
      </c>
      <c r="HI184">
        <v>59</v>
      </c>
      <c r="HJ184">
        <f>HJ62</f>
        <v>0</v>
      </c>
      <c r="HK184">
        <v>59</v>
      </c>
      <c r="HL184">
        <f>IF(HL63="","",HL62)</f>
        <v>0</v>
      </c>
      <c r="HM184">
        <v>59</v>
      </c>
      <c r="HN184">
        <f>HN62</f>
        <v>0</v>
      </c>
      <c r="HO184">
        <v>59</v>
      </c>
      <c r="HP184">
        <f>IF(HP63="","",HP62)</f>
        <v>0</v>
      </c>
      <c r="HQ184">
        <v>59</v>
      </c>
      <c r="HR184">
        <f>HR62</f>
        <v>0</v>
      </c>
      <c r="HS184">
        <v>59</v>
      </c>
      <c r="HT184">
        <f>IF(HT63="","",HT62)</f>
        <v>0</v>
      </c>
      <c r="HU184">
        <v>59</v>
      </c>
      <c r="HV184">
        <f>HV62</f>
        <v>0</v>
      </c>
      <c r="HW184">
        <v>59</v>
      </c>
      <c r="HX184">
        <f>IF(HX63="","",HX62)</f>
        <v>0</v>
      </c>
      <c r="HY184">
        <v>59</v>
      </c>
      <c r="HZ184">
        <f>HZ62</f>
        <v>0</v>
      </c>
      <c r="IA184">
        <v>59</v>
      </c>
      <c r="IB184">
        <f>IF(IB63="","",IB62)</f>
        <v>0</v>
      </c>
      <c r="IC184">
        <v>59</v>
      </c>
      <c r="ID184">
        <f>ID62</f>
        <v>0</v>
      </c>
      <c r="IE184">
        <v>59</v>
      </c>
      <c r="IF184">
        <f>IF(IF63="","",IF62)</f>
        <v>0</v>
      </c>
      <c r="IG184">
        <v>59</v>
      </c>
      <c r="IH184">
        <f>IH62</f>
        <v>0</v>
      </c>
      <c r="II184">
        <v>59</v>
      </c>
      <c r="IJ184">
        <f>IF(IJ63="","",IJ62)</f>
        <v>0</v>
      </c>
      <c r="IK184">
        <v>59</v>
      </c>
      <c r="IL184">
        <f>IL62</f>
        <v>0</v>
      </c>
      <c r="IM184">
        <v>59</v>
      </c>
      <c r="IN184">
        <f>IF(IN63="","",IN62)</f>
        <v>0</v>
      </c>
      <c r="IO184">
        <v>59</v>
      </c>
      <c r="IP184">
        <f>IP62</f>
        <v>0</v>
      </c>
      <c r="IQ184">
        <v>59</v>
      </c>
      <c r="IR184">
        <f>IF(IR63="","",IR62)</f>
        <v>0</v>
      </c>
      <c r="IS184">
        <v>59</v>
      </c>
      <c r="IT184">
        <f>IT62</f>
        <v>0</v>
      </c>
      <c r="IU184">
        <v>59</v>
      </c>
      <c r="IV184">
        <f>IF(IV63="","",IV62)</f>
        <v>0</v>
      </c>
      <c r="IW184">
        <v>59</v>
      </c>
      <c r="IX184">
        <f>IX62</f>
        <v>0</v>
      </c>
      <c r="IY184">
        <v>59</v>
      </c>
      <c r="IZ184">
        <f>IF(IZ63="","",IZ62)</f>
        <v>0</v>
      </c>
      <c r="JA184">
        <v>59</v>
      </c>
      <c r="JB184">
        <f>JB62</f>
        <v>0</v>
      </c>
      <c r="JC184">
        <v>59</v>
      </c>
      <c r="JD184">
        <f>IF(JD63="","",JD62)</f>
        <v>0</v>
      </c>
      <c r="JE184">
        <v>59</v>
      </c>
      <c r="JF184">
        <f>JF62</f>
        <v>0</v>
      </c>
      <c r="JG184">
        <v>59</v>
      </c>
      <c r="JH184">
        <f>IF(JH63="","",JH62)</f>
        <v>0</v>
      </c>
      <c r="JI184">
        <v>59</v>
      </c>
      <c r="JJ184">
        <f>JJ62</f>
        <v>0</v>
      </c>
    </row>
    <row r="185" spans="4:270">
      <c r="E185">
        <v>60</v>
      </c>
      <c r="F185">
        <f>IF(F64="","",F63)</f>
        <v>0</v>
      </c>
      <c r="G185">
        <v>60</v>
      </c>
      <c r="H185">
        <f>H63</f>
        <v>0</v>
      </c>
      <c r="I185">
        <v>60</v>
      </c>
      <c r="J185">
        <f>IF(J64="","",J63)</f>
        <v>0</v>
      </c>
      <c r="K185">
        <v>60</v>
      </c>
      <c r="L185">
        <f>L63</f>
        <v>0</v>
      </c>
      <c r="M185">
        <v>60</v>
      </c>
      <c r="N185">
        <f>IF(N64="","",N63)</f>
        <v>0</v>
      </c>
      <c r="O185">
        <v>60</v>
      </c>
      <c r="P185">
        <f>P63</f>
        <v>0</v>
      </c>
      <c r="Q185">
        <v>60</v>
      </c>
      <c r="R185">
        <f>IF(R64="","",R63)</f>
        <v>0</v>
      </c>
      <c r="S185">
        <v>60</v>
      </c>
      <c r="T185">
        <f>T63</f>
        <v>0</v>
      </c>
      <c r="U185">
        <v>60</v>
      </c>
      <c r="V185">
        <f>IF(V64="","",V63)</f>
        <v>0</v>
      </c>
      <c r="W185">
        <v>60</v>
      </c>
      <c r="X185">
        <f>X63</f>
        <v>0</v>
      </c>
      <c r="Y185">
        <v>60</v>
      </c>
      <c r="Z185">
        <f>IF(Z64="","",Z63)</f>
        <v>0</v>
      </c>
      <c r="AA185">
        <v>60</v>
      </c>
      <c r="AB185">
        <f>AB63</f>
        <v>0</v>
      </c>
      <c r="AC185">
        <v>60</v>
      </c>
      <c r="AD185">
        <f>IF(AD64="","",AD63)</f>
        <v>0</v>
      </c>
      <c r="AE185">
        <v>60</v>
      </c>
      <c r="AF185">
        <f>AF63</f>
        <v>0</v>
      </c>
      <c r="AG185">
        <v>60</v>
      </c>
      <c r="AH185">
        <f>IF(AH64="","",AH63)</f>
        <v>0</v>
      </c>
      <c r="AI185">
        <v>60</v>
      </c>
      <c r="AJ185">
        <f>AJ63</f>
        <v>0</v>
      </c>
      <c r="AK185">
        <v>60</v>
      </c>
      <c r="AL185">
        <f>IF(AL64="","",AL63)</f>
        <v>0</v>
      </c>
      <c r="AM185">
        <v>60</v>
      </c>
      <c r="AN185">
        <f>AN63</f>
        <v>0</v>
      </c>
      <c r="AO185">
        <v>60</v>
      </c>
      <c r="AP185">
        <f>IF(AP64="","",AP63)</f>
        <v>0</v>
      </c>
      <c r="AQ185">
        <v>60</v>
      </c>
      <c r="AR185">
        <f>AR63</f>
        <v>0</v>
      </c>
      <c r="AS185">
        <v>60</v>
      </c>
      <c r="AT185">
        <f>IF(AT64="","",AT63)</f>
        <v>0</v>
      </c>
      <c r="AU185">
        <v>60</v>
      </c>
      <c r="AV185">
        <f>AV63</f>
        <v>0</v>
      </c>
      <c r="AW185">
        <v>60</v>
      </c>
      <c r="AX185">
        <f>IF(AX64="","",AX63)</f>
        <v>0</v>
      </c>
      <c r="AY185">
        <v>60</v>
      </c>
      <c r="AZ185">
        <f>AZ63</f>
        <v>0</v>
      </c>
      <c r="BA185">
        <v>60</v>
      </c>
      <c r="BB185">
        <f>IF(BB64="","",BB63)</f>
        <v>0</v>
      </c>
      <c r="BC185">
        <v>60</v>
      </c>
      <c r="BD185">
        <f>BD63</f>
        <v>0</v>
      </c>
      <c r="BE185">
        <v>60</v>
      </c>
      <c r="BF185">
        <f>IF(BF64="","",BF63)</f>
        <v>0</v>
      </c>
      <c r="BG185">
        <v>60</v>
      </c>
      <c r="BH185">
        <f>BH63</f>
        <v>0</v>
      </c>
      <c r="BI185">
        <v>60</v>
      </c>
      <c r="BJ185">
        <f>IF(BJ64="","",BJ63)</f>
        <v>0</v>
      </c>
      <c r="BK185">
        <v>60</v>
      </c>
      <c r="BL185">
        <f>BL63</f>
        <v>0</v>
      </c>
      <c r="BM185">
        <v>60</v>
      </c>
      <c r="BN185">
        <f>IF(BN64="","",BN63)</f>
        <v>0</v>
      </c>
      <c r="BO185">
        <v>60</v>
      </c>
      <c r="BP185">
        <f>BP63</f>
        <v>0</v>
      </c>
      <c r="BQ185">
        <v>60</v>
      </c>
      <c r="BR185">
        <f>IF(BR64="","",BR63)</f>
        <v>0</v>
      </c>
      <c r="BS185">
        <v>60</v>
      </c>
      <c r="BT185">
        <f>BT63</f>
        <v>0</v>
      </c>
      <c r="BU185">
        <v>60</v>
      </c>
      <c r="BV185">
        <f>IF(BV64="","",BV63)</f>
        <v>0</v>
      </c>
      <c r="BW185">
        <v>60</v>
      </c>
      <c r="BX185">
        <f>BX63</f>
        <v>0</v>
      </c>
      <c r="BY185">
        <v>60</v>
      </c>
      <c r="BZ185">
        <f>IF(BZ64="","",BZ63)</f>
        <v>0</v>
      </c>
      <c r="CA185">
        <v>60</v>
      </c>
      <c r="CB185">
        <f>CB63</f>
        <v>0</v>
      </c>
      <c r="CC185">
        <v>60</v>
      </c>
      <c r="CD185">
        <f>IF(CD64="","",CD63)</f>
        <v>0</v>
      </c>
      <c r="CE185">
        <v>60</v>
      </c>
      <c r="CF185">
        <f>CF63</f>
        <v>0</v>
      </c>
      <c r="CG185">
        <v>60</v>
      </c>
      <c r="CH185">
        <f>IF(CH64="","",CH63)</f>
        <v>0</v>
      </c>
      <c r="CI185">
        <v>60</v>
      </c>
      <c r="CJ185">
        <f>CJ63</f>
        <v>0</v>
      </c>
      <c r="CK185">
        <v>60</v>
      </c>
      <c r="CL185">
        <f>IF(CL64="","",CL63)</f>
        <v>0</v>
      </c>
      <c r="CM185">
        <v>60</v>
      </c>
      <c r="CN185">
        <f>CN63</f>
        <v>0</v>
      </c>
      <c r="CO185">
        <v>60</v>
      </c>
      <c r="CP185">
        <f>IF(CP64="","",CP63)</f>
        <v>0</v>
      </c>
      <c r="CQ185">
        <v>60</v>
      </c>
      <c r="CR185">
        <f>CR63</f>
        <v>0</v>
      </c>
      <c r="CS185">
        <v>60</v>
      </c>
      <c r="CT185">
        <f>IF(CT64="","",CT63)</f>
        <v>0</v>
      </c>
      <c r="CU185">
        <v>60</v>
      </c>
      <c r="CV185">
        <f>CV63</f>
        <v>0</v>
      </c>
      <c r="CW185">
        <v>60</v>
      </c>
      <c r="CX185">
        <f>IF(CX64="","",CX63)</f>
        <v>0</v>
      </c>
      <c r="CY185">
        <v>60</v>
      </c>
      <c r="CZ185">
        <f>CZ63</f>
        <v>0</v>
      </c>
      <c r="DA185">
        <v>60</v>
      </c>
      <c r="DB185">
        <f>IF(DB64="","",DB63)</f>
        <v>0</v>
      </c>
      <c r="DC185">
        <v>60</v>
      </c>
      <c r="DD185">
        <f>DD63</f>
        <v>0</v>
      </c>
      <c r="DE185">
        <v>60</v>
      </c>
      <c r="DF185">
        <f>IF(DF64="","",DF63)</f>
        <v>0</v>
      </c>
      <c r="DG185">
        <v>60</v>
      </c>
      <c r="DH185">
        <f>DH63</f>
        <v>0</v>
      </c>
      <c r="DI185">
        <v>60</v>
      </c>
      <c r="DJ185">
        <f>IF(DJ64="","",DJ63)</f>
        <v>0</v>
      </c>
      <c r="DK185">
        <v>60</v>
      </c>
      <c r="DL185">
        <f>DL63</f>
        <v>0</v>
      </c>
      <c r="DM185">
        <v>60</v>
      </c>
      <c r="DN185">
        <f>IF(DN64="","",DN63)</f>
        <v>0</v>
      </c>
      <c r="DO185">
        <v>60</v>
      </c>
      <c r="DP185">
        <f>DP63</f>
        <v>0</v>
      </c>
      <c r="DQ185">
        <v>60</v>
      </c>
      <c r="DR185">
        <f>IF(DR64="","",DR63)</f>
        <v>0</v>
      </c>
      <c r="DS185">
        <v>60</v>
      </c>
      <c r="DT185">
        <f>DT63</f>
        <v>0</v>
      </c>
      <c r="DU185">
        <v>60</v>
      </c>
      <c r="DV185">
        <f>IF(DV64="","",DV63)</f>
        <v>0</v>
      </c>
      <c r="DW185">
        <v>60</v>
      </c>
      <c r="DX185">
        <f>DX63</f>
        <v>0</v>
      </c>
      <c r="DY185">
        <v>60</v>
      </c>
      <c r="DZ185">
        <f>IF(DZ64="","",DZ63)</f>
        <v>0</v>
      </c>
      <c r="EA185">
        <v>60</v>
      </c>
      <c r="EB185">
        <f>EB63</f>
        <v>0</v>
      </c>
      <c r="EC185">
        <v>60</v>
      </c>
      <c r="ED185">
        <f>IF(ED64="","",ED63)</f>
        <v>0</v>
      </c>
      <c r="EE185">
        <v>60</v>
      </c>
      <c r="EF185">
        <f>EF63</f>
        <v>0</v>
      </c>
      <c r="EI185">
        <v>60</v>
      </c>
      <c r="EJ185">
        <f>IF(EJ64="","",EJ63)</f>
        <v>0</v>
      </c>
      <c r="EK185">
        <v>60</v>
      </c>
      <c r="EL185">
        <f>EL63</f>
        <v>0</v>
      </c>
      <c r="EM185">
        <v>60</v>
      </c>
      <c r="EN185">
        <f>IF(EN64="","",EN63)</f>
        <v>0</v>
      </c>
      <c r="EO185">
        <v>60</v>
      </c>
      <c r="EP185">
        <f>EP63</f>
        <v>0</v>
      </c>
      <c r="EQ185">
        <v>60</v>
      </c>
      <c r="ER185">
        <f>IF(ER64="","",ER63)</f>
        <v>0</v>
      </c>
      <c r="ES185">
        <v>60</v>
      </c>
      <c r="ET185">
        <f>ET63</f>
        <v>0</v>
      </c>
      <c r="EU185">
        <v>60</v>
      </c>
      <c r="EV185">
        <f>IF(EV64="","",EV63)</f>
        <v>0</v>
      </c>
      <c r="EW185">
        <v>60</v>
      </c>
      <c r="EX185">
        <f>EX63</f>
        <v>0</v>
      </c>
      <c r="EY185">
        <v>60</v>
      </c>
      <c r="EZ185">
        <f>IF(EZ64="","",EZ63)</f>
        <v>0</v>
      </c>
      <c r="FA185">
        <v>60</v>
      </c>
      <c r="FB185">
        <f>FB63</f>
        <v>0</v>
      </c>
      <c r="FC185">
        <v>60</v>
      </c>
      <c r="FD185">
        <f>IF(FD64="","",FD63)</f>
        <v>0</v>
      </c>
      <c r="FE185">
        <v>60</v>
      </c>
      <c r="FF185">
        <f>FF63</f>
        <v>0</v>
      </c>
      <c r="FG185">
        <v>60</v>
      </c>
      <c r="FH185">
        <f>IF(FH64="","",FH63)</f>
        <v>0</v>
      </c>
      <c r="FI185">
        <v>60</v>
      </c>
      <c r="FJ185">
        <f>FJ63</f>
        <v>0</v>
      </c>
      <c r="FK185">
        <v>60</v>
      </c>
      <c r="FL185">
        <f>IF(FL64="","",FL63)</f>
        <v>0</v>
      </c>
      <c r="FM185">
        <v>60</v>
      </c>
      <c r="FN185">
        <f>FN63</f>
        <v>0</v>
      </c>
      <c r="FO185">
        <v>60</v>
      </c>
      <c r="FP185">
        <f>IF(FP64="","",FP63)</f>
        <v>0</v>
      </c>
      <c r="FQ185">
        <v>60</v>
      </c>
      <c r="FR185">
        <f>FR63</f>
        <v>0</v>
      </c>
      <c r="FS185">
        <v>60</v>
      </c>
      <c r="FT185">
        <f>IF(FT64="","",FT63)</f>
        <v>0</v>
      </c>
      <c r="FU185">
        <v>60</v>
      </c>
      <c r="FV185">
        <f>FV63</f>
        <v>0</v>
      </c>
      <c r="FW185">
        <v>60</v>
      </c>
      <c r="FX185">
        <f>IF(FX64="","",FX63)</f>
        <v>0</v>
      </c>
      <c r="FY185">
        <v>60</v>
      </c>
      <c r="FZ185">
        <f>FZ63</f>
        <v>0</v>
      </c>
      <c r="GA185">
        <v>60</v>
      </c>
      <c r="GB185">
        <f>IF(GB64="","",GB63)</f>
        <v>0</v>
      </c>
      <c r="GC185">
        <v>60</v>
      </c>
      <c r="GD185">
        <f>GD63</f>
        <v>0</v>
      </c>
      <c r="GE185">
        <v>60</v>
      </c>
      <c r="GF185">
        <f>IF(GF64="","",GF63)</f>
        <v>0</v>
      </c>
      <c r="GG185">
        <v>60</v>
      </c>
      <c r="GH185">
        <f>GH63</f>
        <v>0</v>
      </c>
      <c r="GI185">
        <v>60</v>
      </c>
      <c r="GJ185">
        <f>IF(GJ64="","",GJ63)</f>
        <v>0</v>
      </c>
      <c r="GK185">
        <v>60</v>
      </c>
      <c r="GL185">
        <f>GL63</f>
        <v>0</v>
      </c>
      <c r="GM185">
        <v>60</v>
      </c>
      <c r="GN185">
        <f>IF(GN64="","",GN63)</f>
        <v>0</v>
      </c>
      <c r="GO185">
        <v>60</v>
      </c>
      <c r="GP185">
        <f>GP63</f>
        <v>0</v>
      </c>
      <c r="GQ185">
        <v>60</v>
      </c>
      <c r="GR185">
        <f>IF(GR64="","",GR63)</f>
        <v>0</v>
      </c>
      <c r="GS185">
        <v>60</v>
      </c>
      <c r="GT185">
        <f>GT63</f>
        <v>0</v>
      </c>
      <c r="GU185">
        <v>60</v>
      </c>
      <c r="GV185">
        <f>IF(GV64="","",GV63)</f>
        <v>0</v>
      </c>
      <c r="GW185">
        <v>60</v>
      </c>
      <c r="GX185">
        <f>GX63</f>
        <v>0</v>
      </c>
      <c r="GY185">
        <v>60</v>
      </c>
      <c r="GZ185">
        <f>IF(GZ64="","",GZ63)</f>
        <v>0</v>
      </c>
      <c r="HA185">
        <v>60</v>
      </c>
      <c r="HB185">
        <f>HB63</f>
        <v>0</v>
      </c>
      <c r="HC185">
        <v>60</v>
      </c>
      <c r="HD185">
        <f>IF(HD64="","",HD63)</f>
        <v>0</v>
      </c>
      <c r="HE185">
        <v>60</v>
      </c>
      <c r="HF185">
        <f>HF63</f>
        <v>0</v>
      </c>
      <c r="HG185">
        <v>60</v>
      </c>
      <c r="HH185">
        <f>IF(HH64="","",HH63)</f>
        <v>0</v>
      </c>
      <c r="HI185">
        <v>60</v>
      </c>
      <c r="HJ185">
        <f>HJ63</f>
        <v>0</v>
      </c>
      <c r="HK185">
        <v>60</v>
      </c>
      <c r="HL185">
        <f>IF(HL64="","",HL63)</f>
        <v>0</v>
      </c>
      <c r="HM185">
        <v>60</v>
      </c>
      <c r="HN185">
        <f>HN63</f>
        <v>0</v>
      </c>
      <c r="HO185">
        <v>60</v>
      </c>
      <c r="HP185">
        <f>IF(HP64="","",HP63)</f>
        <v>0</v>
      </c>
      <c r="HQ185">
        <v>60</v>
      </c>
      <c r="HR185">
        <f>HR63</f>
        <v>0</v>
      </c>
      <c r="HS185">
        <v>60</v>
      </c>
      <c r="HT185">
        <f>IF(HT64="","",HT63)</f>
        <v>0</v>
      </c>
      <c r="HU185">
        <v>60</v>
      </c>
      <c r="HV185">
        <f>HV63</f>
        <v>0</v>
      </c>
      <c r="HW185">
        <v>60</v>
      </c>
      <c r="HX185">
        <f>IF(HX64="","",HX63)</f>
        <v>0</v>
      </c>
      <c r="HY185">
        <v>60</v>
      </c>
      <c r="HZ185">
        <f>HZ63</f>
        <v>0</v>
      </c>
      <c r="IA185">
        <v>60</v>
      </c>
      <c r="IB185">
        <f>IF(IB64="","",IB63)</f>
        <v>0</v>
      </c>
      <c r="IC185">
        <v>60</v>
      </c>
      <c r="ID185">
        <f>ID63</f>
        <v>0</v>
      </c>
      <c r="IE185">
        <v>60</v>
      </c>
      <c r="IF185">
        <f>IF(IF64="","",IF63)</f>
        <v>0</v>
      </c>
      <c r="IG185">
        <v>60</v>
      </c>
      <c r="IH185">
        <f>IH63</f>
        <v>0</v>
      </c>
      <c r="II185">
        <v>60</v>
      </c>
      <c r="IJ185">
        <f>IF(IJ64="","",IJ63)</f>
        <v>0</v>
      </c>
      <c r="IK185">
        <v>60</v>
      </c>
      <c r="IL185">
        <f>IL63</f>
        <v>0</v>
      </c>
      <c r="IM185">
        <v>60</v>
      </c>
      <c r="IN185">
        <f>IF(IN64="","",IN63)</f>
        <v>0</v>
      </c>
      <c r="IO185">
        <v>60</v>
      </c>
      <c r="IP185">
        <f>IP63</f>
        <v>0</v>
      </c>
      <c r="IQ185">
        <v>60</v>
      </c>
      <c r="IR185">
        <f>IF(IR64="","",IR63)</f>
        <v>0</v>
      </c>
      <c r="IS185">
        <v>60</v>
      </c>
      <c r="IT185">
        <f>IT63</f>
        <v>0</v>
      </c>
      <c r="IU185">
        <v>60</v>
      </c>
      <c r="IV185">
        <f>IF(IV64="","",IV63)</f>
        <v>0</v>
      </c>
      <c r="IW185">
        <v>60</v>
      </c>
      <c r="IX185">
        <f>IX63</f>
        <v>0</v>
      </c>
      <c r="IY185">
        <v>60</v>
      </c>
      <c r="IZ185">
        <f>IF(IZ64="","",IZ63)</f>
        <v>0</v>
      </c>
      <c r="JA185">
        <v>60</v>
      </c>
      <c r="JB185">
        <f>JB63</f>
        <v>0</v>
      </c>
      <c r="JC185">
        <v>60</v>
      </c>
      <c r="JD185">
        <f>IF(JD64="","",JD63)</f>
        <v>0</v>
      </c>
      <c r="JE185">
        <v>60</v>
      </c>
      <c r="JF185">
        <f>JF63</f>
        <v>0</v>
      </c>
      <c r="JG185">
        <v>60</v>
      </c>
      <c r="JH185">
        <f>IF(JH64="","",JH63)</f>
        <v>0</v>
      </c>
      <c r="JI185">
        <v>60</v>
      </c>
      <c r="JJ185">
        <f>JJ63</f>
        <v>0</v>
      </c>
    </row>
    <row r="186" spans="4:270"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</row>
    <row r="187" spans="4:270">
      <c r="E187">
        <v>1</v>
      </c>
      <c r="F187">
        <v>0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1</v>
      </c>
      <c r="AD187">
        <v>0</v>
      </c>
      <c r="AE187">
        <v>1</v>
      </c>
      <c r="AF187">
        <v>0</v>
      </c>
      <c r="AG187">
        <v>1</v>
      </c>
      <c r="AH187">
        <v>0</v>
      </c>
      <c r="AI187">
        <v>1</v>
      </c>
      <c r="AJ187">
        <v>0</v>
      </c>
      <c r="AK187">
        <v>1</v>
      </c>
      <c r="AL187">
        <v>0</v>
      </c>
      <c r="AM187">
        <v>1</v>
      </c>
      <c r="AN187">
        <v>0</v>
      </c>
      <c r="AO187">
        <v>1</v>
      </c>
      <c r="AP187">
        <v>0</v>
      </c>
      <c r="AQ187">
        <v>1</v>
      </c>
      <c r="AR187">
        <v>0</v>
      </c>
      <c r="AS187">
        <v>1</v>
      </c>
      <c r="AT187">
        <v>0</v>
      </c>
      <c r="AU187">
        <v>1</v>
      </c>
      <c r="AV187">
        <v>0</v>
      </c>
      <c r="AW187">
        <v>1</v>
      </c>
      <c r="AX187">
        <v>0</v>
      </c>
      <c r="AY187">
        <v>1</v>
      </c>
      <c r="AZ187">
        <v>0</v>
      </c>
      <c r="BA187">
        <v>1</v>
      </c>
      <c r="BB187">
        <v>0</v>
      </c>
      <c r="BC187">
        <v>1</v>
      </c>
      <c r="BD187">
        <v>0</v>
      </c>
      <c r="BE187">
        <v>1</v>
      </c>
      <c r="BF187">
        <v>0</v>
      </c>
      <c r="BG187">
        <v>1</v>
      </c>
      <c r="BH187">
        <v>0</v>
      </c>
      <c r="BI187">
        <v>1</v>
      </c>
      <c r="BJ187">
        <v>0</v>
      </c>
      <c r="BK187">
        <v>1</v>
      </c>
      <c r="BL187">
        <v>0</v>
      </c>
      <c r="BM187">
        <v>1</v>
      </c>
      <c r="BN187">
        <v>0</v>
      </c>
      <c r="BO187">
        <v>1</v>
      </c>
      <c r="BP187">
        <v>0</v>
      </c>
      <c r="BQ187">
        <v>1</v>
      </c>
      <c r="BR187">
        <v>0</v>
      </c>
      <c r="BS187">
        <v>1</v>
      </c>
      <c r="BT187">
        <v>0</v>
      </c>
      <c r="BU187">
        <v>1</v>
      </c>
      <c r="BV187">
        <v>0</v>
      </c>
      <c r="BW187">
        <v>1</v>
      </c>
      <c r="BX187">
        <v>0</v>
      </c>
      <c r="BY187">
        <v>1</v>
      </c>
      <c r="BZ187">
        <v>0</v>
      </c>
      <c r="CA187">
        <v>1</v>
      </c>
      <c r="CB187">
        <v>0</v>
      </c>
      <c r="CC187">
        <v>1</v>
      </c>
      <c r="CD187">
        <v>0</v>
      </c>
      <c r="CE187">
        <v>1</v>
      </c>
      <c r="CF187">
        <v>0</v>
      </c>
      <c r="CG187">
        <v>1</v>
      </c>
      <c r="CH187">
        <v>0</v>
      </c>
      <c r="CI187">
        <v>1</v>
      </c>
      <c r="CJ187">
        <v>0</v>
      </c>
      <c r="CK187">
        <v>1</v>
      </c>
      <c r="CL187">
        <v>0</v>
      </c>
      <c r="CM187">
        <v>1</v>
      </c>
      <c r="CN187">
        <v>0</v>
      </c>
      <c r="CO187">
        <v>1</v>
      </c>
      <c r="CP187">
        <v>0</v>
      </c>
      <c r="CQ187">
        <v>1</v>
      </c>
      <c r="CR187">
        <v>0</v>
      </c>
      <c r="CS187">
        <v>1</v>
      </c>
      <c r="CT187">
        <v>0</v>
      </c>
      <c r="CU187">
        <v>1</v>
      </c>
      <c r="CV187">
        <v>0</v>
      </c>
      <c r="CW187">
        <v>1</v>
      </c>
      <c r="CX187">
        <v>0</v>
      </c>
      <c r="CY187">
        <v>1</v>
      </c>
      <c r="CZ187">
        <v>0</v>
      </c>
      <c r="DA187">
        <v>1</v>
      </c>
      <c r="DB187">
        <v>0</v>
      </c>
      <c r="DC187">
        <v>1</v>
      </c>
      <c r="DD187">
        <v>0</v>
      </c>
      <c r="DE187">
        <v>1</v>
      </c>
      <c r="DF187">
        <v>0</v>
      </c>
      <c r="DG187">
        <v>1</v>
      </c>
      <c r="DH187">
        <v>0</v>
      </c>
      <c r="DI187">
        <v>1</v>
      </c>
      <c r="DJ187">
        <v>0</v>
      </c>
      <c r="DK187">
        <v>1</v>
      </c>
      <c r="DL187">
        <v>0</v>
      </c>
      <c r="DM187">
        <v>1</v>
      </c>
      <c r="DN187">
        <v>0</v>
      </c>
      <c r="DO187">
        <v>1</v>
      </c>
      <c r="DP187">
        <v>0</v>
      </c>
      <c r="DQ187">
        <v>1</v>
      </c>
      <c r="DR187">
        <v>0</v>
      </c>
      <c r="DS187">
        <v>1</v>
      </c>
      <c r="DT187">
        <v>0</v>
      </c>
      <c r="DU187">
        <v>1</v>
      </c>
      <c r="DV187">
        <v>0</v>
      </c>
      <c r="DW187">
        <v>1</v>
      </c>
      <c r="DX187">
        <v>0</v>
      </c>
      <c r="DY187">
        <v>1</v>
      </c>
      <c r="DZ187">
        <v>0</v>
      </c>
      <c r="EA187">
        <v>1</v>
      </c>
      <c r="EB187">
        <v>0</v>
      </c>
      <c r="EC187">
        <v>1</v>
      </c>
      <c r="ED187">
        <v>0</v>
      </c>
      <c r="EE187">
        <v>1</v>
      </c>
      <c r="EF187">
        <v>0</v>
      </c>
      <c r="EI187">
        <v>1</v>
      </c>
      <c r="EJ187">
        <v>0</v>
      </c>
      <c r="EK187">
        <v>1</v>
      </c>
      <c r="EL187">
        <v>0</v>
      </c>
      <c r="EM187">
        <v>1</v>
      </c>
      <c r="EN187">
        <v>0</v>
      </c>
      <c r="EO187">
        <v>1</v>
      </c>
      <c r="EP187">
        <v>0</v>
      </c>
      <c r="EQ187">
        <v>1</v>
      </c>
      <c r="ER187">
        <v>0</v>
      </c>
      <c r="ES187">
        <v>1</v>
      </c>
      <c r="ET187">
        <v>0</v>
      </c>
      <c r="EU187">
        <v>1</v>
      </c>
      <c r="EV187">
        <v>0</v>
      </c>
      <c r="EW187">
        <v>1</v>
      </c>
      <c r="EX187">
        <v>0</v>
      </c>
      <c r="EY187">
        <v>1</v>
      </c>
      <c r="EZ187">
        <v>0</v>
      </c>
      <c r="FA187">
        <v>1</v>
      </c>
      <c r="FB187">
        <v>0</v>
      </c>
      <c r="FC187">
        <v>1</v>
      </c>
      <c r="FD187">
        <v>0</v>
      </c>
      <c r="FE187">
        <v>1</v>
      </c>
      <c r="FF187">
        <v>0</v>
      </c>
      <c r="FG187">
        <v>1</v>
      </c>
      <c r="FH187">
        <v>0</v>
      </c>
      <c r="FI187">
        <v>1</v>
      </c>
      <c r="FJ187">
        <v>0</v>
      </c>
      <c r="FK187">
        <v>1</v>
      </c>
      <c r="FL187">
        <v>0</v>
      </c>
      <c r="FM187">
        <v>1</v>
      </c>
      <c r="FN187">
        <v>0</v>
      </c>
      <c r="FO187">
        <v>1</v>
      </c>
      <c r="FP187">
        <v>0</v>
      </c>
      <c r="FQ187">
        <v>1</v>
      </c>
      <c r="FR187">
        <v>0</v>
      </c>
      <c r="FS187">
        <v>1</v>
      </c>
      <c r="FT187">
        <v>0</v>
      </c>
      <c r="FU187">
        <v>1</v>
      </c>
      <c r="FV187">
        <v>0</v>
      </c>
      <c r="FW187">
        <v>1</v>
      </c>
      <c r="FX187">
        <v>0</v>
      </c>
      <c r="FY187">
        <v>1</v>
      </c>
      <c r="FZ187">
        <v>0</v>
      </c>
      <c r="GA187">
        <v>1</v>
      </c>
      <c r="GB187">
        <v>0</v>
      </c>
      <c r="GC187">
        <v>1</v>
      </c>
      <c r="GD187">
        <v>0</v>
      </c>
      <c r="GE187">
        <v>1</v>
      </c>
      <c r="GF187">
        <v>0</v>
      </c>
      <c r="GG187">
        <v>1</v>
      </c>
      <c r="GH187">
        <v>0</v>
      </c>
      <c r="GI187">
        <v>1</v>
      </c>
      <c r="GJ187">
        <v>0</v>
      </c>
      <c r="GK187">
        <v>1</v>
      </c>
      <c r="GL187">
        <v>0</v>
      </c>
      <c r="GM187">
        <v>1</v>
      </c>
      <c r="GN187">
        <v>0</v>
      </c>
      <c r="GO187">
        <v>1</v>
      </c>
      <c r="GP187">
        <v>0</v>
      </c>
      <c r="GQ187">
        <v>1</v>
      </c>
      <c r="GR187">
        <v>0</v>
      </c>
      <c r="GS187">
        <v>1</v>
      </c>
      <c r="GT187">
        <v>0</v>
      </c>
      <c r="GU187">
        <v>1</v>
      </c>
      <c r="GV187">
        <v>0</v>
      </c>
      <c r="GW187">
        <v>1</v>
      </c>
      <c r="GX187">
        <v>0</v>
      </c>
      <c r="GY187">
        <v>1</v>
      </c>
      <c r="GZ187">
        <v>0</v>
      </c>
      <c r="HA187">
        <v>1</v>
      </c>
      <c r="HB187">
        <v>0</v>
      </c>
      <c r="HC187">
        <v>1</v>
      </c>
      <c r="HD187">
        <v>0</v>
      </c>
      <c r="HE187">
        <v>1</v>
      </c>
      <c r="HF187">
        <v>0</v>
      </c>
      <c r="HG187">
        <v>1</v>
      </c>
      <c r="HH187">
        <v>0</v>
      </c>
      <c r="HI187">
        <v>1</v>
      </c>
      <c r="HJ187">
        <v>0</v>
      </c>
      <c r="HK187">
        <v>1</v>
      </c>
      <c r="HL187">
        <v>0</v>
      </c>
      <c r="HM187">
        <v>1</v>
      </c>
      <c r="HN187">
        <v>0</v>
      </c>
      <c r="HO187">
        <v>1</v>
      </c>
      <c r="HP187">
        <v>0</v>
      </c>
      <c r="HQ187">
        <v>1</v>
      </c>
      <c r="HR187">
        <v>0</v>
      </c>
      <c r="HS187">
        <v>1</v>
      </c>
      <c r="HT187">
        <v>0</v>
      </c>
      <c r="HU187">
        <v>1</v>
      </c>
      <c r="HV187">
        <v>0</v>
      </c>
      <c r="HW187">
        <v>1</v>
      </c>
      <c r="HX187">
        <v>0</v>
      </c>
      <c r="HY187">
        <v>1</v>
      </c>
      <c r="HZ187">
        <v>0</v>
      </c>
      <c r="IA187">
        <v>1</v>
      </c>
      <c r="IB187">
        <v>0</v>
      </c>
      <c r="IC187">
        <v>1</v>
      </c>
      <c r="ID187">
        <v>0</v>
      </c>
      <c r="IE187">
        <v>1</v>
      </c>
      <c r="IF187">
        <v>0</v>
      </c>
      <c r="IG187">
        <v>1</v>
      </c>
      <c r="IH187">
        <v>0</v>
      </c>
      <c r="II187">
        <v>1</v>
      </c>
      <c r="IJ187">
        <v>0</v>
      </c>
      <c r="IK187">
        <v>1</v>
      </c>
      <c r="IL187">
        <v>0</v>
      </c>
      <c r="IM187">
        <v>1</v>
      </c>
      <c r="IN187">
        <v>0</v>
      </c>
      <c r="IO187">
        <v>1</v>
      </c>
      <c r="IP187">
        <v>0</v>
      </c>
      <c r="IQ187">
        <v>1</v>
      </c>
      <c r="IR187">
        <v>0</v>
      </c>
      <c r="IS187">
        <v>1</v>
      </c>
      <c r="IT187">
        <v>0</v>
      </c>
      <c r="IU187">
        <v>1</v>
      </c>
      <c r="IV187">
        <v>0</v>
      </c>
      <c r="IW187">
        <v>1</v>
      </c>
      <c r="IX187">
        <v>0</v>
      </c>
      <c r="IY187">
        <v>1</v>
      </c>
      <c r="IZ187">
        <v>0</v>
      </c>
      <c r="JA187">
        <v>1</v>
      </c>
      <c r="JB187">
        <v>0</v>
      </c>
      <c r="JC187">
        <v>1</v>
      </c>
      <c r="JD187">
        <v>0</v>
      </c>
      <c r="JE187">
        <v>1</v>
      </c>
      <c r="JF187">
        <v>0</v>
      </c>
      <c r="JG187">
        <v>1</v>
      </c>
      <c r="JH187">
        <v>0</v>
      </c>
      <c r="JI187">
        <v>1</v>
      </c>
      <c r="JJ187">
        <v>0</v>
      </c>
    </row>
    <row r="189" spans="4:270">
      <c r="D189" t="s">
        <v>111</v>
      </c>
      <c r="E189" t="s">
        <v>109</v>
      </c>
      <c r="F189" t="s">
        <v>114</v>
      </c>
      <c r="G189" t="s">
        <v>109</v>
      </c>
      <c r="H189" t="s">
        <v>115</v>
      </c>
      <c r="I189" t="s">
        <v>109</v>
      </c>
      <c r="J189" t="s">
        <v>114</v>
      </c>
      <c r="K189" t="s">
        <v>109</v>
      </c>
      <c r="L189" t="s">
        <v>115</v>
      </c>
      <c r="M189" t="s">
        <v>109</v>
      </c>
      <c r="N189" t="s">
        <v>114</v>
      </c>
      <c r="O189" t="s">
        <v>109</v>
      </c>
      <c r="P189" t="s">
        <v>115</v>
      </c>
      <c r="Q189" t="s">
        <v>109</v>
      </c>
      <c r="R189" t="s">
        <v>114</v>
      </c>
      <c r="S189" t="s">
        <v>109</v>
      </c>
      <c r="T189" t="s">
        <v>115</v>
      </c>
      <c r="U189" t="s">
        <v>109</v>
      </c>
      <c r="V189" t="s">
        <v>114</v>
      </c>
      <c r="W189" t="s">
        <v>109</v>
      </c>
      <c r="X189" t="s">
        <v>115</v>
      </c>
      <c r="Y189" t="s">
        <v>109</v>
      </c>
      <c r="Z189" t="s">
        <v>114</v>
      </c>
      <c r="AA189" t="s">
        <v>109</v>
      </c>
      <c r="AB189" t="s">
        <v>115</v>
      </c>
      <c r="AC189" t="s">
        <v>109</v>
      </c>
      <c r="AD189" t="s">
        <v>114</v>
      </c>
      <c r="AE189" t="s">
        <v>109</v>
      </c>
      <c r="AF189" t="s">
        <v>115</v>
      </c>
      <c r="AG189" t="s">
        <v>109</v>
      </c>
      <c r="AH189" t="s">
        <v>114</v>
      </c>
      <c r="AI189" t="s">
        <v>109</v>
      </c>
      <c r="AJ189" t="s">
        <v>115</v>
      </c>
      <c r="AK189" t="s">
        <v>109</v>
      </c>
      <c r="AL189" t="s">
        <v>114</v>
      </c>
      <c r="AM189" t="s">
        <v>109</v>
      </c>
      <c r="AN189" t="s">
        <v>115</v>
      </c>
      <c r="AO189" t="s">
        <v>109</v>
      </c>
      <c r="AP189" t="s">
        <v>114</v>
      </c>
      <c r="AQ189" t="s">
        <v>109</v>
      </c>
      <c r="AR189" t="s">
        <v>115</v>
      </c>
      <c r="AS189" t="s">
        <v>109</v>
      </c>
      <c r="AT189" t="s">
        <v>114</v>
      </c>
      <c r="AU189" t="s">
        <v>109</v>
      </c>
      <c r="AV189" t="s">
        <v>115</v>
      </c>
      <c r="AW189" t="s">
        <v>109</v>
      </c>
      <c r="AX189" t="s">
        <v>114</v>
      </c>
      <c r="AY189" t="s">
        <v>109</v>
      </c>
      <c r="AZ189" t="s">
        <v>115</v>
      </c>
      <c r="BA189" t="s">
        <v>109</v>
      </c>
      <c r="BB189" t="s">
        <v>114</v>
      </c>
      <c r="BC189" t="s">
        <v>109</v>
      </c>
      <c r="BD189" t="s">
        <v>115</v>
      </c>
      <c r="BE189" t="s">
        <v>109</v>
      </c>
      <c r="BF189" t="s">
        <v>114</v>
      </c>
      <c r="BG189" t="s">
        <v>109</v>
      </c>
      <c r="BH189" t="s">
        <v>115</v>
      </c>
      <c r="BI189" t="s">
        <v>109</v>
      </c>
      <c r="BJ189" t="s">
        <v>114</v>
      </c>
      <c r="BK189" t="s">
        <v>109</v>
      </c>
      <c r="BL189" t="s">
        <v>115</v>
      </c>
      <c r="BM189" t="s">
        <v>109</v>
      </c>
      <c r="BN189" t="s">
        <v>114</v>
      </c>
      <c r="BO189" t="s">
        <v>109</v>
      </c>
      <c r="BP189" t="s">
        <v>115</v>
      </c>
      <c r="BQ189" t="s">
        <v>109</v>
      </c>
      <c r="BR189" t="s">
        <v>114</v>
      </c>
      <c r="BS189" t="s">
        <v>109</v>
      </c>
      <c r="BT189" t="s">
        <v>115</v>
      </c>
      <c r="BU189" t="s">
        <v>109</v>
      </c>
      <c r="BV189" t="s">
        <v>114</v>
      </c>
      <c r="BW189" t="s">
        <v>109</v>
      </c>
      <c r="BX189" t="s">
        <v>115</v>
      </c>
      <c r="BY189" t="s">
        <v>109</v>
      </c>
      <c r="BZ189" t="s">
        <v>114</v>
      </c>
      <c r="CA189" t="s">
        <v>109</v>
      </c>
      <c r="CB189" t="s">
        <v>115</v>
      </c>
      <c r="CC189" t="s">
        <v>109</v>
      </c>
      <c r="CD189" t="s">
        <v>114</v>
      </c>
      <c r="CE189" t="s">
        <v>109</v>
      </c>
      <c r="CF189" t="s">
        <v>115</v>
      </c>
      <c r="CG189" t="s">
        <v>109</v>
      </c>
      <c r="CH189" t="s">
        <v>114</v>
      </c>
      <c r="CI189" t="s">
        <v>109</v>
      </c>
      <c r="CJ189" t="s">
        <v>115</v>
      </c>
      <c r="CK189" t="s">
        <v>109</v>
      </c>
      <c r="CL189" t="s">
        <v>114</v>
      </c>
      <c r="CM189" t="s">
        <v>109</v>
      </c>
      <c r="CN189" t="s">
        <v>115</v>
      </c>
      <c r="CO189" t="s">
        <v>109</v>
      </c>
      <c r="CP189" t="s">
        <v>114</v>
      </c>
      <c r="CQ189" t="s">
        <v>109</v>
      </c>
      <c r="CR189" t="s">
        <v>115</v>
      </c>
      <c r="CS189" t="s">
        <v>109</v>
      </c>
      <c r="CT189" t="s">
        <v>114</v>
      </c>
      <c r="CU189" t="s">
        <v>109</v>
      </c>
      <c r="CV189" t="s">
        <v>115</v>
      </c>
      <c r="CW189" t="s">
        <v>109</v>
      </c>
      <c r="CX189" t="s">
        <v>114</v>
      </c>
      <c r="CY189" t="s">
        <v>109</v>
      </c>
      <c r="CZ189" t="s">
        <v>115</v>
      </c>
      <c r="DA189" t="s">
        <v>109</v>
      </c>
      <c r="DB189" t="s">
        <v>114</v>
      </c>
      <c r="DC189" t="s">
        <v>109</v>
      </c>
      <c r="DD189" t="s">
        <v>115</v>
      </c>
      <c r="DE189" t="s">
        <v>109</v>
      </c>
      <c r="DF189" t="s">
        <v>114</v>
      </c>
      <c r="DG189" t="s">
        <v>109</v>
      </c>
      <c r="DH189" t="s">
        <v>115</v>
      </c>
      <c r="DI189" t="s">
        <v>109</v>
      </c>
      <c r="DJ189" t="s">
        <v>114</v>
      </c>
      <c r="DK189" t="s">
        <v>109</v>
      </c>
      <c r="DL189" t="s">
        <v>115</v>
      </c>
      <c r="DM189" t="s">
        <v>109</v>
      </c>
      <c r="DN189" t="s">
        <v>114</v>
      </c>
      <c r="DO189" t="s">
        <v>109</v>
      </c>
      <c r="DP189" t="s">
        <v>115</v>
      </c>
      <c r="DQ189" t="s">
        <v>109</v>
      </c>
      <c r="DR189" t="s">
        <v>114</v>
      </c>
      <c r="DS189" t="s">
        <v>109</v>
      </c>
      <c r="DT189" t="s">
        <v>115</v>
      </c>
      <c r="DU189" t="s">
        <v>109</v>
      </c>
      <c r="DV189" t="s">
        <v>114</v>
      </c>
      <c r="DW189" t="s">
        <v>109</v>
      </c>
      <c r="DX189" t="s">
        <v>115</v>
      </c>
      <c r="DY189" t="s">
        <v>109</v>
      </c>
      <c r="DZ189" t="s">
        <v>114</v>
      </c>
      <c r="EA189" t="s">
        <v>109</v>
      </c>
      <c r="EB189" t="s">
        <v>115</v>
      </c>
      <c r="EC189" t="s">
        <v>109</v>
      </c>
      <c r="ED189" t="s">
        <v>114</v>
      </c>
      <c r="EE189" t="s">
        <v>109</v>
      </c>
      <c r="EF189" t="s">
        <v>115</v>
      </c>
      <c r="EH189" t="s">
        <v>111</v>
      </c>
      <c r="EI189" t="s">
        <v>109</v>
      </c>
      <c r="EJ189" t="s">
        <v>114</v>
      </c>
      <c r="EK189" t="s">
        <v>109</v>
      </c>
      <c r="EL189" t="s">
        <v>115</v>
      </c>
      <c r="EM189" t="s">
        <v>109</v>
      </c>
      <c r="EN189" t="s">
        <v>114</v>
      </c>
      <c r="EO189" t="s">
        <v>109</v>
      </c>
      <c r="EP189" t="s">
        <v>115</v>
      </c>
      <c r="EQ189" t="s">
        <v>109</v>
      </c>
      <c r="ER189" t="s">
        <v>114</v>
      </c>
      <c r="ES189" t="s">
        <v>109</v>
      </c>
      <c r="ET189" t="s">
        <v>115</v>
      </c>
      <c r="EU189" t="s">
        <v>109</v>
      </c>
      <c r="EV189" t="s">
        <v>114</v>
      </c>
      <c r="EW189" t="s">
        <v>109</v>
      </c>
      <c r="EX189" t="s">
        <v>115</v>
      </c>
      <c r="EY189" t="s">
        <v>109</v>
      </c>
      <c r="EZ189" t="s">
        <v>114</v>
      </c>
      <c r="FA189" t="s">
        <v>109</v>
      </c>
      <c r="FB189" t="s">
        <v>115</v>
      </c>
      <c r="FC189" t="s">
        <v>109</v>
      </c>
      <c r="FD189" t="s">
        <v>114</v>
      </c>
      <c r="FE189" t="s">
        <v>109</v>
      </c>
      <c r="FF189" t="s">
        <v>115</v>
      </c>
      <c r="FG189" t="s">
        <v>109</v>
      </c>
      <c r="FH189" t="s">
        <v>114</v>
      </c>
      <c r="FI189" t="s">
        <v>109</v>
      </c>
      <c r="FJ189" t="s">
        <v>115</v>
      </c>
      <c r="FK189" t="s">
        <v>109</v>
      </c>
      <c r="FL189" t="s">
        <v>114</v>
      </c>
      <c r="FM189" t="s">
        <v>109</v>
      </c>
      <c r="FN189" t="s">
        <v>115</v>
      </c>
      <c r="FO189" t="s">
        <v>109</v>
      </c>
      <c r="FP189" t="s">
        <v>114</v>
      </c>
      <c r="FQ189" t="s">
        <v>109</v>
      </c>
      <c r="FR189" t="s">
        <v>115</v>
      </c>
      <c r="FS189" t="s">
        <v>109</v>
      </c>
      <c r="FT189" t="s">
        <v>114</v>
      </c>
      <c r="FU189" t="s">
        <v>109</v>
      </c>
      <c r="FV189" t="s">
        <v>115</v>
      </c>
      <c r="FW189" t="s">
        <v>109</v>
      </c>
      <c r="FX189" t="s">
        <v>114</v>
      </c>
      <c r="FY189" t="s">
        <v>109</v>
      </c>
      <c r="FZ189" t="s">
        <v>115</v>
      </c>
      <c r="GA189" t="s">
        <v>109</v>
      </c>
      <c r="GB189" t="s">
        <v>114</v>
      </c>
      <c r="GC189" t="s">
        <v>109</v>
      </c>
      <c r="GD189" t="s">
        <v>115</v>
      </c>
      <c r="GE189" t="s">
        <v>109</v>
      </c>
      <c r="GF189" t="s">
        <v>114</v>
      </c>
      <c r="GG189" t="s">
        <v>109</v>
      </c>
      <c r="GH189" t="s">
        <v>115</v>
      </c>
      <c r="GI189" t="s">
        <v>109</v>
      </c>
      <c r="GJ189" t="s">
        <v>114</v>
      </c>
      <c r="GK189" t="s">
        <v>109</v>
      </c>
      <c r="GL189" t="s">
        <v>115</v>
      </c>
      <c r="GM189" t="s">
        <v>109</v>
      </c>
      <c r="GN189" t="s">
        <v>114</v>
      </c>
      <c r="GO189" t="s">
        <v>109</v>
      </c>
      <c r="GP189" t="s">
        <v>115</v>
      </c>
      <c r="GQ189" t="s">
        <v>109</v>
      </c>
      <c r="GR189" t="s">
        <v>114</v>
      </c>
      <c r="GS189" t="s">
        <v>109</v>
      </c>
      <c r="GT189" t="s">
        <v>115</v>
      </c>
      <c r="GU189" t="s">
        <v>109</v>
      </c>
      <c r="GV189" t="s">
        <v>114</v>
      </c>
      <c r="GW189" t="s">
        <v>109</v>
      </c>
      <c r="GX189" t="s">
        <v>115</v>
      </c>
      <c r="GY189" t="s">
        <v>109</v>
      </c>
      <c r="GZ189" t="s">
        <v>114</v>
      </c>
      <c r="HA189" t="s">
        <v>109</v>
      </c>
      <c r="HB189" t="s">
        <v>115</v>
      </c>
      <c r="HC189" t="s">
        <v>109</v>
      </c>
      <c r="HD189" t="s">
        <v>114</v>
      </c>
      <c r="HE189" t="s">
        <v>109</v>
      </c>
      <c r="HF189" t="s">
        <v>115</v>
      </c>
      <c r="HG189" t="s">
        <v>109</v>
      </c>
      <c r="HH189" t="s">
        <v>114</v>
      </c>
      <c r="HI189" t="s">
        <v>109</v>
      </c>
      <c r="HJ189" t="s">
        <v>115</v>
      </c>
      <c r="HK189" t="s">
        <v>109</v>
      </c>
      <c r="HL189" t="s">
        <v>114</v>
      </c>
      <c r="HM189" t="s">
        <v>109</v>
      </c>
      <c r="HN189" t="s">
        <v>115</v>
      </c>
      <c r="HO189" t="s">
        <v>109</v>
      </c>
      <c r="HP189" t="s">
        <v>114</v>
      </c>
      <c r="HQ189" t="s">
        <v>109</v>
      </c>
      <c r="HR189" t="s">
        <v>115</v>
      </c>
      <c r="HS189" t="s">
        <v>109</v>
      </c>
      <c r="HT189" t="s">
        <v>114</v>
      </c>
      <c r="HU189" t="s">
        <v>109</v>
      </c>
      <c r="HV189" t="s">
        <v>115</v>
      </c>
      <c r="HW189" t="s">
        <v>109</v>
      </c>
      <c r="HX189" t="s">
        <v>114</v>
      </c>
      <c r="HY189" t="s">
        <v>109</v>
      </c>
      <c r="HZ189" t="s">
        <v>115</v>
      </c>
      <c r="IA189" t="s">
        <v>109</v>
      </c>
      <c r="IB189" t="s">
        <v>114</v>
      </c>
      <c r="IC189" t="s">
        <v>109</v>
      </c>
      <c r="ID189" t="s">
        <v>115</v>
      </c>
      <c r="IE189" t="s">
        <v>109</v>
      </c>
      <c r="IF189" t="s">
        <v>114</v>
      </c>
      <c r="IG189" t="s">
        <v>109</v>
      </c>
      <c r="IH189" t="s">
        <v>115</v>
      </c>
      <c r="II189" t="s">
        <v>109</v>
      </c>
      <c r="IJ189" t="s">
        <v>114</v>
      </c>
      <c r="IK189" t="s">
        <v>109</v>
      </c>
      <c r="IL189" t="s">
        <v>115</v>
      </c>
      <c r="IM189" t="s">
        <v>109</v>
      </c>
      <c r="IN189" t="s">
        <v>114</v>
      </c>
      <c r="IO189" t="s">
        <v>109</v>
      </c>
      <c r="IP189" t="s">
        <v>115</v>
      </c>
      <c r="IQ189" t="s">
        <v>109</v>
      </c>
      <c r="IR189" t="s">
        <v>114</v>
      </c>
      <c r="IS189" t="s">
        <v>109</v>
      </c>
      <c r="IT189" t="s">
        <v>115</v>
      </c>
      <c r="IU189" t="s">
        <v>109</v>
      </c>
      <c r="IV189" t="s">
        <v>114</v>
      </c>
      <c r="IW189" t="s">
        <v>109</v>
      </c>
      <c r="IX189" t="s">
        <v>115</v>
      </c>
      <c r="IY189" t="s">
        <v>109</v>
      </c>
      <c r="IZ189" t="s">
        <v>114</v>
      </c>
      <c r="JA189" t="s">
        <v>109</v>
      </c>
      <c r="JB189" t="s">
        <v>115</v>
      </c>
      <c r="JC189" t="s">
        <v>109</v>
      </c>
      <c r="JD189" t="s">
        <v>114</v>
      </c>
      <c r="JE189" t="s">
        <v>109</v>
      </c>
      <c r="JF189" t="s">
        <v>115</v>
      </c>
      <c r="JG189" t="s">
        <v>109</v>
      </c>
      <c r="JH189" t="s">
        <v>114</v>
      </c>
      <c r="JI189" t="s">
        <v>109</v>
      </c>
      <c r="JJ189" t="s">
        <v>115</v>
      </c>
    </row>
    <row r="190" spans="4:270">
      <c r="E190">
        <f>IFERROR(SMALL(E67:E187,ROW()-ROW($E$190)+1),"")</f>
        <v>0</v>
      </c>
      <c r="F190">
        <f>IFERROR(SMALL(F67:F187,ROW()-ROW($F$190)+1),"")</f>
        <v>0</v>
      </c>
      <c r="G190">
        <f>IFERROR(SMALL(G67:G187,ROW()-ROW($G$190)+1),"")</f>
        <v>0</v>
      </c>
      <c r="H190">
        <f>IFERROR(SMALL(H67:H187,ROW()-ROW($H$190)+1),"")</f>
        <v>0</v>
      </c>
      <c r="I190">
        <f>IFERROR(SMALL(I67:I187,ROW()-ROW($I$190)+1),"")</f>
        <v>0</v>
      </c>
      <c r="J190">
        <f>IFERROR(SMALL(J67:J187,ROW()-ROW($J$190)+1),"")</f>
        <v>0</v>
      </c>
      <c r="K190">
        <f>IFERROR(SMALL(K67:K187,ROW()-ROW($K$190)+1),"")</f>
        <v>0</v>
      </c>
      <c r="L190">
        <f>IFERROR(SMALL(L67:L187,ROW()-ROW($L$190)+1),"")</f>
        <v>0</v>
      </c>
      <c r="M190">
        <f>IFERROR(SMALL(M67:M187,ROW()-ROW($M$190)+1),"")</f>
        <v>0</v>
      </c>
      <c r="N190">
        <f>IFERROR(SMALL(N67:N187,ROW()-ROW($N$190)+1),"")</f>
        <v>0</v>
      </c>
      <c r="O190">
        <f>IFERROR(SMALL(O67:O187,ROW()-ROW($O$190)+1),"")</f>
        <v>0</v>
      </c>
      <c r="P190">
        <f>IFERROR(SMALL(P67:P187,ROW()-ROW($P$190)+1),"")</f>
        <v>0</v>
      </c>
      <c r="Q190">
        <f>IFERROR(SMALL(Q67:Q187,ROW()-ROW($Q$190)+1),"")</f>
        <v>0</v>
      </c>
      <c r="R190">
        <f>IFERROR(SMALL(R67:R187,ROW()-ROW($R$190)+1),"")</f>
        <v>0</v>
      </c>
      <c r="S190">
        <f>IFERROR(SMALL(S67:S187,ROW()-ROW($S$190)+1),"")</f>
        <v>0</v>
      </c>
      <c r="T190">
        <f>IFERROR(SMALL(T67:T187,ROW()-ROW($T$190)+1),"")</f>
        <v>0</v>
      </c>
      <c r="U190">
        <f>IFERROR(SMALL(U67:U187,ROW()-ROW($U$190)+1),"")</f>
        <v>0</v>
      </c>
      <c r="V190">
        <f>IFERROR(SMALL(V67:V187,ROW()-ROW($V$190)+1),"")</f>
        <v>0</v>
      </c>
      <c r="W190">
        <f>IFERROR(SMALL(W67:W187,ROW()-ROW($W$190)+1),"")</f>
        <v>0</v>
      </c>
      <c r="X190">
        <f>IFERROR(SMALL(X67:X187,ROW()-ROW($X$190)+1),"")</f>
        <v>0</v>
      </c>
      <c r="Y190">
        <f>IFERROR(SMALL(Y67:Y187,ROW()-ROW($Y$190)+1),"")</f>
        <v>0</v>
      </c>
      <c r="Z190">
        <f>IFERROR(SMALL(Z67:Z187,ROW()-ROW($Z$190)+1),"")</f>
        <v>0</v>
      </c>
      <c r="AA190">
        <f>IFERROR(SMALL(AA67:AA187,ROW()-ROW($AA$190)+1),"")</f>
        <v>0</v>
      </c>
      <c r="AB190">
        <f>IFERROR(SMALL(AB67:AB187,ROW()-ROW($AB$190)+1),"")</f>
        <v>0</v>
      </c>
      <c r="AC190">
        <f>IFERROR(SMALL(AC67:AC187,ROW()-ROW($AC$190)+1),"")</f>
        <v>0</v>
      </c>
      <c r="AD190">
        <f>IFERROR(SMALL(AD67:AD187,ROW()-ROW($AD$190)+1),"")</f>
        <v>0</v>
      </c>
      <c r="AE190">
        <f>IFERROR(SMALL(AE67:AE187,ROW()-ROW($AE$190)+1),"")</f>
        <v>0</v>
      </c>
      <c r="AF190">
        <f>IFERROR(SMALL(AF67:AF187,ROW()-ROW($AF$190)+1),"")</f>
        <v>0</v>
      </c>
      <c r="AG190">
        <f>IFERROR(SMALL(AG67:AG187,ROW()-ROW($AG$190)+1),"")</f>
        <v>0</v>
      </c>
      <c r="AH190">
        <f>IFERROR(SMALL(AH67:AH187,ROW()-ROW($AH$190)+1),"")</f>
        <v>0</v>
      </c>
      <c r="AI190">
        <f>IFERROR(SMALL(AI67:AI187,ROW()-ROW($AI$190)+1),"")</f>
        <v>0</v>
      </c>
      <c r="AJ190">
        <f>IFERROR(SMALL(AJ67:AJ187,ROW()-ROW($AJ$190)+1),"")</f>
        <v>0</v>
      </c>
      <c r="AK190">
        <f>IFERROR(SMALL(AK67:AK187,ROW()-ROW($AK$190)+1),"")</f>
        <v>0</v>
      </c>
      <c r="AL190">
        <f>IFERROR(SMALL(AL67:AL187,ROW()-ROW($AL$190)+1),"")</f>
        <v>0</v>
      </c>
      <c r="AM190">
        <f>IFERROR(SMALL(AM67:AM187,ROW()-ROW($AM$190)+1),"")</f>
        <v>0</v>
      </c>
      <c r="AN190">
        <f>IFERROR(SMALL(AN67:AN187,ROW()-ROW($AN$190)+1),"")</f>
        <v>0</v>
      </c>
      <c r="AO190">
        <f>IFERROR(SMALL(AO67:AO187,ROW()-ROW($AO$190)+1),"")</f>
        <v>0</v>
      </c>
      <c r="AP190">
        <f>IFERROR(SMALL(AP67:AP187,ROW()-ROW($AP$190)+1),"")</f>
        <v>0</v>
      </c>
      <c r="AQ190">
        <f>IFERROR(SMALL(AQ67:AQ187,ROW()-ROW($AQ$190)+1),"")</f>
        <v>0</v>
      </c>
      <c r="AR190">
        <f>IFERROR(SMALL(AR67:AR187,ROW()-ROW($AR$190)+1),"")</f>
        <v>0</v>
      </c>
      <c r="AS190">
        <f>IFERROR(SMALL(AS67:AS187,ROW()-ROW($AS$190)+1),"")</f>
        <v>0</v>
      </c>
      <c r="AT190">
        <f>IFERROR(SMALL(AT67:AT187,ROW()-ROW($AT$190)+1),"")</f>
        <v>0</v>
      </c>
      <c r="AU190">
        <f>IFERROR(SMALL(AU67:AU187,ROW()-ROW($AU$190)+1),"")</f>
        <v>0</v>
      </c>
      <c r="AV190">
        <f>IFERROR(SMALL(AV67:AV187,ROW()-ROW($AV$190)+1),"")</f>
        <v>0</v>
      </c>
      <c r="AW190">
        <f>IFERROR(SMALL(AW67:AW187,ROW()-ROW($AW$190)+1),"")</f>
        <v>0</v>
      </c>
      <c r="AX190">
        <f>IFERROR(SMALL(AX67:AX187,ROW()-ROW($AX$190)+1),"")</f>
        <v>0</v>
      </c>
      <c r="AY190">
        <f>IFERROR(SMALL(AY67:AY187,ROW()-ROW($AY$190)+1),"")</f>
        <v>0</v>
      </c>
      <c r="AZ190">
        <f>IFERROR(SMALL(AZ67:AZ187,ROW()-ROW($AZ$190)+1),"")</f>
        <v>0</v>
      </c>
      <c r="BA190">
        <f>IFERROR(SMALL(BA67:BA187,ROW()-ROW($BA$190)+1),"")</f>
        <v>0</v>
      </c>
      <c r="BB190">
        <f>IFERROR(SMALL(BB67:BB187,ROW()-ROW($BB$190)+1),"")</f>
        <v>0</v>
      </c>
      <c r="BC190">
        <f>IFERROR(SMALL(BC67:BC187,ROW()-ROW($BC$190)+1),"")</f>
        <v>0</v>
      </c>
      <c r="BD190">
        <f>IFERROR(SMALL(BD67:BD187,ROW()-ROW($BD$190)+1),"")</f>
        <v>0</v>
      </c>
      <c r="BE190">
        <f>IFERROR(SMALL(BE67:BE187,ROW()-ROW($BE$190)+1),"")</f>
        <v>0</v>
      </c>
      <c r="BF190">
        <f>IFERROR(SMALL(BF67:BF187,ROW()-ROW($BF$190)+1),"")</f>
        <v>0</v>
      </c>
      <c r="BG190">
        <f>IFERROR(SMALL(BG67:BG187,ROW()-ROW($BG$190)+1),"")</f>
        <v>0</v>
      </c>
      <c r="BH190">
        <f>IFERROR(SMALL(BH67:BH187,ROW()-ROW($BH$190)+1),"")</f>
        <v>0</v>
      </c>
      <c r="BI190">
        <f>IFERROR(SMALL(BI67:BI187,ROW()-ROW($BI$190)+1),"")</f>
        <v>0</v>
      </c>
      <c r="BJ190">
        <f>IFERROR(SMALL(BJ67:BJ187,ROW()-ROW($BJ$190)+1),"")</f>
        <v>0</v>
      </c>
      <c r="BK190">
        <f>IFERROR(SMALL(BK67:BK187,ROW()-ROW($BK$190)+1),"")</f>
        <v>0</v>
      </c>
      <c r="BL190">
        <f>IFERROR(SMALL(BL67:BL187,ROW()-ROW($BL$190)+1),"")</f>
        <v>0</v>
      </c>
      <c r="BM190">
        <f>IFERROR(SMALL(BM67:BM187,ROW()-ROW($BM$190)+1),"")</f>
        <v>0</v>
      </c>
      <c r="BN190">
        <f>IFERROR(SMALL(BN67:BN187,ROW()-ROW($BN$190)+1),"")</f>
        <v>0</v>
      </c>
      <c r="BO190">
        <f>IFERROR(SMALL(BO67:BO187,ROW()-ROW($BO$190)+1),"")</f>
        <v>0</v>
      </c>
      <c r="BP190">
        <f>IFERROR(SMALL(BP67:BP187,ROW()-ROW($BP$190)+1),"")</f>
        <v>0</v>
      </c>
      <c r="BQ190">
        <f>IFERROR(SMALL(BQ67:BQ187,ROW()-ROW($BQ$190)+1),"")</f>
        <v>0</v>
      </c>
      <c r="BR190">
        <f>IFERROR(SMALL(BR67:BR187,ROW()-ROW($BR$190)+1),"")</f>
        <v>0</v>
      </c>
      <c r="BS190">
        <f>IFERROR(SMALL(BS67:BS187,ROW()-ROW($BS$190)+1),"")</f>
        <v>0</v>
      </c>
      <c r="BT190">
        <f>IFERROR(SMALL(BT67:BT187,ROW()-ROW($BT$190)+1),"")</f>
        <v>0</v>
      </c>
      <c r="BU190">
        <f>IFERROR(SMALL(BU67:BU187,ROW()-ROW($BU$190)+1),"")</f>
        <v>0</v>
      </c>
      <c r="BV190">
        <f>IFERROR(SMALL(BV67:BV187,ROW()-ROW($BV$190)+1),"")</f>
        <v>0</v>
      </c>
      <c r="BW190">
        <f>IFERROR(SMALL(BW67:BW187,ROW()-ROW($BW$190)+1),"")</f>
        <v>0</v>
      </c>
      <c r="BX190">
        <f>IFERROR(SMALL(BX67:BX187,ROW()-ROW($BX$190)+1),"")</f>
        <v>0</v>
      </c>
      <c r="BY190">
        <f>IFERROR(SMALL(BY67:BY187,ROW()-ROW($BY$190)+1),"")</f>
        <v>0</v>
      </c>
      <c r="BZ190">
        <f>IFERROR(SMALL(BZ67:BZ187,ROW()-ROW($BZ$190)+1),"")</f>
        <v>0</v>
      </c>
      <c r="CA190">
        <f>IFERROR(SMALL(CA67:CA187,ROW()-ROW($CA$190)+1),"")</f>
        <v>0</v>
      </c>
      <c r="CB190">
        <f>IFERROR(SMALL(CB67:CB187,ROW()-ROW($CB$190)+1),"")</f>
        <v>0</v>
      </c>
      <c r="CC190">
        <f>IFERROR(SMALL(CC67:CC187,ROW()-ROW($CC$190)+1),"")</f>
        <v>0</v>
      </c>
      <c r="CD190">
        <f>IFERROR(SMALL(CD67:CD187,ROW()-ROW($CD$190)+1),"")</f>
        <v>0</v>
      </c>
      <c r="CE190">
        <f>IFERROR(SMALL(CE67:CE187,ROW()-ROW($CE$190)+1),"")</f>
        <v>0</v>
      </c>
      <c r="CF190">
        <f>IFERROR(SMALL(CF67:CF187,ROW()-ROW($CF$190)+1),"")</f>
        <v>0</v>
      </c>
      <c r="CG190">
        <f>IFERROR(SMALL(CG67:CG187,ROW()-ROW($CG$190)+1),"")</f>
        <v>0</v>
      </c>
      <c r="CH190">
        <f>IFERROR(SMALL(CH67:CH187,ROW()-ROW($CH$190)+1),"")</f>
        <v>0</v>
      </c>
      <c r="CI190">
        <f>IFERROR(SMALL(CI67:CI187,ROW()-ROW($CI$190)+1),"")</f>
        <v>0</v>
      </c>
      <c r="CJ190">
        <f>IFERROR(SMALL(CJ67:CJ187,ROW()-ROW($CJ$190)+1),"")</f>
        <v>0</v>
      </c>
      <c r="CK190">
        <f>IFERROR(SMALL(CK67:CK187,ROW()-ROW($CK$190)+1),"")</f>
        <v>0</v>
      </c>
      <c r="CL190">
        <f>IFERROR(SMALL(CL67:CL187,ROW()-ROW($CL$190)+1),"")</f>
        <v>0</v>
      </c>
      <c r="CM190">
        <f>IFERROR(SMALL(CM67:CM187,ROW()-ROW($CM$190)+1),"")</f>
        <v>0</v>
      </c>
      <c r="CN190">
        <f>IFERROR(SMALL(CN67:CN187,ROW()-ROW($CN$190)+1),"")</f>
        <v>0</v>
      </c>
      <c r="CO190">
        <f>IFERROR(SMALL(CO67:CO187,ROW()-ROW($CO$190)+1),"")</f>
        <v>0</v>
      </c>
      <c r="CP190">
        <f>IFERROR(SMALL(CP67:CP187,ROW()-ROW($CP$190)+1),"")</f>
        <v>0</v>
      </c>
      <c r="CQ190">
        <f>IFERROR(SMALL(CQ67:CQ187,ROW()-ROW($CQ$190)+1),"")</f>
        <v>0</v>
      </c>
      <c r="CR190">
        <f>IFERROR(SMALL(CR67:CR187,ROW()-ROW($CR$190)+1),"")</f>
        <v>0</v>
      </c>
      <c r="CS190">
        <f>IFERROR(SMALL(CS67:CS187,ROW()-ROW($CS$190)+1),"")</f>
        <v>0</v>
      </c>
      <c r="CT190">
        <f>IFERROR(SMALL(CT67:CT187,ROW()-ROW($CT$190)+1),"")</f>
        <v>0</v>
      </c>
      <c r="CU190">
        <f>IFERROR(SMALL(CU67:CU187,ROW()-ROW($CU$190)+1),"")</f>
        <v>0</v>
      </c>
      <c r="CV190">
        <f>IFERROR(SMALL(CV67:CV187,ROW()-ROW($CV$190)+1),"")</f>
        <v>0</v>
      </c>
      <c r="CW190">
        <f>IFERROR(SMALL(CW67:CW187,ROW()-ROW($CW$190)+1),"")</f>
        <v>0</v>
      </c>
      <c r="CX190">
        <f>IFERROR(SMALL(CX67:CX187,ROW()-ROW($CX$190)+1),"")</f>
        <v>0</v>
      </c>
      <c r="CY190">
        <f>IFERROR(SMALL(CY67:CY187,ROW()-ROW($CY$190)+1),"")</f>
        <v>0</v>
      </c>
      <c r="CZ190">
        <f>IFERROR(SMALL(CZ67:CZ187,ROW()-ROW($CZ$190)+1),"")</f>
        <v>0</v>
      </c>
      <c r="DA190">
        <f>IFERROR(SMALL(DA67:DA187,ROW()-ROW($DA$190)+1),"")</f>
        <v>0</v>
      </c>
      <c r="DB190">
        <f>IFERROR(SMALL(DB67:DB187,ROW()-ROW($DB$190)+1),"")</f>
        <v>0</v>
      </c>
      <c r="DC190">
        <f>IFERROR(SMALL(DC67:DC187,ROW()-ROW($DC$190)+1),"")</f>
        <v>0</v>
      </c>
      <c r="DD190">
        <f>IFERROR(SMALL(DD67:DD187,ROW()-ROW($DD$190)+1),"")</f>
        <v>0</v>
      </c>
      <c r="DE190">
        <f>IFERROR(SMALL(DE67:DE187,ROW()-ROW($DE$190)+1),"")</f>
        <v>0</v>
      </c>
      <c r="DF190">
        <f>IFERROR(SMALL(DF67:DF187,ROW()-ROW($DF$190)+1),"")</f>
        <v>0</v>
      </c>
      <c r="DG190">
        <f>IFERROR(SMALL(DG67:DG187,ROW()-ROW($DG$190)+1),"")</f>
        <v>0</v>
      </c>
      <c r="DH190">
        <f>IFERROR(SMALL(DH67:DH187,ROW()-ROW($DH$190)+1),"")</f>
        <v>0</v>
      </c>
      <c r="DI190">
        <f>IFERROR(SMALL(DI67:DI187,ROW()-ROW($DI$190)+1),"")</f>
        <v>0</v>
      </c>
      <c r="DJ190">
        <f>IFERROR(SMALL(DJ67:DJ187,ROW()-ROW($DJ$190)+1),"")</f>
        <v>0</v>
      </c>
      <c r="DK190">
        <f>IFERROR(SMALL(DK67:DK187,ROW()-ROW($DK$190)+1),"")</f>
        <v>0</v>
      </c>
      <c r="DL190">
        <f>IFERROR(SMALL(DL67:DL187,ROW()-ROW($DL$190)+1),"")</f>
        <v>0</v>
      </c>
      <c r="DM190">
        <f>IFERROR(SMALL(DM67:DM187,ROW()-ROW($DM$190)+1),"")</f>
        <v>0</v>
      </c>
      <c r="DN190">
        <f>IFERROR(SMALL(DN67:DN187,ROW()-ROW($DN$190)+1),"")</f>
        <v>0</v>
      </c>
      <c r="DO190">
        <f>IFERROR(SMALL(DO67:DO187,ROW()-ROW($DO$190)+1),"")</f>
        <v>0</v>
      </c>
      <c r="DP190">
        <f>IFERROR(SMALL(DP67:DP187,ROW()-ROW($DP$190)+1),"")</f>
        <v>0</v>
      </c>
      <c r="DQ190">
        <f>IFERROR(SMALL(DQ67:DQ187,ROW()-ROW($DQ$190)+1),"")</f>
        <v>0</v>
      </c>
      <c r="DR190">
        <f>IFERROR(SMALL(DR67:DR187,ROW()-ROW($DR$190)+1),"")</f>
        <v>0</v>
      </c>
      <c r="DS190">
        <f>IFERROR(SMALL(DS67:DS187,ROW()-ROW($DS$190)+1),"")</f>
        <v>0</v>
      </c>
      <c r="DT190">
        <f>IFERROR(SMALL(DT67:DT187,ROW()-ROW($DT$190)+1),"")</f>
        <v>0</v>
      </c>
      <c r="DU190">
        <f>IFERROR(SMALL(DU67:DU187,ROW()-ROW($DU$190)+1),"")</f>
        <v>0</v>
      </c>
      <c r="DV190">
        <f>IFERROR(SMALL(DV67:DV187,ROW()-ROW($DV$190)+1),"")</f>
        <v>0</v>
      </c>
      <c r="DW190">
        <f>IFERROR(SMALL(DW67:DW187,ROW()-ROW($DW$190)+1),"")</f>
        <v>0</v>
      </c>
      <c r="DX190">
        <f>IFERROR(SMALL(DX67:DX187,ROW()-ROW($DX$190)+1),"")</f>
        <v>0</v>
      </c>
      <c r="DY190">
        <f>IFERROR(SMALL(DY67:DY187,ROW()-ROW($DY$190)+1),"")</f>
        <v>0</v>
      </c>
      <c r="DZ190">
        <f>IFERROR(SMALL(DZ67:DZ187,ROW()-ROW($DZ$190)+1),"")</f>
        <v>0</v>
      </c>
      <c r="EA190">
        <f>IFERROR(SMALL(EA67:EA187,ROW()-ROW($EA$190)+1),"")</f>
        <v>0</v>
      </c>
      <c r="EB190">
        <f>IFERROR(SMALL(EB67:EB187,ROW()-ROW($EB$190)+1),"")</f>
        <v>0</v>
      </c>
      <c r="EC190">
        <f>IFERROR(SMALL(EC67:EC187,ROW()-ROW($EC$190)+1),"")</f>
        <v>0</v>
      </c>
      <c r="ED190">
        <f>IFERROR(SMALL(ED67:ED187,ROW()-ROW($ED$190)+1),"")</f>
        <v>0</v>
      </c>
      <c r="EE190">
        <f>IFERROR(SMALL(EE67:EE187,ROW()-ROW($EE$190)+1),"")</f>
        <v>0</v>
      </c>
      <c r="EF190">
        <f>IFERROR(SMALL(EF67:EF187,ROW()-ROW($EF$190)+1),"")</f>
        <v>0</v>
      </c>
      <c r="EI190">
        <f>IFERROR(SMALL(EI67:EI187,ROW()-ROW($EI$190)+1),"")</f>
        <v>0</v>
      </c>
      <c r="EJ190">
        <f>IFERROR(SMALL(EJ67:EJ187,ROW()-ROW($EJ$190)+1),"")</f>
        <v>0</v>
      </c>
      <c r="EK190">
        <f>IFERROR(SMALL(EK67:EK187,ROW()-ROW($EK$190)+1),"")</f>
        <v>0</v>
      </c>
      <c r="EL190">
        <f>IFERROR(SMALL(EL67:EL187,ROW()-ROW($EL$190)+1),"")</f>
        <v>0</v>
      </c>
      <c r="EM190">
        <f>IFERROR(SMALL(EM67:EM187,ROW()-ROW($EM$190)+1),"")</f>
        <v>0</v>
      </c>
      <c r="EN190">
        <f>IFERROR(SMALL(EN67:EN187,ROW()-ROW($EN$190)+1),"")</f>
        <v>0</v>
      </c>
      <c r="EO190">
        <f>IFERROR(SMALL(EO67:EO187,ROW()-ROW($EO$190)+1),"")</f>
        <v>0</v>
      </c>
      <c r="EP190">
        <f>IFERROR(SMALL(EP67:EP187,ROW()-ROW($EP$190)+1),"")</f>
        <v>0</v>
      </c>
      <c r="EQ190">
        <f>IFERROR(SMALL(EQ67:EQ187,ROW()-ROW($EQ$190)+1),"")</f>
        <v>0</v>
      </c>
      <c r="ER190">
        <f>IFERROR(SMALL(ER67:ER187,ROW()-ROW($ER$190)+1),"")</f>
        <v>0</v>
      </c>
      <c r="ES190">
        <f>IFERROR(SMALL(ES67:ES187,ROW()-ROW($ES$190)+1),"")</f>
        <v>0</v>
      </c>
      <c r="ET190">
        <f>IFERROR(SMALL(ET67:ET187,ROW()-ROW($ET$190)+1),"")</f>
        <v>0</v>
      </c>
      <c r="EU190">
        <f>IFERROR(SMALL(EU67:EU187,ROW()-ROW($EU$190)+1),"")</f>
        <v>0</v>
      </c>
      <c r="EV190">
        <f>IFERROR(SMALL(EV67:EV187,ROW()-ROW($EV$190)+1),"")</f>
        <v>0</v>
      </c>
      <c r="EW190">
        <f>IFERROR(SMALL(EW67:EW187,ROW()-ROW($EW$190)+1),"")</f>
        <v>0</v>
      </c>
      <c r="EX190">
        <f>IFERROR(SMALL(EX67:EX187,ROW()-ROW($EX$190)+1),"")</f>
        <v>0</v>
      </c>
      <c r="EY190">
        <f>IFERROR(SMALL(EY67:EY187,ROW()-ROW($EY$190)+1),"")</f>
        <v>0</v>
      </c>
      <c r="EZ190">
        <f>IFERROR(SMALL(EZ67:EZ187,ROW()-ROW($EZ$190)+1),"")</f>
        <v>0</v>
      </c>
      <c r="FA190">
        <f>IFERROR(SMALL(FA67:FA187,ROW()-ROW($FA$190)+1),"")</f>
        <v>0</v>
      </c>
      <c r="FB190">
        <f>IFERROR(SMALL(FB67:FB187,ROW()-ROW($FB$190)+1),"")</f>
        <v>0</v>
      </c>
      <c r="FC190">
        <f>IFERROR(SMALL(FC67:FC187,ROW()-ROW($FC$190)+1),"")</f>
        <v>0</v>
      </c>
      <c r="FD190">
        <f>IFERROR(SMALL(FD67:FD187,ROW()-ROW($FD$190)+1),"")</f>
        <v>0</v>
      </c>
      <c r="FE190">
        <f>IFERROR(SMALL(FE67:FE187,ROW()-ROW($FE$190)+1),"")</f>
        <v>0</v>
      </c>
      <c r="FF190">
        <f>IFERROR(SMALL(FF67:FF187,ROW()-ROW($FF$190)+1),"")</f>
        <v>0</v>
      </c>
      <c r="FG190">
        <f>IFERROR(SMALL(FG67:FG187,ROW()-ROW($FG$190)+1),"")</f>
        <v>0</v>
      </c>
      <c r="FH190">
        <f>IFERROR(SMALL(FH67:FH187,ROW()-ROW($FH$190)+1),"")</f>
        <v>0</v>
      </c>
      <c r="FI190">
        <f>IFERROR(SMALL(FI67:FI187,ROW()-ROW($FI$190)+1),"")</f>
        <v>0</v>
      </c>
      <c r="FJ190">
        <f>IFERROR(SMALL(FJ67:FJ187,ROW()-ROW($FJ$190)+1),"")</f>
        <v>0</v>
      </c>
      <c r="FK190">
        <f>IFERROR(SMALL(FK67:FK187,ROW()-ROW($FK$190)+1),"")</f>
        <v>0</v>
      </c>
      <c r="FL190">
        <f>IFERROR(SMALL(FL67:FL187,ROW()-ROW($FL$190)+1),"")</f>
        <v>0</v>
      </c>
      <c r="FM190">
        <f>IFERROR(SMALL(FM67:FM187,ROW()-ROW($FM$190)+1),"")</f>
        <v>0</v>
      </c>
      <c r="FN190">
        <f>IFERROR(SMALL(FN67:FN187,ROW()-ROW($FN$190)+1),"")</f>
        <v>0</v>
      </c>
      <c r="FO190">
        <f>IFERROR(SMALL(FO67:FO187,ROW()-ROW($FO$190)+1),"")</f>
        <v>0</v>
      </c>
      <c r="FP190">
        <f>IFERROR(SMALL(FP67:FP187,ROW()-ROW($FP$190)+1),"")</f>
        <v>0</v>
      </c>
      <c r="FQ190">
        <f>IFERROR(SMALL(FQ67:FQ187,ROW()-ROW($FQ$190)+1),"")</f>
        <v>0</v>
      </c>
      <c r="FR190">
        <f>IFERROR(SMALL(FR67:FR187,ROW()-ROW($FR$190)+1),"")</f>
        <v>0</v>
      </c>
      <c r="FS190">
        <f>IFERROR(SMALL(FS67:FS187,ROW()-ROW($FS$190)+1),"")</f>
        <v>0</v>
      </c>
      <c r="FT190">
        <f>IFERROR(SMALL(FT67:FT187,ROW()-ROW($FT$190)+1),"")</f>
        <v>0</v>
      </c>
      <c r="FU190">
        <f>IFERROR(SMALL(FU67:FU187,ROW()-ROW($FU$190)+1),"")</f>
        <v>0</v>
      </c>
      <c r="FV190">
        <f>IFERROR(SMALL(FV67:FV187,ROW()-ROW($FV$190)+1),"")</f>
        <v>0</v>
      </c>
      <c r="FW190">
        <f>IFERROR(SMALL(FW67:FW187,ROW()-ROW($FW$190)+1),"")</f>
        <v>0</v>
      </c>
      <c r="FX190">
        <f>IFERROR(SMALL(FX67:FX187,ROW()-ROW($FX$190)+1),"")</f>
        <v>0</v>
      </c>
      <c r="FY190">
        <f>IFERROR(SMALL(FY67:FY187,ROW()-ROW($FY$190)+1),"")</f>
        <v>0</v>
      </c>
      <c r="FZ190">
        <f>IFERROR(SMALL(FZ67:FZ187,ROW()-ROW($FZ$190)+1),"")</f>
        <v>0</v>
      </c>
      <c r="GA190">
        <f>IFERROR(SMALL(GA67:GA187,ROW()-ROW($GA$190)+1),"")</f>
        <v>0</v>
      </c>
      <c r="GB190">
        <f>IFERROR(SMALL(GB67:GB187,ROW()-ROW($GB$190)+1),"")</f>
        <v>0</v>
      </c>
      <c r="GC190">
        <f>IFERROR(SMALL(GC67:GC187,ROW()-ROW($GC$190)+1),"")</f>
        <v>0</v>
      </c>
      <c r="GD190">
        <f>IFERROR(SMALL(GD67:GD187,ROW()-ROW($GD$190)+1),"")</f>
        <v>0</v>
      </c>
      <c r="GE190">
        <f>IFERROR(SMALL(GE67:GE187,ROW()-ROW($GE$190)+1),"")</f>
        <v>0</v>
      </c>
      <c r="GF190">
        <f>IFERROR(SMALL(GF67:GF187,ROW()-ROW($GF$190)+1),"")</f>
        <v>0</v>
      </c>
      <c r="GG190">
        <f>IFERROR(SMALL(GG67:GG187,ROW()-ROW($GG$190)+1),"")</f>
        <v>0</v>
      </c>
      <c r="GH190">
        <f>IFERROR(SMALL(GH67:GH187,ROW()-ROW($GH$190)+1),"")</f>
        <v>0</v>
      </c>
      <c r="GI190">
        <f>IFERROR(SMALL(GI67:GI187,ROW()-ROW($GI$190)+1),"")</f>
        <v>0</v>
      </c>
      <c r="GJ190">
        <f>IFERROR(SMALL(GJ67:GJ187,ROW()-ROW($GJ$190)+1),"")</f>
        <v>0</v>
      </c>
      <c r="GK190">
        <f>IFERROR(SMALL(GK67:GK187,ROW()-ROW($GK$190)+1),"")</f>
        <v>0</v>
      </c>
      <c r="GL190">
        <f>IFERROR(SMALL(GL67:GL187,ROW()-ROW($GL$190)+1),"")</f>
        <v>0</v>
      </c>
      <c r="GM190">
        <f>IFERROR(SMALL(GM67:GM187,ROW()-ROW($GM$190)+1),"")</f>
        <v>0</v>
      </c>
      <c r="GN190">
        <f>IFERROR(SMALL(GN67:GN187,ROW()-ROW($GN$190)+1),"")</f>
        <v>0</v>
      </c>
      <c r="GO190">
        <f>IFERROR(SMALL(GO67:GO187,ROW()-ROW($GO$190)+1),"")</f>
        <v>0</v>
      </c>
      <c r="GP190">
        <f>IFERROR(SMALL(GP67:GP187,ROW()-ROW($GP$190)+1),"")</f>
        <v>0</v>
      </c>
      <c r="GQ190">
        <f>IFERROR(SMALL(GQ67:GQ187,ROW()-ROW($GQ$190)+1),"")</f>
        <v>0</v>
      </c>
      <c r="GR190">
        <f>IFERROR(SMALL(GR67:GR187,ROW()-ROW($GR$190)+1),"")</f>
        <v>0</v>
      </c>
      <c r="GS190">
        <f>IFERROR(SMALL(GS67:GS187,ROW()-ROW($GS$190)+1),"")</f>
        <v>0</v>
      </c>
      <c r="GT190">
        <f>IFERROR(SMALL(GT67:GT187,ROW()-ROW($GT$190)+1),"")</f>
        <v>0</v>
      </c>
      <c r="GU190">
        <f>IFERROR(SMALL(GU67:GU187,ROW()-ROW($GU$190)+1),"")</f>
        <v>0</v>
      </c>
      <c r="GV190">
        <f>IFERROR(SMALL(GV67:GV187,ROW()-ROW($GV$190)+1),"")</f>
        <v>0</v>
      </c>
      <c r="GW190">
        <f>IFERROR(SMALL(GW67:GW187,ROW()-ROW($GW$190)+1),"")</f>
        <v>0</v>
      </c>
      <c r="GX190">
        <f>IFERROR(SMALL(GX67:GX187,ROW()-ROW($GX$190)+1),"")</f>
        <v>0</v>
      </c>
      <c r="GY190">
        <f>IFERROR(SMALL(GY67:GY187,ROW()-ROW($GY$190)+1),"")</f>
        <v>0</v>
      </c>
      <c r="GZ190">
        <f>IFERROR(SMALL(GZ67:GZ187,ROW()-ROW($GZ$190)+1),"")</f>
        <v>0</v>
      </c>
      <c r="HA190">
        <f>IFERROR(SMALL(HA67:HA187,ROW()-ROW($HA$190)+1),"")</f>
        <v>0</v>
      </c>
      <c r="HB190">
        <f>IFERROR(SMALL(HB67:HB187,ROW()-ROW($HB$190)+1),"")</f>
        <v>0</v>
      </c>
      <c r="HC190">
        <f>IFERROR(SMALL(HC67:HC187,ROW()-ROW($HC$190)+1),"")</f>
        <v>0</v>
      </c>
      <c r="HD190">
        <f>IFERROR(SMALL(HD67:HD187,ROW()-ROW($HD$190)+1),"")</f>
        <v>0</v>
      </c>
      <c r="HE190">
        <f>IFERROR(SMALL(HE67:HE187,ROW()-ROW($HE$190)+1),"")</f>
        <v>0</v>
      </c>
      <c r="HF190">
        <f>IFERROR(SMALL(HF67:HF187,ROW()-ROW($HF$190)+1),"")</f>
        <v>0</v>
      </c>
      <c r="HG190">
        <f>IFERROR(SMALL(HG67:HG187,ROW()-ROW($HG$190)+1),"")</f>
        <v>0</v>
      </c>
      <c r="HH190">
        <f>IFERROR(SMALL(HH67:HH187,ROW()-ROW($HH$190)+1),"")</f>
        <v>0</v>
      </c>
      <c r="HI190">
        <f>IFERROR(SMALL(HI67:HI187,ROW()-ROW($HI$190)+1),"")</f>
        <v>0</v>
      </c>
      <c r="HJ190">
        <f>IFERROR(SMALL(HJ67:HJ187,ROW()-ROW($HJ$190)+1),"")</f>
        <v>0</v>
      </c>
      <c r="HK190">
        <f>IFERROR(SMALL(HK67:HK187,ROW()-ROW($HK$190)+1),"")</f>
        <v>0</v>
      </c>
      <c r="HL190">
        <f>IFERROR(SMALL(HL67:HL187,ROW()-ROW($HL$190)+1),"")</f>
        <v>0</v>
      </c>
      <c r="HM190">
        <f>IFERROR(SMALL(HM67:HM187,ROW()-ROW($HM$190)+1),"")</f>
        <v>0</v>
      </c>
      <c r="HN190">
        <f>IFERROR(SMALL(HN67:HN187,ROW()-ROW($HN$190)+1),"")</f>
        <v>0</v>
      </c>
      <c r="HO190">
        <f>IFERROR(SMALL(HO67:HO187,ROW()-ROW($HO$190)+1),"")</f>
        <v>0</v>
      </c>
      <c r="HP190">
        <f>IFERROR(SMALL(HP67:HP187,ROW()-ROW($HP$190)+1),"")</f>
        <v>0</v>
      </c>
      <c r="HQ190">
        <f>IFERROR(SMALL(HQ67:HQ187,ROW()-ROW($HQ$190)+1),"")</f>
        <v>0</v>
      </c>
      <c r="HR190">
        <f>IFERROR(SMALL(HR67:HR187,ROW()-ROW($HR$190)+1),"")</f>
        <v>0</v>
      </c>
      <c r="HS190">
        <f>IFERROR(SMALL(HS67:HS187,ROW()-ROW($HS$190)+1),"")</f>
        <v>0</v>
      </c>
      <c r="HT190">
        <f>IFERROR(SMALL(HT67:HT187,ROW()-ROW($HT$190)+1),"")</f>
        <v>0</v>
      </c>
      <c r="HU190">
        <f>IFERROR(SMALL(HU67:HU187,ROW()-ROW($HU$190)+1),"")</f>
        <v>0</v>
      </c>
      <c r="HV190">
        <f>IFERROR(SMALL(HV67:HV187,ROW()-ROW($HV$190)+1),"")</f>
        <v>0</v>
      </c>
      <c r="HW190">
        <f>IFERROR(SMALL(HW67:HW187,ROW()-ROW($HW$190)+1),"")</f>
        <v>0</v>
      </c>
      <c r="HX190">
        <f>IFERROR(SMALL(HX67:HX187,ROW()-ROW($HX$190)+1),"")</f>
        <v>0</v>
      </c>
      <c r="HY190">
        <f>IFERROR(SMALL(HY67:HY187,ROW()-ROW($HY$190)+1),"")</f>
        <v>0</v>
      </c>
      <c r="HZ190">
        <f>IFERROR(SMALL(HZ67:HZ187,ROW()-ROW($HZ$190)+1),"")</f>
        <v>0</v>
      </c>
      <c r="IA190">
        <f>IFERROR(SMALL(IA67:IA187,ROW()-ROW($IA$190)+1),"")</f>
        <v>0</v>
      </c>
      <c r="IB190">
        <f>IFERROR(SMALL(IB67:IB187,ROW()-ROW($IB$190)+1),"")</f>
        <v>0</v>
      </c>
      <c r="IC190">
        <f>IFERROR(SMALL(IC67:IC187,ROW()-ROW($IC$190)+1),"")</f>
        <v>0</v>
      </c>
      <c r="ID190">
        <f>IFERROR(SMALL(ID67:ID187,ROW()-ROW($ID$190)+1),"")</f>
        <v>0</v>
      </c>
      <c r="IE190">
        <f>IFERROR(SMALL(IE67:IE187,ROW()-ROW($IE$190)+1),"")</f>
        <v>0</v>
      </c>
      <c r="IF190">
        <f>IFERROR(SMALL(IF67:IF187,ROW()-ROW($IF$190)+1),"")</f>
        <v>0</v>
      </c>
      <c r="IG190">
        <f>IFERROR(SMALL(IG67:IG187,ROW()-ROW($IG$190)+1),"")</f>
        <v>0</v>
      </c>
      <c r="IH190">
        <f>IFERROR(SMALL(IH67:IH187,ROW()-ROW($IH$190)+1),"")</f>
        <v>0</v>
      </c>
      <c r="II190">
        <f>IFERROR(SMALL(II67:II187,ROW()-ROW($II$190)+1),"")</f>
        <v>0</v>
      </c>
      <c r="IJ190">
        <f>IFERROR(SMALL(IJ67:IJ187,ROW()-ROW($IJ$190)+1),"")</f>
        <v>0</v>
      </c>
      <c r="IK190">
        <f>IFERROR(SMALL(IK67:IK187,ROW()-ROW($IK$190)+1),"")</f>
        <v>0</v>
      </c>
      <c r="IL190">
        <f>IFERROR(SMALL(IL67:IL187,ROW()-ROW($IL$190)+1),"")</f>
        <v>0</v>
      </c>
      <c r="IM190">
        <f>IFERROR(SMALL(IM67:IM187,ROW()-ROW($IM$190)+1),"")</f>
        <v>0</v>
      </c>
      <c r="IN190">
        <f>IFERROR(SMALL(IN67:IN187,ROW()-ROW($IN$190)+1),"")</f>
        <v>0</v>
      </c>
      <c r="IO190">
        <f>IFERROR(SMALL(IO67:IO187,ROW()-ROW($IO$190)+1),"")</f>
        <v>0</v>
      </c>
      <c r="IP190">
        <f>IFERROR(SMALL(IP67:IP187,ROW()-ROW($IP$190)+1),"")</f>
        <v>0</v>
      </c>
      <c r="IQ190">
        <f>IFERROR(SMALL(IQ67:IQ187,ROW()-ROW($IQ$190)+1),"")</f>
        <v>0</v>
      </c>
      <c r="IR190">
        <f>IFERROR(SMALL(IR67:IR187,ROW()-ROW($IR$190)+1),"")</f>
        <v>0</v>
      </c>
      <c r="IS190">
        <f>IFERROR(SMALL(IS67:IS187,ROW()-ROW($IS$190)+1),"")</f>
        <v>0</v>
      </c>
      <c r="IT190">
        <f>IFERROR(SMALL(IT67:IT187,ROW()-ROW($IT$190)+1),"")</f>
        <v>0</v>
      </c>
      <c r="IU190">
        <f>IFERROR(SMALL(IU67:IU187,ROW()-ROW($IU$190)+1),"")</f>
        <v>0</v>
      </c>
      <c r="IV190">
        <f>IFERROR(SMALL(IV67:IV187,ROW()-ROW($IV$190)+1),"")</f>
        <v>0</v>
      </c>
      <c r="IW190">
        <f>IFERROR(SMALL(IW67:IW187,ROW()-ROW($IW$190)+1),"")</f>
        <v>0</v>
      </c>
      <c r="IX190">
        <f>IFERROR(SMALL(IX67:IX187,ROW()-ROW($IX$190)+1),"")</f>
        <v>0</v>
      </c>
      <c r="IY190">
        <f>IFERROR(SMALL(IY67:IY187,ROW()-ROW($IY$190)+1),"")</f>
        <v>0</v>
      </c>
      <c r="IZ190">
        <f>IFERROR(SMALL(IZ67:IZ187,ROW()-ROW($IZ$190)+1),"")</f>
        <v>0</v>
      </c>
      <c r="JA190">
        <f>IFERROR(SMALL(JA67:JA187,ROW()-ROW($JA$190)+1),"")</f>
        <v>0</v>
      </c>
      <c r="JB190">
        <f>IFERROR(SMALL(JB67:JB187,ROW()-ROW($JB$190)+1),"")</f>
        <v>0</v>
      </c>
      <c r="JC190">
        <f>IFERROR(SMALL(JC67:JC187,ROW()-ROW($JC$190)+1),"")</f>
        <v>0</v>
      </c>
      <c r="JD190">
        <f>IFERROR(SMALL(JD67:JD187,ROW()-ROW($JD$190)+1),"")</f>
        <v>0</v>
      </c>
      <c r="JE190">
        <f>IFERROR(SMALL(JE67:JE187,ROW()-ROW($JE$190)+1),"")</f>
        <v>0</v>
      </c>
      <c r="JF190">
        <f>IFERROR(SMALL(JF67:JF187,ROW()-ROW($JF$190)+1),"")</f>
        <v>0</v>
      </c>
      <c r="JG190">
        <f>IFERROR(SMALL(JG67:JG187,ROW()-ROW($JG$190)+1),"")</f>
        <v>0</v>
      </c>
      <c r="JH190">
        <f>IFERROR(SMALL(JH67:JH187,ROW()-ROW($JH$190)+1),"")</f>
        <v>0</v>
      </c>
      <c r="JI190">
        <f>IFERROR(SMALL(JI67:JI187,ROW()-ROW($JI$190)+1),"")</f>
        <v>0</v>
      </c>
      <c r="JJ190">
        <f>IFERROR(SMALL(JJ67:JJ187,ROW()-ROW($JJ$190)+1),"")</f>
        <v>0</v>
      </c>
    </row>
    <row r="191" spans="4:270">
      <c r="E191">
        <f>IFERROR(SMALL(E67:E187,ROW()-ROW($E$190)+1),"")</f>
        <v>0</v>
      </c>
      <c r="F191">
        <f>IFERROR(SMALL(F67:F187,ROW()-ROW($F$190)+1),"")</f>
        <v>0</v>
      </c>
      <c r="G191">
        <f>IFERROR(SMALL(G67:G187,ROW()-ROW($G$190)+1),"")</f>
        <v>0</v>
      </c>
      <c r="H191">
        <f>IFERROR(SMALL(H67:H187,ROW()-ROW($H$190)+1),"")</f>
        <v>0</v>
      </c>
      <c r="I191">
        <f>IFERROR(SMALL(I67:I187,ROW()-ROW($I$190)+1),"")</f>
        <v>0</v>
      </c>
      <c r="J191">
        <f>IFERROR(SMALL(J67:J187,ROW()-ROW($J$190)+1),"")</f>
        <v>0</v>
      </c>
      <c r="K191">
        <f>IFERROR(SMALL(K67:K187,ROW()-ROW($K$190)+1),"")</f>
        <v>0</v>
      </c>
      <c r="L191">
        <f>IFERROR(SMALL(L67:L187,ROW()-ROW($L$190)+1),"")</f>
        <v>0</v>
      </c>
      <c r="M191">
        <f>IFERROR(SMALL(M67:M187,ROW()-ROW($M$190)+1),"")</f>
        <v>0</v>
      </c>
      <c r="N191">
        <f>IFERROR(SMALL(N67:N187,ROW()-ROW($N$190)+1),"")</f>
        <v>0</v>
      </c>
      <c r="O191">
        <f>IFERROR(SMALL(O67:O187,ROW()-ROW($O$190)+1),"")</f>
        <v>0</v>
      </c>
      <c r="P191">
        <f>IFERROR(SMALL(P67:P187,ROW()-ROW($P$190)+1),"")</f>
        <v>0</v>
      </c>
      <c r="Q191">
        <f>IFERROR(SMALL(Q67:Q187,ROW()-ROW($Q$190)+1),"")</f>
        <v>0</v>
      </c>
      <c r="R191">
        <f>IFERROR(SMALL(R67:R187,ROW()-ROW($R$190)+1),"")</f>
        <v>0</v>
      </c>
      <c r="S191">
        <f>IFERROR(SMALL(S67:S187,ROW()-ROW($S$190)+1),"")</f>
        <v>0</v>
      </c>
      <c r="T191">
        <f>IFERROR(SMALL(T67:T187,ROW()-ROW($T$190)+1),"")</f>
        <v>0</v>
      </c>
      <c r="U191">
        <f>IFERROR(SMALL(U67:U187,ROW()-ROW($U$190)+1),"")</f>
        <v>0</v>
      </c>
      <c r="V191">
        <f>IFERROR(SMALL(V67:V187,ROW()-ROW($V$190)+1),"")</f>
        <v>0</v>
      </c>
      <c r="W191">
        <f>IFERROR(SMALL(W67:W187,ROW()-ROW($W$190)+1),"")</f>
        <v>0</v>
      </c>
      <c r="X191">
        <f>IFERROR(SMALL(X67:X187,ROW()-ROW($X$190)+1),"")</f>
        <v>0</v>
      </c>
      <c r="Y191">
        <f>IFERROR(SMALL(Y67:Y187,ROW()-ROW($Y$190)+1),"")</f>
        <v>0</v>
      </c>
      <c r="Z191">
        <f>IFERROR(SMALL(Z67:Z187,ROW()-ROW($Z$190)+1),"")</f>
        <v>0</v>
      </c>
      <c r="AA191">
        <f>IFERROR(SMALL(AA67:AA187,ROW()-ROW($AA$190)+1),"")</f>
        <v>0</v>
      </c>
      <c r="AB191">
        <f>IFERROR(SMALL(AB67:AB187,ROW()-ROW($AB$190)+1),"")</f>
        <v>0</v>
      </c>
      <c r="AC191">
        <f>IFERROR(SMALL(AC67:AC187,ROW()-ROW($AC$190)+1),"")</f>
        <v>0</v>
      </c>
      <c r="AD191">
        <f>IFERROR(SMALL(AD67:AD187,ROW()-ROW($AD$190)+1),"")</f>
        <v>0</v>
      </c>
      <c r="AE191">
        <f>IFERROR(SMALL(AE67:AE187,ROW()-ROW($AE$190)+1),"")</f>
        <v>0</v>
      </c>
      <c r="AF191">
        <f>IFERROR(SMALL(AF67:AF187,ROW()-ROW($AF$190)+1),"")</f>
        <v>0</v>
      </c>
      <c r="AG191">
        <f>IFERROR(SMALL(AG67:AG187,ROW()-ROW($AG$190)+1),"")</f>
        <v>0</v>
      </c>
      <c r="AH191">
        <f>IFERROR(SMALL(AH67:AH187,ROW()-ROW($AH$190)+1),"")</f>
        <v>0</v>
      </c>
      <c r="AI191">
        <f>IFERROR(SMALL(AI67:AI187,ROW()-ROW($AI$190)+1),"")</f>
        <v>0</v>
      </c>
      <c r="AJ191">
        <f>IFERROR(SMALL(AJ67:AJ187,ROW()-ROW($AJ$190)+1),"")</f>
        <v>0</v>
      </c>
      <c r="AK191">
        <f>IFERROR(SMALL(AK67:AK187,ROW()-ROW($AK$190)+1),"")</f>
        <v>0</v>
      </c>
      <c r="AL191">
        <f>IFERROR(SMALL(AL67:AL187,ROW()-ROW($AL$190)+1),"")</f>
        <v>0</v>
      </c>
      <c r="AM191">
        <f>IFERROR(SMALL(AM67:AM187,ROW()-ROW($AM$190)+1),"")</f>
        <v>0</v>
      </c>
      <c r="AN191">
        <f>IFERROR(SMALL(AN67:AN187,ROW()-ROW($AN$190)+1),"")</f>
        <v>0</v>
      </c>
      <c r="AO191">
        <f>IFERROR(SMALL(AO67:AO187,ROW()-ROW($AO$190)+1),"")</f>
        <v>0</v>
      </c>
      <c r="AP191">
        <f>IFERROR(SMALL(AP67:AP187,ROW()-ROW($AP$190)+1),"")</f>
        <v>0</v>
      </c>
      <c r="AQ191">
        <f>IFERROR(SMALL(AQ67:AQ187,ROW()-ROW($AQ$190)+1),"")</f>
        <v>0</v>
      </c>
      <c r="AR191">
        <f>IFERROR(SMALL(AR67:AR187,ROW()-ROW($AR$190)+1),"")</f>
        <v>0</v>
      </c>
      <c r="AS191">
        <f>IFERROR(SMALL(AS67:AS187,ROW()-ROW($AS$190)+1),"")</f>
        <v>0</v>
      </c>
      <c r="AT191">
        <f>IFERROR(SMALL(AT67:AT187,ROW()-ROW($AT$190)+1),"")</f>
        <v>0</v>
      </c>
      <c r="AU191">
        <f>IFERROR(SMALL(AU67:AU187,ROW()-ROW($AU$190)+1),"")</f>
        <v>0</v>
      </c>
      <c r="AV191">
        <f>IFERROR(SMALL(AV67:AV187,ROW()-ROW($AV$190)+1),"")</f>
        <v>0</v>
      </c>
      <c r="AW191">
        <f>IFERROR(SMALL(AW67:AW187,ROW()-ROW($AW$190)+1),"")</f>
        <v>0</v>
      </c>
      <c r="AX191">
        <f>IFERROR(SMALL(AX67:AX187,ROW()-ROW($AX$190)+1),"")</f>
        <v>0</v>
      </c>
      <c r="AY191">
        <f>IFERROR(SMALL(AY67:AY187,ROW()-ROW($AY$190)+1),"")</f>
        <v>0</v>
      </c>
      <c r="AZ191">
        <f>IFERROR(SMALL(AZ67:AZ187,ROW()-ROW($AZ$190)+1),"")</f>
        <v>0</v>
      </c>
      <c r="BA191">
        <f>IFERROR(SMALL(BA67:BA187,ROW()-ROW($BA$190)+1),"")</f>
        <v>0</v>
      </c>
      <c r="BB191">
        <f>IFERROR(SMALL(BB67:BB187,ROW()-ROW($BB$190)+1),"")</f>
        <v>0</v>
      </c>
      <c r="BC191">
        <f>IFERROR(SMALL(BC67:BC187,ROW()-ROW($BC$190)+1),"")</f>
        <v>0</v>
      </c>
      <c r="BD191">
        <f>IFERROR(SMALL(BD67:BD187,ROW()-ROW($BD$190)+1),"")</f>
        <v>0</v>
      </c>
      <c r="BE191">
        <f>IFERROR(SMALL(BE67:BE187,ROW()-ROW($BE$190)+1),"")</f>
        <v>0</v>
      </c>
      <c r="BF191">
        <f>IFERROR(SMALL(BF67:BF187,ROW()-ROW($BF$190)+1),"")</f>
        <v>0</v>
      </c>
      <c r="BG191">
        <f>IFERROR(SMALL(BG67:BG187,ROW()-ROW($BG$190)+1),"")</f>
        <v>0</v>
      </c>
      <c r="BH191">
        <f>IFERROR(SMALL(BH67:BH187,ROW()-ROW($BH$190)+1),"")</f>
        <v>0</v>
      </c>
      <c r="BI191">
        <f>IFERROR(SMALL(BI67:BI187,ROW()-ROW($BI$190)+1),"")</f>
        <v>0</v>
      </c>
      <c r="BJ191">
        <f>IFERROR(SMALL(BJ67:BJ187,ROW()-ROW($BJ$190)+1),"")</f>
        <v>0</v>
      </c>
      <c r="BK191">
        <f>IFERROR(SMALL(BK67:BK187,ROW()-ROW($BK$190)+1),"")</f>
        <v>0</v>
      </c>
      <c r="BL191">
        <f>IFERROR(SMALL(BL67:BL187,ROW()-ROW($BL$190)+1),"")</f>
        <v>0</v>
      </c>
      <c r="BM191">
        <f>IFERROR(SMALL(BM67:BM187,ROW()-ROW($BM$190)+1),"")</f>
        <v>0</v>
      </c>
      <c r="BN191">
        <f>IFERROR(SMALL(BN67:BN187,ROW()-ROW($BN$190)+1),"")</f>
        <v>0</v>
      </c>
      <c r="BO191">
        <f>IFERROR(SMALL(BO67:BO187,ROW()-ROW($BO$190)+1),"")</f>
        <v>0</v>
      </c>
      <c r="BP191">
        <f>IFERROR(SMALL(BP67:BP187,ROW()-ROW($BP$190)+1),"")</f>
        <v>0</v>
      </c>
      <c r="BQ191">
        <f>IFERROR(SMALL(BQ67:BQ187,ROW()-ROW($BQ$190)+1),"")</f>
        <v>0</v>
      </c>
      <c r="BR191">
        <f>IFERROR(SMALL(BR67:BR187,ROW()-ROW($BR$190)+1),"")</f>
        <v>0</v>
      </c>
      <c r="BS191">
        <f>IFERROR(SMALL(BS67:BS187,ROW()-ROW($BS$190)+1),"")</f>
        <v>0</v>
      </c>
      <c r="BT191">
        <f>IFERROR(SMALL(BT67:BT187,ROW()-ROW($BT$190)+1),"")</f>
        <v>0</v>
      </c>
      <c r="BU191">
        <f>IFERROR(SMALL(BU67:BU187,ROW()-ROW($BU$190)+1),"")</f>
        <v>0</v>
      </c>
      <c r="BV191">
        <f>IFERROR(SMALL(BV67:BV187,ROW()-ROW($BV$190)+1),"")</f>
        <v>0</v>
      </c>
      <c r="BW191">
        <f>IFERROR(SMALL(BW67:BW187,ROW()-ROW($BW$190)+1),"")</f>
        <v>0</v>
      </c>
      <c r="BX191">
        <f>IFERROR(SMALL(BX67:BX187,ROW()-ROW($BX$190)+1),"")</f>
        <v>0</v>
      </c>
      <c r="BY191">
        <f>IFERROR(SMALL(BY67:BY187,ROW()-ROW($BY$190)+1),"")</f>
        <v>0</v>
      </c>
      <c r="BZ191">
        <f>IFERROR(SMALL(BZ67:BZ187,ROW()-ROW($BZ$190)+1),"")</f>
        <v>0</v>
      </c>
      <c r="CA191">
        <f>IFERROR(SMALL(CA67:CA187,ROW()-ROW($CA$190)+1),"")</f>
        <v>0</v>
      </c>
      <c r="CB191">
        <f>IFERROR(SMALL(CB67:CB187,ROW()-ROW($CB$190)+1),"")</f>
        <v>0</v>
      </c>
      <c r="CC191">
        <f>IFERROR(SMALL(CC67:CC187,ROW()-ROW($CC$190)+1),"")</f>
        <v>0</v>
      </c>
      <c r="CD191">
        <f>IFERROR(SMALL(CD67:CD187,ROW()-ROW($CD$190)+1),"")</f>
        <v>0</v>
      </c>
      <c r="CE191">
        <f>IFERROR(SMALL(CE67:CE187,ROW()-ROW($CE$190)+1),"")</f>
        <v>0</v>
      </c>
      <c r="CF191">
        <f>IFERROR(SMALL(CF67:CF187,ROW()-ROW($CF$190)+1),"")</f>
        <v>0</v>
      </c>
      <c r="CG191">
        <f>IFERROR(SMALL(CG67:CG187,ROW()-ROW($CG$190)+1),"")</f>
        <v>0</v>
      </c>
      <c r="CH191">
        <f>IFERROR(SMALL(CH67:CH187,ROW()-ROW($CH$190)+1),"")</f>
        <v>0</v>
      </c>
      <c r="CI191">
        <f>IFERROR(SMALL(CI67:CI187,ROW()-ROW($CI$190)+1),"")</f>
        <v>0</v>
      </c>
      <c r="CJ191">
        <f>IFERROR(SMALL(CJ67:CJ187,ROW()-ROW($CJ$190)+1),"")</f>
        <v>0</v>
      </c>
      <c r="CK191">
        <f>IFERROR(SMALL(CK67:CK187,ROW()-ROW($CK$190)+1),"")</f>
        <v>0</v>
      </c>
      <c r="CL191">
        <f>IFERROR(SMALL(CL67:CL187,ROW()-ROW($CL$190)+1),"")</f>
        <v>0</v>
      </c>
      <c r="CM191">
        <f>IFERROR(SMALL(CM67:CM187,ROW()-ROW($CM$190)+1),"")</f>
        <v>0</v>
      </c>
      <c r="CN191">
        <f>IFERROR(SMALL(CN67:CN187,ROW()-ROW($CN$190)+1),"")</f>
        <v>0</v>
      </c>
      <c r="CO191">
        <f>IFERROR(SMALL(CO67:CO187,ROW()-ROW($CO$190)+1),"")</f>
        <v>0</v>
      </c>
      <c r="CP191">
        <f>IFERROR(SMALL(CP67:CP187,ROW()-ROW($CP$190)+1),"")</f>
        <v>0</v>
      </c>
      <c r="CQ191">
        <f>IFERROR(SMALL(CQ67:CQ187,ROW()-ROW($CQ$190)+1),"")</f>
        <v>0</v>
      </c>
      <c r="CR191">
        <f>IFERROR(SMALL(CR67:CR187,ROW()-ROW($CR$190)+1),"")</f>
        <v>0</v>
      </c>
      <c r="CS191">
        <f>IFERROR(SMALL(CS67:CS187,ROW()-ROW($CS$190)+1),"")</f>
        <v>0</v>
      </c>
      <c r="CT191">
        <f>IFERROR(SMALL(CT67:CT187,ROW()-ROW($CT$190)+1),"")</f>
        <v>0</v>
      </c>
      <c r="CU191">
        <f>IFERROR(SMALL(CU67:CU187,ROW()-ROW($CU$190)+1),"")</f>
        <v>0</v>
      </c>
      <c r="CV191">
        <f>IFERROR(SMALL(CV67:CV187,ROW()-ROW($CV$190)+1),"")</f>
        <v>0</v>
      </c>
      <c r="CW191">
        <f>IFERROR(SMALL(CW67:CW187,ROW()-ROW($CW$190)+1),"")</f>
        <v>0</v>
      </c>
      <c r="CX191">
        <f>IFERROR(SMALL(CX67:CX187,ROW()-ROW($CX$190)+1),"")</f>
        <v>0</v>
      </c>
      <c r="CY191">
        <f>IFERROR(SMALL(CY67:CY187,ROW()-ROW($CY$190)+1),"")</f>
        <v>0</v>
      </c>
      <c r="CZ191">
        <f>IFERROR(SMALL(CZ67:CZ187,ROW()-ROW($CZ$190)+1),"")</f>
        <v>0</v>
      </c>
      <c r="DA191">
        <f>IFERROR(SMALL(DA67:DA187,ROW()-ROW($DA$190)+1),"")</f>
        <v>0</v>
      </c>
      <c r="DB191">
        <f>IFERROR(SMALL(DB67:DB187,ROW()-ROW($DB$190)+1),"")</f>
        <v>0</v>
      </c>
      <c r="DC191">
        <f>IFERROR(SMALL(DC67:DC187,ROW()-ROW($DC$190)+1),"")</f>
        <v>0</v>
      </c>
      <c r="DD191">
        <f>IFERROR(SMALL(DD67:DD187,ROW()-ROW($DD$190)+1),"")</f>
        <v>0</v>
      </c>
      <c r="DE191">
        <f>IFERROR(SMALL(DE67:DE187,ROW()-ROW($DE$190)+1),"")</f>
        <v>0</v>
      </c>
      <c r="DF191">
        <f>IFERROR(SMALL(DF67:DF187,ROW()-ROW($DF$190)+1),"")</f>
        <v>0</v>
      </c>
      <c r="DG191">
        <f>IFERROR(SMALL(DG67:DG187,ROW()-ROW($DG$190)+1),"")</f>
        <v>0</v>
      </c>
      <c r="DH191">
        <f>IFERROR(SMALL(DH67:DH187,ROW()-ROW($DH$190)+1),"")</f>
        <v>0</v>
      </c>
      <c r="DI191">
        <f>IFERROR(SMALL(DI67:DI187,ROW()-ROW($DI$190)+1),"")</f>
        <v>0</v>
      </c>
      <c r="DJ191">
        <f>IFERROR(SMALL(DJ67:DJ187,ROW()-ROW($DJ$190)+1),"")</f>
        <v>0</v>
      </c>
      <c r="DK191">
        <f>IFERROR(SMALL(DK67:DK187,ROW()-ROW($DK$190)+1),"")</f>
        <v>0</v>
      </c>
      <c r="DL191">
        <f>IFERROR(SMALL(DL67:DL187,ROW()-ROW($DL$190)+1),"")</f>
        <v>0</v>
      </c>
      <c r="DM191">
        <f>IFERROR(SMALL(DM67:DM187,ROW()-ROW($DM$190)+1),"")</f>
        <v>0</v>
      </c>
      <c r="DN191">
        <f>IFERROR(SMALL(DN67:DN187,ROW()-ROW($DN$190)+1),"")</f>
        <v>0</v>
      </c>
      <c r="DO191">
        <f>IFERROR(SMALL(DO67:DO187,ROW()-ROW($DO$190)+1),"")</f>
        <v>0</v>
      </c>
      <c r="DP191">
        <f>IFERROR(SMALL(DP67:DP187,ROW()-ROW($DP$190)+1),"")</f>
        <v>0</v>
      </c>
      <c r="DQ191">
        <f>IFERROR(SMALL(DQ67:DQ187,ROW()-ROW($DQ$190)+1),"")</f>
        <v>0</v>
      </c>
      <c r="DR191">
        <f>IFERROR(SMALL(DR67:DR187,ROW()-ROW($DR$190)+1),"")</f>
        <v>0</v>
      </c>
      <c r="DS191">
        <f>IFERROR(SMALL(DS67:DS187,ROW()-ROW($DS$190)+1),"")</f>
        <v>0</v>
      </c>
      <c r="DT191">
        <f>IFERROR(SMALL(DT67:DT187,ROW()-ROW($DT$190)+1),"")</f>
        <v>0</v>
      </c>
      <c r="DU191">
        <f>IFERROR(SMALL(DU67:DU187,ROW()-ROW($DU$190)+1),"")</f>
        <v>0</v>
      </c>
      <c r="DV191">
        <f>IFERROR(SMALL(DV67:DV187,ROW()-ROW($DV$190)+1),"")</f>
        <v>0</v>
      </c>
      <c r="DW191">
        <f>IFERROR(SMALL(DW67:DW187,ROW()-ROW($DW$190)+1),"")</f>
        <v>0</v>
      </c>
      <c r="DX191">
        <f>IFERROR(SMALL(DX67:DX187,ROW()-ROW($DX$190)+1),"")</f>
        <v>0</v>
      </c>
      <c r="DY191">
        <f>IFERROR(SMALL(DY67:DY187,ROW()-ROW($DY$190)+1),"")</f>
        <v>0</v>
      </c>
      <c r="DZ191">
        <f>IFERROR(SMALL(DZ67:DZ187,ROW()-ROW($DZ$190)+1),"")</f>
        <v>0</v>
      </c>
      <c r="EA191">
        <f>IFERROR(SMALL(EA67:EA187,ROW()-ROW($EA$190)+1),"")</f>
        <v>0</v>
      </c>
      <c r="EB191">
        <f>IFERROR(SMALL(EB67:EB187,ROW()-ROW($EB$190)+1),"")</f>
        <v>0</v>
      </c>
      <c r="EC191">
        <f>IFERROR(SMALL(EC67:EC187,ROW()-ROW($EC$190)+1),"")</f>
        <v>0</v>
      </c>
      <c r="ED191">
        <f>IFERROR(SMALL(ED67:ED187,ROW()-ROW($ED$190)+1),"")</f>
        <v>0</v>
      </c>
      <c r="EE191">
        <f>IFERROR(SMALL(EE67:EE187,ROW()-ROW($EE$190)+1),"")</f>
        <v>0</v>
      </c>
      <c r="EF191">
        <f>IFERROR(SMALL(EF67:EF187,ROW()-ROW($EF$190)+1),"")</f>
        <v>0</v>
      </c>
      <c r="EI191">
        <f>IFERROR(SMALL(EI67:EI187,ROW()-ROW($EI$190)+1),"")</f>
        <v>0</v>
      </c>
      <c r="EJ191">
        <f>IFERROR(SMALL(EJ67:EJ187,ROW()-ROW($EJ$190)+1),"")</f>
        <v>0</v>
      </c>
      <c r="EK191">
        <f>IFERROR(SMALL(EK67:EK187,ROW()-ROW($EK$190)+1),"")</f>
        <v>0</v>
      </c>
      <c r="EL191">
        <f>IFERROR(SMALL(EL67:EL187,ROW()-ROW($EL$190)+1),"")</f>
        <v>0</v>
      </c>
      <c r="EM191">
        <f>IFERROR(SMALL(EM67:EM187,ROW()-ROW($EM$190)+1),"")</f>
        <v>0</v>
      </c>
      <c r="EN191">
        <f>IFERROR(SMALL(EN67:EN187,ROW()-ROW($EN$190)+1),"")</f>
        <v>0</v>
      </c>
      <c r="EO191">
        <f>IFERROR(SMALL(EO67:EO187,ROW()-ROW($EO$190)+1),"")</f>
        <v>0</v>
      </c>
      <c r="EP191">
        <f>IFERROR(SMALL(EP67:EP187,ROW()-ROW($EP$190)+1),"")</f>
        <v>0</v>
      </c>
      <c r="EQ191">
        <f>IFERROR(SMALL(EQ67:EQ187,ROW()-ROW($EQ$190)+1),"")</f>
        <v>0</v>
      </c>
      <c r="ER191">
        <f>IFERROR(SMALL(ER67:ER187,ROW()-ROW($ER$190)+1),"")</f>
        <v>0</v>
      </c>
      <c r="ES191">
        <f>IFERROR(SMALL(ES67:ES187,ROW()-ROW($ES$190)+1),"")</f>
        <v>0</v>
      </c>
      <c r="ET191">
        <f>IFERROR(SMALL(ET67:ET187,ROW()-ROW($ET$190)+1),"")</f>
        <v>0</v>
      </c>
      <c r="EU191">
        <f>IFERROR(SMALL(EU67:EU187,ROW()-ROW($EU$190)+1),"")</f>
        <v>0</v>
      </c>
      <c r="EV191">
        <f>IFERROR(SMALL(EV67:EV187,ROW()-ROW($EV$190)+1),"")</f>
        <v>0</v>
      </c>
      <c r="EW191">
        <f>IFERROR(SMALL(EW67:EW187,ROW()-ROW($EW$190)+1),"")</f>
        <v>0</v>
      </c>
      <c r="EX191">
        <f>IFERROR(SMALL(EX67:EX187,ROW()-ROW($EX$190)+1),"")</f>
        <v>0</v>
      </c>
      <c r="EY191">
        <f>IFERROR(SMALL(EY67:EY187,ROW()-ROW($EY$190)+1),"")</f>
        <v>0</v>
      </c>
      <c r="EZ191">
        <f>IFERROR(SMALL(EZ67:EZ187,ROW()-ROW($EZ$190)+1),"")</f>
        <v>0</v>
      </c>
      <c r="FA191">
        <f>IFERROR(SMALL(FA67:FA187,ROW()-ROW($FA$190)+1),"")</f>
        <v>0</v>
      </c>
      <c r="FB191">
        <f>IFERROR(SMALL(FB67:FB187,ROW()-ROW($FB$190)+1),"")</f>
        <v>0</v>
      </c>
      <c r="FC191">
        <f>IFERROR(SMALL(FC67:FC187,ROW()-ROW($FC$190)+1),"")</f>
        <v>0</v>
      </c>
      <c r="FD191">
        <f>IFERROR(SMALL(FD67:FD187,ROW()-ROW($FD$190)+1),"")</f>
        <v>0</v>
      </c>
      <c r="FE191">
        <f>IFERROR(SMALL(FE67:FE187,ROW()-ROW($FE$190)+1),"")</f>
        <v>0</v>
      </c>
      <c r="FF191">
        <f>IFERROR(SMALL(FF67:FF187,ROW()-ROW($FF$190)+1),"")</f>
        <v>0</v>
      </c>
      <c r="FG191">
        <f>IFERROR(SMALL(FG67:FG187,ROW()-ROW($FG$190)+1),"")</f>
        <v>0</v>
      </c>
      <c r="FH191">
        <f>IFERROR(SMALL(FH67:FH187,ROW()-ROW($FH$190)+1),"")</f>
        <v>0</v>
      </c>
      <c r="FI191">
        <f>IFERROR(SMALL(FI67:FI187,ROW()-ROW($FI$190)+1),"")</f>
        <v>0</v>
      </c>
      <c r="FJ191">
        <f>IFERROR(SMALL(FJ67:FJ187,ROW()-ROW($FJ$190)+1),"")</f>
        <v>0</v>
      </c>
      <c r="FK191">
        <f>IFERROR(SMALL(FK67:FK187,ROW()-ROW($FK$190)+1),"")</f>
        <v>0</v>
      </c>
      <c r="FL191">
        <f>IFERROR(SMALL(FL67:FL187,ROW()-ROW($FL$190)+1),"")</f>
        <v>0</v>
      </c>
      <c r="FM191">
        <f>IFERROR(SMALL(FM67:FM187,ROW()-ROW($FM$190)+1),"")</f>
        <v>0</v>
      </c>
      <c r="FN191">
        <f>IFERROR(SMALL(FN67:FN187,ROW()-ROW($FN$190)+1),"")</f>
        <v>0</v>
      </c>
      <c r="FO191">
        <f>IFERROR(SMALL(FO67:FO187,ROW()-ROW($FO$190)+1),"")</f>
        <v>0</v>
      </c>
      <c r="FP191">
        <f>IFERROR(SMALL(FP67:FP187,ROW()-ROW($FP$190)+1),"")</f>
        <v>0</v>
      </c>
      <c r="FQ191">
        <f>IFERROR(SMALL(FQ67:FQ187,ROW()-ROW($FQ$190)+1),"")</f>
        <v>0</v>
      </c>
      <c r="FR191">
        <f>IFERROR(SMALL(FR67:FR187,ROW()-ROW($FR$190)+1),"")</f>
        <v>0</v>
      </c>
      <c r="FS191">
        <f>IFERROR(SMALL(FS67:FS187,ROW()-ROW($FS$190)+1),"")</f>
        <v>0</v>
      </c>
      <c r="FT191">
        <f>IFERROR(SMALL(FT67:FT187,ROW()-ROW($FT$190)+1),"")</f>
        <v>0</v>
      </c>
      <c r="FU191">
        <f>IFERROR(SMALL(FU67:FU187,ROW()-ROW($FU$190)+1),"")</f>
        <v>0</v>
      </c>
      <c r="FV191">
        <f>IFERROR(SMALL(FV67:FV187,ROW()-ROW($FV$190)+1),"")</f>
        <v>0</v>
      </c>
      <c r="FW191">
        <f>IFERROR(SMALL(FW67:FW187,ROW()-ROW($FW$190)+1),"")</f>
        <v>0</v>
      </c>
      <c r="FX191">
        <f>IFERROR(SMALL(FX67:FX187,ROW()-ROW($FX$190)+1),"")</f>
        <v>0</v>
      </c>
      <c r="FY191">
        <f>IFERROR(SMALL(FY67:FY187,ROW()-ROW($FY$190)+1),"")</f>
        <v>0</v>
      </c>
      <c r="FZ191">
        <f>IFERROR(SMALL(FZ67:FZ187,ROW()-ROW($FZ$190)+1),"")</f>
        <v>0</v>
      </c>
      <c r="GA191">
        <f>IFERROR(SMALL(GA67:GA187,ROW()-ROW($GA$190)+1),"")</f>
        <v>0</v>
      </c>
      <c r="GB191">
        <f>IFERROR(SMALL(GB67:GB187,ROW()-ROW($GB$190)+1),"")</f>
        <v>0</v>
      </c>
      <c r="GC191">
        <f>IFERROR(SMALL(GC67:GC187,ROW()-ROW($GC$190)+1),"")</f>
        <v>0</v>
      </c>
      <c r="GD191">
        <f>IFERROR(SMALL(GD67:GD187,ROW()-ROW($GD$190)+1),"")</f>
        <v>0</v>
      </c>
      <c r="GE191">
        <f>IFERROR(SMALL(GE67:GE187,ROW()-ROW($GE$190)+1),"")</f>
        <v>0</v>
      </c>
      <c r="GF191">
        <f>IFERROR(SMALL(GF67:GF187,ROW()-ROW($GF$190)+1),"")</f>
        <v>0</v>
      </c>
      <c r="GG191">
        <f>IFERROR(SMALL(GG67:GG187,ROW()-ROW($GG$190)+1),"")</f>
        <v>0</v>
      </c>
      <c r="GH191">
        <f>IFERROR(SMALL(GH67:GH187,ROW()-ROW($GH$190)+1),"")</f>
        <v>0</v>
      </c>
      <c r="GI191">
        <f>IFERROR(SMALL(GI67:GI187,ROW()-ROW($GI$190)+1),"")</f>
        <v>0</v>
      </c>
      <c r="GJ191">
        <f>IFERROR(SMALL(GJ67:GJ187,ROW()-ROW($GJ$190)+1),"")</f>
        <v>0</v>
      </c>
      <c r="GK191">
        <f>IFERROR(SMALL(GK67:GK187,ROW()-ROW($GK$190)+1),"")</f>
        <v>0</v>
      </c>
      <c r="GL191">
        <f>IFERROR(SMALL(GL67:GL187,ROW()-ROW($GL$190)+1),"")</f>
        <v>0</v>
      </c>
      <c r="GM191">
        <f>IFERROR(SMALL(GM67:GM187,ROW()-ROW($GM$190)+1),"")</f>
        <v>0</v>
      </c>
      <c r="GN191">
        <f>IFERROR(SMALL(GN67:GN187,ROW()-ROW($GN$190)+1),"")</f>
        <v>0</v>
      </c>
      <c r="GO191">
        <f>IFERROR(SMALL(GO67:GO187,ROW()-ROW($GO$190)+1),"")</f>
        <v>0</v>
      </c>
      <c r="GP191">
        <f>IFERROR(SMALL(GP67:GP187,ROW()-ROW($GP$190)+1),"")</f>
        <v>0</v>
      </c>
      <c r="GQ191">
        <f>IFERROR(SMALL(GQ67:GQ187,ROW()-ROW($GQ$190)+1),"")</f>
        <v>0</v>
      </c>
      <c r="GR191">
        <f>IFERROR(SMALL(GR67:GR187,ROW()-ROW($GR$190)+1),"")</f>
        <v>0</v>
      </c>
      <c r="GS191">
        <f>IFERROR(SMALL(GS67:GS187,ROW()-ROW($GS$190)+1),"")</f>
        <v>0</v>
      </c>
      <c r="GT191">
        <f>IFERROR(SMALL(GT67:GT187,ROW()-ROW($GT$190)+1),"")</f>
        <v>0</v>
      </c>
      <c r="GU191">
        <f>IFERROR(SMALL(GU67:GU187,ROW()-ROW($GU$190)+1),"")</f>
        <v>0</v>
      </c>
      <c r="GV191">
        <f>IFERROR(SMALL(GV67:GV187,ROW()-ROW($GV$190)+1),"")</f>
        <v>0</v>
      </c>
      <c r="GW191">
        <f>IFERROR(SMALL(GW67:GW187,ROW()-ROW($GW$190)+1),"")</f>
        <v>0</v>
      </c>
      <c r="GX191">
        <f>IFERROR(SMALL(GX67:GX187,ROW()-ROW($GX$190)+1),"")</f>
        <v>0</v>
      </c>
      <c r="GY191">
        <f>IFERROR(SMALL(GY67:GY187,ROW()-ROW($GY$190)+1),"")</f>
        <v>0</v>
      </c>
      <c r="GZ191">
        <f>IFERROR(SMALL(GZ67:GZ187,ROW()-ROW($GZ$190)+1),"")</f>
        <v>0</v>
      </c>
      <c r="HA191">
        <f>IFERROR(SMALL(HA67:HA187,ROW()-ROW($HA$190)+1),"")</f>
        <v>0</v>
      </c>
      <c r="HB191">
        <f>IFERROR(SMALL(HB67:HB187,ROW()-ROW($HB$190)+1),"")</f>
        <v>0</v>
      </c>
      <c r="HC191">
        <f>IFERROR(SMALL(HC67:HC187,ROW()-ROW($HC$190)+1),"")</f>
        <v>0</v>
      </c>
      <c r="HD191">
        <f>IFERROR(SMALL(HD67:HD187,ROW()-ROW($HD$190)+1),"")</f>
        <v>0</v>
      </c>
      <c r="HE191">
        <f>IFERROR(SMALL(HE67:HE187,ROW()-ROW($HE$190)+1),"")</f>
        <v>0</v>
      </c>
      <c r="HF191">
        <f>IFERROR(SMALL(HF67:HF187,ROW()-ROW($HF$190)+1),"")</f>
        <v>0</v>
      </c>
      <c r="HG191">
        <f>IFERROR(SMALL(HG67:HG187,ROW()-ROW($HG$190)+1),"")</f>
        <v>0</v>
      </c>
      <c r="HH191">
        <f>IFERROR(SMALL(HH67:HH187,ROW()-ROW($HH$190)+1),"")</f>
        <v>0</v>
      </c>
      <c r="HI191">
        <f>IFERROR(SMALL(HI67:HI187,ROW()-ROW($HI$190)+1),"")</f>
        <v>0</v>
      </c>
      <c r="HJ191">
        <f>IFERROR(SMALL(HJ67:HJ187,ROW()-ROW($HJ$190)+1),"")</f>
        <v>0</v>
      </c>
      <c r="HK191">
        <f>IFERROR(SMALL(HK67:HK187,ROW()-ROW($HK$190)+1),"")</f>
        <v>0</v>
      </c>
      <c r="HL191">
        <f>IFERROR(SMALL(HL67:HL187,ROW()-ROW($HL$190)+1),"")</f>
        <v>0</v>
      </c>
      <c r="HM191">
        <f>IFERROR(SMALL(HM67:HM187,ROW()-ROW($HM$190)+1),"")</f>
        <v>0</v>
      </c>
      <c r="HN191">
        <f>IFERROR(SMALL(HN67:HN187,ROW()-ROW($HN$190)+1),"")</f>
        <v>0</v>
      </c>
      <c r="HO191">
        <f>IFERROR(SMALL(HO67:HO187,ROW()-ROW($HO$190)+1),"")</f>
        <v>0</v>
      </c>
      <c r="HP191">
        <f>IFERROR(SMALL(HP67:HP187,ROW()-ROW($HP$190)+1),"")</f>
        <v>0</v>
      </c>
      <c r="HQ191">
        <f>IFERROR(SMALL(HQ67:HQ187,ROW()-ROW($HQ$190)+1),"")</f>
        <v>0</v>
      </c>
      <c r="HR191">
        <f>IFERROR(SMALL(HR67:HR187,ROW()-ROW($HR$190)+1),"")</f>
        <v>0</v>
      </c>
      <c r="HS191">
        <f>IFERROR(SMALL(HS67:HS187,ROW()-ROW($HS$190)+1),"")</f>
        <v>0</v>
      </c>
      <c r="HT191">
        <f>IFERROR(SMALL(HT67:HT187,ROW()-ROW($HT$190)+1),"")</f>
        <v>0</v>
      </c>
      <c r="HU191">
        <f>IFERROR(SMALL(HU67:HU187,ROW()-ROW($HU$190)+1),"")</f>
        <v>0</v>
      </c>
      <c r="HV191">
        <f>IFERROR(SMALL(HV67:HV187,ROW()-ROW($HV$190)+1),"")</f>
        <v>0</v>
      </c>
      <c r="HW191">
        <f>IFERROR(SMALL(HW67:HW187,ROW()-ROW($HW$190)+1),"")</f>
        <v>0</v>
      </c>
      <c r="HX191">
        <f>IFERROR(SMALL(HX67:HX187,ROW()-ROW($HX$190)+1),"")</f>
        <v>0</v>
      </c>
      <c r="HY191">
        <f>IFERROR(SMALL(HY67:HY187,ROW()-ROW($HY$190)+1),"")</f>
        <v>0</v>
      </c>
      <c r="HZ191">
        <f>IFERROR(SMALL(HZ67:HZ187,ROW()-ROW($HZ$190)+1),"")</f>
        <v>0</v>
      </c>
      <c r="IA191">
        <f>IFERROR(SMALL(IA67:IA187,ROW()-ROW($IA$190)+1),"")</f>
        <v>0</v>
      </c>
      <c r="IB191">
        <f>IFERROR(SMALL(IB67:IB187,ROW()-ROW($IB$190)+1),"")</f>
        <v>0</v>
      </c>
      <c r="IC191">
        <f>IFERROR(SMALL(IC67:IC187,ROW()-ROW($IC$190)+1),"")</f>
        <v>0</v>
      </c>
      <c r="ID191">
        <f>IFERROR(SMALL(ID67:ID187,ROW()-ROW($ID$190)+1),"")</f>
        <v>0</v>
      </c>
      <c r="IE191">
        <f>IFERROR(SMALL(IE67:IE187,ROW()-ROW($IE$190)+1),"")</f>
        <v>0</v>
      </c>
      <c r="IF191">
        <f>IFERROR(SMALL(IF67:IF187,ROW()-ROW($IF$190)+1),"")</f>
        <v>0</v>
      </c>
      <c r="IG191">
        <f>IFERROR(SMALL(IG67:IG187,ROW()-ROW($IG$190)+1),"")</f>
        <v>0</v>
      </c>
      <c r="IH191">
        <f>IFERROR(SMALL(IH67:IH187,ROW()-ROW($IH$190)+1),"")</f>
        <v>0</v>
      </c>
      <c r="II191">
        <f>IFERROR(SMALL(II67:II187,ROW()-ROW($II$190)+1),"")</f>
        <v>0</v>
      </c>
      <c r="IJ191">
        <f>IFERROR(SMALL(IJ67:IJ187,ROW()-ROW($IJ$190)+1),"")</f>
        <v>0</v>
      </c>
      <c r="IK191">
        <f>IFERROR(SMALL(IK67:IK187,ROW()-ROW($IK$190)+1),"")</f>
        <v>0</v>
      </c>
      <c r="IL191">
        <f>IFERROR(SMALL(IL67:IL187,ROW()-ROW($IL$190)+1),"")</f>
        <v>0</v>
      </c>
      <c r="IM191">
        <f>IFERROR(SMALL(IM67:IM187,ROW()-ROW($IM$190)+1),"")</f>
        <v>0</v>
      </c>
      <c r="IN191">
        <f>IFERROR(SMALL(IN67:IN187,ROW()-ROW($IN$190)+1),"")</f>
        <v>0</v>
      </c>
      <c r="IO191">
        <f>IFERROR(SMALL(IO67:IO187,ROW()-ROW($IO$190)+1),"")</f>
        <v>0</v>
      </c>
      <c r="IP191">
        <f>IFERROR(SMALL(IP67:IP187,ROW()-ROW($IP$190)+1),"")</f>
        <v>0</v>
      </c>
      <c r="IQ191">
        <f>IFERROR(SMALL(IQ67:IQ187,ROW()-ROW($IQ$190)+1),"")</f>
        <v>0</v>
      </c>
      <c r="IR191">
        <f>IFERROR(SMALL(IR67:IR187,ROW()-ROW($IR$190)+1),"")</f>
        <v>0</v>
      </c>
      <c r="IS191">
        <f>IFERROR(SMALL(IS67:IS187,ROW()-ROW($IS$190)+1),"")</f>
        <v>0</v>
      </c>
      <c r="IT191">
        <f>IFERROR(SMALL(IT67:IT187,ROW()-ROW($IT$190)+1),"")</f>
        <v>0</v>
      </c>
      <c r="IU191">
        <f>IFERROR(SMALL(IU67:IU187,ROW()-ROW($IU$190)+1),"")</f>
        <v>0</v>
      </c>
      <c r="IV191">
        <f>IFERROR(SMALL(IV67:IV187,ROW()-ROW($IV$190)+1),"")</f>
        <v>0</v>
      </c>
      <c r="IW191">
        <f>IFERROR(SMALL(IW67:IW187,ROW()-ROW($IW$190)+1),"")</f>
        <v>0</v>
      </c>
      <c r="IX191">
        <f>IFERROR(SMALL(IX67:IX187,ROW()-ROW($IX$190)+1),"")</f>
        <v>0</v>
      </c>
      <c r="IY191">
        <f>IFERROR(SMALL(IY67:IY187,ROW()-ROW($IY$190)+1),"")</f>
        <v>0</v>
      </c>
      <c r="IZ191">
        <f>IFERROR(SMALL(IZ67:IZ187,ROW()-ROW($IZ$190)+1),"")</f>
        <v>0</v>
      </c>
      <c r="JA191">
        <f>IFERROR(SMALL(JA67:JA187,ROW()-ROW($JA$190)+1),"")</f>
        <v>0</v>
      </c>
      <c r="JB191">
        <f>IFERROR(SMALL(JB67:JB187,ROW()-ROW($JB$190)+1),"")</f>
        <v>0</v>
      </c>
      <c r="JC191">
        <f>IFERROR(SMALL(JC67:JC187,ROW()-ROW($JC$190)+1),"")</f>
        <v>0</v>
      </c>
      <c r="JD191">
        <f>IFERROR(SMALL(JD67:JD187,ROW()-ROW($JD$190)+1),"")</f>
        <v>0</v>
      </c>
      <c r="JE191">
        <f>IFERROR(SMALL(JE67:JE187,ROW()-ROW($JE$190)+1),"")</f>
        <v>0</v>
      </c>
      <c r="JF191">
        <f>IFERROR(SMALL(JF67:JF187,ROW()-ROW($JF$190)+1),"")</f>
        <v>0</v>
      </c>
      <c r="JG191">
        <f>IFERROR(SMALL(JG67:JG187,ROW()-ROW($JG$190)+1),"")</f>
        <v>0</v>
      </c>
      <c r="JH191">
        <f>IFERROR(SMALL(JH67:JH187,ROW()-ROW($JH$190)+1),"")</f>
        <v>0</v>
      </c>
      <c r="JI191">
        <f>IFERROR(SMALL(JI67:JI187,ROW()-ROW($JI$190)+1),"")</f>
        <v>0</v>
      </c>
      <c r="JJ191">
        <f>IFERROR(SMALL(JJ67:JJ187,ROW()-ROW($JJ$190)+1),"")</f>
        <v>0</v>
      </c>
    </row>
    <row r="192" spans="4:270">
      <c r="E192">
        <f>IFERROR(SMALL(E67:E187,ROW()-ROW($E$190)+1),"")</f>
        <v>0</v>
      </c>
      <c r="F192">
        <f>IFERROR(SMALL(F67:F187,ROW()-ROW($F$190)+1),"")</f>
        <v>0</v>
      </c>
      <c r="G192">
        <f>IFERROR(SMALL(G67:G187,ROW()-ROW($G$190)+1),"")</f>
        <v>0</v>
      </c>
      <c r="H192">
        <f>IFERROR(SMALL(H67:H187,ROW()-ROW($H$190)+1),"")</f>
        <v>0</v>
      </c>
      <c r="I192">
        <f>IFERROR(SMALL(I67:I187,ROW()-ROW($I$190)+1),"")</f>
        <v>0</v>
      </c>
      <c r="J192">
        <f>IFERROR(SMALL(J67:J187,ROW()-ROW($J$190)+1),"")</f>
        <v>0</v>
      </c>
      <c r="K192">
        <f>IFERROR(SMALL(K67:K187,ROW()-ROW($K$190)+1),"")</f>
        <v>0</v>
      </c>
      <c r="L192">
        <f>IFERROR(SMALL(L67:L187,ROW()-ROW($L$190)+1),"")</f>
        <v>0</v>
      </c>
      <c r="M192">
        <f>IFERROR(SMALL(M67:M187,ROW()-ROW($M$190)+1),"")</f>
        <v>0</v>
      </c>
      <c r="N192">
        <f>IFERROR(SMALL(N67:N187,ROW()-ROW($N$190)+1),"")</f>
        <v>0</v>
      </c>
      <c r="O192">
        <f>IFERROR(SMALL(O67:O187,ROW()-ROW($O$190)+1),"")</f>
        <v>0</v>
      </c>
      <c r="P192">
        <f>IFERROR(SMALL(P67:P187,ROW()-ROW($P$190)+1),"")</f>
        <v>0</v>
      </c>
      <c r="Q192">
        <f>IFERROR(SMALL(Q67:Q187,ROW()-ROW($Q$190)+1),"")</f>
        <v>0</v>
      </c>
      <c r="R192">
        <f>IFERROR(SMALL(R67:R187,ROW()-ROW($R$190)+1),"")</f>
        <v>0</v>
      </c>
      <c r="S192">
        <f>IFERROR(SMALL(S67:S187,ROW()-ROW($S$190)+1),"")</f>
        <v>0</v>
      </c>
      <c r="T192">
        <f>IFERROR(SMALL(T67:T187,ROW()-ROW($T$190)+1),"")</f>
        <v>0</v>
      </c>
      <c r="U192">
        <f>IFERROR(SMALL(U67:U187,ROW()-ROW($U$190)+1),"")</f>
        <v>0</v>
      </c>
      <c r="V192">
        <f>IFERROR(SMALL(V67:V187,ROW()-ROW($V$190)+1),"")</f>
        <v>0</v>
      </c>
      <c r="W192">
        <f>IFERROR(SMALL(W67:W187,ROW()-ROW($W$190)+1),"")</f>
        <v>0</v>
      </c>
      <c r="X192">
        <f>IFERROR(SMALL(X67:X187,ROW()-ROW($X$190)+1),"")</f>
        <v>0</v>
      </c>
      <c r="Y192">
        <f>IFERROR(SMALL(Y67:Y187,ROW()-ROW($Y$190)+1),"")</f>
        <v>0</v>
      </c>
      <c r="Z192">
        <f>IFERROR(SMALL(Z67:Z187,ROW()-ROW($Z$190)+1),"")</f>
        <v>0</v>
      </c>
      <c r="AA192">
        <f>IFERROR(SMALL(AA67:AA187,ROW()-ROW($AA$190)+1),"")</f>
        <v>0</v>
      </c>
      <c r="AB192">
        <f>IFERROR(SMALL(AB67:AB187,ROW()-ROW($AB$190)+1),"")</f>
        <v>0</v>
      </c>
      <c r="AC192">
        <f>IFERROR(SMALL(AC67:AC187,ROW()-ROW($AC$190)+1),"")</f>
        <v>0</v>
      </c>
      <c r="AD192">
        <f>IFERROR(SMALL(AD67:AD187,ROW()-ROW($AD$190)+1),"")</f>
        <v>0</v>
      </c>
      <c r="AE192">
        <f>IFERROR(SMALL(AE67:AE187,ROW()-ROW($AE$190)+1),"")</f>
        <v>0</v>
      </c>
      <c r="AF192">
        <f>IFERROR(SMALL(AF67:AF187,ROW()-ROW($AF$190)+1),"")</f>
        <v>0</v>
      </c>
      <c r="AG192">
        <f>IFERROR(SMALL(AG67:AG187,ROW()-ROW($AG$190)+1),"")</f>
        <v>0</v>
      </c>
      <c r="AH192">
        <f>IFERROR(SMALL(AH67:AH187,ROW()-ROW($AH$190)+1),"")</f>
        <v>0</v>
      </c>
      <c r="AI192">
        <f>IFERROR(SMALL(AI67:AI187,ROW()-ROW($AI$190)+1),"")</f>
        <v>0</v>
      </c>
      <c r="AJ192">
        <f>IFERROR(SMALL(AJ67:AJ187,ROW()-ROW($AJ$190)+1),"")</f>
        <v>0</v>
      </c>
      <c r="AK192">
        <f>IFERROR(SMALL(AK67:AK187,ROW()-ROW($AK$190)+1),"")</f>
        <v>0</v>
      </c>
      <c r="AL192">
        <f>IFERROR(SMALL(AL67:AL187,ROW()-ROW($AL$190)+1),"")</f>
        <v>0</v>
      </c>
      <c r="AM192">
        <f>IFERROR(SMALL(AM67:AM187,ROW()-ROW($AM$190)+1),"")</f>
        <v>0</v>
      </c>
      <c r="AN192">
        <f>IFERROR(SMALL(AN67:AN187,ROW()-ROW($AN$190)+1),"")</f>
        <v>0</v>
      </c>
      <c r="AO192">
        <f>IFERROR(SMALL(AO67:AO187,ROW()-ROW($AO$190)+1),"")</f>
        <v>0</v>
      </c>
      <c r="AP192">
        <f>IFERROR(SMALL(AP67:AP187,ROW()-ROW($AP$190)+1),"")</f>
        <v>0</v>
      </c>
      <c r="AQ192">
        <f>IFERROR(SMALL(AQ67:AQ187,ROW()-ROW($AQ$190)+1),"")</f>
        <v>0</v>
      </c>
      <c r="AR192">
        <f>IFERROR(SMALL(AR67:AR187,ROW()-ROW($AR$190)+1),"")</f>
        <v>0</v>
      </c>
      <c r="AS192">
        <f>IFERROR(SMALL(AS67:AS187,ROW()-ROW($AS$190)+1),"")</f>
        <v>0</v>
      </c>
      <c r="AT192">
        <f>IFERROR(SMALL(AT67:AT187,ROW()-ROW($AT$190)+1),"")</f>
        <v>0</v>
      </c>
      <c r="AU192">
        <f>IFERROR(SMALL(AU67:AU187,ROW()-ROW($AU$190)+1),"")</f>
        <v>0</v>
      </c>
      <c r="AV192">
        <f>IFERROR(SMALL(AV67:AV187,ROW()-ROW($AV$190)+1),"")</f>
        <v>0</v>
      </c>
      <c r="AW192">
        <f>IFERROR(SMALL(AW67:AW187,ROW()-ROW($AW$190)+1),"")</f>
        <v>0</v>
      </c>
      <c r="AX192">
        <f>IFERROR(SMALL(AX67:AX187,ROW()-ROW($AX$190)+1),"")</f>
        <v>0</v>
      </c>
      <c r="AY192">
        <f>IFERROR(SMALL(AY67:AY187,ROW()-ROW($AY$190)+1),"")</f>
        <v>0</v>
      </c>
      <c r="AZ192">
        <f>IFERROR(SMALL(AZ67:AZ187,ROW()-ROW($AZ$190)+1),"")</f>
        <v>0</v>
      </c>
      <c r="BA192">
        <f>IFERROR(SMALL(BA67:BA187,ROW()-ROW($BA$190)+1),"")</f>
        <v>0</v>
      </c>
      <c r="BB192">
        <f>IFERROR(SMALL(BB67:BB187,ROW()-ROW($BB$190)+1),"")</f>
        <v>0</v>
      </c>
      <c r="BC192">
        <f>IFERROR(SMALL(BC67:BC187,ROW()-ROW($BC$190)+1),"")</f>
        <v>0</v>
      </c>
      <c r="BD192">
        <f>IFERROR(SMALL(BD67:BD187,ROW()-ROW($BD$190)+1),"")</f>
        <v>0</v>
      </c>
      <c r="BE192">
        <f>IFERROR(SMALL(BE67:BE187,ROW()-ROW($BE$190)+1),"")</f>
        <v>0</v>
      </c>
      <c r="BF192">
        <f>IFERROR(SMALL(BF67:BF187,ROW()-ROW($BF$190)+1),"")</f>
        <v>0</v>
      </c>
      <c r="BG192">
        <f>IFERROR(SMALL(BG67:BG187,ROW()-ROW($BG$190)+1),"")</f>
        <v>0</v>
      </c>
      <c r="BH192">
        <f>IFERROR(SMALL(BH67:BH187,ROW()-ROW($BH$190)+1),"")</f>
        <v>0</v>
      </c>
      <c r="BI192">
        <f>IFERROR(SMALL(BI67:BI187,ROW()-ROW($BI$190)+1),"")</f>
        <v>0</v>
      </c>
      <c r="BJ192">
        <f>IFERROR(SMALL(BJ67:BJ187,ROW()-ROW($BJ$190)+1),"")</f>
        <v>0</v>
      </c>
      <c r="BK192">
        <f>IFERROR(SMALL(BK67:BK187,ROW()-ROW($BK$190)+1),"")</f>
        <v>0</v>
      </c>
      <c r="BL192">
        <f>IFERROR(SMALL(BL67:BL187,ROW()-ROW($BL$190)+1),"")</f>
        <v>0</v>
      </c>
      <c r="BM192">
        <f>IFERROR(SMALL(BM67:BM187,ROW()-ROW($BM$190)+1),"")</f>
        <v>0</v>
      </c>
      <c r="BN192">
        <f>IFERROR(SMALL(BN67:BN187,ROW()-ROW($BN$190)+1),"")</f>
        <v>0</v>
      </c>
      <c r="BO192">
        <f>IFERROR(SMALL(BO67:BO187,ROW()-ROW($BO$190)+1),"")</f>
        <v>0</v>
      </c>
      <c r="BP192">
        <f>IFERROR(SMALL(BP67:BP187,ROW()-ROW($BP$190)+1),"")</f>
        <v>0</v>
      </c>
      <c r="BQ192">
        <f>IFERROR(SMALL(BQ67:BQ187,ROW()-ROW($BQ$190)+1),"")</f>
        <v>0</v>
      </c>
      <c r="BR192">
        <f>IFERROR(SMALL(BR67:BR187,ROW()-ROW($BR$190)+1),"")</f>
        <v>0</v>
      </c>
      <c r="BS192">
        <f>IFERROR(SMALL(BS67:BS187,ROW()-ROW($BS$190)+1),"")</f>
        <v>0</v>
      </c>
      <c r="BT192">
        <f>IFERROR(SMALL(BT67:BT187,ROW()-ROW($BT$190)+1),"")</f>
        <v>0</v>
      </c>
      <c r="BU192">
        <f>IFERROR(SMALL(BU67:BU187,ROW()-ROW($BU$190)+1),"")</f>
        <v>0</v>
      </c>
      <c r="BV192">
        <f>IFERROR(SMALL(BV67:BV187,ROW()-ROW($BV$190)+1),"")</f>
        <v>0</v>
      </c>
      <c r="BW192">
        <f>IFERROR(SMALL(BW67:BW187,ROW()-ROW($BW$190)+1),"")</f>
        <v>0</v>
      </c>
      <c r="BX192">
        <f>IFERROR(SMALL(BX67:BX187,ROW()-ROW($BX$190)+1),"")</f>
        <v>0</v>
      </c>
      <c r="BY192">
        <f>IFERROR(SMALL(BY67:BY187,ROW()-ROW($BY$190)+1),"")</f>
        <v>0</v>
      </c>
      <c r="BZ192">
        <f>IFERROR(SMALL(BZ67:BZ187,ROW()-ROW($BZ$190)+1),"")</f>
        <v>0</v>
      </c>
      <c r="CA192">
        <f>IFERROR(SMALL(CA67:CA187,ROW()-ROW($CA$190)+1),"")</f>
        <v>0</v>
      </c>
      <c r="CB192">
        <f>IFERROR(SMALL(CB67:CB187,ROW()-ROW($CB$190)+1),"")</f>
        <v>0</v>
      </c>
      <c r="CC192">
        <f>IFERROR(SMALL(CC67:CC187,ROW()-ROW($CC$190)+1),"")</f>
        <v>0</v>
      </c>
      <c r="CD192">
        <f>IFERROR(SMALL(CD67:CD187,ROW()-ROW($CD$190)+1),"")</f>
        <v>0</v>
      </c>
      <c r="CE192">
        <f>IFERROR(SMALL(CE67:CE187,ROW()-ROW($CE$190)+1),"")</f>
        <v>0</v>
      </c>
      <c r="CF192">
        <f>IFERROR(SMALL(CF67:CF187,ROW()-ROW($CF$190)+1),"")</f>
        <v>0</v>
      </c>
      <c r="CG192">
        <f>IFERROR(SMALL(CG67:CG187,ROW()-ROW($CG$190)+1),"")</f>
        <v>0</v>
      </c>
      <c r="CH192">
        <f>IFERROR(SMALL(CH67:CH187,ROW()-ROW($CH$190)+1),"")</f>
        <v>0</v>
      </c>
      <c r="CI192">
        <f>IFERROR(SMALL(CI67:CI187,ROW()-ROW($CI$190)+1),"")</f>
        <v>0</v>
      </c>
      <c r="CJ192">
        <f>IFERROR(SMALL(CJ67:CJ187,ROW()-ROW($CJ$190)+1),"")</f>
        <v>0</v>
      </c>
      <c r="CK192">
        <f>IFERROR(SMALL(CK67:CK187,ROW()-ROW($CK$190)+1),"")</f>
        <v>0</v>
      </c>
      <c r="CL192">
        <f>IFERROR(SMALL(CL67:CL187,ROW()-ROW($CL$190)+1),"")</f>
        <v>0</v>
      </c>
      <c r="CM192">
        <f>IFERROR(SMALL(CM67:CM187,ROW()-ROW($CM$190)+1),"")</f>
        <v>0</v>
      </c>
      <c r="CN192">
        <f>IFERROR(SMALL(CN67:CN187,ROW()-ROW($CN$190)+1),"")</f>
        <v>0</v>
      </c>
      <c r="CO192">
        <f>IFERROR(SMALL(CO67:CO187,ROW()-ROW($CO$190)+1),"")</f>
        <v>0</v>
      </c>
      <c r="CP192">
        <f>IFERROR(SMALL(CP67:CP187,ROW()-ROW($CP$190)+1),"")</f>
        <v>0</v>
      </c>
      <c r="CQ192">
        <f>IFERROR(SMALL(CQ67:CQ187,ROW()-ROW($CQ$190)+1),"")</f>
        <v>0</v>
      </c>
      <c r="CR192">
        <f>IFERROR(SMALL(CR67:CR187,ROW()-ROW($CR$190)+1),"")</f>
        <v>0</v>
      </c>
      <c r="CS192">
        <f>IFERROR(SMALL(CS67:CS187,ROW()-ROW($CS$190)+1),"")</f>
        <v>0</v>
      </c>
      <c r="CT192">
        <f>IFERROR(SMALL(CT67:CT187,ROW()-ROW($CT$190)+1),"")</f>
        <v>0</v>
      </c>
      <c r="CU192">
        <f>IFERROR(SMALL(CU67:CU187,ROW()-ROW($CU$190)+1),"")</f>
        <v>0</v>
      </c>
      <c r="CV192">
        <f>IFERROR(SMALL(CV67:CV187,ROW()-ROW($CV$190)+1),"")</f>
        <v>0</v>
      </c>
      <c r="CW192">
        <f>IFERROR(SMALL(CW67:CW187,ROW()-ROW($CW$190)+1),"")</f>
        <v>0</v>
      </c>
      <c r="CX192">
        <f>IFERROR(SMALL(CX67:CX187,ROW()-ROW($CX$190)+1),"")</f>
        <v>0</v>
      </c>
      <c r="CY192">
        <f>IFERROR(SMALL(CY67:CY187,ROW()-ROW($CY$190)+1),"")</f>
        <v>0</v>
      </c>
      <c r="CZ192">
        <f>IFERROR(SMALL(CZ67:CZ187,ROW()-ROW($CZ$190)+1),"")</f>
        <v>0</v>
      </c>
      <c r="DA192">
        <f>IFERROR(SMALL(DA67:DA187,ROW()-ROW($DA$190)+1),"")</f>
        <v>0</v>
      </c>
      <c r="DB192">
        <f>IFERROR(SMALL(DB67:DB187,ROW()-ROW($DB$190)+1),"")</f>
        <v>0</v>
      </c>
      <c r="DC192">
        <f>IFERROR(SMALL(DC67:DC187,ROW()-ROW($DC$190)+1),"")</f>
        <v>0</v>
      </c>
      <c r="DD192">
        <f>IFERROR(SMALL(DD67:DD187,ROW()-ROW($DD$190)+1),"")</f>
        <v>0</v>
      </c>
      <c r="DE192">
        <f>IFERROR(SMALL(DE67:DE187,ROW()-ROW($DE$190)+1),"")</f>
        <v>0</v>
      </c>
      <c r="DF192">
        <f>IFERROR(SMALL(DF67:DF187,ROW()-ROW($DF$190)+1),"")</f>
        <v>0</v>
      </c>
      <c r="DG192">
        <f>IFERROR(SMALL(DG67:DG187,ROW()-ROW($DG$190)+1),"")</f>
        <v>0</v>
      </c>
      <c r="DH192">
        <f>IFERROR(SMALL(DH67:DH187,ROW()-ROW($DH$190)+1),"")</f>
        <v>0</v>
      </c>
      <c r="DI192">
        <f>IFERROR(SMALL(DI67:DI187,ROW()-ROW($DI$190)+1),"")</f>
        <v>0</v>
      </c>
      <c r="DJ192">
        <f>IFERROR(SMALL(DJ67:DJ187,ROW()-ROW($DJ$190)+1),"")</f>
        <v>0</v>
      </c>
      <c r="DK192">
        <f>IFERROR(SMALL(DK67:DK187,ROW()-ROW($DK$190)+1),"")</f>
        <v>0</v>
      </c>
      <c r="DL192">
        <f>IFERROR(SMALL(DL67:DL187,ROW()-ROW($DL$190)+1),"")</f>
        <v>0</v>
      </c>
      <c r="DM192">
        <f>IFERROR(SMALL(DM67:DM187,ROW()-ROW($DM$190)+1),"")</f>
        <v>0</v>
      </c>
      <c r="DN192">
        <f>IFERROR(SMALL(DN67:DN187,ROW()-ROW($DN$190)+1),"")</f>
        <v>0</v>
      </c>
      <c r="DO192">
        <f>IFERROR(SMALL(DO67:DO187,ROW()-ROW($DO$190)+1),"")</f>
        <v>0</v>
      </c>
      <c r="DP192">
        <f>IFERROR(SMALL(DP67:DP187,ROW()-ROW($DP$190)+1),"")</f>
        <v>0</v>
      </c>
      <c r="DQ192">
        <f>IFERROR(SMALL(DQ67:DQ187,ROW()-ROW($DQ$190)+1),"")</f>
        <v>0</v>
      </c>
      <c r="DR192">
        <f>IFERROR(SMALL(DR67:DR187,ROW()-ROW($DR$190)+1),"")</f>
        <v>0</v>
      </c>
      <c r="DS192">
        <f>IFERROR(SMALL(DS67:DS187,ROW()-ROW($DS$190)+1),"")</f>
        <v>0</v>
      </c>
      <c r="DT192">
        <f>IFERROR(SMALL(DT67:DT187,ROW()-ROW($DT$190)+1),"")</f>
        <v>0</v>
      </c>
      <c r="DU192">
        <f>IFERROR(SMALL(DU67:DU187,ROW()-ROW($DU$190)+1),"")</f>
        <v>0</v>
      </c>
      <c r="DV192">
        <f>IFERROR(SMALL(DV67:DV187,ROW()-ROW($DV$190)+1),"")</f>
        <v>0</v>
      </c>
      <c r="DW192">
        <f>IFERROR(SMALL(DW67:DW187,ROW()-ROW($DW$190)+1),"")</f>
        <v>0</v>
      </c>
      <c r="DX192">
        <f>IFERROR(SMALL(DX67:DX187,ROW()-ROW($DX$190)+1),"")</f>
        <v>0</v>
      </c>
      <c r="DY192">
        <f>IFERROR(SMALL(DY67:DY187,ROW()-ROW($DY$190)+1),"")</f>
        <v>0</v>
      </c>
      <c r="DZ192">
        <f>IFERROR(SMALL(DZ67:DZ187,ROW()-ROW($DZ$190)+1),"")</f>
        <v>0</v>
      </c>
      <c r="EA192">
        <f>IFERROR(SMALL(EA67:EA187,ROW()-ROW($EA$190)+1),"")</f>
        <v>0</v>
      </c>
      <c r="EB192">
        <f>IFERROR(SMALL(EB67:EB187,ROW()-ROW($EB$190)+1),"")</f>
        <v>0</v>
      </c>
      <c r="EC192">
        <f>IFERROR(SMALL(EC67:EC187,ROW()-ROW($EC$190)+1),"")</f>
        <v>0</v>
      </c>
      <c r="ED192">
        <f>IFERROR(SMALL(ED67:ED187,ROW()-ROW($ED$190)+1),"")</f>
        <v>0</v>
      </c>
      <c r="EE192">
        <f>IFERROR(SMALL(EE67:EE187,ROW()-ROW($EE$190)+1),"")</f>
        <v>0</v>
      </c>
      <c r="EF192">
        <f>IFERROR(SMALL(EF67:EF187,ROW()-ROW($EF$190)+1),"")</f>
        <v>0</v>
      </c>
      <c r="EI192">
        <f>IFERROR(SMALL(EI67:EI187,ROW()-ROW($EI$190)+1),"")</f>
        <v>0</v>
      </c>
      <c r="EJ192">
        <f>IFERROR(SMALL(EJ67:EJ187,ROW()-ROW($EJ$190)+1),"")</f>
        <v>0</v>
      </c>
      <c r="EK192">
        <f>IFERROR(SMALL(EK67:EK187,ROW()-ROW($EK$190)+1),"")</f>
        <v>0</v>
      </c>
      <c r="EL192">
        <f>IFERROR(SMALL(EL67:EL187,ROW()-ROW($EL$190)+1),"")</f>
        <v>0</v>
      </c>
      <c r="EM192">
        <f>IFERROR(SMALL(EM67:EM187,ROW()-ROW($EM$190)+1),"")</f>
        <v>0</v>
      </c>
      <c r="EN192">
        <f>IFERROR(SMALL(EN67:EN187,ROW()-ROW($EN$190)+1),"")</f>
        <v>0</v>
      </c>
      <c r="EO192">
        <f>IFERROR(SMALL(EO67:EO187,ROW()-ROW($EO$190)+1),"")</f>
        <v>0</v>
      </c>
      <c r="EP192">
        <f>IFERROR(SMALL(EP67:EP187,ROW()-ROW($EP$190)+1),"")</f>
        <v>0</v>
      </c>
      <c r="EQ192">
        <f>IFERROR(SMALL(EQ67:EQ187,ROW()-ROW($EQ$190)+1),"")</f>
        <v>0</v>
      </c>
      <c r="ER192">
        <f>IFERROR(SMALL(ER67:ER187,ROW()-ROW($ER$190)+1),"")</f>
        <v>0</v>
      </c>
      <c r="ES192">
        <f>IFERROR(SMALL(ES67:ES187,ROW()-ROW($ES$190)+1),"")</f>
        <v>0</v>
      </c>
      <c r="ET192">
        <f>IFERROR(SMALL(ET67:ET187,ROW()-ROW($ET$190)+1),"")</f>
        <v>0</v>
      </c>
      <c r="EU192">
        <f>IFERROR(SMALL(EU67:EU187,ROW()-ROW($EU$190)+1),"")</f>
        <v>0</v>
      </c>
      <c r="EV192">
        <f>IFERROR(SMALL(EV67:EV187,ROW()-ROW($EV$190)+1),"")</f>
        <v>0</v>
      </c>
      <c r="EW192">
        <f>IFERROR(SMALL(EW67:EW187,ROW()-ROW($EW$190)+1),"")</f>
        <v>0</v>
      </c>
      <c r="EX192">
        <f>IFERROR(SMALL(EX67:EX187,ROW()-ROW($EX$190)+1),"")</f>
        <v>0</v>
      </c>
      <c r="EY192">
        <f>IFERROR(SMALL(EY67:EY187,ROW()-ROW($EY$190)+1),"")</f>
        <v>0</v>
      </c>
      <c r="EZ192">
        <f>IFERROR(SMALL(EZ67:EZ187,ROW()-ROW($EZ$190)+1),"")</f>
        <v>0</v>
      </c>
      <c r="FA192">
        <f>IFERROR(SMALL(FA67:FA187,ROW()-ROW($FA$190)+1),"")</f>
        <v>0</v>
      </c>
      <c r="FB192">
        <f>IFERROR(SMALL(FB67:FB187,ROW()-ROW($FB$190)+1),"")</f>
        <v>0</v>
      </c>
      <c r="FC192">
        <f>IFERROR(SMALL(FC67:FC187,ROW()-ROW($FC$190)+1),"")</f>
        <v>0</v>
      </c>
      <c r="FD192">
        <f>IFERROR(SMALL(FD67:FD187,ROW()-ROW($FD$190)+1),"")</f>
        <v>0</v>
      </c>
      <c r="FE192">
        <f>IFERROR(SMALL(FE67:FE187,ROW()-ROW($FE$190)+1),"")</f>
        <v>0</v>
      </c>
      <c r="FF192">
        <f>IFERROR(SMALL(FF67:FF187,ROW()-ROW($FF$190)+1),"")</f>
        <v>0</v>
      </c>
      <c r="FG192">
        <f>IFERROR(SMALL(FG67:FG187,ROW()-ROW($FG$190)+1),"")</f>
        <v>0</v>
      </c>
      <c r="FH192">
        <f>IFERROR(SMALL(FH67:FH187,ROW()-ROW($FH$190)+1),"")</f>
        <v>0</v>
      </c>
      <c r="FI192">
        <f>IFERROR(SMALL(FI67:FI187,ROW()-ROW($FI$190)+1),"")</f>
        <v>0</v>
      </c>
      <c r="FJ192">
        <f>IFERROR(SMALL(FJ67:FJ187,ROW()-ROW($FJ$190)+1),"")</f>
        <v>0</v>
      </c>
      <c r="FK192">
        <f>IFERROR(SMALL(FK67:FK187,ROW()-ROW($FK$190)+1),"")</f>
        <v>0</v>
      </c>
      <c r="FL192">
        <f>IFERROR(SMALL(FL67:FL187,ROW()-ROW($FL$190)+1),"")</f>
        <v>0</v>
      </c>
      <c r="FM192">
        <f>IFERROR(SMALL(FM67:FM187,ROW()-ROW($FM$190)+1),"")</f>
        <v>0</v>
      </c>
      <c r="FN192">
        <f>IFERROR(SMALL(FN67:FN187,ROW()-ROW($FN$190)+1),"")</f>
        <v>0</v>
      </c>
      <c r="FO192">
        <f>IFERROR(SMALL(FO67:FO187,ROW()-ROW($FO$190)+1),"")</f>
        <v>0</v>
      </c>
      <c r="FP192">
        <f>IFERROR(SMALL(FP67:FP187,ROW()-ROW($FP$190)+1),"")</f>
        <v>0</v>
      </c>
      <c r="FQ192">
        <f>IFERROR(SMALL(FQ67:FQ187,ROW()-ROW($FQ$190)+1),"")</f>
        <v>0</v>
      </c>
      <c r="FR192">
        <f>IFERROR(SMALL(FR67:FR187,ROW()-ROW($FR$190)+1),"")</f>
        <v>0</v>
      </c>
      <c r="FS192">
        <f>IFERROR(SMALL(FS67:FS187,ROW()-ROW($FS$190)+1),"")</f>
        <v>0</v>
      </c>
      <c r="FT192">
        <f>IFERROR(SMALL(FT67:FT187,ROW()-ROW($FT$190)+1),"")</f>
        <v>0</v>
      </c>
      <c r="FU192">
        <f>IFERROR(SMALL(FU67:FU187,ROW()-ROW($FU$190)+1),"")</f>
        <v>0</v>
      </c>
      <c r="FV192">
        <f>IFERROR(SMALL(FV67:FV187,ROW()-ROW($FV$190)+1),"")</f>
        <v>0</v>
      </c>
      <c r="FW192">
        <f>IFERROR(SMALL(FW67:FW187,ROW()-ROW($FW$190)+1),"")</f>
        <v>0</v>
      </c>
      <c r="FX192">
        <f>IFERROR(SMALL(FX67:FX187,ROW()-ROW($FX$190)+1),"")</f>
        <v>0</v>
      </c>
      <c r="FY192">
        <f>IFERROR(SMALL(FY67:FY187,ROW()-ROW($FY$190)+1),"")</f>
        <v>0</v>
      </c>
      <c r="FZ192">
        <f>IFERROR(SMALL(FZ67:FZ187,ROW()-ROW($FZ$190)+1),"")</f>
        <v>0</v>
      </c>
      <c r="GA192">
        <f>IFERROR(SMALL(GA67:GA187,ROW()-ROW($GA$190)+1),"")</f>
        <v>0</v>
      </c>
      <c r="GB192">
        <f>IFERROR(SMALL(GB67:GB187,ROW()-ROW($GB$190)+1),"")</f>
        <v>0</v>
      </c>
      <c r="GC192">
        <f>IFERROR(SMALL(GC67:GC187,ROW()-ROW($GC$190)+1),"")</f>
        <v>0</v>
      </c>
      <c r="GD192">
        <f>IFERROR(SMALL(GD67:GD187,ROW()-ROW($GD$190)+1),"")</f>
        <v>0</v>
      </c>
      <c r="GE192">
        <f>IFERROR(SMALL(GE67:GE187,ROW()-ROW($GE$190)+1),"")</f>
        <v>0</v>
      </c>
      <c r="GF192">
        <f>IFERROR(SMALL(GF67:GF187,ROW()-ROW($GF$190)+1),"")</f>
        <v>0</v>
      </c>
      <c r="GG192">
        <f>IFERROR(SMALL(GG67:GG187,ROW()-ROW($GG$190)+1),"")</f>
        <v>0</v>
      </c>
      <c r="GH192">
        <f>IFERROR(SMALL(GH67:GH187,ROW()-ROW($GH$190)+1),"")</f>
        <v>0</v>
      </c>
      <c r="GI192">
        <f>IFERROR(SMALL(GI67:GI187,ROW()-ROW($GI$190)+1),"")</f>
        <v>0</v>
      </c>
      <c r="GJ192">
        <f>IFERROR(SMALL(GJ67:GJ187,ROW()-ROW($GJ$190)+1),"")</f>
        <v>0</v>
      </c>
      <c r="GK192">
        <f>IFERROR(SMALL(GK67:GK187,ROW()-ROW($GK$190)+1),"")</f>
        <v>0</v>
      </c>
      <c r="GL192">
        <f>IFERROR(SMALL(GL67:GL187,ROW()-ROW($GL$190)+1),"")</f>
        <v>0</v>
      </c>
      <c r="GM192">
        <f>IFERROR(SMALL(GM67:GM187,ROW()-ROW($GM$190)+1),"")</f>
        <v>0</v>
      </c>
      <c r="GN192">
        <f>IFERROR(SMALL(GN67:GN187,ROW()-ROW($GN$190)+1),"")</f>
        <v>0</v>
      </c>
      <c r="GO192">
        <f>IFERROR(SMALL(GO67:GO187,ROW()-ROW($GO$190)+1),"")</f>
        <v>0</v>
      </c>
      <c r="GP192">
        <f>IFERROR(SMALL(GP67:GP187,ROW()-ROW($GP$190)+1),"")</f>
        <v>0</v>
      </c>
      <c r="GQ192">
        <f>IFERROR(SMALL(GQ67:GQ187,ROW()-ROW($GQ$190)+1),"")</f>
        <v>0</v>
      </c>
      <c r="GR192">
        <f>IFERROR(SMALL(GR67:GR187,ROW()-ROW($GR$190)+1),"")</f>
        <v>0</v>
      </c>
      <c r="GS192">
        <f>IFERROR(SMALL(GS67:GS187,ROW()-ROW($GS$190)+1),"")</f>
        <v>0</v>
      </c>
      <c r="GT192">
        <f>IFERROR(SMALL(GT67:GT187,ROW()-ROW($GT$190)+1),"")</f>
        <v>0</v>
      </c>
      <c r="GU192">
        <f>IFERROR(SMALL(GU67:GU187,ROW()-ROW($GU$190)+1),"")</f>
        <v>0</v>
      </c>
      <c r="GV192">
        <f>IFERROR(SMALL(GV67:GV187,ROW()-ROW($GV$190)+1),"")</f>
        <v>0</v>
      </c>
      <c r="GW192">
        <f>IFERROR(SMALL(GW67:GW187,ROW()-ROW($GW$190)+1),"")</f>
        <v>0</v>
      </c>
      <c r="GX192">
        <f>IFERROR(SMALL(GX67:GX187,ROW()-ROW($GX$190)+1),"")</f>
        <v>0</v>
      </c>
      <c r="GY192">
        <f>IFERROR(SMALL(GY67:GY187,ROW()-ROW($GY$190)+1),"")</f>
        <v>0</v>
      </c>
      <c r="GZ192">
        <f>IFERROR(SMALL(GZ67:GZ187,ROW()-ROW($GZ$190)+1),"")</f>
        <v>0</v>
      </c>
      <c r="HA192">
        <f>IFERROR(SMALL(HA67:HA187,ROW()-ROW($HA$190)+1),"")</f>
        <v>0</v>
      </c>
      <c r="HB192">
        <f>IFERROR(SMALL(HB67:HB187,ROW()-ROW($HB$190)+1),"")</f>
        <v>0</v>
      </c>
      <c r="HC192">
        <f>IFERROR(SMALL(HC67:HC187,ROW()-ROW($HC$190)+1),"")</f>
        <v>0</v>
      </c>
      <c r="HD192">
        <f>IFERROR(SMALL(HD67:HD187,ROW()-ROW($HD$190)+1),"")</f>
        <v>0</v>
      </c>
      <c r="HE192">
        <f>IFERROR(SMALL(HE67:HE187,ROW()-ROW($HE$190)+1),"")</f>
        <v>0</v>
      </c>
      <c r="HF192">
        <f>IFERROR(SMALL(HF67:HF187,ROW()-ROW($HF$190)+1),"")</f>
        <v>0</v>
      </c>
      <c r="HG192">
        <f>IFERROR(SMALL(HG67:HG187,ROW()-ROW($HG$190)+1),"")</f>
        <v>0</v>
      </c>
      <c r="HH192">
        <f>IFERROR(SMALL(HH67:HH187,ROW()-ROW($HH$190)+1),"")</f>
        <v>0</v>
      </c>
      <c r="HI192">
        <f>IFERROR(SMALL(HI67:HI187,ROW()-ROW($HI$190)+1),"")</f>
        <v>0</v>
      </c>
      <c r="HJ192">
        <f>IFERROR(SMALL(HJ67:HJ187,ROW()-ROW($HJ$190)+1),"")</f>
        <v>0</v>
      </c>
      <c r="HK192">
        <f>IFERROR(SMALL(HK67:HK187,ROW()-ROW($HK$190)+1),"")</f>
        <v>0</v>
      </c>
      <c r="HL192">
        <f>IFERROR(SMALL(HL67:HL187,ROW()-ROW($HL$190)+1),"")</f>
        <v>0</v>
      </c>
      <c r="HM192">
        <f>IFERROR(SMALL(HM67:HM187,ROW()-ROW($HM$190)+1),"")</f>
        <v>0</v>
      </c>
      <c r="HN192">
        <f>IFERROR(SMALL(HN67:HN187,ROW()-ROW($HN$190)+1),"")</f>
        <v>0</v>
      </c>
      <c r="HO192">
        <f>IFERROR(SMALL(HO67:HO187,ROW()-ROW($HO$190)+1),"")</f>
        <v>0</v>
      </c>
      <c r="HP192">
        <f>IFERROR(SMALL(HP67:HP187,ROW()-ROW($HP$190)+1),"")</f>
        <v>0</v>
      </c>
      <c r="HQ192">
        <f>IFERROR(SMALL(HQ67:HQ187,ROW()-ROW($HQ$190)+1),"")</f>
        <v>0</v>
      </c>
      <c r="HR192">
        <f>IFERROR(SMALL(HR67:HR187,ROW()-ROW($HR$190)+1),"")</f>
        <v>0</v>
      </c>
      <c r="HS192">
        <f>IFERROR(SMALL(HS67:HS187,ROW()-ROW($HS$190)+1),"")</f>
        <v>0</v>
      </c>
      <c r="HT192">
        <f>IFERROR(SMALL(HT67:HT187,ROW()-ROW($HT$190)+1),"")</f>
        <v>0</v>
      </c>
      <c r="HU192">
        <f>IFERROR(SMALL(HU67:HU187,ROW()-ROW($HU$190)+1),"")</f>
        <v>0</v>
      </c>
      <c r="HV192">
        <f>IFERROR(SMALL(HV67:HV187,ROW()-ROW($HV$190)+1),"")</f>
        <v>0</v>
      </c>
      <c r="HW192">
        <f>IFERROR(SMALL(HW67:HW187,ROW()-ROW($HW$190)+1),"")</f>
        <v>0</v>
      </c>
      <c r="HX192">
        <f>IFERROR(SMALL(HX67:HX187,ROW()-ROW($HX$190)+1),"")</f>
        <v>0</v>
      </c>
      <c r="HY192">
        <f>IFERROR(SMALL(HY67:HY187,ROW()-ROW($HY$190)+1),"")</f>
        <v>0</v>
      </c>
      <c r="HZ192">
        <f>IFERROR(SMALL(HZ67:HZ187,ROW()-ROW($HZ$190)+1),"")</f>
        <v>0</v>
      </c>
      <c r="IA192">
        <f>IFERROR(SMALL(IA67:IA187,ROW()-ROW($IA$190)+1),"")</f>
        <v>0</v>
      </c>
      <c r="IB192">
        <f>IFERROR(SMALL(IB67:IB187,ROW()-ROW($IB$190)+1),"")</f>
        <v>0</v>
      </c>
      <c r="IC192">
        <f>IFERROR(SMALL(IC67:IC187,ROW()-ROW($IC$190)+1),"")</f>
        <v>0</v>
      </c>
      <c r="ID192">
        <f>IFERROR(SMALL(ID67:ID187,ROW()-ROW($ID$190)+1),"")</f>
        <v>0</v>
      </c>
      <c r="IE192">
        <f>IFERROR(SMALL(IE67:IE187,ROW()-ROW($IE$190)+1),"")</f>
        <v>0</v>
      </c>
      <c r="IF192">
        <f>IFERROR(SMALL(IF67:IF187,ROW()-ROW($IF$190)+1),"")</f>
        <v>0</v>
      </c>
      <c r="IG192">
        <f>IFERROR(SMALL(IG67:IG187,ROW()-ROW($IG$190)+1),"")</f>
        <v>0</v>
      </c>
      <c r="IH192">
        <f>IFERROR(SMALL(IH67:IH187,ROW()-ROW($IH$190)+1),"")</f>
        <v>0</v>
      </c>
      <c r="II192">
        <f>IFERROR(SMALL(II67:II187,ROW()-ROW($II$190)+1),"")</f>
        <v>0</v>
      </c>
      <c r="IJ192">
        <f>IFERROR(SMALL(IJ67:IJ187,ROW()-ROW($IJ$190)+1),"")</f>
        <v>0</v>
      </c>
      <c r="IK192">
        <f>IFERROR(SMALL(IK67:IK187,ROW()-ROW($IK$190)+1),"")</f>
        <v>0</v>
      </c>
      <c r="IL192">
        <f>IFERROR(SMALL(IL67:IL187,ROW()-ROW($IL$190)+1),"")</f>
        <v>0</v>
      </c>
      <c r="IM192">
        <f>IFERROR(SMALL(IM67:IM187,ROW()-ROW($IM$190)+1),"")</f>
        <v>0</v>
      </c>
      <c r="IN192">
        <f>IFERROR(SMALL(IN67:IN187,ROW()-ROW($IN$190)+1),"")</f>
        <v>0</v>
      </c>
      <c r="IO192">
        <f>IFERROR(SMALL(IO67:IO187,ROW()-ROW($IO$190)+1),"")</f>
        <v>0</v>
      </c>
      <c r="IP192">
        <f>IFERROR(SMALL(IP67:IP187,ROW()-ROW($IP$190)+1),"")</f>
        <v>0</v>
      </c>
      <c r="IQ192">
        <f>IFERROR(SMALL(IQ67:IQ187,ROW()-ROW($IQ$190)+1),"")</f>
        <v>0</v>
      </c>
      <c r="IR192">
        <f>IFERROR(SMALL(IR67:IR187,ROW()-ROW($IR$190)+1),"")</f>
        <v>0</v>
      </c>
      <c r="IS192">
        <f>IFERROR(SMALL(IS67:IS187,ROW()-ROW($IS$190)+1),"")</f>
        <v>0</v>
      </c>
      <c r="IT192">
        <f>IFERROR(SMALL(IT67:IT187,ROW()-ROW($IT$190)+1),"")</f>
        <v>0</v>
      </c>
      <c r="IU192">
        <f>IFERROR(SMALL(IU67:IU187,ROW()-ROW($IU$190)+1),"")</f>
        <v>0</v>
      </c>
      <c r="IV192">
        <f>IFERROR(SMALL(IV67:IV187,ROW()-ROW($IV$190)+1),"")</f>
        <v>0</v>
      </c>
      <c r="IW192">
        <f>IFERROR(SMALL(IW67:IW187,ROW()-ROW($IW$190)+1),"")</f>
        <v>0</v>
      </c>
      <c r="IX192">
        <f>IFERROR(SMALL(IX67:IX187,ROW()-ROW($IX$190)+1),"")</f>
        <v>0</v>
      </c>
      <c r="IY192">
        <f>IFERROR(SMALL(IY67:IY187,ROW()-ROW($IY$190)+1),"")</f>
        <v>0</v>
      </c>
      <c r="IZ192">
        <f>IFERROR(SMALL(IZ67:IZ187,ROW()-ROW($IZ$190)+1),"")</f>
        <v>0</v>
      </c>
      <c r="JA192">
        <f>IFERROR(SMALL(JA67:JA187,ROW()-ROW($JA$190)+1),"")</f>
        <v>0</v>
      </c>
      <c r="JB192">
        <f>IFERROR(SMALL(JB67:JB187,ROW()-ROW($JB$190)+1),"")</f>
        <v>0</v>
      </c>
      <c r="JC192">
        <f>IFERROR(SMALL(JC67:JC187,ROW()-ROW($JC$190)+1),"")</f>
        <v>0</v>
      </c>
      <c r="JD192">
        <f>IFERROR(SMALL(JD67:JD187,ROW()-ROW($JD$190)+1),"")</f>
        <v>0</v>
      </c>
      <c r="JE192">
        <f>IFERROR(SMALL(JE67:JE187,ROW()-ROW($JE$190)+1),"")</f>
        <v>0</v>
      </c>
      <c r="JF192">
        <f>IFERROR(SMALL(JF67:JF187,ROW()-ROW($JF$190)+1),"")</f>
        <v>0</v>
      </c>
      <c r="JG192">
        <f>IFERROR(SMALL(JG67:JG187,ROW()-ROW($JG$190)+1),"")</f>
        <v>0</v>
      </c>
      <c r="JH192">
        <f>IFERROR(SMALL(JH67:JH187,ROW()-ROW($JH$190)+1),"")</f>
        <v>0</v>
      </c>
      <c r="JI192">
        <f>IFERROR(SMALL(JI67:JI187,ROW()-ROW($JI$190)+1),"")</f>
        <v>0</v>
      </c>
      <c r="JJ192">
        <f>IFERROR(SMALL(JJ67:JJ187,ROW()-ROW($JJ$190)+1),"")</f>
        <v>0</v>
      </c>
    </row>
    <row r="193" spans="5:270">
      <c r="E193">
        <f>IFERROR(SMALL(E67:E187,ROW()-ROW($E$190)+1),"")</f>
        <v>0</v>
      </c>
      <c r="F193">
        <f>IFERROR(SMALL(F67:F187,ROW()-ROW($F$190)+1),"")</f>
        <v>0</v>
      </c>
      <c r="G193">
        <f>IFERROR(SMALL(G67:G187,ROW()-ROW($G$190)+1),"")</f>
        <v>0</v>
      </c>
      <c r="H193">
        <f>IFERROR(SMALL(H67:H187,ROW()-ROW($H$190)+1),"")</f>
        <v>0</v>
      </c>
      <c r="I193">
        <f>IFERROR(SMALL(I67:I187,ROW()-ROW($I$190)+1),"")</f>
        <v>0</v>
      </c>
      <c r="J193">
        <f>IFERROR(SMALL(J67:J187,ROW()-ROW($J$190)+1),"")</f>
        <v>0</v>
      </c>
      <c r="K193">
        <f>IFERROR(SMALL(K67:K187,ROW()-ROW($K$190)+1),"")</f>
        <v>0</v>
      </c>
      <c r="L193">
        <f>IFERROR(SMALL(L67:L187,ROW()-ROW($L$190)+1),"")</f>
        <v>0</v>
      </c>
      <c r="M193">
        <f>IFERROR(SMALL(M67:M187,ROW()-ROW($M$190)+1),"")</f>
        <v>0</v>
      </c>
      <c r="N193">
        <f>IFERROR(SMALL(N67:N187,ROW()-ROW($N$190)+1),"")</f>
        <v>0</v>
      </c>
      <c r="O193">
        <f>IFERROR(SMALL(O67:O187,ROW()-ROW($O$190)+1),"")</f>
        <v>0</v>
      </c>
      <c r="P193">
        <f>IFERROR(SMALL(P67:P187,ROW()-ROW($P$190)+1),"")</f>
        <v>0</v>
      </c>
      <c r="Q193">
        <f>IFERROR(SMALL(Q67:Q187,ROW()-ROW($Q$190)+1),"")</f>
        <v>0</v>
      </c>
      <c r="R193">
        <f>IFERROR(SMALL(R67:R187,ROW()-ROW($R$190)+1),"")</f>
        <v>0</v>
      </c>
      <c r="S193">
        <f>IFERROR(SMALL(S67:S187,ROW()-ROW($S$190)+1),"")</f>
        <v>0</v>
      </c>
      <c r="T193">
        <f>IFERROR(SMALL(T67:T187,ROW()-ROW($T$190)+1),"")</f>
        <v>0</v>
      </c>
      <c r="U193">
        <f>IFERROR(SMALL(U67:U187,ROW()-ROW($U$190)+1),"")</f>
        <v>0</v>
      </c>
      <c r="V193">
        <f>IFERROR(SMALL(V67:V187,ROW()-ROW($V$190)+1),"")</f>
        <v>0</v>
      </c>
      <c r="W193">
        <f>IFERROR(SMALL(W67:W187,ROW()-ROW($W$190)+1),"")</f>
        <v>0</v>
      </c>
      <c r="X193">
        <f>IFERROR(SMALL(X67:X187,ROW()-ROW($X$190)+1),"")</f>
        <v>0</v>
      </c>
      <c r="Y193">
        <f>IFERROR(SMALL(Y67:Y187,ROW()-ROW($Y$190)+1),"")</f>
        <v>0</v>
      </c>
      <c r="Z193">
        <f>IFERROR(SMALL(Z67:Z187,ROW()-ROW($Z$190)+1),"")</f>
        <v>0</v>
      </c>
      <c r="AA193">
        <f>IFERROR(SMALL(AA67:AA187,ROW()-ROW($AA$190)+1),"")</f>
        <v>0</v>
      </c>
      <c r="AB193">
        <f>IFERROR(SMALL(AB67:AB187,ROW()-ROW($AB$190)+1),"")</f>
        <v>0</v>
      </c>
      <c r="AC193">
        <f>IFERROR(SMALL(AC67:AC187,ROW()-ROW($AC$190)+1),"")</f>
        <v>0</v>
      </c>
      <c r="AD193">
        <f>IFERROR(SMALL(AD67:AD187,ROW()-ROW($AD$190)+1),"")</f>
        <v>0</v>
      </c>
      <c r="AE193">
        <f>IFERROR(SMALL(AE67:AE187,ROW()-ROW($AE$190)+1),"")</f>
        <v>0</v>
      </c>
      <c r="AF193">
        <f>IFERROR(SMALL(AF67:AF187,ROW()-ROW($AF$190)+1),"")</f>
        <v>0</v>
      </c>
      <c r="AG193">
        <f>IFERROR(SMALL(AG67:AG187,ROW()-ROW($AG$190)+1),"")</f>
        <v>0</v>
      </c>
      <c r="AH193">
        <f>IFERROR(SMALL(AH67:AH187,ROW()-ROW($AH$190)+1),"")</f>
        <v>0</v>
      </c>
      <c r="AI193">
        <f>IFERROR(SMALL(AI67:AI187,ROW()-ROW($AI$190)+1),"")</f>
        <v>0</v>
      </c>
      <c r="AJ193">
        <f>IFERROR(SMALL(AJ67:AJ187,ROW()-ROW($AJ$190)+1),"")</f>
        <v>0</v>
      </c>
      <c r="AK193">
        <f>IFERROR(SMALL(AK67:AK187,ROW()-ROW($AK$190)+1),"")</f>
        <v>0</v>
      </c>
      <c r="AL193">
        <f>IFERROR(SMALL(AL67:AL187,ROW()-ROW($AL$190)+1),"")</f>
        <v>0</v>
      </c>
      <c r="AM193">
        <f>IFERROR(SMALL(AM67:AM187,ROW()-ROW($AM$190)+1),"")</f>
        <v>0</v>
      </c>
      <c r="AN193">
        <f>IFERROR(SMALL(AN67:AN187,ROW()-ROW($AN$190)+1),"")</f>
        <v>0</v>
      </c>
      <c r="AO193">
        <f>IFERROR(SMALL(AO67:AO187,ROW()-ROW($AO$190)+1),"")</f>
        <v>0</v>
      </c>
      <c r="AP193">
        <f>IFERROR(SMALL(AP67:AP187,ROW()-ROW($AP$190)+1),"")</f>
        <v>0</v>
      </c>
      <c r="AQ193">
        <f>IFERROR(SMALL(AQ67:AQ187,ROW()-ROW($AQ$190)+1),"")</f>
        <v>0</v>
      </c>
      <c r="AR193">
        <f>IFERROR(SMALL(AR67:AR187,ROW()-ROW($AR$190)+1),"")</f>
        <v>0</v>
      </c>
      <c r="AS193">
        <f>IFERROR(SMALL(AS67:AS187,ROW()-ROW($AS$190)+1),"")</f>
        <v>0</v>
      </c>
      <c r="AT193">
        <f>IFERROR(SMALL(AT67:AT187,ROW()-ROW($AT$190)+1),"")</f>
        <v>0</v>
      </c>
      <c r="AU193">
        <f>IFERROR(SMALL(AU67:AU187,ROW()-ROW($AU$190)+1),"")</f>
        <v>0</v>
      </c>
      <c r="AV193">
        <f>IFERROR(SMALL(AV67:AV187,ROW()-ROW($AV$190)+1),"")</f>
        <v>0</v>
      </c>
      <c r="AW193">
        <f>IFERROR(SMALL(AW67:AW187,ROW()-ROW($AW$190)+1),"")</f>
        <v>0</v>
      </c>
      <c r="AX193">
        <f>IFERROR(SMALL(AX67:AX187,ROW()-ROW($AX$190)+1),"")</f>
        <v>0</v>
      </c>
      <c r="AY193">
        <f>IFERROR(SMALL(AY67:AY187,ROW()-ROW($AY$190)+1),"")</f>
        <v>0</v>
      </c>
      <c r="AZ193">
        <f>IFERROR(SMALL(AZ67:AZ187,ROW()-ROW($AZ$190)+1),"")</f>
        <v>0</v>
      </c>
      <c r="BA193">
        <f>IFERROR(SMALL(BA67:BA187,ROW()-ROW($BA$190)+1),"")</f>
        <v>0</v>
      </c>
      <c r="BB193">
        <f>IFERROR(SMALL(BB67:BB187,ROW()-ROW($BB$190)+1),"")</f>
        <v>0</v>
      </c>
      <c r="BC193">
        <f>IFERROR(SMALL(BC67:BC187,ROW()-ROW($BC$190)+1),"")</f>
        <v>0</v>
      </c>
      <c r="BD193">
        <f>IFERROR(SMALL(BD67:BD187,ROW()-ROW($BD$190)+1),"")</f>
        <v>0</v>
      </c>
      <c r="BE193">
        <f>IFERROR(SMALL(BE67:BE187,ROW()-ROW($BE$190)+1),"")</f>
        <v>0</v>
      </c>
      <c r="BF193">
        <f>IFERROR(SMALL(BF67:BF187,ROW()-ROW($BF$190)+1),"")</f>
        <v>0</v>
      </c>
      <c r="BG193">
        <f>IFERROR(SMALL(BG67:BG187,ROW()-ROW($BG$190)+1),"")</f>
        <v>0</v>
      </c>
      <c r="BH193">
        <f>IFERROR(SMALL(BH67:BH187,ROW()-ROW($BH$190)+1),"")</f>
        <v>0</v>
      </c>
      <c r="BI193">
        <f>IFERROR(SMALL(BI67:BI187,ROW()-ROW($BI$190)+1),"")</f>
        <v>0</v>
      </c>
      <c r="BJ193">
        <f>IFERROR(SMALL(BJ67:BJ187,ROW()-ROW($BJ$190)+1),"")</f>
        <v>0</v>
      </c>
      <c r="BK193">
        <f>IFERROR(SMALL(BK67:BK187,ROW()-ROW($BK$190)+1),"")</f>
        <v>0</v>
      </c>
      <c r="BL193">
        <f>IFERROR(SMALL(BL67:BL187,ROW()-ROW($BL$190)+1),"")</f>
        <v>0</v>
      </c>
      <c r="BM193">
        <f>IFERROR(SMALL(BM67:BM187,ROW()-ROW($BM$190)+1),"")</f>
        <v>0</v>
      </c>
      <c r="BN193">
        <f>IFERROR(SMALL(BN67:BN187,ROW()-ROW($BN$190)+1),"")</f>
        <v>0</v>
      </c>
      <c r="BO193">
        <f>IFERROR(SMALL(BO67:BO187,ROW()-ROW($BO$190)+1),"")</f>
        <v>0</v>
      </c>
      <c r="BP193">
        <f>IFERROR(SMALL(BP67:BP187,ROW()-ROW($BP$190)+1),"")</f>
        <v>0</v>
      </c>
      <c r="BQ193">
        <f>IFERROR(SMALL(BQ67:BQ187,ROW()-ROW($BQ$190)+1),"")</f>
        <v>0</v>
      </c>
      <c r="BR193">
        <f>IFERROR(SMALL(BR67:BR187,ROW()-ROW($BR$190)+1),"")</f>
        <v>0</v>
      </c>
      <c r="BS193">
        <f>IFERROR(SMALL(BS67:BS187,ROW()-ROW($BS$190)+1),"")</f>
        <v>0</v>
      </c>
      <c r="BT193">
        <f>IFERROR(SMALL(BT67:BT187,ROW()-ROW($BT$190)+1),"")</f>
        <v>0</v>
      </c>
      <c r="BU193">
        <f>IFERROR(SMALL(BU67:BU187,ROW()-ROW($BU$190)+1),"")</f>
        <v>0</v>
      </c>
      <c r="BV193">
        <f>IFERROR(SMALL(BV67:BV187,ROW()-ROW($BV$190)+1),"")</f>
        <v>0</v>
      </c>
      <c r="BW193">
        <f>IFERROR(SMALL(BW67:BW187,ROW()-ROW($BW$190)+1),"")</f>
        <v>0</v>
      </c>
      <c r="BX193">
        <f>IFERROR(SMALL(BX67:BX187,ROW()-ROW($BX$190)+1),"")</f>
        <v>0</v>
      </c>
      <c r="BY193">
        <f>IFERROR(SMALL(BY67:BY187,ROW()-ROW($BY$190)+1),"")</f>
        <v>0</v>
      </c>
      <c r="BZ193">
        <f>IFERROR(SMALL(BZ67:BZ187,ROW()-ROW($BZ$190)+1),"")</f>
        <v>0</v>
      </c>
      <c r="CA193">
        <f>IFERROR(SMALL(CA67:CA187,ROW()-ROW($CA$190)+1),"")</f>
        <v>0</v>
      </c>
      <c r="CB193">
        <f>IFERROR(SMALL(CB67:CB187,ROW()-ROW($CB$190)+1),"")</f>
        <v>0</v>
      </c>
      <c r="CC193">
        <f>IFERROR(SMALL(CC67:CC187,ROW()-ROW($CC$190)+1),"")</f>
        <v>0</v>
      </c>
      <c r="CD193">
        <f>IFERROR(SMALL(CD67:CD187,ROW()-ROW($CD$190)+1),"")</f>
        <v>0</v>
      </c>
      <c r="CE193">
        <f>IFERROR(SMALL(CE67:CE187,ROW()-ROW($CE$190)+1),"")</f>
        <v>0</v>
      </c>
      <c r="CF193">
        <f>IFERROR(SMALL(CF67:CF187,ROW()-ROW($CF$190)+1),"")</f>
        <v>0</v>
      </c>
      <c r="CG193">
        <f>IFERROR(SMALL(CG67:CG187,ROW()-ROW($CG$190)+1),"")</f>
        <v>0</v>
      </c>
      <c r="CH193">
        <f>IFERROR(SMALL(CH67:CH187,ROW()-ROW($CH$190)+1),"")</f>
        <v>0</v>
      </c>
      <c r="CI193">
        <f>IFERROR(SMALL(CI67:CI187,ROW()-ROW($CI$190)+1),"")</f>
        <v>0</v>
      </c>
      <c r="CJ193">
        <f>IFERROR(SMALL(CJ67:CJ187,ROW()-ROW($CJ$190)+1),"")</f>
        <v>0</v>
      </c>
      <c r="CK193">
        <f>IFERROR(SMALL(CK67:CK187,ROW()-ROW($CK$190)+1),"")</f>
        <v>0</v>
      </c>
      <c r="CL193">
        <f>IFERROR(SMALL(CL67:CL187,ROW()-ROW($CL$190)+1),"")</f>
        <v>0</v>
      </c>
      <c r="CM193">
        <f>IFERROR(SMALL(CM67:CM187,ROW()-ROW($CM$190)+1),"")</f>
        <v>0</v>
      </c>
      <c r="CN193">
        <f>IFERROR(SMALL(CN67:CN187,ROW()-ROW($CN$190)+1),"")</f>
        <v>0</v>
      </c>
      <c r="CO193">
        <f>IFERROR(SMALL(CO67:CO187,ROW()-ROW($CO$190)+1),"")</f>
        <v>0</v>
      </c>
      <c r="CP193">
        <f>IFERROR(SMALL(CP67:CP187,ROW()-ROW($CP$190)+1),"")</f>
        <v>0</v>
      </c>
      <c r="CQ193">
        <f>IFERROR(SMALL(CQ67:CQ187,ROW()-ROW($CQ$190)+1),"")</f>
        <v>0</v>
      </c>
      <c r="CR193">
        <f>IFERROR(SMALL(CR67:CR187,ROW()-ROW($CR$190)+1),"")</f>
        <v>0</v>
      </c>
      <c r="CS193">
        <f>IFERROR(SMALL(CS67:CS187,ROW()-ROW($CS$190)+1),"")</f>
        <v>0</v>
      </c>
      <c r="CT193">
        <f>IFERROR(SMALL(CT67:CT187,ROW()-ROW($CT$190)+1),"")</f>
        <v>0</v>
      </c>
      <c r="CU193">
        <f>IFERROR(SMALL(CU67:CU187,ROW()-ROW($CU$190)+1),"")</f>
        <v>0</v>
      </c>
      <c r="CV193">
        <f>IFERROR(SMALL(CV67:CV187,ROW()-ROW($CV$190)+1),"")</f>
        <v>0</v>
      </c>
      <c r="CW193">
        <f>IFERROR(SMALL(CW67:CW187,ROW()-ROW($CW$190)+1),"")</f>
        <v>0</v>
      </c>
      <c r="CX193">
        <f>IFERROR(SMALL(CX67:CX187,ROW()-ROW($CX$190)+1),"")</f>
        <v>0</v>
      </c>
      <c r="CY193">
        <f>IFERROR(SMALL(CY67:CY187,ROW()-ROW($CY$190)+1),"")</f>
        <v>0</v>
      </c>
      <c r="CZ193">
        <f>IFERROR(SMALL(CZ67:CZ187,ROW()-ROW($CZ$190)+1),"")</f>
        <v>0</v>
      </c>
      <c r="DA193">
        <f>IFERROR(SMALL(DA67:DA187,ROW()-ROW($DA$190)+1),"")</f>
        <v>0</v>
      </c>
      <c r="DB193">
        <f>IFERROR(SMALL(DB67:DB187,ROW()-ROW($DB$190)+1),"")</f>
        <v>0</v>
      </c>
      <c r="DC193">
        <f>IFERROR(SMALL(DC67:DC187,ROW()-ROW($DC$190)+1),"")</f>
        <v>0</v>
      </c>
      <c r="DD193">
        <f>IFERROR(SMALL(DD67:DD187,ROW()-ROW($DD$190)+1),"")</f>
        <v>0</v>
      </c>
      <c r="DE193">
        <f>IFERROR(SMALL(DE67:DE187,ROW()-ROW($DE$190)+1),"")</f>
        <v>0</v>
      </c>
      <c r="DF193">
        <f>IFERROR(SMALL(DF67:DF187,ROW()-ROW($DF$190)+1),"")</f>
        <v>0</v>
      </c>
      <c r="DG193">
        <f>IFERROR(SMALL(DG67:DG187,ROW()-ROW($DG$190)+1),"")</f>
        <v>0</v>
      </c>
      <c r="DH193">
        <f>IFERROR(SMALL(DH67:DH187,ROW()-ROW($DH$190)+1),"")</f>
        <v>0</v>
      </c>
      <c r="DI193">
        <f>IFERROR(SMALL(DI67:DI187,ROW()-ROW($DI$190)+1),"")</f>
        <v>0</v>
      </c>
      <c r="DJ193">
        <f>IFERROR(SMALL(DJ67:DJ187,ROW()-ROW($DJ$190)+1),"")</f>
        <v>0</v>
      </c>
      <c r="DK193">
        <f>IFERROR(SMALL(DK67:DK187,ROW()-ROW($DK$190)+1),"")</f>
        <v>0</v>
      </c>
      <c r="DL193">
        <f>IFERROR(SMALL(DL67:DL187,ROW()-ROW($DL$190)+1),"")</f>
        <v>0</v>
      </c>
      <c r="DM193">
        <f>IFERROR(SMALL(DM67:DM187,ROW()-ROW($DM$190)+1),"")</f>
        <v>0</v>
      </c>
      <c r="DN193">
        <f>IFERROR(SMALL(DN67:DN187,ROW()-ROW($DN$190)+1),"")</f>
        <v>0</v>
      </c>
      <c r="DO193">
        <f>IFERROR(SMALL(DO67:DO187,ROW()-ROW($DO$190)+1),"")</f>
        <v>0</v>
      </c>
      <c r="DP193">
        <f>IFERROR(SMALL(DP67:DP187,ROW()-ROW($DP$190)+1),"")</f>
        <v>0</v>
      </c>
      <c r="DQ193">
        <f>IFERROR(SMALL(DQ67:DQ187,ROW()-ROW($DQ$190)+1),"")</f>
        <v>0</v>
      </c>
      <c r="DR193">
        <f>IFERROR(SMALL(DR67:DR187,ROW()-ROW($DR$190)+1),"")</f>
        <v>0</v>
      </c>
      <c r="DS193">
        <f>IFERROR(SMALL(DS67:DS187,ROW()-ROW($DS$190)+1),"")</f>
        <v>0</v>
      </c>
      <c r="DT193">
        <f>IFERROR(SMALL(DT67:DT187,ROW()-ROW($DT$190)+1),"")</f>
        <v>0</v>
      </c>
      <c r="DU193">
        <f>IFERROR(SMALL(DU67:DU187,ROW()-ROW($DU$190)+1),"")</f>
        <v>0</v>
      </c>
      <c r="DV193">
        <f>IFERROR(SMALL(DV67:DV187,ROW()-ROW($DV$190)+1),"")</f>
        <v>0</v>
      </c>
      <c r="DW193">
        <f>IFERROR(SMALL(DW67:DW187,ROW()-ROW($DW$190)+1),"")</f>
        <v>0</v>
      </c>
      <c r="DX193">
        <f>IFERROR(SMALL(DX67:DX187,ROW()-ROW($DX$190)+1),"")</f>
        <v>0</v>
      </c>
      <c r="DY193">
        <f>IFERROR(SMALL(DY67:DY187,ROW()-ROW($DY$190)+1),"")</f>
        <v>0</v>
      </c>
      <c r="DZ193">
        <f>IFERROR(SMALL(DZ67:DZ187,ROW()-ROW($DZ$190)+1),"")</f>
        <v>0</v>
      </c>
      <c r="EA193">
        <f>IFERROR(SMALL(EA67:EA187,ROW()-ROW($EA$190)+1),"")</f>
        <v>0</v>
      </c>
      <c r="EB193">
        <f>IFERROR(SMALL(EB67:EB187,ROW()-ROW($EB$190)+1),"")</f>
        <v>0</v>
      </c>
      <c r="EC193">
        <f>IFERROR(SMALL(EC67:EC187,ROW()-ROW($EC$190)+1),"")</f>
        <v>0</v>
      </c>
      <c r="ED193">
        <f>IFERROR(SMALL(ED67:ED187,ROW()-ROW($ED$190)+1),"")</f>
        <v>0</v>
      </c>
      <c r="EE193">
        <f>IFERROR(SMALL(EE67:EE187,ROW()-ROW($EE$190)+1),"")</f>
        <v>0</v>
      </c>
      <c r="EF193">
        <f>IFERROR(SMALL(EF67:EF187,ROW()-ROW($EF$190)+1),"")</f>
        <v>0</v>
      </c>
      <c r="EI193">
        <f>IFERROR(SMALL(EI67:EI187,ROW()-ROW($EI$190)+1),"")</f>
        <v>0</v>
      </c>
      <c r="EJ193">
        <f>IFERROR(SMALL(EJ67:EJ187,ROW()-ROW($EJ$190)+1),"")</f>
        <v>0</v>
      </c>
      <c r="EK193">
        <f>IFERROR(SMALL(EK67:EK187,ROW()-ROW($EK$190)+1),"")</f>
        <v>0</v>
      </c>
      <c r="EL193">
        <f>IFERROR(SMALL(EL67:EL187,ROW()-ROW($EL$190)+1),"")</f>
        <v>0</v>
      </c>
      <c r="EM193">
        <f>IFERROR(SMALL(EM67:EM187,ROW()-ROW($EM$190)+1),"")</f>
        <v>0</v>
      </c>
      <c r="EN193">
        <f>IFERROR(SMALL(EN67:EN187,ROW()-ROW($EN$190)+1),"")</f>
        <v>0</v>
      </c>
      <c r="EO193">
        <f>IFERROR(SMALL(EO67:EO187,ROW()-ROW($EO$190)+1),"")</f>
        <v>0</v>
      </c>
      <c r="EP193">
        <f>IFERROR(SMALL(EP67:EP187,ROW()-ROW($EP$190)+1),"")</f>
        <v>0</v>
      </c>
      <c r="EQ193">
        <f>IFERROR(SMALL(EQ67:EQ187,ROW()-ROW($EQ$190)+1),"")</f>
        <v>0</v>
      </c>
      <c r="ER193">
        <f>IFERROR(SMALL(ER67:ER187,ROW()-ROW($ER$190)+1),"")</f>
        <v>0</v>
      </c>
      <c r="ES193">
        <f>IFERROR(SMALL(ES67:ES187,ROW()-ROW($ES$190)+1),"")</f>
        <v>0</v>
      </c>
      <c r="ET193">
        <f>IFERROR(SMALL(ET67:ET187,ROW()-ROW($ET$190)+1),"")</f>
        <v>0</v>
      </c>
      <c r="EU193">
        <f>IFERROR(SMALL(EU67:EU187,ROW()-ROW($EU$190)+1),"")</f>
        <v>0</v>
      </c>
      <c r="EV193">
        <f>IFERROR(SMALL(EV67:EV187,ROW()-ROW($EV$190)+1),"")</f>
        <v>0</v>
      </c>
      <c r="EW193">
        <f>IFERROR(SMALL(EW67:EW187,ROW()-ROW($EW$190)+1),"")</f>
        <v>0</v>
      </c>
      <c r="EX193">
        <f>IFERROR(SMALL(EX67:EX187,ROW()-ROW($EX$190)+1),"")</f>
        <v>0</v>
      </c>
      <c r="EY193">
        <f>IFERROR(SMALL(EY67:EY187,ROW()-ROW($EY$190)+1),"")</f>
        <v>0</v>
      </c>
      <c r="EZ193">
        <f>IFERROR(SMALL(EZ67:EZ187,ROW()-ROW($EZ$190)+1),"")</f>
        <v>0</v>
      </c>
      <c r="FA193">
        <f>IFERROR(SMALL(FA67:FA187,ROW()-ROW($FA$190)+1),"")</f>
        <v>0</v>
      </c>
      <c r="FB193">
        <f>IFERROR(SMALL(FB67:FB187,ROW()-ROW($FB$190)+1),"")</f>
        <v>0</v>
      </c>
      <c r="FC193">
        <f>IFERROR(SMALL(FC67:FC187,ROW()-ROW($FC$190)+1),"")</f>
        <v>0</v>
      </c>
      <c r="FD193">
        <f>IFERROR(SMALL(FD67:FD187,ROW()-ROW($FD$190)+1),"")</f>
        <v>0</v>
      </c>
      <c r="FE193">
        <f>IFERROR(SMALL(FE67:FE187,ROW()-ROW($FE$190)+1),"")</f>
        <v>0</v>
      </c>
      <c r="FF193">
        <f>IFERROR(SMALL(FF67:FF187,ROW()-ROW($FF$190)+1),"")</f>
        <v>0</v>
      </c>
      <c r="FG193">
        <f>IFERROR(SMALL(FG67:FG187,ROW()-ROW($FG$190)+1),"")</f>
        <v>0</v>
      </c>
      <c r="FH193">
        <f>IFERROR(SMALL(FH67:FH187,ROW()-ROW($FH$190)+1),"")</f>
        <v>0</v>
      </c>
      <c r="FI193">
        <f>IFERROR(SMALL(FI67:FI187,ROW()-ROW($FI$190)+1),"")</f>
        <v>0</v>
      </c>
      <c r="FJ193">
        <f>IFERROR(SMALL(FJ67:FJ187,ROW()-ROW($FJ$190)+1),"")</f>
        <v>0</v>
      </c>
      <c r="FK193">
        <f>IFERROR(SMALL(FK67:FK187,ROW()-ROW($FK$190)+1),"")</f>
        <v>0</v>
      </c>
      <c r="FL193">
        <f>IFERROR(SMALL(FL67:FL187,ROW()-ROW($FL$190)+1),"")</f>
        <v>0</v>
      </c>
      <c r="FM193">
        <f>IFERROR(SMALL(FM67:FM187,ROW()-ROW($FM$190)+1),"")</f>
        <v>0</v>
      </c>
      <c r="FN193">
        <f>IFERROR(SMALL(FN67:FN187,ROW()-ROW($FN$190)+1),"")</f>
        <v>0</v>
      </c>
      <c r="FO193">
        <f>IFERROR(SMALL(FO67:FO187,ROW()-ROW($FO$190)+1),"")</f>
        <v>0</v>
      </c>
      <c r="FP193">
        <f>IFERROR(SMALL(FP67:FP187,ROW()-ROW($FP$190)+1),"")</f>
        <v>0</v>
      </c>
      <c r="FQ193">
        <f>IFERROR(SMALL(FQ67:FQ187,ROW()-ROW($FQ$190)+1),"")</f>
        <v>0</v>
      </c>
      <c r="FR193">
        <f>IFERROR(SMALL(FR67:FR187,ROW()-ROW($FR$190)+1),"")</f>
        <v>0</v>
      </c>
      <c r="FS193">
        <f>IFERROR(SMALL(FS67:FS187,ROW()-ROW($FS$190)+1),"")</f>
        <v>0</v>
      </c>
      <c r="FT193">
        <f>IFERROR(SMALL(FT67:FT187,ROW()-ROW($FT$190)+1),"")</f>
        <v>0</v>
      </c>
      <c r="FU193">
        <f>IFERROR(SMALL(FU67:FU187,ROW()-ROW($FU$190)+1),"")</f>
        <v>0</v>
      </c>
      <c r="FV193">
        <f>IFERROR(SMALL(FV67:FV187,ROW()-ROW($FV$190)+1),"")</f>
        <v>0</v>
      </c>
      <c r="FW193">
        <f>IFERROR(SMALL(FW67:FW187,ROW()-ROW($FW$190)+1),"")</f>
        <v>0</v>
      </c>
      <c r="FX193">
        <f>IFERROR(SMALL(FX67:FX187,ROW()-ROW($FX$190)+1),"")</f>
        <v>0</v>
      </c>
      <c r="FY193">
        <f>IFERROR(SMALL(FY67:FY187,ROW()-ROW($FY$190)+1),"")</f>
        <v>0</v>
      </c>
      <c r="FZ193">
        <f>IFERROR(SMALL(FZ67:FZ187,ROW()-ROW($FZ$190)+1),"")</f>
        <v>0</v>
      </c>
      <c r="GA193">
        <f>IFERROR(SMALL(GA67:GA187,ROW()-ROW($GA$190)+1),"")</f>
        <v>0</v>
      </c>
      <c r="GB193">
        <f>IFERROR(SMALL(GB67:GB187,ROW()-ROW($GB$190)+1),"")</f>
        <v>0</v>
      </c>
      <c r="GC193">
        <f>IFERROR(SMALL(GC67:GC187,ROW()-ROW($GC$190)+1),"")</f>
        <v>0</v>
      </c>
      <c r="GD193">
        <f>IFERROR(SMALL(GD67:GD187,ROW()-ROW($GD$190)+1),"")</f>
        <v>0</v>
      </c>
      <c r="GE193">
        <f>IFERROR(SMALL(GE67:GE187,ROW()-ROW($GE$190)+1),"")</f>
        <v>0</v>
      </c>
      <c r="GF193">
        <f>IFERROR(SMALL(GF67:GF187,ROW()-ROW($GF$190)+1),"")</f>
        <v>0</v>
      </c>
      <c r="GG193">
        <f>IFERROR(SMALL(GG67:GG187,ROW()-ROW($GG$190)+1),"")</f>
        <v>0</v>
      </c>
      <c r="GH193">
        <f>IFERROR(SMALL(GH67:GH187,ROW()-ROW($GH$190)+1),"")</f>
        <v>0</v>
      </c>
      <c r="GI193">
        <f>IFERROR(SMALL(GI67:GI187,ROW()-ROW($GI$190)+1),"")</f>
        <v>0</v>
      </c>
      <c r="GJ193">
        <f>IFERROR(SMALL(GJ67:GJ187,ROW()-ROW($GJ$190)+1),"")</f>
        <v>0</v>
      </c>
      <c r="GK193">
        <f>IFERROR(SMALL(GK67:GK187,ROW()-ROW($GK$190)+1),"")</f>
        <v>0</v>
      </c>
      <c r="GL193">
        <f>IFERROR(SMALL(GL67:GL187,ROW()-ROW($GL$190)+1),"")</f>
        <v>0</v>
      </c>
      <c r="GM193">
        <f>IFERROR(SMALL(GM67:GM187,ROW()-ROW($GM$190)+1),"")</f>
        <v>0</v>
      </c>
      <c r="GN193">
        <f>IFERROR(SMALL(GN67:GN187,ROW()-ROW($GN$190)+1),"")</f>
        <v>0</v>
      </c>
      <c r="GO193">
        <f>IFERROR(SMALL(GO67:GO187,ROW()-ROW($GO$190)+1),"")</f>
        <v>0</v>
      </c>
      <c r="GP193">
        <f>IFERROR(SMALL(GP67:GP187,ROW()-ROW($GP$190)+1),"")</f>
        <v>0</v>
      </c>
      <c r="GQ193">
        <f>IFERROR(SMALL(GQ67:GQ187,ROW()-ROW($GQ$190)+1),"")</f>
        <v>0</v>
      </c>
      <c r="GR193">
        <f>IFERROR(SMALL(GR67:GR187,ROW()-ROW($GR$190)+1),"")</f>
        <v>0</v>
      </c>
      <c r="GS193">
        <f>IFERROR(SMALL(GS67:GS187,ROW()-ROW($GS$190)+1),"")</f>
        <v>0</v>
      </c>
      <c r="GT193">
        <f>IFERROR(SMALL(GT67:GT187,ROW()-ROW($GT$190)+1),"")</f>
        <v>0</v>
      </c>
      <c r="GU193">
        <f>IFERROR(SMALL(GU67:GU187,ROW()-ROW($GU$190)+1),"")</f>
        <v>0</v>
      </c>
      <c r="GV193">
        <f>IFERROR(SMALL(GV67:GV187,ROW()-ROW($GV$190)+1),"")</f>
        <v>0</v>
      </c>
      <c r="GW193">
        <f>IFERROR(SMALL(GW67:GW187,ROW()-ROW($GW$190)+1),"")</f>
        <v>0</v>
      </c>
      <c r="GX193">
        <f>IFERROR(SMALL(GX67:GX187,ROW()-ROW($GX$190)+1),"")</f>
        <v>0</v>
      </c>
      <c r="GY193">
        <f>IFERROR(SMALL(GY67:GY187,ROW()-ROW($GY$190)+1),"")</f>
        <v>0</v>
      </c>
      <c r="GZ193">
        <f>IFERROR(SMALL(GZ67:GZ187,ROW()-ROW($GZ$190)+1),"")</f>
        <v>0</v>
      </c>
      <c r="HA193">
        <f>IFERROR(SMALL(HA67:HA187,ROW()-ROW($HA$190)+1),"")</f>
        <v>0</v>
      </c>
      <c r="HB193">
        <f>IFERROR(SMALL(HB67:HB187,ROW()-ROW($HB$190)+1),"")</f>
        <v>0</v>
      </c>
      <c r="HC193">
        <f>IFERROR(SMALL(HC67:HC187,ROW()-ROW($HC$190)+1),"")</f>
        <v>0</v>
      </c>
      <c r="HD193">
        <f>IFERROR(SMALL(HD67:HD187,ROW()-ROW($HD$190)+1),"")</f>
        <v>0</v>
      </c>
      <c r="HE193">
        <f>IFERROR(SMALL(HE67:HE187,ROW()-ROW($HE$190)+1),"")</f>
        <v>0</v>
      </c>
      <c r="HF193">
        <f>IFERROR(SMALL(HF67:HF187,ROW()-ROW($HF$190)+1),"")</f>
        <v>0</v>
      </c>
      <c r="HG193">
        <f>IFERROR(SMALL(HG67:HG187,ROW()-ROW($HG$190)+1),"")</f>
        <v>0</v>
      </c>
      <c r="HH193">
        <f>IFERROR(SMALL(HH67:HH187,ROW()-ROW($HH$190)+1),"")</f>
        <v>0</v>
      </c>
      <c r="HI193">
        <f>IFERROR(SMALL(HI67:HI187,ROW()-ROW($HI$190)+1),"")</f>
        <v>0</v>
      </c>
      <c r="HJ193">
        <f>IFERROR(SMALL(HJ67:HJ187,ROW()-ROW($HJ$190)+1),"")</f>
        <v>0</v>
      </c>
      <c r="HK193">
        <f>IFERROR(SMALL(HK67:HK187,ROW()-ROW($HK$190)+1),"")</f>
        <v>0</v>
      </c>
      <c r="HL193">
        <f>IFERROR(SMALL(HL67:HL187,ROW()-ROW($HL$190)+1),"")</f>
        <v>0</v>
      </c>
      <c r="HM193">
        <f>IFERROR(SMALL(HM67:HM187,ROW()-ROW($HM$190)+1),"")</f>
        <v>0</v>
      </c>
      <c r="HN193">
        <f>IFERROR(SMALL(HN67:HN187,ROW()-ROW($HN$190)+1),"")</f>
        <v>0</v>
      </c>
      <c r="HO193">
        <f>IFERROR(SMALL(HO67:HO187,ROW()-ROW($HO$190)+1),"")</f>
        <v>0</v>
      </c>
      <c r="HP193">
        <f>IFERROR(SMALL(HP67:HP187,ROW()-ROW($HP$190)+1),"")</f>
        <v>0</v>
      </c>
      <c r="HQ193">
        <f>IFERROR(SMALL(HQ67:HQ187,ROW()-ROW($HQ$190)+1),"")</f>
        <v>0</v>
      </c>
      <c r="HR193">
        <f>IFERROR(SMALL(HR67:HR187,ROW()-ROW($HR$190)+1),"")</f>
        <v>0</v>
      </c>
      <c r="HS193">
        <f>IFERROR(SMALL(HS67:HS187,ROW()-ROW($HS$190)+1),"")</f>
        <v>0</v>
      </c>
      <c r="HT193">
        <f>IFERROR(SMALL(HT67:HT187,ROW()-ROW($HT$190)+1),"")</f>
        <v>0</v>
      </c>
      <c r="HU193">
        <f>IFERROR(SMALL(HU67:HU187,ROW()-ROW($HU$190)+1),"")</f>
        <v>0</v>
      </c>
      <c r="HV193">
        <f>IFERROR(SMALL(HV67:HV187,ROW()-ROW($HV$190)+1),"")</f>
        <v>0</v>
      </c>
      <c r="HW193">
        <f>IFERROR(SMALL(HW67:HW187,ROW()-ROW($HW$190)+1),"")</f>
        <v>0</v>
      </c>
      <c r="HX193">
        <f>IFERROR(SMALL(HX67:HX187,ROW()-ROW($HX$190)+1),"")</f>
        <v>0</v>
      </c>
      <c r="HY193">
        <f>IFERROR(SMALL(HY67:HY187,ROW()-ROW($HY$190)+1),"")</f>
        <v>0</v>
      </c>
      <c r="HZ193">
        <f>IFERROR(SMALL(HZ67:HZ187,ROW()-ROW($HZ$190)+1),"")</f>
        <v>0</v>
      </c>
      <c r="IA193">
        <f>IFERROR(SMALL(IA67:IA187,ROW()-ROW($IA$190)+1),"")</f>
        <v>0</v>
      </c>
      <c r="IB193">
        <f>IFERROR(SMALL(IB67:IB187,ROW()-ROW($IB$190)+1),"")</f>
        <v>0</v>
      </c>
      <c r="IC193">
        <f>IFERROR(SMALL(IC67:IC187,ROW()-ROW($IC$190)+1),"")</f>
        <v>0</v>
      </c>
      <c r="ID193">
        <f>IFERROR(SMALL(ID67:ID187,ROW()-ROW($ID$190)+1),"")</f>
        <v>0</v>
      </c>
      <c r="IE193">
        <f>IFERROR(SMALL(IE67:IE187,ROW()-ROW($IE$190)+1),"")</f>
        <v>0</v>
      </c>
      <c r="IF193">
        <f>IFERROR(SMALL(IF67:IF187,ROW()-ROW($IF$190)+1),"")</f>
        <v>0</v>
      </c>
      <c r="IG193">
        <f>IFERROR(SMALL(IG67:IG187,ROW()-ROW($IG$190)+1),"")</f>
        <v>0</v>
      </c>
      <c r="IH193">
        <f>IFERROR(SMALL(IH67:IH187,ROW()-ROW($IH$190)+1),"")</f>
        <v>0</v>
      </c>
      <c r="II193">
        <f>IFERROR(SMALL(II67:II187,ROW()-ROW($II$190)+1),"")</f>
        <v>0</v>
      </c>
      <c r="IJ193">
        <f>IFERROR(SMALL(IJ67:IJ187,ROW()-ROW($IJ$190)+1),"")</f>
        <v>0</v>
      </c>
      <c r="IK193">
        <f>IFERROR(SMALL(IK67:IK187,ROW()-ROW($IK$190)+1),"")</f>
        <v>0</v>
      </c>
      <c r="IL193">
        <f>IFERROR(SMALL(IL67:IL187,ROW()-ROW($IL$190)+1),"")</f>
        <v>0</v>
      </c>
      <c r="IM193">
        <f>IFERROR(SMALL(IM67:IM187,ROW()-ROW($IM$190)+1),"")</f>
        <v>0</v>
      </c>
      <c r="IN193">
        <f>IFERROR(SMALL(IN67:IN187,ROW()-ROW($IN$190)+1),"")</f>
        <v>0</v>
      </c>
      <c r="IO193">
        <f>IFERROR(SMALL(IO67:IO187,ROW()-ROW($IO$190)+1),"")</f>
        <v>0</v>
      </c>
      <c r="IP193">
        <f>IFERROR(SMALL(IP67:IP187,ROW()-ROW($IP$190)+1),"")</f>
        <v>0</v>
      </c>
      <c r="IQ193">
        <f>IFERROR(SMALL(IQ67:IQ187,ROW()-ROW($IQ$190)+1),"")</f>
        <v>0</v>
      </c>
      <c r="IR193">
        <f>IFERROR(SMALL(IR67:IR187,ROW()-ROW($IR$190)+1),"")</f>
        <v>0</v>
      </c>
      <c r="IS193">
        <f>IFERROR(SMALL(IS67:IS187,ROW()-ROW($IS$190)+1),"")</f>
        <v>0</v>
      </c>
      <c r="IT193">
        <f>IFERROR(SMALL(IT67:IT187,ROW()-ROW($IT$190)+1),"")</f>
        <v>0</v>
      </c>
      <c r="IU193">
        <f>IFERROR(SMALL(IU67:IU187,ROW()-ROW($IU$190)+1),"")</f>
        <v>0</v>
      </c>
      <c r="IV193">
        <f>IFERROR(SMALL(IV67:IV187,ROW()-ROW($IV$190)+1),"")</f>
        <v>0</v>
      </c>
      <c r="IW193">
        <f>IFERROR(SMALL(IW67:IW187,ROW()-ROW($IW$190)+1),"")</f>
        <v>0</v>
      </c>
      <c r="IX193">
        <f>IFERROR(SMALL(IX67:IX187,ROW()-ROW($IX$190)+1),"")</f>
        <v>0</v>
      </c>
      <c r="IY193">
        <f>IFERROR(SMALL(IY67:IY187,ROW()-ROW($IY$190)+1),"")</f>
        <v>0</v>
      </c>
      <c r="IZ193">
        <f>IFERROR(SMALL(IZ67:IZ187,ROW()-ROW($IZ$190)+1),"")</f>
        <v>0</v>
      </c>
      <c r="JA193">
        <f>IFERROR(SMALL(JA67:JA187,ROW()-ROW($JA$190)+1),"")</f>
        <v>0</v>
      </c>
      <c r="JB193">
        <f>IFERROR(SMALL(JB67:JB187,ROW()-ROW($JB$190)+1),"")</f>
        <v>0</v>
      </c>
      <c r="JC193">
        <f>IFERROR(SMALL(JC67:JC187,ROW()-ROW($JC$190)+1),"")</f>
        <v>0</v>
      </c>
      <c r="JD193">
        <f>IFERROR(SMALL(JD67:JD187,ROW()-ROW($JD$190)+1),"")</f>
        <v>0</v>
      </c>
      <c r="JE193">
        <f>IFERROR(SMALL(JE67:JE187,ROW()-ROW($JE$190)+1),"")</f>
        <v>0</v>
      </c>
      <c r="JF193">
        <f>IFERROR(SMALL(JF67:JF187,ROW()-ROW($JF$190)+1),"")</f>
        <v>0</v>
      </c>
      <c r="JG193">
        <f>IFERROR(SMALL(JG67:JG187,ROW()-ROW($JG$190)+1),"")</f>
        <v>0</v>
      </c>
      <c r="JH193">
        <f>IFERROR(SMALL(JH67:JH187,ROW()-ROW($JH$190)+1),"")</f>
        <v>0</v>
      </c>
      <c r="JI193">
        <f>IFERROR(SMALL(JI67:JI187,ROW()-ROW($JI$190)+1),"")</f>
        <v>0</v>
      </c>
      <c r="JJ193">
        <f>IFERROR(SMALL(JJ67:JJ187,ROW()-ROW($JJ$190)+1),"")</f>
        <v>0</v>
      </c>
    </row>
    <row r="194" spans="5:270">
      <c r="E194">
        <f>IFERROR(SMALL(E67:E187,ROW()-ROW($E$190)+1),"")</f>
        <v>0</v>
      </c>
      <c r="F194">
        <f>IFERROR(SMALL(F67:F187,ROW()-ROW($F$190)+1),"")</f>
        <v>0</v>
      </c>
      <c r="G194">
        <f>IFERROR(SMALL(G67:G187,ROW()-ROW($G$190)+1),"")</f>
        <v>0</v>
      </c>
      <c r="H194">
        <f>IFERROR(SMALL(H67:H187,ROW()-ROW($H$190)+1),"")</f>
        <v>0</v>
      </c>
      <c r="I194">
        <f>IFERROR(SMALL(I67:I187,ROW()-ROW($I$190)+1),"")</f>
        <v>0</v>
      </c>
      <c r="J194">
        <f>IFERROR(SMALL(J67:J187,ROW()-ROW($J$190)+1),"")</f>
        <v>0</v>
      </c>
      <c r="K194">
        <f>IFERROR(SMALL(K67:K187,ROW()-ROW($K$190)+1),"")</f>
        <v>0</v>
      </c>
      <c r="L194">
        <f>IFERROR(SMALL(L67:L187,ROW()-ROW($L$190)+1),"")</f>
        <v>0</v>
      </c>
      <c r="M194">
        <f>IFERROR(SMALL(M67:M187,ROW()-ROW($M$190)+1),"")</f>
        <v>0</v>
      </c>
      <c r="N194">
        <f>IFERROR(SMALL(N67:N187,ROW()-ROW($N$190)+1),"")</f>
        <v>0</v>
      </c>
      <c r="O194">
        <f>IFERROR(SMALL(O67:O187,ROW()-ROW($O$190)+1),"")</f>
        <v>0</v>
      </c>
      <c r="P194">
        <f>IFERROR(SMALL(P67:P187,ROW()-ROW($P$190)+1),"")</f>
        <v>0</v>
      </c>
      <c r="Q194">
        <f>IFERROR(SMALL(Q67:Q187,ROW()-ROW($Q$190)+1),"")</f>
        <v>0</v>
      </c>
      <c r="R194">
        <f>IFERROR(SMALL(R67:R187,ROW()-ROW($R$190)+1),"")</f>
        <v>0</v>
      </c>
      <c r="S194">
        <f>IFERROR(SMALL(S67:S187,ROW()-ROW($S$190)+1),"")</f>
        <v>0</v>
      </c>
      <c r="T194">
        <f>IFERROR(SMALL(T67:T187,ROW()-ROW($T$190)+1),"")</f>
        <v>0</v>
      </c>
      <c r="U194">
        <f>IFERROR(SMALL(U67:U187,ROW()-ROW($U$190)+1),"")</f>
        <v>0</v>
      </c>
      <c r="V194">
        <f>IFERROR(SMALL(V67:V187,ROW()-ROW($V$190)+1),"")</f>
        <v>0</v>
      </c>
      <c r="W194">
        <f>IFERROR(SMALL(W67:W187,ROW()-ROW($W$190)+1),"")</f>
        <v>0</v>
      </c>
      <c r="X194">
        <f>IFERROR(SMALL(X67:X187,ROW()-ROW($X$190)+1),"")</f>
        <v>0</v>
      </c>
      <c r="Y194">
        <f>IFERROR(SMALL(Y67:Y187,ROW()-ROW($Y$190)+1),"")</f>
        <v>0</v>
      </c>
      <c r="Z194">
        <f>IFERROR(SMALL(Z67:Z187,ROW()-ROW($Z$190)+1),"")</f>
        <v>0</v>
      </c>
      <c r="AA194">
        <f>IFERROR(SMALL(AA67:AA187,ROW()-ROW($AA$190)+1),"")</f>
        <v>0</v>
      </c>
      <c r="AB194">
        <f>IFERROR(SMALL(AB67:AB187,ROW()-ROW($AB$190)+1),"")</f>
        <v>0</v>
      </c>
      <c r="AC194">
        <f>IFERROR(SMALL(AC67:AC187,ROW()-ROW($AC$190)+1),"")</f>
        <v>0</v>
      </c>
      <c r="AD194">
        <f>IFERROR(SMALL(AD67:AD187,ROW()-ROW($AD$190)+1),"")</f>
        <v>0</v>
      </c>
      <c r="AE194">
        <f>IFERROR(SMALL(AE67:AE187,ROW()-ROW($AE$190)+1),"")</f>
        <v>0</v>
      </c>
      <c r="AF194">
        <f>IFERROR(SMALL(AF67:AF187,ROW()-ROW($AF$190)+1),"")</f>
        <v>0</v>
      </c>
      <c r="AG194">
        <f>IFERROR(SMALL(AG67:AG187,ROW()-ROW($AG$190)+1),"")</f>
        <v>0</v>
      </c>
      <c r="AH194">
        <f>IFERROR(SMALL(AH67:AH187,ROW()-ROW($AH$190)+1),"")</f>
        <v>0</v>
      </c>
      <c r="AI194">
        <f>IFERROR(SMALL(AI67:AI187,ROW()-ROW($AI$190)+1),"")</f>
        <v>0</v>
      </c>
      <c r="AJ194">
        <f>IFERROR(SMALL(AJ67:AJ187,ROW()-ROW($AJ$190)+1),"")</f>
        <v>0</v>
      </c>
      <c r="AK194">
        <f>IFERROR(SMALL(AK67:AK187,ROW()-ROW($AK$190)+1),"")</f>
        <v>0</v>
      </c>
      <c r="AL194">
        <f>IFERROR(SMALL(AL67:AL187,ROW()-ROW($AL$190)+1),"")</f>
        <v>0</v>
      </c>
      <c r="AM194">
        <f>IFERROR(SMALL(AM67:AM187,ROW()-ROW($AM$190)+1),"")</f>
        <v>0</v>
      </c>
      <c r="AN194">
        <f>IFERROR(SMALL(AN67:AN187,ROW()-ROW($AN$190)+1),"")</f>
        <v>0</v>
      </c>
      <c r="AO194">
        <f>IFERROR(SMALL(AO67:AO187,ROW()-ROW($AO$190)+1),"")</f>
        <v>0</v>
      </c>
      <c r="AP194">
        <f>IFERROR(SMALL(AP67:AP187,ROW()-ROW($AP$190)+1),"")</f>
        <v>0</v>
      </c>
      <c r="AQ194">
        <f>IFERROR(SMALL(AQ67:AQ187,ROW()-ROW($AQ$190)+1),"")</f>
        <v>0</v>
      </c>
      <c r="AR194">
        <f>IFERROR(SMALL(AR67:AR187,ROW()-ROW($AR$190)+1),"")</f>
        <v>0</v>
      </c>
      <c r="AS194">
        <f>IFERROR(SMALL(AS67:AS187,ROW()-ROW($AS$190)+1),"")</f>
        <v>0</v>
      </c>
      <c r="AT194">
        <f>IFERROR(SMALL(AT67:AT187,ROW()-ROW($AT$190)+1),"")</f>
        <v>0</v>
      </c>
      <c r="AU194">
        <f>IFERROR(SMALL(AU67:AU187,ROW()-ROW($AU$190)+1),"")</f>
        <v>0</v>
      </c>
      <c r="AV194">
        <f>IFERROR(SMALL(AV67:AV187,ROW()-ROW($AV$190)+1),"")</f>
        <v>0</v>
      </c>
      <c r="AW194">
        <f>IFERROR(SMALL(AW67:AW187,ROW()-ROW($AW$190)+1),"")</f>
        <v>0</v>
      </c>
      <c r="AX194">
        <f>IFERROR(SMALL(AX67:AX187,ROW()-ROW($AX$190)+1),"")</f>
        <v>0</v>
      </c>
      <c r="AY194">
        <f>IFERROR(SMALL(AY67:AY187,ROW()-ROW($AY$190)+1),"")</f>
        <v>0</v>
      </c>
      <c r="AZ194">
        <f>IFERROR(SMALL(AZ67:AZ187,ROW()-ROW($AZ$190)+1),"")</f>
        <v>0</v>
      </c>
      <c r="BA194">
        <f>IFERROR(SMALL(BA67:BA187,ROW()-ROW($BA$190)+1),"")</f>
        <v>0</v>
      </c>
      <c r="BB194">
        <f>IFERROR(SMALL(BB67:BB187,ROW()-ROW($BB$190)+1),"")</f>
        <v>0</v>
      </c>
      <c r="BC194">
        <f>IFERROR(SMALL(BC67:BC187,ROW()-ROW($BC$190)+1),"")</f>
        <v>0</v>
      </c>
      <c r="BD194">
        <f>IFERROR(SMALL(BD67:BD187,ROW()-ROW($BD$190)+1),"")</f>
        <v>0</v>
      </c>
      <c r="BE194">
        <f>IFERROR(SMALL(BE67:BE187,ROW()-ROW($BE$190)+1),"")</f>
        <v>0</v>
      </c>
      <c r="BF194">
        <f>IFERROR(SMALL(BF67:BF187,ROW()-ROW($BF$190)+1),"")</f>
        <v>0</v>
      </c>
      <c r="BG194">
        <f>IFERROR(SMALL(BG67:BG187,ROW()-ROW($BG$190)+1),"")</f>
        <v>0</v>
      </c>
      <c r="BH194">
        <f>IFERROR(SMALL(BH67:BH187,ROW()-ROW($BH$190)+1),"")</f>
        <v>0</v>
      </c>
      <c r="BI194">
        <f>IFERROR(SMALL(BI67:BI187,ROW()-ROW($BI$190)+1),"")</f>
        <v>0</v>
      </c>
      <c r="BJ194">
        <f>IFERROR(SMALL(BJ67:BJ187,ROW()-ROW($BJ$190)+1),"")</f>
        <v>0</v>
      </c>
      <c r="BK194">
        <f>IFERROR(SMALL(BK67:BK187,ROW()-ROW($BK$190)+1),"")</f>
        <v>0</v>
      </c>
      <c r="BL194">
        <f>IFERROR(SMALL(BL67:BL187,ROW()-ROW($BL$190)+1),"")</f>
        <v>0</v>
      </c>
      <c r="BM194">
        <f>IFERROR(SMALL(BM67:BM187,ROW()-ROW($BM$190)+1),"")</f>
        <v>0</v>
      </c>
      <c r="BN194">
        <f>IFERROR(SMALL(BN67:BN187,ROW()-ROW($BN$190)+1),"")</f>
        <v>0</v>
      </c>
      <c r="BO194">
        <f>IFERROR(SMALL(BO67:BO187,ROW()-ROW($BO$190)+1),"")</f>
        <v>0</v>
      </c>
      <c r="BP194">
        <f>IFERROR(SMALL(BP67:BP187,ROW()-ROW($BP$190)+1),"")</f>
        <v>0</v>
      </c>
      <c r="BQ194">
        <f>IFERROR(SMALL(BQ67:BQ187,ROW()-ROW($BQ$190)+1),"")</f>
        <v>0</v>
      </c>
      <c r="BR194">
        <f>IFERROR(SMALL(BR67:BR187,ROW()-ROW($BR$190)+1),"")</f>
        <v>0</v>
      </c>
      <c r="BS194">
        <f>IFERROR(SMALL(BS67:BS187,ROW()-ROW($BS$190)+1),"")</f>
        <v>0</v>
      </c>
      <c r="BT194">
        <f>IFERROR(SMALL(BT67:BT187,ROW()-ROW($BT$190)+1),"")</f>
        <v>0</v>
      </c>
      <c r="BU194">
        <f>IFERROR(SMALL(BU67:BU187,ROW()-ROW($BU$190)+1),"")</f>
        <v>0</v>
      </c>
      <c r="BV194">
        <f>IFERROR(SMALL(BV67:BV187,ROW()-ROW($BV$190)+1),"")</f>
        <v>0</v>
      </c>
      <c r="BW194">
        <f>IFERROR(SMALL(BW67:BW187,ROW()-ROW($BW$190)+1),"")</f>
        <v>0</v>
      </c>
      <c r="BX194">
        <f>IFERROR(SMALL(BX67:BX187,ROW()-ROW($BX$190)+1),"")</f>
        <v>0</v>
      </c>
      <c r="BY194">
        <f>IFERROR(SMALL(BY67:BY187,ROW()-ROW($BY$190)+1),"")</f>
        <v>0</v>
      </c>
      <c r="BZ194">
        <f>IFERROR(SMALL(BZ67:BZ187,ROW()-ROW($BZ$190)+1),"")</f>
        <v>0</v>
      </c>
      <c r="CA194">
        <f>IFERROR(SMALL(CA67:CA187,ROW()-ROW($CA$190)+1),"")</f>
        <v>0</v>
      </c>
      <c r="CB194">
        <f>IFERROR(SMALL(CB67:CB187,ROW()-ROW($CB$190)+1),"")</f>
        <v>0</v>
      </c>
      <c r="CC194">
        <f>IFERROR(SMALL(CC67:CC187,ROW()-ROW($CC$190)+1),"")</f>
        <v>0</v>
      </c>
      <c r="CD194">
        <f>IFERROR(SMALL(CD67:CD187,ROW()-ROW($CD$190)+1),"")</f>
        <v>0</v>
      </c>
      <c r="CE194">
        <f>IFERROR(SMALL(CE67:CE187,ROW()-ROW($CE$190)+1),"")</f>
        <v>0</v>
      </c>
      <c r="CF194">
        <f>IFERROR(SMALL(CF67:CF187,ROW()-ROW($CF$190)+1),"")</f>
        <v>0</v>
      </c>
      <c r="CG194">
        <f>IFERROR(SMALL(CG67:CG187,ROW()-ROW($CG$190)+1),"")</f>
        <v>0</v>
      </c>
      <c r="CH194">
        <f>IFERROR(SMALL(CH67:CH187,ROW()-ROW($CH$190)+1),"")</f>
        <v>0</v>
      </c>
      <c r="CI194">
        <f>IFERROR(SMALL(CI67:CI187,ROW()-ROW($CI$190)+1),"")</f>
        <v>0</v>
      </c>
      <c r="CJ194">
        <f>IFERROR(SMALL(CJ67:CJ187,ROW()-ROW($CJ$190)+1),"")</f>
        <v>0</v>
      </c>
      <c r="CK194">
        <f>IFERROR(SMALL(CK67:CK187,ROW()-ROW($CK$190)+1),"")</f>
        <v>0</v>
      </c>
      <c r="CL194">
        <f>IFERROR(SMALL(CL67:CL187,ROW()-ROW($CL$190)+1),"")</f>
        <v>0</v>
      </c>
      <c r="CM194">
        <f>IFERROR(SMALL(CM67:CM187,ROW()-ROW($CM$190)+1),"")</f>
        <v>0</v>
      </c>
      <c r="CN194">
        <f>IFERROR(SMALL(CN67:CN187,ROW()-ROW($CN$190)+1),"")</f>
        <v>0</v>
      </c>
      <c r="CO194">
        <f>IFERROR(SMALL(CO67:CO187,ROW()-ROW($CO$190)+1),"")</f>
        <v>0</v>
      </c>
      <c r="CP194">
        <f>IFERROR(SMALL(CP67:CP187,ROW()-ROW($CP$190)+1),"")</f>
        <v>0</v>
      </c>
      <c r="CQ194">
        <f>IFERROR(SMALL(CQ67:CQ187,ROW()-ROW($CQ$190)+1),"")</f>
        <v>0</v>
      </c>
      <c r="CR194">
        <f>IFERROR(SMALL(CR67:CR187,ROW()-ROW($CR$190)+1),"")</f>
        <v>0</v>
      </c>
      <c r="CS194">
        <f>IFERROR(SMALL(CS67:CS187,ROW()-ROW($CS$190)+1),"")</f>
        <v>0</v>
      </c>
      <c r="CT194">
        <f>IFERROR(SMALL(CT67:CT187,ROW()-ROW($CT$190)+1),"")</f>
        <v>0</v>
      </c>
      <c r="CU194">
        <f>IFERROR(SMALL(CU67:CU187,ROW()-ROW($CU$190)+1),"")</f>
        <v>0</v>
      </c>
      <c r="CV194">
        <f>IFERROR(SMALL(CV67:CV187,ROW()-ROW($CV$190)+1),"")</f>
        <v>0</v>
      </c>
      <c r="CW194">
        <f>IFERROR(SMALL(CW67:CW187,ROW()-ROW($CW$190)+1),"")</f>
        <v>0</v>
      </c>
      <c r="CX194">
        <f>IFERROR(SMALL(CX67:CX187,ROW()-ROW($CX$190)+1),"")</f>
        <v>0</v>
      </c>
      <c r="CY194">
        <f>IFERROR(SMALL(CY67:CY187,ROW()-ROW($CY$190)+1),"")</f>
        <v>0</v>
      </c>
      <c r="CZ194">
        <f>IFERROR(SMALL(CZ67:CZ187,ROW()-ROW($CZ$190)+1),"")</f>
        <v>0</v>
      </c>
      <c r="DA194">
        <f>IFERROR(SMALL(DA67:DA187,ROW()-ROW($DA$190)+1),"")</f>
        <v>0</v>
      </c>
      <c r="DB194">
        <f>IFERROR(SMALL(DB67:DB187,ROW()-ROW($DB$190)+1),"")</f>
        <v>0</v>
      </c>
      <c r="DC194">
        <f>IFERROR(SMALL(DC67:DC187,ROW()-ROW($DC$190)+1),"")</f>
        <v>0</v>
      </c>
      <c r="DD194">
        <f>IFERROR(SMALL(DD67:DD187,ROW()-ROW($DD$190)+1),"")</f>
        <v>0</v>
      </c>
      <c r="DE194">
        <f>IFERROR(SMALL(DE67:DE187,ROW()-ROW($DE$190)+1),"")</f>
        <v>0</v>
      </c>
      <c r="DF194">
        <f>IFERROR(SMALL(DF67:DF187,ROW()-ROW($DF$190)+1),"")</f>
        <v>0</v>
      </c>
      <c r="DG194">
        <f>IFERROR(SMALL(DG67:DG187,ROW()-ROW($DG$190)+1),"")</f>
        <v>0</v>
      </c>
      <c r="DH194">
        <f>IFERROR(SMALL(DH67:DH187,ROW()-ROW($DH$190)+1),"")</f>
        <v>0</v>
      </c>
      <c r="DI194">
        <f>IFERROR(SMALL(DI67:DI187,ROW()-ROW($DI$190)+1),"")</f>
        <v>0</v>
      </c>
      <c r="DJ194">
        <f>IFERROR(SMALL(DJ67:DJ187,ROW()-ROW($DJ$190)+1),"")</f>
        <v>0</v>
      </c>
      <c r="DK194">
        <f>IFERROR(SMALL(DK67:DK187,ROW()-ROW($DK$190)+1),"")</f>
        <v>0</v>
      </c>
      <c r="DL194">
        <f>IFERROR(SMALL(DL67:DL187,ROW()-ROW($DL$190)+1),"")</f>
        <v>0</v>
      </c>
      <c r="DM194">
        <f>IFERROR(SMALL(DM67:DM187,ROW()-ROW($DM$190)+1),"")</f>
        <v>0</v>
      </c>
      <c r="DN194">
        <f>IFERROR(SMALL(DN67:DN187,ROW()-ROW($DN$190)+1),"")</f>
        <v>0</v>
      </c>
      <c r="DO194">
        <f>IFERROR(SMALL(DO67:DO187,ROW()-ROW($DO$190)+1),"")</f>
        <v>0</v>
      </c>
      <c r="DP194">
        <f>IFERROR(SMALL(DP67:DP187,ROW()-ROW($DP$190)+1),"")</f>
        <v>0</v>
      </c>
      <c r="DQ194">
        <f>IFERROR(SMALL(DQ67:DQ187,ROW()-ROW($DQ$190)+1),"")</f>
        <v>0</v>
      </c>
      <c r="DR194">
        <f>IFERROR(SMALL(DR67:DR187,ROW()-ROW($DR$190)+1),"")</f>
        <v>0</v>
      </c>
      <c r="DS194">
        <f>IFERROR(SMALL(DS67:DS187,ROW()-ROW($DS$190)+1),"")</f>
        <v>0</v>
      </c>
      <c r="DT194">
        <f>IFERROR(SMALL(DT67:DT187,ROW()-ROW($DT$190)+1),"")</f>
        <v>0</v>
      </c>
      <c r="DU194">
        <f>IFERROR(SMALL(DU67:DU187,ROW()-ROW($DU$190)+1),"")</f>
        <v>0</v>
      </c>
      <c r="DV194">
        <f>IFERROR(SMALL(DV67:DV187,ROW()-ROW($DV$190)+1),"")</f>
        <v>0</v>
      </c>
      <c r="DW194">
        <f>IFERROR(SMALL(DW67:DW187,ROW()-ROW($DW$190)+1),"")</f>
        <v>0</v>
      </c>
      <c r="DX194">
        <f>IFERROR(SMALL(DX67:DX187,ROW()-ROW($DX$190)+1),"")</f>
        <v>0</v>
      </c>
      <c r="DY194">
        <f>IFERROR(SMALL(DY67:DY187,ROW()-ROW($DY$190)+1),"")</f>
        <v>0</v>
      </c>
      <c r="DZ194">
        <f>IFERROR(SMALL(DZ67:DZ187,ROW()-ROW($DZ$190)+1),"")</f>
        <v>0</v>
      </c>
      <c r="EA194">
        <f>IFERROR(SMALL(EA67:EA187,ROW()-ROW($EA$190)+1),"")</f>
        <v>0</v>
      </c>
      <c r="EB194">
        <f>IFERROR(SMALL(EB67:EB187,ROW()-ROW($EB$190)+1),"")</f>
        <v>0</v>
      </c>
      <c r="EC194">
        <f>IFERROR(SMALL(EC67:EC187,ROW()-ROW($EC$190)+1),"")</f>
        <v>0</v>
      </c>
      <c r="ED194">
        <f>IFERROR(SMALL(ED67:ED187,ROW()-ROW($ED$190)+1),"")</f>
        <v>0</v>
      </c>
      <c r="EE194">
        <f>IFERROR(SMALL(EE67:EE187,ROW()-ROW($EE$190)+1),"")</f>
        <v>0</v>
      </c>
      <c r="EF194">
        <f>IFERROR(SMALL(EF67:EF187,ROW()-ROW($EF$190)+1),"")</f>
        <v>0</v>
      </c>
      <c r="EI194">
        <f>IFERROR(SMALL(EI67:EI187,ROW()-ROW($EI$190)+1),"")</f>
        <v>0</v>
      </c>
      <c r="EJ194">
        <f>IFERROR(SMALL(EJ67:EJ187,ROW()-ROW($EJ$190)+1),"")</f>
        <v>0</v>
      </c>
      <c r="EK194">
        <f>IFERROR(SMALL(EK67:EK187,ROW()-ROW($EK$190)+1),"")</f>
        <v>0</v>
      </c>
      <c r="EL194">
        <f>IFERROR(SMALL(EL67:EL187,ROW()-ROW($EL$190)+1),"")</f>
        <v>0</v>
      </c>
      <c r="EM194">
        <f>IFERROR(SMALL(EM67:EM187,ROW()-ROW($EM$190)+1),"")</f>
        <v>0</v>
      </c>
      <c r="EN194">
        <f>IFERROR(SMALL(EN67:EN187,ROW()-ROW($EN$190)+1),"")</f>
        <v>0</v>
      </c>
      <c r="EO194">
        <f>IFERROR(SMALL(EO67:EO187,ROW()-ROW($EO$190)+1),"")</f>
        <v>0</v>
      </c>
      <c r="EP194">
        <f>IFERROR(SMALL(EP67:EP187,ROW()-ROW($EP$190)+1),"")</f>
        <v>0</v>
      </c>
      <c r="EQ194">
        <f>IFERROR(SMALL(EQ67:EQ187,ROW()-ROW($EQ$190)+1),"")</f>
        <v>0</v>
      </c>
      <c r="ER194">
        <f>IFERROR(SMALL(ER67:ER187,ROW()-ROW($ER$190)+1),"")</f>
        <v>0</v>
      </c>
      <c r="ES194">
        <f>IFERROR(SMALL(ES67:ES187,ROW()-ROW($ES$190)+1),"")</f>
        <v>0</v>
      </c>
      <c r="ET194">
        <f>IFERROR(SMALL(ET67:ET187,ROW()-ROW($ET$190)+1),"")</f>
        <v>0</v>
      </c>
      <c r="EU194">
        <f>IFERROR(SMALL(EU67:EU187,ROW()-ROW($EU$190)+1),"")</f>
        <v>0</v>
      </c>
      <c r="EV194">
        <f>IFERROR(SMALL(EV67:EV187,ROW()-ROW($EV$190)+1),"")</f>
        <v>0</v>
      </c>
      <c r="EW194">
        <f>IFERROR(SMALL(EW67:EW187,ROW()-ROW($EW$190)+1),"")</f>
        <v>0</v>
      </c>
      <c r="EX194">
        <f>IFERROR(SMALL(EX67:EX187,ROW()-ROW($EX$190)+1),"")</f>
        <v>0</v>
      </c>
      <c r="EY194">
        <f>IFERROR(SMALL(EY67:EY187,ROW()-ROW($EY$190)+1),"")</f>
        <v>0</v>
      </c>
      <c r="EZ194">
        <f>IFERROR(SMALL(EZ67:EZ187,ROW()-ROW($EZ$190)+1),"")</f>
        <v>0</v>
      </c>
      <c r="FA194">
        <f>IFERROR(SMALL(FA67:FA187,ROW()-ROW($FA$190)+1),"")</f>
        <v>0</v>
      </c>
      <c r="FB194">
        <f>IFERROR(SMALL(FB67:FB187,ROW()-ROW($FB$190)+1),"")</f>
        <v>0</v>
      </c>
      <c r="FC194">
        <f>IFERROR(SMALL(FC67:FC187,ROW()-ROW($FC$190)+1),"")</f>
        <v>0</v>
      </c>
      <c r="FD194">
        <f>IFERROR(SMALL(FD67:FD187,ROW()-ROW($FD$190)+1),"")</f>
        <v>0</v>
      </c>
      <c r="FE194">
        <f>IFERROR(SMALL(FE67:FE187,ROW()-ROW($FE$190)+1),"")</f>
        <v>0</v>
      </c>
      <c r="FF194">
        <f>IFERROR(SMALL(FF67:FF187,ROW()-ROW($FF$190)+1),"")</f>
        <v>0</v>
      </c>
      <c r="FG194">
        <f>IFERROR(SMALL(FG67:FG187,ROW()-ROW($FG$190)+1),"")</f>
        <v>0</v>
      </c>
      <c r="FH194">
        <f>IFERROR(SMALL(FH67:FH187,ROW()-ROW($FH$190)+1),"")</f>
        <v>0</v>
      </c>
      <c r="FI194">
        <f>IFERROR(SMALL(FI67:FI187,ROW()-ROW($FI$190)+1),"")</f>
        <v>0</v>
      </c>
      <c r="FJ194">
        <f>IFERROR(SMALL(FJ67:FJ187,ROW()-ROW($FJ$190)+1),"")</f>
        <v>0</v>
      </c>
      <c r="FK194">
        <f>IFERROR(SMALL(FK67:FK187,ROW()-ROW($FK$190)+1),"")</f>
        <v>0</v>
      </c>
      <c r="FL194">
        <f>IFERROR(SMALL(FL67:FL187,ROW()-ROW($FL$190)+1),"")</f>
        <v>0</v>
      </c>
      <c r="FM194">
        <f>IFERROR(SMALL(FM67:FM187,ROW()-ROW($FM$190)+1),"")</f>
        <v>0</v>
      </c>
      <c r="FN194">
        <f>IFERROR(SMALL(FN67:FN187,ROW()-ROW($FN$190)+1),"")</f>
        <v>0</v>
      </c>
      <c r="FO194">
        <f>IFERROR(SMALL(FO67:FO187,ROW()-ROW($FO$190)+1),"")</f>
        <v>0</v>
      </c>
      <c r="FP194">
        <f>IFERROR(SMALL(FP67:FP187,ROW()-ROW($FP$190)+1),"")</f>
        <v>0</v>
      </c>
      <c r="FQ194">
        <f>IFERROR(SMALL(FQ67:FQ187,ROW()-ROW($FQ$190)+1),"")</f>
        <v>0</v>
      </c>
      <c r="FR194">
        <f>IFERROR(SMALL(FR67:FR187,ROW()-ROW($FR$190)+1),"")</f>
        <v>0</v>
      </c>
      <c r="FS194">
        <f>IFERROR(SMALL(FS67:FS187,ROW()-ROW($FS$190)+1),"")</f>
        <v>0</v>
      </c>
      <c r="FT194">
        <f>IFERROR(SMALL(FT67:FT187,ROW()-ROW($FT$190)+1),"")</f>
        <v>0</v>
      </c>
      <c r="FU194">
        <f>IFERROR(SMALL(FU67:FU187,ROW()-ROW($FU$190)+1),"")</f>
        <v>0</v>
      </c>
      <c r="FV194">
        <f>IFERROR(SMALL(FV67:FV187,ROW()-ROW($FV$190)+1),"")</f>
        <v>0</v>
      </c>
      <c r="FW194">
        <f>IFERROR(SMALL(FW67:FW187,ROW()-ROW($FW$190)+1),"")</f>
        <v>0</v>
      </c>
      <c r="FX194">
        <f>IFERROR(SMALL(FX67:FX187,ROW()-ROW($FX$190)+1),"")</f>
        <v>0</v>
      </c>
      <c r="FY194">
        <f>IFERROR(SMALL(FY67:FY187,ROW()-ROW($FY$190)+1),"")</f>
        <v>0</v>
      </c>
      <c r="FZ194">
        <f>IFERROR(SMALL(FZ67:FZ187,ROW()-ROW($FZ$190)+1),"")</f>
        <v>0</v>
      </c>
      <c r="GA194">
        <f>IFERROR(SMALL(GA67:GA187,ROW()-ROW($GA$190)+1),"")</f>
        <v>0</v>
      </c>
      <c r="GB194">
        <f>IFERROR(SMALL(GB67:GB187,ROW()-ROW($GB$190)+1),"")</f>
        <v>0</v>
      </c>
      <c r="GC194">
        <f>IFERROR(SMALL(GC67:GC187,ROW()-ROW($GC$190)+1),"")</f>
        <v>0</v>
      </c>
      <c r="GD194">
        <f>IFERROR(SMALL(GD67:GD187,ROW()-ROW($GD$190)+1),"")</f>
        <v>0</v>
      </c>
      <c r="GE194">
        <f>IFERROR(SMALL(GE67:GE187,ROW()-ROW($GE$190)+1),"")</f>
        <v>0</v>
      </c>
      <c r="GF194">
        <f>IFERROR(SMALL(GF67:GF187,ROW()-ROW($GF$190)+1),"")</f>
        <v>0</v>
      </c>
      <c r="GG194">
        <f>IFERROR(SMALL(GG67:GG187,ROW()-ROW($GG$190)+1),"")</f>
        <v>0</v>
      </c>
      <c r="GH194">
        <f>IFERROR(SMALL(GH67:GH187,ROW()-ROW($GH$190)+1),"")</f>
        <v>0</v>
      </c>
      <c r="GI194">
        <f>IFERROR(SMALL(GI67:GI187,ROW()-ROW($GI$190)+1),"")</f>
        <v>0</v>
      </c>
      <c r="GJ194">
        <f>IFERROR(SMALL(GJ67:GJ187,ROW()-ROW($GJ$190)+1),"")</f>
        <v>0</v>
      </c>
      <c r="GK194">
        <f>IFERROR(SMALL(GK67:GK187,ROW()-ROW($GK$190)+1),"")</f>
        <v>0</v>
      </c>
      <c r="GL194">
        <f>IFERROR(SMALL(GL67:GL187,ROW()-ROW($GL$190)+1),"")</f>
        <v>0</v>
      </c>
      <c r="GM194">
        <f>IFERROR(SMALL(GM67:GM187,ROW()-ROW($GM$190)+1),"")</f>
        <v>0</v>
      </c>
      <c r="GN194">
        <f>IFERROR(SMALL(GN67:GN187,ROW()-ROW($GN$190)+1),"")</f>
        <v>0</v>
      </c>
      <c r="GO194">
        <f>IFERROR(SMALL(GO67:GO187,ROW()-ROW($GO$190)+1),"")</f>
        <v>0</v>
      </c>
      <c r="GP194">
        <f>IFERROR(SMALL(GP67:GP187,ROW()-ROW($GP$190)+1),"")</f>
        <v>0</v>
      </c>
      <c r="GQ194">
        <f>IFERROR(SMALL(GQ67:GQ187,ROW()-ROW($GQ$190)+1),"")</f>
        <v>0</v>
      </c>
      <c r="GR194">
        <f>IFERROR(SMALL(GR67:GR187,ROW()-ROW($GR$190)+1),"")</f>
        <v>0</v>
      </c>
      <c r="GS194">
        <f>IFERROR(SMALL(GS67:GS187,ROW()-ROW($GS$190)+1),"")</f>
        <v>0</v>
      </c>
      <c r="GT194">
        <f>IFERROR(SMALL(GT67:GT187,ROW()-ROW($GT$190)+1),"")</f>
        <v>0</v>
      </c>
      <c r="GU194">
        <f>IFERROR(SMALL(GU67:GU187,ROW()-ROW($GU$190)+1),"")</f>
        <v>0</v>
      </c>
      <c r="GV194">
        <f>IFERROR(SMALL(GV67:GV187,ROW()-ROW($GV$190)+1),"")</f>
        <v>0</v>
      </c>
      <c r="GW194">
        <f>IFERROR(SMALL(GW67:GW187,ROW()-ROW($GW$190)+1),"")</f>
        <v>0</v>
      </c>
      <c r="GX194">
        <f>IFERROR(SMALL(GX67:GX187,ROW()-ROW($GX$190)+1),"")</f>
        <v>0</v>
      </c>
      <c r="GY194">
        <f>IFERROR(SMALL(GY67:GY187,ROW()-ROW($GY$190)+1),"")</f>
        <v>0</v>
      </c>
      <c r="GZ194">
        <f>IFERROR(SMALL(GZ67:GZ187,ROW()-ROW($GZ$190)+1),"")</f>
        <v>0</v>
      </c>
      <c r="HA194">
        <f>IFERROR(SMALL(HA67:HA187,ROW()-ROW($HA$190)+1),"")</f>
        <v>0</v>
      </c>
      <c r="HB194">
        <f>IFERROR(SMALL(HB67:HB187,ROW()-ROW($HB$190)+1),"")</f>
        <v>0</v>
      </c>
      <c r="HC194">
        <f>IFERROR(SMALL(HC67:HC187,ROW()-ROW($HC$190)+1),"")</f>
        <v>0</v>
      </c>
      <c r="HD194">
        <f>IFERROR(SMALL(HD67:HD187,ROW()-ROW($HD$190)+1),"")</f>
        <v>0</v>
      </c>
      <c r="HE194">
        <f>IFERROR(SMALL(HE67:HE187,ROW()-ROW($HE$190)+1),"")</f>
        <v>0</v>
      </c>
      <c r="HF194">
        <f>IFERROR(SMALL(HF67:HF187,ROW()-ROW($HF$190)+1),"")</f>
        <v>0</v>
      </c>
      <c r="HG194">
        <f>IFERROR(SMALL(HG67:HG187,ROW()-ROW($HG$190)+1),"")</f>
        <v>0</v>
      </c>
      <c r="HH194">
        <f>IFERROR(SMALL(HH67:HH187,ROW()-ROW($HH$190)+1),"")</f>
        <v>0</v>
      </c>
      <c r="HI194">
        <f>IFERROR(SMALL(HI67:HI187,ROW()-ROW($HI$190)+1),"")</f>
        <v>0</v>
      </c>
      <c r="HJ194">
        <f>IFERROR(SMALL(HJ67:HJ187,ROW()-ROW($HJ$190)+1),"")</f>
        <v>0</v>
      </c>
      <c r="HK194">
        <f>IFERROR(SMALL(HK67:HK187,ROW()-ROW($HK$190)+1),"")</f>
        <v>0</v>
      </c>
      <c r="HL194">
        <f>IFERROR(SMALL(HL67:HL187,ROW()-ROW($HL$190)+1),"")</f>
        <v>0</v>
      </c>
      <c r="HM194">
        <f>IFERROR(SMALL(HM67:HM187,ROW()-ROW($HM$190)+1),"")</f>
        <v>0</v>
      </c>
      <c r="HN194">
        <f>IFERROR(SMALL(HN67:HN187,ROW()-ROW($HN$190)+1),"")</f>
        <v>0</v>
      </c>
      <c r="HO194">
        <f>IFERROR(SMALL(HO67:HO187,ROW()-ROW($HO$190)+1),"")</f>
        <v>0</v>
      </c>
      <c r="HP194">
        <f>IFERROR(SMALL(HP67:HP187,ROW()-ROW($HP$190)+1),"")</f>
        <v>0</v>
      </c>
      <c r="HQ194">
        <f>IFERROR(SMALL(HQ67:HQ187,ROW()-ROW($HQ$190)+1),"")</f>
        <v>0</v>
      </c>
      <c r="HR194">
        <f>IFERROR(SMALL(HR67:HR187,ROW()-ROW($HR$190)+1),"")</f>
        <v>0</v>
      </c>
      <c r="HS194">
        <f>IFERROR(SMALL(HS67:HS187,ROW()-ROW($HS$190)+1),"")</f>
        <v>0</v>
      </c>
      <c r="HT194">
        <f>IFERROR(SMALL(HT67:HT187,ROW()-ROW($HT$190)+1),"")</f>
        <v>0</v>
      </c>
      <c r="HU194">
        <f>IFERROR(SMALL(HU67:HU187,ROW()-ROW($HU$190)+1),"")</f>
        <v>0</v>
      </c>
      <c r="HV194">
        <f>IFERROR(SMALL(HV67:HV187,ROW()-ROW($HV$190)+1),"")</f>
        <v>0</v>
      </c>
      <c r="HW194">
        <f>IFERROR(SMALL(HW67:HW187,ROW()-ROW($HW$190)+1),"")</f>
        <v>0</v>
      </c>
      <c r="HX194">
        <f>IFERROR(SMALL(HX67:HX187,ROW()-ROW($HX$190)+1),"")</f>
        <v>0</v>
      </c>
      <c r="HY194">
        <f>IFERROR(SMALL(HY67:HY187,ROW()-ROW($HY$190)+1),"")</f>
        <v>0</v>
      </c>
      <c r="HZ194">
        <f>IFERROR(SMALL(HZ67:HZ187,ROW()-ROW($HZ$190)+1),"")</f>
        <v>0</v>
      </c>
      <c r="IA194">
        <f>IFERROR(SMALL(IA67:IA187,ROW()-ROW($IA$190)+1),"")</f>
        <v>0</v>
      </c>
      <c r="IB194">
        <f>IFERROR(SMALL(IB67:IB187,ROW()-ROW($IB$190)+1),"")</f>
        <v>0</v>
      </c>
      <c r="IC194">
        <f>IFERROR(SMALL(IC67:IC187,ROW()-ROW($IC$190)+1),"")</f>
        <v>0</v>
      </c>
      <c r="ID194">
        <f>IFERROR(SMALL(ID67:ID187,ROW()-ROW($ID$190)+1),"")</f>
        <v>0</v>
      </c>
      <c r="IE194">
        <f>IFERROR(SMALL(IE67:IE187,ROW()-ROW($IE$190)+1),"")</f>
        <v>0</v>
      </c>
      <c r="IF194">
        <f>IFERROR(SMALL(IF67:IF187,ROW()-ROW($IF$190)+1),"")</f>
        <v>0</v>
      </c>
      <c r="IG194">
        <f>IFERROR(SMALL(IG67:IG187,ROW()-ROW($IG$190)+1),"")</f>
        <v>0</v>
      </c>
      <c r="IH194">
        <f>IFERROR(SMALL(IH67:IH187,ROW()-ROW($IH$190)+1),"")</f>
        <v>0</v>
      </c>
      <c r="II194">
        <f>IFERROR(SMALL(II67:II187,ROW()-ROW($II$190)+1),"")</f>
        <v>0</v>
      </c>
      <c r="IJ194">
        <f>IFERROR(SMALL(IJ67:IJ187,ROW()-ROW($IJ$190)+1),"")</f>
        <v>0</v>
      </c>
      <c r="IK194">
        <f>IFERROR(SMALL(IK67:IK187,ROW()-ROW($IK$190)+1),"")</f>
        <v>0</v>
      </c>
      <c r="IL194">
        <f>IFERROR(SMALL(IL67:IL187,ROW()-ROW($IL$190)+1),"")</f>
        <v>0</v>
      </c>
      <c r="IM194">
        <f>IFERROR(SMALL(IM67:IM187,ROW()-ROW($IM$190)+1),"")</f>
        <v>0</v>
      </c>
      <c r="IN194">
        <f>IFERROR(SMALL(IN67:IN187,ROW()-ROW($IN$190)+1),"")</f>
        <v>0</v>
      </c>
      <c r="IO194">
        <f>IFERROR(SMALL(IO67:IO187,ROW()-ROW($IO$190)+1),"")</f>
        <v>0</v>
      </c>
      <c r="IP194">
        <f>IFERROR(SMALL(IP67:IP187,ROW()-ROW($IP$190)+1),"")</f>
        <v>0</v>
      </c>
      <c r="IQ194">
        <f>IFERROR(SMALL(IQ67:IQ187,ROW()-ROW($IQ$190)+1),"")</f>
        <v>0</v>
      </c>
      <c r="IR194">
        <f>IFERROR(SMALL(IR67:IR187,ROW()-ROW($IR$190)+1),"")</f>
        <v>0</v>
      </c>
      <c r="IS194">
        <f>IFERROR(SMALL(IS67:IS187,ROW()-ROW($IS$190)+1),"")</f>
        <v>0</v>
      </c>
      <c r="IT194">
        <f>IFERROR(SMALL(IT67:IT187,ROW()-ROW($IT$190)+1),"")</f>
        <v>0</v>
      </c>
      <c r="IU194">
        <f>IFERROR(SMALL(IU67:IU187,ROW()-ROW($IU$190)+1),"")</f>
        <v>0</v>
      </c>
      <c r="IV194">
        <f>IFERROR(SMALL(IV67:IV187,ROW()-ROW($IV$190)+1),"")</f>
        <v>0</v>
      </c>
      <c r="IW194">
        <f>IFERROR(SMALL(IW67:IW187,ROW()-ROW($IW$190)+1),"")</f>
        <v>0</v>
      </c>
      <c r="IX194">
        <f>IFERROR(SMALL(IX67:IX187,ROW()-ROW($IX$190)+1),"")</f>
        <v>0</v>
      </c>
      <c r="IY194">
        <f>IFERROR(SMALL(IY67:IY187,ROW()-ROW($IY$190)+1),"")</f>
        <v>0</v>
      </c>
      <c r="IZ194">
        <f>IFERROR(SMALL(IZ67:IZ187,ROW()-ROW($IZ$190)+1),"")</f>
        <v>0</v>
      </c>
      <c r="JA194">
        <f>IFERROR(SMALL(JA67:JA187,ROW()-ROW($JA$190)+1),"")</f>
        <v>0</v>
      </c>
      <c r="JB194">
        <f>IFERROR(SMALL(JB67:JB187,ROW()-ROW($JB$190)+1),"")</f>
        <v>0</v>
      </c>
      <c r="JC194">
        <f>IFERROR(SMALL(JC67:JC187,ROW()-ROW($JC$190)+1),"")</f>
        <v>0</v>
      </c>
      <c r="JD194">
        <f>IFERROR(SMALL(JD67:JD187,ROW()-ROW($JD$190)+1),"")</f>
        <v>0</v>
      </c>
      <c r="JE194">
        <f>IFERROR(SMALL(JE67:JE187,ROW()-ROW($JE$190)+1),"")</f>
        <v>0</v>
      </c>
      <c r="JF194">
        <f>IFERROR(SMALL(JF67:JF187,ROW()-ROW($JF$190)+1),"")</f>
        <v>0</v>
      </c>
      <c r="JG194">
        <f>IFERROR(SMALL(JG67:JG187,ROW()-ROW($JG$190)+1),"")</f>
        <v>0</v>
      </c>
      <c r="JH194">
        <f>IFERROR(SMALL(JH67:JH187,ROW()-ROW($JH$190)+1),"")</f>
        <v>0</v>
      </c>
      <c r="JI194">
        <f>IFERROR(SMALL(JI67:JI187,ROW()-ROW($JI$190)+1),"")</f>
        <v>0</v>
      </c>
      <c r="JJ194">
        <f>IFERROR(SMALL(JJ67:JJ187,ROW()-ROW($JJ$190)+1),"")</f>
        <v>0</v>
      </c>
    </row>
    <row r="195" spans="5:270">
      <c r="E195">
        <f>IFERROR(SMALL(E67:E187,ROW()-ROW($E$190)+1),"")</f>
        <v>0</v>
      </c>
      <c r="F195">
        <f>IFERROR(SMALL(F67:F187,ROW()-ROW($F$190)+1),"")</f>
        <v>0</v>
      </c>
      <c r="G195">
        <f>IFERROR(SMALL(G67:G187,ROW()-ROW($G$190)+1),"")</f>
        <v>0</v>
      </c>
      <c r="H195">
        <f>IFERROR(SMALL(H67:H187,ROW()-ROW($H$190)+1),"")</f>
        <v>0</v>
      </c>
      <c r="I195">
        <f>IFERROR(SMALL(I67:I187,ROW()-ROW($I$190)+1),"")</f>
        <v>0</v>
      </c>
      <c r="J195">
        <f>IFERROR(SMALL(J67:J187,ROW()-ROW($J$190)+1),"")</f>
        <v>0</v>
      </c>
      <c r="K195">
        <f>IFERROR(SMALL(K67:K187,ROW()-ROW($K$190)+1),"")</f>
        <v>0</v>
      </c>
      <c r="L195">
        <f>IFERROR(SMALL(L67:L187,ROW()-ROW($L$190)+1),"")</f>
        <v>0</v>
      </c>
      <c r="M195">
        <f>IFERROR(SMALL(M67:M187,ROW()-ROW($M$190)+1),"")</f>
        <v>0</v>
      </c>
      <c r="N195">
        <f>IFERROR(SMALL(N67:N187,ROW()-ROW($N$190)+1),"")</f>
        <v>0</v>
      </c>
      <c r="O195">
        <f>IFERROR(SMALL(O67:O187,ROW()-ROW($O$190)+1),"")</f>
        <v>0</v>
      </c>
      <c r="P195">
        <f>IFERROR(SMALL(P67:P187,ROW()-ROW($P$190)+1),"")</f>
        <v>0</v>
      </c>
      <c r="Q195">
        <f>IFERROR(SMALL(Q67:Q187,ROW()-ROW($Q$190)+1),"")</f>
        <v>0</v>
      </c>
      <c r="R195">
        <f>IFERROR(SMALL(R67:R187,ROW()-ROW($R$190)+1),"")</f>
        <v>0</v>
      </c>
      <c r="S195">
        <f>IFERROR(SMALL(S67:S187,ROW()-ROW($S$190)+1),"")</f>
        <v>0</v>
      </c>
      <c r="T195">
        <f>IFERROR(SMALL(T67:T187,ROW()-ROW($T$190)+1),"")</f>
        <v>0</v>
      </c>
      <c r="U195">
        <f>IFERROR(SMALL(U67:U187,ROW()-ROW($U$190)+1),"")</f>
        <v>0</v>
      </c>
      <c r="V195">
        <f>IFERROR(SMALL(V67:V187,ROW()-ROW($V$190)+1),"")</f>
        <v>0</v>
      </c>
      <c r="W195">
        <f>IFERROR(SMALL(W67:W187,ROW()-ROW($W$190)+1),"")</f>
        <v>0</v>
      </c>
      <c r="X195">
        <f>IFERROR(SMALL(X67:X187,ROW()-ROW($X$190)+1),"")</f>
        <v>0</v>
      </c>
      <c r="Y195">
        <f>IFERROR(SMALL(Y67:Y187,ROW()-ROW($Y$190)+1),"")</f>
        <v>0</v>
      </c>
      <c r="Z195">
        <f>IFERROR(SMALL(Z67:Z187,ROW()-ROW($Z$190)+1),"")</f>
        <v>0</v>
      </c>
      <c r="AA195">
        <f>IFERROR(SMALL(AA67:AA187,ROW()-ROW($AA$190)+1),"")</f>
        <v>0</v>
      </c>
      <c r="AB195">
        <f>IFERROR(SMALL(AB67:AB187,ROW()-ROW($AB$190)+1),"")</f>
        <v>0</v>
      </c>
      <c r="AC195">
        <f>IFERROR(SMALL(AC67:AC187,ROW()-ROW($AC$190)+1),"")</f>
        <v>0</v>
      </c>
      <c r="AD195">
        <f>IFERROR(SMALL(AD67:AD187,ROW()-ROW($AD$190)+1),"")</f>
        <v>0</v>
      </c>
      <c r="AE195">
        <f>IFERROR(SMALL(AE67:AE187,ROW()-ROW($AE$190)+1),"")</f>
        <v>0</v>
      </c>
      <c r="AF195">
        <f>IFERROR(SMALL(AF67:AF187,ROW()-ROW($AF$190)+1),"")</f>
        <v>0</v>
      </c>
      <c r="AG195">
        <f>IFERROR(SMALL(AG67:AG187,ROW()-ROW($AG$190)+1),"")</f>
        <v>0</v>
      </c>
      <c r="AH195">
        <f>IFERROR(SMALL(AH67:AH187,ROW()-ROW($AH$190)+1),"")</f>
        <v>0</v>
      </c>
      <c r="AI195">
        <f>IFERROR(SMALL(AI67:AI187,ROW()-ROW($AI$190)+1),"")</f>
        <v>0</v>
      </c>
      <c r="AJ195">
        <f>IFERROR(SMALL(AJ67:AJ187,ROW()-ROW($AJ$190)+1),"")</f>
        <v>0</v>
      </c>
      <c r="AK195">
        <f>IFERROR(SMALL(AK67:AK187,ROW()-ROW($AK$190)+1),"")</f>
        <v>0</v>
      </c>
      <c r="AL195">
        <f>IFERROR(SMALL(AL67:AL187,ROW()-ROW($AL$190)+1),"")</f>
        <v>0</v>
      </c>
      <c r="AM195">
        <f>IFERROR(SMALL(AM67:AM187,ROW()-ROW($AM$190)+1),"")</f>
        <v>0</v>
      </c>
      <c r="AN195">
        <f>IFERROR(SMALL(AN67:AN187,ROW()-ROW($AN$190)+1),"")</f>
        <v>0</v>
      </c>
      <c r="AO195">
        <f>IFERROR(SMALL(AO67:AO187,ROW()-ROW($AO$190)+1),"")</f>
        <v>0</v>
      </c>
      <c r="AP195">
        <f>IFERROR(SMALL(AP67:AP187,ROW()-ROW($AP$190)+1),"")</f>
        <v>0</v>
      </c>
      <c r="AQ195">
        <f>IFERROR(SMALL(AQ67:AQ187,ROW()-ROW($AQ$190)+1),"")</f>
        <v>0</v>
      </c>
      <c r="AR195">
        <f>IFERROR(SMALL(AR67:AR187,ROW()-ROW($AR$190)+1),"")</f>
        <v>0</v>
      </c>
      <c r="AS195">
        <f>IFERROR(SMALL(AS67:AS187,ROW()-ROW($AS$190)+1),"")</f>
        <v>0</v>
      </c>
      <c r="AT195">
        <f>IFERROR(SMALL(AT67:AT187,ROW()-ROW($AT$190)+1),"")</f>
        <v>0</v>
      </c>
      <c r="AU195">
        <f>IFERROR(SMALL(AU67:AU187,ROW()-ROW($AU$190)+1),"")</f>
        <v>0</v>
      </c>
      <c r="AV195">
        <f>IFERROR(SMALL(AV67:AV187,ROW()-ROW($AV$190)+1),"")</f>
        <v>0</v>
      </c>
      <c r="AW195">
        <f>IFERROR(SMALL(AW67:AW187,ROW()-ROW($AW$190)+1),"")</f>
        <v>0</v>
      </c>
      <c r="AX195">
        <f>IFERROR(SMALL(AX67:AX187,ROW()-ROW($AX$190)+1),"")</f>
        <v>0</v>
      </c>
      <c r="AY195">
        <f>IFERROR(SMALL(AY67:AY187,ROW()-ROW($AY$190)+1),"")</f>
        <v>0</v>
      </c>
      <c r="AZ195">
        <f>IFERROR(SMALL(AZ67:AZ187,ROW()-ROW($AZ$190)+1),"")</f>
        <v>0</v>
      </c>
      <c r="BA195">
        <f>IFERROR(SMALL(BA67:BA187,ROW()-ROW($BA$190)+1),"")</f>
        <v>0</v>
      </c>
      <c r="BB195">
        <f>IFERROR(SMALL(BB67:BB187,ROW()-ROW($BB$190)+1),"")</f>
        <v>0</v>
      </c>
      <c r="BC195">
        <f>IFERROR(SMALL(BC67:BC187,ROW()-ROW($BC$190)+1),"")</f>
        <v>0</v>
      </c>
      <c r="BD195">
        <f>IFERROR(SMALL(BD67:BD187,ROW()-ROW($BD$190)+1),"")</f>
        <v>0</v>
      </c>
      <c r="BE195">
        <f>IFERROR(SMALL(BE67:BE187,ROW()-ROW($BE$190)+1),"")</f>
        <v>0</v>
      </c>
      <c r="BF195">
        <f>IFERROR(SMALL(BF67:BF187,ROW()-ROW($BF$190)+1),"")</f>
        <v>0</v>
      </c>
      <c r="BG195">
        <f>IFERROR(SMALL(BG67:BG187,ROW()-ROW($BG$190)+1),"")</f>
        <v>0</v>
      </c>
      <c r="BH195">
        <f>IFERROR(SMALL(BH67:BH187,ROW()-ROW($BH$190)+1),"")</f>
        <v>0</v>
      </c>
      <c r="BI195">
        <f>IFERROR(SMALL(BI67:BI187,ROW()-ROW($BI$190)+1),"")</f>
        <v>0</v>
      </c>
      <c r="BJ195">
        <f>IFERROR(SMALL(BJ67:BJ187,ROW()-ROW($BJ$190)+1),"")</f>
        <v>0</v>
      </c>
      <c r="BK195">
        <f>IFERROR(SMALL(BK67:BK187,ROW()-ROW($BK$190)+1),"")</f>
        <v>0</v>
      </c>
      <c r="BL195">
        <f>IFERROR(SMALL(BL67:BL187,ROW()-ROW($BL$190)+1),"")</f>
        <v>0</v>
      </c>
      <c r="BM195">
        <f>IFERROR(SMALL(BM67:BM187,ROW()-ROW($BM$190)+1),"")</f>
        <v>0</v>
      </c>
      <c r="BN195">
        <f>IFERROR(SMALL(BN67:BN187,ROW()-ROW($BN$190)+1),"")</f>
        <v>0</v>
      </c>
      <c r="BO195">
        <f>IFERROR(SMALL(BO67:BO187,ROW()-ROW($BO$190)+1),"")</f>
        <v>0</v>
      </c>
      <c r="BP195">
        <f>IFERROR(SMALL(BP67:BP187,ROW()-ROW($BP$190)+1),"")</f>
        <v>0</v>
      </c>
      <c r="BQ195">
        <f>IFERROR(SMALL(BQ67:BQ187,ROW()-ROW($BQ$190)+1),"")</f>
        <v>0</v>
      </c>
      <c r="BR195">
        <f>IFERROR(SMALL(BR67:BR187,ROW()-ROW($BR$190)+1),"")</f>
        <v>0</v>
      </c>
      <c r="BS195">
        <f>IFERROR(SMALL(BS67:BS187,ROW()-ROW($BS$190)+1),"")</f>
        <v>0</v>
      </c>
      <c r="BT195">
        <f>IFERROR(SMALL(BT67:BT187,ROW()-ROW($BT$190)+1),"")</f>
        <v>0</v>
      </c>
      <c r="BU195">
        <f>IFERROR(SMALL(BU67:BU187,ROW()-ROW($BU$190)+1),"")</f>
        <v>0</v>
      </c>
      <c r="BV195">
        <f>IFERROR(SMALL(BV67:BV187,ROW()-ROW($BV$190)+1),"")</f>
        <v>0</v>
      </c>
      <c r="BW195">
        <f>IFERROR(SMALL(BW67:BW187,ROW()-ROW($BW$190)+1),"")</f>
        <v>0</v>
      </c>
      <c r="BX195">
        <f>IFERROR(SMALL(BX67:BX187,ROW()-ROW($BX$190)+1),"")</f>
        <v>0</v>
      </c>
      <c r="BY195">
        <f>IFERROR(SMALL(BY67:BY187,ROW()-ROW($BY$190)+1),"")</f>
        <v>0</v>
      </c>
      <c r="BZ195">
        <f>IFERROR(SMALL(BZ67:BZ187,ROW()-ROW($BZ$190)+1),"")</f>
        <v>0</v>
      </c>
      <c r="CA195">
        <f>IFERROR(SMALL(CA67:CA187,ROW()-ROW($CA$190)+1),"")</f>
        <v>0</v>
      </c>
      <c r="CB195">
        <f>IFERROR(SMALL(CB67:CB187,ROW()-ROW($CB$190)+1),"")</f>
        <v>0</v>
      </c>
      <c r="CC195">
        <f>IFERROR(SMALL(CC67:CC187,ROW()-ROW($CC$190)+1),"")</f>
        <v>0</v>
      </c>
      <c r="CD195">
        <f>IFERROR(SMALL(CD67:CD187,ROW()-ROW($CD$190)+1),"")</f>
        <v>0</v>
      </c>
      <c r="CE195">
        <f>IFERROR(SMALL(CE67:CE187,ROW()-ROW($CE$190)+1),"")</f>
        <v>0</v>
      </c>
      <c r="CF195">
        <f>IFERROR(SMALL(CF67:CF187,ROW()-ROW($CF$190)+1),"")</f>
        <v>0</v>
      </c>
      <c r="CG195">
        <f>IFERROR(SMALL(CG67:CG187,ROW()-ROW($CG$190)+1),"")</f>
        <v>0</v>
      </c>
      <c r="CH195">
        <f>IFERROR(SMALL(CH67:CH187,ROW()-ROW($CH$190)+1),"")</f>
        <v>0</v>
      </c>
      <c r="CI195">
        <f>IFERROR(SMALL(CI67:CI187,ROW()-ROW($CI$190)+1),"")</f>
        <v>0</v>
      </c>
      <c r="CJ195">
        <f>IFERROR(SMALL(CJ67:CJ187,ROW()-ROW($CJ$190)+1),"")</f>
        <v>0</v>
      </c>
      <c r="CK195">
        <f>IFERROR(SMALL(CK67:CK187,ROW()-ROW($CK$190)+1),"")</f>
        <v>0</v>
      </c>
      <c r="CL195">
        <f>IFERROR(SMALL(CL67:CL187,ROW()-ROW($CL$190)+1),"")</f>
        <v>0</v>
      </c>
      <c r="CM195">
        <f>IFERROR(SMALL(CM67:CM187,ROW()-ROW($CM$190)+1),"")</f>
        <v>0</v>
      </c>
      <c r="CN195">
        <f>IFERROR(SMALL(CN67:CN187,ROW()-ROW($CN$190)+1),"")</f>
        <v>0</v>
      </c>
      <c r="CO195">
        <f>IFERROR(SMALL(CO67:CO187,ROW()-ROW($CO$190)+1),"")</f>
        <v>0</v>
      </c>
      <c r="CP195">
        <f>IFERROR(SMALL(CP67:CP187,ROW()-ROW($CP$190)+1),"")</f>
        <v>0</v>
      </c>
      <c r="CQ195">
        <f>IFERROR(SMALL(CQ67:CQ187,ROW()-ROW($CQ$190)+1),"")</f>
        <v>0</v>
      </c>
      <c r="CR195">
        <f>IFERROR(SMALL(CR67:CR187,ROW()-ROW($CR$190)+1),"")</f>
        <v>0</v>
      </c>
      <c r="CS195">
        <f>IFERROR(SMALL(CS67:CS187,ROW()-ROW($CS$190)+1),"")</f>
        <v>0</v>
      </c>
      <c r="CT195">
        <f>IFERROR(SMALL(CT67:CT187,ROW()-ROW($CT$190)+1),"")</f>
        <v>0</v>
      </c>
      <c r="CU195">
        <f>IFERROR(SMALL(CU67:CU187,ROW()-ROW($CU$190)+1),"")</f>
        <v>0</v>
      </c>
      <c r="CV195">
        <f>IFERROR(SMALL(CV67:CV187,ROW()-ROW($CV$190)+1),"")</f>
        <v>0</v>
      </c>
      <c r="CW195">
        <f>IFERROR(SMALL(CW67:CW187,ROW()-ROW($CW$190)+1),"")</f>
        <v>0</v>
      </c>
      <c r="CX195">
        <f>IFERROR(SMALL(CX67:CX187,ROW()-ROW($CX$190)+1),"")</f>
        <v>0</v>
      </c>
      <c r="CY195">
        <f>IFERROR(SMALL(CY67:CY187,ROW()-ROW($CY$190)+1),"")</f>
        <v>0</v>
      </c>
      <c r="CZ195">
        <f>IFERROR(SMALL(CZ67:CZ187,ROW()-ROW($CZ$190)+1),"")</f>
        <v>0</v>
      </c>
      <c r="DA195">
        <f>IFERROR(SMALL(DA67:DA187,ROW()-ROW($DA$190)+1),"")</f>
        <v>0</v>
      </c>
      <c r="DB195">
        <f>IFERROR(SMALL(DB67:DB187,ROW()-ROW($DB$190)+1),"")</f>
        <v>0</v>
      </c>
      <c r="DC195">
        <f>IFERROR(SMALL(DC67:DC187,ROW()-ROW($DC$190)+1),"")</f>
        <v>0</v>
      </c>
      <c r="DD195">
        <f>IFERROR(SMALL(DD67:DD187,ROW()-ROW($DD$190)+1),"")</f>
        <v>0</v>
      </c>
      <c r="DE195">
        <f>IFERROR(SMALL(DE67:DE187,ROW()-ROW($DE$190)+1),"")</f>
        <v>0</v>
      </c>
      <c r="DF195">
        <f>IFERROR(SMALL(DF67:DF187,ROW()-ROW($DF$190)+1),"")</f>
        <v>0</v>
      </c>
      <c r="DG195">
        <f>IFERROR(SMALL(DG67:DG187,ROW()-ROW($DG$190)+1),"")</f>
        <v>0</v>
      </c>
      <c r="DH195">
        <f>IFERROR(SMALL(DH67:DH187,ROW()-ROW($DH$190)+1),"")</f>
        <v>0</v>
      </c>
      <c r="DI195">
        <f>IFERROR(SMALL(DI67:DI187,ROW()-ROW($DI$190)+1),"")</f>
        <v>0</v>
      </c>
      <c r="DJ195">
        <f>IFERROR(SMALL(DJ67:DJ187,ROW()-ROW($DJ$190)+1),"")</f>
        <v>0</v>
      </c>
      <c r="DK195">
        <f>IFERROR(SMALL(DK67:DK187,ROW()-ROW($DK$190)+1),"")</f>
        <v>0</v>
      </c>
      <c r="DL195">
        <f>IFERROR(SMALL(DL67:DL187,ROW()-ROW($DL$190)+1),"")</f>
        <v>0</v>
      </c>
      <c r="DM195">
        <f>IFERROR(SMALL(DM67:DM187,ROW()-ROW($DM$190)+1),"")</f>
        <v>0</v>
      </c>
      <c r="DN195">
        <f>IFERROR(SMALL(DN67:DN187,ROW()-ROW($DN$190)+1),"")</f>
        <v>0</v>
      </c>
      <c r="DO195">
        <f>IFERROR(SMALL(DO67:DO187,ROW()-ROW($DO$190)+1),"")</f>
        <v>0</v>
      </c>
      <c r="DP195">
        <f>IFERROR(SMALL(DP67:DP187,ROW()-ROW($DP$190)+1),"")</f>
        <v>0</v>
      </c>
      <c r="DQ195">
        <f>IFERROR(SMALL(DQ67:DQ187,ROW()-ROW($DQ$190)+1),"")</f>
        <v>0</v>
      </c>
      <c r="DR195">
        <f>IFERROR(SMALL(DR67:DR187,ROW()-ROW($DR$190)+1),"")</f>
        <v>0</v>
      </c>
      <c r="DS195">
        <f>IFERROR(SMALL(DS67:DS187,ROW()-ROW($DS$190)+1),"")</f>
        <v>0</v>
      </c>
      <c r="DT195">
        <f>IFERROR(SMALL(DT67:DT187,ROW()-ROW($DT$190)+1),"")</f>
        <v>0</v>
      </c>
      <c r="DU195">
        <f>IFERROR(SMALL(DU67:DU187,ROW()-ROW($DU$190)+1),"")</f>
        <v>0</v>
      </c>
      <c r="DV195">
        <f>IFERROR(SMALL(DV67:DV187,ROW()-ROW($DV$190)+1),"")</f>
        <v>0</v>
      </c>
      <c r="DW195">
        <f>IFERROR(SMALL(DW67:DW187,ROW()-ROW($DW$190)+1),"")</f>
        <v>0</v>
      </c>
      <c r="DX195">
        <f>IFERROR(SMALL(DX67:DX187,ROW()-ROW($DX$190)+1),"")</f>
        <v>0</v>
      </c>
      <c r="DY195">
        <f>IFERROR(SMALL(DY67:DY187,ROW()-ROW($DY$190)+1),"")</f>
        <v>0</v>
      </c>
      <c r="DZ195">
        <f>IFERROR(SMALL(DZ67:DZ187,ROW()-ROW($DZ$190)+1),"")</f>
        <v>0</v>
      </c>
      <c r="EA195">
        <f>IFERROR(SMALL(EA67:EA187,ROW()-ROW($EA$190)+1),"")</f>
        <v>0</v>
      </c>
      <c r="EB195">
        <f>IFERROR(SMALL(EB67:EB187,ROW()-ROW($EB$190)+1),"")</f>
        <v>0</v>
      </c>
      <c r="EC195">
        <f>IFERROR(SMALL(EC67:EC187,ROW()-ROW($EC$190)+1),"")</f>
        <v>0</v>
      </c>
      <c r="ED195">
        <f>IFERROR(SMALL(ED67:ED187,ROW()-ROW($ED$190)+1),"")</f>
        <v>0</v>
      </c>
      <c r="EE195">
        <f>IFERROR(SMALL(EE67:EE187,ROW()-ROW($EE$190)+1),"")</f>
        <v>0</v>
      </c>
      <c r="EF195">
        <f>IFERROR(SMALL(EF67:EF187,ROW()-ROW($EF$190)+1),"")</f>
        <v>0</v>
      </c>
      <c r="EI195">
        <f>IFERROR(SMALL(EI67:EI187,ROW()-ROW($EI$190)+1),"")</f>
        <v>0</v>
      </c>
      <c r="EJ195">
        <f>IFERROR(SMALL(EJ67:EJ187,ROW()-ROW($EJ$190)+1),"")</f>
        <v>0</v>
      </c>
      <c r="EK195">
        <f>IFERROR(SMALL(EK67:EK187,ROW()-ROW($EK$190)+1),"")</f>
        <v>0</v>
      </c>
      <c r="EL195">
        <f>IFERROR(SMALL(EL67:EL187,ROW()-ROW($EL$190)+1),"")</f>
        <v>0</v>
      </c>
      <c r="EM195">
        <f>IFERROR(SMALL(EM67:EM187,ROW()-ROW($EM$190)+1),"")</f>
        <v>0</v>
      </c>
      <c r="EN195">
        <f>IFERROR(SMALL(EN67:EN187,ROW()-ROW($EN$190)+1),"")</f>
        <v>0</v>
      </c>
      <c r="EO195">
        <f>IFERROR(SMALL(EO67:EO187,ROW()-ROW($EO$190)+1),"")</f>
        <v>0</v>
      </c>
      <c r="EP195">
        <f>IFERROR(SMALL(EP67:EP187,ROW()-ROW($EP$190)+1),"")</f>
        <v>0</v>
      </c>
      <c r="EQ195">
        <f>IFERROR(SMALL(EQ67:EQ187,ROW()-ROW($EQ$190)+1),"")</f>
        <v>0</v>
      </c>
      <c r="ER195">
        <f>IFERROR(SMALL(ER67:ER187,ROW()-ROW($ER$190)+1),"")</f>
        <v>0</v>
      </c>
      <c r="ES195">
        <f>IFERROR(SMALL(ES67:ES187,ROW()-ROW($ES$190)+1),"")</f>
        <v>0</v>
      </c>
      <c r="ET195">
        <f>IFERROR(SMALL(ET67:ET187,ROW()-ROW($ET$190)+1),"")</f>
        <v>0</v>
      </c>
      <c r="EU195">
        <f>IFERROR(SMALL(EU67:EU187,ROW()-ROW($EU$190)+1),"")</f>
        <v>0</v>
      </c>
      <c r="EV195">
        <f>IFERROR(SMALL(EV67:EV187,ROW()-ROW($EV$190)+1),"")</f>
        <v>0</v>
      </c>
      <c r="EW195">
        <f>IFERROR(SMALL(EW67:EW187,ROW()-ROW($EW$190)+1),"")</f>
        <v>0</v>
      </c>
      <c r="EX195">
        <f>IFERROR(SMALL(EX67:EX187,ROW()-ROW($EX$190)+1),"")</f>
        <v>0</v>
      </c>
      <c r="EY195">
        <f>IFERROR(SMALL(EY67:EY187,ROW()-ROW($EY$190)+1),"")</f>
        <v>0</v>
      </c>
      <c r="EZ195">
        <f>IFERROR(SMALL(EZ67:EZ187,ROW()-ROW($EZ$190)+1),"")</f>
        <v>0</v>
      </c>
      <c r="FA195">
        <f>IFERROR(SMALL(FA67:FA187,ROW()-ROW($FA$190)+1),"")</f>
        <v>0</v>
      </c>
      <c r="FB195">
        <f>IFERROR(SMALL(FB67:FB187,ROW()-ROW($FB$190)+1),"")</f>
        <v>0</v>
      </c>
      <c r="FC195">
        <f>IFERROR(SMALL(FC67:FC187,ROW()-ROW($FC$190)+1),"")</f>
        <v>0</v>
      </c>
      <c r="FD195">
        <f>IFERROR(SMALL(FD67:FD187,ROW()-ROW($FD$190)+1),"")</f>
        <v>0</v>
      </c>
      <c r="FE195">
        <f>IFERROR(SMALL(FE67:FE187,ROW()-ROW($FE$190)+1),"")</f>
        <v>0</v>
      </c>
      <c r="FF195">
        <f>IFERROR(SMALL(FF67:FF187,ROW()-ROW($FF$190)+1),"")</f>
        <v>0</v>
      </c>
      <c r="FG195">
        <f>IFERROR(SMALL(FG67:FG187,ROW()-ROW($FG$190)+1),"")</f>
        <v>0</v>
      </c>
      <c r="FH195">
        <f>IFERROR(SMALL(FH67:FH187,ROW()-ROW($FH$190)+1),"")</f>
        <v>0</v>
      </c>
      <c r="FI195">
        <f>IFERROR(SMALL(FI67:FI187,ROW()-ROW($FI$190)+1),"")</f>
        <v>0</v>
      </c>
      <c r="FJ195">
        <f>IFERROR(SMALL(FJ67:FJ187,ROW()-ROW($FJ$190)+1),"")</f>
        <v>0</v>
      </c>
      <c r="FK195">
        <f>IFERROR(SMALL(FK67:FK187,ROW()-ROW($FK$190)+1),"")</f>
        <v>0</v>
      </c>
      <c r="FL195">
        <f>IFERROR(SMALL(FL67:FL187,ROW()-ROW($FL$190)+1),"")</f>
        <v>0</v>
      </c>
      <c r="FM195">
        <f>IFERROR(SMALL(FM67:FM187,ROW()-ROW($FM$190)+1),"")</f>
        <v>0</v>
      </c>
      <c r="FN195">
        <f>IFERROR(SMALL(FN67:FN187,ROW()-ROW($FN$190)+1),"")</f>
        <v>0</v>
      </c>
      <c r="FO195">
        <f>IFERROR(SMALL(FO67:FO187,ROW()-ROW($FO$190)+1),"")</f>
        <v>0</v>
      </c>
      <c r="FP195">
        <f>IFERROR(SMALL(FP67:FP187,ROW()-ROW($FP$190)+1),"")</f>
        <v>0</v>
      </c>
      <c r="FQ195">
        <f>IFERROR(SMALL(FQ67:FQ187,ROW()-ROW($FQ$190)+1),"")</f>
        <v>0</v>
      </c>
      <c r="FR195">
        <f>IFERROR(SMALL(FR67:FR187,ROW()-ROW($FR$190)+1),"")</f>
        <v>0</v>
      </c>
      <c r="FS195">
        <f>IFERROR(SMALL(FS67:FS187,ROW()-ROW($FS$190)+1),"")</f>
        <v>0</v>
      </c>
      <c r="FT195">
        <f>IFERROR(SMALL(FT67:FT187,ROW()-ROW($FT$190)+1),"")</f>
        <v>0</v>
      </c>
      <c r="FU195">
        <f>IFERROR(SMALL(FU67:FU187,ROW()-ROW($FU$190)+1),"")</f>
        <v>0</v>
      </c>
      <c r="FV195">
        <f>IFERROR(SMALL(FV67:FV187,ROW()-ROW($FV$190)+1),"")</f>
        <v>0</v>
      </c>
      <c r="FW195">
        <f>IFERROR(SMALL(FW67:FW187,ROW()-ROW($FW$190)+1),"")</f>
        <v>0</v>
      </c>
      <c r="FX195">
        <f>IFERROR(SMALL(FX67:FX187,ROW()-ROW($FX$190)+1),"")</f>
        <v>0</v>
      </c>
      <c r="FY195">
        <f>IFERROR(SMALL(FY67:FY187,ROW()-ROW($FY$190)+1),"")</f>
        <v>0</v>
      </c>
      <c r="FZ195">
        <f>IFERROR(SMALL(FZ67:FZ187,ROW()-ROW($FZ$190)+1),"")</f>
        <v>0</v>
      </c>
      <c r="GA195">
        <f>IFERROR(SMALL(GA67:GA187,ROW()-ROW($GA$190)+1),"")</f>
        <v>0</v>
      </c>
      <c r="GB195">
        <f>IFERROR(SMALL(GB67:GB187,ROW()-ROW($GB$190)+1),"")</f>
        <v>0</v>
      </c>
      <c r="GC195">
        <f>IFERROR(SMALL(GC67:GC187,ROW()-ROW($GC$190)+1),"")</f>
        <v>0</v>
      </c>
      <c r="GD195">
        <f>IFERROR(SMALL(GD67:GD187,ROW()-ROW($GD$190)+1),"")</f>
        <v>0</v>
      </c>
      <c r="GE195">
        <f>IFERROR(SMALL(GE67:GE187,ROW()-ROW($GE$190)+1),"")</f>
        <v>0</v>
      </c>
      <c r="GF195">
        <f>IFERROR(SMALL(GF67:GF187,ROW()-ROW($GF$190)+1),"")</f>
        <v>0</v>
      </c>
      <c r="GG195">
        <f>IFERROR(SMALL(GG67:GG187,ROW()-ROW($GG$190)+1),"")</f>
        <v>0</v>
      </c>
      <c r="GH195">
        <f>IFERROR(SMALL(GH67:GH187,ROW()-ROW($GH$190)+1),"")</f>
        <v>0</v>
      </c>
      <c r="GI195">
        <f>IFERROR(SMALL(GI67:GI187,ROW()-ROW($GI$190)+1),"")</f>
        <v>0</v>
      </c>
      <c r="GJ195">
        <f>IFERROR(SMALL(GJ67:GJ187,ROW()-ROW($GJ$190)+1),"")</f>
        <v>0</v>
      </c>
      <c r="GK195">
        <f>IFERROR(SMALL(GK67:GK187,ROW()-ROW($GK$190)+1),"")</f>
        <v>0</v>
      </c>
      <c r="GL195">
        <f>IFERROR(SMALL(GL67:GL187,ROW()-ROW($GL$190)+1),"")</f>
        <v>0</v>
      </c>
      <c r="GM195">
        <f>IFERROR(SMALL(GM67:GM187,ROW()-ROW($GM$190)+1),"")</f>
        <v>0</v>
      </c>
      <c r="GN195">
        <f>IFERROR(SMALL(GN67:GN187,ROW()-ROW($GN$190)+1),"")</f>
        <v>0</v>
      </c>
      <c r="GO195">
        <f>IFERROR(SMALL(GO67:GO187,ROW()-ROW($GO$190)+1),"")</f>
        <v>0</v>
      </c>
      <c r="GP195">
        <f>IFERROR(SMALL(GP67:GP187,ROW()-ROW($GP$190)+1),"")</f>
        <v>0</v>
      </c>
      <c r="GQ195">
        <f>IFERROR(SMALL(GQ67:GQ187,ROW()-ROW($GQ$190)+1),"")</f>
        <v>0</v>
      </c>
      <c r="GR195">
        <f>IFERROR(SMALL(GR67:GR187,ROW()-ROW($GR$190)+1),"")</f>
        <v>0</v>
      </c>
      <c r="GS195">
        <f>IFERROR(SMALL(GS67:GS187,ROW()-ROW($GS$190)+1),"")</f>
        <v>0</v>
      </c>
      <c r="GT195">
        <f>IFERROR(SMALL(GT67:GT187,ROW()-ROW($GT$190)+1),"")</f>
        <v>0</v>
      </c>
      <c r="GU195">
        <f>IFERROR(SMALL(GU67:GU187,ROW()-ROW($GU$190)+1),"")</f>
        <v>0</v>
      </c>
      <c r="GV195">
        <f>IFERROR(SMALL(GV67:GV187,ROW()-ROW($GV$190)+1),"")</f>
        <v>0</v>
      </c>
      <c r="GW195">
        <f>IFERROR(SMALL(GW67:GW187,ROW()-ROW($GW$190)+1),"")</f>
        <v>0</v>
      </c>
      <c r="GX195">
        <f>IFERROR(SMALL(GX67:GX187,ROW()-ROW($GX$190)+1),"")</f>
        <v>0</v>
      </c>
      <c r="GY195">
        <f>IFERROR(SMALL(GY67:GY187,ROW()-ROW($GY$190)+1),"")</f>
        <v>0</v>
      </c>
      <c r="GZ195">
        <f>IFERROR(SMALL(GZ67:GZ187,ROW()-ROW($GZ$190)+1),"")</f>
        <v>0</v>
      </c>
      <c r="HA195">
        <f>IFERROR(SMALL(HA67:HA187,ROW()-ROW($HA$190)+1),"")</f>
        <v>0</v>
      </c>
      <c r="HB195">
        <f>IFERROR(SMALL(HB67:HB187,ROW()-ROW($HB$190)+1),"")</f>
        <v>0</v>
      </c>
      <c r="HC195">
        <f>IFERROR(SMALL(HC67:HC187,ROW()-ROW($HC$190)+1),"")</f>
        <v>0</v>
      </c>
      <c r="HD195">
        <f>IFERROR(SMALL(HD67:HD187,ROW()-ROW($HD$190)+1),"")</f>
        <v>0</v>
      </c>
      <c r="HE195">
        <f>IFERROR(SMALL(HE67:HE187,ROW()-ROW($HE$190)+1),"")</f>
        <v>0</v>
      </c>
      <c r="HF195">
        <f>IFERROR(SMALL(HF67:HF187,ROW()-ROW($HF$190)+1),"")</f>
        <v>0</v>
      </c>
      <c r="HG195">
        <f>IFERROR(SMALL(HG67:HG187,ROW()-ROW($HG$190)+1),"")</f>
        <v>0</v>
      </c>
      <c r="HH195">
        <f>IFERROR(SMALL(HH67:HH187,ROW()-ROW($HH$190)+1),"")</f>
        <v>0</v>
      </c>
      <c r="HI195">
        <f>IFERROR(SMALL(HI67:HI187,ROW()-ROW($HI$190)+1),"")</f>
        <v>0</v>
      </c>
      <c r="HJ195">
        <f>IFERROR(SMALL(HJ67:HJ187,ROW()-ROW($HJ$190)+1),"")</f>
        <v>0</v>
      </c>
      <c r="HK195">
        <f>IFERROR(SMALL(HK67:HK187,ROW()-ROW($HK$190)+1),"")</f>
        <v>0</v>
      </c>
      <c r="HL195">
        <f>IFERROR(SMALL(HL67:HL187,ROW()-ROW($HL$190)+1),"")</f>
        <v>0</v>
      </c>
      <c r="HM195">
        <f>IFERROR(SMALL(HM67:HM187,ROW()-ROW($HM$190)+1),"")</f>
        <v>0</v>
      </c>
      <c r="HN195">
        <f>IFERROR(SMALL(HN67:HN187,ROW()-ROW($HN$190)+1),"")</f>
        <v>0</v>
      </c>
      <c r="HO195">
        <f>IFERROR(SMALL(HO67:HO187,ROW()-ROW($HO$190)+1),"")</f>
        <v>0</v>
      </c>
      <c r="HP195">
        <f>IFERROR(SMALL(HP67:HP187,ROW()-ROW($HP$190)+1),"")</f>
        <v>0</v>
      </c>
      <c r="HQ195">
        <f>IFERROR(SMALL(HQ67:HQ187,ROW()-ROW($HQ$190)+1),"")</f>
        <v>0</v>
      </c>
      <c r="HR195">
        <f>IFERROR(SMALL(HR67:HR187,ROW()-ROW($HR$190)+1),"")</f>
        <v>0</v>
      </c>
      <c r="HS195">
        <f>IFERROR(SMALL(HS67:HS187,ROW()-ROW($HS$190)+1),"")</f>
        <v>0</v>
      </c>
      <c r="HT195">
        <f>IFERROR(SMALL(HT67:HT187,ROW()-ROW($HT$190)+1),"")</f>
        <v>0</v>
      </c>
      <c r="HU195">
        <f>IFERROR(SMALL(HU67:HU187,ROW()-ROW($HU$190)+1),"")</f>
        <v>0</v>
      </c>
      <c r="HV195">
        <f>IFERROR(SMALL(HV67:HV187,ROW()-ROW($HV$190)+1),"")</f>
        <v>0</v>
      </c>
      <c r="HW195">
        <f>IFERROR(SMALL(HW67:HW187,ROW()-ROW($HW$190)+1),"")</f>
        <v>0</v>
      </c>
      <c r="HX195">
        <f>IFERROR(SMALL(HX67:HX187,ROW()-ROW($HX$190)+1),"")</f>
        <v>0</v>
      </c>
      <c r="HY195">
        <f>IFERROR(SMALL(HY67:HY187,ROW()-ROW($HY$190)+1),"")</f>
        <v>0</v>
      </c>
      <c r="HZ195">
        <f>IFERROR(SMALL(HZ67:HZ187,ROW()-ROW($HZ$190)+1),"")</f>
        <v>0</v>
      </c>
      <c r="IA195">
        <f>IFERROR(SMALL(IA67:IA187,ROW()-ROW($IA$190)+1),"")</f>
        <v>0</v>
      </c>
      <c r="IB195">
        <f>IFERROR(SMALL(IB67:IB187,ROW()-ROW($IB$190)+1),"")</f>
        <v>0</v>
      </c>
      <c r="IC195">
        <f>IFERROR(SMALL(IC67:IC187,ROW()-ROW($IC$190)+1),"")</f>
        <v>0</v>
      </c>
      <c r="ID195">
        <f>IFERROR(SMALL(ID67:ID187,ROW()-ROW($ID$190)+1),"")</f>
        <v>0</v>
      </c>
      <c r="IE195">
        <f>IFERROR(SMALL(IE67:IE187,ROW()-ROW($IE$190)+1),"")</f>
        <v>0</v>
      </c>
      <c r="IF195">
        <f>IFERROR(SMALL(IF67:IF187,ROW()-ROW($IF$190)+1),"")</f>
        <v>0</v>
      </c>
      <c r="IG195">
        <f>IFERROR(SMALL(IG67:IG187,ROW()-ROW($IG$190)+1),"")</f>
        <v>0</v>
      </c>
      <c r="IH195">
        <f>IFERROR(SMALL(IH67:IH187,ROW()-ROW($IH$190)+1),"")</f>
        <v>0</v>
      </c>
      <c r="II195">
        <f>IFERROR(SMALL(II67:II187,ROW()-ROW($II$190)+1),"")</f>
        <v>0</v>
      </c>
      <c r="IJ195">
        <f>IFERROR(SMALL(IJ67:IJ187,ROW()-ROW($IJ$190)+1),"")</f>
        <v>0</v>
      </c>
      <c r="IK195">
        <f>IFERROR(SMALL(IK67:IK187,ROW()-ROW($IK$190)+1),"")</f>
        <v>0</v>
      </c>
      <c r="IL195">
        <f>IFERROR(SMALL(IL67:IL187,ROW()-ROW($IL$190)+1),"")</f>
        <v>0</v>
      </c>
      <c r="IM195">
        <f>IFERROR(SMALL(IM67:IM187,ROW()-ROW($IM$190)+1),"")</f>
        <v>0</v>
      </c>
      <c r="IN195">
        <f>IFERROR(SMALL(IN67:IN187,ROW()-ROW($IN$190)+1),"")</f>
        <v>0</v>
      </c>
      <c r="IO195">
        <f>IFERROR(SMALL(IO67:IO187,ROW()-ROW($IO$190)+1),"")</f>
        <v>0</v>
      </c>
      <c r="IP195">
        <f>IFERROR(SMALL(IP67:IP187,ROW()-ROW($IP$190)+1),"")</f>
        <v>0</v>
      </c>
      <c r="IQ195">
        <f>IFERROR(SMALL(IQ67:IQ187,ROW()-ROW($IQ$190)+1),"")</f>
        <v>0</v>
      </c>
      <c r="IR195">
        <f>IFERROR(SMALL(IR67:IR187,ROW()-ROW($IR$190)+1),"")</f>
        <v>0</v>
      </c>
      <c r="IS195">
        <f>IFERROR(SMALL(IS67:IS187,ROW()-ROW($IS$190)+1),"")</f>
        <v>0</v>
      </c>
      <c r="IT195">
        <f>IFERROR(SMALL(IT67:IT187,ROW()-ROW($IT$190)+1),"")</f>
        <v>0</v>
      </c>
      <c r="IU195">
        <f>IFERROR(SMALL(IU67:IU187,ROW()-ROW($IU$190)+1),"")</f>
        <v>0</v>
      </c>
      <c r="IV195">
        <f>IFERROR(SMALL(IV67:IV187,ROW()-ROW($IV$190)+1),"")</f>
        <v>0</v>
      </c>
      <c r="IW195">
        <f>IFERROR(SMALL(IW67:IW187,ROW()-ROW($IW$190)+1),"")</f>
        <v>0</v>
      </c>
      <c r="IX195">
        <f>IFERROR(SMALL(IX67:IX187,ROW()-ROW($IX$190)+1),"")</f>
        <v>0</v>
      </c>
      <c r="IY195">
        <f>IFERROR(SMALL(IY67:IY187,ROW()-ROW($IY$190)+1),"")</f>
        <v>0</v>
      </c>
      <c r="IZ195">
        <f>IFERROR(SMALL(IZ67:IZ187,ROW()-ROW($IZ$190)+1),"")</f>
        <v>0</v>
      </c>
      <c r="JA195">
        <f>IFERROR(SMALL(JA67:JA187,ROW()-ROW($JA$190)+1),"")</f>
        <v>0</v>
      </c>
      <c r="JB195">
        <f>IFERROR(SMALL(JB67:JB187,ROW()-ROW($JB$190)+1),"")</f>
        <v>0</v>
      </c>
      <c r="JC195">
        <f>IFERROR(SMALL(JC67:JC187,ROW()-ROW($JC$190)+1),"")</f>
        <v>0</v>
      </c>
      <c r="JD195">
        <f>IFERROR(SMALL(JD67:JD187,ROW()-ROW($JD$190)+1),"")</f>
        <v>0</v>
      </c>
      <c r="JE195">
        <f>IFERROR(SMALL(JE67:JE187,ROW()-ROW($JE$190)+1),"")</f>
        <v>0</v>
      </c>
      <c r="JF195">
        <f>IFERROR(SMALL(JF67:JF187,ROW()-ROW($JF$190)+1),"")</f>
        <v>0</v>
      </c>
      <c r="JG195">
        <f>IFERROR(SMALL(JG67:JG187,ROW()-ROW($JG$190)+1),"")</f>
        <v>0</v>
      </c>
      <c r="JH195">
        <f>IFERROR(SMALL(JH67:JH187,ROW()-ROW($JH$190)+1),"")</f>
        <v>0</v>
      </c>
      <c r="JI195">
        <f>IFERROR(SMALL(JI67:JI187,ROW()-ROW($JI$190)+1),"")</f>
        <v>0</v>
      </c>
      <c r="JJ195">
        <f>IFERROR(SMALL(JJ67:JJ187,ROW()-ROW($JJ$190)+1),"")</f>
        <v>0</v>
      </c>
    </row>
    <row r="196" spans="5:270">
      <c r="E196">
        <f>IFERROR(SMALL(E67:E187,ROW()-ROW($E$190)+1),"")</f>
        <v>0</v>
      </c>
      <c r="F196">
        <f>IFERROR(SMALL(F67:F187,ROW()-ROW($F$190)+1),"")</f>
        <v>0</v>
      </c>
      <c r="G196">
        <f>IFERROR(SMALL(G67:G187,ROW()-ROW($G$190)+1),"")</f>
        <v>0</v>
      </c>
      <c r="H196">
        <f>IFERROR(SMALL(H67:H187,ROW()-ROW($H$190)+1),"")</f>
        <v>0</v>
      </c>
      <c r="I196">
        <f>IFERROR(SMALL(I67:I187,ROW()-ROW($I$190)+1),"")</f>
        <v>0</v>
      </c>
      <c r="J196">
        <f>IFERROR(SMALL(J67:J187,ROW()-ROW($J$190)+1),"")</f>
        <v>0</v>
      </c>
      <c r="K196">
        <f>IFERROR(SMALL(K67:K187,ROW()-ROW($K$190)+1),"")</f>
        <v>0</v>
      </c>
      <c r="L196">
        <f>IFERROR(SMALL(L67:L187,ROW()-ROW($L$190)+1),"")</f>
        <v>0</v>
      </c>
      <c r="M196">
        <f>IFERROR(SMALL(M67:M187,ROW()-ROW($M$190)+1),"")</f>
        <v>0</v>
      </c>
      <c r="N196">
        <f>IFERROR(SMALL(N67:N187,ROW()-ROW($N$190)+1),"")</f>
        <v>0</v>
      </c>
      <c r="O196">
        <f>IFERROR(SMALL(O67:O187,ROW()-ROW($O$190)+1),"")</f>
        <v>0</v>
      </c>
      <c r="P196">
        <f>IFERROR(SMALL(P67:P187,ROW()-ROW($P$190)+1),"")</f>
        <v>0</v>
      </c>
      <c r="Q196">
        <f>IFERROR(SMALL(Q67:Q187,ROW()-ROW($Q$190)+1),"")</f>
        <v>0</v>
      </c>
      <c r="R196">
        <f>IFERROR(SMALL(R67:R187,ROW()-ROW($R$190)+1),"")</f>
        <v>0</v>
      </c>
      <c r="S196">
        <f>IFERROR(SMALL(S67:S187,ROW()-ROW($S$190)+1),"")</f>
        <v>0</v>
      </c>
      <c r="T196">
        <f>IFERROR(SMALL(T67:T187,ROW()-ROW($T$190)+1),"")</f>
        <v>0</v>
      </c>
      <c r="U196">
        <f>IFERROR(SMALL(U67:U187,ROW()-ROW($U$190)+1),"")</f>
        <v>0</v>
      </c>
      <c r="V196">
        <f>IFERROR(SMALL(V67:V187,ROW()-ROW($V$190)+1),"")</f>
        <v>0</v>
      </c>
      <c r="W196">
        <f>IFERROR(SMALL(W67:W187,ROW()-ROW($W$190)+1),"")</f>
        <v>0</v>
      </c>
      <c r="X196">
        <f>IFERROR(SMALL(X67:X187,ROW()-ROW($X$190)+1),"")</f>
        <v>0</v>
      </c>
      <c r="Y196">
        <f>IFERROR(SMALL(Y67:Y187,ROW()-ROW($Y$190)+1),"")</f>
        <v>0</v>
      </c>
      <c r="Z196">
        <f>IFERROR(SMALL(Z67:Z187,ROW()-ROW($Z$190)+1),"")</f>
        <v>0</v>
      </c>
      <c r="AA196">
        <f>IFERROR(SMALL(AA67:AA187,ROW()-ROW($AA$190)+1),"")</f>
        <v>0</v>
      </c>
      <c r="AB196">
        <f>IFERROR(SMALL(AB67:AB187,ROW()-ROW($AB$190)+1),"")</f>
        <v>0</v>
      </c>
      <c r="AC196">
        <f>IFERROR(SMALL(AC67:AC187,ROW()-ROW($AC$190)+1),"")</f>
        <v>0</v>
      </c>
      <c r="AD196">
        <f>IFERROR(SMALL(AD67:AD187,ROW()-ROW($AD$190)+1),"")</f>
        <v>0</v>
      </c>
      <c r="AE196">
        <f>IFERROR(SMALL(AE67:AE187,ROW()-ROW($AE$190)+1),"")</f>
        <v>0</v>
      </c>
      <c r="AF196">
        <f>IFERROR(SMALL(AF67:AF187,ROW()-ROW($AF$190)+1),"")</f>
        <v>0</v>
      </c>
      <c r="AG196">
        <f>IFERROR(SMALL(AG67:AG187,ROW()-ROW($AG$190)+1),"")</f>
        <v>0</v>
      </c>
      <c r="AH196">
        <f>IFERROR(SMALL(AH67:AH187,ROW()-ROW($AH$190)+1),"")</f>
        <v>0</v>
      </c>
      <c r="AI196">
        <f>IFERROR(SMALL(AI67:AI187,ROW()-ROW($AI$190)+1),"")</f>
        <v>0</v>
      </c>
      <c r="AJ196">
        <f>IFERROR(SMALL(AJ67:AJ187,ROW()-ROW($AJ$190)+1),"")</f>
        <v>0</v>
      </c>
      <c r="AK196">
        <f>IFERROR(SMALL(AK67:AK187,ROW()-ROW($AK$190)+1),"")</f>
        <v>0</v>
      </c>
      <c r="AL196">
        <f>IFERROR(SMALL(AL67:AL187,ROW()-ROW($AL$190)+1),"")</f>
        <v>0</v>
      </c>
      <c r="AM196">
        <f>IFERROR(SMALL(AM67:AM187,ROW()-ROW($AM$190)+1),"")</f>
        <v>0</v>
      </c>
      <c r="AN196">
        <f>IFERROR(SMALL(AN67:AN187,ROW()-ROW($AN$190)+1),"")</f>
        <v>0</v>
      </c>
      <c r="AO196">
        <f>IFERROR(SMALL(AO67:AO187,ROW()-ROW($AO$190)+1),"")</f>
        <v>0</v>
      </c>
      <c r="AP196">
        <f>IFERROR(SMALL(AP67:AP187,ROW()-ROW($AP$190)+1),"")</f>
        <v>0</v>
      </c>
      <c r="AQ196">
        <f>IFERROR(SMALL(AQ67:AQ187,ROW()-ROW($AQ$190)+1),"")</f>
        <v>0</v>
      </c>
      <c r="AR196">
        <f>IFERROR(SMALL(AR67:AR187,ROW()-ROW($AR$190)+1),"")</f>
        <v>0</v>
      </c>
      <c r="AS196">
        <f>IFERROR(SMALL(AS67:AS187,ROW()-ROW($AS$190)+1),"")</f>
        <v>0</v>
      </c>
      <c r="AT196">
        <f>IFERROR(SMALL(AT67:AT187,ROW()-ROW($AT$190)+1),"")</f>
        <v>0</v>
      </c>
      <c r="AU196">
        <f>IFERROR(SMALL(AU67:AU187,ROW()-ROW($AU$190)+1),"")</f>
        <v>0</v>
      </c>
      <c r="AV196">
        <f>IFERROR(SMALL(AV67:AV187,ROW()-ROW($AV$190)+1),"")</f>
        <v>0</v>
      </c>
      <c r="AW196">
        <f>IFERROR(SMALL(AW67:AW187,ROW()-ROW($AW$190)+1),"")</f>
        <v>0</v>
      </c>
      <c r="AX196">
        <f>IFERROR(SMALL(AX67:AX187,ROW()-ROW($AX$190)+1),"")</f>
        <v>0</v>
      </c>
      <c r="AY196">
        <f>IFERROR(SMALL(AY67:AY187,ROW()-ROW($AY$190)+1),"")</f>
        <v>0</v>
      </c>
      <c r="AZ196">
        <f>IFERROR(SMALL(AZ67:AZ187,ROW()-ROW($AZ$190)+1),"")</f>
        <v>0</v>
      </c>
      <c r="BA196">
        <f>IFERROR(SMALL(BA67:BA187,ROW()-ROW($BA$190)+1),"")</f>
        <v>0</v>
      </c>
      <c r="BB196">
        <f>IFERROR(SMALL(BB67:BB187,ROW()-ROW($BB$190)+1),"")</f>
        <v>0</v>
      </c>
      <c r="BC196">
        <f>IFERROR(SMALL(BC67:BC187,ROW()-ROW($BC$190)+1),"")</f>
        <v>0</v>
      </c>
      <c r="BD196">
        <f>IFERROR(SMALL(BD67:BD187,ROW()-ROW($BD$190)+1),"")</f>
        <v>0</v>
      </c>
      <c r="BE196">
        <f>IFERROR(SMALL(BE67:BE187,ROW()-ROW($BE$190)+1),"")</f>
        <v>0</v>
      </c>
      <c r="BF196">
        <f>IFERROR(SMALL(BF67:BF187,ROW()-ROW($BF$190)+1),"")</f>
        <v>0</v>
      </c>
      <c r="BG196">
        <f>IFERROR(SMALL(BG67:BG187,ROW()-ROW($BG$190)+1),"")</f>
        <v>0</v>
      </c>
      <c r="BH196">
        <f>IFERROR(SMALL(BH67:BH187,ROW()-ROW($BH$190)+1),"")</f>
        <v>0</v>
      </c>
      <c r="BI196">
        <f>IFERROR(SMALL(BI67:BI187,ROW()-ROW($BI$190)+1),"")</f>
        <v>0</v>
      </c>
      <c r="BJ196">
        <f>IFERROR(SMALL(BJ67:BJ187,ROW()-ROW($BJ$190)+1),"")</f>
        <v>0</v>
      </c>
      <c r="BK196">
        <f>IFERROR(SMALL(BK67:BK187,ROW()-ROW($BK$190)+1),"")</f>
        <v>0</v>
      </c>
      <c r="BL196">
        <f>IFERROR(SMALL(BL67:BL187,ROW()-ROW($BL$190)+1),"")</f>
        <v>0</v>
      </c>
      <c r="BM196">
        <f>IFERROR(SMALL(BM67:BM187,ROW()-ROW($BM$190)+1),"")</f>
        <v>0</v>
      </c>
      <c r="BN196">
        <f>IFERROR(SMALL(BN67:BN187,ROW()-ROW($BN$190)+1),"")</f>
        <v>0</v>
      </c>
      <c r="BO196">
        <f>IFERROR(SMALL(BO67:BO187,ROW()-ROW($BO$190)+1),"")</f>
        <v>0</v>
      </c>
      <c r="BP196">
        <f>IFERROR(SMALL(BP67:BP187,ROW()-ROW($BP$190)+1),"")</f>
        <v>0</v>
      </c>
      <c r="BQ196">
        <f>IFERROR(SMALL(BQ67:BQ187,ROW()-ROW($BQ$190)+1),"")</f>
        <v>0</v>
      </c>
      <c r="BR196">
        <f>IFERROR(SMALL(BR67:BR187,ROW()-ROW($BR$190)+1),"")</f>
        <v>0</v>
      </c>
      <c r="BS196">
        <f>IFERROR(SMALL(BS67:BS187,ROW()-ROW($BS$190)+1),"")</f>
        <v>0</v>
      </c>
      <c r="BT196">
        <f>IFERROR(SMALL(BT67:BT187,ROW()-ROW($BT$190)+1),"")</f>
        <v>0</v>
      </c>
      <c r="BU196">
        <f>IFERROR(SMALL(BU67:BU187,ROW()-ROW($BU$190)+1),"")</f>
        <v>0</v>
      </c>
      <c r="BV196">
        <f>IFERROR(SMALL(BV67:BV187,ROW()-ROW($BV$190)+1),"")</f>
        <v>0</v>
      </c>
      <c r="BW196">
        <f>IFERROR(SMALL(BW67:BW187,ROW()-ROW($BW$190)+1),"")</f>
        <v>0</v>
      </c>
      <c r="BX196">
        <f>IFERROR(SMALL(BX67:BX187,ROW()-ROW($BX$190)+1),"")</f>
        <v>0</v>
      </c>
      <c r="BY196">
        <f>IFERROR(SMALL(BY67:BY187,ROW()-ROW($BY$190)+1),"")</f>
        <v>0</v>
      </c>
      <c r="BZ196">
        <f>IFERROR(SMALL(BZ67:BZ187,ROW()-ROW($BZ$190)+1),"")</f>
        <v>0</v>
      </c>
      <c r="CA196">
        <f>IFERROR(SMALL(CA67:CA187,ROW()-ROW($CA$190)+1),"")</f>
        <v>0</v>
      </c>
      <c r="CB196">
        <f>IFERROR(SMALL(CB67:CB187,ROW()-ROW($CB$190)+1),"")</f>
        <v>0</v>
      </c>
      <c r="CC196">
        <f>IFERROR(SMALL(CC67:CC187,ROW()-ROW($CC$190)+1),"")</f>
        <v>0</v>
      </c>
      <c r="CD196">
        <f>IFERROR(SMALL(CD67:CD187,ROW()-ROW($CD$190)+1),"")</f>
        <v>0</v>
      </c>
      <c r="CE196">
        <f>IFERROR(SMALL(CE67:CE187,ROW()-ROW($CE$190)+1),"")</f>
        <v>0</v>
      </c>
      <c r="CF196">
        <f>IFERROR(SMALL(CF67:CF187,ROW()-ROW($CF$190)+1),"")</f>
        <v>0</v>
      </c>
      <c r="CG196">
        <f>IFERROR(SMALL(CG67:CG187,ROW()-ROW($CG$190)+1),"")</f>
        <v>0</v>
      </c>
      <c r="CH196">
        <f>IFERROR(SMALL(CH67:CH187,ROW()-ROW($CH$190)+1),"")</f>
        <v>0</v>
      </c>
      <c r="CI196">
        <f>IFERROR(SMALL(CI67:CI187,ROW()-ROW($CI$190)+1),"")</f>
        <v>0</v>
      </c>
      <c r="CJ196">
        <f>IFERROR(SMALL(CJ67:CJ187,ROW()-ROW($CJ$190)+1),"")</f>
        <v>0</v>
      </c>
      <c r="CK196">
        <f>IFERROR(SMALL(CK67:CK187,ROW()-ROW($CK$190)+1),"")</f>
        <v>0</v>
      </c>
      <c r="CL196">
        <f>IFERROR(SMALL(CL67:CL187,ROW()-ROW($CL$190)+1),"")</f>
        <v>0</v>
      </c>
      <c r="CM196">
        <f>IFERROR(SMALL(CM67:CM187,ROW()-ROW($CM$190)+1),"")</f>
        <v>0</v>
      </c>
      <c r="CN196">
        <f>IFERROR(SMALL(CN67:CN187,ROW()-ROW($CN$190)+1),"")</f>
        <v>0</v>
      </c>
      <c r="CO196">
        <f>IFERROR(SMALL(CO67:CO187,ROW()-ROW($CO$190)+1),"")</f>
        <v>0</v>
      </c>
      <c r="CP196">
        <f>IFERROR(SMALL(CP67:CP187,ROW()-ROW($CP$190)+1),"")</f>
        <v>0</v>
      </c>
      <c r="CQ196">
        <f>IFERROR(SMALL(CQ67:CQ187,ROW()-ROW($CQ$190)+1),"")</f>
        <v>0</v>
      </c>
      <c r="CR196">
        <f>IFERROR(SMALL(CR67:CR187,ROW()-ROW($CR$190)+1),"")</f>
        <v>0</v>
      </c>
      <c r="CS196">
        <f>IFERROR(SMALL(CS67:CS187,ROW()-ROW($CS$190)+1),"")</f>
        <v>0</v>
      </c>
      <c r="CT196">
        <f>IFERROR(SMALL(CT67:CT187,ROW()-ROW($CT$190)+1),"")</f>
        <v>0</v>
      </c>
      <c r="CU196">
        <f>IFERROR(SMALL(CU67:CU187,ROW()-ROW($CU$190)+1),"")</f>
        <v>0</v>
      </c>
      <c r="CV196">
        <f>IFERROR(SMALL(CV67:CV187,ROW()-ROW($CV$190)+1),"")</f>
        <v>0</v>
      </c>
      <c r="CW196">
        <f>IFERROR(SMALL(CW67:CW187,ROW()-ROW($CW$190)+1),"")</f>
        <v>0</v>
      </c>
      <c r="CX196">
        <f>IFERROR(SMALL(CX67:CX187,ROW()-ROW($CX$190)+1),"")</f>
        <v>0</v>
      </c>
      <c r="CY196">
        <f>IFERROR(SMALL(CY67:CY187,ROW()-ROW($CY$190)+1),"")</f>
        <v>0</v>
      </c>
      <c r="CZ196">
        <f>IFERROR(SMALL(CZ67:CZ187,ROW()-ROW($CZ$190)+1),"")</f>
        <v>0</v>
      </c>
      <c r="DA196">
        <f>IFERROR(SMALL(DA67:DA187,ROW()-ROW($DA$190)+1),"")</f>
        <v>0</v>
      </c>
      <c r="DB196">
        <f>IFERROR(SMALL(DB67:DB187,ROW()-ROW($DB$190)+1),"")</f>
        <v>0</v>
      </c>
      <c r="DC196">
        <f>IFERROR(SMALL(DC67:DC187,ROW()-ROW($DC$190)+1),"")</f>
        <v>0</v>
      </c>
      <c r="DD196">
        <f>IFERROR(SMALL(DD67:DD187,ROW()-ROW($DD$190)+1),"")</f>
        <v>0</v>
      </c>
      <c r="DE196">
        <f>IFERROR(SMALL(DE67:DE187,ROW()-ROW($DE$190)+1),"")</f>
        <v>0</v>
      </c>
      <c r="DF196">
        <f>IFERROR(SMALL(DF67:DF187,ROW()-ROW($DF$190)+1),"")</f>
        <v>0</v>
      </c>
      <c r="DG196">
        <f>IFERROR(SMALL(DG67:DG187,ROW()-ROW($DG$190)+1),"")</f>
        <v>0</v>
      </c>
      <c r="DH196">
        <f>IFERROR(SMALL(DH67:DH187,ROW()-ROW($DH$190)+1),"")</f>
        <v>0</v>
      </c>
      <c r="DI196">
        <f>IFERROR(SMALL(DI67:DI187,ROW()-ROW($DI$190)+1),"")</f>
        <v>0</v>
      </c>
      <c r="DJ196">
        <f>IFERROR(SMALL(DJ67:DJ187,ROW()-ROW($DJ$190)+1),"")</f>
        <v>0</v>
      </c>
      <c r="DK196">
        <f>IFERROR(SMALL(DK67:DK187,ROW()-ROW($DK$190)+1),"")</f>
        <v>0</v>
      </c>
      <c r="DL196">
        <f>IFERROR(SMALL(DL67:DL187,ROW()-ROW($DL$190)+1),"")</f>
        <v>0</v>
      </c>
      <c r="DM196">
        <f>IFERROR(SMALL(DM67:DM187,ROW()-ROW($DM$190)+1),"")</f>
        <v>0</v>
      </c>
      <c r="DN196">
        <f>IFERROR(SMALL(DN67:DN187,ROW()-ROW($DN$190)+1),"")</f>
        <v>0</v>
      </c>
      <c r="DO196">
        <f>IFERROR(SMALL(DO67:DO187,ROW()-ROW($DO$190)+1),"")</f>
        <v>0</v>
      </c>
      <c r="DP196">
        <f>IFERROR(SMALL(DP67:DP187,ROW()-ROW($DP$190)+1),"")</f>
        <v>0</v>
      </c>
      <c r="DQ196">
        <f>IFERROR(SMALL(DQ67:DQ187,ROW()-ROW($DQ$190)+1),"")</f>
        <v>0</v>
      </c>
      <c r="DR196">
        <f>IFERROR(SMALL(DR67:DR187,ROW()-ROW($DR$190)+1),"")</f>
        <v>0</v>
      </c>
      <c r="DS196">
        <f>IFERROR(SMALL(DS67:DS187,ROW()-ROW($DS$190)+1),"")</f>
        <v>0</v>
      </c>
      <c r="DT196">
        <f>IFERROR(SMALL(DT67:DT187,ROW()-ROW($DT$190)+1),"")</f>
        <v>0</v>
      </c>
      <c r="DU196">
        <f>IFERROR(SMALL(DU67:DU187,ROW()-ROW($DU$190)+1),"")</f>
        <v>0</v>
      </c>
      <c r="DV196">
        <f>IFERROR(SMALL(DV67:DV187,ROW()-ROW($DV$190)+1),"")</f>
        <v>0</v>
      </c>
      <c r="DW196">
        <f>IFERROR(SMALL(DW67:DW187,ROW()-ROW($DW$190)+1),"")</f>
        <v>0</v>
      </c>
      <c r="DX196">
        <f>IFERROR(SMALL(DX67:DX187,ROW()-ROW($DX$190)+1),"")</f>
        <v>0</v>
      </c>
      <c r="DY196">
        <f>IFERROR(SMALL(DY67:DY187,ROW()-ROW($DY$190)+1),"")</f>
        <v>0</v>
      </c>
      <c r="DZ196">
        <f>IFERROR(SMALL(DZ67:DZ187,ROW()-ROW($DZ$190)+1),"")</f>
        <v>0</v>
      </c>
      <c r="EA196">
        <f>IFERROR(SMALL(EA67:EA187,ROW()-ROW($EA$190)+1),"")</f>
        <v>0</v>
      </c>
      <c r="EB196">
        <f>IFERROR(SMALL(EB67:EB187,ROW()-ROW($EB$190)+1),"")</f>
        <v>0</v>
      </c>
      <c r="EC196">
        <f>IFERROR(SMALL(EC67:EC187,ROW()-ROW($EC$190)+1),"")</f>
        <v>0</v>
      </c>
      <c r="ED196">
        <f>IFERROR(SMALL(ED67:ED187,ROW()-ROW($ED$190)+1),"")</f>
        <v>0</v>
      </c>
      <c r="EE196">
        <f>IFERROR(SMALL(EE67:EE187,ROW()-ROW($EE$190)+1),"")</f>
        <v>0</v>
      </c>
      <c r="EF196">
        <f>IFERROR(SMALL(EF67:EF187,ROW()-ROW($EF$190)+1),"")</f>
        <v>0</v>
      </c>
      <c r="EI196">
        <f>IFERROR(SMALL(EI67:EI187,ROW()-ROW($EI$190)+1),"")</f>
        <v>0</v>
      </c>
      <c r="EJ196">
        <f>IFERROR(SMALL(EJ67:EJ187,ROW()-ROW($EJ$190)+1),"")</f>
        <v>0</v>
      </c>
      <c r="EK196">
        <f>IFERROR(SMALL(EK67:EK187,ROW()-ROW($EK$190)+1),"")</f>
        <v>0</v>
      </c>
      <c r="EL196">
        <f>IFERROR(SMALL(EL67:EL187,ROW()-ROW($EL$190)+1),"")</f>
        <v>0</v>
      </c>
      <c r="EM196">
        <f>IFERROR(SMALL(EM67:EM187,ROW()-ROW($EM$190)+1),"")</f>
        <v>0</v>
      </c>
      <c r="EN196">
        <f>IFERROR(SMALL(EN67:EN187,ROW()-ROW($EN$190)+1),"")</f>
        <v>0</v>
      </c>
      <c r="EO196">
        <f>IFERROR(SMALL(EO67:EO187,ROW()-ROW($EO$190)+1),"")</f>
        <v>0</v>
      </c>
      <c r="EP196">
        <f>IFERROR(SMALL(EP67:EP187,ROW()-ROW($EP$190)+1),"")</f>
        <v>0</v>
      </c>
      <c r="EQ196">
        <f>IFERROR(SMALL(EQ67:EQ187,ROW()-ROW($EQ$190)+1),"")</f>
        <v>0</v>
      </c>
      <c r="ER196">
        <f>IFERROR(SMALL(ER67:ER187,ROW()-ROW($ER$190)+1),"")</f>
        <v>0</v>
      </c>
      <c r="ES196">
        <f>IFERROR(SMALL(ES67:ES187,ROW()-ROW($ES$190)+1),"")</f>
        <v>0</v>
      </c>
      <c r="ET196">
        <f>IFERROR(SMALL(ET67:ET187,ROW()-ROW($ET$190)+1),"")</f>
        <v>0</v>
      </c>
      <c r="EU196">
        <f>IFERROR(SMALL(EU67:EU187,ROW()-ROW($EU$190)+1),"")</f>
        <v>0</v>
      </c>
      <c r="EV196">
        <f>IFERROR(SMALL(EV67:EV187,ROW()-ROW($EV$190)+1),"")</f>
        <v>0</v>
      </c>
      <c r="EW196">
        <f>IFERROR(SMALL(EW67:EW187,ROW()-ROW($EW$190)+1),"")</f>
        <v>0</v>
      </c>
      <c r="EX196">
        <f>IFERROR(SMALL(EX67:EX187,ROW()-ROW($EX$190)+1),"")</f>
        <v>0</v>
      </c>
      <c r="EY196">
        <f>IFERROR(SMALL(EY67:EY187,ROW()-ROW($EY$190)+1),"")</f>
        <v>0</v>
      </c>
      <c r="EZ196">
        <f>IFERROR(SMALL(EZ67:EZ187,ROW()-ROW($EZ$190)+1),"")</f>
        <v>0</v>
      </c>
      <c r="FA196">
        <f>IFERROR(SMALL(FA67:FA187,ROW()-ROW($FA$190)+1),"")</f>
        <v>0</v>
      </c>
      <c r="FB196">
        <f>IFERROR(SMALL(FB67:FB187,ROW()-ROW($FB$190)+1),"")</f>
        <v>0</v>
      </c>
      <c r="FC196">
        <f>IFERROR(SMALL(FC67:FC187,ROW()-ROW($FC$190)+1),"")</f>
        <v>0</v>
      </c>
      <c r="FD196">
        <f>IFERROR(SMALL(FD67:FD187,ROW()-ROW($FD$190)+1),"")</f>
        <v>0</v>
      </c>
      <c r="FE196">
        <f>IFERROR(SMALL(FE67:FE187,ROW()-ROW($FE$190)+1),"")</f>
        <v>0</v>
      </c>
      <c r="FF196">
        <f>IFERROR(SMALL(FF67:FF187,ROW()-ROW($FF$190)+1),"")</f>
        <v>0</v>
      </c>
      <c r="FG196">
        <f>IFERROR(SMALL(FG67:FG187,ROW()-ROW($FG$190)+1),"")</f>
        <v>0</v>
      </c>
      <c r="FH196">
        <f>IFERROR(SMALL(FH67:FH187,ROW()-ROW($FH$190)+1),"")</f>
        <v>0</v>
      </c>
      <c r="FI196">
        <f>IFERROR(SMALL(FI67:FI187,ROW()-ROW($FI$190)+1),"")</f>
        <v>0</v>
      </c>
      <c r="FJ196">
        <f>IFERROR(SMALL(FJ67:FJ187,ROW()-ROW($FJ$190)+1),"")</f>
        <v>0</v>
      </c>
      <c r="FK196">
        <f>IFERROR(SMALL(FK67:FK187,ROW()-ROW($FK$190)+1),"")</f>
        <v>0</v>
      </c>
      <c r="FL196">
        <f>IFERROR(SMALL(FL67:FL187,ROW()-ROW($FL$190)+1),"")</f>
        <v>0</v>
      </c>
      <c r="FM196">
        <f>IFERROR(SMALL(FM67:FM187,ROW()-ROW($FM$190)+1),"")</f>
        <v>0</v>
      </c>
      <c r="FN196">
        <f>IFERROR(SMALL(FN67:FN187,ROW()-ROW($FN$190)+1),"")</f>
        <v>0</v>
      </c>
      <c r="FO196">
        <f>IFERROR(SMALL(FO67:FO187,ROW()-ROW($FO$190)+1),"")</f>
        <v>0</v>
      </c>
      <c r="FP196">
        <f>IFERROR(SMALL(FP67:FP187,ROW()-ROW($FP$190)+1),"")</f>
        <v>0</v>
      </c>
      <c r="FQ196">
        <f>IFERROR(SMALL(FQ67:FQ187,ROW()-ROW($FQ$190)+1),"")</f>
        <v>0</v>
      </c>
      <c r="FR196">
        <f>IFERROR(SMALL(FR67:FR187,ROW()-ROW($FR$190)+1),"")</f>
        <v>0</v>
      </c>
      <c r="FS196">
        <f>IFERROR(SMALL(FS67:FS187,ROW()-ROW($FS$190)+1),"")</f>
        <v>0</v>
      </c>
      <c r="FT196">
        <f>IFERROR(SMALL(FT67:FT187,ROW()-ROW($FT$190)+1),"")</f>
        <v>0</v>
      </c>
      <c r="FU196">
        <f>IFERROR(SMALL(FU67:FU187,ROW()-ROW($FU$190)+1),"")</f>
        <v>0</v>
      </c>
      <c r="FV196">
        <f>IFERROR(SMALL(FV67:FV187,ROW()-ROW($FV$190)+1),"")</f>
        <v>0</v>
      </c>
      <c r="FW196">
        <f>IFERROR(SMALL(FW67:FW187,ROW()-ROW($FW$190)+1),"")</f>
        <v>0</v>
      </c>
      <c r="FX196">
        <f>IFERROR(SMALL(FX67:FX187,ROW()-ROW($FX$190)+1),"")</f>
        <v>0</v>
      </c>
      <c r="FY196">
        <f>IFERROR(SMALL(FY67:FY187,ROW()-ROW($FY$190)+1),"")</f>
        <v>0</v>
      </c>
      <c r="FZ196">
        <f>IFERROR(SMALL(FZ67:FZ187,ROW()-ROW($FZ$190)+1),"")</f>
        <v>0</v>
      </c>
      <c r="GA196">
        <f>IFERROR(SMALL(GA67:GA187,ROW()-ROW($GA$190)+1),"")</f>
        <v>0</v>
      </c>
      <c r="GB196">
        <f>IFERROR(SMALL(GB67:GB187,ROW()-ROW($GB$190)+1),"")</f>
        <v>0</v>
      </c>
      <c r="GC196">
        <f>IFERROR(SMALL(GC67:GC187,ROW()-ROW($GC$190)+1),"")</f>
        <v>0</v>
      </c>
      <c r="GD196">
        <f>IFERROR(SMALL(GD67:GD187,ROW()-ROW($GD$190)+1),"")</f>
        <v>0</v>
      </c>
      <c r="GE196">
        <f>IFERROR(SMALL(GE67:GE187,ROW()-ROW($GE$190)+1),"")</f>
        <v>0</v>
      </c>
      <c r="GF196">
        <f>IFERROR(SMALL(GF67:GF187,ROW()-ROW($GF$190)+1),"")</f>
        <v>0</v>
      </c>
      <c r="GG196">
        <f>IFERROR(SMALL(GG67:GG187,ROW()-ROW($GG$190)+1),"")</f>
        <v>0</v>
      </c>
      <c r="GH196">
        <f>IFERROR(SMALL(GH67:GH187,ROW()-ROW($GH$190)+1),"")</f>
        <v>0</v>
      </c>
      <c r="GI196">
        <f>IFERROR(SMALL(GI67:GI187,ROW()-ROW($GI$190)+1),"")</f>
        <v>0</v>
      </c>
      <c r="GJ196">
        <f>IFERROR(SMALL(GJ67:GJ187,ROW()-ROW($GJ$190)+1),"")</f>
        <v>0</v>
      </c>
      <c r="GK196">
        <f>IFERROR(SMALL(GK67:GK187,ROW()-ROW($GK$190)+1),"")</f>
        <v>0</v>
      </c>
      <c r="GL196">
        <f>IFERROR(SMALL(GL67:GL187,ROW()-ROW($GL$190)+1),"")</f>
        <v>0</v>
      </c>
      <c r="GM196">
        <f>IFERROR(SMALL(GM67:GM187,ROW()-ROW($GM$190)+1),"")</f>
        <v>0</v>
      </c>
      <c r="GN196">
        <f>IFERROR(SMALL(GN67:GN187,ROW()-ROW($GN$190)+1),"")</f>
        <v>0</v>
      </c>
      <c r="GO196">
        <f>IFERROR(SMALL(GO67:GO187,ROW()-ROW($GO$190)+1),"")</f>
        <v>0</v>
      </c>
      <c r="GP196">
        <f>IFERROR(SMALL(GP67:GP187,ROW()-ROW($GP$190)+1),"")</f>
        <v>0</v>
      </c>
      <c r="GQ196">
        <f>IFERROR(SMALL(GQ67:GQ187,ROW()-ROW($GQ$190)+1),"")</f>
        <v>0</v>
      </c>
      <c r="GR196">
        <f>IFERROR(SMALL(GR67:GR187,ROW()-ROW($GR$190)+1),"")</f>
        <v>0</v>
      </c>
      <c r="GS196">
        <f>IFERROR(SMALL(GS67:GS187,ROW()-ROW($GS$190)+1),"")</f>
        <v>0</v>
      </c>
      <c r="GT196">
        <f>IFERROR(SMALL(GT67:GT187,ROW()-ROW($GT$190)+1),"")</f>
        <v>0</v>
      </c>
      <c r="GU196">
        <f>IFERROR(SMALL(GU67:GU187,ROW()-ROW($GU$190)+1),"")</f>
        <v>0</v>
      </c>
      <c r="GV196">
        <f>IFERROR(SMALL(GV67:GV187,ROW()-ROW($GV$190)+1),"")</f>
        <v>0</v>
      </c>
      <c r="GW196">
        <f>IFERROR(SMALL(GW67:GW187,ROW()-ROW($GW$190)+1),"")</f>
        <v>0</v>
      </c>
      <c r="GX196">
        <f>IFERROR(SMALL(GX67:GX187,ROW()-ROW($GX$190)+1),"")</f>
        <v>0</v>
      </c>
      <c r="GY196">
        <f>IFERROR(SMALL(GY67:GY187,ROW()-ROW($GY$190)+1),"")</f>
        <v>0</v>
      </c>
      <c r="GZ196">
        <f>IFERROR(SMALL(GZ67:GZ187,ROW()-ROW($GZ$190)+1),"")</f>
        <v>0</v>
      </c>
      <c r="HA196">
        <f>IFERROR(SMALL(HA67:HA187,ROW()-ROW($HA$190)+1),"")</f>
        <v>0</v>
      </c>
      <c r="HB196">
        <f>IFERROR(SMALL(HB67:HB187,ROW()-ROW($HB$190)+1),"")</f>
        <v>0</v>
      </c>
      <c r="HC196">
        <f>IFERROR(SMALL(HC67:HC187,ROW()-ROW($HC$190)+1),"")</f>
        <v>0</v>
      </c>
      <c r="HD196">
        <f>IFERROR(SMALL(HD67:HD187,ROW()-ROW($HD$190)+1),"")</f>
        <v>0</v>
      </c>
      <c r="HE196">
        <f>IFERROR(SMALL(HE67:HE187,ROW()-ROW($HE$190)+1),"")</f>
        <v>0</v>
      </c>
      <c r="HF196">
        <f>IFERROR(SMALL(HF67:HF187,ROW()-ROW($HF$190)+1),"")</f>
        <v>0</v>
      </c>
      <c r="HG196">
        <f>IFERROR(SMALL(HG67:HG187,ROW()-ROW($HG$190)+1),"")</f>
        <v>0</v>
      </c>
      <c r="HH196">
        <f>IFERROR(SMALL(HH67:HH187,ROW()-ROW($HH$190)+1),"")</f>
        <v>0</v>
      </c>
      <c r="HI196">
        <f>IFERROR(SMALL(HI67:HI187,ROW()-ROW($HI$190)+1),"")</f>
        <v>0</v>
      </c>
      <c r="HJ196">
        <f>IFERROR(SMALL(HJ67:HJ187,ROW()-ROW($HJ$190)+1),"")</f>
        <v>0</v>
      </c>
      <c r="HK196">
        <f>IFERROR(SMALL(HK67:HK187,ROW()-ROW($HK$190)+1),"")</f>
        <v>0</v>
      </c>
      <c r="HL196">
        <f>IFERROR(SMALL(HL67:HL187,ROW()-ROW($HL$190)+1),"")</f>
        <v>0</v>
      </c>
      <c r="HM196">
        <f>IFERROR(SMALL(HM67:HM187,ROW()-ROW($HM$190)+1),"")</f>
        <v>0</v>
      </c>
      <c r="HN196">
        <f>IFERROR(SMALL(HN67:HN187,ROW()-ROW($HN$190)+1),"")</f>
        <v>0</v>
      </c>
      <c r="HO196">
        <f>IFERROR(SMALL(HO67:HO187,ROW()-ROW($HO$190)+1),"")</f>
        <v>0</v>
      </c>
      <c r="HP196">
        <f>IFERROR(SMALL(HP67:HP187,ROW()-ROW($HP$190)+1),"")</f>
        <v>0</v>
      </c>
      <c r="HQ196">
        <f>IFERROR(SMALL(HQ67:HQ187,ROW()-ROW($HQ$190)+1),"")</f>
        <v>0</v>
      </c>
      <c r="HR196">
        <f>IFERROR(SMALL(HR67:HR187,ROW()-ROW($HR$190)+1),"")</f>
        <v>0</v>
      </c>
      <c r="HS196">
        <f>IFERROR(SMALL(HS67:HS187,ROW()-ROW($HS$190)+1),"")</f>
        <v>0</v>
      </c>
      <c r="HT196">
        <f>IFERROR(SMALL(HT67:HT187,ROW()-ROW($HT$190)+1),"")</f>
        <v>0</v>
      </c>
      <c r="HU196">
        <f>IFERROR(SMALL(HU67:HU187,ROW()-ROW($HU$190)+1),"")</f>
        <v>0</v>
      </c>
      <c r="HV196">
        <f>IFERROR(SMALL(HV67:HV187,ROW()-ROW($HV$190)+1),"")</f>
        <v>0</v>
      </c>
      <c r="HW196">
        <f>IFERROR(SMALL(HW67:HW187,ROW()-ROW($HW$190)+1),"")</f>
        <v>0</v>
      </c>
      <c r="HX196">
        <f>IFERROR(SMALL(HX67:HX187,ROW()-ROW($HX$190)+1),"")</f>
        <v>0</v>
      </c>
      <c r="HY196">
        <f>IFERROR(SMALL(HY67:HY187,ROW()-ROW($HY$190)+1),"")</f>
        <v>0</v>
      </c>
      <c r="HZ196">
        <f>IFERROR(SMALL(HZ67:HZ187,ROW()-ROW($HZ$190)+1),"")</f>
        <v>0</v>
      </c>
      <c r="IA196">
        <f>IFERROR(SMALL(IA67:IA187,ROW()-ROW($IA$190)+1),"")</f>
        <v>0</v>
      </c>
      <c r="IB196">
        <f>IFERROR(SMALL(IB67:IB187,ROW()-ROW($IB$190)+1),"")</f>
        <v>0</v>
      </c>
      <c r="IC196">
        <f>IFERROR(SMALL(IC67:IC187,ROW()-ROW($IC$190)+1),"")</f>
        <v>0</v>
      </c>
      <c r="ID196">
        <f>IFERROR(SMALL(ID67:ID187,ROW()-ROW($ID$190)+1),"")</f>
        <v>0</v>
      </c>
      <c r="IE196">
        <f>IFERROR(SMALL(IE67:IE187,ROW()-ROW($IE$190)+1),"")</f>
        <v>0</v>
      </c>
      <c r="IF196">
        <f>IFERROR(SMALL(IF67:IF187,ROW()-ROW($IF$190)+1),"")</f>
        <v>0</v>
      </c>
      <c r="IG196">
        <f>IFERROR(SMALL(IG67:IG187,ROW()-ROW($IG$190)+1),"")</f>
        <v>0</v>
      </c>
      <c r="IH196">
        <f>IFERROR(SMALL(IH67:IH187,ROW()-ROW($IH$190)+1),"")</f>
        <v>0</v>
      </c>
      <c r="II196">
        <f>IFERROR(SMALL(II67:II187,ROW()-ROW($II$190)+1),"")</f>
        <v>0</v>
      </c>
      <c r="IJ196">
        <f>IFERROR(SMALL(IJ67:IJ187,ROW()-ROW($IJ$190)+1),"")</f>
        <v>0</v>
      </c>
      <c r="IK196">
        <f>IFERROR(SMALL(IK67:IK187,ROW()-ROW($IK$190)+1),"")</f>
        <v>0</v>
      </c>
      <c r="IL196">
        <f>IFERROR(SMALL(IL67:IL187,ROW()-ROW($IL$190)+1),"")</f>
        <v>0</v>
      </c>
      <c r="IM196">
        <f>IFERROR(SMALL(IM67:IM187,ROW()-ROW($IM$190)+1),"")</f>
        <v>0</v>
      </c>
      <c r="IN196">
        <f>IFERROR(SMALL(IN67:IN187,ROW()-ROW($IN$190)+1),"")</f>
        <v>0</v>
      </c>
      <c r="IO196">
        <f>IFERROR(SMALL(IO67:IO187,ROW()-ROW($IO$190)+1),"")</f>
        <v>0</v>
      </c>
      <c r="IP196">
        <f>IFERROR(SMALL(IP67:IP187,ROW()-ROW($IP$190)+1),"")</f>
        <v>0</v>
      </c>
      <c r="IQ196">
        <f>IFERROR(SMALL(IQ67:IQ187,ROW()-ROW($IQ$190)+1),"")</f>
        <v>0</v>
      </c>
      <c r="IR196">
        <f>IFERROR(SMALL(IR67:IR187,ROW()-ROW($IR$190)+1),"")</f>
        <v>0</v>
      </c>
      <c r="IS196">
        <f>IFERROR(SMALL(IS67:IS187,ROW()-ROW($IS$190)+1),"")</f>
        <v>0</v>
      </c>
      <c r="IT196">
        <f>IFERROR(SMALL(IT67:IT187,ROW()-ROW($IT$190)+1),"")</f>
        <v>0</v>
      </c>
      <c r="IU196">
        <f>IFERROR(SMALL(IU67:IU187,ROW()-ROW($IU$190)+1),"")</f>
        <v>0</v>
      </c>
      <c r="IV196">
        <f>IFERROR(SMALL(IV67:IV187,ROW()-ROW($IV$190)+1),"")</f>
        <v>0</v>
      </c>
      <c r="IW196">
        <f>IFERROR(SMALL(IW67:IW187,ROW()-ROW($IW$190)+1),"")</f>
        <v>0</v>
      </c>
      <c r="IX196">
        <f>IFERROR(SMALL(IX67:IX187,ROW()-ROW($IX$190)+1),"")</f>
        <v>0</v>
      </c>
      <c r="IY196">
        <f>IFERROR(SMALL(IY67:IY187,ROW()-ROW($IY$190)+1),"")</f>
        <v>0</v>
      </c>
      <c r="IZ196">
        <f>IFERROR(SMALL(IZ67:IZ187,ROW()-ROW($IZ$190)+1),"")</f>
        <v>0</v>
      </c>
      <c r="JA196">
        <f>IFERROR(SMALL(JA67:JA187,ROW()-ROW($JA$190)+1),"")</f>
        <v>0</v>
      </c>
      <c r="JB196">
        <f>IFERROR(SMALL(JB67:JB187,ROW()-ROW($JB$190)+1),"")</f>
        <v>0</v>
      </c>
      <c r="JC196">
        <f>IFERROR(SMALL(JC67:JC187,ROW()-ROW($JC$190)+1),"")</f>
        <v>0</v>
      </c>
      <c r="JD196">
        <f>IFERROR(SMALL(JD67:JD187,ROW()-ROW($JD$190)+1),"")</f>
        <v>0</v>
      </c>
      <c r="JE196">
        <f>IFERROR(SMALL(JE67:JE187,ROW()-ROW($JE$190)+1),"")</f>
        <v>0</v>
      </c>
      <c r="JF196">
        <f>IFERROR(SMALL(JF67:JF187,ROW()-ROW($JF$190)+1),"")</f>
        <v>0</v>
      </c>
      <c r="JG196">
        <f>IFERROR(SMALL(JG67:JG187,ROW()-ROW($JG$190)+1),"")</f>
        <v>0</v>
      </c>
      <c r="JH196">
        <f>IFERROR(SMALL(JH67:JH187,ROW()-ROW($JH$190)+1),"")</f>
        <v>0</v>
      </c>
      <c r="JI196">
        <f>IFERROR(SMALL(JI67:JI187,ROW()-ROW($JI$190)+1),"")</f>
        <v>0</v>
      </c>
      <c r="JJ196">
        <f>IFERROR(SMALL(JJ67:JJ187,ROW()-ROW($JJ$190)+1),"")</f>
        <v>0</v>
      </c>
    </row>
    <row r="197" spans="5:270">
      <c r="E197">
        <f>IFERROR(SMALL(E67:E187,ROW()-ROW($E$190)+1),"")</f>
        <v>0</v>
      </c>
      <c r="F197">
        <f>IFERROR(SMALL(F67:F187,ROW()-ROW($F$190)+1),"")</f>
        <v>0</v>
      </c>
      <c r="G197">
        <f>IFERROR(SMALL(G67:G187,ROW()-ROW($G$190)+1),"")</f>
        <v>0</v>
      </c>
      <c r="H197">
        <f>IFERROR(SMALL(H67:H187,ROW()-ROW($H$190)+1),"")</f>
        <v>0</v>
      </c>
      <c r="I197">
        <f>IFERROR(SMALL(I67:I187,ROW()-ROW($I$190)+1),"")</f>
        <v>0</v>
      </c>
      <c r="J197">
        <f>IFERROR(SMALL(J67:J187,ROW()-ROW($J$190)+1),"")</f>
        <v>0</v>
      </c>
      <c r="K197">
        <f>IFERROR(SMALL(K67:K187,ROW()-ROW($K$190)+1),"")</f>
        <v>0</v>
      </c>
      <c r="L197">
        <f>IFERROR(SMALL(L67:L187,ROW()-ROW($L$190)+1),"")</f>
        <v>0</v>
      </c>
      <c r="M197">
        <f>IFERROR(SMALL(M67:M187,ROW()-ROW($M$190)+1),"")</f>
        <v>0</v>
      </c>
      <c r="N197">
        <f>IFERROR(SMALL(N67:N187,ROW()-ROW($N$190)+1),"")</f>
        <v>0</v>
      </c>
      <c r="O197">
        <f>IFERROR(SMALL(O67:O187,ROW()-ROW($O$190)+1),"")</f>
        <v>0</v>
      </c>
      <c r="P197">
        <f>IFERROR(SMALL(P67:P187,ROW()-ROW($P$190)+1),"")</f>
        <v>0</v>
      </c>
      <c r="Q197">
        <f>IFERROR(SMALL(Q67:Q187,ROW()-ROW($Q$190)+1),"")</f>
        <v>0</v>
      </c>
      <c r="R197">
        <f>IFERROR(SMALL(R67:R187,ROW()-ROW($R$190)+1),"")</f>
        <v>0</v>
      </c>
      <c r="S197">
        <f>IFERROR(SMALL(S67:S187,ROW()-ROW($S$190)+1),"")</f>
        <v>0</v>
      </c>
      <c r="T197">
        <f>IFERROR(SMALL(T67:T187,ROW()-ROW($T$190)+1),"")</f>
        <v>0</v>
      </c>
      <c r="U197">
        <f>IFERROR(SMALL(U67:U187,ROW()-ROW($U$190)+1),"")</f>
        <v>0</v>
      </c>
      <c r="V197">
        <f>IFERROR(SMALL(V67:V187,ROW()-ROW($V$190)+1),"")</f>
        <v>0</v>
      </c>
      <c r="W197">
        <f>IFERROR(SMALL(W67:W187,ROW()-ROW($W$190)+1),"")</f>
        <v>0</v>
      </c>
      <c r="X197">
        <f>IFERROR(SMALL(X67:X187,ROW()-ROW($X$190)+1),"")</f>
        <v>0</v>
      </c>
      <c r="Y197">
        <f>IFERROR(SMALL(Y67:Y187,ROW()-ROW($Y$190)+1),"")</f>
        <v>0</v>
      </c>
      <c r="Z197">
        <f>IFERROR(SMALL(Z67:Z187,ROW()-ROW($Z$190)+1),"")</f>
        <v>0</v>
      </c>
      <c r="AA197">
        <f>IFERROR(SMALL(AA67:AA187,ROW()-ROW($AA$190)+1),"")</f>
        <v>0</v>
      </c>
      <c r="AB197">
        <f>IFERROR(SMALL(AB67:AB187,ROW()-ROW($AB$190)+1),"")</f>
        <v>0</v>
      </c>
      <c r="AC197">
        <f>IFERROR(SMALL(AC67:AC187,ROW()-ROW($AC$190)+1),"")</f>
        <v>0</v>
      </c>
      <c r="AD197">
        <f>IFERROR(SMALL(AD67:AD187,ROW()-ROW($AD$190)+1),"")</f>
        <v>0</v>
      </c>
      <c r="AE197">
        <f>IFERROR(SMALL(AE67:AE187,ROW()-ROW($AE$190)+1),"")</f>
        <v>0</v>
      </c>
      <c r="AF197">
        <f>IFERROR(SMALL(AF67:AF187,ROW()-ROW($AF$190)+1),"")</f>
        <v>0</v>
      </c>
      <c r="AG197">
        <f>IFERROR(SMALL(AG67:AG187,ROW()-ROW($AG$190)+1),"")</f>
        <v>0</v>
      </c>
      <c r="AH197">
        <f>IFERROR(SMALL(AH67:AH187,ROW()-ROW($AH$190)+1),"")</f>
        <v>0</v>
      </c>
      <c r="AI197">
        <f>IFERROR(SMALL(AI67:AI187,ROW()-ROW($AI$190)+1),"")</f>
        <v>0</v>
      </c>
      <c r="AJ197">
        <f>IFERROR(SMALL(AJ67:AJ187,ROW()-ROW($AJ$190)+1),"")</f>
        <v>0</v>
      </c>
      <c r="AK197">
        <f>IFERROR(SMALL(AK67:AK187,ROW()-ROW($AK$190)+1),"")</f>
        <v>0</v>
      </c>
      <c r="AL197">
        <f>IFERROR(SMALL(AL67:AL187,ROW()-ROW($AL$190)+1),"")</f>
        <v>0</v>
      </c>
      <c r="AM197">
        <f>IFERROR(SMALL(AM67:AM187,ROW()-ROW($AM$190)+1),"")</f>
        <v>0</v>
      </c>
      <c r="AN197">
        <f>IFERROR(SMALL(AN67:AN187,ROW()-ROW($AN$190)+1),"")</f>
        <v>0</v>
      </c>
      <c r="AO197">
        <f>IFERROR(SMALL(AO67:AO187,ROW()-ROW($AO$190)+1),"")</f>
        <v>0</v>
      </c>
      <c r="AP197">
        <f>IFERROR(SMALL(AP67:AP187,ROW()-ROW($AP$190)+1),"")</f>
        <v>0</v>
      </c>
      <c r="AQ197">
        <f>IFERROR(SMALL(AQ67:AQ187,ROW()-ROW($AQ$190)+1),"")</f>
        <v>0</v>
      </c>
      <c r="AR197">
        <f>IFERROR(SMALL(AR67:AR187,ROW()-ROW($AR$190)+1),"")</f>
        <v>0</v>
      </c>
      <c r="AS197">
        <f>IFERROR(SMALL(AS67:AS187,ROW()-ROW($AS$190)+1),"")</f>
        <v>0</v>
      </c>
      <c r="AT197">
        <f>IFERROR(SMALL(AT67:AT187,ROW()-ROW($AT$190)+1),"")</f>
        <v>0</v>
      </c>
      <c r="AU197">
        <f>IFERROR(SMALL(AU67:AU187,ROW()-ROW($AU$190)+1),"")</f>
        <v>0</v>
      </c>
      <c r="AV197">
        <f>IFERROR(SMALL(AV67:AV187,ROW()-ROW($AV$190)+1),"")</f>
        <v>0</v>
      </c>
      <c r="AW197">
        <f>IFERROR(SMALL(AW67:AW187,ROW()-ROW($AW$190)+1),"")</f>
        <v>0</v>
      </c>
      <c r="AX197">
        <f>IFERROR(SMALL(AX67:AX187,ROW()-ROW($AX$190)+1),"")</f>
        <v>0</v>
      </c>
      <c r="AY197">
        <f>IFERROR(SMALL(AY67:AY187,ROW()-ROW($AY$190)+1),"")</f>
        <v>0</v>
      </c>
      <c r="AZ197">
        <f>IFERROR(SMALL(AZ67:AZ187,ROW()-ROW($AZ$190)+1),"")</f>
        <v>0</v>
      </c>
      <c r="BA197">
        <f>IFERROR(SMALL(BA67:BA187,ROW()-ROW($BA$190)+1),"")</f>
        <v>0</v>
      </c>
      <c r="BB197">
        <f>IFERROR(SMALL(BB67:BB187,ROW()-ROW($BB$190)+1),"")</f>
        <v>0</v>
      </c>
      <c r="BC197">
        <f>IFERROR(SMALL(BC67:BC187,ROW()-ROW($BC$190)+1),"")</f>
        <v>0</v>
      </c>
      <c r="BD197">
        <f>IFERROR(SMALL(BD67:BD187,ROW()-ROW($BD$190)+1),"")</f>
        <v>0</v>
      </c>
      <c r="BE197">
        <f>IFERROR(SMALL(BE67:BE187,ROW()-ROW($BE$190)+1),"")</f>
        <v>0</v>
      </c>
      <c r="BF197">
        <f>IFERROR(SMALL(BF67:BF187,ROW()-ROW($BF$190)+1),"")</f>
        <v>0</v>
      </c>
      <c r="BG197">
        <f>IFERROR(SMALL(BG67:BG187,ROW()-ROW($BG$190)+1),"")</f>
        <v>0</v>
      </c>
      <c r="BH197">
        <f>IFERROR(SMALL(BH67:BH187,ROW()-ROW($BH$190)+1),"")</f>
        <v>0</v>
      </c>
      <c r="BI197">
        <f>IFERROR(SMALL(BI67:BI187,ROW()-ROW($BI$190)+1),"")</f>
        <v>0</v>
      </c>
      <c r="BJ197">
        <f>IFERROR(SMALL(BJ67:BJ187,ROW()-ROW($BJ$190)+1),"")</f>
        <v>0</v>
      </c>
      <c r="BK197">
        <f>IFERROR(SMALL(BK67:BK187,ROW()-ROW($BK$190)+1),"")</f>
        <v>0</v>
      </c>
      <c r="BL197">
        <f>IFERROR(SMALL(BL67:BL187,ROW()-ROW($BL$190)+1),"")</f>
        <v>0</v>
      </c>
      <c r="BM197">
        <f>IFERROR(SMALL(BM67:BM187,ROW()-ROW($BM$190)+1),"")</f>
        <v>0</v>
      </c>
      <c r="BN197">
        <f>IFERROR(SMALL(BN67:BN187,ROW()-ROW($BN$190)+1),"")</f>
        <v>0</v>
      </c>
      <c r="BO197">
        <f>IFERROR(SMALL(BO67:BO187,ROW()-ROW($BO$190)+1),"")</f>
        <v>0</v>
      </c>
      <c r="BP197">
        <f>IFERROR(SMALL(BP67:BP187,ROW()-ROW($BP$190)+1),"")</f>
        <v>0</v>
      </c>
      <c r="BQ197">
        <f>IFERROR(SMALL(BQ67:BQ187,ROW()-ROW($BQ$190)+1),"")</f>
        <v>0</v>
      </c>
      <c r="BR197">
        <f>IFERROR(SMALL(BR67:BR187,ROW()-ROW($BR$190)+1),"")</f>
        <v>0</v>
      </c>
      <c r="BS197">
        <f>IFERROR(SMALL(BS67:BS187,ROW()-ROW($BS$190)+1),"")</f>
        <v>0</v>
      </c>
      <c r="BT197">
        <f>IFERROR(SMALL(BT67:BT187,ROW()-ROW($BT$190)+1),"")</f>
        <v>0</v>
      </c>
      <c r="BU197">
        <f>IFERROR(SMALL(BU67:BU187,ROW()-ROW($BU$190)+1),"")</f>
        <v>0</v>
      </c>
      <c r="BV197">
        <f>IFERROR(SMALL(BV67:BV187,ROW()-ROW($BV$190)+1),"")</f>
        <v>0</v>
      </c>
      <c r="BW197">
        <f>IFERROR(SMALL(BW67:BW187,ROW()-ROW($BW$190)+1),"")</f>
        <v>0</v>
      </c>
      <c r="BX197">
        <f>IFERROR(SMALL(BX67:BX187,ROW()-ROW($BX$190)+1),"")</f>
        <v>0</v>
      </c>
      <c r="BY197">
        <f>IFERROR(SMALL(BY67:BY187,ROW()-ROW($BY$190)+1),"")</f>
        <v>0</v>
      </c>
      <c r="BZ197">
        <f>IFERROR(SMALL(BZ67:BZ187,ROW()-ROW($BZ$190)+1),"")</f>
        <v>0</v>
      </c>
      <c r="CA197">
        <f>IFERROR(SMALL(CA67:CA187,ROW()-ROW($CA$190)+1),"")</f>
        <v>0</v>
      </c>
      <c r="CB197">
        <f>IFERROR(SMALL(CB67:CB187,ROW()-ROW($CB$190)+1),"")</f>
        <v>0</v>
      </c>
      <c r="CC197">
        <f>IFERROR(SMALL(CC67:CC187,ROW()-ROW($CC$190)+1),"")</f>
        <v>0</v>
      </c>
      <c r="CD197">
        <f>IFERROR(SMALL(CD67:CD187,ROW()-ROW($CD$190)+1),"")</f>
        <v>0</v>
      </c>
      <c r="CE197">
        <f>IFERROR(SMALL(CE67:CE187,ROW()-ROW($CE$190)+1),"")</f>
        <v>0</v>
      </c>
      <c r="CF197">
        <f>IFERROR(SMALL(CF67:CF187,ROW()-ROW($CF$190)+1),"")</f>
        <v>0</v>
      </c>
      <c r="CG197">
        <f>IFERROR(SMALL(CG67:CG187,ROW()-ROW($CG$190)+1),"")</f>
        <v>0</v>
      </c>
      <c r="CH197">
        <f>IFERROR(SMALL(CH67:CH187,ROW()-ROW($CH$190)+1),"")</f>
        <v>0</v>
      </c>
      <c r="CI197">
        <f>IFERROR(SMALL(CI67:CI187,ROW()-ROW($CI$190)+1),"")</f>
        <v>0</v>
      </c>
      <c r="CJ197">
        <f>IFERROR(SMALL(CJ67:CJ187,ROW()-ROW($CJ$190)+1),"")</f>
        <v>0</v>
      </c>
      <c r="CK197">
        <f>IFERROR(SMALL(CK67:CK187,ROW()-ROW($CK$190)+1),"")</f>
        <v>0</v>
      </c>
      <c r="CL197">
        <f>IFERROR(SMALL(CL67:CL187,ROW()-ROW($CL$190)+1),"")</f>
        <v>0</v>
      </c>
      <c r="CM197">
        <f>IFERROR(SMALL(CM67:CM187,ROW()-ROW($CM$190)+1),"")</f>
        <v>0</v>
      </c>
      <c r="CN197">
        <f>IFERROR(SMALL(CN67:CN187,ROW()-ROW($CN$190)+1),"")</f>
        <v>0</v>
      </c>
      <c r="CO197">
        <f>IFERROR(SMALL(CO67:CO187,ROW()-ROW($CO$190)+1),"")</f>
        <v>0</v>
      </c>
      <c r="CP197">
        <f>IFERROR(SMALL(CP67:CP187,ROW()-ROW($CP$190)+1),"")</f>
        <v>0</v>
      </c>
      <c r="CQ197">
        <f>IFERROR(SMALL(CQ67:CQ187,ROW()-ROW($CQ$190)+1),"")</f>
        <v>0</v>
      </c>
      <c r="CR197">
        <f>IFERROR(SMALL(CR67:CR187,ROW()-ROW($CR$190)+1),"")</f>
        <v>0</v>
      </c>
      <c r="CS197">
        <f>IFERROR(SMALL(CS67:CS187,ROW()-ROW($CS$190)+1),"")</f>
        <v>0</v>
      </c>
      <c r="CT197">
        <f>IFERROR(SMALL(CT67:CT187,ROW()-ROW($CT$190)+1),"")</f>
        <v>0</v>
      </c>
      <c r="CU197">
        <f>IFERROR(SMALL(CU67:CU187,ROW()-ROW($CU$190)+1),"")</f>
        <v>0</v>
      </c>
      <c r="CV197">
        <f>IFERROR(SMALL(CV67:CV187,ROW()-ROW($CV$190)+1),"")</f>
        <v>0</v>
      </c>
      <c r="CW197">
        <f>IFERROR(SMALL(CW67:CW187,ROW()-ROW($CW$190)+1),"")</f>
        <v>0</v>
      </c>
      <c r="CX197">
        <f>IFERROR(SMALL(CX67:CX187,ROW()-ROW($CX$190)+1),"")</f>
        <v>0</v>
      </c>
      <c r="CY197">
        <f>IFERROR(SMALL(CY67:CY187,ROW()-ROW($CY$190)+1),"")</f>
        <v>0</v>
      </c>
      <c r="CZ197">
        <f>IFERROR(SMALL(CZ67:CZ187,ROW()-ROW($CZ$190)+1),"")</f>
        <v>0</v>
      </c>
      <c r="DA197">
        <f>IFERROR(SMALL(DA67:DA187,ROW()-ROW($DA$190)+1),"")</f>
        <v>0</v>
      </c>
      <c r="DB197">
        <f>IFERROR(SMALL(DB67:DB187,ROW()-ROW($DB$190)+1),"")</f>
        <v>0</v>
      </c>
      <c r="DC197">
        <f>IFERROR(SMALL(DC67:DC187,ROW()-ROW($DC$190)+1),"")</f>
        <v>0</v>
      </c>
      <c r="DD197">
        <f>IFERROR(SMALL(DD67:DD187,ROW()-ROW($DD$190)+1),"")</f>
        <v>0</v>
      </c>
      <c r="DE197">
        <f>IFERROR(SMALL(DE67:DE187,ROW()-ROW($DE$190)+1),"")</f>
        <v>0</v>
      </c>
      <c r="DF197">
        <f>IFERROR(SMALL(DF67:DF187,ROW()-ROW($DF$190)+1),"")</f>
        <v>0</v>
      </c>
      <c r="DG197">
        <f>IFERROR(SMALL(DG67:DG187,ROW()-ROW($DG$190)+1),"")</f>
        <v>0</v>
      </c>
      <c r="DH197">
        <f>IFERROR(SMALL(DH67:DH187,ROW()-ROW($DH$190)+1),"")</f>
        <v>0</v>
      </c>
      <c r="DI197">
        <f>IFERROR(SMALL(DI67:DI187,ROW()-ROW($DI$190)+1),"")</f>
        <v>0</v>
      </c>
      <c r="DJ197">
        <f>IFERROR(SMALL(DJ67:DJ187,ROW()-ROW($DJ$190)+1),"")</f>
        <v>0</v>
      </c>
      <c r="DK197">
        <f>IFERROR(SMALL(DK67:DK187,ROW()-ROW($DK$190)+1),"")</f>
        <v>0</v>
      </c>
      <c r="DL197">
        <f>IFERROR(SMALL(DL67:DL187,ROW()-ROW($DL$190)+1),"")</f>
        <v>0</v>
      </c>
      <c r="DM197">
        <f>IFERROR(SMALL(DM67:DM187,ROW()-ROW($DM$190)+1),"")</f>
        <v>0</v>
      </c>
      <c r="DN197">
        <f>IFERROR(SMALL(DN67:DN187,ROW()-ROW($DN$190)+1),"")</f>
        <v>0</v>
      </c>
      <c r="DO197">
        <f>IFERROR(SMALL(DO67:DO187,ROW()-ROW($DO$190)+1),"")</f>
        <v>0</v>
      </c>
      <c r="DP197">
        <f>IFERROR(SMALL(DP67:DP187,ROW()-ROW($DP$190)+1),"")</f>
        <v>0</v>
      </c>
      <c r="DQ197">
        <f>IFERROR(SMALL(DQ67:DQ187,ROW()-ROW($DQ$190)+1),"")</f>
        <v>0</v>
      </c>
      <c r="DR197">
        <f>IFERROR(SMALL(DR67:DR187,ROW()-ROW($DR$190)+1),"")</f>
        <v>0</v>
      </c>
      <c r="DS197">
        <f>IFERROR(SMALL(DS67:DS187,ROW()-ROW($DS$190)+1),"")</f>
        <v>0</v>
      </c>
      <c r="DT197">
        <f>IFERROR(SMALL(DT67:DT187,ROW()-ROW($DT$190)+1),"")</f>
        <v>0</v>
      </c>
      <c r="DU197">
        <f>IFERROR(SMALL(DU67:DU187,ROW()-ROW($DU$190)+1),"")</f>
        <v>0</v>
      </c>
      <c r="DV197">
        <f>IFERROR(SMALL(DV67:DV187,ROW()-ROW($DV$190)+1),"")</f>
        <v>0</v>
      </c>
      <c r="DW197">
        <f>IFERROR(SMALL(DW67:DW187,ROW()-ROW($DW$190)+1),"")</f>
        <v>0</v>
      </c>
      <c r="DX197">
        <f>IFERROR(SMALL(DX67:DX187,ROW()-ROW($DX$190)+1),"")</f>
        <v>0</v>
      </c>
      <c r="DY197">
        <f>IFERROR(SMALL(DY67:DY187,ROW()-ROW($DY$190)+1),"")</f>
        <v>0</v>
      </c>
      <c r="DZ197">
        <f>IFERROR(SMALL(DZ67:DZ187,ROW()-ROW($DZ$190)+1),"")</f>
        <v>0</v>
      </c>
      <c r="EA197">
        <f>IFERROR(SMALL(EA67:EA187,ROW()-ROW($EA$190)+1),"")</f>
        <v>0</v>
      </c>
      <c r="EB197">
        <f>IFERROR(SMALL(EB67:EB187,ROW()-ROW($EB$190)+1),"")</f>
        <v>0</v>
      </c>
      <c r="EC197">
        <f>IFERROR(SMALL(EC67:EC187,ROW()-ROW($EC$190)+1),"")</f>
        <v>0</v>
      </c>
      <c r="ED197">
        <f>IFERROR(SMALL(ED67:ED187,ROW()-ROW($ED$190)+1),"")</f>
        <v>0</v>
      </c>
      <c r="EE197">
        <f>IFERROR(SMALL(EE67:EE187,ROW()-ROW($EE$190)+1),"")</f>
        <v>0</v>
      </c>
      <c r="EF197">
        <f>IFERROR(SMALL(EF67:EF187,ROW()-ROW($EF$190)+1),"")</f>
        <v>0</v>
      </c>
      <c r="EI197">
        <f>IFERROR(SMALL(EI67:EI187,ROW()-ROW($EI$190)+1),"")</f>
        <v>0</v>
      </c>
      <c r="EJ197">
        <f>IFERROR(SMALL(EJ67:EJ187,ROW()-ROW($EJ$190)+1),"")</f>
        <v>0</v>
      </c>
      <c r="EK197">
        <f>IFERROR(SMALL(EK67:EK187,ROW()-ROW($EK$190)+1),"")</f>
        <v>0</v>
      </c>
      <c r="EL197">
        <f>IFERROR(SMALL(EL67:EL187,ROW()-ROW($EL$190)+1),"")</f>
        <v>0</v>
      </c>
      <c r="EM197">
        <f>IFERROR(SMALL(EM67:EM187,ROW()-ROW($EM$190)+1),"")</f>
        <v>0</v>
      </c>
      <c r="EN197">
        <f>IFERROR(SMALL(EN67:EN187,ROW()-ROW($EN$190)+1),"")</f>
        <v>0</v>
      </c>
      <c r="EO197">
        <f>IFERROR(SMALL(EO67:EO187,ROW()-ROW($EO$190)+1),"")</f>
        <v>0</v>
      </c>
      <c r="EP197">
        <f>IFERROR(SMALL(EP67:EP187,ROW()-ROW($EP$190)+1),"")</f>
        <v>0</v>
      </c>
      <c r="EQ197">
        <f>IFERROR(SMALL(EQ67:EQ187,ROW()-ROW($EQ$190)+1),"")</f>
        <v>0</v>
      </c>
      <c r="ER197">
        <f>IFERROR(SMALL(ER67:ER187,ROW()-ROW($ER$190)+1),"")</f>
        <v>0</v>
      </c>
      <c r="ES197">
        <f>IFERROR(SMALL(ES67:ES187,ROW()-ROW($ES$190)+1),"")</f>
        <v>0</v>
      </c>
      <c r="ET197">
        <f>IFERROR(SMALL(ET67:ET187,ROW()-ROW($ET$190)+1),"")</f>
        <v>0</v>
      </c>
      <c r="EU197">
        <f>IFERROR(SMALL(EU67:EU187,ROW()-ROW($EU$190)+1),"")</f>
        <v>0</v>
      </c>
      <c r="EV197">
        <f>IFERROR(SMALL(EV67:EV187,ROW()-ROW($EV$190)+1),"")</f>
        <v>0</v>
      </c>
      <c r="EW197">
        <f>IFERROR(SMALL(EW67:EW187,ROW()-ROW($EW$190)+1),"")</f>
        <v>0</v>
      </c>
      <c r="EX197">
        <f>IFERROR(SMALL(EX67:EX187,ROW()-ROW($EX$190)+1),"")</f>
        <v>0</v>
      </c>
      <c r="EY197">
        <f>IFERROR(SMALL(EY67:EY187,ROW()-ROW($EY$190)+1),"")</f>
        <v>0</v>
      </c>
      <c r="EZ197">
        <f>IFERROR(SMALL(EZ67:EZ187,ROW()-ROW($EZ$190)+1),"")</f>
        <v>0</v>
      </c>
      <c r="FA197">
        <f>IFERROR(SMALL(FA67:FA187,ROW()-ROW($FA$190)+1),"")</f>
        <v>0</v>
      </c>
      <c r="FB197">
        <f>IFERROR(SMALL(FB67:FB187,ROW()-ROW($FB$190)+1),"")</f>
        <v>0</v>
      </c>
      <c r="FC197">
        <f>IFERROR(SMALL(FC67:FC187,ROW()-ROW($FC$190)+1),"")</f>
        <v>0</v>
      </c>
      <c r="FD197">
        <f>IFERROR(SMALL(FD67:FD187,ROW()-ROW($FD$190)+1),"")</f>
        <v>0</v>
      </c>
      <c r="FE197">
        <f>IFERROR(SMALL(FE67:FE187,ROW()-ROW($FE$190)+1),"")</f>
        <v>0</v>
      </c>
      <c r="FF197">
        <f>IFERROR(SMALL(FF67:FF187,ROW()-ROW($FF$190)+1),"")</f>
        <v>0</v>
      </c>
      <c r="FG197">
        <f>IFERROR(SMALL(FG67:FG187,ROW()-ROW($FG$190)+1),"")</f>
        <v>0</v>
      </c>
      <c r="FH197">
        <f>IFERROR(SMALL(FH67:FH187,ROW()-ROW($FH$190)+1),"")</f>
        <v>0</v>
      </c>
      <c r="FI197">
        <f>IFERROR(SMALL(FI67:FI187,ROW()-ROW($FI$190)+1),"")</f>
        <v>0</v>
      </c>
      <c r="FJ197">
        <f>IFERROR(SMALL(FJ67:FJ187,ROW()-ROW($FJ$190)+1),"")</f>
        <v>0</v>
      </c>
      <c r="FK197">
        <f>IFERROR(SMALL(FK67:FK187,ROW()-ROW($FK$190)+1),"")</f>
        <v>0</v>
      </c>
      <c r="FL197">
        <f>IFERROR(SMALL(FL67:FL187,ROW()-ROW($FL$190)+1),"")</f>
        <v>0</v>
      </c>
      <c r="FM197">
        <f>IFERROR(SMALL(FM67:FM187,ROW()-ROW($FM$190)+1),"")</f>
        <v>0</v>
      </c>
      <c r="FN197">
        <f>IFERROR(SMALL(FN67:FN187,ROW()-ROW($FN$190)+1),"")</f>
        <v>0</v>
      </c>
      <c r="FO197">
        <f>IFERROR(SMALL(FO67:FO187,ROW()-ROW($FO$190)+1),"")</f>
        <v>0</v>
      </c>
      <c r="FP197">
        <f>IFERROR(SMALL(FP67:FP187,ROW()-ROW($FP$190)+1),"")</f>
        <v>0</v>
      </c>
      <c r="FQ197">
        <f>IFERROR(SMALL(FQ67:FQ187,ROW()-ROW($FQ$190)+1),"")</f>
        <v>0</v>
      </c>
      <c r="FR197">
        <f>IFERROR(SMALL(FR67:FR187,ROW()-ROW($FR$190)+1),"")</f>
        <v>0</v>
      </c>
      <c r="FS197">
        <f>IFERROR(SMALL(FS67:FS187,ROW()-ROW($FS$190)+1),"")</f>
        <v>0</v>
      </c>
      <c r="FT197">
        <f>IFERROR(SMALL(FT67:FT187,ROW()-ROW($FT$190)+1),"")</f>
        <v>0</v>
      </c>
      <c r="FU197">
        <f>IFERROR(SMALL(FU67:FU187,ROW()-ROW($FU$190)+1),"")</f>
        <v>0</v>
      </c>
      <c r="FV197">
        <f>IFERROR(SMALL(FV67:FV187,ROW()-ROW($FV$190)+1),"")</f>
        <v>0</v>
      </c>
      <c r="FW197">
        <f>IFERROR(SMALL(FW67:FW187,ROW()-ROW($FW$190)+1),"")</f>
        <v>0</v>
      </c>
      <c r="FX197">
        <f>IFERROR(SMALL(FX67:FX187,ROW()-ROW($FX$190)+1),"")</f>
        <v>0</v>
      </c>
      <c r="FY197">
        <f>IFERROR(SMALL(FY67:FY187,ROW()-ROW($FY$190)+1),"")</f>
        <v>0</v>
      </c>
      <c r="FZ197">
        <f>IFERROR(SMALL(FZ67:FZ187,ROW()-ROW($FZ$190)+1),"")</f>
        <v>0</v>
      </c>
      <c r="GA197">
        <f>IFERROR(SMALL(GA67:GA187,ROW()-ROW($GA$190)+1),"")</f>
        <v>0</v>
      </c>
      <c r="GB197">
        <f>IFERROR(SMALL(GB67:GB187,ROW()-ROW($GB$190)+1),"")</f>
        <v>0</v>
      </c>
      <c r="GC197">
        <f>IFERROR(SMALL(GC67:GC187,ROW()-ROW($GC$190)+1),"")</f>
        <v>0</v>
      </c>
      <c r="GD197">
        <f>IFERROR(SMALL(GD67:GD187,ROW()-ROW($GD$190)+1),"")</f>
        <v>0</v>
      </c>
      <c r="GE197">
        <f>IFERROR(SMALL(GE67:GE187,ROW()-ROW($GE$190)+1),"")</f>
        <v>0</v>
      </c>
      <c r="GF197">
        <f>IFERROR(SMALL(GF67:GF187,ROW()-ROW($GF$190)+1),"")</f>
        <v>0</v>
      </c>
      <c r="GG197">
        <f>IFERROR(SMALL(GG67:GG187,ROW()-ROW($GG$190)+1),"")</f>
        <v>0</v>
      </c>
      <c r="GH197">
        <f>IFERROR(SMALL(GH67:GH187,ROW()-ROW($GH$190)+1),"")</f>
        <v>0</v>
      </c>
      <c r="GI197">
        <f>IFERROR(SMALL(GI67:GI187,ROW()-ROW($GI$190)+1),"")</f>
        <v>0</v>
      </c>
      <c r="GJ197">
        <f>IFERROR(SMALL(GJ67:GJ187,ROW()-ROW($GJ$190)+1),"")</f>
        <v>0</v>
      </c>
      <c r="GK197">
        <f>IFERROR(SMALL(GK67:GK187,ROW()-ROW($GK$190)+1),"")</f>
        <v>0</v>
      </c>
      <c r="GL197">
        <f>IFERROR(SMALL(GL67:GL187,ROW()-ROW($GL$190)+1),"")</f>
        <v>0</v>
      </c>
      <c r="GM197">
        <f>IFERROR(SMALL(GM67:GM187,ROW()-ROW($GM$190)+1),"")</f>
        <v>0</v>
      </c>
      <c r="GN197">
        <f>IFERROR(SMALL(GN67:GN187,ROW()-ROW($GN$190)+1),"")</f>
        <v>0</v>
      </c>
      <c r="GO197">
        <f>IFERROR(SMALL(GO67:GO187,ROW()-ROW($GO$190)+1),"")</f>
        <v>0</v>
      </c>
      <c r="GP197">
        <f>IFERROR(SMALL(GP67:GP187,ROW()-ROW($GP$190)+1),"")</f>
        <v>0</v>
      </c>
      <c r="GQ197">
        <f>IFERROR(SMALL(GQ67:GQ187,ROW()-ROW($GQ$190)+1),"")</f>
        <v>0</v>
      </c>
      <c r="GR197">
        <f>IFERROR(SMALL(GR67:GR187,ROW()-ROW($GR$190)+1),"")</f>
        <v>0</v>
      </c>
      <c r="GS197">
        <f>IFERROR(SMALL(GS67:GS187,ROW()-ROW($GS$190)+1),"")</f>
        <v>0</v>
      </c>
      <c r="GT197">
        <f>IFERROR(SMALL(GT67:GT187,ROW()-ROW($GT$190)+1),"")</f>
        <v>0</v>
      </c>
      <c r="GU197">
        <f>IFERROR(SMALL(GU67:GU187,ROW()-ROW($GU$190)+1),"")</f>
        <v>0</v>
      </c>
      <c r="GV197">
        <f>IFERROR(SMALL(GV67:GV187,ROW()-ROW($GV$190)+1),"")</f>
        <v>0</v>
      </c>
      <c r="GW197">
        <f>IFERROR(SMALL(GW67:GW187,ROW()-ROW($GW$190)+1),"")</f>
        <v>0</v>
      </c>
      <c r="GX197">
        <f>IFERROR(SMALL(GX67:GX187,ROW()-ROW($GX$190)+1),"")</f>
        <v>0</v>
      </c>
      <c r="GY197">
        <f>IFERROR(SMALL(GY67:GY187,ROW()-ROW($GY$190)+1),"")</f>
        <v>0</v>
      </c>
      <c r="GZ197">
        <f>IFERROR(SMALL(GZ67:GZ187,ROW()-ROW($GZ$190)+1),"")</f>
        <v>0</v>
      </c>
      <c r="HA197">
        <f>IFERROR(SMALL(HA67:HA187,ROW()-ROW($HA$190)+1),"")</f>
        <v>0</v>
      </c>
      <c r="HB197">
        <f>IFERROR(SMALL(HB67:HB187,ROW()-ROW($HB$190)+1),"")</f>
        <v>0</v>
      </c>
      <c r="HC197">
        <f>IFERROR(SMALL(HC67:HC187,ROW()-ROW($HC$190)+1),"")</f>
        <v>0</v>
      </c>
      <c r="HD197">
        <f>IFERROR(SMALL(HD67:HD187,ROW()-ROW($HD$190)+1),"")</f>
        <v>0</v>
      </c>
      <c r="HE197">
        <f>IFERROR(SMALL(HE67:HE187,ROW()-ROW($HE$190)+1),"")</f>
        <v>0</v>
      </c>
      <c r="HF197">
        <f>IFERROR(SMALL(HF67:HF187,ROW()-ROW($HF$190)+1),"")</f>
        <v>0</v>
      </c>
      <c r="HG197">
        <f>IFERROR(SMALL(HG67:HG187,ROW()-ROW($HG$190)+1),"")</f>
        <v>0</v>
      </c>
      <c r="HH197">
        <f>IFERROR(SMALL(HH67:HH187,ROW()-ROW($HH$190)+1),"")</f>
        <v>0</v>
      </c>
      <c r="HI197">
        <f>IFERROR(SMALL(HI67:HI187,ROW()-ROW($HI$190)+1),"")</f>
        <v>0</v>
      </c>
      <c r="HJ197">
        <f>IFERROR(SMALL(HJ67:HJ187,ROW()-ROW($HJ$190)+1),"")</f>
        <v>0</v>
      </c>
      <c r="HK197">
        <f>IFERROR(SMALL(HK67:HK187,ROW()-ROW($HK$190)+1),"")</f>
        <v>0</v>
      </c>
      <c r="HL197">
        <f>IFERROR(SMALL(HL67:HL187,ROW()-ROW($HL$190)+1),"")</f>
        <v>0</v>
      </c>
      <c r="HM197">
        <f>IFERROR(SMALL(HM67:HM187,ROW()-ROW($HM$190)+1),"")</f>
        <v>0</v>
      </c>
      <c r="HN197">
        <f>IFERROR(SMALL(HN67:HN187,ROW()-ROW($HN$190)+1),"")</f>
        <v>0</v>
      </c>
      <c r="HO197">
        <f>IFERROR(SMALL(HO67:HO187,ROW()-ROW($HO$190)+1),"")</f>
        <v>0</v>
      </c>
      <c r="HP197">
        <f>IFERROR(SMALL(HP67:HP187,ROW()-ROW($HP$190)+1),"")</f>
        <v>0</v>
      </c>
      <c r="HQ197">
        <f>IFERROR(SMALL(HQ67:HQ187,ROW()-ROW($HQ$190)+1),"")</f>
        <v>0</v>
      </c>
      <c r="HR197">
        <f>IFERROR(SMALL(HR67:HR187,ROW()-ROW($HR$190)+1),"")</f>
        <v>0</v>
      </c>
      <c r="HS197">
        <f>IFERROR(SMALL(HS67:HS187,ROW()-ROW($HS$190)+1),"")</f>
        <v>0</v>
      </c>
      <c r="HT197">
        <f>IFERROR(SMALL(HT67:HT187,ROW()-ROW($HT$190)+1),"")</f>
        <v>0</v>
      </c>
      <c r="HU197">
        <f>IFERROR(SMALL(HU67:HU187,ROW()-ROW($HU$190)+1),"")</f>
        <v>0</v>
      </c>
      <c r="HV197">
        <f>IFERROR(SMALL(HV67:HV187,ROW()-ROW($HV$190)+1),"")</f>
        <v>0</v>
      </c>
      <c r="HW197">
        <f>IFERROR(SMALL(HW67:HW187,ROW()-ROW($HW$190)+1),"")</f>
        <v>0</v>
      </c>
      <c r="HX197">
        <f>IFERROR(SMALL(HX67:HX187,ROW()-ROW($HX$190)+1),"")</f>
        <v>0</v>
      </c>
      <c r="HY197">
        <f>IFERROR(SMALL(HY67:HY187,ROW()-ROW($HY$190)+1),"")</f>
        <v>0</v>
      </c>
      <c r="HZ197">
        <f>IFERROR(SMALL(HZ67:HZ187,ROW()-ROW($HZ$190)+1),"")</f>
        <v>0</v>
      </c>
      <c r="IA197">
        <f>IFERROR(SMALL(IA67:IA187,ROW()-ROW($IA$190)+1),"")</f>
        <v>0</v>
      </c>
      <c r="IB197">
        <f>IFERROR(SMALL(IB67:IB187,ROW()-ROW($IB$190)+1),"")</f>
        <v>0</v>
      </c>
      <c r="IC197">
        <f>IFERROR(SMALL(IC67:IC187,ROW()-ROW($IC$190)+1),"")</f>
        <v>0</v>
      </c>
      <c r="ID197">
        <f>IFERROR(SMALL(ID67:ID187,ROW()-ROW($ID$190)+1),"")</f>
        <v>0</v>
      </c>
      <c r="IE197">
        <f>IFERROR(SMALL(IE67:IE187,ROW()-ROW($IE$190)+1),"")</f>
        <v>0</v>
      </c>
      <c r="IF197">
        <f>IFERROR(SMALL(IF67:IF187,ROW()-ROW($IF$190)+1),"")</f>
        <v>0</v>
      </c>
      <c r="IG197">
        <f>IFERROR(SMALL(IG67:IG187,ROW()-ROW($IG$190)+1),"")</f>
        <v>0</v>
      </c>
      <c r="IH197">
        <f>IFERROR(SMALL(IH67:IH187,ROW()-ROW($IH$190)+1),"")</f>
        <v>0</v>
      </c>
      <c r="II197">
        <f>IFERROR(SMALL(II67:II187,ROW()-ROW($II$190)+1),"")</f>
        <v>0</v>
      </c>
      <c r="IJ197">
        <f>IFERROR(SMALL(IJ67:IJ187,ROW()-ROW($IJ$190)+1),"")</f>
        <v>0</v>
      </c>
      <c r="IK197">
        <f>IFERROR(SMALL(IK67:IK187,ROW()-ROW($IK$190)+1),"")</f>
        <v>0</v>
      </c>
      <c r="IL197">
        <f>IFERROR(SMALL(IL67:IL187,ROW()-ROW($IL$190)+1),"")</f>
        <v>0</v>
      </c>
      <c r="IM197">
        <f>IFERROR(SMALL(IM67:IM187,ROW()-ROW($IM$190)+1),"")</f>
        <v>0</v>
      </c>
      <c r="IN197">
        <f>IFERROR(SMALL(IN67:IN187,ROW()-ROW($IN$190)+1),"")</f>
        <v>0</v>
      </c>
      <c r="IO197">
        <f>IFERROR(SMALL(IO67:IO187,ROW()-ROW($IO$190)+1),"")</f>
        <v>0</v>
      </c>
      <c r="IP197">
        <f>IFERROR(SMALL(IP67:IP187,ROW()-ROW($IP$190)+1),"")</f>
        <v>0</v>
      </c>
      <c r="IQ197">
        <f>IFERROR(SMALL(IQ67:IQ187,ROW()-ROW($IQ$190)+1),"")</f>
        <v>0</v>
      </c>
      <c r="IR197">
        <f>IFERROR(SMALL(IR67:IR187,ROW()-ROW($IR$190)+1),"")</f>
        <v>0</v>
      </c>
      <c r="IS197">
        <f>IFERROR(SMALL(IS67:IS187,ROW()-ROW($IS$190)+1),"")</f>
        <v>0</v>
      </c>
      <c r="IT197">
        <f>IFERROR(SMALL(IT67:IT187,ROW()-ROW($IT$190)+1),"")</f>
        <v>0</v>
      </c>
      <c r="IU197">
        <f>IFERROR(SMALL(IU67:IU187,ROW()-ROW($IU$190)+1),"")</f>
        <v>0</v>
      </c>
      <c r="IV197">
        <f>IFERROR(SMALL(IV67:IV187,ROW()-ROW($IV$190)+1),"")</f>
        <v>0</v>
      </c>
      <c r="IW197">
        <f>IFERROR(SMALL(IW67:IW187,ROW()-ROW($IW$190)+1),"")</f>
        <v>0</v>
      </c>
      <c r="IX197">
        <f>IFERROR(SMALL(IX67:IX187,ROW()-ROW($IX$190)+1),"")</f>
        <v>0</v>
      </c>
      <c r="IY197">
        <f>IFERROR(SMALL(IY67:IY187,ROW()-ROW($IY$190)+1),"")</f>
        <v>0</v>
      </c>
      <c r="IZ197">
        <f>IFERROR(SMALL(IZ67:IZ187,ROW()-ROW($IZ$190)+1),"")</f>
        <v>0</v>
      </c>
      <c r="JA197">
        <f>IFERROR(SMALL(JA67:JA187,ROW()-ROW($JA$190)+1),"")</f>
        <v>0</v>
      </c>
      <c r="JB197">
        <f>IFERROR(SMALL(JB67:JB187,ROW()-ROW($JB$190)+1),"")</f>
        <v>0</v>
      </c>
      <c r="JC197">
        <f>IFERROR(SMALL(JC67:JC187,ROW()-ROW($JC$190)+1),"")</f>
        <v>0</v>
      </c>
      <c r="JD197">
        <f>IFERROR(SMALL(JD67:JD187,ROW()-ROW($JD$190)+1),"")</f>
        <v>0</v>
      </c>
      <c r="JE197">
        <f>IFERROR(SMALL(JE67:JE187,ROW()-ROW($JE$190)+1),"")</f>
        <v>0</v>
      </c>
      <c r="JF197">
        <f>IFERROR(SMALL(JF67:JF187,ROW()-ROW($JF$190)+1),"")</f>
        <v>0</v>
      </c>
      <c r="JG197">
        <f>IFERROR(SMALL(JG67:JG187,ROW()-ROW($JG$190)+1),"")</f>
        <v>0</v>
      </c>
      <c r="JH197">
        <f>IFERROR(SMALL(JH67:JH187,ROW()-ROW($JH$190)+1),"")</f>
        <v>0</v>
      </c>
      <c r="JI197">
        <f>IFERROR(SMALL(JI67:JI187,ROW()-ROW($JI$190)+1),"")</f>
        <v>0</v>
      </c>
      <c r="JJ197">
        <f>IFERROR(SMALL(JJ67:JJ187,ROW()-ROW($JJ$190)+1),"")</f>
        <v>0</v>
      </c>
    </row>
    <row r="198" spans="5:270">
      <c r="E198">
        <f>IFERROR(SMALL(E67:E187,ROW()-ROW($E$190)+1),"")</f>
        <v>0</v>
      </c>
      <c r="F198">
        <f>IFERROR(SMALL(F67:F187,ROW()-ROW($F$190)+1),"")</f>
        <v>0</v>
      </c>
      <c r="G198">
        <f>IFERROR(SMALL(G67:G187,ROW()-ROW($G$190)+1),"")</f>
        <v>0</v>
      </c>
      <c r="H198">
        <f>IFERROR(SMALL(H67:H187,ROW()-ROW($H$190)+1),"")</f>
        <v>0</v>
      </c>
      <c r="I198">
        <f>IFERROR(SMALL(I67:I187,ROW()-ROW($I$190)+1),"")</f>
        <v>0</v>
      </c>
      <c r="J198">
        <f>IFERROR(SMALL(J67:J187,ROW()-ROW($J$190)+1),"")</f>
        <v>0</v>
      </c>
      <c r="K198">
        <f>IFERROR(SMALL(K67:K187,ROW()-ROW($K$190)+1),"")</f>
        <v>0</v>
      </c>
      <c r="L198">
        <f>IFERROR(SMALL(L67:L187,ROW()-ROW($L$190)+1),"")</f>
        <v>0</v>
      </c>
      <c r="M198">
        <f>IFERROR(SMALL(M67:M187,ROW()-ROW($M$190)+1),"")</f>
        <v>0</v>
      </c>
      <c r="N198">
        <f>IFERROR(SMALL(N67:N187,ROW()-ROW($N$190)+1),"")</f>
        <v>0</v>
      </c>
      <c r="O198">
        <f>IFERROR(SMALL(O67:O187,ROW()-ROW($O$190)+1),"")</f>
        <v>0</v>
      </c>
      <c r="P198">
        <f>IFERROR(SMALL(P67:P187,ROW()-ROW($P$190)+1),"")</f>
        <v>0</v>
      </c>
      <c r="Q198">
        <f>IFERROR(SMALL(Q67:Q187,ROW()-ROW($Q$190)+1),"")</f>
        <v>0</v>
      </c>
      <c r="R198">
        <f>IFERROR(SMALL(R67:R187,ROW()-ROW($R$190)+1),"")</f>
        <v>0</v>
      </c>
      <c r="S198">
        <f>IFERROR(SMALL(S67:S187,ROW()-ROW($S$190)+1),"")</f>
        <v>0</v>
      </c>
      <c r="T198">
        <f>IFERROR(SMALL(T67:T187,ROW()-ROW($T$190)+1),"")</f>
        <v>0</v>
      </c>
      <c r="U198">
        <f>IFERROR(SMALL(U67:U187,ROW()-ROW($U$190)+1),"")</f>
        <v>0</v>
      </c>
      <c r="V198">
        <f>IFERROR(SMALL(V67:V187,ROW()-ROW($V$190)+1),"")</f>
        <v>0</v>
      </c>
      <c r="W198">
        <f>IFERROR(SMALL(W67:W187,ROW()-ROW($W$190)+1),"")</f>
        <v>0</v>
      </c>
      <c r="X198">
        <f>IFERROR(SMALL(X67:X187,ROW()-ROW($X$190)+1),"")</f>
        <v>0</v>
      </c>
      <c r="Y198">
        <f>IFERROR(SMALL(Y67:Y187,ROW()-ROW($Y$190)+1),"")</f>
        <v>0</v>
      </c>
      <c r="Z198">
        <f>IFERROR(SMALL(Z67:Z187,ROW()-ROW($Z$190)+1),"")</f>
        <v>0</v>
      </c>
      <c r="AA198">
        <f>IFERROR(SMALL(AA67:AA187,ROW()-ROW($AA$190)+1),"")</f>
        <v>0</v>
      </c>
      <c r="AB198">
        <f>IFERROR(SMALL(AB67:AB187,ROW()-ROW($AB$190)+1),"")</f>
        <v>0</v>
      </c>
      <c r="AC198">
        <f>IFERROR(SMALL(AC67:AC187,ROW()-ROW($AC$190)+1),"")</f>
        <v>0</v>
      </c>
      <c r="AD198">
        <f>IFERROR(SMALL(AD67:AD187,ROW()-ROW($AD$190)+1),"")</f>
        <v>0</v>
      </c>
      <c r="AE198">
        <f>IFERROR(SMALL(AE67:AE187,ROW()-ROW($AE$190)+1),"")</f>
        <v>0</v>
      </c>
      <c r="AF198">
        <f>IFERROR(SMALL(AF67:AF187,ROW()-ROW($AF$190)+1),"")</f>
        <v>0</v>
      </c>
      <c r="AG198">
        <f>IFERROR(SMALL(AG67:AG187,ROW()-ROW($AG$190)+1),"")</f>
        <v>0</v>
      </c>
      <c r="AH198">
        <f>IFERROR(SMALL(AH67:AH187,ROW()-ROW($AH$190)+1),"")</f>
        <v>0</v>
      </c>
      <c r="AI198">
        <f>IFERROR(SMALL(AI67:AI187,ROW()-ROW($AI$190)+1),"")</f>
        <v>0</v>
      </c>
      <c r="AJ198">
        <f>IFERROR(SMALL(AJ67:AJ187,ROW()-ROW($AJ$190)+1),"")</f>
        <v>0</v>
      </c>
      <c r="AK198">
        <f>IFERROR(SMALL(AK67:AK187,ROW()-ROW($AK$190)+1),"")</f>
        <v>0</v>
      </c>
      <c r="AL198">
        <f>IFERROR(SMALL(AL67:AL187,ROW()-ROW($AL$190)+1),"")</f>
        <v>0</v>
      </c>
      <c r="AM198">
        <f>IFERROR(SMALL(AM67:AM187,ROW()-ROW($AM$190)+1),"")</f>
        <v>0</v>
      </c>
      <c r="AN198">
        <f>IFERROR(SMALL(AN67:AN187,ROW()-ROW($AN$190)+1),"")</f>
        <v>0</v>
      </c>
      <c r="AO198">
        <f>IFERROR(SMALL(AO67:AO187,ROW()-ROW($AO$190)+1),"")</f>
        <v>0</v>
      </c>
      <c r="AP198">
        <f>IFERROR(SMALL(AP67:AP187,ROW()-ROW($AP$190)+1),"")</f>
        <v>0</v>
      </c>
      <c r="AQ198">
        <f>IFERROR(SMALL(AQ67:AQ187,ROW()-ROW($AQ$190)+1),"")</f>
        <v>0</v>
      </c>
      <c r="AR198">
        <f>IFERROR(SMALL(AR67:AR187,ROW()-ROW($AR$190)+1),"")</f>
        <v>0</v>
      </c>
      <c r="AS198">
        <f>IFERROR(SMALL(AS67:AS187,ROW()-ROW($AS$190)+1),"")</f>
        <v>0</v>
      </c>
      <c r="AT198">
        <f>IFERROR(SMALL(AT67:AT187,ROW()-ROW($AT$190)+1),"")</f>
        <v>0</v>
      </c>
      <c r="AU198">
        <f>IFERROR(SMALL(AU67:AU187,ROW()-ROW($AU$190)+1),"")</f>
        <v>0</v>
      </c>
      <c r="AV198">
        <f>IFERROR(SMALL(AV67:AV187,ROW()-ROW($AV$190)+1),"")</f>
        <v>0</v>
      </c>
      <c r="AW198">
        <f>IFERROR(SMALL(AW67:AW187,ROW()-ROW($AW$190)+1),"")</f>
        <v>0</v>
      </c>
      <c r="AX198">
        <f>IFERROR(SMALL(AX67:AX187,ROW()-ROW($AX$190)+1),"")</f>
        <v>0</v>
      </c>
      <c r="AY198">
        <f>IFERROR(SMALL(AY67:AY187,ROW()-ROW($AY$190)+1),"")</f>
        <v>0</v>
      </c>
      <c r="AZ198">
        <f>IFERROR(SMALL(AZ67:AZ187,ROW()-ROW($AZ$190)+1),"")</f>
        <v>0</v>
      </c>
      <c r="BA198">
        <f>IFERROR(SMALL(BA67:BA187,ROW()-ROW($BA$190)+1),"")</f>
        <v>0</v>
      </c>
      <c r="BB198">
        <f>IFERROR(SMALL(BB67:BB187,ROW()-ROW($BB$190)+1),"")</f>
        <v>0</v>
      </c>
      <c r="BC198">
        <f>IFERROR(SMALL(BC67:BC187,ROW()-ROW($BC$190)+1),"")</f>
        <v>0</v>
      </c>
      <c r="BD198">
        <f>IFERROR(SMALL(BD67:BD187,ROW()-ROW($BD$190)+1),"")</f>
        <v>0</v>
      </c>
      <c r="BE198">
        <f>IFERROR(SMALL(BE67:BE187,ROW()-ROW($BE$190)+1),"")</f>
        <v>0</v>
      </c>
      <c r="BF198">
        <f>IFERROR(SMALL(BF67:BF187,ROW()-ROW($BF$190)+1),"")</f>
        <v>0</v>
      </c>
      <c r="BG198">
        <f>IFERROR(SMALL(BG67:BG187,ROW()-ROW($BG$190)+1),"")</f>
        <v>0</v>
      </c>
      <c r="BH198">
        <f>IFERROR(SMALL(BH67:BH187,ROW()-ROW($BH$190)+1),"")</f>
        <v>0</v>
      </c>
      <c r="BI198">
        <f>IFERROR(SMALL(BI67:BI187,ROW()-ROW($BI$190)+1),"")</f>
        <v>0</v>
      </c>
      <c r="BJ198">
        <f>IFERROR(SMALL(BJ67:BJ187,ROW()-ROW($BJ$190)+1),"")</f>
        <v>0</v>
      </c>
      <c r="BK198">
        <f>IFERROR(SMALL(BK67:BK187,ROW()-ROW($BK$190)+1),"")</f>
        <v>0</v>
      </c>
      <c r="BL198">
        <f>IFERROR(SMALL(BL67:BL187,ROW()-ROW($BL$190)+1),"")</f>
        <v>0</v>
      </c>
      <c r="BM198">
        <f>IFERROR(SMALL(BM67:BM187,ROW()-ROW($BM$190)+1),"")</f>
        <v>0</v>
      </c>
      <c r="BN198">
        <f>IFERROR(SMALL(BN67:BN187,ROW()-ROW($BN$190)+1),"")</f>
        <v>0</v>
      </c>
      <c r="BO198">
        <f>IFERROR(SMALL(BO67:BO187,ROW()-ROW($BO$190)+1),"")</f>
        <v>0</v>
      </c>
      <c r="BP198">
        <f>IFERROR(SMALL(BP67:BP187,ROW()-ROW($BP$190)+1),"")</f>
        <v>0</v>
      </c>
      <c r="BQ198">
        <f>IFERROR(SMALL(BQ67:BQ187,ROW()-ROW($BQ$190)+1),"")</f>
        <v>0</v>
      </c>
      <c r="BR198">
        <f>IFERROR(SMALL(BR67:BR187,ROW()-ROW($BR$190)+1),"")</f>
        <v>0</v>
      </c>
      <c r="BS198">
        <f>IFERROR(SMALL(BS67:BS187,ROW()-ROW($BS$190)+1),"")</f>
        <v>0</v>
      </c>
      <c r="BT198">
        <f>IFERROR(SMALL(BT67:BT187,ROW()-ROW($BT$190)+1),"")</f>
        <v>0</v>
      </c>
      <c r="BU198">
        <f>IFERROR(SMALL(BU67:BU187,ROW()-ROW($BU$190)+1),"")</f>
        <v>0</v>
      </c>
      <c r="BV198">
        <f>IFERROR(SMALL(BV67:BV187,ROW()-ROW($BV$190)+1),"")</f>
        <v>0</v>
      </c>
      <c r="BW198">
        <f>IFERROR(SMALL(BW67:BW187,ROW()-ROW($BW$190)+1),"")</f>
        <v>0</v>
      </c>
      <c r="BX198">
        <f>IFERROR(SMALL(BX67:BX187,ROW()-ROW($BX$190)+1),"")</f>
        <v>0</v>
      </c>
      <c r="BY198">
        <f>IFERROR(SMALL(BY67:BY187,ROW()-ROW($BY$190)+1),"")</f>
        <v>0</v>
      </c>
      <c r="BZ198">
        <f>IFERROR(SMALL(BZ67:BZ187,ROW()-ROW($BZ$190)+1),"")</f>
        <v>0</v>
      </c>
      <c r="CA198">
        <f>IFERROR(SMALL(CA67:CA187,ROW()-ROW($CA$190)+1),"")</f>
        <v>0</v>
      </c>
      <c r="CB198">
        <f>IFERROR(SMALL(CB67:CB187,ROW()-ROW($CB$190)+1),"")</f>
        <v>0</v>
      </c>
      <c r="CC198">
        <f>IFERROR(SMALL(CC67:CC187,ROW()-ROW($CC$190)+1),"")</f>
        <v>0</v>
      </c>
      <c r="CD198">
        <f>IFERROR(SMALL(CD67:CD187,ROW()-ROW($CD$190)+1),"")</f>
        <v>0</v>
      </c>
      <c r="CE198">
        <f>IFERROR(SMALL(CE67:CE187,ROW()-ROW($CE$190)+1),"")</f>
        <v>0</v>
      </c>
      <c r="CF198">
        <f>IFERROR(SMALL(CF67:CF187,ROW()-ROW($CF$190)+1),"")</f>
        <v>0</v>
      </c>
      <c r="CG198">
        <f>IFERROR(SMALL(CG67:CG187,ROW()-ROW($CG$190)+1),"")</f>
        <v>0</v>
      </c>
      <c r="CH198">
        <f>IFERROR(SMALL(CH67:CH187,ROW()-ROW($CH$190)+1),"")</f>
        <v>0</v>
      </c>
      <c r="CI198">
        <f>IFERROR(SMALL(CI67:CI187,ROW()-ROW($CI$190)+1),"")</f>
        <v>0</v>
      </c>
      <c r="CJ198">
        <f>IFERROR(SMALL(CJ67:CJ187,ROW()-ROW($CJ$190)+1),"")</f>
        <v>0</v>
      </c>
      <c r="CK198">
        <f>IFERROR(SMALL(CK67:CK187,ROW()-ROW($CK$190)+1),"")</f>
        <v>0</v>
      </c>
      <c r="CL198">
        <f>IFERROR(SMALL(CL67:CL187,ROW()-ROW($CL$190)+1),"")</f>
        <v>0</v>
      </c>
      <c r="CM198">
        <f>IFERROR(SMALL(CM67:CM187,ROW()-ROW($CM$190)+1),"")</f>
        <v>0</v>
      </c>
      <c r="CN198">
        <f>IFERROR(SMALL(CN67:CN187,ROW()-ROW($CN$190)+1),"")</f>
        <v>0</v>
      </c>
      <c r="CO198">
        <f>IFERROR(SMALL(CO67:CO187,ROW()-ROW($CO$190)+1),"")</f>
        <v>0</v>
      </c>
      <c r="CP198">
        <f>IFERROR(SMALL(CP67:CP187,ROW()-ROW($CP$190)+1),"")</f>
        <v>0</v>
      </c>
      <c r="CQ198">
        <f>IFERROR(SMALL(CQ67:CQ187,ROW()-ROW($CQ$190)+1),"")</f>
        <v>0</v>
      </c>
      <c r="CR198">
        <f>IFERROR(SMALL(CR67:CR187,ROW()-ROW($CR$190)+1),"")</f>
        <v>0</v>
      </c>
      <c r="CS198">
        <f>IFERROR(SMALL(CS67:CS187,ROW()-ROW($CS$190)+1),"")</f>
        <v>0</v>
      </c>
      <c r="CT198">
        <f>IFERROR(SMALL(CT67:CT187,ROW()-ROW($CT$190)+1),"")</f>
        <v>0</v>
      </c>
      <c r="CU198">
        <f>IFERROR(SMALL(CU67:CU187,ROW()-ROW($CU$190)+1),"")</f>
        <v>0</v>
      </c>
      <c r="CV198">
        <f>IFERROR(SMALL(CV67:CV187,ROW()-ROW($CV$190)+1),"")</f>
        <v>0</v>
      </c>
      <c r="CW198">
        <f>IFERROR(SMALL(CW67:CW187,ROW()-ROW($CW$190)+1),"")</f>
        <v>0</v>
      </c>
      <c r="CX198">
        <f>IFERROR(SMALL(CX67:CX187,ROW()-ROW($CX$190)+1),"")</f>
        <v>0</v>
      </c>
      <c r="CY198">
        <f>IFERROR(SMALL(CY67:CY187,ROW()-ROW($CY$190)+1),"")</f>
        <v>0</v>
      </c>
      <c r="CZ198">
        <f>IFERROR(SMALL(CZ67:CZ187,ROW()-ROW($CZ$190)+1),"")</f>
        <v>0</v>
      </c>
      <c r="DA198">
        <f>IFERROR(SMALL(DA67:DA187,ROW()-ROW($DA$190)+1),"")</f>
        <v>0</v>
      </c>
      <c r="DB198">
        <f>IFERROR(SMALL(DB67:DB187,ROW()-ROW($DB$190)+1),"")</f>
        <v>0</v>
      </c>
      <c r="DC198">
        <f>IFERROR(SMALL(DC67:DC187,ROW()-ROW($DC$190)+1),"")</f>
        <v>0</v>
      </c>
      <c r="DD198">
        <f>IFERROR(SMALL(DD67:DD187,ROW()-ROW($DD$190)+1),"")</f>
        <v>0</v>
      </c>
      <c r="DE198">
        <f>IFERROR(SMALL(DE67:DE187,ROW()-ROW($DE$190)+1),"")</f>
        <v>0</v>
      </c>
      <c r="DF198">
        <f>IFERROR(SMALL(DF67:DF187,ROW()-ROW($DF$190)+1),"")</f>
        <v>0</v>
      </c>
      <c r="DG198">
        <f>IFERROR(SMALL(DG67:DG187,ROW()-ROW($DG$190)+1),"")</f>
        <v>0</v>
      </c>
      <c r="DH198">
        <f>IFERROR(SMALL(DH67:DH187,ROW()-ROW($DH$190)+1),"")</f>
        <v>0</v>
      </c>
      <c r="DI198">
        <f>IFERROR(SMALL(DI67:DI187,ROW()-ROW($DI$190)+1),"")</f>
        <v>0</v>
      </c>
      <c r="DJ198">
        <f>IFERROR(SMALL(DJ67:DJ187,ROW()-ROW($DJ$190)+1),"")</f>
        <v>0</v>
      </c>
      <c r="DK198">
        <f>IFERROR(SMALL(DK67:DK187,ROW()-ROW($DK$190)+1),"")</f>
        <v>0</v>
      </c>
      <c r="DL198">
        <f>IFERROR(SMALL(DL67:DL187,ROW()-ROW($DL$190)+1),"")</f>
        <v>0</v>
      </c>
      <c r="DM198">
        <f>IFERROR(SMALL(DM67:DM187,ROW()-ROW($DM$190)+1),"")</f>
        <v>0</v>
      </c>
      <c r="DN198">
        <f>IFERROR(SMALL(DN67:DN187,ROW()-ROW($DN$190)+1),"")</f>
        <v>0</v>
      </c>
      <c r="DO198">
        <f>IFERROR(SMALL(DO67:DO187,ROW()-ROW($DO$190)+1),"")</f>
        <v>0</v>
      </c>
      <c r="DP198">
        <f>IFERROR(SMALL(DP67:DP187,ROW()-ROW($DP$190)+1),"")</f>
        <v>0</v>
      </c>
      <c r="DQ198">
        <f>IFERROR(SMALL(DQ67:DQ187,ROW()-ROW($DQ$190)+1),"")</f>
        <v>0</v>
      </c>
      <c r="DR198">
        <f>IFERROR(SMALL(DR67:DR187,ROW()-ROW($DR$190)+1),"")</f>
        <v>0</v>
      </c>
      <c r="DS198">
        <f>IFERROR(SMALL(DS67:DS187,ROW()-ROW($DS$190)+1),"")</f>
        <v>0</v>
      </c>
      <c r="DT198">
        <f>IFERROR(SMALL(DT67:DT187,ROW()-ROW($DT$190)+1),"")</f>
        <v>0</v>
      </c>
      <c r="DU198">
        <f>IFERROR(SMALL(DU67:DU187,ROW()-ROW($DU$190)+1),"")</f>
        <v>0</v>
      </c>
      <c r="DV198">
        <f>IFERROR(SMALL(DV67:DV187,ROW()-ROW($DV$190)+1),"")</f>
        <v>0</v>
      </c>
      <c r="DW198">
        <f>IFERROR(SMALL(DW67:DW187,ROW()-ROW($DW$190)+1),"")</f>
        <v>0</v>
      </c>
      <c r="DX198">
        <f>IFERROR(SMALL(DX67:DX187,ROW()-ROW($DX$190)+1),"")</f>
        <v>0</v>
      </c>
      <c r="DY198">
        <f>IFERROR(SMALL(DY67:DY187,ROW()-ROW($DY$190)+1),"")</f>
        <v>0</v>
      </c>
      <c r="DZ198">
        <f>IFERROR(SMALL(DZ67:DZ187,ROW()-ROW($DZ$190)+1),"")</f>
        <v>0</v>
      </c>
      <c r="EA198">
        <f>IFERROR(SMALL(EA67:EA187,ROW()-ROW($EA$190)+1),"")</f>
        <v>0</v>
      </c>
      <c r="EB198">
        <f>IFERROR(SMALL(EB67:EB187,ROW()-ROW($EB$190)+1),"")</f>
        <v>0</v>
      </c>
      <c r="EC198">
        <f>IFERROR(SMALL(EC67:EC187,ROW()-ROW($EC$190)+1),"")</f>
        <v>0</v>
      </c>
      <c r="ED198">
        <f>IFERROR(SMALL(ED67:ED187,ROW()-ROW($ED$190)+1),"")</f>
        <v>0</v>
      </c>
      <c r="EE198">
        <f>IFERROR(SMALL(EE67:EE187,ROW()-ROW($EE$190)+1),"")</f>
        <v>0</v>
      </c>
      <c r="EF198">
        <f>IFERROR(SMALL(EF67:EF187,ROW()-ROW($EF$190)+1),"")</f>
        <v>0</v>
      </c>
      <c r="EI198">
        <f>IFERROR(SMALL(EI67:EI187,ROW()-ROW($EI$190)+1),"")</f>
        <v>0</v>
      </c>
      <c r="EJ198">
        <f>IFERROR(SMALL(EJ67:EJ187,ROW()-ROW($EJ$190)+1),"")</f>
        <v>0</v>
      </c>
      <c r="EK198">
        <f>IFERROR(SMALL(EK67:EK187,ROW()-ROW($EK$190)+1),"")</f>
        <v>0</v>
      </c>
      <c r="EL198">
        <f>IFERROR(SMALL(EL67:EL187,ROW()-ROW($EL$190)+1),"")</f>
        <v>0</v>
      </c>
      <c r="EM198">
        <f>IFERROR(SMALL(EM67:EM187,ROW()-ROW($EM$190)+1),"")</f>
        <v>0</v>
      </c>
      <c r="EN198">
        <f>IFERROR(SMALL(EN67:EN187,ROW()-ROW($EN$190)+1),"")</f>
        <v>0</v>
      </c>
      <c r="EO198">
        <f>IFERROR(SMALL(EO67:EO187,ROW()-ROW($EO$190)+1),"")</f>
        <v>0</v>
      </c>
      <c r="EP198">
        <f>IFERROR(SMALL(EP67:EP187,ROW()-ROW($EP$190)+1),"")</f>
        <v>0</v>
      </c>
      <c r="EQ198">
        <f>IFERROR(SMALL(EQ67:EQ187,ROW()-ROW($EQ$190)+1),"")</f>
        <v>0</v>
      </c>
      <c r="ER198">
        <f>IFERROR(SMALL(ER67:ER187,ROW()-ROW($ER$190)+1),"")</f>
        <v>0</v>
      </c>
      <c r="ES198">
        <f>IFERROR(SMALL(ES67:ES187,ROW()-ROW($ES$190)+1),"")</f>
        <v>0</v>
      </c>
      <c r="ET198">
        <f>IFERROR(SMALL(ET67:ET187,ROW()-ROW($ET$190)+1),"")</f>
        <v>0</v>
      </c>
      <c r="EU198">
        <f>IFERROR(SMALL(EU67:EU187,ROW()-ROW($EU$190)+1),"")</f>
        <v>0</v>
      </c>
      <c r="EV198">
        <f>IFERROR(SMALL(EV67:EV187,ROW()-ROW($EV$190)+1),"")</f>
        <v>0</v>
      </c>
      <c r="EW198">
        <f>IFERROR(SMALL(EW67:EW187,ROW()-ROW($EW$190)+1),"")</f>
        <v>0</v>
      </c>
      <c r="EX198">
        <f>IFERROR(SMALL(EX67:EX187,ROW()-ROW($EX$190)+1),"")</f>
        <v>0</v>
      </c>
      <c r="EY198">
        <f>IFERROR(SMALL(EY67:EY187,ROW()-ROW($EY$190)+1),"")</f>
        <v>0</v>
      </c>
      <c r="EZ198">
        <f>IFERROR(SMALL(EZ67:EZ187,ROW()-ROW($EZ$190)+1),"")</f>
        <v>0</v>
      </c>
      <c r="FA198">
        <f>IFERROR(SMALL(FA67:FA187,ROW()-ROW($FA$190)+1),"")</f>
        <v>0</v>
      </c>
      <c r="FB198">
        <f>IFERROR(SMALL(FB67:FB187,ROW()-ROW($FB$190)+1),"")</f>
        <v>0</v>
      </c>
      <c r="FC198">
        <f>IFERROR(SMALL(FC67:FC187,ROW()-ROW($FC$190)+1),"")</f>
        <v>0</v>
      </c>
      <c r="FD198">
        <f>IFERROR(SMALL(FD67:FD187,ROW()-ROW($FD$190)+1),"")</f>
        <v>0</v>
      </c>
      <c r="FE198">
        <f>IFERROR(SMALL(FE67:FE187,ROW()-ROW($FE$190)+1),"")</f>
        <v>0</v>
      </c>
      <c r="FF198">
        <f>IFERROR(SMALL(FF67:FF187,ROW()-ROW($FF$190)+1),"")</f>
        <v>0</v>
      </c>
      <c r="FG198">
        <f>IFERROR(SMALL(FG67:FG187,ROW()-ROW($FG$190)+1),"")</f>
        <v>0</v>
      </c>
      <c r="FH198">
        <f>IFERROR(SMALL(FH67:FH187,ROW()-ROW($FH$190)+1),"")</f>
        <v>0</v>
      </c>
      <c r="FI198">
        <f>IFERROR(SMALL(FI67:FI187,ROW()-ROW($FI$190)+1),"")</f>
        <v>0</v>
      </c>
      <c r="FJ198">
        <f>IFERROR(SMALL(FJ67:FJ187,ROW()-ROW($FJ$190)+1),"")</f>
        <v>0</v>
      </c>
      <c r="FK198">
        <f>IFERROR(SMALL(FK67:FK187,ROW()-ROW($FK$190)+1),"")</f>
        <v>0</v>
      </c>
      <c r="FL198">
        <f>IFERROR(SMALL(FL67:FL187,ROW()-ROW($FL$190)+1),"")</f>
        <v>0</v>
      </c>
      <c r="FM198">
        <f>IFERROR(SMALL(FM67:FM187,ROW()-ROW($FM$190)+1),"")</f>
        <v>0</v>
      </c>
      <c r="FN198">
        <f>IFERROR(SMALL(FN67:FN187,ROW()-ROW($FN$190)+1),"")</f>
        <v>0</v>
      </c>
      <c r="FO198">
        <f>IFERROR(SMALL(FO67:FO187,ROW()-ROW($FO$190)+1),"")</f>
        <v>0</v>
      </c>
      <c r="FP198">
        <f>IFERROR(SMALL(FP67:FP187,ROW()-ROW($FP$190)+1),"")</f>
        <v>0</v>
      </c>
      <c r="FQ198">
        <f>IFERROR(SMALL(FQ67:FQ187,ROW()-ROW($FQ$190)+1),"")</f>
        <v>0</v>
      </c>
      <c r="FR198">
        <f>IFERROR(SMALL(FR67:FR187,ROW()-ROW($FR$190)+1),"")</f>
        <v>0</v>
      </c>
      <c r="FS198">
        <f>IFERROR(SMALL(FS67:FS187,ROW()-ROW($FS$190)+1),"")</f>
        <v>0</v>
      </c>
      <c r="FT198">
        <f>IFERROR(SMALL(FT67:FT187,ROW()-ROW($FT$190)+1),"")</f>
        <v>0</v>
      </c>
      <c r="FU198">
        <f>IFERROR(SMALL(FU67:FU187,ROW()-ROW($FU$190)+1),"")</f>
        <v>0</v>
      </c>
      <c r="FV198">
        <f>IFERROR(SMALL(FV67:FV187,ROW()-ROW($FV$190)+1),"")</f>
        <v>0</v>
      </c>
      <c r="FW198">
        <f>IFERROR(SMALL(FW67:FW187,ROW()-ROW($FW$190)+1),"")</f>
        <v>0</v>
      </c>
      <c r="FX198">
        <f>IFERROR(SMALL(FX67:FX187,ROW()-ROW($FX$190)+1),"")</f>
        <v>0</v>
      </c>
      <c r="FY198">
        <f>IFERROR(SMALL(FY67:FY187,ROW()-ROW($FY$190)+1),"")</f>
        <v>0</v>
      </c>
      <c r="FZ198">
        <f>IFERROR(SMALL(FZ67:FZ187,ROW()-ROW($FZ$190)+1),"")</f>
        <v>0</v>
      </c>
      <c r="GA198">
        <f>IFERROR(SMALL(GA67:GA187,ROW()-ROW($GA$190)+1),"")</f>
        <v>0</v>
      </c>
      <c r="GB198">
        <f>IFERROR(SMALL(GB67:GB187,ROW()-ROW($GB$190)+1),"")</f>
        <v>0</v>
      </c>
      <c r="GC198">
        <f>IFERROR(SMALL(GC67:GC187,ROW()-ROW($GC$190)+1),"")</f>
        <v>0</v>
      </c>
      <c r="GD198">
        <f>IFERROR(SMALL(GD67:GD187,ROW()-ROW($GD$190)+1),"")</f>
        <v>0</v>
      </c>
      <c r="GE198">
        <f>IFERROR(SMALL(GE67:GE187,ROW()-ROW($GE$190)+1),"")</f>
        <v>0</v>
      </c>
      <c r="GF198">
        <f>IFERROR(SMALL(GF67:GF187,ROW()-ROW($GF$190)+1),"")</f>
        <v>0</v>
      </c>
      <c r="GG198">
        <f>IFERROR(SMALL(GG67:GG187,ROW()-ROW($GG$190)+1),"")</f>
        <v>0</v>
      </c>
      <c r="GH198">
        <f>IFERROR(SMALL(GH67:GH187,ROW()-ROW($GH$190)+1),"")</f>
        <v>0</v>
      </c>
      <c r="GI198">
        <f>IFERROR(SMALL(GI67:GI187,ROW()-ROW($GI$190)+1),"")</f>
        <v>0</v>
      </c>
      <c r="GJ198">
        <f>IFERROR(SMALL(GJ67:GJ187,ROW()-ROW($GJ$190)+1),"")</f>
        <v>0</v>
      </c>
      <c r="GK198">
        <f>IFERROR(SMALL(GK67:GK187,ROW()-ROW($GK$190)+1),"")</f>
        <v>0</v>
      </c>
      <c r="GL198">
        <f>IFERROR(SMALL(GL67:GL187,ROW()-ROW($GL$190)+1),"")</f>
        <v>0</v>
      </c>
      <c r="GM198">
        <f>IFERROR(SMALL(GM67:GM187,ROW()-ROW($GM$190)+1),"")</f>
        <v>0</v>
      </c>
      <c r="GN198">
        <f>IFERROR(SMALL(GN67:GN187,ROW()-ROW($GN$190)+1),"")</f>
        <v>0</v>
      </c>
      <c r="GO198">
        <f>IFERROR(SMALL(GO67:GO187,ROW()-ROW($GO$190)+1),"")</f>
        <v>0</v>
      </c>
      <c r="GP198">
        <f>IFERROR(SMALL(GP67:GP187,ROW()-ROW($GP$190)+1),"")</f>
        <v>0</v>
      </c>
      <c r="GQ198">
        <f>IFERROR(SMALL(GQ67:GQ187,ROW()-ROW($GQ$190)+1),"")</f>
        <v>0</v>
      </c>
      <c r="GR198">
        <f>IFERROR(SMALL(GR67:GR187,ROW()-ROW($GR$190)+1),"")</f>
        <v>0</v>
      </c>
      <c r="GS198">
        <f>IFERROR(SMALL(GS67:GS187,ROW()-ROW($GS$190)+1),"")</f>
        <v>0</v>
      </c>
      <c r="GT198">
        <f>IFERROR(SMALL(GT67:GT187,ROW()-ROW($GT$190)+1),"")</f>
        <v>0</v>
      </c>
      <c r="GU198">
        <f>IFERROR(SMALL(GU67:GU187,ROW()-ROW($GU$190)+1),"")</f>
        <v>0</v>
      </c>
      <c r="GV198">
        <f>IFERROR(SMALL(GV67:GV187,ROW()-ROW($GV$190)+1),"")</f>
        <v>0</v>
      </c>
      <c r="GW198">
        <f>IFERROR(SMALL(GW67:GW187,ROW()-ROW($GW$190)+1),"")</f>
        <v>0</v>
      </c>
      <c r="GX198">
        <f>IFERROR(SMALL(GX67:GX187,ROW()-ROW($GX$190)+1),"")</f>
        <v>0</v>
      </c>
      <c r="GY198">
        <f>IFERROR(SMALL(GY67:GY187,ROW()-ROW($GY$190)+1),"")</f>
        <v>0</v>
      </c>
      <c r="GZ198">
        <f>IFERROR(SMALL(GZ67:GZ187,ROW()-ROW($GZ$190)+1),"")</f>
        <v>0</v>
      </c>
      <c r="HA198">
        <f>IFERROR(SMALL(HA67:HA187,ROW()-ROW($HA$190)+1),"")</f>
        <v>0</v>
      </c>
      <c r="HB198">
        <f>IFERROR(SMALL(HB67:HB187,ROW()-ROW($HB$190)+1),"")</f>
        <v>0</v>
      </c>
      <c r="HC198">
        <f>IFERROR(SMALL(HC67:HC187,ROW()-ROW($HC$190)+1),"")</f>
        <v>0</v>
      </c>
      <c r="HD198">
        <f>IFERROR(SMALL(HD67:HD187,ROW()-ROW($HD$190)+1),"")</f>
        <v>0</v>
      </c>
      <c r="HE198">
        <f>IFERROR(SMALL(HE67:HE187,ROW()-ROW($HE$190)+1),"")</f>
        <v>0</v>
      </c>
      <c r="HF198">
        <f>IFERROR(SMALL(HF67:HF187,ROW()-ROW($HF$190)+1),"")</f>
        <v>0</v>
      </c>
      <c r="HG198">
        <f>IFERROR(SMALL(HG67:HG187,ROW()-ROW($HG$190)+1),"")</f>
        <v>0</v>
      </c>
      <c r="HH198">
        <f>IFERROR(SMALL(HH67:HH187,ROW()-ROW($HH$190)+1),"")</f>
        <v>0</v>
      </c>
      <c r="HI198">
        <f>IFERROR(SMALL(HI67:HI187,ROW()-ROW($HI$190)+1),"")</f>
        <v>0</v>
      </c>
      <c r="HJ198">
        <f>IFERROR(SMALL(HJ67:HJ187,ROW()-ROW($HJ$190)+1),"")</f>
        <v>0</v>
      </c>
      <c r="HK198">
        <f>IFERROR(SMALL(HK67:HK187,ROW()-ROW($HK$190)+1),"")</f>
        <v>0</v>
      </c>
      <c r="HL198">
        <f>IFERROR(SMALL(HL67:HL187,ROW()-ROW($HL$190)+1),"")</f>
        <v>0</v>
      </c>
      <c r="HM198">
        <f>IFERROR(SMALL(HM67:HM187,ROW()-ROW($HM$190)+1),"")</f>
        <v>0</v>
      </c>
      <c r="HN198">
        <f>IFERROR(SMALL(HN67:HN187,ROW()-ROW($HN$190)+1),"")</f>
        <v>0</v>
      </c>
      <c r="HO198">
        <f>IFERROR(SMALL(HO67:HO187,ROW()-ROW($HO$190)+1),"")</f>
        <v>0</v>
      </c>
      <c r="HP198">
        <f>IFERROR(SMALL(HP67:HP187,ROW()-ROW($HP$190)+1),"")</f>
        <v>0</v>
      </c>
      <c r="HQ198">
        <f>IFERROR(SMALL(HQ67:HQ187,ROW()-ROW($HQ$190)+1),"")</f>
        <v>0</v>
      </c>
      <c r="HR198">
        <f>IFERROR(SMALL(HR67:HR187,ROW()-ROW($HR$190)+1),"")</f>
        <v>0</v>
      </c>
      <c r="HS198">
        <f>IFERROR(SMALL(HS67:HS187,ROW()-ROW($HS$190)+1),"")</f>
        <v>0</v>
      </c>
      <c r="HT198">
        <f>IFERROR(SMALL(HT67:HT187,ROW()-ROW($HT$190)+1),"")</f>
        <v>0</v>
      </c>
      <c r="HU198">
        <f>IFERROR(SMALL(HU67:HU187,ROW()-ROW($HU$190)+1),"")</f>
        <v>0</v>
      </c>
      <c r="HV198">
        <f>IFERROR(SMALL(HV67:HV187,ROW()-ROW($HV$190)+1),"")</f>
        <v>0</v>
      </c>
      <c r="HW198">
        <f>IFERROR(SMALL(HW67:HW187,ROW()-ROW($HW$190)+1),"")</f>
        <v>0</v>
      </c>
      <c r="HX198">
        <f>IFERROR(SMALL(HX67:HX187,ROW()-ROW($HX$190)+1),"")</f>
        <v>0</v>
      </c>
      <c r="HY198">
        <f>IFERROR(SMALL(HY67:HY187,ROW()-ROW($HY$190)+1),"")</f>
        <v>0</v>
      </c>
      <c r="HZ198">
        <f>IFERROR(SMALL(HZ67:HZ187,ROW()-ROW($HZ$190)+1),"")</f>
        <v>0</v>
      </c>
      <c r="IA198">
        <f>IFERROR(SMALL(IA67:IA187,ROW()-ROW($IA$190)+1),"")</f>
        <v>0</v>
      </c>
      <c r="IB198">
        <f>IFERROR(SMALL(IB67:IB187,ROW()-ROW($IB$190)+1),"")</f>
        <v>0</v>
      </c>
      <c r="IC198">
        <f>IFERROR(SMALL(IC67:IC187,ROW()-ROW($IC$190)+1),"")</f>
        <v>0</v>
      </c>
      <c r="ID198">
        <f>IFERROR(SMALL(ID67:ID187,ROW()-ROW($ID$190)+1),"")</f>
        <v>0</v>
      </c>
      <c r="IE198">
        <f>IFERROR(SMALL(IE67:IE187,ROW()-ROW($IE$190)+1),"")</f>
        <v>0</v>
      </c>
      <c r="IF198">
        <f>IFERROR(SMALL(IF67:IF187,ROW()-ROW($IF$190)+1),"")</f>
        <v>0</v>
      </c>
      <c r="IG198">
        <f>IFERROR(SMALL(IG67:IG187,ROW()-ROW($IG$190)+1),"")</f>
        <v>0</v>
      </c>
      <c r="IH198">
        <f>IFERROR(SMALL(IH67:IH187,ROW()-ROW($IH$190)+1),"")</f>
        <v>0</v>
      </c>
      <c r="II198">
        <f>IFERROR(SMALL(II67:II187,ROW()-ROW($II$190)+1),"")</f>
        <v>0</v>
      </c>
      <c r="IJ198">
        <f>IFERROR(SMALL(IJ67:IJ187,ROW()-ROW($IJ$190)+1),"")</f>
        <v>0</v>
      </c>
      <c r="IK198">
        <f>IFERROR(SMALL(IK67:IK187,ROW()-ROW($IK$190)+1),"")</f>
        <v>0</v>
      </c>
      <c r="IL198">
        <f>IFERROR(SMALL(IL67:IL187,ROW()-ROW($IL$190)+1),"")</f>
        <v>0</v>
      </c>
      <c r="IM198">
        <f>IFERROR(SMALL(IM67:IM187,ROW()-ROW($IM$190)+1),"")</f>
        <v>0</v>
      </c>
      <c r="IN198">
        <f>IFERROR(SMALL(IN67:IN187,ROW()-ROW($IN$190)+1),"")</f>
        <v>0</v>
      </c>
      <c r="IO198">
        <f>IFERROR(SMALL(IO67:IO187,ROW()-ROW($IO$190)+1),"")</f>
        <v>0</v>
      </c>
      <c r="IP198">
        <f>IFERROR(SMALL(IP67:IP187,ROW()-ROW($IP$190)+1),"")</f>
        <v>0</v>
      </c>
      <c r="IQ198">
        <f>IFERROR(SMALL(IQ67:IQ187,ROW()-ROW($IQ$190)+1),"")</f>
        <v>0</v>
      </c>
      <c r="IR198">
        <f>IFERROR(SMALL(IR67:IR187,ROW()-ROW($IR$190)+1),"")</f>
        <v>0</v>
      </c>
      <c r="IS198">
        <f>IFERROR(SMALL(IS67:IS187,ROW()-ROW($IS$190)+1),"")</f>
        <v>0</v>
      </c>
      <c r="IT198">
        <f>IFERROR(SMALL(IT67:IT187,ROW()-ROW($IT$190)+1),"")</f>
        <v>0</v>
      </c>
      <c r="IU198">
        <f>IFERROR(SMALL(IU67:IU187,ROW()-ROW($IU$190)+1),"")</f>
        <v>0</v>
      </c>
      <c r="IV198">
        <f>IFERROR(SMALL(IV67:IV187,ROW()-ROW($IV$190)+1),"")</f>
        <v>0</v>
      </c>
      <c r="IW198">
        <f>IFERROR(SMALL(IW67:IW187,ROW()-ROW($IW$190)+1),"")</f>
        <v>0</v>
      </c>
      <c r="IX198">
        <f>IFERROR(SMALL(IX67:IX187,ROW()-ROW($IX$190)+1),"")</f>
        <v>0</v>
      </c>
      <c r="IY198">
        <f>IFERROR(SMALL(IY67:IY187,ROW()-ROW($IY$190)+1),"")</f>
        <v>0</v>
      </c>
      <c r="IZ198">
        <f>IFERROR(SMALL(IZ67:IZ187,ROW()-ROW($IZ$190)+1),"")</f>
        <v>0</v>
      </c>
      <c r="JA198">
        <f>IFERROR(SMALL(JA67:JA187,ROW()-ROW($JA$190)+1),"")</f>
        <v>0</v>
      </c>
      <c r="JB198">
        <f>IFERROR(SMALL(JB67:JB187,ROW()-ROW($JB$190)+1),"")</f>
        <v>0</v>
      </c>
      <c r="JC198">
        <f>IFERROR(SMALL(JC67:JC187,ROW()-ROW($JC$190)+1),"")</f>
        <v>0</v>
      </c>
      <c r="JD198">
        <f>IFERROR(SMALL(JD67:JD187,ROW()-ROW($JD$190)+1),"")</f>
        <v>0</v>
      </c>
      <c r="JE198">
        <f>IFERROR(SMALL(JE67:JE187,ROW()-ROW($JE$190)+1),"")</f>
        <v>0</v>
      </c>
      <c r="JF198">
        <f>IFERROR(SMALL(JF67:JF187,ROW()-ROW($JF$190)+1),"")</f>
        <v>0</v>
      </c>
      <c r="JG198">
        <f>IFERROR(SMALL(JG67:JG187,ROW()-ROW($JG$190)+1),"")</f>
        <v>0</v>
      </c>
      <c r="JH198">
        <f>IFERROR(SMALL(JH67:JH187,ROW()-ROW($JH$190)+1),"")</f>
        <v>0</v>
      </c>
      <c r="JI198">
        <f>IFERROR(SMALL(JI67:JI187,ROW()-ROW($JI$190)+1),"")</f>
        <v>0</v>
      </c>
      <c r="JJ198">
        <f>IFERROR(SMALL(JJ67:JJ187,ROW()-ROW($JJ$190)+1),"")</f>
        <v>0</v>
      </c>
    </row>
    <row r="199" spans="5:270">
      <c r="E199">
        <f>IFERROR(SMALL(E67:E187,ROW()-ROW($E$190)+1),"")</f>
        <v>0</v>
      </c>
      <c r="F199">
        <f>IFERROR(SMALL(F67:F187,ROW()-ROW($F$190)+1),"")</f>
        <v>0</v>
      </c>
      <c r="G199">
        <f>IFERROR(SMALL(G67:G187,ROW()-ROW($G$190)+1),"")</f>
        <v>0</v>
      </c>
      <c r="H199">
        <f>IFERROR(SMALL(H67:H187,ROW()-ROW($H$190)+1),"")</f>
        <v>0</v>
      </c>
      <c r="I199">
        <f>IFERROR(SMALL(I67:I187,ROW()-ROW($I$190)+1),"")</f>
        <v>0</v>
      </c>
      <c r="J199">
        <f>IFERROR(SMALL(J67:J187,ROW()-ROW($J$190)+1),"")</f>
        <v>0</v>
      </c>
      <c r="K199">
        <f>IFERROR(SMALL(K67:K187,ROW()-ROW($K$190)+1),"")</f>
        <v>0</v>
      </c>
      <c r="L199">
        <f>IFERROR(SMALL(L67:L187,ROW()-ROW($L$190)+1),"")</f>
        <v>0</v>
      </c>
      <c r="M199">
        <f>IFERROR(SMALL(M67:M187,ROW()-ROW($M$190)+1),"")</f>
        <v>0</v>
      </c>
      <c r="N199">
        <f>IFERROR(SMALL(N67:N187,ROW()-ROW($N$190)+1),"")</f>
        <v>0</v>
      </c>
      <c r="O199">
        <f>IFERROR(SMALL(O67:O187,ROW()-ROW($O$190)+1),"")</f>
        <v>0</v>
      </c>
      <c r="P199">
        <f>IFERROR(SMALL(P67:P187,ROW()-ROW($P$190)+1),"")</f>
        <v>0</v>
      </c>
      <c r="Q199">
        <f>IFERROR(SMALL(Q67:Q187,ROW()-ROW($Q$190)+1),"")</f>
        <v>0</v>
      </c>
      <c r="R199">
        <f>IFERROR(SMALL(R67:R187,ROW()-ROW($R$190)+1),"")</f>
        <v>0</v>
      </c>
      <c r="S199">
        <f>IFERROR(SMALL(S67:S187,ROW()-ROW($S$190)+1),"")</f>
        <v>0</v>
      </c>
      <c r="T199">
        <f>IFERROR(SMALL(T67:T187,ROW()-ROW($T$190)+1),"")</f>
        <v>0</v>
      </c>
      <c r="U199">
        <f>IFERROR(SMALL(U67:U187,ROW()-ROW($U$190)+1),"")</f>
        <v>0</v>
      </c>
      <c r="V199">
        <f>IFERROR(SMALL(V67:V187,ROW()-ROW($V$190)+1),"")</f>
        <v>0</v>
      </c>
      <c r="W199">
        <f>IFERROR(SMALL(W67:W187,ROW()-ROW($W$190)+1),"")</f>
        <v>0</v>
      </c>
      <c r="X199">
        <f>IFERROR(SMALL(X67:X187,ROW()-ROW($X$190)+1),"")</f>
        <v>0</v>
      </c>
      <c r="Y199">
        <f>IFERROR(SMALL(Y67:Y187,ROW()-ROW($Y$190)+1),"")</f>
        <v>0</v>
      </c>
      <c r="Z199">
        <f>IFERROR(SMALL(Z67:Z187,ROW()-ROW($Z$190)+1),"")</f>
        <v>0</v>
      </c>
      <c r="AA199">
        <f>IFERROR(SMALL(AA67:AA187,ROW()-ROW($AA$190)+1),"")</f>
        <v>0</v>
      </c>
      <c r="AB199">
        <f>IFERROR(SMALL(AB67:AB187,ROW()-ROW($AB$190)+1),"")</f>
        <v>0</v>
      </c>
      <c r="AC199">
        <f>IFERROR(SMALL(AC67:AC187,ROW()-ROW($AC$190)+1),"")</f>
        <v>0</v>
      </c>
      <c r="AD199">
        <f>IFERROR(SMALL(AD67:AD187,ROW()-ROW($AD$190)+1),"")</f>
        <v>0</v>
      </c>
      <c r="AE199">
        <f>IFERROR(SMALL(AE67:AE187,ROW()-ROW($AE$190)+1),"")</f>
        <v>0</v>
      </c>
      <c r="AF199">
        <f>IFERROR(SMALL(AF67:AF187,ROW()-ROW($AF$190)+1),"")</f>
        <v>0</v>
      </c>
      <c r="AG199">
        <f>IFERROR(SMALL(AG67:AG187,ROW()-ROW($AG$190)+1),"")</f>
        <v>0</v>
      </c>
      <c r="AH199">
        <f>IFERROR(SMALL(AH67:AH187,ROW()-ROW($AH$190)+1),"")</f>
        <v>0</v>
      </c>
      <c r="AI199">
        <f>IFERROR(SMALL(AI67:AI187,ROW()-ROW($AI$190)+1),"")</f>
        <v>0</v>
      </c>
      <c r="AJ199">
        <f>IFERROR(SMALL(AJ67:AJ187,ROW()-ROW($AJ$190)+1),"")</f>
        <v>0</v>
      </c>
      <c r="AK199">
        <f>IFERROR(SMALL(AK67:AK187,ROW()-ROW($AK$190)+1),"")</f>
        <v>0</v>
      </c>
      <c r="AL199">
        <f>IFERROR(SMALL(AL67:AL187,ROW()-ROW($AL$190)+1),"")</f>
        <v>0</v>
      </c>
      <c r="AM199">
        <f>IFERROR(SMALL(AM67:AM187,ROW()-ROW($AM$190)+1),"")</f>
        <v>0</v>
      </c>
      <c r="AN199">
        <f>IFERROR(SMALL(AN67:AN187,ROW()-ROW($AN$190)+1),"")</f>
        <v>0</v>
      </c>
      <c r="AO199">
        <f>IFERROR(SMALL(AO67:AO187,ROW()-ROW($AO$190)+1),"")</f>
        <v>0</v>
      </c>
      <c r="AP199">
        <f>IFERROR(SMALL(AP67:AP187,ROW()-ROW($AP$190)+1),"")</f>
        <v>0</v>
      </c>
      <c r="AQ199">
        <f>IFERROR(SMALL(AQ67:AQ187,ROW()-ROW($AQ$190)+1),"")</f>
        <v>0</v>
      </c>
      <c r="AR199">
        <f>IFERROR(SMALL(AR67:AR187,ROW()-ROW($AR$190)+1),"")</f>
        <v>0</v>
      </c>
      <c r="AS199">
        <f>IFERROR(SMALL(AS67:AS187,ROW()-ROW($AS$190)+1),"")</f>
        <v>0</v>
      </c>
      <c r="AT199">
        <f>IFERROR(SMALL(AT67:AT187,ROW()-ROW($AT$190)+1),"")</f>
        <v>0</v>
      </c>
      <c r="AU199">
        <f>IFERROR(SMALL(AU67:AU187,ROW()-ROW($AU$190)+1),"")</f>
        <v>0</v>
      </c>
      <c r="AV199">
        <f>IFERROR(SMALL(AV67:AV187,ROW()-ROW($AV$190)+1),"")</f>
        <v>0</v>
      </c>
      <c r="AW199">
        <f>IFERROR(SMALL(AW67:AW187,ROW()-ROW($AW$190)+1),"")</f>
        <v>0</v>
      </c>
      <c r="AX199">
        <f>IFERROR(SMALL(AX67:AX187,ROW()-ROW($AX$190)+1),"")</f>
        <v>0</v>
      </c>
      <c r="AY199">
        <f>IFERROR(SMALL(AY67:AY187,ROW()-ROW($AY$190)+1),"")</f>
        <v>0</v>
      </c>
      <c r="AZ199">
        <f>IFERROR(SMALL(AZ67:AZ187,ROW()-ROW($AZ$190)+1),"")</f>
        <v>0</v>
      </c>
      <c r="BA199">
        <f>IFERROR(SMALL(BA67:BA187,ROW()-ROW($BA$190)+1),"")</f>
        <v>0</v>
      </c>
      <c r="BB199">
        <f>IFERROR(SMALL(BB67:BB187,ROW()-ROW($BB$190)+1),"")</f>
        <v>0</v>
      </c>
      <c r="BC199">
        <f>IFERROR(SMALL(BC67:BC187,ROW()-ROW($BC$190)+1),"")</f>
        <v>0</v>
      </c>
      <c r="BD199">
        <f>IFERROR(SMALL(BD67:BD187,ROW()-ROW($BD$190)+1),"")</f>
        <v>0</v>
      </c>
      <c r="BE199">
        <f>IFERROR(SMALL(BE67:BE187,ROW()-ROW($BE$190)+1),"")</f>
        <v>0</v>
      </c>
      <c r="BF199">
        <f>IFERROR(SMALL(BF67:BF187,ROW()-ROW($BF$190)+1),"")</f>
        <v>0</v>
      </c>
      <c r="BG199">
        <f>IFERROR(SMALL(BG67:BG187,ROW()-ROW($BG$190)+1),"")</f>
        <v>0</v>
      </c>
      <c r="BH199">
        <f>IFERROR(SMALL(BH67:BH187,ROW()-ROW($BH$190)+1),"")</f>
        <v>0</v>
      </c>
      <c r="BI199">
        <f>IFERROR(SMALL(BI67:BI187,ROW()-ROW($BI$190)+1),"")</f>
        <v>0</v>
      </c>
      <c r="BJ199">
        <f>IFERROR(SMALL(BJ67:BJ187,ROW()-ROW($BJ$190)+1),"")</f>
        <v>0</v>
      </c>
      <c r="BK199">
        <f>IFERROR(SMALL(BK67:BK187,ROW()-ROW($BK$190)+1),"")</f>
        <v>0</v>
      </c>
      <c r="BL199">
        <f>IFERROR(SMALL(BL67:BL187,ROW()-ROW($BL$190)+1),"")</f>
        <v>0</v>
      </c>
      <c r="BM199">
        <f>IFERROR(SMALL(BM67:BM187,ROW()-ROW($BM$190)+1),"")</f>
        <v>0</v>
      </c>
      <c r="BN199">
        <f>IFERROR(SMALL(BN67:BN187,ROW()-ROW($BN$190)+1),"")</f>
        <v>0</v>
      </c>
      <c r="BO199">
        <f>IFERROR(SMALL(BO67:BO187,ROW()-ROW($BO$190)+1),"")</f>
        <v>0</v>
      </c>
      <c r="BP199">
        <f>IFERROR(SMALL(BP67:BP187,ROW()-ROW($BP$190)+1),"")</f>
        <v>0</v>
      </c>
      <c r="BQ199">
        <f>IFERROR(SMALL(BQ67:BQ187,ROW()-ROW($BQ$190)+1),"")</f>
        <v>0</v>
      </c>
      <c r="BR199">
        <f>IFERROR(SMALL(BR67:BR187,ROW()-ROW($BR$190)+1),"")</f>
        <v>0</v>
      </c>
      <c r="BS199">
        <f>IFERROR(SMALL(BS67:BS187,ROW()-ROW($BS$190)+1),"")</f>
        <v>0</v>
      </c>
      <c r="BT199">
        <f>IFERROR(SMALL(BT67:BT187,ROW()-ROW($BT$190)+1),"")</f>
        <v>0</v>
      </c>
      <c r="BU199">
        <f>IFERROR(SMALL(BU67:BU187,ROW()-ROW($BU$190)+1),"")</f>
        <v>0</v>
      </c>
      <c r="BV199">
        <f>IFERROR(SMALL(BV67:BV187,ROW()-ROW($BV$190)+1),"")</f>
        <v>0</v>
      </c>
      <c r="BW199">
        <f>IFERROR(SMALL(BW67:BW187,ROW()-ROW($BW$190)+1),"")</f>
        <v>0</v>
      </c>
      <c r="BX199">
        <f>IFERROR(SMALL(BX67:BX187,ROW()-ROW($BX$190)+1),"")</f>
        <v>0</v>
      </c>
      <c r="BY199">
        <f>IFERROR(SMALL(BY67:BY187,ROW()-ROW($BY$190)+1),"")</f>
        <v>0</v>
      </c>
      <c r="BZ199">
        <f>IFERROR(SMALL(BZ67:BZ187,ROW()-ROW($BZ$190)+1),"")</f>
        <v>0</v>
      </c>
      <c r="CA199">
        <f>IFERROR(SMALL(CA67:CA187,ROW()-ROW($CA$190)+1),"")</f>
        <v>0</v>
      </c>
      <c r="CB199">
        <f>IFERROR(SMALL(CB67:CB187,ROW()-ROW($CB$190)+1),"")</f>
        <v>0</v>
      </c>
      <c r="CC199">
        <f>IFERROR(SMALL(CC67:CC187,ROW()-ROW($CC$190)+1),"")</f>
        <v>0</v>
      </c>
      <c r="CD199">
        <f>IFERROR(SMALL(CD67:CD187,ROW()-ROW($CD$190)+1),"")</f>
        <v>0</v>
      </c>
      <c r="CE199">
        <f>IFERROR(SMALL(CE67:CE187,ROW()-ROW($CE$190)+1),"")</f>
        <v>0</v>
      </c>
      <c r="CF199">
        <f>IFERROR(SMALL(CF67:CF187,ROW()-ROW($CF$190)+1),"")</f>
        <v>0</v>
      </c>
      <c r="CG199">
        <f>IFERROR(SMALL(CG67:CG187,ROW()-ROW($CG$190)+1),"")</f>
        <v>0</v>
      </c>
      <c r="CH199">
        <f>IFERROR(SMALL(CH67:CH187,ROW()-ROW($CH$190)+1),"")</f>
        <v>0</v>
      </c>
      <c r="CI199">
        <f>IFERROR(SMALL(CI67:CI187,ROW()-ROW($CI$190)+1),"")</f>
        <v>0</v>
      </c>
      <c r="CJ199">
        <f>IFERROR(SMALL(CJ67:CJ187,ROW()-ROW($CJ$190)+1),"")</f>
        <v>0</v>
      </c>
      <c r="CK199">
        <f>IFERROR(SMALL(CK67:CK187,ROW()-ROW($CK$190)+1),"")</f>
        <v>0</v>
      </c>
      <c r="CL199">
        <f>IFERROR(SMALL(CL67:CL187,ROW()-ROW($CL$190)+1),"")</f>
        <v>0</v>
      </c>
      <c r="CM199">
        <f>IFERROR(SMALL(CM67:CM187,ROW()-ROW($CM$190)+1),"")</f>
        <v>0</v>
      </c>
      <c r="CN199">
        <f>IFERROR(SMALL(CN67:CN187,ROW()-ROW($CN$190)+1),"")</f>
        <v>0</v>
      </c>
      <c r="CO199">
        <f>IFERROR(SMALL(CO67:CO187,ROW()-ROW($CO$190)+1),"")</f>
        <v>0</v>
      </c>
      <c r="CP199">
        <f>IFERROR(SMALL(CP67:CP187,ROW()-ROW($CP$190)+1),"")</f>
        <v>0</v>
      </c>
      <c r="CQ199">
        <f>IFERROR(SMALL(CQ67:CQ187,ROW()-ROW($CQ$190)+1),"")</f>
        <v>0</v>
      </c>
      <c r="CR199">
        <f>IFERROR(SMALL(CR67:CR187,ROW()-ROW($CR$190)+1),"")</f>
        <v>0</v>
      </c>
      <c r="CS199">
        <f>IFERROR(SMALL(CS67:CS187,ROW()-ROW($CS$190)+1),"")</f>
        <v>0</v>
      </c>
      <c r="CT199">
        <f>IFERROR(SMALL(CT67:CT187,ROW()-ROW($CT$190)+1),"")</f>
        <v>0</v>
      </c>
      <c r="CU199">
        <f>IFERROR(SMALL(CU67:CU187,ROW()-ROW($CU$190)+1),"")</f>
        <v>0</v>
      </c>
      <c r="CV199">
        <f>IFERROR(SMALL(CV67:CV187,ROW()-ROW($CV$190)+1),"")</f>
        <v>0</v>
      </c>
      <c r="CW199">
        <f>IFERROR(SMALL(CW67:CW187,ROW()-ROW($CW$190)+1),"")</f>
        <v>0</v>
      </c>
      <c r="CX199">
        <f>IFERROR(SMALL(CX67:CX187,ROW()-ROW($CX$190)+1),"")</f>
        <v>0</v>
      </c>
      <c r="CY199">
        <f>IFERROR(SMALL(CY67:CY187,ROW()-ROW($CY$190)+1),"")</f>
        <v>0</v>
      </c>
      <c r="CZ199">
        <f>IFERROR(SMALL(CZ67:CZ187,ROW()-ROW($CZ$190)+1),"")</f>
        <v>0</v>
      </c>
      <c r="DA199">
        <f>IFERROR(SMALL(DA67:DA187,ROW()-ROW($DA$190)+1),"")</f>
        <v>0</v>
      </c>
      <c r="DB199">
        <f>IFERROR(SMALL(DB67:DB187,ROW()-ROW($DB$190)+1),"")</f>
        <v>0</v>
      </c>
      <c r="DC199">
        <f>IFERROR(SMALL(DC67:DC187,ROW()-ROW($DC$190)+1),"")</f>
        <v>0</v>
      </c>
      <c r="DD199">
        <f>IFERROR(SMALL(DD67:DD187,ROW()-ROW($DD$190)+1),"")</f>
        <v>0</v>
      </c>
      <c r="DE199">
        <f>IFERROR(SMALL(DE67:DE187,ROW()-ROW($DE$190)+1),"")</f>
        <v>0</v>
      </c>
      <c r="DF199">
        <f>IFERROR(SMALL(DF67:DF187,ROW()-ROW($DF$190)+1),"")</f>
        <v>0</v>
      </c>
      <c r="DG199">
        <f>IFERROR(SMALL(DG67:DG187,ROW()-ROW($DG$190)+1),"")</f>
        <v>0</v>
      </c>
      <c r="DH199">
        <f>IFERROR(SMALL(DH67:DH187,ROW()-ROW($DH$190)+1),"")</f>
        <v>0</v>
      </c>
      <c r="DI199">
        <f>IFERROR(SMALL(DI67:DI187,ROW()-ROW($DI$190)+1),"")</f>
        <v>0</v>
      </c>
      <c r="DJ199">
        <f>IFERROR(SMALL(DJ67:DJ187,ROW()-ROW($DJ$190)+1),"")</f>
        <v>0</v>
      </c>
      <c r="DK199">
        <f>IFERROR(SMALL(DK67:DK187,ROW()-ROW($DK$190)+1),"")</f>
        <v>0</v>
      </c>
      <c r="DL199">
        <f>IFERROR(SMALL(DL67:DL187,ROW()-ROW($DL$190)+1),"")</f>
        <v>0</v>
      </c>
      <c r="DM199">
        <f>IFERROR(SMALL(DM67:DM187,ROW()-ROW($DM$190)+1),"")</f>
        <v>0</v>
      </c>
      <c r="DN199">
        <f>IFERROR(SMALL(DN67:DN187,ROW()-ROW($DN$190)+1),"")</f>
        <v>0</v>
      </c>
      <c r="DO199">
        <f>IFERROR(SMALL(DO67:DO187,ROW()-ROW($DO$190)+1),"")</f>
        <v>0</v>
      </c>
      <c r="DP199">
        <f>IFERROR(SMALL(DP67:DP187,ROW()-ROW($DP$190)+1),"")</f>
        <v>0</v>
      </c>
      <c r="DQ199">
        <f>IFERROR(SMALL(DQ67:DQ187,ROW()-ROW($DQ$190)+1),"")</f>
        <v>0</v>
      </c>
      <c r="DR199">
        <f>IFERROR(SMALL(DR67:DR187,ROW()-ROW($DR$190)+1),"")</f>
        <v>0</v>
      </c>
      <c r="DS199">
        <f>IFERROR(SMALL(DS67:DS187,ROW()-ROW($DS$190)+1),"")</f>
        <v>0</v>
      </c>
      <c r="DT199">
        <f>IFERROR(SMALL(DT67:DT187,ROW()-ROW($DT$190)+1),"")</f>
        <v>0</v>
      </c>
      <c r="DU199">
        <f>IFERROR(SMALL(DU67:DU187,ROW()-ROW($DU$190)+1),"")</f>
        <v>0</v>
      </c>
      <c r="DV199">
        <f>IFERROR(SMALL(DV67:DV187,ROW()-ROW($DV$190)+1),"")</f>
        <v>0</v>
      </c>
      <c r="DW199">
        <f>IFERROR(SMALL(DW67:DW187,ROW()-ROW($DW$190)+1),"")</f>
        <v>0</v>
      </c>
      <c r="DX199">
        <f>IFERROR(SMALL(DX67:DX187,ROW()-ROW($DX$190)+1),"")</f>
        <v>0</v>
      </c>
      <c r="DY199">
        <f>IFERROR(SMALL(DY67:DY187,ROW()-ROW($DY$190)+1),"")</f>
        <v>0</v>
      </c>
      <c r="DZ199">
        <f>IFERROR(SMALL(DZ67:DZ187,ROW()-ROW($DZ$190)+1),"")</f>
        <v>0</v>
      </c>
      <c r="EA199">
        <f>IFERROR(SMALL(EA67:EA187,ROW()-ROW($EA$190)+1),"")</f>
        <v>0</v>
      </c>
      <c r="EB199">
        <f>IFERROR(SMALL(EB67:EB187,ROW()-ROW($EB$190)+1),"")</f>
        <v>0</v>
      </c>
      <c r="EC199">
        <f>IFERROR(SMALL(EC67:EC187,ROW()-ROW($EC$190)+1),"")</f>
        <v>0</v>
      </c>
      <c r="ED199">
        <f>IFERROR(SMALL(ED67:ED187,ROW()-ROW($ED$190)+1),"")</f>
        <v>0</v>
      </c>
      <c r="EE199">
        <f>IFERROR(SMALL(EE67:EE187,ROW()-ROW($EE$190)+1),"")</f>
        <v>0</v>
      </c>
      <c r="EF199">
        <f>IFERROR(SMALL(EF67:EF187,ROW()-ROW($EF$190)+1),"")</f>
        <v>0</v>
      </c>
      <c r="EI199">
        <f>IFERROR(SMALL(EI67:EI187,ROW()-ROW($EI$190)+1),"")</f>
        <v>0</v>
      </c>
      <c r="EJ199">
        <f>IFERROR(SMALL(EJ67:EJ187,ROW()-ROW($EJ$190)+1),"")</f>
        <v>0</v>
      </c>
      <c r="EK199">
        <f>IFERROR(SMALL(EK67:EK187,ROW()-ROW($EK$190)+1),"")</f>
        <v>0</v>
      </c>
      <c r="EL199">
        <f>IFERROR(SMALL(EL67:EL187,ROW()-ROW($EL$190)+1),"")</f>
        <v>0</v>
      </c>
      <c r="EM199">
        <f>IFERROR(SMALL(EM67:EM187,ROW()-ROW($EM$190)+1),"")</f>
        <v>0</v>
      </c>
      <c r="EN199">
        <f>IFERROR(SMALL(EN67:EN187,ROW()-ROW($EN$190)+1),"")</f>
        <v>0</v>
      </c>
      <c r="EO199">
        <f>IFERROR(SMALL(EO67:EO187,ROW()-ROW($EO$190)+1),"")</f>
        <v>0</v>
      </c>
      <c r="EP199">
        <f>IFERROR(SMALL(EP67:EP187,ROW()-ROW($EP$190)+1),"")</f>
        <v>0</v>
      </c>
      <c r="EQ199">
        <f>IFERROR(SMALL(EQ67:EQ187,ROW()-ROW($EQ$190)+1),"")</f>
        <v>0</v>
      </c>
      <c r="ER199">
        <f>IFERROR(SMALL(ER67:ER187,ROW()-ROW($ER$190)+1),"")</f>
        <v>0</v>
      </c>
      <c r="ES199">
        <f>IFERROR(SMALL(ES67:ES187,ROW()-ROW($ES$190)+1),"")</f>
        <v>0</v>
      </c>
      <c r="ET199">
        <f>IFERROR(SMALL(ET67:ET187,ROW()-ROW($ET$190)+1),"")</f>
        <v>0</v>
      </c>
      <c r="EU199">
        <f>IFERROR(SMALL(EU67:EU187,ROW()-ROW($EU$190)+1),"")</f>
        <v>0</v>
      </c>
      <c r="EV199">
        <f>IFERROR(SMALL(EV67:EV187,ROW()-ROW($EV$190)+1),"")</f>
        <v>0</v>
      </c>
      <c r="EW199">
        <f>IFERROR(SMALL(EW67:EW187,ROW()-ROW($EW$190)+1),"")</f>
        <v>0</v>
      </c>
      <c r="EX199">
        <f>IFERROR(SMALL(EX67:EX187,ROW()-ROW($EX$190)+1),"")</f>
        <v>0</v>
      </c>
      <c r="EY199">
        <f>IFERROR(SMALL(EY67:EY187,ROW()-ROW($EY$190)+1),"")</f>
        <v>0</v>
      </c>
      <c r="EZ199">
        <f>IFERROR(SMALL(EZ67:EZ187,ROW()-ROW($EZ$190)+1),"")</f>
        <v>0</v>
      </c>
      <c r="FA199">
        <f>IFERROR(SMALL(FA67:FA187,ROW()-ROW($FA$190)+1),"")</f>
        <v>0</v>
      </c>
      <c r="FB199">
        <f>IFERROR(SMALL(FB67:FB187,ROW()-ROW($FB$190)+1),"")</f>
        <v>0</v>
      </c>
      <c r="FC199">
        <f>IFERROR(SMALL(FC67:FC187,ROW()-ROW($FC$190)+1),"")</f>
        <v>0</v>
      </c>
      <c r="FD199">
        <f>IFERROR(SMALL(FD67:FD187,ROW()-ROW($FD$190)+1),"")</f>
        <v>0</v>
      </c>
      <c r="FE199">
        <f>IFERROR(SMALL(FE67:FE187,ROW()-ROW($FE$190)+1),"")</f>
        <v>0</v>
      </c>
      <c r="FF199">
        <f>IFERROR(SMALL(FF67:FF187,ROW()-ROW($FF$190)+1),"")</f>
        <v>0</v>
      </c>
      <c r="FG199">
        <f>IFERROR(SMALL(FG67:FG187,ROW()-ROW($FG$190)+1),"")</f>
        <v>0</v>
      </c>
      <c r="FH199">
        <f>IFERROR(SMALL(FH67:FH187,ROW()-ROW($FH$190)+1),"")</f>
        <v>0</v>
      </c>
      <c r="FI199">
        <f>IFERROR(SMALL(FI67:FI187,ROW()-ROW($FI$190)+1),"")</f>
        <v>0</v>
      </c>
      <c r="FJ199">
        <f>IFERROR(SMALL(FJ67:FJ187,ROW()-ROW($FJ$190)+1),"")</f>
        <v>0</v>
      </c>
      <c r="FK199">
        <f>IFERROR(SMALL(FK67:FK187,ROW()-ROW($FK$190)+1),"")</f>
        <v>0</v>
      </c>
      <c r="FL199">
        <f>IFERROR(SMALL(FL67:FL187,ROW()-ROW($FL$190)+1),"")</f>
        <v>0</v>
      </c>
      <c r="FM199">
        <f>IFERROR(SMALL(FM67:FM187,ROW()-ROW($FM$190)+1),"")</f>
        <v>0</v>
      </c>
      <c r="FN199">
        <f>IFERROR(SMALL(FN67:FN187,ROW()-ROW($FN$190)+1),"")</f>
        <v>0</v>
      </c>
      <c r="FO199">
        <f>IFERROR(SMALL(FO67:FO187,ROW()-ROW($FO$190)+1),"")</f>
        <v>0</v>
      </c>
      <c r="FP199">
        <f>IFERROR(SMALL(FP67:FP187,ROW()-ROW($FP$190)+1),"")</f>
        <v>0</v>
      </c>
      <c r="FQ199">
        <f>IFERROR(SMALL(FQ67:FQ187,ROW()-ROW($FQ$190)+1),"")</f>
        <v>0</v>
      </c>
      <c r="FR199">
        <f>IFERROR(SMALL(FR67:FR187,ROW()-ROW($FR$190)+1),"")</f>
        <v>0</v>
      </c>
      <c r="FS199">
        <f>IFERROR(SMALL(FS67:FS187,ROW()-ROW($FS$190)+1),"")</f>
        <v>0</v>
      </c>
      <c r="FT199">
        <f>IFERROR(SMALL(FT67:FT187,ROW()-ROW($FT$190)+1),"")</f>
        <v>0</v>
      </c>
      <c r="FU199">
        <f>IFERROR(SMALL(FU67:FU187,ROW()-ROW($FU$190)+1),"")</f>
        <v>0</v>
      </c>
      <c r="FV199">
        <f>IFERROR(SMALL(FV67:FV187,ROW()-ROW($FV$190)+1),"")</f>
        <v>0</v>
      </c>
      <c r="FW199">
        <f>IFERROR(SMALL(FW67:FW187,ROW()-ROW($FW$190)+1),"")</f>
        <v>0</v>
      </c>
      <c r="FX199">
        <f>IFERROR(SMALL(FX67:FX187,ROW()-ROW($FX$190)+1),"")</f>
        <v>0</v>
      </c>
      <c r="FY199">
        <f>IFERROR(SMALL(FY67:FY187,ROW()-ROW($FY$190)+1),"")</f>
        <v>0</v>
      </c>
      <c r="FZ199">
        <f>IFERROR(SMALL(FZ67:FZ187,ROW()-ROW($FZ$190)+1),"")</f>
        <v>0</v>
      </c>
      <c r="GA199">
        <f>IFERROR(SMALL(GA67:GA187,ROW()-ROW($GA$190)+1),"")</f>
        <v>0</v>
      </c>
      <c r="GB199">
        <f>IFERROR(SMALL(GB67:GB187,ROW()-ROW($GB$190)+1),"")</f>
        <v>0</v>
      </c>
      <c r="GC199">
        <f>IFERROR(SMALL(GC67:GC187,ROW()-ROW($GC$190)+1),"")</f>
        <v>0</v>
      </c>
      <c r="GD199">
        <f>IFERROR(SMALL(GD67:GD187,ROW()-ROW($GD$190)+1),"")</f>
        <v>0</v>
      </c>
      <c r="GE199">
        <f>IFERROR(SMALL(GE67:GE187,ROW()-ROW($GE$190)+1),"")</f>
        <v>0</v>
      </c>
      <c r="GF199">
        <f>IFERROR(SMALL(GF67:GF187,ROW()-ROW($GF$190)+1),"")</f>
        <v>0</v>
      </c>
      <c r="GG199">
        <f>IFERROR(SMALL(GG67:GG187,ROW()-ROW($GG$190)+1),"")</f>
        <v>0</v>
      </c>
      <c r="GH199">
        <f>IFERROR(SMALL(GH67:GH187,ROW()-ROW($GH$190)+1),"")</f>
        <v>0</v>
      </c>
      <c r="GI199">
        <f>IFERROR(SMALL(GI67:GI187,ROW()-ROW($GI$190)+1),"")</f>
        <v>0</v>
      </c>
      <c r="GJ199">
        <f>IFERROR(SMALL(GJ67:GJ187,ROW()-ROW($GJ$190)+1),"")</f>
        <v>0</v>
      </c>
      <c r="GK199">
        <f>IFERROR(SMALL(GK67:GK187,ROW()-ROW($GK$190)+1),"")</f>
        <v>0</v>
      </c>
      <c r="GL199">
        <f>IFERROR(SMALL(GL67:GL187,ROW()-ROW($GL$190)+1),"")</f>
        <v>0</v>
      </c>
      <c r="GM199">
        <f>IFERROR(SMALL(GM67:GM187,ROW()-ROW($GM$190)+1),"")</f>
        <v>0</v>
      </c>
      <c r="GN199">
        <f>IFERROR(SMALL(GN67:GN187,ROW()-ROW($GN$190)+1),"")</f>
        <v>0</v>
      </c>
      <c r="GO199">
        <f>IFERROR(SMALL(GO67:GO187,ROW()-ROW($GO$190)+1),"")</f>
        <v>0</v>
      </c>
      <c r="GP199">
        <f>IFERROR(SMALL(GP67:GP187,ROW()-ROW($GP$190)+1),"")</f>
        <v>0</v>
      </c>
      <c r="GQ199">
        <f>IFERROR(SMALL(GQ67:GQ187,ROW()-ROW($GQ$190)+1),"")</f>
        <v>0</v>
      </c>
      <c r="GR199">
        <f>IFERROR(SMALL(GR67:GR187,ROW()-ROW($GR$190)+1),"")</f>
        <v>0</v>
      </c>
      <c r="GS199">
        <f>IFERROR(SMALL(GS67:GS187,ROW()-ROW($GS$190)+1),"")</f>
        <v>0</v>
      </c>
      <c r="GT199">
        <f>IFERROR(SMALL(GT67:GT187,ROW()-ROW($GT$190)+1),"")</f>
        <v>0</v>
      </c>
      <c r="GU199">
        <f>IFERROR(SMALL(GU67:GU187,ROW()-ROW($GU$190)+1),"")</f>
        <v>0</v>
      </c>
      <c r="GV199">
        <f>IFERROR(SMALL(GV67:GV187,ROW()-ROW($GV$190)+1),"")</f>
        <v>0</v>
      </c>
      <c r="GW199">
        <f>IFERROR(SMALL(GW67:GW187,ROW()-ROW($GW$190)+1),"")</f>
        <v>0</v>
      </c>
      <c r="GX199">
        <f>IFERROR(SMALL(GX67:GX187,ROW()-ROW($GX$190)+1),"")</f>
        <v>0</v>
      </c>
      <c r="GY199">
        <f>IFERROR(SMALL(GY67:GY187,ROW()-ROW($GY$190)+1),"")</f>
        <v>0</v>
      </c>
      <c r="GZ199">
        <f>IFERROR(SMALL(GZ67:GZ187,ROW()-ROW($GZ$190)+1),"")</f>
        <v>0</v>
      </c>
      <c r="HA199">
        <f>IFERROR(SMALL(HA67:HA187,ROW()-ROW($HA$190)+1),"")</f>
        <v>0</v>
      </c>
      <c r="HB199">
        <f>IFERROR(SMALL(HB67:HB187,ROW()-ROW($HB$190)+1),"")</f>
        <v>0</v>
      </c>
      <c r="HC199">
        <f>IFERROR(SMALL(HC67:HC187,ROW()-ROW($HC$190)+1),"")</f>
        <v>0</v>
      </c>
      <c r="HD199">
        <f>IFERROR(SMALL(HD67:HD187,ROW()-ROW($HD$190)+1),"")</f>
        <v>0</v>
      </c>
      <c r="HE199">
        <f>IFERROR(SMALL(HE67:HE187,ROW()-ROW($HE$190)+1),"")</f>
        <v>0</v>
      </c>
      <c r="HF199">
        <f>IFERROR(SMALL(HF67:HF187,ROW()-ROW($HF$190)+1),"")</f>
        <v>0</v>
      </c>
      <c r="HG199">
        <f>IFERROR(SMALL(HG67:HG187,ROW()-ROW($HG$190)+1),"")</f>
        <v>0</v>
      </c>
      <c r="HH199">
        <f>IFERROR(SMALL(HH67:HH187,ROW()-ROW($HH$190)+1),"")</f>
        <v>0</v>
      </c>
      <c r="HI199">
        <f>IFERROR(SMALL(HI67:HI187,ROW()-ROW($HI$190)+1),"")</f>
        <v>0</v>
      </c>
      <c r="HJ199">
        <f>IFERROR(SMALL(HJ67:HJ187,ROW()-ROW($HJ$190)+1),"")</f>
        <v>0</v>
      </c>
      <c r="HK199">
        <f>IFERROR(SMALL(HK67:HK187,ROW()-ROW($HK$190)+1),"")</f>
        <v>0</v>
      </c>
      <c r="HL199">
        <f>IFERROR(SMALL(HL67:HL187,ROW()-ROW($HL$190)+1),"")</f>
        <v>0</v>
      </c>
      <c r="HM199">
        <f>IFERROR(SMALL(HM67:HM187,ROW()-ROW($HM$190)+1),"")</f>
        <v>0</v>
      </c>
      <c r="HN199">
        <f>IFERROR(SMALL(HN67:HN187,ROW()-ROW($HN$190)+1),"")</f>
        <v>0</v>
      </c>
      <c r="HO199">
        <f>IFERROR(SMALL(HO67:HO187,ROW()-ROW($HO$190)+1),"")</f>
        <v>0</v>
      </c>
      <c r="HP199">
        <f>IFERROR(SMALL(HP67:HP187,ROW()-ROW($HP$190)+1),"")</f>
        <v>0</v>
      </c>
      <c r="HQ199">
        <f>IFERROR(SMALL(HQ67:HQ187,ROW()-ROW($HQ$190)+1),"")</f>
        <v>0</v>
      </c>
      <c r="HR199">
        <f>IFERROR(SMALL(HR67:HR187,ROW()-ROW($HR$190)+1),"")</f>
        <v>0</v>
      </c>
      <c r="HS199">
        <f>IFERROR(SMALL(HS67:HS187,ROW()-ROW($HS$190)+1),"")</f>
        <v>0</v>
      </c>
      <c r="HT199">
        <f>IFERROR(SMALL(HT67:HT187,ROW()-ROW($HT$190)+1),"")</f>
        <v>0</v>
      </c>
      <c r="HU199">
        <f>IFERROR(SMALL(HU67:HU187,ROW()-ROW($HU$190)+1),"")</f>
        <v>0</v>
      </c>
      <c r="HV199">
        <f>IFERROR(SMALL(HV67:HV187,ROW()-ROW($HV$190)+1),"")</f>
        <v>0</v>
      </c>
      <c r="HW199">
        <f>IFERROR(SMALL(HW67:HW187,ROW()-ROW($HW$190)+1),"")</f>
        <v>0</v>
      </c>
      <c r="HX199">
        <f>IFERROR(SMALL(HX67:HX187,ROW()-ROW($HX$190)+1),"")</f>
        <v>0</v>
      </c>
      <c r="HY199">
        <f>IFERROR(SMALL(HY67:HY187,ROW()-ROW($HY$190)+1),"")</f>
        <v>0</v>
      </c>
      <c r="HZ199">
        <f>IFERROR(SMALL(HZ67:HZ187,ROW()-ROW($HZ$190)+1),"")</f>
        <v>0</v>
      </c>
      <c r="IA199">
        <f>IFERROR(SMALL(IA67:IA187,ROW()-ROW($IA$190)+1),"")</f>
        <v>0</v>
      </c>
      <c r="IB199">
        <f>IFERROR(SMALL(IB67:IB187,ROW()-ROW($IB$190)+1),"")</f>
        <v>0</v>
      </c>
      <c r="IC199">
        <f>IFERROR(SMALL(IC67:IC187,ROW()-ROW($IC$190)+1),"")</f>
        <v>0</v>
      </c>
      <c r="ID199">
        <f>IFERROR(SMALL(ID67:ID187,ROW()-ROW($ID$190)+1),"")</f>
        <v>0</v>
      </c>
      <c r="IE199">
        <f>IFERROR(SMALL(IE67:IE187,ROW()-ROW($IE$190)+1),"")</f>
        <v>0</v>
      </c>
      <c r="IF199">
        <f>IFERROR(SMALL(IF67:IF187,ROW()-ROW($IF$190)+1),"")</f>
        <v>0</v>
      </c>
      <c r="IG199">
        <f>IFERROR(SMALL(IG67:IG187,ROW()-ROW($IG$190)+1),"")</f>
        <v>0</v>
      </c>
      <c r="IH199">
        <f>IFERROR(SMALL(IH67:IH187,ROW()-ROW($IH$190)+1),"")</f>
        <v>0</v>
      </c>
      <c r="II199">
        <f>IFERROR(SMALL(II67:II187,ROW()-ROW($II$190)+1),"")</f>
        <v>0</v>
      </c>
      <c r="IJ199">
        <f>IFERROR(SMALL(IJ67:IJ187,ROW()-ROW($IJ$190)+1),"")</f>
        <v>0</v>
      </c>
      <c r="IK199">
        <f>IFERROR(SMALL(IK67:IK187,ROW()-ROW($IK$190)+1),"")</f>
        <v>0</v>
      </c>
      <c r="IL199">
        <f>IFERROR(SMALL(IL67:IL187,ROW()-ROW($IL$190)+1),"")</f>
        <v>0</v>
      </c>
      <c r="IM199">
        <f>IFERROR(SMALL(IM67:IM187,ROW()-ROW($IM$190)+1),"")</f>
        <v>0</v>
      </c>
      <c r="IN199">
        <f>IFERROR(SMALL(IN67:IN187,ROW()-ROW($IN$190)+1),"")</f>
        <v>0</v>
      </c>
      <c r="IO199">
        <f>IFERROR(SMALL(IO67:IO187,ROW()-ROW($IO$190)+1),"")</f>
        <v>0</v>
      </c>
      <c r="IP199">
        <f>IFERROR(SMALL(IP67:IP187,ROW()-ROW($IP$190)+1),"")</f>
        <v>0</v>
      </c>
      <c r="IQ199">
        <f>IFERROR(SMALL(IQ67:IQ187,ROW()-ROW($IQ$190)+1),"")</f>
        <v>0</v>
      </c>
      <c r="IR199">
        <f>IFERROR(SMALL(IR67:IR187,ROW()-ROW($IR$190)+1),"")</f>
        <v>0</v>
      </c>
      <c r="IS199">
        <f>IFERROR(SMALL(IS67:IS187,ROW()-ROW($IS$190)+1),"")</f>
        <v>0</v>
      </c>
      <c r="IT199">
        <f>IFERROR(SMALL(IT67:IT187,ROW()-ROW($IT$190)+1),"")</f>
        <v>0</v>
      </c>
      <c r="IU199">
        <f>IFERROR(SMALL(IU67:IU187,ROW()-ROW($IU$190)+1),"")</f>
        <v>0</v>
      </c>
      <c r="IV199">
        <f>IFERROR(SMALL(IV67:IV187,ROW()-ROW($IV$190)+1),"")</f>
        <v>0</v>
      </c>
      <c r="IW199">
        <f>IFERROR(SMALL(IW67:IW187,ROW()-ROW($IW$190)+1),"")</f>
        <v>0</v>
      </c>
      <c r="IX199">
        <f>IFERROR(SMALL(IX67:IX187,ROW()-ROW($IX$190)+1),"")</f>
        <v>0</v>
      </c>
      <c r="IY199">
        <f>IFERROR(SMALL(IY67:IY187,ROW()-ROW($IY$190)+1),"")</f>
        <v>0</v>
      </c>
      <c r="IZ199">
        <f>IFERROR(SMALL(IZ67:IZ187,ROW()-ROW($IZ$190)+1),"")</f>
        <v>0</v>
      </c>
      <c r="JA199">
        <f>IFERROR(SMALL(JA67:JA187,ROW()-ROW($JA$190)+1),"")</f>
        <v>0</v>
      </c>
      <c r="JB199">
        <f>IFERROR(SMALL(JB67:JB187,ROW()-ROW($JB$190)+1),"")</f>
        <v>0</v>
      </c>
      <c r="JC199">
        <f>IFERROR(SMALL(JC67:JC187,ROW()-ROW($JC$190)+1),"")</f>
        <v>0</v>
      </c>
      <c r="JD199">
        <f>IFERROR(SMALL(JD67:JD187,ROW()-ROW($JD$190)+1),"")</f>
        <v>0</v>
      </c>
      <c r="JE199">
        <f>IFERROR(SMALL(JE67:JE187,ROW()-ROW($JE$190)+1),"")</f>
        <v>0</v>
      </c>
      <c r="JF199">
        <f>IFERROR(SMALL(JF67:JF187,ROW()-ROW($JF$190)+1),"")</f>
        <v>0</v>
      </c>
      <c r="JG199">
        <f>IFERROR(SMALL(JG67:JG187,ROW()-ROW($JG$190)+1),"")</f>
        <v>0</v>
      </c>
      <c r="JH199">
        <f>IFERROR(SMALL(JH67:JH187,ROW()-ROW($JH$190)+1),"")</f>
        <v>0</v>
      </c>
      <c r="JI199">
        <f>IFERROR(SMALL(JI67:JI187,ROW()-ROW($JI$190)+1),"")</f>
        <v>0</v>
      </c>
      <c r="JJ199">
        <f>IFERROR(SMALL(JJ67:JJ187,ROW()-ROW($JJ$190)+1),"")</f>
        <v>0</v>
      </c>
    </row>
    <row r="200" spans="5:270">
      <c r="E200">
        <f>IFERROR(SMALL(E67:E187,ROW()-ROW($E$190)+1),"")</f>
        <v>0</v>
      </c>
      <c r="F200">
        <f>IFERROR(SMALL(F67:F187,ROW()-ROW($F$190)+1),"")</f>
        <v>0</v>
      </c>
      <c r="G200">
        <f>IFERROR(SMALL(G67:G187,ROW()-ROW($G$190)+1),"")</f>
        <v>0</v>
      </c>
      <c r="H200">
        <f>IFERROR(SMALL(H67:H187,ROW()-ROW($H$190)+1),"")</f>
        <v>0</v>
      </c>
      <c r="I200">
        <f>IFERROR(SMALL(I67:I187,ROW()-ROW($I$190)+1),"")</f>
        <v>0</v>
      </c>
      <c r="J200">
        <f>IFERROR(SMALL(J67:J187,ROW()-ROW($J$190)+1),"")</f>
        <v>0</v>
      </c>
      <c r="K200">
        <f>IFERROR(SMALL(K67:K187,ROW()-ROW($K$190)+1),"")</f>
        <v>0</v>
      </c>
      <c r="L200">
        <f>IFERROR(SMALL(L67:L187,ROW()-ROW($L$190)+1),"")</f>
        <v>0</v>
      </c>
      <c r="M200">
        <f>IFERROR(SMALL(M67:M187,ROW()-ROW($M$190)+1),"")</f>
        <v>0</v>
      </c>
      <c r="N200">
        <f>IFERROR(SMALL(N67:N187,ROW()-ROW($N$190)+1),"")</f>
        <v>0</v>
      </c>
      <c r="O200">
        <f>IFERROR(SMALL(O67:O187,ROW()-ROW($O$190)+1),"")</f>
        <v>0</v>
      </c>
      <c r="P200">
        <f>IFERROR(SMALL(P67:P187,ROW()-ROW($P$190)+1),"")</f>
        <v>0</v>
      </c>
      <c r="Q200">
        <f>IFERROR(SMALL(Q67:Q187,ROW()-ROW($Q$190)+1),"")</f>
        <v>0</v>
      </c>
      <c r="R200">
        <f>IFERROR(SMALL(R67:R187,ROW()-ROW($R$190)+1),"")</f>
        <v>0</v>
      </c>
      <c r="S200">
        <f>IFERROR(SMALL(S67:S187,ROW()-ROW($S$190)+1),"")</f>
        <v>0</v>
      </c>
      <c r="T200">
        <f>IFERROR(SMALL(T67:T187,ROW()-ROW($T$190)+1),"")</f>
        <v>0</v>
      </c>
      <c r="U200">
        <f>IFERROR(SMALL(U67:U187,ROW()-ROW($U$190)+1),"")</f>
        <v>0</v>
      </c>
      <c r="V200">
        <f>IFERROR(SMALL(V67:V187,ROW()-ROW($V$190)+1),"")</f>
        <v>0</v>
      </c>
      <c r="W200">
        <f>IFERROR(SMALL(W67:W187,ROW()-ROW($W$190)+1),"")</f>
        <v>0</v>
      </c>
      <c r="X200">
        <f>IFERROR(SMALL(X67:X187,ROW()-ROW($X$190)+1),"")</f>
        <v>0</v>
      </c>
      <c r="Y200">
        <f>IFERROR(SMALL(Y67:Y187,ROW()-ROW($Y$190)+1),"")</f>
        <v>0</v>
      </c>
      <c r="Z200">
        <f>IFERROR(SMALL(Z67:Z187,ROW()-ROW($Z$190)+1),"")</f>
        <v>0</v>
      </c>
      <c r="AA200">
        <f>IFERROR(SMALL(AA67:AA187,ROW()-ROW($AA$190)+1),"")</f>
        <v>0</v>
      </c>
      <c r="AB200">
        <f>IFERROR(SMALL(AB67:AB187,ROW()-ROW($AB$190)+1),"")</f>
        <v>0</v>
      </c>
      <c r="AC200">
        <f>IFERROR(SMALL(AC67:AC187,ROW()-ROW($AC$190)+1),"")</f>
        <v>0</v>
      </c>
      <c r="AD200">
        <f>IFERROR(SMALL(AD67:AD187,ROW()-ROW($AD$190)+1),"")</f>
        <v>0</v>
      </c>
      <c r="AE200">
        <f>IFERROR(SMALL(AE67:AE187,ROW()-ROW($AE$190)+1),"")</f>
        <v>0</v>
      </c>
      <c r="AF200">
        <f>IFERROR(SMALL(AF67:AF187,ROW()-ROW($AF$190)+1),"")</f>
        <v>0</v>
      </c>
      <c r="AG200">
        <f>IFERROR(SMALL(AG67:AG187,ROW()-ROW($AG$190)+1),"")</f>
        <v>0</v>
      </c>
      <c r="AH200">
        <f>IFERROR(SMALL(AH67:AH187,ROW()-ROW($AH$190)+1),"")</f>
        <v>0</v>
      </c>
      <c r="AI200">
        <f>IFERROR(SMALL(AI67:AI187,ROW()-ROW($AI$190)+1),"")</f>
        <v>0</v>
      </c>
      <c r="AJ200">
        <f>IFERROR(SMALL(AJ67:AJ187,ROW()-ROW($AJ$190)+1),"")</f>
        <v>0</v>
      </c>
      <c r="AK200">
        <f>IFERROR(SMALL(AK67:AK187,ROW()-ROW($AK$190)+1),"")</f>
        <v>0</v>
      </c>
      <c r="AL200">
        <f>IFERROR(SMALL(AL67:AL187,ROW()-ROW($AL$190)+1),"")</f>
        <v>0</v>
      </c>
      <c r="AM200">
        <f>IFERROR(SMALL(AM67:AM187,ROW()-ROW($AM$190)+1),"")</f>
        <v>0</v>
      </c>
      <c r="AN200">
        <f>IFERROR(SMALL(AN67:AN187,ROW()-ROW($AN$190)+1),"")</f>
        <v>0</v>
      </c>
      <c r="AO200">
        <f>IFERROR(SMALL(AO67:AO187,ROW()-ROW($AO$190)+1),"")</f>
        <v>0</v>
      </c>
      <c r="AP200">
        <f>IFERROR(SMALL(AP67:AP187,ROW()-ROW($AP$190)+1),"")</f>
        <v>0</v>
      </c>
      <c r="AQ200">
        <f>IFERROR(SMALL(AQ67:AQ187,ROW()-ROW($AQ$190)+1),"")</f>
        <v>0</v>
      </c>
      <c r="AR200">
        <f>IFERROR(SMALL(AR67:AR187,ROW()-ROW($AR$190)+1),"")</f>
        <v>0</v>
      </c>
      <c r="AS200">
        <f>IFERROR(SMALL(AS67:AS187,ROW()-ROW($AS$190)+1),"")</f>
        <v>0</v>
      </c>
      <c r="AT200">
        <f>IFERROR(SMALL(AT67:AT187,ROW()-ROW($AT$190)+1),"")</f>
        <v>0</v>
      </c>
      <c r="AU200">
        <f>IFERROR(SMALL(AU67:AU187,ROW()-ROW($AU$190)+1),"")</f>
        <v>0</v>
      </c>
      <c r="AV200">
        <f>IFERROR(SMALL(AV67:AV187,ROW()-ROW($AV$190)+1),"")</f>
        <v>0</v>
      </c>
      <c r="AW200">
        <f>IFERROR(SMALL(AW67:AW187,ROW()-ROW($AW$190)+1),"")</f>
        <v>0</v>
      </c>
      <c r="AX200">
        <f>IFERROR(SMALL(AX67:AX187,ROW()-ROW($AX$190)+1),"")</f>
        <v>0</v>
      </c>
      <c r="AY200">
        <f>IFERROR(SMALL(AY67:AY187,ROW()-ROW($AY$190)+1),"")</f>
        <v>0</v>
      </c>
      <c r="AZ200">
        <f>IFERROR(SMALL(AZ67:AZ187,ROW()-ROW($AZ$190)+1),"")</f>
        <v>0</v>
      </c>
      <c r="BA200">
        <f>IFERROR(SMALL(BA67:BA187,ROW()-ROW($BA$190)+1),"")</f>
        <v>0</v>
      </c>
      <c r="BB200">
        <f>IFERROR(SMALL(BB67:BB187,ROW()-ROW($BB$190)+1),"")</f>
        <v>0</v>
      </c>
      <c r="BC200">
        <f>IFERROR(SMALL(BC67:BC187,ROW()-ROW($BC$190)+1),"")</f>
        <v>0</v>
      </c>
      <c r="BD200">
        <f>IFERROR(SMALL(BD67:BD187,ROW()-ROW($BD$190)+1),"")</f>
        <v>0</v>
      </c>
      <c r="BE200">
        <f>IFERROR(SMALL(BE67:BE187,ROW()-ROW($BE$190)+1),"")</f>
        <v>0</v>
      </c>
      <c r="BF200">
        <f>IFERROR(SMALL(BF67:BF187,ROW()-ROW($BF$190)+1),"")</f>
        <v>0</v>
      </c>
      <c r="BG200">
        <f>IFERROR(SMALL(BG67:BG187,ROW()-ROW($BG$190)+1),"")</f>
        <v>0</v>
      </c>
      <c r="BH200">
        <f>IFERROR(SMALL(BH67:BH187,ROW()-ROW($BH$190)+1),"")</f>
        <v>0</v>
      </c>
      <c r="BI200">
        <f>IFERROR(SMALL(BI67:BI187,ROW()-ROW($BI$190)+1),"")</f>
        <v>0</v>
      </c>
      <c r="BJ200">
        <f>IFERROR(SMALL(BJ67:BJ187,ROW()-ROW($BJ$190)+1),"")</f>
        <v>0</v>
      </c>
      <c r="BK200">
        <f>IFERROR(SMALL(BK67:BK187,ROW()-ROW($BK$190)+1),"")</f>
        <v>0</v>
      </c>
      <c r="BL200">
        <f>IFERROR(SMALL(BL67:BL187,ROW()-ROW($BL$190)+1),"")</f>
        <v>0</v>
      </c>
      <c r="BM200">
        <f>IFERROR(SMALL(BM67:BM187,ROW()-ROW($BM$190)+1),"")</f>
        <v>0</v>
      </c>
      <c r="BN200">
        <f>IFERROR(SMALL(BN67:BN187,ROW()-ROW($BN$190)+1),"")</f>
        <v>0</v>
      </c>
      <c r="BO200">
        <f>IFERROR(SMALL(BO67:BO187,ROW()-ROW($BO$190)+1),"")</f>
        <v>0</v>
      </c>
      <c r="BP200">
        <f>IFERROR(SMALL(BP67:BP187,ROW()-ROW($BP$190)+1),"")</f>
        <v>0</v>
      </c>
      <c r="BQ200">
        <f>IFERROR(SMALL(BQ67:BQ187,ROW()-ROW($BQ$190)+1),"")</f>
        <v>0</v>
      </c>
      <c r="BR200">
        <f>IFERROR(SMALL(BR67:BR187,ROW()-ROW($BR$190)+1),"")</f>
        <v>0</v>
      </c>
      <c r="BS200">
        <f>IFERROR(SMALL(BS67:BS187,ROW()-ROW($BS$190)+1),"")</f>
        <v>0</v>
      </c>
      <c r="BT200">
        <f>IFERROR(SMALL(BT67:BT187,ROW()-ROW($BT$190)+1),"")</f>
        <v>0</v>
      </c>
      <c r="BU200">
        <f>IFERROR(SMALL(BU67:BU187,ROW()-ROW($BU$190)+1),"")</f>
        <v>0</v>
      </c>
      <c r="BV200">
        <f>IFERROR(SMALL(BV67:BV187,ROW()-ROW($BV$190)+1),"")</f>
        <v>0</v>
      </c>
      <c r="BW200">
        <f>IFERROR(SMALL(BW67:BW187,ROW()-ROW($BW$190)+1),"")</f>
        <v>0</v>
      </c>
      <c r="BX200">
        <f>IFERROR(SMALL(BX67:BX187,ROW()-ROW($BX$190)+1),"")</f>
        <v>0</v>
      </c>
      <c r="BY200">
        <f>IFERROR(SMALL(BY67:BY187,ROW()-ROW($BY$190)+1),"")</f>
        <v>0</v>
      </c>
      <c r="BZ200">
        <f>IFERROR(SMALL(BZ67:BZ187,ROW()-ROW($BZ$190)+1),"")</f>
        <v>0</v>
      </c>
      <c r="CA200">
        <f>IFERROR(SMALL(CA67:CA187,ROW()-ROW($CA$190)+1),"")</f>
        <v>0</v>
      </c>
      <c r="CB200">
        <f>IFERROR(SMALL(CB67:CB187,ROW()-ROW($CB$190)+1),"")</f>
        <v>0</v>
      </c>
      <c r="CC200">
        <f>IFERROR(SMALL(CC67:CC187,ROW()-ROW($CC$190)+1),"")</f>
        <v>0</v>
      </c>
      <c r="CD200">
        <f>IFERROR(SMALL(CD67:CD187,ROW()-ROW($CD$190)+1),"")</f>
        <v>0</v>
      </c>
      <c r="CE200">
        <f>IFERROR(SMALL(CE67:CE187,ROW()-ROW($CE$190)+1),"")</f>
        <v>0</v>
      </c>
      <c r="CF200">
        <f>IFERROR(SMALL(CF67:CF187,ROW()-ROW($CF$190)+1),"")</f>
        <v>0</v>
      </c>
      <c r="CG200">
        <f>IFERROR(SMALL(CG67:CG187,ROW()-ROW($CG$190)+1),"")</f>
        <v>0</v>
      </c>
      <c r="CH200">
        <f>IFERROR(SMALL(CH67:CH187,ROW()-ROW($CH$190)+1),"")</f>
        <v>0</v>
      </c>
      <c r="CI200">
        <f>IFERROR(SMALL(CI67:CI187,ROW()-ROW($CI$190)+1),"")</f>
        <v>0</v>
      </c>
      <c r="CJ200">
        <f>IFERROR(SMALL(CJ67:CJ187,ROW()-ROW($CJ$190)+1),"")</f>
        <v>0</v>
      </c>
      <c r="CK200">
        <f>IFERROR(SMALL(CK67:CK187,ROW()-ROW($CK$190)+1),"")</f>
        <v>0</v>
      </c>
      <c r="CL200">
        <f>IFERROR(SMALL(CL67:CL187,ROW()-ROW($CL$190)+1),"")</f>
        <v>0</v>
      </c>
      <c r="CM200">
        <f>IFERROR(SMALL(CM67:CM187,ROW()-ROW($CM$190)+1),"")</f>
        <v>0</v>
      </c>
      <c r="CN200">
        <f>IFERROR(SMALL(CN67:CN187,ROW()-ROW($CN$190)+1),"")</f>
        <v>0</v>
      </c>
      <c r="CO200">
        <f>IFERROR(SMALL(CO67:CO187,ROW()-ROW($CO$190)+1),"")</f>
        <v>0</v>
      </c>
      <c r="CP200">
        <f>IFERROR(SMALL(CP67:CP187,ROW()-ROW($CP$190)+1),"")</f>
        <v>0</v>
      </c>
      <c r="CQ200">
        <f>IFERROR(SMALL(CQ67:CQ187,ROW()-ROW($CQ$190)+1),"")</f>
        <v>0</v>
      </c>
      <c r="CR200">
        <f>IFERROR(SMALL(CR67:CR187,ROW()-ROW($CR$190)+1),"")</f>
        <v>0</v>
      </c>
      <c r="CS200">
        <f>IFERROR(SMALL(CS67:CS187,ROW()-ROW($CS$190)+1),"")</f>
        <v>0</v>
      </c>
      <c r="CT200">
        <f>IFERROR(SMALL(CT67:CT187,ROW()-ROW($CT$190)+1),"")</f>
        <v>0</v>
      </c>
      <c r="CU200">
        <f>IFERROR(SMALL(CU67:CU187,ROW()-ROW($CU$190)+1),"")</f>
        <v>0</v>
      </c>
      <c r="CV200">
        <f>IFERROR(SMALL(CV67:CV187,ROW()-ROW($CV$190)+1),"")</f>
        <v>0</v>
      </c>
      <c r="CW200">
        <f>IFERROR(SMALL(CW67:CW187,ROW()-ROW($CW$190)+1),"")</f>
        <v>0</v>
      </c>
      <c r="CX200">
        <f>IFERROR(SMALL(CX67:CX187,ROW()-ROW($CX$190)+1),"")</f>
        <v>0</v>
      </c>
      <c r="CY200">
        <f>IFERROR(SMALL(CY67:CY187,ROW()-ROW($CY$190)+1),"")</f>
        <v>0</v>
      </c>
      <c r="CZ200">
        <f>IFERROR(SMALL(CZ67:CZ187,ROW()-ROW($CZ$190)+1),"")</f>
        <v>0</v>
      </c>
      <c r="DA200">
        <f>IFERROR(SMALL(DA67:DA187,ROW()-ROW($DA$190)+1),"")</f>
        <v>0</v>
      </c>
      <c r="DB200">
        <f>IFERROR(SMALL(DB67:DB187,ROW()-ROW($DB$190)+1),"")</f>
        <v>0</v>
      </c>
      <c r="DC200">
        <f>IFERROR(SMALL(DC67:DC187,ROW()-ROW($DC$190)+1),"")</f>
        <v>0</v>
      </c>
      <c r="DD200">
        <f>IFERROR(SMALL(DD67:DD187,ROW()-ROW($DD$190)+1),"")</f>
        <v>0</v>
      </c>
      <c r="DE200">
        <f>IFERROR(SMALL(DE67:DE187,ROW()-ROW($DE$190)+1),"")</f>
        <v>0</v>
      </c>
      <c r="DF200">
        <f>IFERROR(SMALL(DF67:DF187,ROW()-ROW($DF$190)+1),"")</f>
        <v>0</v>
      </c>
      <c r="DG200">
        <f>IFERROR(SMALL(DG67:DG187,ROW()-ROW($DG$190)+1),"")</f>
        <v>0</v>
      </c>
      <c r="DH200">
        <f>IFERROR(SMALL(DH67:DH187,ROW()-ROW($DH$190)+1),"")</f>
        <v>0</v>
      </c>
      <c r="DI200">
        <f>IFERROR(SMALL(DI67:DI187,ROW()-ROW($DI$190)+1),"")</f>
        <v>0</v>
      </c>
      <c r="DJ200">
        <f>IFERROR(SMALL(DJ67:DJ187,ROW()-ROW($DJ$190)+1),"")</f>
        <v>0</v>
      </c>
      <c r="DK200">
        <f>IFERROR(SMALL(DK67:DK187,ROW()-ROW($DK$190)+1),"")</f>
        <v>0</v>
      </c>
      <c r="DL200">
        <f>IFERROR(SMALL(DL67:DL187,ROW()-ROW($DL$190)+1),"")</f>
        <v>0</v>
      </c>
      <c r="DM200">
        <f>IFERROR(SMALL(DM67:DM187,ROW()-ROW($DM$190)+1),"")</f>
        <v>0</v>
      </c>
      <c r="DN200">
        <f>IFERROR(SMALL(DN67:DN187,ROW()-ROW($DN$190)+1),"")</f>
        <v>0</v>
      </c>
      <c r="DO200">
        <f>IFERROR(SMALL(DO67:DO187,ROW()-ROW($DO$190)+1),"")</f>
        <v>0</v>
      </c>
      <c r="DP200">
        <f>IFERROR(SMALL(DP67:DP187,ROW()-ROW($DP$190)+1),"")</f>
        <v>0</v>
      </c>
      <c r="DQ200">
        <f>IFERROR(SMALL(DQ67:DQ187,ROW()-ROW($DQ$190)+1),"")</f>
        <v>0</v>
      </c>
      <c r="DR200">
        <f>IFERROR(SMALL(DR67:DR187,ROW()-ROW($DR$190)+1),"")</f>
        <v>0</v>
      </c>
      <c r="DS200">
        <f>IFERROR(SMALL(DS67:DS187,ROW()-ROW($DS$190)+1),"")</f>
        <v>0</v>
      </c>
      <c r="DT200">
        <f>IFERROR(SMALL(DT67:DT187,ROW()-ROW($DT$190)+1),"")</f>
        <v>0</v>
      </c>
      <c r="DU200">
        <f>IFERROR(SMALL(DU67:DU187,ROW()-ROW($DU$190)+1),"")</f>
        <v>0</v>
      </c>
      <c r="DV200">
        <f>IFERROR(SMALL(DV67:DV187,ROW()-ROW($DV$190)+1),"")</f>
        <v>0</v>
      </c>
      <c r="DW200">
        <f>IFERROR(SMALL(DW67:DW187,ROW()-ROW($DW$190)+1),"")</f>
        <v>0</v>
      </c>
      <c r="DX200">
        <f>IFERROR(SMALL(DX67:DX187,ROW()-ROW($DX$190)+1),"")</f>
        <v>0</v>
      </c>
      <c r="DY200">
        <f>IFERROR(SMALL(DY67:DY187,ROW()-ROW($DY$190)+1),"")</f>
        <v>0</v>
      </c>
      <c r="DZ200">
        <f>IFERROR(SMALL(DZ67:DZ187,ROW()-ROW($DZ$190)+1),"")</f>
        <v>0</v>
      </c>
      <c r="EA200">
        <f>IFERROR(SMALL(EA67:EA187,ROW()-ROW($EA$190)+1),"")</f>
        <v>0</v>
      </c>
      <c r="EB200">
        <f>IFERROR(SMALL(EB67:EB187,ROW()-ROW($EB$190)+1),"")</f>
        <v>0</v>
      </c>
      <c r="EC200">
        <f>IFERROR(SMALL(EC67:EC187,ROW()-ROW($EC$190)+1),"")</f>
        <v>0</v>
      </c>
      <c r="ED200">
        <f>IFERROR(SMALL(ED67:ED187,ROW()-ROW($ED$190)+1),"")</f>
        <v>0</v>
      </c>
      <c r="EE200">
        <f>IFERROR(SMALL(EE67:EE187,ROW()-ROW($EE$190)+1),"")</f>
        <v>0</v>
      </c>
      <c r="EF200">
        <f>IFERROR(SMALL(EF67:EF187,ROW()-ROW($EF$190)+1),"")</f>
        <v>0</v>
      </c>
      <c r="EI200">
        <f>IFERROR(SMALL(EI67:EI187,ROW()-ROW($EI$190)+1),"")</f>
        <v>0</v>
      </c>
      <c r="EJ200">
        <f>IFERROR(SMALL(EJ67:EJ187,ROW()-ROW($EJ$190)+1),"")</f>
        <v>0</v>
      </c>
      <c r="EK200">
        <f>IFERROR(SMALL(EK67:EK187,ROW()-ROW($EK$190)+1),"")</f>
        <v>0</v>
      </c>
      <c r="EL200">
        <f>IFERROR(SMALL(EL67:EL187,ROW()-ROW($EL$190)+1),"")</f>
        <v>0</v>
      </c>
      <c r="EM200">
        <f>IFERROR(SMALL(EM67:EM187,ROW()-ROW($EM$190)+1),"")</f>
        <v>0</v>
      </c>
      <c r="EN200">
        <f>IFERROR(SMALL(EN67:EN187,ROW()-ROW($EN$190)+1),"")</f>
        <v>0</v>
      </c>
      <c r="EO200">
        <f>IFERROR(SMALL(EO67:EO187,ROW()-ROW($EO$190)+1),"")</f>
        <v>0</v>
      </c>
      <c r="EP200">
        <f>IFERROR(SMALL(EP67:EP187,ROW()-ROW($EP$190)+1),"")</f>
        <v>0</v>
      </c>
      <c r="EQ200">
        <f>IFERROR(SMALL(EQ67:EQ187,ROW()-ROW($EQ$190)+1),"")</f>
        <v>0</v>
      </c>
      <c r="ER200">
        <f>IFERROR(SMALL(ER67:ER187,ROW()-ROW($ER$190)+1),"")</f>
        <v>0</v>
      </c>
      <c r="ES200">
        <f>IFERROR(SMALL(ES67:ES187,ROW()-ROW($ES$190)+1),"")</f>
        <v>0</v>
      </c>
      <c r="ET200">
        <f>IFERROR(SMALL(ET67:ET187,ROW()-ROW($ET$190)+1),"")</f>
        <v>0</v>
      </c>
      <c r="EU200">
        <f>IFERROR(SMALL(EU67:EU187,ROW()-ROW($EU$190)+1),"")</f>
        <v>0</v>
      </c>
      <c r="EV200">
        <f>IFERROR(SMALL(EV67:EV187,ROW()-ROW($EV$190)+1),"")</f>
        <v>0</v>
      </c>
      <c r="EW200">
        <f>IFERROR(SMALL(EW67:EW187,ROW()-ROW($EW$190)+1),"")</f>
        <v>0</v>
      </c>
      <c r="EX200">
        <f>IFERROR(SMALL(EX67:EX187,ROW()-ROW($EX$190)+1),"")</f>
        <v>0</v>
      </c>
      <c r="EY200">
        <f>IFERROR(SMALL(EY67:EY187,ROW()-ROW($EY$190)+1),"")</f>
        <v>0</v>
      </c>
      <c r="EZ200">
        <f>IFERROR(SMALL(EZ67:EZ187,ROW()-ROW($EZ$190)+1),"")</f>
        <v>0</v>
      </c>
      <c r="FA200">
        <f>IFERROR(SMALL(FA67:FA187,ROW()-ROW($FA$190)+1),"")</f>
        <v>0</v>
      </c>
      <c r="FB200">
        <f>IFERROR(SMALL(FB67:FB187,ROW()-ROW($FB$190)+1),"")</f>
        <v>0</v>
      </c>
      <c r="FC200">
        <f>IFERROR(SMALL(FC67:FC187,ROW()-ROW($FC$190)+1),"")</f>
        <v>0</v>
      </c>
      <c r="FD200">
        <f>IFERROR(SMALL(FD67:FD187,ROW()-ROW($FD$190)+1),"")</f>
        <v>0</v>
      </c>
      <c r="FE200">
        <f>IFERROR(SMALL(FE67:FE187,ROW()-ROW($FE$190)+1),"")</f>
        <v>0</v>
      </c>
      <c r="FF200">
        <f>IFERROR(SMALL(FF67:FF187,ROW()-ROW($FF$190)+1),"")</f>
        <v>0</v>
      </c>
      <c r="FG200">
        <f>IFERROR(SMALL(FG67:FG187,ROW()-ROW($FG$190)+1),"")</f>
        <v>0</v>
      </c>
      <c r="FH200">
        <f>IFERROR(SMALL(FH67:FH187,ROW()-ROW($FH$190)+1),"")</f>
        <v>0</v>
      </c>
      <c r="FI200">
        <f>IFERROR(SMALL(FI67:FI187,ROW()-ROW($FI$190)+1),"")</f>
        <v>0</v>
      </c>
      <c r="FJ200">
        <f>IFERROR(SMALL(FJ67:FJ187,ROW()-ROW($FJ$190)+1),"")</f>
        <v>0</v>
      </c>
      <c r="FK200">
        <f>IFERROR(SMALL(FK67:FK187,ROW()-ROW($FK$190)+1),"")</f>
        <v>0</v>
      </c>
      <c r="FL200">
        <f>IFERROR(SMALL(FL67:FL187,ROW()-ROW($FL$190)+1),"")</f>
        <v>0</v>
      </c>
      <c r="FM200">
        <f>IFERROR(SMALL(FM67:FM187,ROW()-ROW($FM$190)+1),"")</f>
        <v>0</v>
      </c>
      <c r="FN200">
        <f>IFERROR(SMALL(FN67:FN187,ROW()-ROW($FN$190)+1),"")</f>
        <v>0</v>
      </c>
      <c r="FO200">
        <f>IFERROR(SMALL(FO67:FO187,ROW()-ROW($FO$190)+1),"")</f>
        <v>0</v>
      </c>
      <c r="FP200">
        <f>IFERROR(SMALL(FP67:FP187,ROW()-ROW($FP$190)+1),"")</f>
        <v>0</v>
      </c>
      <c r="FQ200">
        <f>IFERROR(SMALL(FQ67:FQ187,ROW()-ROW($FQ$190)+1),"")</f>
        <v>0</v>
      </c>
      <c r="FR200">
        <f>IFERROR(SMALL(FR67:FR187,ROW()-ROW($FR$190)+1),"")</f>
        <v>0</v>
      </c>
      <c r="FS200">
        <f>IFERROR(SMALL(FS67:FS187,ROW()-ROW($FS$190)+1),"")</f>
        <v>0</v>
      </c>
      <c r="FT200">
        <f>IFERROR(SMALL(FT67:FT187,ROW()-ROW($FT$190)+1),"")</f>
        <v>0</v>
      </c>
      <c r="FU200">
        <f>IFERROR(SMALL(FU67:FU187,ROW()-ROW($FU$190)+1),"")</f>
        <v>0</v>
      </c>
      <c r="FV200">
        <f>IFERROR(SMALL(FV67:FV187,ROW()-ROW($FV$190)+1),"")</f>
        <v>0</v>
      </c>
      <c r="FW200">
        <f>IFERROR(SMALL(FW67:FW187,ROW()-ROW($FW$190)+1),"")</f>
        <v>0</v>
      </c>
      <c r="FX200">
        <f>IFERROR(SMALL(FX67:FX187,ROW()-ROW($FX$190)+1),"")</f>
        <v>0</v>
      </c>
      <c r="FY200">
        <f>IFERROR(SMALL(FY67:FY187,ROW()-ROW($FY$190)+1),"")</f>
        <v>0</v>
      </c>
      <c r="FZ200">
        <f>IFERROR(SMALL(FZ67:FZ187,ROW()-ROW($FZ$190)+1),"")</f>
        <v>0</v>
      </c>
      <c r="GA200">
        <f>IFERROR(SMALL(GA67:GA187,ROW()-ROW($GA$190)+1),"")</f>
        <v>0</v>
      </c>
      <c r="GB200">
        <f>IFERROR(SMALL(GB67:GB187,ROW()-ROW($GB$190)+1),"")</f>
        <v>0</v>
      </c>
      <c r="GC200">
        <f>IFERROR(SMALL(GC67:GC187,ROW()-ROW($GC$190)+1),"")</f>
        <v>0</v>
      </c>
      <c r="GD200">
        <f>IFERROR(SMALL(GD67:GD187,ROW()-ROW($GD$190)+1),"")</f>
        <v>0</v>
      </c>
      <c r="GE200">
        <f>IFERROR(SMALL(GE67:GE187,ROW()-ROW($GE$190)+1),"")</f>
        <v>0</v>
      </c>
      <c r="GF200">
        <f>IFERROR(SMALL(GF67:GF187,ROW()-ROW($GF$190)+1),"")</f>
        <v>0</v>
      </c>
      <c r="GG200">
        <f>IFERROR(SMALL(GG67:GG187,ROW()-ROW($GG$190)+1),"")</f>
        <v>0</v>
      </c>
      <c r="GH200">
        <f>IFERROR(SMALL(GH67:GH187,ROW()-ROW($GH$190)+1),"")</f>
        <v>0</v>
      </c>
      <c r="GI200">
        <f>IFERROR(SMALL(GI67:GI187,ROW()-ROW($GI$190)+1),"")</f>
        <v>0</v>
      </c>
      <c r="GJ200">
        <f>IFERROR(SMALL(GJ67:GJ187,ROW()-ROW($GJ$190)+1),"")</f>
        <v>0</v>
      </c>
      <c r="GK200">
        <f>IFERROR(SMALL(GK67:GK187,ROW()-ROW($GK$190)+1),"")</f>
        <v>0</v>
      </c>
      <c r="GL200">
        <f>IFERROR(SMALL(GL67:GL187,ROW()-ROW($GL$190)+1),"")</f>
        <v>0</v>
      </c>
      <c r="GM200">
        <f>IFERROR(SMALL(GM67:GM187,ROW()-ROW($GM$190)+1),"")</f>
        <v>0</v>
      </c>
      <c r="GN200">
        <f>IFERROR(SMALL(GN67:GN187,ROW()-ROW($GN$190)+1),"")</f>
        <v>0</v>
      </c>
      <c r="GO200">
        <f>IFERROR(SMALL(GO67:GO187,ROW()-ROW($GO$190)+1),"")</f>
        <v>0</v>
      </c>
      <c r="GP200">
        <f>IFERROR(SMALL(GP67:GP187,ROW()-ROW($GP$190)+1),"")</f>
        <v>0</v>
      </c>
      <c r="GQ200">
        <f>IFERROR(SMALL(GQ67:GQ187,ROW()-ROW($GQ$190)+1),"")</f>
        <v>0</v>
      </c>
      <c r="GR200">
        <f>IFERROR(SMALL(GR67:GR187,ROW()-ROW($GR$190)+1),"")</f>
        <v>0</v>
      </c>
      <c r="GS200">
        <f>IFERROR(SMALL(GS67:GS187,ROW()-ROW($GS$190)+1),"")</f>
        <v>0</v>
      </c>
      <c r="GT200">
        <f>IFERROR(SMALL(GT67:GT187,ROW()-ROW($GT$190)+1),"")</f>
        <v>0</v>
      </c>
      <c r="GU200">
        <f>IFERROR(SMALL(GU67:GU187,ROW()-ROW($GU$190)+1),"")</f>
        <v>0</v>
      </c>
      <c r="GV200">
        <f>IFERROR(SMALL(GV67:GV187,ROW()-ROW($GV$190)+1),"")</f>
        <v>0</v>
      </c>
      <c r="GW200">
        <f>IFERROR(SMALL(GW67:GW187,ROW()-ROW($GW$190)+1),"")</f>
        <v>0</v>
      </c>
      <c r="GX200">
        <f>IFERROR(SMALL(GX67:GX187,ROW()-ROW($GX$190)+1),"")</f>
        <v>0</v>
      </c>
      <c r="GY200">
        <f>IFERROR(SMALL(GY67:GY187,ROW()-ROW($GY$190)+1),"")</f>
        <v>0</v>
      </c>
      <c r="GZ200">
        <f>IFERROR(SMALL(GZ67:GZ187,ROW()-ROW($GZ$190)+1),"")</f>
        <v>0</v>
      </c>
      <c r="HA200">
        <f>IFERROR(SMALL(HA67:HA187,ROW()-ROW($HA$190)+1),"")</f>
        <v>0</v>
      </c>
      <c r="HB200">
        <f>IFERROR(SMALL(HB67:HB187,ROW()-ROW($HB$190)+1),"")</f>
        <v>0</v>
      </c>
      <c r="HC200">
        <f>IFERROR(SMALL(HC67:HC187,ROW()-ROW($HC$190)+1),"")</f>
        <v>0</v>
      </c>
      <c r="HD200">
        <f>IFERROR(SMALL(HD67:HD187,ROW()-ROW($HD$190)+1),"")</f>
        <v>0</v>
      </c>
      <c r="HE200">
        <f>IFERROR(SMALL(HE67:HE187,ROW()-ROW($HE$190)+1),"")</f>
        <v>0</v>
      </c>
      <c r="HF200">
        <f>IFERROR(SMALL(HF67:HF187,ROW()-ROW($HF$190)+1),"")</f>
        <v>0</v>
      </c>
      <c r="HG200">
        <f>IFERROR(SMALL(HG67:HG187,ROW()-ROW($HG$190)+1),"")</f>
        <v>0</v>
      </c>
      <c r="HH200">
        <f>IFERROR(SMALL(HH67:HH187,ROW()-ROW($HH$190)+1),"")</f>
        <v>0</v>
      </c>
      <c r="HI200">
        <f>IFERROR(SMALL(HI67:HI187,ROW()-ROW($HI$190)+1),"")</f>
        <v>0</v>
      </c>
      <c r="HJ200">
        <f>IFERROR(SMALL(HJ67:HJ187,ROW()-ROW($HJ$190)+1),"")</f>
        <v>0</v>
      </c>
      <c r="HK200">
        <f>IFERROR(SMALL(HK67:HK187,ROW()-ROW($HK$190)+1),"")</f>
        <v>0</v>
      </c>
      <c r="HL200">
        <f>IFERROR(SMALL(HL67:HL187,ROW()-ROW($HL$190)+1),"")</f>
        <v>0</v>
      </c>
      <c r="HM200">
        <f>IFERROR(SMALL(HM67:HM187,ROW()-ROW($HM$190)+1),"")</f>
        <v>0</v>
      </c>
      <c r="HN200">
        <f>IFERROR(SMALL(HN67:HN187,ROW()-ROW($HN$190)+1),"")</f>
        <v>0</v>
      </c>
      <c r="HO200">
        <f>IFERROR(SMALL(HO67:HO187,ROW()-ROW($HO$190)+1),"")</f>
        <v>0</v>
      </c>
      <c r="HP200">
        <f>IFERROR(SMALL(HP67:HP187,ROW()-ROW($HP$190)+1),"")</f>
        <v>0</v>
      </c>
      <c r="HQ200">
        <f>IFERROR(SMALL(HQ67:HQ187,ROW()-ROW($HQ$190)+1),"")</f>
        <v>0</v>
      </c>
      <c r="HR200">
        <f>IFERROR(SMALL(HR67:HR187,ROW()-ROW($HR$190)+1),"")</f>
        <v>0</v>
      </c>
      <c r="HS200">
        <f>IFERROR(SMALL(HS67:HS187,ROW()-ROW($HS$190)+1),"")</f>
        <v>0</v>
      </c>
      <c r="HT200">
        <f>IFERROR(SMALL(HT67:HT187,ROW()-ROW($HT$190)+1),"")</f>
        <v>0</v>
      </c>
      <c r="HU200">
        <f>IFERROR(SMALL(HU67:HU187,ROW()-ROW($HU$190)+1),"")</f>
        <v>0</v>
      </c>
      <c r="HV200">
        <f>IFERROR(SMALL(HV67:HV187,ROW()-ROW($HV$190)+1),"")</f>
        <v>0</v>
      </c>
      <c r="HW200">
        <f>IFERROR(SMALL(HW67:HW187,ROW()-ROW($HW$190)+1),"")</f>
        <v>0</v>
      </c>
      <c r="HX200">
        <f>IFERROR(SMALL(HX67:HX187,ROW()-ROW($HX$190)+1),"")</f>
        <v>0</v>
      </c>
      <c r="HY200">
        <f>IFERROR(SMALL(HY67:HY187,ROW()-ROW($HY$190)+1),"")</f>
        <v>0</v>
      </c>
      <c r="HZ200">
        <f>IFERROR(SMALL(HZ67:HZ187,ROW()-ROW($HZ$190)+1),"")</f>
        <v>0</v>
      </c>
      <c r="IA200">
        <f>IFERROR(SMALL(IA67:IA187,ROW()-ROW($IA$190)+1),"")</f>
        <v>0</v>
      </c>
      <c r="IB200">
        <f>IFERROR(SMALL(IB67:IB187,ROW()-ROW($IB$190)+1),"")</f>
        <v>0</v>
      </c>
      <c r="IC200">
        <f>IFERROR(SMALL(IC67:IC187,ROW()-ROW($IC$190)+1),"")</f>
        <v>0</v>
      </c>
      <c r="ID200">
        <f>IFERROR(SMALL(ID67:ID187,ROW()-ROW($ID$190)+1),"")</f>
        <v>0</v>
      </c>
      <c r="IE200">
        <f>IFERROR(SMALL(IE67:IE187,ROW()-ROW($IE$190)+1),"")</f>
        <v>0</v>
      </c>
      <c r="IF200">
        <f>IFERROR(SMALL(IF67:IF187,ROW()-ROW($IF$190)+1),"")</f>
        <v>0</v>
      </c>
      <c r="IG200">
        <f>IFERROR(SMALL(IG67:IG187,ROW()-ROW($IG$190)+1),"")</f>
        <v>0</v>
      </c>
      <c r="IH200">
        <f>IFERROR(SMALL(IH67:IH187,ROW()-ROW($IH$190)+1),"")</f>
        <v>0</v>
      </c>
      <c r="II200">
        <f>IFERROR(SMALL(II67:II187,ROW()-ROW($II$190)+1),"")</f>
        <v>0</v>
      </c>
      <c r="IJ200">
        <f>IFERROR(SMALL(IJ67:IJ187,ROW()-ROW($IJ$190)+1),"")</f>
        <v>0</v>
      </c>
      <c r="IK200">
        <f>IFERROR(SMALL(IK67:IK187,ROW()-ROW($IK$190)+1),"")</f>
        <v>0</v>
      </c>
      <c r="IL200">
        <f>IFERROR(SMALL(IL67:IL187,ROW()-ROW($IL$190)+1),"")</f>
        <v>0</v>
      </c>
      <c r="IM200">
        <f>IFERROR(SMALL(IM67:IM187,ROW()-ROW($IM$190)+1),"")</f>
        <v>0</v>
      </c>
      <c r="IN200">
        <f>IFERROR(SMALL(IN67:IN187,ROW()-ROW($IN$190)+1),"")</f>
        <v>0</v>
      </c>
      <c r="IO200">
        <f>IFERROR(SMALL(IO67:IO187,ROW()-ROW($IO$190)+1),"")</f>
        <v>0</v>
      </c>
      <c r="IP200">
        <f>IFERROR(SMALL(IP67:IP187,ROW()-ROW($IP$190)+1),"")</f>
        <v>0</v>
      </c>
      <c r="IQ200">
        <f>IFERROR(SMALL(IQ67:IQ187,ROW()-ROW($IQ$190)+1),"")</f>
        <v>0</v>
      </c>
      <c r="IR200">
        <f>IFERROR(SMALL(IR67:IR187,ROW()-ROW($IR$190)+1),"")</f>
        <v>0</v>
      </c>
      <c r="IS200">
        <f>IFERROR(SMALL(IS67:IS187,ROW()-ROW($IS$190)+1),"")</f>
        <v>0</v>
      </c>
      <c r="IT200">
        <f>IFERROR(SMALL(IT67:IT187,ROW()-ROW($IT$190)+1),"")</f>
        <v>0</v>
      </c>
      <c r="IU200">
        <f>IFERROR(SMALL(IU67:IU187,ROW()-ROW($IU$190)+1),"")</f>
        <v>0</v>
      </c>
      <c r="IV200">
        <f>IFERROR(SMALL(IV67:IV187,ROW()-ROW($IV$190)+1),"")</f>
        <v>0</v>
      </c>
      <c r="IW200">
        <f>IFERROR(SMALL(IW67:IW187,ROW()-ROW($IW$190)+1),"")</f>
        <v>0</v>
      </c>
      <c r="IX200">
        <f>IFERROR(SMALL(IX67:IX187,ROW()-ROW($IX$190)+1),"")</f>
        <v>0</v>
      </c>
      <c r="IY200">
        <f>IFERROR(SMALL(IY67:IY187,ROW()-ROW($IY$190)+1),"")</f>
        <v>0</v>
      </c>
      <c r="IZ200">
        <f>IFERROR(SMALL(IZ67:IZ187,ROW()-ROW($IZ$190)+1),"")</f>
        <v>0</v>
      </c>
      <c r="JA200">
        <f>IFERROR(SMALL(JA67:JA187,ROW()-ROW($JA$190)+1),"")</f>
        <v>0</v>
      </c>
      <c r="JB200">
        <f>IFERROR(SMALL(JB67:JB187,ROW()-ROW($JB$190)+1),"")</f>
        <v>0</v>
      </c>
      <c r="JC200">
        <f>IFERROR(SMALL(JC67:JC187,ROW()-ROW($JC$190)+1),"")</f>
        <v>0</v>
      </c>
      <c r="JD200">
        <f>IFERROR(SMALL(JD67:JD187,ROW()-ROW($JD$190)+1),"")</f>
        <v>0</v>
      </c>
      <c r="JE200">
        <f>IFERROR(SMALL(JE67:JE187,ROW()-ROW($JE$190)+1),"")</f>
        <v>0</v>
      </c>
      <c r="JF200">
        <f>IFERROR(SMALL(JF67:JF187,ROW()-ROW($JF$190)+1),"")</f>
        <v>0</v>
      </c>
      <c r="JG200">
        <f>IFERROR(SMALL(JG67:JG187,ROW()-ROW($JG$190)+1),"")</f>
        <v>0</v>
      </c>
      <c r="JH200">
        <f>IFERROR(SMALL(JH67:JH187,ROW()-ROW($JH$190)+1),"")</f>
        <v>0</v>
      </c>
      <c r="JI200">
        <f>IFERROR(SMALL(JI67:JI187,ROW()-ROW($JI$190)+1),"")</f>
        <v>0</v>
      </c>
      <c r="JJ200">
        <f>IFERROR(SMALL(JJ67:JJ187,ROW()-ROW($JJ$190)+1),"")</f>
        <v>0</v>
      </c>
    </row>
    <row r="201" spans="5:270">
      <c r="E201">
        <f>IFERROR(SMALL(E67:E187,ROW()-ROW($E$190)+1),"")</f>
        <v>0</v>
      </c>
      <c r="F201">
        <f>IFERROR(SMALL(F67:F187,ROW()-ROW($F$190)+1),"")</f>
        <v>0</v>
      </c>
      <c r="G201">
        <f>IFERROR(SMALL(G67:G187,ROW()-ROW($G$190)+1),"")</f>
        <v>0</v>
      </c>
      <c r="H201">
        <f>IFERROR(SMALL(H67:H187,ROW()-ROW($H$190)+1),"")</f>
        <v>0</v>
      </c>
      <c r="I201">
        <f>IFERROR(SMALL(I67:I187,ROW()-ROW($I$190)+1),"")</f>
        <v>0</v>
      </c>
      <c r="J201">
        <f>IFERROR(SMALL(J67:J187,ROW()-ROW($J$190)+1),"")</f>
        <v>0</v>
      </c>
      <c r="K201">
        <f>IFERROR(SMALL(K67:K187,ROW()-ROW($K$190)+1),"")</f>
        <v>0</v>
      </c>
      <c r="L201">
        <f>IFERROR(SMALL(L67:L187,ROW()-ROW($L$190)+1),"")</f>
        <v>0</v>
      </c>
      <c r="M201">
        <f>IFERROR(SMALL(M67:M187,ROW()-ROW($M$190)+1),"")</f>
        <v>0</v>
      </c>
      <c r="N201">
        <f>IFERROR(SMALL(N67:N187,ROW()-ROW($N$190)+1),"")</f>
        <v>0</v>
      </c>
      <c r="O201">
        <f>IFERROR(SMALL(O67:O187,ROW()-ROW($O$190)+1),"")</f>
        <v>0</v>
      </c>
      <c r="P201">
        <f>IFERROR(SMALL(P67:P187,ROW()-ROW($P$190)+1),"")</f>
        <v>0</v>
      </c>
      <c r="Q201">
        <f>IFERROR(SMALL(Q67:Q187,ROW()-ROW($Q$190)+1),"")</f>
        <v>0</v>
      </c>
      <c r="R201">
        <f>IFERROR(SMALL(R67:R187,ROW()-ROW($R$190)+1),"")</f>
        <v>0</v>
      </c>
      <c r="S201">
        <f>IFERROR(SMALL(S67:S187,ROW()-ROW($S$190)+1),"")</f>
        <v>0</v>
      </c>
      <c r="T201">
        <f>IFERROR(SMALL(T67:T187,ROW()-ROW($T$190)+1),"")</f>
        <v>0</v>
      </c>
      <c r="U201">
        <f>IFERROR(SMALL(U67:U187,ROW()-ROW($U$190)+1),"")</f>
        <v>0</v>
      </c>
      <c r="V201">
        <f>IFERROR(SMALL(V67:V187,ROW()-ROW($V$190)+1),"")</f>
        <v>0</v>
      </c>
      <c r="W201">
        <f>IFERROR(SMALL(W67:W187,ROW()-ROW($W$190)+1),"")</f>
        <v>0</v>
      </c>
      <c r="X201">
        <f>IFERROR(SMALL(X67:X187,ROW()-ROW($X$190)+1),"")</f>
        <v>0</v>
      </c>
      <c r="Y201">
        <f>IFERROR(SMALL(Y67:Y187,ROW()-ROW($Y$190)+1),"")</f>
        <v>0</v>
      </c>
      <c r="Z201">
        <f>IFERROR(SMALL(Z67:Z187,ROW()-ROW($Z$190)+1),"")</f>
        <v>0</v>
      </c>
      <c r="AA201">
        <f>IFERROR(SMALL(AA67:AA187,ROW()-ROW($AA$190)+1),"")</f>
        <v>0</v>
      </c>
      <c r="AB201">
        <f>IFERROR(SMALL(AB67:AB187,ROW()-ROW($AB$190)+1),"")</f>
        <v>0</v>
      </c>
      <c r="AC201">
        <f>IFERROR(SMALL(AC67:AC187,ROW()-ROW($AC$190)+1),"")</f>
        <v>0</v>
      </c>
      <c r="AD201">
        <f>IFERROR(SMALL(AD67:AD187,ROW()-ROW($AD$190)+1),"")</f>
        <v>0</v>
      </c>
      <c r="AE201">
        <f>IFERROR(SMALL(AE67:AE187,ROW()-ROW($AE$190)+1),"")</f>
        <v>0</v>
      </c>
      <c r="AF201">
        <f>IFERROR(SMALL(AF67:AF187,ROW()-ROW($AF$190)+1),"")</f>
        <v>0</v>
      </c>
      <c r="AG201">
        <f>IFERROR(SMALL(AG67:AG187,ROW()-ROW($AG$190)+1),"")</f>
        <v>0</v>
      </c>
      <c r="AH201">
        <f>IFERROR(SMALL(AH67:AH187,ROW()-ROW($AH$190)+1),"")</f>
        <v>0</v>
      </c>
      <c r="AI201">
        <f>IFERROR(SMALL(AI67:AI187,ROW()-ROW($AI$190)+1),"")</f>
        <v>0</v>
      </c>
      <c r="AJ201">
        <f>IFERROR(SMALL(AJ67:AJ187,ROW()-ROW($AJ$190)+1),"")</f>
        <v>0</v>
      </c>
      <c r="AK201">
        <f>IFERROR(SMALL(AK67:AK187,ROW()-ROW($AK$190)+1),"")</f>
        <v>0</v>
      </c>
      <c r="AL201">
        <f>IFERROR(SMALL(AL67:AL187,ROW()-ROW($AL$190)+1),"")</f>
        <v>0</v>
      </c>
      <c r="AM201">
        <f>IFERROR(SMALL(AM67:AM187,ROW()-ROW($AM$190)+1),"")</f>
        <v>0</v>
      </c>
      <c r="AN201">
        <f>IFERROR(SMALL(AN67:AN187,ROW()-ROW($AN$190)+1),"")</f>
        <v>0</v>
      </c>
      <c r="AO201">
        <f>IFERROR(SMALL(AO67:AO187,ROW()-ROW($AO$190)+1),"")</f>
        <v>0</v>
      </c>
      <c r="AP201">
        <f>IFERROR(SMALL(AP67:AP187,ROW()-ROW($AP$190)+1),"")</f>
        <v>0</v>
      </c>
      <c r="AQ201">
        <f>IFERROR(SMALL(AQ67:AQ187,ROW()-ROW($AQ$190)+1),"")</f>
        <v>0</v>
      </c>
      <c r="AR201">
        <f>IFERROR(SMALL(AR67:AR187,ROW()-ROW($AR$190)+1),"")</f>
        <v>0</v>
      </c>
      <c r="AS201">
        <f>IFERROR(SMALL(AS67:AS187,ROW()-ROW($AS$190)+1),"")</f>
        <v>0</v>
      </c>
      <c r="AT201">
        <f>IFERROR(SMALL(AT67:AT187,ROW()-ROW($AT$190)+1),"")</f>
        <v>0</v>
      </c>
      <c r="AU201">
        <f>IFERROR(SMALL(AU67:AU187,ROW()-ROW($AU$190)+1),"")</f>
        <v>0</v>
      </c>
      <c r="AV201">
        <f>IFERROR(SMALL(AV67:AV187,ROW()-ROW($AV$190)+1),"")</f>
        <v>0</v>
      </c>
      <c r="AW201">
        <f>IFERROR(SMALL(AW67:AW187,ROW()-ROW($AW$190)+1),"")</f>
        <v>0</v>
      </c>
      <c r="AX201">
        <f>IFERROR(SMALL(AX67:AX187,ROW()-ROW($AX$190)+1),"")</f>
        <v>0</v>
      </c>
      <c r="AY201">
        <f>IFERROR(SMALL(AY67:AY187,ROW()-ROW($AY$190)+1),"")</f>
        <v>0</v>
      </c>
      <c r="AZ201">
        <f>IFERROR(SMALL(AZ67:AZ187,ROW()-ROW($AZ$190)+1),"")</f>
        <v>0</v>
      </c>
      <c r="BA201">
        <f>IFERROR(SMALL(BA67:BA187,ROW()-ROW($BA$190)+1),"")</f>
        <v>0</v>
      </c>
      <c r="BB201">
        <f>IFERROR(SMALL(BB67:BB187,ROW()-ROW($BB$190)+1),"")</f>
        <v>0</v>
      </c>
      <c r="BC201">
        <f>IFERROR(SMALL(BC67:BC187,ROW()-ROW($BC$190)+1),"")</f>
        <v>0</v>
      </c>
      <c r="BD201">
        <f>IFERROR(SMALL(BD67:BD187,ROW()-ROW($BD$190)+1),"")</f>
        <v>0</v>
      </c>
      <c r="BE201">
        <f>IFERROR(SMALL(BE67:BE187,ROW()-ROW($BE$190)+1),"")</f>
        <v>0</v>
      </c>
      <c r="BF201">
        <f>IFERROR(SMALL(BF67:BF187,ROW()-ROW($BF$190)+1),"")</f>
        <v>0</v>
      </c>
      <c r="BG201">
        <f>IFERROR(SMALL(BG67:BG187,ROW()-ROW($BG$190)+1),"")</f>
        <v>0</v>
      </c>
      <c r="BH201">
        <f>IFERROR(SMALL(BH67:BH187,ROW()-ROW($BH$190)+1),"")</f>
        <v>0</v>
      </c>
      <c r="BI201">
        <f>IFERROR(SMALL(BI67:BI187,ROW()-ROW($BI$190)+1),"")</f>
        <v>0</v>
      </c>
      <c r="BJ201">
        <f>IFERROR(SMALL(BJ67:BJ187,ROW()-ROW($BJ$190)+1),"")</f>
        <v>0</v>
      </c>
      <c r="BK201">
        <f>IFERROR(SMALL(BK67:BK187,ROW()-ROW($BK$190)+1),"")</f>
        <v>0</v>
      </c>
      <c r="BL201">
        <f>IFERROR(SMALL(BL67:BL187,ROW()-ROW($BL$190)+1),"")</f>
        <v>0</v>
      </c>
      <c r="BM201">
        <f>IFERROR(SMALL(BM67:BM187,ROW()-ROW($BM$190)+1),"")</f>
        <v>0</v>
      </c>
      <c r="BN201">
        <f>IFERROR(SMALL(BN67:BN187,ROW()-ROW($BN$190)+1),"")</f>
        <v>0</v>
      </c>
      <c r="BO201">
        <f>IFERROR(SMALL(BO67:BO187,ROW()-ROW($BO$190)+1),"")</f>
        <v>0</v>
      </c>
      <c r="BP201">
        <f>IFERROR(SMALL(BP67:BP187,ROW()-ROW($BP$190)+1),"")</f>
        <v>0</v>
      </c>
      <c r="BQ201">
        <f>IFERROR(SMALL(BQ67:BQ187,ROW()-ROW($BQ$190)+1),"")</f>
        <v>0</v>
      </c>
      <c r="BR201">
        <f>IFERROR(SMALL(BR67:BR187,ROW()-ROW($BR$190)+1),"")</f>
        <v>0</v>
      </c>
      <c r="BS201">
        <f>IFERROR(SMALL(BS67:BS187,ROW()-ROW($BS$190)+1),"")</f>
        <v>0</v>
      </c>
      <c r="BT201">
        <f>IFERROR(SMALL(BT67:BT187,ROW()-ROW($BT$190)+1),"")</f>
        <v>0</v>
      </c>
      <c r="BU201">
        <f>IFERROR(SMALL(BU67:BU187,ROW()-ROW($BU$190)+1),"")</f>
        <v>0</v>
      </c>
      <c r="BV201">
        <f>IFERROR(SMALL(BV67:BV187,ROW()-ROW($BV$190)+1),"")</f>
        <v>0</v>
      </c>
      <c r="BW201">
        <f>IFERROR(SMALL(BW67:BW187,ROW()-ROW($BW$190)+1),"")</f>
        <v>0</v>
      </c>
      <c r="BX201">
        <f>IFERROR(SMALL(BX67:BX187,ROW()-ROW($BX$190)+1),"")</f>
        <v>0</v>
      </c>
      <c r="BY201">
        <f>IFERROR(SMALL(BY67:BY187,ROW()-ROW($BY$190)+1),"")</f>
        <v>0</v>
      </c>
      <c r="BZ201">
        <f>IFERROR(SMALL(BZ67:BZ187,ROW()-ROW($BZ$190)+1),"")</f>
        <v>0</v>
      </c>
      <c r="CA201">
        <f>IFERROR(SMALL(CA67:CA187,ROW()-ROW($CA$190)+1),"")</f>
        <v>0</v>
      </c>
      <c r="CB201">
        <f>IFERROR(SMALL(CB67:CB187,ROW()-ROW($CB$190)+1),"")</f>
        <v>0</v>
      </c>
      <c r="CC201">
        <f>IFERROR(SMALL(CC67:CC187,ROW()-ROW($CC$190)+1),"")</f>
        <v>0</v>
      </c>
      <c r="CD201">
        <f>IFERROR(SMALL(CD67:CD187,ROW()-ROW($CD$190)+1),"")</f>
        <v>0</v>
      </c>
      <c r="CE201">
        <f>IFERROR(SMALL(CE67:CE187,ROW()-ROW($CE$190)+1),"")</f>
        <v>0</v>
      </c>
      <c r="CF201">
        <f>IFERROR(SMALL(CF67:CF187,ROW()-ROW($CF$190)+1),"")</f>
        <v>0</v>
      </c>
      <c r="CG201">
        <f>IFERROR(SMALL(CG67:CG187,ROW()-ROW($CG$190)+1),"")</f>
        <v>0</v>
      </c>
      <c r="CH201">
        <f>IFERROR(SMALL(CH67:CH187,ROW()-ROW($CH$190)+1),"")</f>
        <v>0</v>
      </c>
      <c r="CI201">
        <f>IFERROR(SMALL(CI67:CI187,ROW()-ROW($CI$190)+1),"")</f>
        <v>0</v>
      </c>
      <c r="CJ201">
        <f>IFERROR(SMALL(CJ67:CJ187,ROW()-ROW($CJ$190)+1),"")</f>
        <v>0</v>
      </c>
      <c r="CK201">
        <f>IFERROR(SMALL(CK67:CK187,ROW()-ROW($CK$190)+1),"")</f>
        <v>0</v>
      </c>
      <c r="CL201">
        <f>IFERROR(SMALL(CL67:CL187,ROW()-ROW($CL$190)+1),"")</f>
        <v>0</v>
      </c>
      <c r="CM201">
        <f>IFERROR(SMALL(CM67:CM187,ROW()-ROW($CM$190)+1),"")</f>
        <v>0</v>
      </c>
      <c r="CN201">
        <f>IFERROR(SMALL(CN67:CN187,ROW()-ROW($CN$190)+1),"")</f>
        <v>0</v>
      </c>
      <c r="CO201">
        <f>IFERROR(SMALL(CO67:CO187,ROW()-ROW($CO$190)+1),"")</f>
        <v>0</v>
      </c>
      <c r="CP201">
        <f>IFERROR(SMALL(CP67:CP187,ROW()-ROW($CP$190)+1),"")</f>
        <v>0</v>
      </c>
      <c r="CQ201">
        <f>IFERROR(SMALL(CQ67:CQ187,ROW()-ROW($CQ$190)+1),"")</f>
        <v>0</v>
      </c>
      <c r="CR201">
        <f>IFERROR(SMALL(CR67:CR187,ROW()-ROW($CR$190)+1),"")</f>
        <v>0</v>
      </c>
      <c r="CS201">
        <f>IFERROR(SMALL(CS67:CS187,ROW()-ROW($CS$190)+1),"")</f>
        <v>0</v>
      </c>
      <c r="CT201">
        <f>IFERROR(SMALL(CT67:CT187,ROW()-ROW($CT$190)+1),"")</f>
        <v>0</v>
      </c>
      <c r="CU201">
        <f>IFERROR(SMALL(CU67:CU187,ROW()-ROW($CU$190)+1),"")</f>
        <v>0</v>
      </c>
      <c r="CV201">
        <f>IFERROR(SMALL(CV67:CV187,ROW()-ROW($CV$190)+1),"")</f>
        <v>0</v>
      </c>
      <c r="CW201">
        <f>IFERROR(SMALL(CW67:CW187,ROW()-ROW($CW$190)+1),"")</f>
        <v>0</v>
      </c>
      <c r="CX201">
        <f>IFERROR(SMALL(CX67:CX187,ROW()-ROW($CX$190)+1),"")</f>
        <v>0</v>
      </c>
      <c r="CY201">
        <f>IFERROR(SMALL(CY67:CY187,ROW()-ROW($CY$190)+1),"")</f>
        <v>0</v>
      </c>
      <c r="CZ201">
        <f>IFERROR(SMALL(CZ67:CZ187,ROW()-ROW($CZ$190)+1),"")</f>
        <v>0</v>
      </c>
      <c r="DA201">
        <f>IFERROR(SMALL(DA67:DA187,ROW()-ROW($DA$190)+1),"")</f>
        <v>0</v>
      </c>
      <c r="DB201">
        <f>IFERROR(SMALL(DB67:DB187,ROW()-ROW($DB$190)+1),"")</f>
        <v>0</v>
      </c>
      <c r="DC201">
        <f>IFERROR(SMALL(DC67:DC187,ROW()-ROW($DC$190)+1),"")</f>
        <v>0</v>
      </c>
      <c r="DD201">
        <f>IFERROR(SMALL(DD67:DD187,ROW()-ROW($DD$190)+1),"")</f>
        <v>0</v>
      </c>
      <c r="DE201">
        <f>IFERROR(SMALL(DE67:DE187,ROW()-ROW($DE$190)+1),"")</f>
        <v>0</v>
      </c>
      <c r="DF201">
        <f>IFERROR(SMALL(DF67:DF187,ROW()-ROW($DF$190)+1),"")</f>
        <v>0</v>
      </c>
      <c r="DG201">
        <f>IFERROR(SMALL(DG67:DG187,ROW()-ROW($DG$190)+1),"")</f>
        <v>0</v>
      </c>
      <c r="DH201">
        <f>IFERROR(SMALL(DH67:DH187,ROW()-ROW($DH$190)+1),"")</f>
        <v>0</v>
      </c>
      <c r="DI201">
        <f>IFERROR(SMALL(DI67:DI187,ROW()-ROW($DI$190)+1),"")</f>
        <v>0</v>
      </c>
      <c r="DJ201">
        <f>IFERROR(SMALL(DJ67:DJ187,ROW()-ROW($DJ$190)+1),"")</f>
        <v>0</v>
      </c>
      <c r="DK201">
        <f>IFERROR(SMALL(DK67:DK187,ROW()-ROW($DK$190)+1),"")</f>
        <v>0</v>
      </c>
      <c r="DL201">
        <f>IFERROR(SMALL(DL67:DL187,ROW()-ROW($DL$190)+1),"")</f>
        <v>0</v>
      </c>
      <c r="DM201">
        <f>IFERROR(SMALL(DM67:DM187,ROW()-ROW($DM$190)+1),"")</f>
        <v>0</v>
      </c>
      <c r="DN201">
        <f>IFERROR(SMALL(DN67:DN187,ROW()-ROW($DN$190)+1),"")</f>
        <v>0</v>
      </c>
      <c r="DO201">
        <f>IFERROR(SMALL(DO67:DO187,ROW()-ROW($DO$190)+1),"")</f>
        <v>0</v>
      </c>
      <c r="DP201">
        <f>IFERROR(SMALL(DP67:DP187,ROW()-ROW($DP$190)+1),"")</f>
        <v>0</v>
      </c>
      <c r="DQ201">
        <f>IFERROR(SMALL(DQ67:DQ187,ROW()-ROW($DQ$190)+1),"")</f>
        <v>0</v>
      </c>
      <c r="DR201">
        <f>IFERROR(SMALL(DR67:DR187,ROW()-ROW($DR$190)+1),"")</f>
        <v>0</v>
      </c>
      <c r="DS201">
        <f>IFERROR(SMALL(DS67:DS187,ROW()-ROW($DS$190)+1),"")</f>
        <v>0</v>
      </c>
      <c r="DT201">
        <f>IFERROR(SMALL(DT67:DT187,ROW()-ROW($DT$190)+1),"")</f>
        <v>0</v>
      </c>
      <c r="DU201">
        <f>IFERROR(SMALL(DU67:DU187,ROW()-ROW($DU$190)+1),"")</f>
        <v>0</v>
      </c>
      <c r="DV201">
        <f>IFERROR(SMALL(DV67:DV187,ROW()-ROW($DV$190)+1),"")</f>
        <v>0</v>
      </c>
      <c r="DW201">
        <f>IFERROR(SMALL(DW67:DW187,ROW()-ROW($DW$190)+1),"")</f>
        <v>0</v>
      </c>
      <c r="DX201">
        <f>IFERROR(SMALL(DX67:DX187,ROW()-ROW($DX$190)+1),"")</f>
        <v>0</v>
      </c>
      <c r="DY201">
        <f>IFERROR(SMALL(DY67:DY187,ROW()-ROW($DY$190)+1),"")</f>
        <v>0</v>
      </c>
      <c r="DZ201">
        <f>IFERROR(SMALL(DZ67:DZ187,ROW()-ROW($DZ$190)+1),"")</f>
        <v>0</v>
      </c>
      <c r="EA201">
        <f>IFERROR(SMALL(EA67:EA187,ROW()-ROW($EA$190)+1),"")</f>
        <v>0</v>
      </c>
      <c r="EB201">
        <f>IFERROR(SMALL(EB67:EB187,ROW()-ROW($EB$190)+1),"")</f>
        <v>0</v>
      </c>
      <c r="EC201">
        <f>IFERROR(SMALL(EC67:EC187,ROW()-ROW($EC$190)+1),"")</f>
        <v>0</v>
      </c>
      <c r="ED201">
        <f>IFERROR(SMALL(ED67:ED187,ROW()-ROW($ED$190)+1),"")</f>
        <v>0</v>
      </c>
      <c r="EE201">
        <f>IFERROR(SMALL(EE67:EE187,ROW()-ROW($EE$190)+1),"")</f>
        <v>0</v>
      </c>
      <c r="EF201">
        <f>IFERROR(SMALL(EF67:EF187,ROW()-ROW($EF$190)+1),"")</f>
        <v>0</v>
      </c>
      <c r="EI201">
        <f>IFERROR(SMALL(EI67:EI187,ROW()-ROW($EI$190)+1),"")</f>
        <v>0</v>
      </c>
      <c r="EJ201">
        <f>IFERROR(SMALL(EJ67:EJ187,ROW()-ROW($EJ$190)+1),"")</f>
        <v>0</v>
      </c>
      <c r="EK201">
        <f>IFERROR(SMALL(EK67:EK187,ROW()-ROW($EK$190)+1),"")</f>
        <v>0</v>
      </c>
      <c r="EL201">
        <f>IFERROR(SMALL(EL67:EL187,ROW()-ROW($EL$190)+1),"")</f>
        <v>0</v>
      </c>
      <c r="EM201">
        <f>IFERROR(SMALL(EM67:EM187,ROW()-ROW($EM$190)+1),"")</f>
        <v>0</v>
      </c>
      <c r="EN201">
        <f>IFERROR(SMALL(EN67:EN187,ROW()-ROW($EN$190)+1),"")</f>
        <v>0</v>
      </c>
      <c r="EO201">
        <f>IFERROR(SMALL(EO67:EO187,ROW()-ROW($EO$190)+1),"")</f>
        <v>0</v>
      </c>
      <c r="EP201">
        <f>IFERROR(SMALL(EP67:EP187,ROW()-ROW($EP$190)+1),"")</f>
        <v>0</v>
      </c>
      <c r="EQ201">
        <f>IFERROR(SMALL(EQ67:EQ187,ROW()-ROW($EQ$190)+1),"")</f>
        <v>0</v>
      </c>
      <c r="ER201">
        <f>IFERROR(SMALL(ER67:ER187,ROW()-ROW($ER$190)+1),"")</f>
        <v>0</v>
      </c>
      <c r="ES201">
        <f>IFERROR(SMALL(ES67:ES187,ROW()-ROW($ES$190)+1),"")</f>
        <v>0</v>
      </c>
      <c r="ET201">
        <f>IFERROR(SMALL(ET67:ET187,ROW()-ROW($ET$190)+1),"")</f>
        <v>0</v>
      </c>
      <c r="EU201">
        <f>IFERROR(SMALL(EU67:EU187,ROW()-ROW($EU$190)+1),"")</f>
        <v>0</v>
      </c>
      <c r="EV201">
        <f>IFERROR(SMALL(EV67:EV187,ROW()-ROW($EV$190)+1),"")</f>
        <v>0</v>
      </c>
      <c r="EW201">
        <f>IFERROR(SMALL(EW67:EW187,ROW()-ROW($EW$190)+1),"")</f>
        <v>0</v>
      </c>
      <c r="EX201">
        <f>IFERROR(SMALL(EX67:EX187,ROW()-ROW($EX$190)+1),"")</f>
        <v>0</v>
      </c>
      <c r="EY201">
        <f>IFERROR(SMALL(EY67:EY187,ROW()-ROW($EY$190)+1),"")</f>
        <v>0</v>
      </c>
      <c r="EZ201">
        <f>IFERROR(SMALL(EZ67:EZ187,ROW()-ROW($EZ$190)+1),"")</f>
        <v>0</v>
      </c>
      <c r="FA201">
        <f>IFERROR(SMALL(FA67:FA187,ROW()-ROW($FA$190)+1),"")</f>
        <v>0</v>
      </c>
      <c r="FB201">
        <f>IFERROR(SMALL(FB67:FB187,ROW()-ROW($FB$190)+1),"")</f>
        <v>0</v>
      </c>
      <c r="FC201">
        <f>IFERROR(SMALL(FC67:FC187,ROW()-ROW($FC$190)+1),"")</f>
        <v>0</v>
      </c>
      <c r="FD201">
        <f>IFERROR(SMALL(FD67:FD187,ROW()-ROW($FD$190)+1),"")</f>
        <v>0</v>
      </c>
      <c r="FE201">
        <f>IFERROR(SMALL(FE67:FE187,ROW()-ROW($FE$190)+1),"")</f>
        <v>0</v>
      </c>
      <c r="FF201">
        <f>IFERROR(SMALL(FF67:FF187,ROW()-ROW($FF$190)+1),"")</f>
        <v>0</v>
      </c>
      <c r="FG201">
        <f>IFERROR(SMALL(FG67:FG187,ROW()-ROW($FG$190)+1),"")</f>
        <v>0</v>
      </c>
      <c r="FH201">
        <f>IFERROR(SMALL(FH67:FH187,ROW()-ROW($FH$190)+1),"")</f>
        <v>0</v>
      </c>
      <c r="FI201">
        <f>IFERROR(SMALL(FI67:FI187,ROW()-ROW($FI$190)+1),"")</f>
        <v>0</v>
      </c>
      <c r="FJ201">
        <f>IFERROR(SMALL(FJ67:FJ187,ROW()-ROW($FJ$190)+1),"")</f>
        <v>0</v>
      </c>
      <c r="FK201">
        <f>IFERROR(SMALL(FK67:FK187,ROW()-ROW($FK$190)+1),"")</f>
        <v>0</v>
      </c>
      <c r="FL201">
        <f>IFERROR(SMALL(FL67:FL187,ROW()-ROW($FL$190)+1),"")</f>
        <v>0</v>
      </c>
      <c r="FM201">
        <f>IFERROR(SMALL(FM67:FM187,ROW()-ROW($FM$190)+1),"")</f>
        <v>0</v>
      </c>
      <c r="FN201">
        <f>IFERROR(SMALL(FN67:FN187,ROW()-ROW($FN$190)+1),"")</f>
        <v>0</v>
      </c>
      <c r="FO201">
        <f>IFERROR(SMALL(FO67:FO187,ROW()-ROW($FO$190)+1),"")</f>
        <v>0</v>
      </c>
      <c r="FP201">
        <f>IFERROR(SMALL(FP67:FP187,ROW()-ROW($FP$190)+1),"")</f>
        <v>0</v>
      </c>
      <c r="FQ201">
        <f>IFERROR(SMALL(FQ67:FQ187,ROW()-ROW($FQ$190)+1),"")</f>
        <v>0</v>
      </c>
      <c r="FR201">
        <f>IFERROR(SMALL(FR67:FR187,ROW()-ROW($FR$190)+1),"")</f>
        <v>0</v>
      </c>
      <c r="FS201">
        <f>IFERROR(SMALL(FS67:FS187,ROW()-ROW($FS$190)+1),"")</f>
        <v>0</v>
      </c>
      <c r="FT201">
        <f>IFERROR(SMALL(FT67:FT187,ROW()-ROW($FT$190)+1),"")</f>
        <v>0</v>
      </c>
      <c r="FU201">
        <f>IFERROR(SMALL(FU67:FU187,ROW()-ROW($FU$190)+1),"")</f>
        <v>0</v>
      </c>
      <c r="FV201">
        <f>IFERROR(SMALL(FV67:FV187,ROW()-ROW($FV$190)+1),"")</f>
        <v>0</v>
      </c>
      <c r="FW201">
        <f>IFERROR(SMALL(FW67:FW187,ROW()-ROW($FW$190)+1),"")</f>
        <v>0</v>
      </c>
      <c r="FX201">
        <f>IFERROR(SMALL(FX67:FX187,ROW()-ROW($FX$190)+1),"")</f>
        <v>0</v>
      </c>
      <c r="FY201">
        <f>IFERROR(SMALL(FY67:FY187,ROW()-ROW($FY$190)+1),"")</f>
        <v>0</v>
      </c>
      <c r="FZ201">
        <f>IFERROR(SMALL(FZ67:FZ187,ROW()-ROW($FZ$190)+1),"")</f>
        <v>0</v>
      </c>
      <c r="GA201">
        <f>IFERROR(SMALL(GA67:GA187,ROW()-ROW($GA$190)+1),"")</f>
        <v>0</v>
      </c>
      <c r="GB201">
        <f>IFERROR(SMALL(GB67:GB187,ROW()-ROW($GB$190)+1),"")</f>
        <v>0</v>
      </c>
      <c r="GC201">
        <f>IFERROR(SMALL(GC67:GC187,ROW()-ROW($GC$190)+1),"")</f>
        <v>0</v>
      </c>
      <c r="GD201">
        <f>IFERROR(SMALL(GD67:GD187,ROW()-ROW($GD$190)+1),"")</f>
        <v>0</v>
      </c>
      <c r="GE201">
        <f>IFERROR(SMALL(GE67:GE187,ROW()-ROW($GE$190)+1),"")</f>
        <v>0</v>
      </c>
      <c r="GF201">
        <f>IFERROR(SMALL(GF67:GF187,ROW()-ROW($GF$190)+1),"")</f>
        <v>0</v>
      </c>
      <c r="GG201">
        <f>IFERROR(SMALL(GG67:GG187,ROW()-ROW($GG$190)+1),"")</f>
        <v>0</v>
      </c>
      <c r="GH201">
        <f>IFERROR(SMALL(GH67:GH187,ROW()-ROW($GH$190)+1),"")</f>
        <v>0</v>
      </c>
      <c r="GI201">
        <f>IFERROR(SMALL(GI67:GI187,ROW()-ROW($GI$190)+1),"")</f>
        <v>0</v>
      </c>
      <c r="GJ201">
        <f>IFERROR(SMALL(GJ67:GJ187,ROW()-ROW($GJ$190)+1),"")</f>
        <v>0</v>
      </c>
      <c r="GK201">
        <f>IFERROR(SMALL(GK67:GK187,ROW()-ROW($GK$190)+1),"")</f>
        <v>0</v>
      </c>
      <c r="GL201">
        <f>IFERROR(SMALL(GL67:GL187,ROW()-ROW($GL$190)+1),"")</f>
        <v>0</v>
      </c>
      <c r="GM201">
        <f>IFERROR(SMALL(GM67:GM187,ROW()-ROW($GM$190)+1),"")</f>
        <v>0</v>
      </c>
      <c r="GN201">
        <f>IFERROR(SMALL(GN67:GN187,ROW()-ROW($GN$190)+1),"")</f>
        <v>0</v>
      </c>
      <c r="GO201">
        <f>IFERROR(SMALL(GO67:GO187,ROW()-ROW($GO$190)+1),"")</f>
        <v>0</v>
      </c>
      <c r="GP201">
        <f>IFERROR(SMALL(GP67:GP187,ROW()-ROW($GP$190)+1),"")</f>
        <v>0</v>
      </c>
      <c r="GQ201">
        <f>IFERROR(SMALL(GQ67:GQ187,ROW()-ROW($GQ$190)+1),"")</f>
        <v>0</v>
      </c>
      <c r="GR201">
        <f>IFERROR(SMALL(GR67:GR187,ROW()-ROW($GR$190)+1),"")</f>
        <v>0</v>
      </c>
      <c r="GS201">
        <f>IFERROR(SMALL(GS67:GS187,ROW()-ROW($GS$190)+1),"")</f>
        <v>0</v>
      </c>
      <c r="GT201">
        <f>IFERROR(SMALL(GT67:GT187,ROW()-ROW($GT$190)+1),"")</f>
        <v>0</v>
      </c>
      <c r="GU201">
        <f>IFERROR(SMALL(GU67:GU187,ROW()-ROW($GU$190)+1),"")</f>
        <v>0</v>
      </c>
      <c r="GV201">
        <f>IFERROR(SMALL(GV67:GV187,ROW()-ROW($GV$190)+1),"")</f>
        <v>0</v>
      </c>
      <c r="GW201">
        <f>IFERROR(SMALL(GW67:GW187,ROW()-ROW($GW$190)+1),"")</f>
        <v>0</v>
      </c>
      <c r="GX201">
        <f>IFERROR(SMALL(GX67:GX187,ROW()-ROW($GX$190)+1),"")</f>
        <v>0</v>
      </c>
      <c r="GY201">
        <f>IFERROR(SMALL(GY67:GY187,ROW()-ROW($GY$190)+1),"")</f>
        <v>0</v>
      </c>
      <c r="GZ201">
        <f>IFERROR(SMALL(GZ67:GZ187,ROW()-ROW($GZ$190)+1),"")</f>
        <v>0</v>
      </c>
      <c r="HA201">
        <f>IFERROR(SMALL(HA67:HA187,ROW()-ROW($HA$190)+1),"")</f>
        <v>0</v>
      </c>
      <c r="HB201">
        <f>IFERROR(SMALL(HB67:HB187,ROW()-ROW($HB$190)+1),"")</f>
        <v>0</v>
      </c>
      <c r="HC201">
        <f>IFERROR(SMALL(HC67:HC187,ROW()-ROW($HC$190)+1),"")</f>
        <v>0</v>
      </c>
      <c r="HD201">
        <f>IFERROR(SMALL(HD67:HD187,ROW()-ROW($HD$190)+1),"")</f>
        <v>0</v>
      </c>
      <c r="HE201">
        <f>IFERROR(SMALL(HE67:HE187,ROW()-ROW($HE$190)+1),"")</f>
        <v>0</v>
      </c>
      <c r="HF201">
        <f>IFERROR(SMALL(HF67:HF187,ROW()-ROW($HF$190)+1),"")</f>
        <v>0</v>
      </c>
      <c r="HG201">
        <f>IFERROR(SMALL(HG67:HG187,ROW()-ROW($HG$190)+1),"")</f>
        <v>0</v>
      </c>
      <c r="HH201">
        <f>IFERROR(SMALL(HH67:HH187,ROW()-ROW($HH$190)+1),"")</f>
        <v>0</v>
      </c>
      <c r="HI201">
        <f>IFERROR(SMALL(HI67:HI187,ROW()-ROW($HI$190)+1),"")</f>
        <v>0</v>
      </c>
      <c r="HJ201">
        <f>IFERROR(SMALL(HJ67:HJ187,ROW()-ROW($HJ$190)+1),"")</f>
        <v>0</v>
      </c>
      <c r="HK201">
        <f>IFERROR(SMALL(HK67:HK187,ROW()-ROW($HK$190)+1),"")</f>
        <v>0</v>
      </c>
      <c r="HL201">
        <f>IFERROR(SMALL(HL67:HL187,ROW()-ROW($HL$190)+1),"")</f>
        <v>0</v>
      </c>
      <c r="HM201">
        <f>IFERROR(SMALL(HM67:HM187,ROW()-ROW($HM$190)+1),"")</f>
        <v>0</v>
      </c>
      <c r="HN201">
        <f>IFERROR(SMALL(HN67:HN187,ROW()-ROW($HN$190)+1),"")</f>
        <v>0</v>
      </c>
      <c r="HO201">
        <f>IFERROR(SMALL(HO67:HO187,ROW()-ROW($HO$190)+1),"")</f>
        <v>0</v>
      </c>
      <c r="HP201">
        <f>IFERROR(SMALL(HP67:HP187,ROW()-ROW($HP$190)+1),"")</f>
        <v>0</v>
      </c>
      <c r="HQ201">
        <f>IFERROR(SMALL(HQ67:HQ187,ROW()-ROW($HQ$190)+1),"")</f>
        <v>0</v>
      </c>
      <c r="HR201">
        <f>IFERROR(SMALL(HR67:HR187,ROW()-ROW($HR$190)+1),"")</f>
        <v>0</v>
      </c>
      <c r="HS201">
        <f>IFERROR(SMALL(HS67:HS187,ROW()-ROW($HS$190)+1),"")</f>
        <v>0</v>
      </c>
      <c r="HT201">
        <f>IFERROR(SMALL(HT67:HT187,ROW()-ROW($HT$190)+1),"")</f>
        <v>0</v>
      </c>
      <c r="HU201">
        <f>IFERROR(SMALL(HU67:HU187,ROW()-ROW($HU$190)+1),"")</f>
        <v>0</v>
      </c>
      <c r="HV201">
        <f>IFERROR(SMALL(HV67:HV187,ROW()-ROW($HV$190)+1),"")</f>
        <v>0</v>
      </c>
      <c r="HW201">
        <f>IFERROR(SMALL(HW67:HW187,ROW()-ROW($HW$190)+1),"")</f>
        <v>0</v>
      </c>
      <c r="HX201">
        <f>IFERROR(SMALL(HX67:HX187,ROW()-ROW($HX$190)+1),"")</f>
        <v>0</v>
      </c>
      <c r="HY201">
        <f>IFERROR(SMALL(HY67:HY187,ROW()-ROW($HY$190)+1),"")</f>
        <v>0</v>
      </c>
      <c r="HZ201">
        <f>IFERROR(SMALL(HZ67:HZ187,ROW()-ROW($HZ$190)+1),"")</f>
        <v>0</v>
      </c>
      <c r="IA201">
        <f>IFERROR(SMALL(IA67:IA187,ROW()-ROW($IA$190)+1),"")</f>
        <v>0</v>
      </c>
      <c r="IB201">
        <f>IFERROR(SMALL(IB67:IB187,ROW()-ROW($IB$190)+1),"")</f>
        <v>0</v>
      </c>
      <c r="IC201">
        <f>IFERROR(SMALL(IC67:IC187,ROW()-ROW($IC$190)+1),"")</f>
        <v>0</v>
      </c>
      <c r="ID201">
        <f>IFERROR(SMALL(ID67:ID187,ROW()-ROW($ID$190)+1),"")</f>
        <v>0</v>
      </c>
      <c r="IE201">
        <f>IFERROR(SMALL(IE67:IE187,ROW()-ROW($IE$190)+1),"")</f>
        <v>0</v>
      </c>
      <c r="IF201">
        <f>IFERROR(SMALL(IF67:IF187,ROW()-ROW($IF$190)+1),"")</f>
        <v>0</v>
      </c>
      <c r="IG201">
        <f>IFERROR(SMALL(IG67:IG187,ROW()-ROW($IG$190)+1),"")</f>
        <v>0</v>
      </c>
      <c r="IH201">
        <f>IFERROR(SMALL(IH67:IH187,ROW()-ROW($IH$190)+1),"")</f>
        <v>0</v>
      </c>
      <c r="II201">
        <f>IFERROR(SMALL(II67:II187,ROW()-ROW($II$190)+1),"")</f>
        <v>0</v>
      </c>
      <c r="IJ201">
        <f>IFERROR(SMALL(IJ67:IJ187,ROW()-ROW($IJ$190)+1),"")</f>
        <v>0</v>
      </c>
      <c r="IK201">
        <f>IFERROR(SMALL(IK67:IK187,ROW()-ROW($IK$190)+1),"")</f>
        <v>0</v>
      </c>
      <c r="IL201">
        <f>IFERROR(SMALL(IL67:IL187,ROW()-ROW($IL$190)+1),"")</f>
        <v>0</v>
      </c>
      <c r="IM201">
        <f>IFERROR(SMALL(IM67:IM187,ROW()-ROW($IM$190)+1),"")</f>
        <v>0</v>
      </c>
      <c r="IN201">
        <f>IFERROR(SMALL(IN67:IN187,ROW()-ROW($IN$190)+1),"")</f>
        <v>0</v>
      </c>
      <c r="IO201">
        <f>IFERROR(SMALL(IO67:IO187,ROW()-ROW($IO$190)+1),"")</f>
        <v>0</v>
      </c>
      <c r="IP201">
        <f>IFERROR(SMALL(IP67:IP187,ROW()-ROW($IP$190)+1),"")</f>
        <v>0</v>
      </c>
      <c r="IQ201">
        <f>IFERROR(SMALL(IQ67:IQ187,ROW()-ROW($IQ$190)+1),"")</f>
        <v>0</v>
      </c>
      <c r="IR201">
        <f>IFERROR(SMALL(IR67:IR187,ROW()-ROW($IR$190)+1),"")</f>
        <v>0</v>
      </c>
      <c r="IS201">
        <f>IFERROR(SMALL(IS67:IS187,ROW()-ROW($IS$190)+1),"")</f>
        <v>0</v>
      </c>
      <c r="IT201">
        <f>IFERROR(SMALL(IT67:IT187,ROW()-ROW($IT$190)+1),"")</f>
        <v>0</v>
      </c>
      <c r="IU201">
        <f>IFERROR(SMALL(IU67:IU187,ROW()-ROW($IU$190)+1),"")</f>
        <v>0</v>
      </c>
      <c r="IV201">
        <f>IFERROR(SMALL(IV67:IV187,ROW()-ROW($IV$190)+1),"")</f>
        <v>0</v>
      </c>
      <c r="IW201">
        <f>IFERROR(SMALL(IW67:IW187,ROW()-ROW($IW$190)+1),"")</f>
        <v>0</v>
      </c>
      <c r="IX201">
        <f>IFERROR(SMALL(IX67:IX187,ROW()-ROW($IX$190)+1),"")</f>
        <v>0</v>
      </c>
      <c r="IY201">
        <f>IFERROR(SMALL(IY67:IY187,ROW()-ROW($IY$190)+1),"")</f>
        <v>0</v>
      </c>
      <c r="IZ201">
        <f>IFERROR(SMALL(IZ67:IZ187,ROW()-ROW($IZ$190)+1),"")</f>
        <v>0</v>
      </c>
      <c r="JA201">
        <f>IFERROR(SMALL(JA67:JA187,ROW()-ROW($JA$190)+1),"")</f>
        <v>0</v>
      </c>
      <c r="JB201">
        <f>IFERROR(SMALL(JB67:JB187,ROW()-ROW($JB$190)+1),"")</f>
        <v>0</v>
      </c>
      <c r="JC201">
        <f>IFERROR(SMALL(JC67:JC187,ROW()-ROW($JC$190)+1),"")</f>
        <v>0</v>
      </c>
      <c r="JD201">
        <f>IFERROR(SMALL(JD67:JD187,ROW()-ROW($JD$190)+1),"")</f>
        <v>0</v>
      </c>
      <c r="JE201">
        <f>IFERROR(SMALL(JE67:JE187,ROW()-ROW($JE$190)+1),"")</f>
        <v>0</v>
      </c>
      <c r="JF201">
        <f>IFERROR(SMALL(JF67:JF187,ROW()-ROW($JF$190)+1),"")</f>
        <v>0</v>
      </c>
      <c r="JG201">
        <f>IFERROR(SMALL(JG67:JG187,ROW()-ROW($JG$190)+1),"")</f>
        <v>0</v>
      </c>
      <c r="JH201">
        <f>IFERROR(SMALL(JH67:JH187,ROW()-ROW($JH$190)+1),"")</f>
        <v>0</v>
      </c>
      <c r="JI201">
        <f>IFERROR(SMALL(JI67:JI187,ROW()-ROW($JI$190)+1),"")</f>
        <v>0</v>
      </c>
      <c r="JJ201">
        <f>IFERROR(SMALL(JJ67:JJ187,ROW()-ROW($JJ$190)+1),"")</f>
        <v>0</v>
      </c>
    </row>
    <row r="202" spans="5:270">
      <c r="E202">
        <f>IFERROR(SMALL(E67:E187,ROW()-ROW($E$190)+1),"")</f>
        <v>0</v>
      </c>
      <c r="F202">
        <f>IFERROR(SMALL(F67:F187,ROW()-ROW($F$190)+1),"")</f>
        <v>0</v>
      </c>
      <c r="G202">
        <f>IFERROR(SMALL(G67:G187,ROW()-ROW($G$190)+1),"")</f>
        <v>0</v>
      </c>
      <c r="H202">
        <f>IFERROR(SMALL(H67:H187,ROW()-ROW($H$190)+1),"")</f>
        <v>0</v>
      </c>
      <c r="I202">
        <f>IFERROR(SMALL(I67:I187,ROW()-ROW($I$190)+1),"")</f>
        <v>0</v>
      </c>
      <c r="J202">
        <f>IFERROR(SMALL(J67:J187,ROW()-ROW($J$190)+1),"")</f>
        <v>0</v>
      </c>
      <c r="K202">
        <f>IFERROR(SMALL(K67:K187,ROW()-ROW($K$190)+1),"")</f>
        <v>0</v>
      </c>
      <c r="L202">
        <f>IFERROR(SMALL(L67:L187,ROW()-ROW($L$190)+1),"")</f>
        <v>0</v>
      </c>
      <c r="M202">
        <f>IFERROR(SMALL(M67:M187,ROW()-ROW($M$190)+1),"")</f>
        <v>0</v>
      </c>
      <c r="N202">
        <f>IFERROR(SMALL(N67:N187,ROW()-ROW($N$190)+1),"")</f>
        <v>0</v>
      </c>
      <c r="O202">
        <f>IFERROR(SMALL(O67:O187,ROW()-ROW($O$190)+1),"")</f>
        <v>0</v>
      </c>
      <c r="P202">
        <f>IFERROR(SMALL(P67:P187,ROW()-ROW($P$190)+1),"")</f>
        <v>0</v>
      </c>
      <c r="Q202">
        <f>IFERROR(SMALL(Q67:Q187,ROW()-ROW($Q$190)+1),"")</f>
        <v>0</v>
      </c>
      <c r="R202">
        <f>IFERROR(SMALL(R67:R187,ROW()-ROW($R$190)+1),"")</f>
        <v>0</v>
      </c>
      <c r="S202">
        <f>IFERROR(SMALL(S67:S187,ROW()-ROW($S$190)+1),"")</f>
        <v>0</v>
      </c>
      <c r="T202">
        <f>IFERROR(SMALL(T67:T187,ROW()-ROW($T$190)+1),"")</f>
        <v>0</v>
      </c>
      <c r="U202">
        <f>IFERROR(SMALL(U67:U187,ROW()-ROW($U$190)+1),"")</f>
        <v>0</v>
      </c>
      <c r="V202">
        <f>IFERROR(SMALL(V67:V187,ROW()-ROW($V$190)+1),"")</f>
        <v>0</v>
      </c>
      <c r="W202">
        <f>IFERROR(SMALL(W67:W187,ROW()-ROW($W$190)+1),"")</f>
        <v>0</v>
      </c>
      <c r="X202">
        <f>IFERROR(SMALL(X67:X187,ROW()-ROW($X$190)+1),"")</f>
        <v>0</v>
      </c>
      <c r="Y202">
        <f>IFERROR(SMALL(Y67:Y187,ROW()-ROW($Y$190)+1),"")</f>
        <v>0</v>
      </c>
      <c r="Z202">
        <f>IFERROR(SMALL(Z67:Z187,ROW()-ROW($Z$190)+1),"")</f>
        <v>0</v>
      </c>
      <c r="AA202">
        <f>IFERROR(SMALL(AA67:AA187,ROW()-ROW($AA$190)+1),"")</f>
        <v>0</v>
      </c>
      <c r="AB202">
        <f>IFERROR(SMALL(AB67:AB187,ROW()-ROW($AB$190)+1),"")</f>
        <v>0</v>
      </c>
      <c r="AC202">
        <f>IFERROR(SMALL(AC67:AC187,ROW()-ROW($AC$190)+1),"")</f>
        <v>0</v>
      </c>
      <c r="AD202">
        <f>IFERROR(SMALL(AD67:AD187,ROW()-ROW($AD$190)+1),"")</f>
        <v>0</v>
      </c>
      <c r="AE202">
        <f>IFERROR(SMALL(AE67:AE187,ROW()-ROW($AE$190)+1),"")</f>
        <v>0</v>
      </c>
      <c r="AF202">
        <f>IFERROR(SMALL(AF67:AF187,ROW()-ROW($AF$190)+1),"")</f>
        <v>0</v>
      </c>
      <c r="AG202">
        <f>IFERROR(SMALL(AG67:AG187,ROW()-ROW($AG$190)+1),"")</f>
        <v>0</v>
      </c>
      <c r="AH202">
        <f>IFERROR(SMALL(AH67:AH187,ROW()-ROW($AH$190)+1),"")</f>
        <v>0</v>
      </c>
      <c r="AI202">
        <f>IFERROR(SMALL(AI67:AI187,ROW()-ROW($AI$190)+1),"")</f>
        <v>0</v>
      </c>
      <c r="AJ202">
        <f>IFERROR(SMALL(AJ67:AJ187,ROW()-ROW($AJ$190)+1),"")</f>
        <v>0</v>
      </c>
      <c r="AK202">
        <f>IFERROR(SMALL(AK67:AK187,ROW()-ROW($AK$190)+1),"")</f>
        <v>0</v>
      </c>
      <c r="AL202">
        <f>IFERROR(SMALL(AL67:AL187,ROW()-ROW($AL$190)+1),"")</f>
        <v>0</v>
      </c>
      <c r="AM202">
        <f>IFERROR(SMALL(AM67:AM187,ROW()-ROW($AM$190)+1),"")</f>
        <v>0</v>
      </c>
      <c r="AN202">
        <f>IFERROR(SMALL(AN67:AN187,ROW()-ROW($AN$190)+1),"")</f>
        <v>0</v>
      </c>
      <c r="AO202">
        <f>IFERROR(SMALL(AO67:AO187,ROW()-ROW($AO$190)+1),"")</f>
        <v>0</v>
      </c>
      <c r="AP202">
        <f>IFERROR(SMALL(AP67:AP187,ROW()-ROW($AP$190)+1),"")</f>
        <v>0</v>
      </c>
      <c r="AQ202">
        <f>IFERROR(SMALL(AQ67:AQ187,ROW()-ROW($AQ$190)+1),"")</f>
        <v>0</v>
      </c>
      <c r="AR202">
        <f>IFERROR(SMALL(AR67:AR187,ROW()-ROW($AR$190)+1),"")</f>
        <v>0</v>
      </c>
      <c r="AS202">
        <f>IFERROR(SMALL(AS67:AS187,ROW()-ROW($AS$190)+1),"")</f>
        <v>0</v>
      </c>
      <c r="AT202">
        <f>IFERROR(SMALL(AT67:AT187,ROW()-ROW($AT$190)+1),"")</f>
        <v>0</v>
      </c>
      <c r="AU202">
        <f>IFERROR(SMALL(AU67:AU187,ROW()-ROW($AU$190)+1),"")</f>
        <v>0</v>
      </c>
      <c r="AV202">
        <f>IFERROR(SMALL(AV67:AV187,ROW()-ROW($AV$190)+1),"")</f>
        <v>0</v>
      </c>
      <c r="AW202">
        <f>IFERROR(SMALL(AW67:AW187,ROW()-ROW($AW$190)+1),"")</f>
        <v>0</v>
      </c>
      <c r="AX202">
        <f>IFERROR(SMALL(AX67:AX187,ROW()-ROW($AX$190)+1),"")</f>
        <v>0</v>
      </c>
      <c r="AY202">
        <f>IFERROR(SMALL(AY67:AY187,ROW()-ROW($AY$190)+1),"")</f>
        <v>0</v>
      </c>
      <c r="AZ202">
        <f>IFERROR(SMALL(AZ67:AZ187,ROW()-ROW($AZ$190)+1),"")</f>
        <v>0</v>
      </c>
      <c r="BA202">
        <f>IFERROR(SMALL(BA67:BA187,ROW()-ROW($BA$190)+1),"")</f>
        <v>0</v>
      </c>
      <c r="BB202">
        <f>IFERROR(SMALL(BB67:BB187,ROW()-ROW($BB$190)+1),"")</f>
        <v>0</v>
      </c>
      <c r="BC202">
        <f>IFERROR(SMALL(BC67:BC187,ROW()-ROW($BC$190)+1),"")</f>
        <v>0</v>
      </c>
      <c r="BD202">
        <f>IFERROR(SMALL(BD67:BD187,ROW()-ROW($BD$190)+1),"")</f>
        <v>0</v>
      </c>
      <c r="BE202">
        <f>IFERROR(SMALL(BE67:BE187,ROW()-ROW($BE$190)+1),"")</f>
        <v>0</v>
      </c>
      <c r="BF202">
        <f>IFERROR(SMALL(BF67:BF187,ROW()-ROW($BF$190)+1),"")</f>
        <v>0</v>
      </c>
      <c r="BG202">
        <f>IFERROR(SMALL(BG67:BG187,ROW()-ROW($BG$190)+1),"")</f>
        <v>0</v>
      </c>
      <c r="BH202">
        <f>IFERROR(SMALL(BH67:BH187,ROW()-ROW($BH$190)+1),"")</f>
        <v>0</v>
      </c>
      <c r="BI202">
        <f>IFERROR(SMALL(BI67:BI187,ROW()-ROW($BI$190)+1),"")</f>
        <v>0</v>
      </c>
      <c r="BJ202">
        <f>IFERROR(SMALL(BJ67:BJ187,ROW()-ROW($BJ$190)+1),"")</f>
        <v>0</v>
      </c>
      <c r="BK202">
        <f>IFERROR(SMALL(BK67:BK187,ROW()-ROW($BK$190)+1),"")</f>
        <v>0</v>
      </c>
      <c r="BL202">
        <f>IFERROR(SMALL(BL67:BL187,ROW()-ROW($BL$190)+1),"")</f>
        <v>0</v>
      </c>
      <c r="BM202">
        <f>IFERROR(SMALL(BM67:BM187,ROW()-ROW($BM$190)+1),"")</f>
        <v>0</v>
      </c>
      <c r="BN202">
        <f>IFERROR(SMALL(BN67:BN187,ROW()-ROW($BN$190)+1),"")</f>
        <v>0</v>
      </c>
      <c r="BO202">
        <f>IFERROR(SMALL(BO67:BO187,ROW()-ROW($BO$190)+1),"")</f>
        <v>0</v>
      </c>
      <c r="BP202">
        <f>IFERROR(SMALL(BP67:BP187,ROW()-ROW($BP$190)+1),"")</f>
        <v>0</v>
      </c>
      <c r="BQ202">
        <f>IFERROR(SMALL(BQ67:BQ187,ROW()-ROW($BQ$190)+1),"")</f>
        <v>0</v>
      </c>
      <c r="BR202">
        <f>IFERROR(SMALL(BR67:BR187,ROW()-ROW($BR$190)+1),"")</f>
        <v>0</v>
      </c>
      <c r="BS202">
        <f>IFERROR(SMALL(BS67:BS187,ROW()-ROW($BS$190)+1),"")</f>
        <v>0</v>
      </c>
      <c r="BT202">
        <f>IFERROR(SMALL(BT67:BT187,ROW()-ROW($BT$190)+1),"")</f>
        <v>0</v>
      </c>
      <c r="BU202">
        <f>IFERROR(SMALL(BU67:BU187,ROW()-ROW($BU$190)+1),"")</f>
        <v>0</v>
      </c>
      <c r="BV202">
        <f>IFERROR(SMALL(BV67:BV187,ROW()-ROW($BV$190)+1),"")</f>
        <v>0</v>
      </c>
      <c r="BW202">
        <f>IFERROR(SMALL(BW67:BW187,ROW()-ROW($BW$190)+1),"")</f>
        <v>0</v>
      </c>
      <c r="BX202">
        <f>IFERROR(SMALL(BX67:BX187,ROW()-ROW($BX$190)+1),"")</f>
        <v>0</v>
      </c>
      <c r="BY202">
        <f>IFERROR(SMALL(BY67:BY187,ROW()-ROW($BY$190)+1),"")</f>
        <v>0</v>
      </c>
      <c r="BZ202">
        <f>IFERROR(SMALL(BZ67:BZ187,ROW()-ROW($BZ$190)+1),"")</f>
        <v>0</v>
      </c>
      <c r="CA202">
        <f>IFERROR(SMALL(CA67:CA187,ROW()-ROW($CA$190)+1),"")</f>
        <v>0</v>
      </c>
      <c r="CB202">
        <f>IFERROR(SMALL(CB67:CB187,ROW()-ROW($CB$190)+1),"")</f>
        <v>0</v>
      </c>
      <c r="CC202">
        <f>IFERROR(SMALL(CC67:CC187,ROW()-ROW($CC$190)+1),"")</f>
        <v>0</v>
      </c>
      <c r="CD202">
        <f>IFERROR(SMALL(CD67:CD187,ROW()-ROW($CD$190)+1),"")</f>
        <v>0</v>
      </c>
      <c r="CE202">
        <f>IFERROR(SMALL(CE67:CE187,ROW()-ROW($CE$190)+1),"")</f>
        <v>0</v>
      </c>
      <c r="CF202">
        <f>IFERROR(SMALL(CF67:CF187,ROW()-ROW($CF$190)+1),"")</f>
        <v>0</v>
      </c>
      <c r="CG202">
        <f>IFERROR(SMALL(CG67:CG187,ROW()-ROW($CG$190)+1),"")</f>
        <v>0</v>
      </c>
      <c r="CH202">
        <f>IFERROR(SMALL(CH67:CH187,ROW()-ROW($CH$190)+1),"")</f>
        <v>0</v>
      </c>
      <c r="CI202">
        <f>IFERROR(SMALL(CI67:CI187,ROW()-ROW($CI$190)+1),"")</f>
        <v>0</v>
      </c>
      <c r="CJ202">
        <f>IFERROR(SMALL(CJ67:CJ187,ROW()-ROW($CJ$190)+1),"")</f>
        <v>0</v>
      </c>
      <c r="CK202">
        <f>IFERROR(SMALL(CK67:CK187,ROW()-ROW($CK$190)+1),"")</f>
        <v>0</v>
      </c>
      <c r="CL202">
        <f>IFERROR(SMALL(CL67:CL187,ROW()-ROW($CL$190)+1),"")</f>
        <v>0</v>
      </c>
      <c r="CM202">
        <f>IFERROR(SMALL(CM67:CM187,ROW()-ROW($CM$190)+1),"")</f>
        <v>0</v>
      </c>
      <c r="CN202">
        <f>IFERROR(SMALL(CN67:CN187,ROW()-ROW($CN$190)+1),"")</f>
        <v>0</v>
      </c>
      <c r="CO202">
        <f>IFERROR(SMALL(CO67:CO187,ROW()-ROW($CO$190)+1),"")</f>
        <v>0</v>
      </c>
      <c r="CP202">
        <f>IFERROR(SMALL(CP67:CP187,ROW()-ROW($CP$190)+1),"")</f>
        <v>0</v>
      </c>
      <c r="CQ202">
        <f>IFERROR(SMALL(CQ67:CQ187,ROW()-ROW($CQ$190)+1),"")</f>
        <v>0</v>
      </c>
      <c r="CR202">
        <f>IFERROR(SMALL(CR67:CR187,ROW()-ROW($CR$190)+1),"")</f>
        <v>0</v>
      </c>
      <c r="CS202">
        <f>IFERROR(SMALL(CS67:CS187,ROW()-ROW($CS$190)+1),"")</f>
        <v>0</v>
      </c>
      <c r="CT202">
        <f>IFERROR(SMALL(CT67:CT187,ROW()-ROW($CT$190)+1),"")</f>
        <v>0</v>
      </c>
      <c r="CU202">
        <f>IFERROR(SMALL(CU67:CU187,ROW()-ROW($CU$190)+1),"")</f>
        <v>0</v>
      </c>
      <c r="CV202">
        <f>IFERROR(SMALL(CV67:CV187,ROW()-ROW($CV$190)+1),"")</f>
        <v>0</v>
      </c>
      <c r="CW202">
        <f>IFERROR(SMALL(CW67:CW187,ROW()-ROW($CW$190)+1),"")</f>
        <v>0</v>
      </c>
      <c r="CX202">
        <f>IFERROR(SMALL(CX67:CX187,ROW()-ROW($CX$190)+1),"")</f>
        <v>0</v>
      </c>
      <c r="CY202">
        <f>IFERROR(SMALL(CY67:CY187,ROW()-ROW($CY$190)+1),"")</f>
        <v>0</v>
      </c>
      <c r="CZ202">
        <f>IFERROR(SMALL(CZ67:CZ187,ROW()-ROW($CZ$190)+1),"")</f>
        <v>0</v>
      </c>
      <c r="DA202">
        <f>IFERROR(SMALL(DA67:DA187,ROW()-ROW($DA$190)+1),"")</f>
        <v>0</v>
      </c>
      <c r="DB202">
        <f>IFERROR(SMALL(DB67:DB187,ROW()-ROW($DB$190)+1),"")</f>
        <v>0</v>
      </c>
      <c r="DC202">
        <f>IFERROR(SMALL(DC67:DC187,ROW()-ROW($DC$190)+1),"")</f>
        <v>0</v>
      </c>
      <c r="DD202">
        <f>IFERROR(SMALL(DD67:DD187,ROW()-ROW($DD$190)+1),"")</f>
        <v>0</v>
      </c>
      <c r="DE202">
        <f>IFERROR(SMALL(DE67:DE187,ROW()-ROW($DE$190)+1),"")</f>
        <v>0</v>
      </c>
      <c r="DF202">
        <f>IFERROR(SMALL(DF67:DF187,ROW()-ROW($DF$190)+1),"")</f>
        <v>0</v>
      </c>
      <c r="DG202">
        <f>IFERROR(SMALL(DG67:DG187,ROW()-ROW($DG$190)+1),"")</f>
        <v>0</v>
      </c>
      <c r="DH202">
        <f>IFERROR(SMALL(DH67:DH187,ROW()-ROW($DH$190)+1),"")</f>
        <v>0</v>
      </c>
      <c r="DI202">
        <f>IFERROR(SMALL(DI67:DI187,ROW()-ROW($DI$190)+1),"")</f>
        <v>0</v>
      </c>
      <c r="DJ202">
        <f>IFERROR(SMALL(DJ67:DJ187,ROW()-ROW($DJ$190)+1),"")</f>
        <v>0</v>
      </c>
      <c r="DK202">
        <f>IFERROR(SMALL(DK67:DK187,ROW()-ROW($DK$190)+1),"")</f>
        <v>0</v>
      </c>
      <c r="DL202">
        <f>IFERROR(SMALL(DL67:DL187,ROW()-ROW($DL$190)+1),"")</f>
        <v>0</v>
      </c>
      <c r="DM202">
        <f>IFERROR(SMALL(DM67:DM187,ROW()-ROW($DM$190)+1),"")</f>
        <v>0</v>
      </c>
      <c r="DN202">
        <f>IFERROR(SMALL(DN67:DN187,ROW()-ROW($DN$190)+1),"")</f>
        <v>0</v>
      </c>
      <c r="DO202">
        <f>IFERROR(SMALL(DO67:DO187,ROW()-ROW($DO$190)+1),"")</f>
        <v>0</v>
      </c>
      <c r="DP202">
        <f>IFERROR(SMALL(DP67:DP187,ROW()-ROW($DP$190)+1),"")</f>
        <v>0</v>
      </c>
      <c r="DQ202">
        <f>IFERROR(SMALL(DQ67:DQ187,ROW()-ROW($DQ$190)+1),"")</f>
        <v>0</v>
      </c>
      <c r="DR202">
        <f>IFERROR(SMALL(DR67:DR187,ROW()-ROW($DR$190)+1),"")</f>
        <v>0</v>
      </c>
      <c r="DS202">
        <f>IFERROR(SMALL(DS67:DS187,ROW()-ROW($DS$190)+1),"")</f>
        <v>0</v>
      </c>
      <c r="DT202">
        <f>IFERROR(SMALL(DT67:DT187,ROW()-ROW($DT$190)+1),"")</f>
        <v>0</v>
      </c>
      <c r="DU202">
        <f>IFERROR(SMALL(DU67:DU187,ROW()-ROW($DU$190)+1),"")</f>
        <v>0</v>
      </c>
      <c r="DV202">
        <f>IFERROR(SMALL(DV67:DV187,ROW()-ROW($DV$190)+1),"")</f>
        <v>0</v>
      </c>
      <c r="DW202">
        <f>IFERROR(SMALL(DW67:DW187,ROW()-ROW($DW$190)+1),"")</f>
        <v>0</v>
      </c>
      <c r="DX202">
        <f>IFERROR(SMALL(DX67:DX187,ROW()-ROW($DX$190)+1),"")</f>
        <v>0</v>
      </c>
      <c r="DY202">
        <f>IFERROR(SMALL(DY67:DY187,ROW()-ROW($DY$190)+1),"")</f>
        <v>0</v>
      </c>
      <c r="DZ202">
        <f>IFERROR(SMALL(DZ67:DZ187,ROW()-ROW($DZ$190)+1),"")</f>
        <v>0</v>
      </c>
      <c r="EA202">
        <f>IFERROR(SMALL(EA67:EA187,ROW()-ROW($EA$190)+1),"")</f>
        <v>0</v>
      </c>
      <c r="EB202">
        <f>IFERROR(SMALL(EB67:EB187,ROW()-ROW($EB$190)+1),"")</f>
        <v>0</v>
      </c>
      <c r="EC202">
        <f>IFERROR(SMALL(EC67:EC187,ROW()-ROW($EC$190)+1),"")</f>
        <v>0</v>
      </c>
      <c r="ED202">
        <f>IFERROR(SMALL(ED67:ED187,ROW()-ROW($ED$190)+1),"")</f>
        <v>0</v>
      </c>
      <c r="EE202">
        <f>IFERROR(SMALL(EE67:EE187,ROW()-ROW($EE$190)+1),"")</f>
        <v>0</v>
      </c>
      <c r="EF202">
        <f>IFERROR(SMALL(EF67:EF187,ROW()-ROW($EF$190)+1),"")</f>
        <v>0</v>
      </c>
      <c r="EI202">
        <f>IFERROR(SMALL(EI67:EI187,ROW()-ROW($EI$190)+1),"")</f>
        <v>0</v>
      </c>
      <c r="EJ202">
        <f>IFERROR(SMALL(EJ67:EJ187,ROW()-ROW($EJ$190)+1),"")</f>
        <v>0</v>
      </c>
      <c r="EK202">
        <f>IFERROR(SMALL(EK67:EK187,ROW()-ROW($EK$190)+1),"")</f>
        <v>0</v>
      </c>
      <c r="EL202">
        <f>IFERROR(SMALL(EL67:EL187,ROW()-ROW($EL$190)+1),"")</f>
        <v>0</v>
      </c>
      <c r="EM202">
        <f>IFERROR(SMALL(EM67:EM187,ROW()-ROW($EM$190)+1),"")</f>
        <v>0</v>
      </c>
      <c r="EN202">
        <f>IFERROR(SMALL(EN67:EN187,ROW()-ROW($EN$190)+1),"")</f>
        <v>0</v>
      </c>
      <c r="EO202">
        <f>IFERROR(SMALL(EO67:EO187,ROW()-ROW($EO$190)+1),"")</f>
        <v>0</v>
      </c>
      <c r="EP202">
        <f>IFERROR(SMALL(EP67:EP187,ROW()-ROW($EP$190)+1),"")</f>
        <v>0</v>
      </c>
      <c r="EQ202">
        <f>IFERROR(SMALL(EQ67:EQ187,ROW()-ROW($EQ$190)+1),"")</f>
        <v>0</v>
      </c>
      <c r="ER202">
        <f>IFERROR(SMALL(ER67:ER187,ROW()-ROW($ER$190)+1),"")</f>
        <v>0</v>
      </c>
      <c r="ES202">
        <f>IFERROR(SMALL(ES67:ES187,ROW()-ROW($ES$190)+1),"")</f>
        <v>0</v>
      </c>
      <c r="ET202">
        <f>IFERROR(SMALL(ET67:ET187,ROW()-ROW($ET$190)+1),"")</f>
        <v>0</v>
      </c>
      <c r="EU202">
        <f>IFERROR(SMALL(EU67:EU187,ROW()-ROW($EU$190)+1),"")</f>
        <v>0</v>
      </c>
      <c r="EV202">
        <f>IFERROR(SMALL(EV67:EV187,ROW()-ROW($EV$190)+1),"")</f>
        <v>0</v>
      </c>
      <c r="EW202">
        <f>IFERROR(SMALL(EW67:EW187,ROW()-ROW($EW$190)+1),"")</f>
        <v>0</v>
      </c>
      <c r="EX202">
        <f>IFERROR(SMALL(EX67:EX187,ROW()-ROW($EX$190)+1),"")</f>
        <v>0</v>
      </c>
      <c r="EY202">
        <f>IFERROR(SMALL(EY67:EY187,ROW()-ROW($EY$190)+1),"")</f>
        <v>0</v>
      </c>
      <c r="EZ202">
        <f>IFERROR(SMALL(EZ67:EZ187,ROW()-ROW($EZ$190)+1),"")</f>
        <v>0</v>
      </c>
      <c r="FA202">
        <f>IFERROR(SMALL(FA67:FA187,ROW()-ROW($FA$190)+1),"")</f>
        <v>0</v>
      </c>
      <c r="FB202">
        <f>IFERROR(SMALL(FB67:FB187,ROW()-ROW($FB$190)+1),"")</f>
        <v>0</v>
      </c>
      <c r="FC202">
        <f>IFERROR(SMALL(FC67:FC187,ROW()-ROW($FC$190)+1),"")</f>
        <v>0</v>
      </c>
      <c r="FD202">
        <f>IFERROR(SMALL(FD67:FD187,ROW()-ROW($FD$190)+1),"")</f>
        <v>0</v>
      </c>
      <c r="FE202">
        <f>IFERROR(SMALL(FE67:FE187,ROW()-ROW($FE$190)+1),"")</f>
        <v>0</v>
      </c>
      <c r="FF202">
        <f>IFERROR(SMALL(FF67:FF187,ROW()-ROW($FF$190)+1),"")</f>
        <v>0</v>
      </c>
      <c r="FG202">
        <f>IFERROR(SMALL(FG67:FG187,ROW()-ROW($FG$190)+1),"")</f>
        <v>0</v>
      </c>
      <c r="FH202">
        <f>IFERROR(SMALL(FH67:FH187,ROW()-ROW($FH$190)+1),"")</f>
        <v>0</v>
      </c>
      <c r="FI202">
        <f>IFERROR(SMALL(FI67:FI187,ROW()-ROW($FI$190)+1),"")</f>
        <v>0</v>
      </c>
      <c r="FJ202">
        <f>IFERROR(SMALL(FJ67:FJ187,ROW()-ROW($FJ$190)+1),"")</f>
        <v>0</v>
      </c>
      <c r="FK202">
        <f>IFERROR(SMALL(FK67:FK187,ROW()-ROW($FK$190)+1),"")</f>
        <v>0</v>
      </c>
      <c r="FL202">
        <f>IFERROR(SMALL(FL67:FL187,ROW()-ROW($FL$190)+1),"")</f>
        <v>0</v>
      </c>
      <c r="FM202">
        <f>IFERROR(SMALL(FM67:FM187,ROW()-ROW($FM$190)+1),"")</f>
        <v>0</v>
      </c>
      <c r="FN202">
        <f>IFERROR(SMALL(FN67:FN187,ROW()-ROW($FN$190)+1),"")</f>
        <v>0</v>
      </c>
      <c r="FO202">
        <f>IFERROR(SMALL(FO67:FO187,ROW()-ROW($FO$190)+1),"")</f>
        <v>0</v>
      </c>
      <c r="FP202">
        <f>IFERROR(SMALL(FP67:FP187,ROW()-ROW($FP$190)+1),"")</f>
        <v>0</v>
      </c>
      <c r="FQ202">
        <f>IFERROR(SMALL(FQ67:FQ187,ROW()-ROW($FQ$190)+1),"")</f>
        <v>0</v>
      </c>
      <c r="FR202">
        <f>IFERROR(SMALL(FR67:FR187,ROW()-ROW($FR$190)+1),"")</f>
        <v>0</v>
      </c>
      <c r="FS202">
        <f>IFERROR(SMALL(FS67:FS187,ROW()-ROW($FS$190)+1),"")</f>
        <v>0</v>
      </c>
      <c r="FT202">
        <f>IFERROR(SMALL(FT67:FT187,ROW()-ROW($FT$190)+1),"")</f>
        <v>0</v>
      </c>
      <c r="FU202">
        <f>IFERROR(SMALL(FU67:FU187,ROW()-ROW($FU$190)+1),"")</f>
        <v>0</v>
      </c>
      <c r="FV202">
        <f>IFERROR(SMALL(FV67:FV187,ROW()-ROW($FV$190)+1),"")</f>
        <v>0</v>
      </c>
      <c r="FW202">
        <f>IFERROR(SMALL(FW67:FW187,ROW()-ROW($FW$190)+1),"")</f>
        <v>0</v>
      </c>
      <c r="FX202">
        <f>IFERROR(SMALL(FX67:FX187,ROW()-ROW($FX$190)+1),"")</f>
        <v>0</v>
      </c>
      <c r="FY202">
        <f>IFERROR(SMALL(FY67:FY187,ROW()-ROW($FY$190)+1),"")</f>
        <v>0</v>
      </c>
      <c r="FZ202">
        <f>IFERROR(SMALL(FZ67:FZ187,ROW()-ROW($FZ$190)+1),"")</f>
        <v>0</v>
      </c>
      <c r="GA202">
        <f>IFERROR(SMALL(GA67:GA187,ROW()-ROW($GA$190)+1),"")</f>
        <v>0</v>
      </c>
      <c r="GB202">
        <f>IFERROR(SMALL(GB67:GB187,ROW()-ROW($GB$190)+1),"")</f>
        <v>0</v>
      </c>
      <c r="GC202">
        <f>IFERROR(SMALL(GC67:GC187,ROW()-ROW($GC$190)+1),"")</f>
        <v>0</v>
      </c>
      <c r="GD202">
        <f>IFERROR(SMALL(GD67:GD187,ROW()-ROW($GD$190)+1),"")</f>
        <v>0</v>
      </c>
      <c r="GE202">
        <f>IFERROR(SMALL(GE67:GE187,ROW()-ROW($GE$190)+1),"")</f>
        <v>0</v>
      </c>
      <c r="GF202">
        <f>IFERROR(SMALL(GF67:GF187,ROW()-ROW($GF$190)+1),"")</f>
        <v>0</v>
      </c>
      <c r="GG202">
        <f>IFERROR(SMALL(GG67:GG187,ROW()-ROW($GG$190)+1),"")</f>
        <v>0</v>
      </c>
      <c r="GH202">
        <f>IFERROR(SMALL(GH67:GH187,ROW()-ROW($GH$190)+1),"")</f>
        <v>0</v>
      </c>
      <c r="GI202">
        <f>IFERROR(SMALL(GI67:GI187,ROW()-ROW($GI$190)+1),"")</f>
        <v>0</v>
      </c>
      <c r="GJ202">
        <f>IFERROR(SMALL(GJ67:GJ187,ROW()-ROW($GJ$190)+1),"")</f>
        <v>0</v>
      </c>
      <c r="GK202">
        <f>IFERROR(SMALL(GK67:GK187,ROW()-ROW($GK$190)+1),"")</f>
        <v>0</v>
      </c>
      <c r="GL202">
        <f>IFERROR(SMALL(GL67:GL187,ROW()-ROW($GL$190)+1),"")</f>
        <v>0</v>
      </c>
      <c r="GM202">
        <f>IFERROR(SMALL(GM67:GM187,ROW()-ROW($GM$190)+1),"")</f>
        <v>0</v>
      </c>
      <c r="GN202">
        <f>IFERROR(SMALL(GN67:GN187,ROW()-ROW($GN$190)+1),"")</f>
        <v>0</v>
      </c>
      <c r="GO202">
        <f>IFERROR(SMALL(GO67:GO187,ROW()-ROW($GO$190)+1),"")</f>
        <v>0</v>
      </c>
      <c r="GP202">
        <f>IFERROR(SMALL(GP67:GP187,ROW()-ROW($GP$190)+1),"")</f>
        <v>0</v>
      </c>
      <c r="GQ202">
        <f>IFERROR(SMALL(GQ67:GQ187,ROW()-ROW($GQ$190)+1),"")</f>
        <v>0</v>
      </c>
      <c r="GR202">
        <f>IFERROR(SMALL(GR67:GR187,ROW()-ROW($GR$190)+1),"")</f>
        <v>0</v>
      </c>
      <c r="GS202">
        <f>IFERROR(SMALL(GS67:GS187,ROW()-ROW($GS$190)+1),"")</f>
        <v>0</v>
      </c>
      <c r="GT202">
        <f>IFERROR(SMALL(GT67:GT187,ROW()-ROW($GT$190)+1),"")</f>
        <v>0</v>
      </c>
      <c r="GU202">
        <f>IFERROR(SMALL(GU67:GU187,ROW()-ROW($GU$190)+1),"")</f>
        <v>0</v>
      </c>
      <c r="GV202">
        <f>IFERROR(SMALL(GV67:GV187,ROW()-ROW($GV$190)+1),"")</f>
        <v>0</v>
      </c>
      <c r="GW202">
        <f>IFERROR(SMALL(GW67:GW187,ROW()-ROW($GW$190)+1),"")</f>
        <v>0</v>
      </c>
      <c r="GX202">
        <f>IFERROR(SMALL(GX67:GX187,ROW()-ROW($GX$190)+1),"")</f>
        <v>0</v>
      </c>
      <c r="GY202">
        <f>IFERROR(SMALL(GY67:GY187,ROW()-ROW($GY$190)+1),"")</f>
        <v>0</v>
      </c>
      <c r="GZ202">
        <f>IFERROR(SMALL(GZ67:GZ187,ROW()-ROW($GZ$190)+1),"")</f>
        <v>0</v>
      </c>
      <c r="HA202">
        <f>IFERROR(SMALL(HA67:HA187,ROW()-ROW($HA$190)+1),"")</f>
        <v>0</v>
      </c>
      <c r="HB202">
        <f>IFERROR(SMALL(HB67:HB187,ROW()-ROW($HB$190)+1),"")</f>
        <v>0</v>
      </c>
      <c r="HC202">
        <f>IFERROR(SMALL(HC67:HC187,ROW()-ROW($HC$190)+1),"")</f>
        <v>0</v>
      </c>
      <c r="HD202">
        <f>IFERROR(SMALL(HD67:HD187,ROW()-ROW($HD$190)+1),"")</f>
        <v>0</v>
      </c>
      <c r="HE202">
        <f>IFERROR(SMALL(HE67:HE187,ROW()-ROW($HE$190)+1),"")</f>
        <v>0</v>
      </c>
      <c r="HF202">
        <f>IFERROR(SMALL(HF67:HF187,ROW()-ROW($HF$190)+1),"")</f>
        <v>0</v>
      </c>
      <c r="HG202">
        <f>IFERROR(SMALL(HG67:HG187,ROW()-ROW($HG$190)+1),"")</f>
        <v>0</v>
      </c>
      <c r="HH202">
        <f>IFERROR(SMALL(HH67:HH187,ROW()-ROW($HH$190)+1),"")</f>
        <v>0</v>
      </c>
      <c r="HI202">
        <f>IFERROR(SMALL(HI67:HI187,ROW()-ROW($HI$190)+1),"")</f>
        <v>0</v>
      </c>
      <c r="HJ202">
        <f>IFERROR(SMALL(HJ67:HJ187,ROW()-ROW($HJ$190)+1),"")</f>
        <v>0</v>
      </c>
      <c r="HK202">
        <f>IFERROR(SMALL(HK67:HK187,ROW()-ROW($HK$190)+1),"")</f>
        <v>0</v>
      </c>
      <c r="HL202">
        <f>IFERROR(SMALL(HL67:HL187,ROW()-ROW($HL$190)+1),"")</f>
        <v>0</v>
      </c>
      <c r="HM202">
        <f>IFERROR(SMALL(HM67:HM187,ROW()-ROW($HM$190)+1),"")</f>
        <v>0</v>
      </c>
      <c r="HN202">
        <f>IFERROR(SMALL(HN67:HN187,ROW()-ROW($HN$190)+1),"")</f>
        <v>0</v>
      </c>
      <c r="HO202">
        <f>IFERROR(SMALL(HO67:HO187,ROW()-ROW($HO$190)+1),"")</f>
        <v>0</v>
      </c>
      <c r="HP202">
        <f>IFERROR(SMALL(HP67:HP187,ROW()-ROW($HP$190)+1),"")</f>
        <v>0</v>
      </c>
      <c r="HQ202">
        <f>IFERROR(SMALL(HQ67:HQ187,ROW()-ROW($HQ$190)+1),"")</f>
        <v>0</v>
      </c>
      <c r="HR202">
        <f>IFERROR(SMALL(HR67:HR187,ROW()-ROW($HR$190)+1),"")</f>
        <v>0</v>
      </c>
      <c r="HS202">
        <f>IFERROR(SMALL(HS67:HS187,ROW()-ROW($HS$190)+1),"")</f>
        <v>0</v>
      </c>
      <c r="HT202">
        <f>IFERROR(SMALL(HT67:HT187,ROW()-ROW($HT$190)+1),"")</f>
        <v>0</v>
      </c>
      <c r="HU202">
        <f>IFERROR(SMALL(HU67:HU187,ROW()-ROW($HU$190)+1),"")</f>
        <v>0</v>
      </c>
      <c r="HV202">
        <f>IFERROR(SMALL(HV67:HV187,ROW()-ROW($HV$190)+1),"")</f>
        <v>0</v>
      </c>
      <c r="HW202">
        <f>IFERROR(SMALL(HW67:HW187,ROW()-ROW($HW$190)+1),"")</f>
        <v>0</v>
      </c>
      <c r="HX202">
        <f>IFERROR(SMALL(HX67:HX187,ROW()-ROW($HX$190)+1),"")</f>
        <v>0</v>
      </c>
      <c r="HY202">
        <f>IFERROR(SMALL(HY67:HY187,ROW()-ROW($HY$190)+1),"")</f>
        <v>0</v>
      </c>
      <c r="HZ202">
        <f>IFERROR(SMALL(HZ67:HZ187,ROW()-ROW($HZ$190)+1),"")</f>
        <v>0</v>
      </c>
      <c r="IA202">
        <f>IFERROR(SMALL(IA67:IA187,ROW()-ROW($IA$190)+1),"")</f>
        <v>0</v>
      </c>
      <c r="IB202">
        <f>IFERROR(SMALL(IB67:IB187,ROW()-ROW($IB$190)+1),"")</f>
        <v>0</v>
      </c>
      <c r="IC202">
        <f>IFERROR(SMALL(IC67:IC187,ROW()-ROW($IC$190)+1),"")</f>
        <v>0</v>
      </c>
      <c r="ID202">
        <f>IFERROR(SMALL(ID67:ID187,ROW()-ROW($ID$190)+1),"")</f>
        <v>0</v>
      </c>
      <c r="IE202">
        <f>IFERROR(SMALL(IE67:IE187,ROW()-ROW($IE$190)+1),"")</f>
        <v>0</v>
      </c>
      <c r="IF202">
        <f>IFERROR(SMALL(IF67:IF187,ROW()-ROW($IF$190)+1),"")</f>
        <v>0</v>
      </c>
      <c r="IG202">
        <f>IFERROR(SMALL(IG67:IG187,ROW()-ROW($IG$190)+1),"")</f>
        <v>0</v>
      </c>
      <c r="IH202">
        <f>IFERROR(SMALL(IH67:IH187,ROW()-ROW($IH$190)+1),"")</f>
        <v>0</v>
      </c>
      <c r="II202">
        <f>IFERROR(SMALL(II67:II187,ROW()-ROW($II$190)+1),"")</f>
        <v>0</v>
      </c>
      <c r="IJ202">
        <f>IFERROR(SMALL(IJ67:IJ187,ROW()-ROW($IJ$190)+1),"")</f>
        <v>0</v>
      </c>
      <c r="IK202">
        <f>IFERROR(SMALL(IK67:IK187,ROW()-ROW($IK$190)+1),"")</f>
        <v>0</v>
      </c>
      <c r="IL202">
        <f>IFERROR(SMALL(IL67:IL187,ROW()-ROW($IL$190)+1),"")</f>
        <v>0</v>
      </c>
      <c r="IM202">
        <f>IFERROR(SMALL(IM67:IM187,ROW()-ROW($IM$190)+1),"")</f>
        <v>0</v>
      </c>
      <c r="IN202">
        <f>IFERROR(SMALL(IN67:IN187,ROW()-ROW($IN$190)+1),"")</f>
        <v>0</v>
      </c>
      <c r="IO202">
        <f>IFERROR(SMALL(IO67:IO187,ROW()-ROW($IO$190)+1),"")</f>
        <v>0</v>
      </c>
      <c r="IP202">
        <f>IFERROR(SMALL(IP67:IP187,ROW()-ROW($IP$190)+1),"")</f>
        <v>0</v>
      </c>
      <c r="IQ202">
        <f>IFERROR(SMALL(IQ67:IQ187,ROW()-ROW($IQ$190)+1),"")</f>
        <v>0</v>
      </c>
      <c r="IR202">
        <f>IFERROR(SMALL(IR67:IR187,ROW()-ROW($IR$190)+1),"")</f>
        <v>0</v>
      </c>
      <c r="IS202">
        <f>IFERROR(SMALL(IS67:IS187,ROW()-ROW($IS$190)+1),"")</f>
        <v>0</v>
      </c>
      <c r="IT202">
        <f>IFERROR(SMALL(IT67:IT187,ROW()-ROW($IT$190)+1),"")</f>
        <v>0</v>
      </c>
      <c r="IU202">
        <f>IFERROR(SMALL(IU67:IU187,ROW()-ROW($IU$190)+1),"")</f>
        <v>0</v>
      </c>
      <c r="IV202">
        <f>IFERROR(SMALL(IV67:IV187,ROW()-ROW($IV$190)+1),"")</f>
        <v>0</v>
      </c>
      <c r="IW202">
        <f>IFERROR(SMALL(IW67:IW187,ROW()-ROW($IW$190)+1),"")</f>
        <v>0</v>
      </c>
      <c r="IX202">
        <f>IFERROR(SMALL(IX67:IX187,ROW()-ROW($IX$190)+1),"")</f>
        <v>0</v>
      </c>
      <c r="IY202">
        <f>IFERROR(SMALL(IY67:IY187,ROW()-ROW($IY$190)+1),"")</f>
        <v>0</v>
      </c>
      <c r="IZ202">
        <f>IFERROR(SMALL(IZ67:IZ187,ROW()-ROW($IZ$190)+1),"")</f>
        <v>0</v>
      </c>
      <c r="JA202">
        <f>IFERROR(SMALL(JA67:JA187,ROW()-ROW($JA$190)+1),"")</f>
        <v>0</v>
      </c>
      <c r="JB202">
        <f>IFERROR(SMALL(JB67:JB187,ROW()-ROW($JB$190)+1),"")</f>
        <v>0</v>
      </c>
      <c r="JC202">
        <f>IFERROR(SMALL(JC67:JC187,ROW()-ROW($JC$190)+1),"")</f>
        <v>0</v>
      </c>
      <c r="JD202">
        <f>IFERROR(SMALL(JD67:JD187,ROW()-ROW($JD$190)+1),"")</f>
        <v>0</v>
      </c>
      <c r="JE202">
        <f>IFERROR(SMALL(JE67:JE187,ROW()-ROW($JE$190)+1),"")</f>
        <v>0</v>
      </c>
      <c r="JF202">
        <f>IFERROR(SMALL(JF67:JF187,ROW()-ROW($JF$190)+1),"")</f>
        <v>0</v>
      </c>
      <c r="JG202">
        <f>IFERROR(SMALL(JG67:JG187,ROW()-ROW($JG$190)+1),"")</f>
        <v>0</v>
      </c>
      <c r="JH202">
        <f>IFERROR(SMALL(JH67:JH187,ROW()-ROW($JH$190)+1),"")</f>
        <v>0</v>
      </c>
      <c r="JI202">
        <f>IFERROR(SMALL(JI67:JI187,ROW()-ROW($JI$190)+1),"")</f>
        <v>0</v>
      </c>
      <c r="JJ202">
        <f>IFERROR(SMALL(JJ67:JJ187,ROW()-ROW($JJ$190)+1),"")</f>
        <v>0</v>
      </c>
    </row>
    <row r="203" spans="5:270">
      <c r="E203">
        <f>IFERROR(SMALL(E67:E187,ROW()-ROW($E$190)+1),"")</f>
        <v>0</v>
      </c>
      <c r="F203">
        <f>IFERROR(SMALL(F67:F187,ROW()-ROW($F$190)+1),"")</f>
        <v>0</v>
      </c>
      <c r="G203">
        <f>IFERROR(SMALL(G67:G187,ROW()-ROW($G$190)+1),"")</f>
        <v>0</v>
      </c>
      <c r="H203">
        <f>IFERROR(SMALL(H67:H187,ROW()-ROW($H$190)+1),"")</f>
        <v>0</v>
      </c>
      <c r="I203">
        <f>IFERROR(SMALL(I67:I187,ROW()-ROW($I$190)+1),"")</f>
        <v>0</v>
      </c>
      <c r="J203">
        <f>IFERROR(SMALL(J67:J187,ROW()-ROW($J$190)+1),"")</f>
        <v>0</v>
      </c>
      <c r="K203">
        <f>IFERROR(SMALL(K67:K187,ROW()-ROW($K$190)+1),"")</f>
        <v>0</v>
      </c>
      <c r="L203">
        <f>IFERROR(SMALL(L67:L187,ROW()-ROW($L$190)+1),"")</f>
        <v>0</v>
      </c>
      <c r="M203">
        <f>IFERROR(SMALL(M67:M187,ROW()-ROW($M$190)+1),"")</f>
        <v>0</v>
      </c>
      <c r="N203">
        <f>IFERROR(SMALL(N67:N187,ROW()-ROW($N$190)+1),"")</f>
        <v>0</v>
      </c>
      <c r="O203">
        <f>IFERROR(SMALL(O67:O187,ROW()-ROW($O$190)+1),"")</f>
        <v>0</v>
      </c>
      <c r="P203">
        <f>IFERROR(SMALL(P67:P187,ROW()-ROW($P$190)+1),"")</f>
        <v>0</v>
      </c>
      <c r="Q203">
        <f>IFERROR(SMALL(Q67:Q187,ROW()-ROW($Q$190)+1),"")</f>
        <v>0</v>
      </c>
      <c r="R203">
        <f>IFERROR(SMALL(R67:R187,ROW()-ROW($R$190)+1),"")</f>
        <v>0</v>
      </c>
      <c r="S203">
        <f>IFERROR(SMALL(S67:S187,ROW()-ROW($S$190)+1),"")</f>
        <v>0</v>
      </c>
      <c r="T203">
        <f>IFERROR(SMALL(T67:T187,ROW()-ROW($T$190)+1),"")</f>
        <v>0</v>
      </c>
      <c r="U203">
        <f>IFERROR(SMALL(U67:U187,ROW()-ROW($U$190)+1),"")</f>
        <v>0</v>
      </c>
      <c r="V203">
        <f>IFERROR(SMALL(V67:V187,ROW()-ROW($V$190)+1),"")</f>
        <v>0</v>
      </c>
      <c r="W203">
        <f>IFERROR(SMALL(W67:W187,ROW()-ROW($W$190)+1),"")</f>
        <v>0</v>
      </c>
      <c r="X203">
        <f>IFERROR(SMALL(X67:X187,ROW()-ROW($X$190)+1),"")</f>
        <v>0</v>
      </c>
      <c r="Y203">
        <f>IFERROR(SMALL(Y67:Y187,ROW()-ROW($Y$190)+1),"")</f>
        <v>0</v>
      </c>
      <c r="Z203">
        <f>IFERROR(SMALL(Z67:Z187,ROW()-ROW($Z$190)+1),"")</f>
        <v>0</v>
      </c>
      <c r="AA203">
        <f>IFERROR(SMALL(AA67:AA187,ROW()-ROW($AA$190)+1),"")</f>
        <v>0</v>
      </c>
      <c r="AB203">
        <f>IFERROR(SMALL(AB67:AB187,ROW()-ROW($AB$190)+1),"")</f>
        <v>0</v>
      </c>
      <c r="AC203">
        <f>IFERROR(SMALL(AC67:AC187,ROW()-ROW($AC$190)+1),"")</f>
        <v>0</v>
      </c>
      <c r="AD203">
        <f>IFERROR(SMALL(AD67:AD187,ROW()-ROW($AD$190)+1),"")</f>
        <v>0</v>
      </c>
      <c r="AE203">
        <f>IFERROR(SMALL(AE67:AE187,ROW()-ROW($AE$190)+1),"")</f>
        <v>0</v>
      </c>
      <c r="AF203">
        <f>IFERROR(SMALL(AF67:AF187,ROW()-ROW($AF$190)+1),"")</f>
        <v>0</v>
      </c>
      <c r="AG203">
        <f>IFERROR(SMALL(AG67:AG187,ROW()-ROW($AG$190)+1),"")</f>
        <v>0</v>
      </c>
      <c r="AH203">
        <f>IFERROR(SMALL(AH67:AH187,ROW()-ROW($AH$190)+1),"")</f>
        <v>0</v>
      </c>
      <c r="AI203">
        <f>IFERROR(SMALL(AI67:AI187,ROW()-ROW($AI$190)+1),"")</f>
        <v>0</v>
      </c>
      <c r="AJ203">
        <f>IFERROR(SMALL(AJ67:AJ187,ROW()-ROW($AJ$190)+1),"")</f>
        <v>0</v>
      </c>
      <c r="AK203">
        <f>IFERROR(SMALL(AK67:AK187,ROW()-ROW($AK$190)+1),"")</f>
        <v>0</v>
      </c>
      <c r="AL203">
        <f>IFERROR(SMALL(AL67:AL187,ROW()-ROW($AL$190)+1),"")</f>
        <v>0</v>
      </c>
      <c r="AM203">
        <f>IFERROR(SMALL(AM67:AM187,ROW()-ROW($AM$190)+1),"")</f>
        <v>0</v>
      </c>
      <c r="AN203">
        <f>IFERROR(SMALL(AN67:AN187,ROW()-ROW($AN$190)+1),"")</f>
        <v>0</v>
      </c>
      <c r="AO203">
        <f>IFERROR(SMALL(AO67:AO187,ROW()-ROW($AO$190)+1),"")</f>
        <v>0</v>
      </c>
      <c r="AP203">
        <f>IFERROR(SMALL(AP67:AP187,ROW()-ROW($AP$190)+1),"")</f>
        <v>0</v>
      </c>
      <c r="AQ203">
        <f>IFERROR(SMALL(AQ67:AQ187,ROW()-ROW($AQ$190)+1),"")</f>
        <v>0</v>
      </c>
      <c r="AR203">
        <f>IFERROR(SMALL(AR67:AR187,ROW()-ROW($AR$190)+1),"")</f>
        <v>0</v>
      </c>
      <c r="AS203">
        <f>IFERROR(SMALL(AS67:AS187,ROW()-ROW($AS$190)+1),"")</f>
        <v>0</v>
      </c>
      <c r="AT203">
        <f>IFERROR(SMALL(AT67:AT187,ROW()-ROW($AT$190)+1),"")</f>
        <v>0</v>
      </c>
      <c r="AU203">
        <f>IFERROR(SMALL(AU67:AU187,ROW()-ROW($AU$190)+1),"")</f>
        <v>0</v>
      </c>
      <c r="AV203">
        <f>IFERROR(SMALL(AV67:AV187,ROW()-ROW($AV$190)+1),"")</f>
        <v>0</v>
      </c>
      <c r="AW203">
        <f>IFERROR(SMALL(AW67:AW187,ROW()-ROW($AW$190)+1),"")</f>
        <v>0</v>
      </c>
      <c r="AX203">
        <f>IFERROR(SMALL(AX67:AX187,ROW()-ROW($AX$190)+1),"")</f>
        <v>0</v>
      </c>
      <c r="AY203">
        <f>IFERROR(SMALL(AY67:AY187,ROW()-ROW($AY$190)+1),"")</f>
        <v>0</v>
      </c>
      <c r="AZ203">
        <f>IFERROR(SMALL(AZ67:AZ187,ROW()-ROW($AZ$190)+1),"")</f>
        <v>0</v>
      </c>
      <c r="BA203">
        <f>IFERROR(SMALL(BA67:BA187,ROW()-ROW($BA$190)+1),"")</f>
        <v>0</v>
      </c>
      <c r="BB203">
        <f>IFERROR(SMALL(BB67:BB187,ROW()-ROW($BB$190)+1),"")</f>
        <v>0</v>
      </c>
      <c r="BC203">
        <f>IFERROR(SMALL(BC67:BC187,ROW()-ROW($BC$190)+1),"")</f>
        <v>0</v>
      </c>
      <c r="BD203">
        <f>IFERROR(SMALL(BD67:BD187,ROW()-ROW($BD$190)+1),"")</f>
        <v>0</v>
      </c>
      <c r="BE203">
        <f>IFERROR(SMALL(BE67:BE187,ROW()-ROW($BE$190)+1),"")</f>
        <v>0</v>
      </c>
      <c r="BF203">
        <f>IFERROR(SMALL(BF67:BF187,ROW()-ROW($BF$190)+1),"")</f>
        <v>0</v>
      </c>
      <c r="BG203">
        <f>IFERROR(SMALL(BG67:BG187,ROW()-ROW($BG$190)+1),"")</f>
        <v>0</v>
      </c>
      <c r="BH203">
        <f>IFERROR(SMALL(BH67:BH187,ROW()-ROW($BH$190)+1),"")</f>
        <v>0</v>
      </c>
      <c r="BI203">
        <f>IFERROR(SMALL(BI67:BI187,ROW()-ROW($BI$190)+1),"")</f>
        <v>0</v>
      </c>
      <c r="BJ203">
        <f>IFERROR(SMALL(BJ67:BJ187,ROW()-ROW($BJ$190)+1),"")</f>
        <v>0</v>
      </c>
      <c r="BK203">
        <f>IFERROR(SMALL(BK67:BK187,ROW()-ROW($BK$190)+1),"")</f>
        <v>0</v>
      </c>
      <c r="BL203">
        <f>IFERROR(SMALL(BL67:BL187,ROW()-ROW($BL$190)+1),"")</f>
        <v>0</v>
      </c>
      <c r="BM203">
        <f>IFERROR(SMALL(BM67:BM187,ROW()-ROW($BM$190)+1),"")</f>
        <v>0</v>
      </c>
      <c r="BN203">
        <f>IFERROR(SMALL(BN67:BN187,ROW()-ROW($BN$190)+1),"")</f>
        <v>0</v>
      </c>
      <c r="BO203">
        <f>IFERROR(SMALL(BO67:BO187,ROW()-ROW($BO$190)+1),"")</f>
        <v>0</v>
      </c>
      <c r="BP203">
        <f>IFERROR(SMALL(BP67:BP187,ROW()-ROW($BP$190)+1),"")</f>
        <v>0</v>
      </c>
      <c r="BQ203">
        <f>IFERROR(SMALL(BQ67:BQ187,ROW()-ROW($BQ$190)+1),"")</f>
        <v>0</v>
      </c>
      <c r="BR203">
        <f>IFERROR(SMALL(BR67:BR187,ROW()-ROW($BR$190)+1),"")</f>
        <v>0</v>
      </c>
      <c r="BS203">
        <f>IFERROR(SMALL(BS67:BS187,ROW()-ROW($BS$190)+1),"")</f>
        <v>0</v>
      </c>
      <c r="BT203">
        <f>IFERROR(SMALL(BT67:BT187,ROW()-ROW($BT$190)+1),"")</f>
        <v>0</v>
      </c>
      <c r="BU203">
        <f>IFERROR(SMALL(BU67:BU187,ROW()-ROW($BU$190)+1),"")</f>
        <v>0</v>
      </c>
      <c r="BV203">
        <f>IFERROR(SMALL(BV67:BV187,ROW()-ROW($BV$190)+1),"")</f>
        <v>0</v>
      </c>
      <c r="BW203">
        <f>IFERROR(SMALL(BW67:BW187,ROW()-ROW($BW$190)+1),"")</f>
        <v>0</v>
      </c>
      <c r="BX203">
        <f>IFERROR(SMALL(BX67:BX187,ROW()-ROW($BX$190)+1),"")</f>
        <v>0</v>
      </c>
      <c r="BY203">
        <f>IFERROR(SMALL(BY67:BY187,ROW()-ROW($BY$190)+1),"")</f>
        <v>0</v>
      </c>
      <c r="BZ203">
        <f>IFERROR(SMALL(BZ67:BZ187,ROW()-ROW($BZ$190)+1),"")</f>
        <v>0</v>
      </c>
      <c r="CA203">
        <f>IFERROR(SMALL(CA67:CA187,ROW()-ROW($CA$190)+1),"")</f>
        <v>0</v>
      </c>
      <c r="CB203">
        <f>IFERROR(SMALL(CB67:CB187,ROW()-ROW($CB$190)+1),"")</f>
        <v>0</v>
      </c>
      <c r="CC203">
        <f>IFERROR(SMALL(CC67:CC187,ROW()-ROW($CC$190)+1),"")</f>
        <v>0</v>
      </c>
      <c r="CD203">
        <f>IFERROR(SMALL(CD67:CD187,ROW()-ROW($CD$190)+1),"")</f>
        <v>0</v>
      </c>
      <c r="CE203">
        <f>IFERROR(SMALL(CE67:CE187,ROW()-ROW($CE$190)+1),"")</f>
        <v>0</v>
      </c>
      <c r="CF203">
        <f>IFERROR(SMALL(CF67:CF187,ROW()-ROW($CF$190)+1),"")</f>
        <v>0</v>
      </c>
      <c r="CG203">
        <f>IFERROR(SMALL(CG67:CG187,ROW()-ROW($CG$190)+1),"")</f>
        <v>0</v>
      </c>
      <c r="CH203">
        <f>IFERROR(SMALL(CH67:CH187,ROW()-ROW($CH$190)+1),"")</f>
        <v>0</v>
      </c>
      <c r="CI203">
        <f>IFERROR(SMALL(CI67:CI187,ROW()-ROW($CI$190)+1),"")</f>
        <v>0</v>
      </c>
      <c r="CJ203">
        <f>IFERROR(SMALL(CJ67:CJ187,ROW()-ROW($CJ$190)+1),"")</f>
        <v>0</v>
      </c>
      <c r="CK203">
        <f>IFERROR(SMALL(CK67:CK187,ROW()-ROW($CK$190)+1),"")</f>
        <v>0</v>
      </c>
      <c r="CL203">
        <f>IFERROR(SMALL(CL67:CL187,ROW()-ROW($CL$190)+1),"")</f>
        <v>0</v>
      </c>
      <c r="CM203">
        <f>IFERROR(SMALL(CM67:CM187,ROW()-ROW($CM$190)+1),"")</f>
        <v>0</v>
      </c>
      <c r="CN203">
        <f>IFERROR(SMALL(CN67:CN187,ROW()-ROW($CN$190)+1),"")</f>
        <v>0</v>
      </c>
      <c r="CO203">
        <f>IFERROR(SMALL(CO67:CO187,ROW()-ROW($CO$190)+1),"")</f>
        <v>0</v>
      </c>
      <c r="CP203">
        <f>IFERROR(SMALL(CP67:CP187,ROW()-ROW($CP$190)+1),"")</f>
        <v>0</v>
      </c>
      <c r="CQ203">
        <f>IFERROR(SMALL(CQ67:CQ187,ROW()-ROW($CQ$190)+1),"")</f>
        <v>0</v>
      </c>
      <c r="CR203">
        <f>IFERROR(SMALL(CR67:CR187,ROW()-ROW($CR$190)+1),"")</f>
        <v>0</v>
      </c>
      <c r="CS203">
        <f>IFERROR(SMALL(CS67:CS187,ROW()-ROW($CS$190)+1),"")</f>
        <v>0</v>
      </c>
      <c r="CT203">
        <f>IFERROR(SMALL(CT67:CT187,ROW()-ROW($CT$190)+1),"")</f>
        <v>0</v>
      </c>
      <c r="CU203">
        <f>IFERROR(SMALL(CU67:CU187,ROW()-ROW($CU$190)+1),"")</f>
        <v>0</v>
      </c>
      <c r="CV203">
        <f>IFERROR(SMALL(CV67:CV187,ROW()-ROW($CV$190)+1),"")</f>
        <v>0</v>
      </c>
      <c r="CW203">
        <f>IFERROR(SMALL(CW67:CW187,ROW()-ROW($CW$190)+1),"")</f>
        <v>0</v>
      </c>
      <c r="CX203">
        <f>IFERROR(SMALL(CX67:CX187,ROW()-ROW($CX$190)+1),"")</f>
        <v>0</v>
      </c>
      <c r="CY203">
        <f>IFERROR(SMALL(CY67:CY187,ROW()-ROW($CY$190)+1),"")</f>
        <v>0</v>
      </c>
      <c r="CZ203">
        <f>IFERROR(SMALL(CZ67:CZ187,ROW()-ROW($CZ$190)+1),"")</f>
        <v>0</v>
      </c>
      <c r="DA203">
        <f>IFERROR(SMALL(DA67:DA187,ROW()-ROW($DA$190)+1),"")</f>
        <v>0</v>
      </c>
      <c r="DB203">
        <f>IFERROR(SMALL(DB67:DB187,ROW()-ROW($DB$190)+1),"")</f>
        <v>0</v>
      </c>
      <c r="DC203">
        <f>IFERROR(SMALL(DC67:DC187,ROW()-ROW($DC$190)+1),"")</f>
        <v>0</v>
      </c>
      <c r="DD203">
        <f>IFERROR(SMALL(DD67:DD187,ROW()-ROW($DD$190)+1),"")</f>
        <v>0</v>
      </c>
      <c r="DE203">
        <f>IFERROR(SMALL(DE67:DE187,ROW()-ROW($DE$190)+1),"")</f>
        <v>0</v>
      </c>
      <c r="DF203">
        <f>IFERROR(SMALL(DF67:DF187,ROW()-ROW($DF$190)+1),"")</f>
        <v>0</v>
      </c>
      <c r="DG203">
        <f>IFERROR(SMALL(DG67:DG187,ROW()-ROW($DG$190)+1),"")</f>
        <v>0</v>
      </c>
      <c r="DH203">
        <f>IFERROR(SMALL(DH67:DH187,ROW()-ROW($DH$190)+1),"")</f>
        <v>0</v>
      </c>
      <c r="DI203">
        <f>IFERROR(SMALL(DI67:DI187,ROW()-ROW($DI$190)+1),"")</f>
        <v>0</v>
      </c>
      <c r="DJ203">
        <f>IFERROR(SMALL(DJ67:DJ187,ROW()-ROW($DJ$190)+1),"")</f>
        <v>0</v>
      </c>
      <c r="DK203">
        <f>IFERROR(SMALL(DK67:DK187,ROW()-ROW($DK$190)+1),"")</f>
        <v>0</v>
      </c>
      <c r="DL203">
        <f>IFERROR(SMALL(DL67:DL187,ROW()-ROW($DL$190)+1),"")</f>
        <v>0</v>
      </c>
      <c r="DM203">
        <f>IFERROR(SMALL(DM67:DM187,ROW()-ROW($DM$190)+1),"")</f>
        <v>0</v>
      </c>
      <c r="DN203">
        <f>IFERROR(SMALL(DN67:DN187,ROW()-ROW($DN$190)+1),"")</f>
        <v>0</v>
      </c>
      <c r="DO203">
        <f>IFERROR(SMALL(DO67:DO187,ROW()-ROW($DO$190)+1),"")</f>
        <v>0</v>
      </c>
      <c r="DP203">
        <f>IFERROR(SMALL(DP67:DP187,ROW()-ROW($DP$190)+1),"")</f>
        <v>0</v>
      </c>
      <c r="DQ203">
        <f>IFERROR(SMALL(DQ67:DQ187,ROW()-ROW($DQ$190)+1),"")</f>
        <v>0</v>
      </c>
      <c r="DR203">
        <f>IFERROR(SMALL(DR67:DR187,ROW()-ROW($DR$190)+1),"")</f>
        <v>0</v>
      </c>
      <c r="DS203">
        <f>IFERROR(SMALL(DS67:DS187,ROW()-ROW($DS$190)+1),"")</f>
        <v>0</v>
      </c>
      <c r="DT203">
        <f>IFERROR(SMALL(DT67:DT187,ROW()-ROW($DT$190)+1),"")</f>
        <v>0</v>
      </c>
      <c r="DU203">
        <f>IFERROR(SMALL(DU67:DU187,ROW()-ROW($DU$190)+1),"")</f>
        <v>0</v>
      </c>
      <c r="DV203">
        <f>IFERROR(SMALL(DV67:DV187,ROW()-ROW($DV$190)+1),"")</f>
        <v>0</v>
      </c>
      <c r="DW203">
        <f>IFERROR(SMALL(DW67:DW187,ROW()-ROW($DW$190)+1),"")</f>
        <v>0</v>
      </c>
      <c r="DX203">
        <f>IFERROR(SMALL(DX67:DX187,ROW()-ROW($DX$190)+1),"")</f>
        <v>0</v>
      </c>
      <c r="DY203">
        <f>IFERROR(SMALL(DY67:DY187,ROW()-ROW($DY$190)+1),"")</f>
        <v>0</v>
      </c>
      <c r="DZ203">
        <f>IFERROR(SMALL(DZ67:DZ187,ROW()-ROW($DZ$190)+1),"")</f>
        <v>0</v>
      </c>
      <c r="EA203">
        <f>IFERROR(SMALL(EA67:EA187,ROW()-ROW($EA$190)+1),"")</f>
        <v>0</v>
      </c>
      <c r="EB203">
        <f>IFERROR(SMALL(EB67:EB187,ROW()-ROW($EB$190)+1),"")</f>
        <v>0</v>
      </c>
      <c r="EC203">
        <f>IFERROR(SMALL(EC67:EC187,ROW()-ROW($EC$190)+1),"")</f>
        <v>0</v>
      </c>
      <c r="ED203">
        <f>IFERROR(SMALL(ED67:ED187,ROW()-ROW($ED$190)+1),"")</f>
        <v>0</v>
      </c>
      <c r="EE203">
        <f>IFERROR(SMALL(EE67:EE187,ROW()-ROW($EE$190)+1),"")</f>
        <v>0</v>
      </c>
      <c r="EF203">
        <f>IFERROR(SMALL(EF67:EF187,ROW()-ROW($EF$190)+1),"")</f>
        <v>0</v>
      </c>
      <c r="EI203">
        <f>IFERROR(SMALL(EI67:EI187,ROW()-ROW($EI$190)+1),"")</f>
        <v>0</v>
      </c>
      <c r="EJ203">
        <f>IFERROR(SMALL(EJ67:EJ187,ROW()-ROW($EJ$190)+1),"")</f>
        <v>0</v>
      </c>
      <c r="EK203">
        <f>IFERROR(SMALL(EK67:EK187,ROW()-ROW($EK$190)+1),"")</f>
        <v>0</v>
      </c>
      <c r="EL203">
        <f>IFERROR(SMALL(EL67:EL187,ROW()-ROW($EL$190)+1),"")</f>
        <v>0</v>
      </c>
      <c r="EM203">
        <f>IFERROR(SMALL(EM67:EM187,ROW()-ROW($EM$190)+1),"")</f>
        <v>0</v>
      </c>
      <c r="EN203">
        <f>IFERROR(SMALL(EN67:EN187,ROW()-ROW($EN$190)+1),"")</f>
        <v>0</v>
      </c>
      <c r="EO203">
        <f>IFERROR(SMALL(EO67:EO187,ROW()-ROW($EO$190)+1),"")</f>
        <v>0</v>
      </c>
      <c r="EP203">
        <f>IFERROR(SMALL(EP67:EP187,ROW()-ROW($EP$190)+1),"")</f>
        <v>0</v>
      </c>
      <c r="EQ203">
        <f>IFERROR(SMALL(EQ67:EQ187,ROW()-ROW($EQ$190)+1),"")</f>
        <v>0</v>
      </c>
      <c r="ER203">
        <f>IFERROR(SMALL(ER67:ER187,ROW()-ROW($ER$190)+1),"")</f>
        <v>0</v>
      </c>
      <c r="ES203">
        <f>IFERROR(SMALL(ES67:ES187,ROW()-ROW($ES$190)+1),"")</f>
        <v>0</v>
      </c>
      <c r="ET203">
        <f>IFERROR(SMALL(ET67:ET187,ROW()-ROW($ET$190)+1),"")</f>
        <v>0</v>
      </c>
      <c r="EU203">
        <f>IFERROR(SMALL(EU67:EU187,ROW()-ROW($EU$190)+1),"")</f>
        <v>0</v>
      </c>
      <c r="EV203">
        <f>IFERROR(SMALL(EV67:EV187,ROW()-ROW($EV$190)+1),"")</f>
        <v>0</v>
      </c>
      <c r="EW203">
        <f>IFERROR(SMALL(EW67:EW187,ROW()-ROW($EW$190)+1),"")</f>
        <v>0</v>
      </c>
      <c r="EX203">
        <f>IFERROR(SMALL(EX67:EX187,ROW()-ROW($EX$190)+1),"")</f>
        <v>0</v>
      </c>
      <c r="EY203">
        <f>IFERROR(SMALL(EY67:EY187,ROW()-ROW($EY$190)+1),"")</f>
        <v>0</v>
      </c>
      <c r="EZ203">
        <f>IFERROR(SMALL(EZ67:EZ187,ROW()-ROW($EZ$190)+1),"")</f>
        <v>0</v>
      </c>
      <c r="FA203">
        <f>IFERROR(SMALL(FA67:FA187,ROW()-ROW($FA$190)+1),"")</f>
        <v>0</v>
      </c>
      <c r="FB203">
        <f>IFERROR(SMALL(FB67:FB187,ROW()-ROW($FB$190)+1),"")</f>
        <v>0</v>
      </c>
      <c r="FC203">
        <f>IFERROR(SMALL(FC67:FC187,ROW()-ROW($FC$190)+1),"")</f>
        <v>0</v>
      </c>
      <c r="FD203">
        <f>IFERROR(SMALL(FD67:FD187,ROW()-ROW($FD$190)+1),"")</f>
        <v>0</v>
      </c>
      <c r="FE203">
        <f>IFERROR(SMALL(FE67:FE187,ROW()-ROW($FE$190)+1),"")</f>
        <v>0</v>
      </c>
      <c r="FF203">
        <f>IFERROR(SMALL(FF67:FF187,ROW()-ROW($FF$190)+1),"")</f>
        <v>0</v>
      </c>
      <c r="FG203">
        <f>IFERROR(SMALL(FG67:FG187,ROW()-ROW($FG$190)+1),"")</f>
        <v>0</v>
      </c>
      <c r="FH203">
        <f>IFERROR(SMALL(FH67:FH187,ROW()-ROW($FH$190)+1),"")</f>
        <v>0</v>
      </c>
      <c r="FI203">
        <f>IFERROR(SMALL(FI67:FI187,ROW()-ROW($FI$190)+1),"")</f>
        <v>0</v>
      </c>
      <c r="FJ203">
        <f>IFERROR(SMALL(FJ67:FJ187,ROW()-ROW($FJ$190)+1),"")</f>
        <v>0</v>
      </c>
      <c r="FK203">
        <f>IFERROR(SMALL(FK67:FK187,ROW()-ROW($FK$190)+1),"")</f>
        <v>0</v>
      </c>
      <c r="FL203">
        <f>IFERROR(SMALL(FL67:FL187,ROW()-ROW($FL$190)+1),"")</f>
        <v>0</v>
      </c>
      <c r="FM203">
        <f>IFERROR(SMALL(FM67:FM187,ROW()-ROW($FM$190)+1),"")</f>
        <v>0</v>
      </c>
      <c r="FN203">
        <f>IFERROR(SMALL(FN67:FN187,ROW()-ROW($FN$190)+1),"")</f>
        <v>0</v>
      </c>
      <c r="FO203">
        <f>IFERROR(SMALL(FO67:FO187,ROW()-ROW($FO$190)+1),"")</f>
        <v>0</v>
      </c>
      <c r="FP203">
        <f>IFERROR(SMALL(FP67:FP187,ROW()-ROW($FP$190)+1),"")</f>
        <v>0</v>
      </c>
      <c r="FQ203">
        <f>IFERROR(SMALL(FQ67:FQ187,ROW()-ROW($FQ$190)+1),"")</f>
        <v>0</v>
      </c>
      <c r="FR203">
        <f>IFERROR(SMALL(FR67:FR187,ROW()-ROW($FR$190)+1),"")</f>
        <v>0</v>
      </c>
      <c r="FS203">
        <f>IFERROR(SMALL(FS67:FS187,ROW()-ROW($FS$190)+1),"")</f>
        <v>0</v>
      </c>
      <c r="FT203">
        <f>IFERROR(SMALL(FT67:FT187,ROW()-ROW($FT$190)+1),"")</f>
        <v>0</v>
      </c>
      <c r="FU203">
        <f>IFERROR(SMALL(FU67:FU187,ROW()-ROW($FU$190)+1),"")</f>
        <v>0</v>
      </c>
      <c r="FV203">
        <f>IFERROR(SMALL(FV67:FV187,ROW()-ROW($FV$190)+1),"")</f>
        <v>0</v>
      </c>
      <c r="FW203">
        <f>IFERROR(SMALL(FW67:FW187,ROW()-ROW($FW$190)+1),"")</f>
        <v>0</v>
      </c>
      <c r="FX203">
        <f>IFERROR(SMALL(FX67:FX187,ROW()-ROW($FX$190)+1),"")</f>
        <v>0</v>
      </c>
      <c r="FY203">
        <f>IFERROR(SMALL(FY67:FY187,ROW()-ROW($FY$190)+1),"")</f>
        <v>0</v>
      </c>
      <c r="FZ203">
        <f>IFERROR(SMALL(FZ67:FZ187,ROW()-ROW($FZ$190)+1),"")</f>
        <v>0</v>
      </c>
      <c r="GA203">
        <f>IFERROR(SMALL(GA67:GA187,ROW()-ROW($GA$190)+1),"")</f>
        <v>0</v>
      </c>
      <c r="GB203">
        <f>IFERROR(SMALL(GB67:GB187,ROW()-ROW($GB$190)+1),"")</f>
        <v>0</v>
      </c>
      <c r="GC203">
        <f>IFERROR(SMALL(GC67:GC187,ROW()-ROW($GC$190)+1),"")</f>
        <v>0</v>
      </c>
      <c r="GD203">
        <f>IFERROR(SMALL(GD67:GD187,ROW()-ROW($GD$190)+1),"")</f>
        <v>0</v>
      </c>
      <c r="GE203">
        <f>IFERROR(SMALL(GE67:GE187,ROW()-ROW($GE$190)+1),"")</f>
        <v>0</v>
      </c>
      <c r="GF203">
        <f>IFERROR(SMALL(GF67:GF187,ROW()-ROW($GF$190)+1),"")</f>
        <v>0</v>
      </c>
      <c r="GG203">
        <f>IFERROR(SMALL(GG67:GG187,ROW()-ROW($GG$190)+1),"")</f>
        <v>0</v>
      </c>
      <c r="GH203">
        <f>IFERROR(SMALL(GH67:GH187,ROW()-ROW($GH$190)+1),"")</f>
        <v>0</v>
      </c>
      <c r="GI203">
        <f>IFERROR(SMALL(GI67:GI187,ROW()-ROW($GI$190)+1),"")</f>
        <v>0</v>
      </c>
      <c r="GJ203">
        <f>IFERROR(SMALL(GJ67:GJ187,ROW()-ROW($GJ$190)+1),"")</f>
        <v>0</v>
      </c>
      <c r="GK203">
        <f>IFERROR(SMALL(GK67:GK187,ROW()-ROW($GK$190)+1),"")</f>
        <v>0</v>
      </c>
      <c r="GL203">
        <f>IFERROR(SMALL(GL67:GL187,ROW()-ROW($GL$190)+1),"")</f>
        <v>0</v>
      </c>
      <c r="GM203">
        <f>IFERROR(SMALL(GM67:GM187,ROW()-ROW($GM$190)+1),"")</f>
        <v>0</v>
      </c>
      <c r="GN203">
        <f>IFERROR(SMALL(GN67:GN187,ROW()-ROW($GN$190)+1),"")</f>
        <v>0</v>
      </c>
      <c r="GO203">
        <f>IFERROR(SMALL(GO67:GO187,ROW()-ROW($GO$190)+1),"")</f>
        <v>0</v>
      </c>
      <c r="GP203">
        <f>IFERROR(SMALL(GP67:GP187,ROW()-ROW($GP$190)+1),"")</f>
        <v>0</v>
      </c>
      <c r="GQ203">
        <f>IFERROR(SMALL(GQ67:GQ187,ROW()-ROW($GQ$190)+1),"")</f>
        <v>0</v>
      </c>
      <c r="GR203">
        <f>IFERROR(SMALL(GR67:GR187,ROW()-ROW($GR$190)+1),"")</f>
        <v>0</v>
      </c>
      <c r="GS203">
        <f>IFERROR(SMALL(GS67:GS187,ROW()-ROW($GS$190)+1),"")</f>
        <v>0</v>
      </c>
      <c r="GT203">
        <f>IFERROR(SMALL(GT67:GT187,ROW()-ROW($GT$190)+1),"")</f>
        <v>0</v>
      </c>
      <c r="GU203">
        <f>IFERROR(SMALL(GU67:GU187,ROW()-ROW($GU$190)+1),"")</f>
        <v>0</v>
      </c>
      <c r="GV203">
        <f>IFERROR(SMALL(GV67:GV187,ROW()-ROW($GV$190)+1),"")</f>
        <v>0</v>
      </c>
      <c r="GW203">
        <f>IFERROR(SMALL(GW67:GW187,ROW()-ROW($GW$190)+1),"")</f>
        <v>0</v>
      </c>
      <c r="GX203">
        <f>IFERROR(SMALL(GX67:GX187,ROW()-ROW($GX$190)+1),"")</f>
        <v>0</v>
      </c>
      <c r="GY203">
        <f>IFERROR(SMALL(GY67:GY187,ROW()-ROW($GY$190)+1),"")</f>
        <v>0</v>
      </c>
      <c r="GZ203">
        <f>IFERROR(SMALL(GZ67:GZ187,ROW()-ROW($GZ$190)+1),"")</f>
        <v>0</v>
      </c>
      <c r="HA203">
        <f>IFERROR(SMALL(HA67:HA187,ROW()-ROW($HA$190)+1),"")</f>
        <v>0</v>
      </c>
      <c r="HB203">
        <f>IFERROR(SMALL(HB67:HB187,ROW()-ROW($HB$190)+1),"")</f>
        <v>0</v>
      </c>
      <c r="HC203">
        <f>IFERROR(SMALL(HC67:HC187,ROW()-ROW($HC$190)+1),"")</f>
        <v>0</v>
      </c>
      <c r="HD203">
        <f>IFERROR(SMALL(HD67:HD187,ROW()-ROW($HD$190)+1),"")</f>
        <v>0</v>
      </c>
      <c r="HE203">
        <f>IFERROR(SMALL(HE67:HE187,ROW()-ROW($HE$190)+1),"")</f>
        <v>0</v>
      </c>
      <c r="HF203">
        <f>IFERROR(SMALL(HF67:HF187,ROW()-ROW($HF$190)+1),"")</f>
        <v>0</v>
      </c>
      <c r="HG203">
        <f>IFERROR(SMALL(HG67:HG187,ROW()-ROW($HG$190)+1),"")</f>
        <v>0</v>
      </c>
      <c r="HH203">
        <f>IFERROR(SMALL(HH67:HH187,ROW()-ROW($HH$190)+1),"")</f>
        <v>0</v>
      </c>
      <c r="HI203">
        <f>IFERROR(SMALL(HI67:HI187,ROW()-ROW($HI$190)+1),"")</f>
        <v>0</v>
      </c>
      <c r="HJ203">
        <f>IFERROR(SMALL(HJ67:HJ187,ROW()-ROW($HJ$190)+1),"")</f>
        <v>0</v>
      </c>
      <c r="HK203">
        <f>IFERROR(SMALL(HK67:HK187,ROW()-ROW($HK$190)+1),"")</f>
        <v>0</v>
      </c>
      <c r="HL203">
        <f>IFERROR(SMALL(HL67:HL187,ROW()-ROW($HL$190)+1),"")</f>
        <v>0</v>
      </c>
      <c r="HM203">
        <f>IFERROR(SMALL(HM67:HM187,ROW()-ROW($HM$190)+1),"")</f>
        <v>0</v>
      </c>
      <c r="HN203">
        <f>IFERROR(SMALL(HN67:HN187,ROW()-ROW($HN$190)+1),"")</f>
        <v>0</v>
      </c>
      <c r="HO203">
        <f>IFERROR(SMALL(HO67:HO187,ROW()-ROW($HO$190)+1),"")</f>
        <v>0</v>
      </c>
      <c r="HP203">
        <f>IFERROR(SMALL(HP67:HP187,ROW()-ROW($HP$190)+1),"")</f>
        <v>0</v>
      </c>
      <c r="HQ203">
        <f>IFERROR(SMALL(HQ67:HQ187,ROW()-ROW($HQ$190)+1),"")</f>
        <v>0</v>
      </c>
      <c r="HR203">
        <f>IFERROR(SMALL(HR67:HR187,ROW()-ROW($HR$190)+1),"")</f>
        <v>0</v>
      </c>
      <c r="HS203">
        <f>IFERROR(SMALL(HS67:HS187,ROW()-ROW($HS$190)+1),"")</f>
        <v>0</v>
      </c>
      <c r="HT203">
        <f>IFERROR(SMALL(HT67:HT187,ROW()-ROW($HT$190)+1),"")</f>
        <v>0</v>
      </c>
      <c r="HU203">
        <f>IFERROR(SMALL(HU67:HU187,ROW()-ROW($HU$190)+1),"")</f>
        <v>0</v>
      </c>
      <c r="HV203">
        <f>IFERROR(SMALL(HV67:HV187,ROW()-ROW($HV$190)+1),"")</f>
        <v>0</v>
      </c>
      <c r="HW203">
        <f>IFERROR(SMALL(HW67:HW187,ROW()-ROW($HW$190)+1),"")</f>
        <v>0</v>
      </c>
      <c r="HX203">
        <f>IFERROR(SMALL(HX67:HX187,ROW()-ROW($HX$190)+1),"")</f>
        <v>0</v>
      </c>
      <c r="HY203">
        <f>IFERROR(SMALL(HY67:HY187,ROW()-ROW($HY$190)+1),"")</f>
        <v>0</v>
      </c>
      <c r="HZ203">
        <f>IFERROR(SMALL(HZ67:HZ187,ROW()-ROW($HZ$190)+1),"")</f>
        <v>0</v>
      </c>
      <c r="IA203">
        <f>IFERROR(SMALL(IA67:IA187,ROW()-ROW($IA$190)+1),"")</f>
        <v>0</v>
      </c>
      <c r="IB203">
        <f>IFERROR(SMALL(IB67:IB187,ROW()-ROW($IB$190)+1),"")</f>
        <v>0</v>
      </c>
      <c r="IC203">
        <f>IFERROR(SMALL(IC67:IC187,ROW()-ROW($IC$190)+1),"")</f>
        <v>0</v>
      </c>
      <c r="ID203">
        <f>IFERROR(SMALL(ID67:ID187,ROW()-ROW($ID$190)+1),"")</f>
        <v>0</v>
      </c>
      <c r="IE203">
        <f>IFERROR(SMALL(IE67:IE187,ROW()-ROW($IE$190)+1),"")</f>
        <v>0</v>
      </c>
      <c r="IF203">
        <f>IFERROR(SMALL(IF67:IF187,ROW()-ROW($IF$190)+1),"")</f>
        <v>0</v>
      </c>
      <c r="IG203">
        <f>IFERROR(SMALL(IG67:IG187,ROW()-ROW($IG$190)+1),"")</f>
        <v>0</v>
      </c>
      <c r="IH203">
        <f>IFERROR(SMALL(IH67:IH187,ROW()-ROW($IH$190)+1),"")</f>
        <v>0</v>
      </c>
      <c r="II203">
        <f>IFERROR(SMALL(II67:II187,ROW()-ROW($II$190)+1),"")</f>
        <v>0</v>
      </c>
      <c r="IJ203">
        <f>IFERROR(SMALL(IJ67:IJ187,ROW()-ROW($IJ$190)+1),"")</f>
        <v>0</v>
      </c>
      <c r="IK203">
        <f>IFERROR(SMALL(IK67:IK187,ROW()-ROW($IK$190)+1),"")</f>
        <v>0</v>
      </c>
      <c r="IL203">
        <f>IFERROR(SMALL(IL67:IL187,ROW()-ROW($IL$190)+1),"")</f>
        <v>0</v>
      </c>
      <c r="IM203">
        <f>IFERROR(SMALL(IM67:IM187,ROW()-ROW($IM$190)+1),"")</f>
        <v>0</v>
      </c>
      <c r="IN203">
        <f>IFERROR(SMALL(IN67:IN187,ROW()-ROW($IN$190)+1),"")</f>
        <v>0</v>
      </c>
      <c r="IO203">
        <f>IFERROR(SMALL(IO67:IO187,ROW()-ROW($IO$190)+1),"")</f>
        <v>0</v>
      </c>
      <c r="IP203">
        <f>IFERROR(SMALL(IP67:IP187,ROW()-ROW($IP$190)+1),"")</f>
        <v>0</v>
      </c>
      <c r="IQ203">
        <f>IFERROR(SMALL(IQ67:IQ187,ROW()-ROW($IQ$190)+1),"")</f>
        <v>0</v>
      </c>
      <c r="IR203">
        <f>IFERROR(SMALL(IR67:IR187,ROW()-ROW($IR$190)+1),"")</f>
        <v>0</v>
      </c>
      <c r="IS203">
        <f>IFERROR(SMALL(IS67:IS187,ROW()-ROW($IS$190)+1),"")</f>
        <v>0</v>
      </c>
      <c r="IT203">
        <f>IFERROR(SMALL(IT67:IT187,ROW()-ROW($IT$190)+1),"")</f>
        <v>0</v>
      </c>
      <c r="IU203">
        <f>IFERROR(SMALL(IU67:IU187,ROW()-ROW($IU$190)+1),"")</f>
        <v>0</v>
      </c>
      <c r="IV203">
        <f>IFERROR(SMALL(IV67:IV187,ROW()-ROW($IV$190)+1),"")</f>
        <v>0</v>
      </c>
      <c r="IW203">
        <f>IFERROR(SMALL(IW67:IW187,ROW()-ROW($IW$190)+1),"")</f>
        <v>0</v>
      </c>
      <c r="IX203">
        <f>IFERROR(SMALL(IX67:IX187,ROW()-ROW($IX$190)+1),"")</f>
        <v>0</v>
      </c>
      <c r="IY203">
        <f>IFERROR(SMALL(IY67:IY187,ROW()-ROW($IY$190)+1),"")</f>
        <v>0</v>
      </c>
      <c r="IZ203">
        <f>IFERROR(SMALL(IZ67:IZ187,ROW()-ROW($IZ$190)+1),"")</f>
        <v>0</v>
      </c>
      <c r="JA203">
        <f>IFERROR(SMALL(JA67:JA187,ROW()-ROW($JA$190)+1),"")</f>
        <v>0</v>
      </c>
      <c r="JB203">
        <f>IFERROR(SMALL(JB67:JB187,ROW()-ROW($JB$190)+1),"")</f>
        <v>0</v>
      </c>
      <c r="JC203">
        <f>IFERROR(SMALL(JC67:JC187,ROW()-ROW($JC$190)+1),"")</f>
        <v>0</v>
      </c>
      <c r="JD203">
        <f>IFERROR(SMALL(JD67:JD187,ROW()-ROW($JD$190)+1),"")</f>
        <v>0</v>
      </c>
      <c r="JE203">
        <f>IFERROR(SMALL(JE67:JE187,ROW()-ROW($JE$190)+1),"")</f>
        <v>0</v>
      </c>
      <c r="JF203">
        <f>IFERROR(SMALL(JF67:JF187,ROW()-ROW($JF$190)+1),"")</f>
        <v>0</v>
      </c>
      <c r="JG203">
        <f>IFERROR(SMALL(JG67:JG187,ROW()-ROW($JG$190)+1),"")</f>
        <v>0</v>
      </c>
      <c r="JH203">
        <f>IFERROR(SMALL(JH67:JH187,ROW()-ROW($JH$190)+1),"")</f>
        <v>0</v>
      </c>
      <c r="JI203">
        <f>IFERROR(SMALL(JI67:JI187,ROW()-ROW($JI$190)+1),"")</f>
        <v>0</v>
      </c>
      <c r="JJ203">
        <f>IFERROR(SMALL(JJ67:JJ187,ROW()-ROW($JJ$190)+1),"")</f>
        <v>0</v>
      </c>
    </row>
    <row r="204" spans="5:270">
      <c r="E204">
        <f>IFERROR(SMALL(E67:E187,ROW()-ROW($E$190)+1),"")</f>
        <v>0</v>
      </c>
      <c r="F204">
        <f>IFERROR(SMALL(F67:F187,ROW()-ROW($F$190)+1),"")</f>
        <v>0</v>
      </c>
      <c r="G204">
        <f>IFERROR(SMALL(G67:G187,ROW()-ROW($G$190)+1),"")</f>
        <v>0</v>
      </c>
      <c r="H204">
        <f>IFERROR(SMALL(H67:H187,ROW()-ROW($H$190)+1),"")</f>
        <v>0</v>
      </c>
      <c r="I204">
        <f>IFERROR(SMALL(I67:I187,ROW()-ROW($I$190)+1),"")</f>
        <v>0</v>
      </c>
      <c r="J204">
        <f>IFERROR(SMALL(J67:J187,ROW()-ROW($J$190)+1),"")</f>
        <v>0</v>
      </c>
      <c r="K204">
        <f>IFERROR(SMALL(K67:K187,ROW()-ROW($K$190)+1),"")</f>
        <v>0</v>
      </c>
      <c r="L204">
        <f>IFERROR(SMALL(L67:L187,ROW()-ROW($L$190)+1),"")</f>
        <v>0</v>
      </c>
      <c r="M204">
        <f>IFERROR(SMALL(M67:M187,ROW()-ROW($M$190)+1),"")</f>
        <v>0</v>
      </c>
      <c r="N204">
        <f>IFERROR(SMALL(N67:N187,ROW()-ROW($N$190)+1),"")</f>
        <v>0</v>
      </c>
      <c r="O204">
        <f>IFERROR(SMALL(O67:O187,ROW()-ROW($O$190)+1),"")</f>
        <v>0</v>
      </c>
      <c r="P204">
        <f>IFERROR(SMALL(P67:P187,ROW()-ROW($P$190)+1),"")</f>
        <v>0</v>
      </c>
      <c r="Q204">
        <f>IFERROR(SMALL(Q67:Q187,ROW()-ROW($Q$190)+1),"")</f>
        <v>0</v>
      </c>
      <c r="R204">
        <f>IFERROR(SMALL(R67:R187,ROW()-ROW($R$190)+1),"")</f>
        <v>0</v>
      </c>
      <c r="S204">
        <f>IFERROR(SMALL(S67:S187,ROW()-ROW($S$190)+1),"")</f>
        <v>0</v>
      </c>
      <c r="T204">
        <f>IFERROR(SMALL(T67:T187,ROW()-ROW($T$190)+1),"")</f>
        <v>0</v>
      </c>
      <c r="U204">
        <f>IFERROR(SMALL(U67:U187,ROW()-ROW($U$190)+1),"")</f>
        <v>0</v>
      </c>
      <c r="V204">
        <f>IFERROR(SMALL(V67:V187,ROW()-ROW($V$190)+1),"")</f>
        <v>0</v>
      </c>
      <c r="W204">
        <f>IFERROR(SMALL(W67:W187,ROW()-ROW($W$190)+1),"")</f>
        <v>0</v>
      </c>
      <c r="X204">
        <f>IFERROR(SMALL(X67:X187,ROW()-ROW($X$190)+1),"")</f>
        <v>0</v>
      </c>
      <c r="Y204">
        <f>IFERROR(SMALL(Y67:Y187,ROW()-ROW($Y$190)+1),"")</f>
        <v>0</v>
      </c>
      <c r="Z204">
        <f>IFERROR(SMALL(Z67:Z187,ROW()-ROW($Z$190)+1),"")</f>
        <v>0</v>
      </c>
      <c r="AA204">
        <f>IFERROR(SMALL(AA67:AA187,ROW()-ROW($AA$190)+1),"")</f>
        <v>0</v>
      </c>
      <c r="AB204">
        <f>IFERROR(SMALL(AB67:AB187,ROW()-ROW($AB$190)+1),"")</f>
        <v>0</v>
      </c>
      <c r="AC204">
        <f>IFERROR(SMALL(AC67:AC187,ROW()-ROW($AC$190)+1),"")</f>
        <v>0</v>
      </c>
      <c r="AD204">
        <f>IFERROR(SMALL(AD67:AD187,ROW()-ROW($AD$190)+1),"")</f>
        <v>0</v>
      </c>
      <c r="AE204">
        <f>IFERROR(SMALL(AE67:AE187,ROW()-ROW($AE$190)+1),"")</f>
        <v>0</v>
      </c>
      <c r="AF204">
        <f>IFERROR(SMALL(AF67:AF187,ROW()-ROW($AF$190)+1),"")</f>
        <v>0</v>
      </c>
      <c r="AG204">
        <f>IFERROR(SMALL(AG67:AG187,ROW()-ROW($AG$190)+1),"")</f>
        <v>0</v>
      </c>
      <c r="AH204">
        <f>IFERROR(SMALL(AH67:AH187,ROW()-ROW($AH$190)+1),"")</f>
        <v>0</v>
      </c>
      <c r="AI204">
        <f>IFERROR(SMALL(AI67:AI187,ROW()-ROW($AI$190)+1),"")</f>
        <v>0</v>
      </c>
      <c r="AJ204">
        <f>IFERROR(SMALL(AJ67:AJ187,ROW()-ROW($AJ$190)+1),"")</f>
        <v>0</v>
      </c>
      <c r="AK204">
        <f>IFERROR(SMALL(AK67:AK187,ROW()-ROW($AK$190)+1),"")</f>
        <v>0</v>
      </c>
      <c r="AL204">
        <f>IFERROR(SMALL(AL67:AL187,ROW()-ROW($AL$190)+1),"")</f>
        <v>0</v>
      </c>
      <c r="AM204">
        <f>IFERROR(SMALL(AM67:AM187,ROW()-ROW($AM$190)+1),"")</f>
        <v>0</v>
      </c>
      <c r="AN204">
        <f>IFERROR(SMALL(AN67:AN187,ROW()-ROW($AN$190)+1),"")</f>
        <v>0</v>
      </c>
      <c r="AO204">
        <f>IFERROR(SMALL(AO67:AO187,ROW()-ROW($AO$190)+1),"")</f>
        <v>0</v>
      </c>
      <c r="AP204">
        <f>IFERROR(SMALL(AP67:AP187,ROW()-ROW($AP$190)+1),"")</f>
        <v>0</v>
      </c>
      <c r="AQ204">
        <f>IFERROR(SMALL(AQ67:AQ187,ROW()-ROW($AQ$190)+1),"")</f>
        <v>0</v>
      </c>
      <c r="AR204">
        <f>IFERROR(SMALL(AR67:AR187,ROW()-ROW($AR$190)+1),"")</f>
        <v>0</v>
      </c>
      <c r="AS204">
        <f>IFERROR(SMALL(AS67:AS187,ROW()-ROW($AS$190)+1),"")</f>
        <v>0</v>
      </c>
      <c r="AT204">
        <f>IFERROR(SMALL(AT67:AT187,ROW()-ROW($AT$190)+1),"")</f>
        <v>0</v>
      </c>
      <c r="AU204">
        <f>IFERROR(SMALL(AU67:AU187,ROW()-ROW($AU$190)+1),"")</f>
        <v>0</v>
      </c>
      <c r="AV204">
        <f>IFERROR(SMALL(AV67:AV187,ROW()-ROW($AV$190)+1),"")</f>
        <v>0</v>
      </c>
      <c r="AW204">
        <f>IFERROR(SMALL(AW67:AW187,ROW()-ROW($AW$190)+1),"")</f>
        <v>0</v>
      </c>
      <c r="AX204">
        <f>IFERROR(SMALL(AX67:AX187,ROW()-ROW($AX$190)+1),"")</f>
        <v>0</v>
      </c>
      <c r="AY204">
        <f>IFERROR(SMALL(AY67:AY187,ROW()-ROW($AY$190)+1),"")</f>
        <v>0</v>
      </c>
      <c r="AZ204">
        <f>IFERROR(SMALL(AZ67:AZ187,ROW()-ROW($AZ$190)+1),"")</f>
        <v>0</v>
      </c>
      <c r="BA204">
        <f>IFERROR(SMALL(BA67:BA187,ROW()-ROW($BA$190)+1),"")</f>
        <v>0</v>
      </c>
      <c r="BB204">
        <f>IFERROR(SMALL(BB67:BB187,ROW()-ROW($BB$190)+1),"")</f>
        <v>0</v>
      </c>
      <c r="BC204">
        <f>IFERROR(SMALL(BC67:BC187,ROW()-ROW($BC$190)+1),"")</f>
        <v>0</v>
      </c>
      <c r="BD204">
        <f>IFERROR(SMALL(BD67:BD187,ROW()-ROW($BD$190)+1),"")</f>
        <v>0</v>
      </c>
      <c r="BE204">
        <f>IFERROR(SMALL(BE67:BE187,ROW()-ROW($BE$190)+1),"")</f>
        <v>0</v>
      </c>
      <c r="BF204">
        <f>IFERROR(SMALL(BF67:BF187,ROW()-ROW($BF$190)+1),"")</f>
        <v>0</v>
      </c>
      <c r="BG204">
        <f>IFERROR(SMALL(BG67:BG187,ROW()-ROW($BG$190)+1),"")</f>
        <v>0</v>
      </c>
      <c r="BH204">
        <f>IFERROR(SMALL(BH67:BH187,ROW()-ROW($BH$190)+1),"")</f>
        <v>0</v>
      </c>
      <c r="BI204">
        <f>IFERROR(SMALL(BI67:BI187,ROW()-ROW($BI$190)+1),"")</f>
        <v>0</v>
      </c>
      <c r="BJ204">
        <f>IFERROR(SMALL(BJ67:BJ187,ROW()-ROW($BJ$190)+1),"")</f>
        <v>0</v>
      </c>
      <c r="BK204">
        <f>IFERROR(SMALL(BK67:BK187,ROW()-ROW($BK$190)+1),"")</f>
        <v>0</v>
      </c>
      <c r="BL204">
        <f>IFERROR(SMALL(BL67:BL187,ROW()-ROW($BL$190)+1),"")</f>
        <v>0</v>
      </c>
      <c r="BM204">
        <f>IFERROR(SMALL(BM67:BM187,ROW()-ROW($BM$190)+1),"")</f>
        <v>0</v>
      </c>
      <c r="BN204">
        <f>IFERROR(SMALL(BN67:BN187,ROW()-ROW($BN$190)+1),"")</f>
        <v>0</v>
      </c>
      <c r="BO204">
        <f>IFERROR(SMALL(BO67:BO187,ROW()-ROW($BO$190)+1),"")</f>
        <v>0</v>
      </c>
      <c r="BP204">
        <f>IFERROR(SMALL(BP67:BP187,ROW()-ROW($BP$190)+1),"")</f>
        <v>0</v>
      </c>
      <c r="BQ204">
        <f>IFERROR(SMALL(BQ67:BQ187,ROW()-ROW($BQ$190)+1),"")</f>
        <v>0</v>
      </c>
      <c r="BR204">
        <f>IFERROR(SMALL(BR67:BR187,ROW()-ROW($BR$190)+1),"")</f>
        <v>0</v>
      </c>
      <c r="BS204">
        <f>IFERROR(SMALL(BS67:BS187,ROW()-ROW($BS$190)+1),"")</f>
        <v>0</v>
      </c>
      <c r="BT204">
        <f>IFERROR(SMALL(BT67:BT187,ROW()-ROW($BT$190)+1),"")</f>
        <v>0</v>
      </c>
      <c r="BU204">
        <f>IFERROR(SMALL(BU67:BU187,ROW()-ROW($BU$190)+1),"")</f>
        <v>0</v>
      </c>
      <c r="BV204">
        <f>IFERROR(SMALL(BV67:BV187,ROW()-ROW($BV$190)+1),"")</f>
        <v>0</v>
      </c>
      <c r="BW204">
        <f>IFERROR(SMALL(BW67:BW187,ROW()-ROW($BW$190)+1),"")</f>
        <v>0</v>
      </c>
      <c r="BX204">
        <f>IFERROR(SMALL(BX67:BX187,ROW()-ROW($BX$190)+1),"")</f>
        <v>0</v>
      </c>
      <c r="BY204">
        <f>IFERROR(SMALL(BY67:BY187,ROW()-ROW($BY$190)+1),"")</f>
        <v>0</v>
      </c>
      <c r="BZ204">
        <f>IFERROR(SMALL(BZ67:BZ187,ROW()-ROW($BZ$190)+1),"")</f>
        <v>0</v>
      </c>
      <c r="CA204">
        <f>IFERROR(SMALL(CA67:CA187,ROW()-ROW($CA$190)+1),"")</f>
        <v>0</v>
      </c>
      <c r="CB204">
        <f>IFERROR(SMALL(CB67:CB187,ROW()-ROW($CB$190)+1),"")</f>
        <v>0</v>
      </c>
      <c r="CC204">
        <f>IFERROR(SMALL(CC67:CC187,ROW()-ROW($CC$190)+1),"")</f>
        <v>0</v>
      </c>
      <c r="CD204">
        <f>IFERROR(SMALL(CD67:CD187,ROW()-ROW($CD$190)+1),"")</f>
        <v>0</v>
      </c>
      <c r="CE204">
        <f>IFERROR(SMALL(CE67:CE187,ROW()-ROW($CE$190)+1),"")</f>
        <v>0</v>
      </c>
      <c r="CF204">
        <f>IFERROR(SMALL(CF67:CF187,ROW()-ROW($CF$190)+1),"")</f>
        <v>0</v>
      </c>
      <c r="CG204">
        <f>IFERROR(SMALL(CG67:CG187,ROW()-ROW($CG$190)+1),"")</f>
        <v>0</v>
      </c>
      <c r="CH204">
        <f>IFERROR(SMALL(CH67:CH187,ROW()-ROW($CH$190)+1),"")</f>
        <v>0</v>
      </c>
      <c r="CI204">
        <f>IFERROR(SMALL(CI67:CI187,ROW()-ROW($CI$190)+1),"")</f>
        <v>0</v>
      </c>
      <c r="CJ204">
        <f>IFERROR(SMALL(CJ67:CJ187,ROW()-ROW($CJ$190)+1),"")</f>
        <v>0</v>
      </c>
      <c r="CK204">
        <f>IFERROR(SMALL(CK67:CK187,ROW()-ROW($CK$190)+1),"")</f>
        <v>0</v>
      </c>
      <c r="CL204">
        <f>IFERROR(SMALL(CL67:CL187,ROW()-ROW($CL$190)+1),"")</f>
        <v>0</v>
      </c>
      <c r="CM204">
        <f>IFERROR(SMALL(CM67:CM187,ROW()-ROW($CM$190)+1),"")</f>
        <v>0</v>
      </c>
      <c r="CN204">
        <f>IFERROR(SMALL(CN67:CN187,ROW()-ROW($CN$190)+1),"")</f>
        <v>0</v>
      </c>
      <c r="CO204">
        <f>IFERROR(SMALL(CO67:CO187,ROW()-ROW($CO$190)+1),"")</f>
        <v>0</v>
      </c>
      <c r="CP204">
        <f>IFERROR(SMALL(CP67:CP187,ROW()-ROW($CP$190)+1),"")</f>
        <v>0</v>
      </c>
      <c r="CQ204">
        <f>IFERROR(SMALL(CQ67:CQ187,ROW()-ROW($CQ$190)+1),"")</f>
        <v>0</v>
      </c>
      <c r="CR204">
        <f>IFERROR(SMALL(CR67:CR187,ROW()-ROW($CR$190)+1),"")</f>
        <v>0</v>
      </c>
      <c r="CS204">
        <f>IFERROR(SMALL(CS67:CS187,ROW()-ROW($CS$190)+1),"")</f>
        <v>0</v>
      </c>
      <c r="CT204">
        <f>IFERROR(SMALL(CT67:CT187,ROW()-ROW($CT$190)+1),"")</f>
        <v>0</v>
      </c>
      <c r="CU204">
        <f>IFERROR(SMALL(CU67:CU187,ROW()-ROW($CU$190)+1),"")</f>
        <v>0</v>
      </c>
      <c r="CV204">
        <f>IFERROR(SMALL(CV67:CV187,ROW()-ROW($CV$190)+1),"")</f>
        <v>0</v>
      </c>
      <c r="CW204">
        <f>IFERROR(SMALL(CW67:CW187,ROW()-ROW($CW$190)+1),"")</f>
        <v>0</v>
      </c>
      <c r="CX204">
        <f>IFERROR(SMALL(CX67:CX187,ROW()-ROW($CX$190)+1),"")</f>
        <v>0</v>
      </c>
      <c r="CY204">
        <f>IFERROR(SMALL(CY67:CY187,ROW()-ROW($CY$190)+1),"")</f>
        <v>0</v>
      </c>
      <c r="CZ204">
        <f>IFERROR(SMALL(CZ67:CZ187,ROW()-ROW($CZ$190)+1),"")</f>
        <v>0</v>
      </c>
      <c r="DA204">
        <f>IFERROR(SMALL(DA67:DA187,ROW()-ROW($DA$190)+1),"")</f>
        <v>0</v>
      </c>
      <c r="DB204">
        <f>IFERROR(SMALL(DB67:DB187,ROW()-ROW($DB$190)+1),"")</f>
        <v>0</v>
      </c>
      <c r="DC204">
        <f>IFERROR(SMALL(DC67:DC187,ROW()-ROW($DC$190)+1),"")</f>
        <v>0</v>
      </c>
      <c r="DD204">
        <f>IFERROR(SMALL(DD67:DD187,ROW()-ROW($DD$190)+1),"")</f>
        <v>0</v>
      </c>
      <c r="DE204">
        <f>IFERROR(SMALL(DE67:DE187,ROW()-ROW($DE$190)+1),"")</f>
        <v>0</v>
      </c>
      <c r="DF204">
        <f>IFERROR(SMALL(DF67:DF187,ROW()-ROW($DF$190)+1),"")</f>
        <v>0</v>
      </c>
      <c r="DG204">
        <f>IFERROR(SMALL(DG67:DG187,ROW()-ROW($DG$190)+1),"")</f>
        <v>0</v>
      </c>
      <c r="DH204">
        <f>IFERROR(SMALL(DH67:DH187,ROW()-ROW($DH$190)+1),"")</f>
        <v>0</v>
      </c>
      <c r="DI204">
        <f>IFERROR(SMALL(DI67:DI187,ROW()-ROW($DI$190)+1),"")</f>
        <v>0</v>
      </c>
      <c r="DJ204">
        <f>IFERROR(SMALL(DJ67:DJ187,ROW()-ROW($DJ$190)+1),"")</f>
        <v>0</v>
      </c>
      <c r="DK204">
        <f>IFERROR(SMALL(DK67:DK187,ROW()-ROW($DK$190)+1),"")</f>
        <v>0</v>
      </c>
      <c r="DL204">
        <f>IFERROR(SMALL(DL67:DL187,ROW()-ROW($DL$190)+1),"")</f>
        <v>0</v>
      </c>
      <c r="DM204">
        <f>IFERROR(SMALL(DM67:DM187,ROW()-ROW($DM$190)+1),"")</f>
        <v>0</v>
      </c>
      <c r="DN204">
        <f>IFERROR(SMALL(DN67:DN187,ROW()-ROW($DN$190)+1),"")</f>
        <v>0</v>
      </c>
      <c r="DO204">
        <f>IFERROR(SMALL(DO67:DO187,ROW()-ROW($DO$190)+1),"")</f>
        <v>0</v>
      </c>
      <c r="DP204">
        <f>IFERROR(SMALL(DP67:DP187,ROW()-ROW($DP$190)+1),"")</f>
        <v>0</v>
      </c>
      <c r="DQ204">
        <f>IFERROR(SMALL(DQ67:DQ187,ROW()-ROW($DQ$190)+1),"")</f>
        <v>0</v>
      </c>
      <c r="DR204">
        <f>IFERROR(SMALL(DR67:DR187,ROW()-ROW($DR$190)+1),"")</f>
        <v>0</v>
      </c>
      <c r="DS204">
        <f>IFERROR(SMALL(DS67:DS187,ROW()-ROW($DS$190)+1),"")</f>
        <v>0</v>
      </c>
      <c r="DT204">
        <f>IFERROR(SMALL(DT67:DT187,ROW()-ROW($DT$190)+1),"")</f>
        <v>0</v>
      </c>
      <c r="DU204">
        <f>IFERROR(SMALL(DU67:DU187,ROW()-ROW($DU$190)+1),"")</f>
        <v>0</v>
      </c>
      <c r="DV204">
        <f>IFERROR(SMALL(DV67:DV187,ROW()-ROW($DV$190)+1),"")</f>
        <v>0</v>
      </c>
      <c r="DW204">
        <f>IFERROR(SMALL(DW67:DW187,ROW()-ROW($DW$190)+1),"")</f>
        <v>0</v>
      </c>
      <c r="DX204">
        <f>IFERROR(SMALL(DX67:DX187,ROW()-ROW($DX$190)+1),"")</f>
        <v>0</v>
      </c>
      <c r="DY204">
        <f>IFERROR(SMALL(DY67:DY187,ROW()-ROW($DY$190)+1),"")</f>
        <v>0</v>
      </c>
      <c r="DZ204">
        <f>IFERROR(SMALL(DZ67:DZ187,ROW()-ROW($DZ$190)+1),"")</f>
        <v>0</v>
      </c>
      <c r="EA204">
        <f>IFERROR(SMALL(EA67:EA187,ROW()-ROW($EA$190)+1),"")</f>
        <v>0</v>
      </c>
      <c r="EB204">
        <f>IFERROR(SMALL(EB67:EB187,ROW()-ROW($EB$190)+1),"")</f>
        <v>0</v>
      </c>
      <c r="EC204">
        <f>IFERROR(SMALL(EC67:EC187,ROW()-ROW($EC$190)+1),"")</f>
        <v>0</v>
      </c>
      <c r="ED204">
        <f>IFERROR(SMALL(ED67:ED187,ROW()-ROW($ED$190)+1),"")</f>
        <v>0</v>
      </c>
      <c r="EE204">
        <f>IFERROR(SMALL(EE67:EE187,ROW()-ROW($EE$190)+1),"")</f>
        <v>0</v>
      </c>
      <c r="EF204">
        <f>IFERROR(SMALL(EF67:EF187,ROW()-ROW($EF$190)+1),"")</f>
        <v>0</v>
      </c>
      <c r="EI204">
        <f>IFERROR(SMALL(EI67:EI187,ROW()-ROW($EI$190)+1),"")</f>
        <v>0</v>
      </c>
      <c r="EJ204">
        <f>IFERROR(SMALL(EJ67:EJ187,ROW()-ROW($EJ$190)+1),"")</f>
        <v>0</v>
      </c>
      <c r="EK204">
        <f>IFERROR(SMALL(EK67:EK187,ROW()-ROW($EK$190)+1),"")</f>
        <v>0</v>
      </c>
      <c r="EL204">
        <f>IFERROR(SMALL(EL67:EL187,ROW()-ROW($EL$190)+1),"")</f>
        <v>0</v>
      </c>
      <c r="EM204">
        <f>IFERROR(SMALL(EM67:EM187,ROW()-ROW($EM$190)+1),"")</f>
        <v>0</v>
      </c>
      <c r="EN204">
        <f>IFERROR(SMALL(EN67:EN187,ROW()-ROW($EN$190)+1),"")</f>
        <v>0</v>
      </c>
      <c r="EO204">
        <f>IFERROR(SMALL(EO67:EO187,ROW()-ROW($EO$190)+1),"")</f>
        <v>0</v>
      </c>
      <c r="EP204">
        <f>IFERROR(SMALL(EP67:EP187,ROW()-ROW($EP$190)+1),"")</f>
        <v>0</v>
      </c>
      <c r="EQ204">
        <f>IFERROR(SMALL(EQ67:EQ187,ROW()-ROW($EQ$190)+1),"")</f>
        <v>0</v>
      </c>
      <c r="ER204">
        <f>IFERROR(SMALL(ER67:ER187,ROW()-ROW($ER$190)+1),"")</f>
        <v>0</v>
      </c>
      <c r="ES204">
        <f>IFERROR(SMALL(ES67:ES187,ROW()-ROW($ES$190)+1),"")</f>
        <v>0</v>
      </c>
      <c r="ET204">
        <f>IFERROR(SMALL(ET67:ET187,ROW()-ROW($ET$190)+1),"")</f>
        <v>0</v>
      </c>
      <c r="EU204">
        <f>IFERROR(SMALL(EU67:EU187,ROW()-ROW($EU$190)+1),"")</f>
        <v>0</v>
      </c>
      <c r="EV204">
        <f>IFERROR(SMALL(EV67:EV187,ROW()-ROW($EV$190)+1),"")</f>
        <v>0</v>
      </c>
      <c r="EW204">
        <f>IFERROR(SMALL(EW67:EW187,ROW()-ROW($EW$190)+1),"")</f>
        <v>0</v>
      </c>
      <c r="EX204">
        <f>IFERROR(SMALL(EX67:EX187,ROW()-ROW($EX$190)+1),"")</f>
        <v>0</v>
      </c>
      <c r="EY204">
        <f>IFERROR(SMALL(EY67:EY187,ROW()-ROW($EY$190)+1),"")</f>
        <v>0</v>
      </c>
      <c r="EZ204">
        <f>IFERROR(SMALL(EZ67:EZ187,ROW()-ROW($EZ$190)+1),"")</f>
        <v>0</v>
      </c>
      <c r="FA204">
        <f>IFERROR(SMALL(FA67:FA187,ROW()-ROW($FA$190)+1),"")</f>
        <v>0</v>
      </c>
      <c r="FB204">
        <f>IFERROR(SMALL(FB67:FB187,ROW()-ROW($FB$190)+1),"")</f>
        <v>0</v>
      </c>
      <c r="FC204">
        <f>IFERROR(SMALL(FC67:FC187,ROW()-ROW($FC$190)+1),"")</f>
        <v>0</v>
      </c>
      <c r="FD204">
        <f>IFERROR(SMALL(FD67:FD187,ROW()-ROW($FD$190)+1),"")</f>
        <v>0</v>
      </c>
      <c r="FE204">
        <f>IFERROR(SMALL(FE67:FE187,ROW()-ROW($FE$190)+1),"")</f>
        <v>0</v>
      </c>
      <c r="FF204">
        <f>IFERROR(SMALL(FF67:FF187,ROW()-ROW($FF$190)+1),"")</f>
        <v>0</v>
      </c>
      <c r="FG204">
        <f>IFERROR(SMALL(FG67:FG187,ROW()-ROW($FG$190)+1),"")</f>
        <v>0</v>
      </c>
      <c r="FH204">
        <f>IFERROR(SMALL(FH67:FH187,ROW()-ROW($FH$190)+1),"")</f>
        <v>0</v>
      </c>
      <c r="FI204">
        <f>IFERROR(SMALL(FI67:FI187,ROW()-ROW($FI$190)+1),"")</f>
        <v>0</v>
      </c>
      <c r="FJ204">
        <f>IFERROR(SMALL(FJ67:FJ187,ROW()-ROW($FJ$190)+1),"")</f>
        <v>0</v>
      </c>
      <c r="FK204">
        <f>IFERROR(SMALL(FK67:FK187,ROW()-ROW($FK$190)+1),"")</f>
        <v>0</v>
      </c>
      <c r="FL204">
        <f>IFERROR(SMALL(FL67:FL187,ROW()-ROW($FL$190)+1),"")</f>
        <v>0</v>
      </c>
      <c r="FM204">
        <f>IFERROR(SMALL(FM67:FM187,ROW()-ROW($FM$190)+1),"")</f>
        <v>0</v>
      </c>
      <c r="FN204">
        <f>IFERROR(SMALL(FN67:FN187,ROW()-ROW($FN$190)+1),"")</f>
        <v>0</v>
      </c>
      <c r="FO204">
        <f>IFERROR(SMALL(FO67:FO187,ROW()-ROW($FO$190)+1),"")</f>
        <v>0</v>
      </c>
      <c r="FP204">
        <f>IFERROR(SMALL(FP67:FP187,ROW()-ROW($FP$190)+1),"")</f>
        <v>0</v>
      </c>
      <c r="FQ204">
        <f>IFERROR(SMALL(FQ67:FQ187,ROW()-ROW($FQ$190)+1),"")</f>
        <v>0</v>
      </c>
      <c r="FR204">
        <f>IFERROR(SMALL(FR67:FR187,ROW()-ROW($FR$190)+1),"")</f>
        <v>0</v>
      </c>
      <c r="FS204">
        <f>IFERROR(SMALL(FS67:FS187,ROW()-ROW($FS$190)+1),"")</f>
        <v>0</v>
      </c>
      <c r="FT204">
        <f>IFERROR(SMALL(FT67:FT187,ROW()-ROW($FT$190)+1),"")</f>
        <v>0</v>
      </c>
      <c r="FU204">
        <f>IFERROR(SMALL(FU67:FU187,ROW()-ROW($FU$190)+1),"")</f>
        <v>0</v>
      </c>
      <c r="FV204">
        <f>IFERROR(SMALL(FV67:FV187,ROW()-ROW($FV$190)+1),"")</f>
        <v>0</v>
      </c>
      <c r="FW204">
        <f>IFERROR(SMALL(FW67:FW187,ROW()-ROW($FW$190)+1),"")</f>
        <v>0</v>
      </c>
      <c r="FX204">
        <f>IFERROR(SMALL(FX67:FX187,ROW()-ROW($FX$190)+1),"")</f>
        <v>0</v>
      </c>
      <c r="FY204">
        <f>IFERROR(SMALL(FY67:FY187,ROW()-ROW($FY$190)+1),"")</f>
        <v>0</v>
      </c>
      <c r="FZ204">
        <f>IFERROR(SMALL(FZ67:FZ187,ROW()-ROW($FZ$190)+1),"")</f>
        <v>0</v>
      </c>
      <c r="GA204">
        <f>IFERROR(SMALL(GA67:GA187,ROW()-ROW($GA$190)+1),"")</f>
        <v>0</v>
      </c>
      <c r="GB204">
        <f>IFERROR(SMALL(GB67:GB187,ROW()-ROW($GB$190)+1),"")</f>
        <v>0</v>
      </c>
      <c r="GC204">
        <f>IFERROR(SMALL(GC67:GC187,ROW()-ROW($GC$190)+1),"")</f>
        <v>0</v>
      </c>
      <c r="GD204">
        <f>IFERROR(SMALL(GD67:GD187,ROW()-ROW($GD$190)+1),"")</f>
        <v>0</v>
      </c>
      <c r="GE204">
        <f>IFERROR(SMALL(GE67:GE187,ROW()-ROW($GE$190)+1),"")</f>
        <v>0</v>
      </c>
      <c r="GF204">
        <f>IFERROR(SMALL(GF67:GF187,ROW()-ROW($GF$190)+1),"")</f>
        <v>0</v>
      </c>
      <c r="GG204">
        <f>IFERROR(SMALL(GG67:GG187,ROW()-ROW($GG$190)+1),"")</f>
        <v>0</v>
      </c>
      <c r="GH204">
        <f>IFERROR(SMALL(GH67:GH187,ROW()-ROW($GH$190)+1),"")</f>
        <v>0</v>
      </c>
      <c r="GI204">
        <f>IFERROR(SMALL(GI67:GI187,ROW()-ROW($GI$190)+1),"")</f>
        <v>0</v>
      </c>
      <c r="GJ204">
        <f>IFERROR(SMALL(GJ67:GJ187,ROW()-ROW($GJ$190)+1),"")</f>
        <v>0</v>
      </c>
      <c r="GK204">
        <f>IFERROR(SMALL(GK67:GK187,ROW()-ROW($GK$190)+1),"")</f>
        <v>0</v>
      </c>
      <c r="GL204">
        <f>IFERROR(SMALL(GL67:GL187,ROW()-ROW($GL$190)+1),"")</f>
        <v>0</v>
      </c>
      <c r="GM204">
        <f>IFERROR(SMALL(GM67:GM187,ROW()-ROW($GM$190)+1),"")</f>
        <v>0</v>
      </c>
      <c r="GN204">
        <f>IFERROR(SMALL(GN67:GN187,ROW()-ROW($GN$190)+1),"")</f>
        <v>0</v>
      </c>
      <c r="GO204">
        <f>IFERROR(SMALL(GO67:GO187,ROW()-ROW($GO$190)+1),"")</f>
        <v>0</v>
      </c>
      <c r="GP204">
        <f>IFERROR(SMALL(GP67:GP187,ROW()-ROW($GP$190)+1),"")</f>
        <v>0</v>
      </c>
      <c r="GQ204">
        <f>IFERROR(SMALL(GQ67:GQ187,ROW()-ROW($GQ$190)+1),"")</f>
        <v>0</v>
      </c>
      <c r="GR204">
        <f>IFERROR(SMALL(GR67:GR187,ROW()-ROW($GR$190)+1),"")</f>
        <v>0</v>
      </c>
      <c r="GS204">
        <f>IFERROR(SMALL(GS67:GS187,ROW()-ROW($GS$190)+1),"")</f>
        <v>0</v>
      </c>
      <c r="GT204">
        <f>IFERROR(SMALL(GT67:GT187,ROW()-ROW($GT$190)+1),"")</f>
        <v>0</v>
      </c>
      <c r="GU204">
        <f>IFERROR(SMALL(GU67:GU187,ROW()-ROW($GU$190)+1),"")</f>
        <v>0</v>
      </c>
      <c r="GV204">
        <f>IFERROR(SMALL(GV67:GV187,ROW()-ROW($GV$190)+1),"")</f>
        <v>0</v>
      </c>
      <c r="GW204">
        <f>IFERROR(SMALL(GW67:GW187,ROW()-ROW($GW$190)+1),"")</f>
        <v>0</v>
      </c>
      <c r="GX204">
        <f>IFERROR(SMALL(GX67:GX187,ROW()-ROW($GX$190)+1),"")</f>
        <v>0</v>
      </c>
      <c r="GY204">
        <f>IFERROR(SMALL(GY67:GY187,ROW()-ROW($GY$190)+1),"")</f>
        <v>0</v>
      </c>
      <c r="GZ204">
        <f>IFERROR(SMALL(GZ67:GZ187,ROW()-ROW($GZ$190)+1),"")</f>
        <v>0</v>
      </c>
      <c r="HA204">
        <f>IFERROR(SMALL(HA67:HA187,ROW()-ROW($HA$190)+1),"")</f>
        <v>0</v>
      </c>
      <c r="HB204">
        <f>IFERROR(SMALL(HB67:HB187,ROW()-ROW($HB$190)+1),"")</f>
        <v>0</v>
      </c>
      <c r="HC204">
        <f>IFERROR(SMALL(HC67:HC187,ROW()-ROW($HC$190)+1),"")</f>
        <v>0</v>
      </c>
      <c r="HD204">
        <f>IFERROR(SMALL(HD67:HD187,ROW()-ROW($HD$190)+1),"")</f>
        <v>0</v>
      </c>
      <c r="HE204">
        <f>IFERROR(SMALL(HE67:HE187,ROW()-ROW($HE$190)+1),"")</f>
        <v>0</v>
      </c>
      <c r="HF204">
        <f>IFERROR(SMALL(HF67:HF187,ROW()-ROW($HF$190)+1),"")</f>
        <v>0</v>
      </c>
      <c r="HG204">
        <f>IFERROR(SMALL(HG67:HG187,ROW()-ROW($HG$190)+1),"")</f>
        <v>0</v>
      </c>
      <c r="HH204">
        <f>IFERROR(SMALL(HH67:HH187,ROW()-ROW($HH$190)+1),"")</f>
        <v>0</v>
      </c>
      <c r="HI204">
        <f>IFERROR(SMALL(HI67:HI187,ROW()-ROW($HI$190)+1),"")</f>
        <v>0</v>
      </c>
      <c r="HJ204">
        <f>IFERROR(SMALL(HJ67:HJ187,ROW()-ROW($HJ$190)+1),"")</f>
        <v>0</v>
      </c>
      <c r="HK204">
        <f>IFERROR(SMALL(HK67:HK187,ROW()-ROW($HK$190)+1),"")</f>
        <v>0</v>
      </c>
      <c r="HL204">
        <f>IFERROR(SMALL(HL67:HL187,ROW()-ROW($HL$190)+1),"")</f>
        <v>0</v>
      </c>
      <c r="HM204">
        <f>IFERROR(SMALL(HM67:HM187,ROW()-ROW($HM$190)+1),"")</f>
        <v>0</v>
      </c>
      <c r="HN204">
        <f>IFERROR(SMALL(HN67:HN187,ROW()-ROW($HN$190)+1),"")</f>
        <v>0</v>
      </c>
      <c r="HO204">
        <f>IFERROR(SMALL(HO67:HO187,ROW()-ROW($HO$190)+1),"")</f>
        <v>0</v>
      </c>
      <c r="HP204">
        <f>IFERROR(SMALL(HP67:HP187,ROW()-ROW($HP$190)+1),"")</f>
        <v>0</v>
      </c>
      <c r="HQ204">
        <f>IFERROR(SMALL(HQ67:HQ187,ROW()-ROW($HQ$190)+1),"")</f>
        <v>0</v>
      </c>
      <c r="HR204">
        <f>IFERROR(SMALL(HR67:HR187,ROW()-ROW($HR$190)+1),"")</f>
        <v>0</v>
      </c>
      <c r="HS204">
        <f>IFERROR(SMALL(HS67:HS187,ROW()-ROW($HS$190)+1),"")</f>
        <v>0</v>
      </c>
      <c r="HT204">
        <f>IFERROR(SMALL(HT67:HT187,ROW()-ROW($HT$190)+1),"")</f>
        <v>0</v>
      </c>
      <c r="HU204">
        <f>IFERROR(SMALL(HU67:HU187,ROW()-ROW($HU$190)+1),"")</f>
        <v>0</v>
      </c>
      <c r="HV204">
        <f>IFERROR(SMALL(HV67:HV187,ROW()-ROW($HV$190)+1),"")</f>
        <v>0</v>
      </c>
      <c r="HW204">
        <f>IFERROR(SMALL(HW67:HW187,ROW()-ROW($HW$190)+1),"")</f>
        <v>0</v>
      </c>
      <c r="HX204">
        <f>IFERROR(SMALL(HX67:HX187,ROW()-ROW($HX$190)+1),"")</f>
        <v>0</v>
      </c>
      <c r="HY204">
        <f>IFERROR(SMALL(HY67:HY187,ROW()-ROW($HY$190)+1),"")</f>
        <v>0</v>
      </c>
      <c r="HZ204">
        <f>IFERROR(SMALL(HZ67:HZ187,ROW()-ROW($HZ$190)+1),"")</f>
        <v>0</v>
      </c>
      <c r="IA204">
        <f>IFERROR(SMALL(IA67:IA187,ROW()-ROW($IA$190)+1),"")</f>
        <v>0</v>
      </c>
      <c r="IB204">
        <f>IFERROR(SMALL(IB67:IB187,ROW()-ROW($IB$190)+1),"")</f>
        <v>0</v>
      </c>
      <c r="IC204">
        <f>IFERROR(SMALL(IC67:IC187,ROW()-ROW($IC$190)+1),"")</f>
        <v>0</v>
      </c>
      <c r="ID204">
        <f>IFERROR(SMALL(ID67:ID187,ROW()-ROW($ID$190)+1),"")</f>
        <v>0</v>
      </c>
      <c r="IE204">
        <f>IFERROR(SMALL(IE67:IE187,ROW()-ROW($IE$190)+1),"")</f>
        <v>0</v>
      </c>
      <c r="IF204">
        <f>IFERROR(SMALL(IF67:IF187,ROW()-ROW($IF$190)+1),"")</f>
        <v>0</v>
      </c>
      <c r="IG204">
        <f>IFERROR(SMALL(IG67:IG187,ROW()-ROW($IG$190)+1),"")</f>
        <v>0</v>
      </c>
      <c r="IH204">
        <f>IFERROR(SMALL(IH67:IH187,ROW()-ROW($IH$190)+1),"")</f>
        <v>0</v>
      </c>
      <c r="II204">
        <f>IFERROR(SMALL(II67:II187,ROW()-ROW($II$190)+1),"")</f>
        <v>0</v>
      </c>
      <c r="IJ204">
        <f>IFERROR(SMALL(IJ67:IJ187,ROW()-ROW($IJ$190)+1),"")</f>
        <v>0</v>
      </c>
      <c r="IK204">
        <f>IFERROR(SMALL(IK67:IK187,ROW()-ROW($IK$190)+1),"")</f>
        <v>0</v>
      </c>
      <c r="IL204">
        <f>IFERROR(SMALL(IL67:IL187,ROW()-ROW($IL$190)+1),"")</f>
        <v>0</v>
      </c>
      <c r="IM204">
        <f>IFERROR(SMALL(IM67:IM187,ROW()-ROW($IM$190)+1),"")</f>
        <v>0</v>
      </c>
      <c r="IN204">
        <f>IFERROR(SMALL(IN67:IN187,ROW()-ROW($IN$190)+1),"")</f>
        <v>0</v>
      </c>
      <c r="IO204">
        <f>IFERROR(SMALL(IO67:IO187,ROW()-ROW($IO$190)+1),"")</f>
        <v>0</v>
      </c>
      <c r="IP204">
        <f>IFERROR(SMALL(IP67:IP187,ROW()-ROW($IP$190)+1),"")</f>
        <v>0</v>
      </c>
      <c r="IQ204">
        <f>IFERROR(SMALL(IQ67:IQ187,ROW()-ROW($IQ$190)+1),"")</f>
        <v>0</v>
      </c>
      <c r="IR204">
        <f>IFERROR(SMALL(IR67:IR187,ROW()-ROW($IR$190)+1),"")</f>
        <v>0</v>
      </c>
      <c r="IS204">
        <f>IFERROR(SMALL(IS67:IS187,ROW()-ROW($IS$190)+1),"")</f>
        <v>0</v>
      </c>
      <c r="IT204">
        <f>IFERROR(SMALL(IT67:IT187,ROW()-ROW($IT$190)+1),"")</f>
        <v>0</v>
      </c>
      <c r="IU204">
        <f>IFERROR(SMALL(IU67:IU187,ROW()-ROW($IU$190)+1),"")</f>
        <v>0</v>
      </c>
      <c r="IV204">
        <f>IFERROR(SMALL(IV67:IV187,ROW()-ROW($IV$190)+1),"")</f>
        <v>0</v>
      </c>
      <c r="IW204">
        <f>IFERROR(SMALL(IW67:IW187,ROW()-ROW($IW$190)+1),"")</f>
        <v>0</v>
      </c>
      <c r="IX204">
        <f>IFERROR(SMALL(IX67:IX187,ROW()-ROW($IX$190)+1),"")</f>
        <v>0</v>
      </c>
      <c r="IY204">
        <f>IFERROR(SMALL(IY67:IY187,ROW()-ROW($IY$190)+1),"")</f>
        <v>0</v>
      </c>
      <c r="IZ204">
        <f>IFERROR(SMALL(IZ67:IZ187,ROW()-ROW($IZ$190)+1),"")</f>
        <v>0</v>
      </c>
      <c r="JA204">
        <f>IFERROR(SMALL(JA67:JA187,ROW()-ROW($JA$190)+1),"")</f>
        <v>0</v>
      </c>
      <c r="JB204">
        <f>IFERROR(SMALL(JB67:JB187,ROW()-ROW($JB$190)+1),"")</f>
        <v>0</v>
      </c>
      <c r="JC204">
        <f>IFERROR(SMALL(JC67:JC187,ROW()-ROW($JC$190)+1),"")</f>
        <v>0</v>
      </c>
      <c r="JD204">
        <f>IFERROR(SMALL(JD67:JD187,ROW()-ROW($JD$190)+1),"")</f>
        <v>0</v>
      </c>
      <c r="JE204">
        <f>IFERROR(SMALL(JE67:JE187,ROW()-ROW($JE$190)+1),"")</f>
        <v>0</v>
      </c>
      <c r="JF204">
        <f>IFERROR(SMALL(JF67:JF187,ROW()-ROW($JF$190)+1),"")</f>
        <v>0</v>
      </c>
      <c r="JG204">
        <f>IFERROR(SMALL(JG67:JG187,ROW()-ROW($JG$190)+1),"")</f>
        <v>0</v>
      </c>
      <c r="JH204">
        <f>IFERROR(SMALL(JH67:JH187,ROW()-ROW($JH$190)+1),"")</f>
        <v>0</v>
      </c>
      <c r="JI204">
        <f>IFERROR(SMALL(JI67:JI187,ROW()-ROW($JI$190)+1),"")</f>
        <v>0</v>
      </c>
      <c r="JJ204">
        <f>IFERROR(SMALL(JJ67:JJ187,ROW()-ROW($JJ$190)+1),"")</f>
        <v>0</v>
      </c>
    </row>
    <row r="205" spans="5:270">
      <c r="E205">
        <f>IFERROR(SMALL(E67:E187,ROW()-ROW($E$190)+1),"")</f>
        <v>0</v>
      </c>
      <c r="F205">
        <f>IFERROR(SMALL(F67:F187,ROW()-ROW($F$190)+1),"")</f>
        <v>0</v>
      </c>
      <c r="G205">
        <f>IFERROR(SMALL(G67:G187,ROW()-ROW($G$190)+1),"")</f>
        <v>0</v>
      </c>
      <c r="H205">
        <f>IFERROR(SMALL(H67:H187,ROW()-ROW($H$190)+1),"")</f>
        <v>0</v>
      </c>
      <c r="I205">
        <f>IFERROR(SMALL(I67:I187,ROW()-ROW($I$190)+1),"")</f>
        <v>0</v>
      </c>
      <c r="J205">
        <f>IFERROR(SMALL(J67:J187,ROW()-ROW($J$190)+1),"")</f>
        <v>0</v>
      </c>
      <c r="K205">
        <f>IFERROR(SMALL(K67:K187,ROW()-ROW($K$190)+1),"")</f>
        <v>0</v>
      </c>
      <c r="L205">
        <f>IFERROR(SMALL(L67:L187,ROW()-ROW($L$190)+1),"")</f>
        <v>0</v>
      </c>
      <c r="M205">
        <f>IFERROR(SMALL(M67:M187,ROW()-ROW($M$190)+1),"")</f>
        <v>0</v>
      </c>
      <c r="N205">
        <f>IFERROR(SMALL(N67:N187,ROW()-ROW($N$190)+1),"")</f>
        <v>0</v>
      </c>
      <c r="O205">
        <f>IFERROR(SMALL(O67:O187,ROW()-ROW($O$190)+1),"")</f>
        <v>0</v>
      </c>
      <c r="P205">
        <f>IFERROR(SMALL(P67:P187,ROW()-ROW($P$190)+1),"")</f>
        <v>0</v>
      </c>
      <c r="Q205">
        <f>IFERROR(SMALL(Q67:Q187,ROW()-ROW($Q$190)+1),"")</f>
        <v>0</v>
      </c>
      <c r="R205">
        <f>IFERROR(SMALL(R67:R187,ROW()-ROW($R$190)+1),"")</f>
        <v>0</v>
      </c>
      <c r="S205">
        <f>IFERROR(SMALL(S67:S187,ROW()-ROW($S$190)+1),"")</f>
        <v>0</v>
      </c>
      <c r="T205">
        <f>IFERROR(SMALL(T67:T187,ROW()-ROW($T$190)+1),"")</f>
        <v>0</v>
      </c>
      <c r="U205">
        <f>IFERROR(SMALL(U67:U187,ROW()-ROW($U$190)+1),"")</f>
        <v>0</v>
      </c>
      <c r="V205">
        <f>IFERROR(SMALL(V67:V187,ROW()-ROW($V$190)+1),"")</f>
        <v>0</v>
      </c>
      <c r="W205">
        <f>IFERROR(SMALL(W67:W187,ROW()-ROW($W$190)+1),"")</f>
        <v>0</v>
      </c>
      <c r="X205">
        <f>IFERROR(SMALL(X67:X187,ROW()-ROW($X$190)+1),"")</f>
        <v>0</v>
      </c>
      <c r="Y205">
        <f>IFERROR(SMALL(Y67:Y187,ROW()-ROW($Y$190)+1),"")</f>
        <v>0</v>
      </c>
      <c r="Z205">
        <f>IFERROR(SMALL(Z67:Z187,ROW()-ROW($Z$190)+1),"")</f>
        <v>0</v>
      </c>
      <c r="AA205">
        <f>IFERROR(SMALL(AA67:AA187,ROW()-ROW($AA$190)+1),"")</f>
        <v>0</v>
      </c>
      <c r="AB205">
        <f>IFERROR(SMALL(AB67:AB187,ROW()-ROW($AB$190)+1),"")</f>
        <v>0</v>
      </c>
      <c r="AC205">
        <f>IFERROR(SMALL(AC67:AC187,ROW()-ROW($AC$190)+1),"")</f>
        <v>0</v>
      </c>
      <c r="AD205">
        <f>IFERROR(SMALL(AD67:AD187,ROW()-ROW($AD$190)+1),"")</f>
        <v>0</v>
      </c>
      <c r="AE205">
        <f>IFERROR(SMALL(AE67:AE187,ROW()-ROW($AE$190)+1),"")</f>
        <v>0</v>
      </c>
      <c r="AF205">
        <f>IFERROR(SMALL(AF67:AF187,ROW()-ROW($AF$190)+1),"")</f>
        <v>0</v>
      </c>
      <c r="AG205">
        <f>IFERROR(SMALL(AG67:AG187,ROW()-ROW($AG$190)+1),"")</f>
        <v>0</v>
      </c>
      <c r="AH205">
        <f>IFERROR(SMALL(AH67:AH187,ROW()-ROW($AH$190)+1),"")</f>
        <v>0</v>
      </c>
      <c r="AI205">
        <f>IFERROR(SMALL(AI67:AI187,ROW()-ROW($AI$190)+1),"")</f>
        <v>0</v>
      </c>
      <c r="AJ205">
        <f>IFERROR(SMALL(AJ67:AJ187,ROW()-ROW($AJ$190)+1),"")</f>
        <v>0</v>
      </c>
      <c r="AK205">
        <f>IFERROR(SMALL(AK67:AK187,ROW()-ROW($AK$190)+1),"")</f>
        <v>0</v>
      </c>
      <c r="AL205">
        <f>IFERROR(SMALL(AL67:AL187,ROW()-ROW($AL$190)+1),"")</f>
        <v>0</v>
      </c>
      <c r="AM205">
        <f>IFERROR(SMALL(AM67:AM187,ROW()-ROW($AM$190)+1),"")</f>
        <v>0</v>
      </c>
      <c r="AN205">
        <f>IFERROR(SMALL(AN67:AN187,ROW()-ROW($AN$190)+1),"")</f>
        <v>0</v>
      </c>
      <c r="AO205">
        <f>IFERROR(SMALL(AO67:AO187,ROW()-ROW($AO$190)+1),"")</f>
        <v>0</v>
      </c>
      <c r="AP205">
        <f>IFERROR(SMALL(AP67:AP187,ROW()-ROW($AP$190)+1),"")</f>
        <v>0</v>
      </c>
      <c r="AQ205">
        <f>IFERROR(SMALL(AQ67:AQ187,ROW()-ROW($AQ$190)+1),"")</f>
        <v>0</v>
      </c>
      <c r="AR205">
        <f>IFERROR(SMALL(AR67:AR187,ROW()-ROW($AR$190)+1),"")</f>
        <v>0</v>
      </c>
      <c r="AS205">
        <f>IFERROR(SMALL(AS67:AS187,ROW()-ROW($AS$190)+1),"")</f>
        <v>0</v>
      </c>
      <c r="AT205">
        <f>IFERROR(SMALL(AT67:AT187,ROW()-ROW($AT$190)+1),"")</f>
        <v>0</v>
      </c>
      <c r="AU205">
        <f>IFERROR(SMALL(AU67:AU187,ROW()-ROW($AU$190)+1),"")</f>
        <v>0</v>
      </c>
      <c r="AV205">
        <f>IFERROR(SMALL(AV67:AV187,ROW()-ROW($AV$190)+1),"")</f>
        <v>0</v>
      </c>
      <c r="AW205">
        <f>IFERROR(SMALL(AW67:AW187,ROW()-ROW($AW$190)+1),"")</f>
        <v>0</v>
      </c>
      <c r="AX205">
        <f>IFERROR(SMALL(AX67:AX187,ROW()-ROW($AX$190)+1),"")</f>
        <v>0</v>
      </c>
      <c r="AY205">
        <f>IFERROR(SMALL(AY67:AY187,ROW()-ROW($AY$190)+1),"")</f>
        <v>0</v>
      </c>
      <c r="AZ205">
        <f>IFERROR(SMALL(AZ67:AZ187,ROW()-ROW($AZ$190)+1),"")</f>
        <v>0</v>
      </c>
      <c r="BA205">
        <f>IFERROR(SMALL(BA67:BA187,ROW()-ROW($BA$190)+1),"")</f>
        <v>0</v>
      </c>
      <c r="BB205">
        <f>IFERROR(SMALL(BB67:BB187,ROW()-ROW($BB$190)+1),"")</f>
        <v>0</v>
      </c>
      <c r="BC205">
        <f>IFERROR(SMALL(BC67:BC187,ROW()-ROW($BC$190)+1),"")</f>
        <v>0</v>
      </c>
      <c r="BD205">
        <f>IFERROR(SMALL(BD67:BD187,ROW()-ROW($BD$190)+1),"")</f>
        <v>0</v>
      </c>
      <c r="BE205">
        <f>IFERROR(SMALL(BE67:BE187,ROW()-ROW($BE$190)+1),"")</f>
        <v>0</v>
      </c>
      <c r="BF205">
        <f>IFERROR(SMALL(BF67:BF187,ROW()-ROW($BF$190)+1),"")</f>
        <v>0</v>
      </c>
      <c r="BG205">
        <f>IFERROR(SMALL(BG67:BG187,ROW()-ROW($BG$190)+1),"")</f>
        <v>0</v>
      </c>
      <c r="BH205">
        <f>IFERROR(SMALL(BH67:BH187,ROW()-ROW($BH$190)+1),"")</f>
        <v>0</v>
      </c>
      <c r="BI205">
        <f>IFERROR(SMALL(BI67:BI187,ROW()-ROW($BI$190)+1),"")</f>
        <v>0</v>
      </c>
      <c r="BJ205">
        <f>IFERROR(SMALL(BJ67:BJ187,ROW()-ROW($BJ$190)+1),"")</f>
        <v>0</v>
      </c>
      <c r="BK205">
        <f>IFERROR(SMALL(BK67:BK187,ROW()-ROW($BK$190)+1),"")</f>
        <v>0</v>
      </c>
      <c r="BL205">
        <f>IFERROR(SMALL(BL67:BL187,ROW()-ROW($BL$190)+1),"")</f>
        <v>0</v>
      </c>
      <c r="BM205">
        <f>IFERROR(SMALL(BM67:BM187,ROW()-ROW($BM$190)+1),"")</f>
        <v>0</v>
      </c>
      <c r="BN205">
        <f>IFERROR(SMALL(BN67:BN187,ROW()-ROW($BN$190)+1),"")</f>
        <v>0</v>
      </c>
      <c r="BO205">
        <f>IFERROR(SMALL(BO67:BO187,ROW()-ROW($BO$190)+1),"")</f>
        <v>0</v>
      </c>
      <c r="BP205">
        <f>IFERROR(SMALL(BP67:BP187,ROW()-ROW($BP$190)+1),"")</f>
        <v>0</v>
      </c>
      <c r="BQ205">
        <f>IFERROR(SMALL(BQ67:BQ187,ROW()-ROW($BQ$190)+1),"")</f>
        <v>0</v>
      </c>
      <c r="BR205">
        <f>IFERROR(SMALL(BR67:BR187,ROW()-ROW($BR$190)+1),"")</f>
        <v>0</v>
      </c>
      <c r="BS205">
        <f>IFERROR(SMALL(BS67:BS187,ROW()-ROW($BS$190)+1),"")</f>
        <v>0</v>
      </c>
      <c r="BT205">
        <f>IFERROR(SMALL(BT67:BT187,ROW()-ROW($BT$190)+1),"")</f>
        <v>0</v>
      </c>
      <c r="BU205">
        <f>IFERROR(SMALL(BU67:BU187,ROW()-ROW($BU$190)+1),"")</f>
        <v>0</v>
      </c>
      <c r="BV205">
        <f>IFERROR(SMALL(BV67:BV187,ROW()-ROW($BV$190)+1),"")</f>
        <v>0</v>
      </c>
      <c r="BW205">
        <f>IFERROR(SMALL(BW67:BW187,ROW()-ROW($BW$190)+1),"")</f>
        <v>0</v>
      </c>
      <c r="BX205">
        <f>IFERROR(SMALL(BX67:BX187,ROW()-ROW($BX$190)+1),"")</f>
        <v>0</v>
      </c>
      <c r="BY205">
        <f>IFERROR(SMALL(BY67:BY187,ROW()-ROW($BY$190)+1),"")</f>
        <v>0</v>
      </c>
      <c r="BZ205">
        <f>IFERROR(SMALL(BZ67:BZ187,ROW()-ROW($BZ$190)+1),"")</f>
        <v>0</v>
      </c>
      <c r="CA205">
        <f>IFERROR(SMALL(CA67:CA187,ROW()-ROW($CA$190)+1),"")</f>
        <v>0</v>
      </c>
      <c r="CB205">
        <f>IFERROR(SMALL(CB67:CB187,ROW()-ROW($CB$190)+1),"")</f>
        <v>0</v>
      </c>
      <c r="CC205">
        <f>IFERROR(SMALL(CC67:CC187,ROW()-ROW($CC$190)+1),"")</f>
        <v>0</v>
      </c>
      <c r="CD205">
        <f>IFERROR(SMALL(CD67:CD187,ROW()-ROW($CD$190)+1),"")</f>
        <v>0</v>
      </c>
      <c r="CE205">
        <f>IFERROR(SMALL(CE67:CE187,ROW()-ROW($CE$190)+1),"")</f>
        <v>0</v>
      </c>
      <c r="CF205">
        <f>IFERROR(SMALL(CF67:CF187,ROW()-ROW($CF$190)+1),"")</f>
        <v>0</v>
      </c>
      <c r="CG205">
        <f>IFERROR(SMALL(CG67:CG187,ROW()-ROW($CG$190)+1),"")</f>
        <v>0</v>
      </c>
      <c r="CH205">
        <f>IFERROR(SMALL(CH67:CH187,ROW()-ROW($CH$190)+1),"")</f>
        <v>0</v>
      </c>
      <c r="CI205">
        <f>IFERROR(SMALL(CI67:CI187,ROW()-ROW($CI$190)+1),"")</f>
        <v>0</v>
      </c>
      <c r="CJ205">
        <f>IFERROR(SMALL(CJ67:CJ187,ROW()-ROW($CJ$190)+1),"")</f>
        <v>0</v>
      </c>
      <c r="CK205">
        <f>IFERROR(SMALL(CK67:CK187,ROW()-ROW($CK$190)+1),"")</f>
        <v>0</v>
      </c>
      <c r="CL205">
        <f>IFERROR(SMALL(CL67:CL187,ROW()-ROW($CL$190)+1),"")</f>
        <v>0</v>
      </c>
      <c r="CM205">
        <f>IFERROR(SMALL(CM67:CM187,ROW()-ROW($CM$190)+1),"")</f>
        <v>0</v>
      </c>
      <c r="CN205">
        <f>IFERROR(SMALL(CN67:CN187,ROW()-ROW($CN$190)+1),"")</f>
        <v>0</v>
      </c>
      <c r="CO205">
        <f>IFERROR(SMALL(CO67:CO187,ROW()-ROW($CO$190)+1),"")</f>
        <v>0</v>
      </c>
      <c r="CP205">
        <f>IFERROR(SMALL(CP67:CP187,ROW()-ROW($CP$190)+1),"")</f>
        <v>0</v>
      </c>
      <c r="CQ205">
        <f>IFERROR(SMALL(CQ67:CQ187,ROW()-ROW($CQ$190)+1),"")</f>
        <v>0</v>
      </c>
      <c r="CR205">
        <f>IFERROR(SMALL(CR67:CR187,ROW()-ROW($CR$190)+1),"")</f>
        <v>0</v>
      </c>
      <c r="CS205">
        <f>IFERROR(SMALL(CS67:CS187,ROW()-ROW($CS$190)+1),"")</f>
        <v>0</v>
      </c>
      <c r="CT205">
        <f>IFERROR(SMALL(CT67:CT187,ROW()-ROW($CT$190)+1),"")</f>
        <v>0</v>
      </c>
      <c r="CU205">
        <f>IFERROR(SMALL(CU67:CU187,ROW()-ROW($CU$190)+1),"")</f>
        <v>0</v>
      </c>
      <c r="CV205">
        <f>IFERROR(SMALL(CV67:CV187,ROW()-ROW($CV$190)+1),"")</f>
        <v>0</v>
      </c>
      <c r="CW205">
        <f>IFERROR(SMALL(CW67:CW187,ROW()-ROW($CW$190)+1),"")</f>
        <v>0</v>
      </c>
      <c r="CX205">
        <f>IFERROR(SMALL(CX67:CX187,ROW()-ROW($CX$190)+1),"")</f>
        <v>0</v>
      </c>
      <c r="CY205">
        <f>IFERROR(SMALL(CY67:CY187,ROW()-ROW($CY$190)+1),"")</f>
        <v>0</v>
      </c>
      <c r="CZ205">
        <f>IFERROR(SMALL(CZ67:CZ187,ROW()-ROW($CZ$190)+1),"")</f>
        <v>0</v>
      </c>
      <c r="DA205">
        <f>IFERROR(SMALL(DA67:DA187,ROW()-ROW($DA$190)+1),"")</f>
        <v>0</v>
      </c>
      <c r="DB205">
        <f>IFERROR(SMALL(DB67:DB187,ROW()-ROW($DB$190)+1),"")</f>
        <v>0</v>
      </c>
      <c r="DC205">
        <f>IFERROR(SMALL(DC67:DC187,ROW()-ROW($DC$190)+1),"")</f>
        <v>0</v>
      </c>
      <c r="DD205">
        <f>IFERROR(SMALL(DD67:DD187,ROW()-ROW($DD$190)+1),"")</f>
        <v>0</v>
      </c>
      <c r="DE205">
        <f>IFERROR(SMALL(DE67:DE187,ROW()-ROW($DE$190)+1),"")</f>
        <v>0</v>
      </c>
      <c r="DF205">
        <f>IFERROR(SMALL(DF67:DF187,ROW()-ROW($DF$190)+1),"")</f>
        <v>0</v>
      </c>
      <c r="DG205">
        <f>IFERROR(SMALL(DG67:DG187,ROW()-ROW($DG$190)+1),"")</f>
        <v>0</v>
      </c>
      <c r="DH205">
        <f>IFERROR(SMALL(DH67:DH187,ROW()-ROW($DH$190)+1),"")</f>
        <v>0</v>
      </c>
      <c r="DI205">
        <f>IFERROR(SMALL(DI67:DI187,ROW()-ROW($DI$190)+1),"")</f>
        <v>0</v>
      </c>
      <c r="DJ205">
        <f>IFERROR(SMALL(DJ67:DJ187,ROW()-ROW($DJ$190)+1),"")</f>
        <v>0</v>
      </c>
      <c r="DK205">
        <f>IFERROR(SMALL(DK67:DK187,ROW()-ROW($DK$190)+1),"")</f>
        <v>0</v>
      </c>
      <c r="DL205">
        <f>IFERROR(SMALL(DL67:DL187,ROW()-ROW($DL$190)+1),"")</f>
        <v>0</v>
      </c>
      <c r="DM205">
        <f>IFERROR(SMALL(DM67:DM187,ROW()-ROW($DM$190)+1),"")</f>
        <v>0</v>
      </c>
      <c r="DN205">
        <f>IFERROR(SMALL(DN67:DN187,ROW()-ROW($DN$190)+1),"")</f>
        <v>0</v>
      </c>
      <c r="DO205">
        <f>IFERROR(SMALL(DO67:DO187,ROW()-ROW($DO$190)+1),"")</f>
        <v>0</v>
      </c>
      <c r="DP205">
        <f>IFERROR(SMALL(DP67:DP187,ROW()-ROW($DP$190)+1),"")</f>
        <v>0</v>
      </c>
      <c r="DQ205">
        <f>IFERROR(SMALL(DQ67:DQ187,ROW()-ROW($DQ$190)+1),"")</f>
        <v>0</v>
      </c>
      <c r="DR205">
        <f>IFERROR(SMALL(DR67:DR187,ROW()-ROW($DR$190)+1),"")</f>
        <v>0</v>
      </c>
      <c r="DS205">
        <f>IFERROR(SMALL(DS67:DS187,ROW()-ROW($DS$190)+1),"")</f>
        <v>0</v>
      </c>
      <c r="DT205">
        <f>IFERROR(SMALL(DT67:DT187,ROW()-ROW($DT$190)+1),"")</f>
        <v>0</v>
      </c>
      <c r="DU205">
        <f>IFERROR(SMALL(DU67:DU187,ROW()-ROW($DU$190)+1),"")</f>
        <v>0</v>
      </c>
      <c r="DV205">
        <f>IFERROR(SMALL(DV67:DV187,ROW()-ROW($DV$190)+1),"")</f>
        <v>0</v>
      </c>
      <c r="DW205">
        <f>IFERROR(SMALL(DW67:DW187,ROW()-ROW($DW$190)+1),"")</f>
        <v>0</v>
      </c>
      <c r="DX205">
        <f>IFERROR(SMALL(DX67:DX187,ROW()-ROW($DX$190)+1),"")</f>
        <v>0</v>
      </c>
      <c r="DY205">
        <f>IFERROR(SMALL(DY67:DY187,ROW()-ROW($DY$190)+1),"")</f>
        <v>0</v>
      </c>
      <c r="DZ205">
        <f>IFERROR(SMALL(DZ67:DZ187,ROW()-ROW($DZ$190)+1),"")</f>
        <v>0</v>
      </c>
      <c r="EA205">
        <f>IFERROR(SMALL(EA67:EA187,ROW()-ROW($EA$190)+1),"")</f>
        <v>0</v>
      </c>
      <c r="EB205">
        <f>IFERROR(SMALL(EB67:EB187,ROW()-ROW($EB$190)+1),"")</f>
        <v>0</v>
      </c>
      <c r="EC205">
        <f>IFERROR(SMALL(EC67:EC187,ROW()-ROW($EC$190)+1),"")</f>
        <v>0</v>
      </c>
      <c r="ED205">
        <f>IFERROR(SMALL(ED67:ED187,ROW()-ROW($ED$190)+1),"")</f>
        <v>0</v>
      </c>
      <c r="EE205">
        <f>IFERROR(SMALL(EE67:EE187,ROW()-ROW($EE$190)+1),"")</f>
        <v>0</v>
      </c>
      <c r="EF205">
        <f>IFERROR(SMALL(EF67:EF187,ROW()-ROW($EF$190)+1),"")</f>
        <v>0</v>
      </c>
      <c r="EI205">
        <f>IFERROR(SMALL(EI67:EI187,ROW()-ROW($EI$190)+1),"")</f>
        <v>0</v>
      </c>
      <c r="EJ205">
        <f>IFERROR(SMALL(EJ67:EJ187,ROW()-ROW($EJ$190)+1),"")</f>
        <v>0</v>
      </c>
      <c r="EK205">
        <f>IFERROR(SMALL(EK67:EK187,ROW()-ROW($EK$190)+1),"")</f>
        <v>0</v>
      </c>
      <c r="EL205">
        <f>IFERROR(SMALL(EL67:EL187,ROW()-ROW($EL$190)+1),"")</f>
        <v>0</v>
      </c>
      <c r="EM205">
        <f>IFERROR(SMALL(EM67:EM187,ROW()-ROW($EM$190)+1),"")</f>
        <v>0</v>
      </c>
      <c r="EN205">
        <f>IFERROR(SMALL(EN67:EN187,ROW()-ROW($EN$190)+1),"")</f>
        <v>0</v>
      </c>
      <c r="EO205">
        <f>IFERROR(SMALL(EO67:EO187,ROW()-ROW($EO$190)+1),"")</f>
        <v>0</v>
      </c>
      <c r="EP205">
        <f>IFERROR(SMALL(EP67:EP187,ROW()-ROW($EP$190)+1),"")</f>
        <v>0</v>
      </c>
      <c r="EQ205">
        <f>IFERROR(SMALL(EQ67:EQ187,ROW()-ROW($EQ$190)+1),"")</f>
        <v>0</v>
      </c>
      <c r="ER205">
        <f>IFERROR(SMALL(ER67:ER187,ROW()-ROW($ER$190)+1),"")</f>
        <v>0</v>
      </c>
      <c r="ES205">
        <f>IFERROR(SMALL(ES67:ES187,ROW()-ROW($ES$190)+1),"")</f>
        <v>0</v>
      </c>
      <c r="ET205">
        <f>IFERROR(SMALL(ET67:ET187,ROW()-ROW($ET$190)+1),"")</f>
        <v>0</v>
      </c>
      <c r="EU205">
        <f>IFERROR(SMALL(EU67:EU187,ROW()-ROW($EU$190)+1),"")</f>
        <v>0</v>
      </c>
      <c r="EV205">
        <f>IFERROR(SMALL(EV67:EV187,ROW()-ROW($EV$190)+1),"")</f>
        <v>0</v>
      </c>
      <c r="EW205">
        <f>IFERROR(SMALL(EW67:EW187,ROW()-ROW($EW$190)+1),"")</f>
        <v>0</v>
      </c>
      <c r="EX205">
        <f>IFERROR(SMALL(EX67:EX187,ROW()-ROW($EX$190)+1),"")</f>
        <v>0</v>
      </c>
      <c r="EY205">
        <f>IFERROR(SMALL(EY67:EY187,ROW()-ROW($EY$190)+1),"")</f>
        <v>0</v>
      </c>
      <c r="EZ205">
        <f>IFERROR(SMALL(EZ67:EZ187,ROW()-ROW($EZ$190)+1),"")</f>
        <v>0</v>
      </c>
      <c r="FA205">
        <f>IFERROR(SMALL(FA67:FA187,ROW()-ROW($FA$190)+1),"")</f>
        <v>0</v>
      </c>
      <c r="FB205">
        <f>IFERROR(SMALL(FB67:FB187,ROW()-ROW($FB$190)+1),"")</f>
        <v>0</v>
      </c>
      <c r="FC205">
        <f>IFERROR(SMALL(FC67:FC187,ROW()-ROW($FC$190)+1),"")</f>
        <v>0</v>
      </c>
      <c r="FD205">
        <f>IFERROR(SMALL(FD67:FD187,ROW()-ROW($FD$190)+1),"")</f>
        <v>0</v>
      </c>
      <c r="FE205">
        <f>IFERROR(SMALL(FE67:FE187,ROW()-ROW($FE$190)+1),"")</f>
        <v>0</v>
      </c>
      <c r="FF205">
        <f>IFERROR(SMALL(FF67:FF187,ROW()-ROW($FF$190)+1),"")</f>
        <v>0</v>
      </c>
      <c r="FG205">
        <f>IFERROR(SMALL(FG67:FG187,ROW()-ROW($FG$190)+1),"")</f>
        <v>0</v>
      </c>
      <c r="FH205">
        <f>IFERROR(SMALL(FH67:FH187,ROW()-ROW($FH$190)+1),"")</f>
        <v>0</v>
      </c>
      <c r="FI205">
        <f>IFERROR(SMALL(FI67:FI187,ROW()-ROW($FI$190)+1),"")</f>
        <v>0</v>
      </c>
      <c r="FJ205">
        <f>IFERROR(SMALL(FJ67:FJ187,ROW()-ROW($FJ$190)+1),"")</f>
        <v>0</v>
      </c>
      <c r="FK205">
        <f>IFERROR(SMALL(FK67:FK187,ROW()-ROW($FK$190)+1),"")</f>
        <v>0</v>
      </c>
      <c r="FL205">
        <f>IFERROR(SMALL(FL67:FL187,ROW()-ROW($FL$190)+1),"")</f>
        <v>0</v>
      </c>
      <c r="FM205">
        <f>IFERROR(SMALL(FM67:FM187,ROW()-ROW($FM$190)+1),"")</f>
        <v>0</v>
      </c>
      <c r="FN205">
        <f>IFERROR(SMALL(FN67:FN187,ROW()-ROW($FN$190)+1),"")</f>
        <v>0</v>
      </c>
      <c r="FO205">
        <f>IFERROR(SMALL(FO67:FO187,ROW()-ROW($FO$190)+1),"")</f>
        <v>0</v>
      </c>
      <c r="FP205">
        <f>IFERROR(SMALL(FP67:FP187,ROW()-ROW($FP$190)+1),"")</f>
        <v>0</v>
      </c>
      <c r="FQ205">
        <f>IFERROR(SMALL(FQ67:FQ187,ROW()-ROW($FQ$190)+1),"")</f>
        <v>0</v>
      </c>
      <c r="FR205">
        <f>IFERROR(SMALL(FR67:FR187,ROW()-ROW($FR$190)+1),"")</f>
        <v>0</v>
      </c>
      <c r="FS205">
        <f>IFERROR(SMALL(FS67:FS187,ROW()-ROW($FS$190)+1),"")</f>
        <v>0</v>
      </c>
      <c r="FT205">
        <f>IFERROR(SMALL(FT67:FT187,ROW()-ROW($FT$190)+1),"")</f>
        <v>0</v>
      </c>
      <c r="FU205">
        <f>IFERROR(SMALL(FU67:FU187,ROW()-ROW($FU$190)+1),"")</f>
        <v>0</v>
      </c>
      <c r="FV205">
        <f>IFERROR(SMALL(FV67:FV187,ROW()-ROW($FV$190)+1),"")</f>
        <v>0</v>
      </c>
      <c r="FW205">
        <f>IFERROR(SMALL(FW67:FW187,ROW()-ROW($FW$190)+1),"")</f>
        <v>0</v>
      </c>
      <c r="FX205">
        <f>IFERROR(SMALL(FX67:FX187,ROW()-ROW($FX$190)+1),"")</f>
        <v>0</v>
      </c>
      <c r="FY205">
        <f>IFERROR(SMALL(FY67:FY187,ROW()-ROW($FY$190)+1),"")</f>
        <v>0</v>
      </c>
      <c r="FZ205">
        <f>IFERROR(SMALL(FZ67:FZ187,ROW()-ROW($FZ$190)+1),"")</f>
        <v>0</v>
      </c>
      <c r="GA205">
        <f>IFERROR(SMALL(GA67:GA187,ROW()-ROW($GA$190)+1),"")</f>
        <v>0</v>
      </c>
      <c r="GB205">
        <f>IFERROR(SMALL(GB67:GB187,ROW()-ROW($GB$190)+1),"")</f>
        <v>0</v>
      </c>
      <c r="GC205">
        <f>IFERROR(SMALL(GC67:GC187,ROW()-ROW($GC$190)+1),"")</f>
        <v>0</v>
      </c>
      <c r="GD205">
        <f>IFERROR(SMALL(GD67:GD187,ROW()-ROW($GD$190)+1),"")</f>
        <v>0</v>
      </c>
      <c r="GE205">
        <f>IFERROR(SMALL(GE67:GE187,ROW()-ROW($GE$190)+1),"")</f>
        <v>0</v>
      </c>
      <c r="GF205">
        <f>IFERROR(SMALL(GF67:GF187,ROW()-ROW($GF$190)+1),"")</f>
        <v>0</v>
      </c>
      <c r="GG205">
        <f>IFERROR(SMALL(GG67:GG187,ROW()-ROW($GG$190)+1),"")</f>
        <v>0</v>
      </c>
      <c r="GH205">
        <f>IFERROR(SMALL(GH67:GH187,ROW()-ROW($GH$190)+1),"")</f>
        <v>0</v>
      </c>
      <c r="GI205">
        <f>IFERROR(SMALL(GI67:GI187,ROW()-ROW($GI$190)+1),"")</f>
        <v>0</v>
      </c>
      <c r="GJ205">
        <f>IFERROR(SMALL(GJ67:GJ187,ROW()-ROW($GJ$190)+1),"")</f>
        <v>0</v>
      </c>
      <c r="GK205">
        <f>IFERROR(SMALL(GK67:GK187,ROW()-ROW($GK$190)+1),"")</f>
        <v>0</v>
      </c>
      <c r="GL205">
        <f>IFERROR(SMALL(GL67:GL187,ROW()-ROW($GL$190)+1),"")</f>
        <v>0</v>
      </c>
      <c r="GM205">
        <f>IFERROR(SMALL(GM67:GM187,ROW()-ROW($GM$190)+1),"")</f>
        <v>0</v>
      </c>
      <c r="GN205">
        <f>IFERROR(SMALL(GN67:GN187,ROW()-ROW($GN$190)+1),"")</f>
        <v>0</v>
      </c>
      <c r="GO205">
        <f>IFERROR(SMALL(GO67:GO187,ROW()-ROW($GO$190)+1),"")</f>
        <v>0</v>
      </c>
      <c r="GP205">
        <f>IFERROR(SMALL(GP67:GP187,ROW()-ROW($GP$190)+1),"")</f>
        <v>0</v>
      </c>
      <c r="GQ205">
        <f>IFERROR(SMALL(GQ67:GQ187,ROW()-ROW($GQ$190)+1),"")</f>
        <v>0</v>
      </c>
      <c r="GR205">
        <f>IFERROR(SMALL(GR67:GR187,ROW()-ROW($GR$190)+1),"")</f>
        <v>0</v>
      </c>
      <c r="GS205">
        <f>IFERROR(SMALL(GS67:GS187,ROW()-ROW($GS$190)+1),"")</f>
        <v>0</v>
      </c>
      <c r="GT205">
        <f>IFERROR(SMALL(GT67:GT187,ROW()-ROW($GT$190)+1),"")</f>
        <v>0</v>
      </c>
      <c r="GU205">
        <f>IFERROR(SMALL(GU67:GU187,ROW()-ROW($GU$190)+1),"")</f>
        <v>0</v>
      </c>
      <c r="GV205">
        <f>IFERROR(SMALL(GV67:GV187,ROW()-ROW($GV$190)+1),"")</f>
        <v>0</v>
      </c>
      <c r="GW205">
        <f>IFERROR(SMALL(GW67:GW187,ROW()-ROW($GW$190)+1),"")</f>
        <v>0</v>
      </c>
      <c r="GX205">
        <f>IFERROR(SMALL(GX67:GX187,ROW()-ROW($GX$190)+1),"")</f>
        <v>0</v>
      </c>
      <c r="GY205">
        <f>IFERROR(SMALL(GY67:GY187,ROW()-ROW($GY$190)+1),"")</f>
        <v>0</v>
      </c>
      <c r="GZ205">
        <f>IFERROR(SMALL(GZ67:GZ187,ROW()-ROW($GZ$190)+1),"")</f>
        <v>0</v>
      </c>
      <c r="HA205">
        <f>IFERROR(SMALL(HA67:HA187,ROW()-ROW($HA$190)+1),"")</f>
        <v>0</v>
      </c>
      <c r="HB205">
        <f>IFERROR(SMALL(HB67:HB187,ROW()-ROW($HB$190)+1),"")</f>
        <v>0</v>
      </c>
      <c r="HC205">
        <f>IFERROR(SMALL(HC67:HC187,ROW()-ROW($HC$190)+1),"")</f>
        <v>0</v>
      </c>
      <c r="HD205">
        <f>IFERROR(SMALL(HD67:HD187,ROW()-ROW($HD$190)+1),"")</f>
        <v>0</v>
      </c>
      <c r="HE205">
        <f>IFERROR(SMALL(HE67:HE187,ROW()-ROW($HE$190)+1),"")</f>
        <v>0</v>
      </c>
      <c r="HF205">
        <f>IFERROR(SMALL(HF67:HF187,ROW()-ROW($HF$190)+1),"")</f>
        <v>0</v>
      </c>
      <c r="HG205">
        <f>IFERROR(SMALL(HG67:HG187,ROW()-ROW($HG$190)+1),"")</f>
        <v>0</v>
      </c>
      <c r="HH205">
        <f>IFERROR(SMALL(HH67:HH187,ROW()-ROW($HH$190)+1),"")</f>
        <v>0</v>
      </c>
      <c r="HI205">
        <f>IFERROR(SMALL(HI67:HI187,ROW()-ROW($HI$190)+1),"")</f>
        <v>0</v>
      </c>
      <c r="HJ205">
        <f>IFERROR(SMALL(HJ67:HJ187,ROW()-ROW($HJ$190)+1),"")</f>
        <v>0</v>
      </c>
      <c r="HK205">
        <f>IFERROR(SMALL(HK67:HK187,ROW()-ROW($HK$190)+1),"")</f>
        <v>0</v>
      </c>
      <c r="HL205">
        <f>IFERROR(SMALL(HL67:HL187,ROW()-ROW($HL$190)+1),"")</f>
        <v>0</v>
      </c>
      <c r="HM205">
        <f>IFERROR(SMALL(HM67:HM187,ROW()-ROW($HM$190)+1),"")</f>
        <v>0</v>
      </c>
      <c r="HN205">
        <f>IFERROR(SMALL(HN67:HN187,ROW()-ROW($HN$190)+1),"")</f>
        <v>0</v>
      </c>
      <c r="HO205">
        <f>IFERROR(SMALL(HO67:HO187,ROW()-ROW($HO$190)+1),"")</f>
        <v>0</v>
      </c>
      <c r="HP205">
        <f>IFERROR(SMALL(HP67:HP187,ROW()-ROW($HP$190)+1),"")</f>
        <v>0</v>
      </c>
      <c r="HQ205">
        <f>IFERROR(SMALL(HQ67:HQ187,ROW()-ROW($HQ$190)+1),"")</f>
        <v>0</v>
      </c>
      <c r="HR205">
        <f>IFERROR(SMALL(HR67:HR187,ROW()-ROW($HR$190)+1),"")</f>
        <v>0</v>
      </c>
      <c r="HS205">
        <f>IFERROR(SMALL(HS67:HS187,ROW()-ROW($HS$190)+1),"")</f>
        <v>0</v>
      </c>
      <c r="HT205">
        <f>IFERROR(SMALL(HT67:HT187,ROW()-ROW($HT$190)+1),"")</f>
        <v>0</v>
      </c>
      <c r="HU205">
        <f>IFERROR(SMALL(HU67:HU187,ROW()-ROW($HU$190)+1),"")</f>
        <v>0</v>
      </c>
      <c r="HV205">
        <f>IFERROR(SMALL(HV67:HV187,ROW()-ROW($HV$190)+1),"")</f>
        <v>0</v>
      </c>
      <c r="HW205">
        <f>IFERROR(SMALL(HW67:HW187,ROW()-ROW($HW$190)+1),"")</f>
        <v>0</v>
      </c>
      <c r="HX205">
        <f>IFERROR(SMALL(HX67:HX187,ROW()-ROW($HX$190)+1),"")</f>
        <v>0</v>
      </c>
      <c r="HY205">
        <f>IFERROR(SMALL(HY67:HY187,ROW()-ROW($HY$190)+1),"")</f>
        <v>0</v>
      </c>
      <c r="HZ205">
        <f>IFERROR(SMALL(HZ67:HZ187,ROW()-ROW($HZ$190)+1),"")</f>
        <v>0</v>
      </c>
      <c r="IA205">
        <f>IFERROR(SMALL(IA67:IA187,ROW()-ROW($IA$190)+1),"")</f>
        <v>0</v>
      </c>
      <c r="IB205">
        <f>IFERROR(SMALL(IB67:IB187,ROW()-ROW($IB$190)+1),"")</f>
        <v>0</v>
      </c>
      <c r="IC205">
        <f>IFERROR(SMALL(IC67:IC187,ROW()-ROW($IC$190)+1),"")</f>
        <v>0</v>
      </c>
      <c r="ID205">
        <f>IFERROR(SMALL(ID67:ID187,ROW()-ROW($ID$190)+1),"")</f>
        <v>0</v>
      </c>
      <c r="IE205">
        <f>IFERROR(SMALL(IE67:IE187,ROW()-ROW($IE$190)+1),"")</f>
        <v>0</v>
      </c>
      <c r="IF205">
        <f>IFERROR(SMALL(IF67:IF187,ROW()-ROW($IF$190)+1),"")</f>
        <v>0</v>
      </c>
      <c r="IG205">
        <f>IFERROR(SMALL(IG67:IG187,ROW()-ROW($IG$190)+1),"")</f>
        <v>0</v>
      </c>
      <c r="IH205">
        <f>IFERROR(SMALL(IH67:IH187,ROW()-ROW($IH$190)+1),"")</f>
        <v>0</v>
      </c>
      <c r="II205">
        <f>IFERROR(SMALL(II67:II187,ROW()-ROW($II$190)+1),"")</f>
        <v>0</v>
      </c>
      <c r="IJ205">
        <f>IFERROR(SMALL(IJ67:IJ187,ROW()-ROW($IJ$190)+1),"")</f>
        <v>0</v>
      </c>
      <c r="IK205">
        <f>IFERROR(SMALL(IK67:IK187,ROW()-ROW($IK$190)+1),"")</f>
        <v>0</v>
      </c>
      <c r="IL205">
        <f>IFERROR(SMALL(IL67:IL187,ROW()-ROW($IL$190)+1),"")</f>
        <v>0</v>
      </c>
      <c r="IM205">
        <f>IFERROR(SMALL(IM67:IM187,ROW()-ROW($IM$190)+1),"")</f>
        <v>0</v>
      </c>
      <c r="IN205">
        <f>IFERROR(SMALL(IN67:IN187,ROW()-ROW($IN$190)+1),"")</f>
        <v>0</v>
      </c>
      <c r="IO205">
        <f>IFERROR(SMALL(IO67:IO187,ROW()-ROW($IO$190)+1),"")</f>
        <v>0</v>
      </c>
      <c r="IP205">
        <f>IFERROR(SMALL(IP67:IP187,ROW()-ROW($IP$190)+1),"")</f>
        <v>0</v>
      </c>
      <c r="IQ205">
        <f>IFERROR(SMALL(IQ67:IQ187,ROW()-ROW($IQ$190)+1),"")</f>
        <v>0</v>
      </c>
      <c r="IR205">
        <f>IFERROR(SMALL(IR67:IR187,ROW()-ROW($IR$190)+1),"")</f>
        <v>0</v>
      </c>
      <c r="IS205">
        <f>IFERROR(SMALL(IS67:IS187,ROW()-ROW($IS$190)+1),"")</f>
        <v>0</v>
      </c>
      <c r="IT205">
        <f>IFERROR(SMALL(IT67:IT187,ROW()-ROW($IT$190)+1),"")</f>
        <v>0</v>
      </c>
      <c r="IU205">
        <f>IFERROR(SMALL(IU67:IU187,ROW()-ROW($IU$190)+1),"")</f>
        <v>0</v>
      </c>
      <c r="IV205">
        <f>IFERROR(SMALL(IV67:IV187,ROW()-ROW($IV$190)+1),"")</f>
        <v>0</v>
      </c>
      <c r="IW205">
        <f>IFERROR(SMALL(IW67:IW187,ROW()-ROW($IW$190)+1),"")</f>
        <v>0</v>
      </c>
      <c r="IX205">
        <f>IFERROR(SMALL(IX67:IX187,ROW()-ROW($IX$190)+1),"")</f>
        <v>0</v>
      </c>
      <c r="IY205">
        <f>IFERROR(SMALL(IY67:IY187,ROW()-ROW($IY$190)+1),"")</f>
        <v>0</v>
      </c>
      <c r="IZ205">
        <f>IFERROR(SMALL(IZ67:IZ187,ROW()-ROW($IZ$190)+1),"")</f>
        <v>0</v>
      </c>
      <c r="JA205">
        <f>IFERROR(SMALL(JA67:JA187,ROW()-ROW($JA$190)+1),"")</f>
        <v>0</v>
      </c>
      <c r="JB205">
        <f>IFERROR(SMALL(JB67:JB187,ROW()-ROW($JB$190)+1),"")</f>
        <v>0</v>
      </c>
      <c r="JC205">
        <f>IFERROR(SMALL(JC67:JC187,ROW()-ROW($JC$190)+1),"")</f>
        <v>0</v>
      </c>
      <c r="JD205">
        <f>IFERROR(SMALL(JD67:JD187,ROW()-ROW($JD$190)+1),"")</f>
        <v>0</v>
      </c>
      <c r="JE205">
        <f>IFERROR(SMALL(JE67:JE187,ROW()-ROW($JE$190)+1),"")</f>
        <v>0</v>
      </c>
      <c r="JF205">
        <f>IFERROR(SMALL(JF67:JF187,ROW()-ROW($JF$190)+1),"")</f>
        <v>0</v>
      </c>
      <c r="JG205">
        <f>IFERROR(SMALL(JG67:JG187,ROW()-ROW($JG$190)+1),"")</f>
        <v>0</v>
      </c>
      <c r="JH205">
        <f>IFERROR(SMALL(JH67:JH187,ROW()-ROW($JH$190)+1),"")</f>
        <v>0</v>
      </c>
      <c r="JI205">
        <f>IFERROR(SMALL(JI67:JI187,ROW()-ROW($JI$190)+1),"")</f>
        <v>0</v>
      </c>
      <c r="JJ205">
        <f>IFERROR(SMALL(JJ67:JJ187,ROW()-ROW($JJ$190)+1),"")</f>
        <v>0</v>
      </c>
    </row>
    <row r="206" spans="5:270">
      <c r="E206">
        <f>IFERROR(SMALL(E67:E187,ROW()-ROW($E$190)+1),"")</f>
        <v>0</v>
      </c>
      <c r="F206">
        <f>IFERROR(SMALL(F67:F187,ROW()-ROW($F$190)+1),"")</f>
        <v>0</v>
      </c>
      <c r="G206">
        <f>IFERROR(SMALL(G67:G187,ROW()-ROW($G$190)+1),"")</f>
        <v>0</v>
      </c>
      <c r="H206">
        <f>IFERROR(SMALL(H67:H187,ROW()-ROW($H$190)+1),"")</f>
        <v>0</v>
      </c>
      <c r="I206">
        <f>IFERROR(SMALL(I67:I187,ROW()-ROW($I$190)+1),"")</f>
        <v>0</v>
      </c>
      <c r="J206">
        <f>IFERROR(SMALL(J67:J187,ROW()-ROW($J$190)+1),"")</f>
        <v>0</v>
      </c>
      <c r="K206">
        <f>IFERROR(SMALL(K67:K187,ROW()-ROW($K$190)+1),"")</f>
        <v>0</v>
      </c>
      <c r="L206">
        <f>IFERROR(SMALL(L67:L187,ROW()-ROW($L$190)+1),"")</f>
        <v>0</v>
      </c>
      <c r="M206">
        <f>IFERROR(SMALL(M67:M187,ROW()-ROW($M$190)+1),"")</f>
        <v>0</v>
      </c>
      <c r="N206">
        <f>IFERROR(SMALL(N67:N187,ROW()-ROW($N$190)+1),"")</f>
        <v>0</v>
      </c>
      <c r="O206">
        <f>IFERROR(SMALL(O67:O187,ROW()-ROW($O$190)+1),"")</f>
        <v>0</v>
      </c>
      <c r="P206">
        <f>IFERROR(SMALL(P67:P187,ROW()-ROW($P$190)+1),"")</f>
        <v>0</v>
      </c>
      <c r="Q206">
        <f>IFERROR(SMALL(Q67:Q187,ROW()-ROW($Q$190)+1),"")</f>
        <v>0</v>
      </c>
      <c r="R206">
        <f>IFERROR(SMALL(R67:R187,ROW()-ROW($R$190)+1),"")</f>
        <v>0</v>
      </c>
      <c r="S206">
        <f>IFERROR(SMALL(S67:S187,ROW()-ROW($S$190)+1),"")</f>
        <v>0</v>
      </c>
      <c r="T206">
        <f>IFERROR(SMALL(T67:T187,ROW()-ROW($T$190)+1),"")</f>
        <v>0</v>
      </c>
      <c r="U206">
        <f>IFERROR(SMALL(U67:U187,ROW()-ROW($U$190)+1),"")</f>
        <v>0</v>
      </c>
      <c r="V206">
        <f>IFERROR(SMALL(V67:V187,ROW()-ROW($V$190)+1),"")</f>
        <v>0</v>
      </c>
      <c r="W206">
        <f>IFERROR(SMALL(W67:W187,ROW()-ROW($W$190)+1),"")</f>
        <v>0</v>
      </c>
      <c r="X206">
        <f>IFERROR(SMALL(X67:X187,ROW()-ROW($X$190)+1),"")</f>
        <v>0</v>
      </c>
      <c r="Y206">
        <f>IFERROR(SMALL(Y67:Y187,ROW()-ROW($Y$190)+1),"")</f>
        <v>0</v>
      </c>
      <c r="Z206">
        <f>IFERROR(SMALL(Z67:Z187,ROW()-ROW($Z$190)+1),"")</f>
        <v>0</v>
      </c>
      <c r="AA206">
        <f>IFERROR(SMALL(AA67:AA187,ROW()-ROW($AA$190)+1),"")</f>
        <v>0</v>
      </c>
      <c r="AB206">
        <f>IFERROR(SMALL(AB67:AB187,ROW()-ROW($AB$190)+1),"")</f>
        <v>0</v>
      </c>
      <c r="AC206">
        <f>IFERROR(SMALL(AC67:AC187,ROW()-ROW($AC$190)+1),"")</f>
        <v>0</v>
      </c>
      <c r="AD206">
        <f>IFERROR(SMALL(AD67:AD187,ROW()-ROW($AD$190)+1),"")</f>
        <v>0</v>
      </c>
      <c r="AE206">
        <f>IFERROR(SMALL(AE67:AE187,ROW()-ROW($AE$190)+1),"")</f>
        <v>0</v>
      </c>
      <c r="AF206">
        <f>IFERROR(SMALL(AF67:AF187,ROW()-ROW($AF$190)+1),"")</f>
        <v>0</v>
      </c>
      <c r="AG206">
        <f>IFERROR(SMALL(AG67:AG187,ROW()-ROW($AG$190)+1),"")</f>
        <v>0</v>
      </c>
      <c r="AH206">
        <f>IFERROR(SMALL(AH67:AH187,ROW()-ROW($AH$190)+1),"")</f>
        <v>0</v>
      </c>
      <c r="AI206">
        <f>IFERROR(SMALL(AI67:AI187,ROW()-ROW($AI$190)+1),"")</f>
        <v>0</v>
      </c>
      <c r="AJ206">
        <f>IFERROR(SMALL(AJ67:AJ187,ROW()-ROW($AJ$190)+1),"")</f>
        <v>0</v>
      </c>
      <c r="AK206">
        <f>IFERROR(SMALL(AK67:AK187,ROW()-ROW($AK$190)+1),"")</f>
        <v>0</v>
      </c>
      <c r="AL206">
        <f>IFERROR(SMALL(AL67:AL187,ROW()-ROW($AL$190)+1),"")</f>
        <v>0</v>
      </c>
      <c r="AM206">
        <f>IFERROR(SMALL(AM67:AM187,ROW()-ROW($AM$190)+1),"")</f>
        <v>0</v>
      </c>
      <c r="AN206">
        <f>IFERROR(SMALL(AN67:AN187,ROW()-ROW($AN$190)+1),"")</f>
        <v>0</v>
      </c>
      <c r="AO206">
        <f>IFERROR(SMALL(AO67:AO187,ROW()-ROW($AO$190)+1),"")</f>
        <v>0</v>
      </c>
      <c r="AP206">
        <f>IFERROR(SMALL(AP67:AP187,ROW()-ROW($AP$190)+1),"")</f>
        <v>0</v>
      </c>
      <c r="AQ206">
        <f>IFERROR(SMALL(AQ67:AQ187,ROW()-ROW($AQ$190)+1),"")</f>
        <v>0</v>
      </c>
      <c r="AR206">
        <f>IFERROR(SMALL(AR67:AR187,ROW()-ROW($AR$190)+1),"")</f>
        <v>0</v>
      </c>
      <c r="AS206">
        <f>IFERROR(SMALL(AS67:AS187,ROW()-ROW($AS$190)+1),"")</f>
        <v>0</v>
      </c>
      <c r="AT206">
        <f>IFERROR(SMALL(AT67:AT187,ROW()-ROW($AT$190)+1),"")</f>
        <v>0</v>
      </c>
      <c r="AU206">
        <f>IFERROR(SMALL(AU67:AU187,ROW()-ROW($AU$190)+1),"")</f>
        <v>0</v>
      </c>
      <c r="AV206">
        <f>IFERROR(SMALL(AV67:AV187,ROW()-ROW($AV$190)+1),"")</f>
        <v>0</v>
      </c>
      <c r="AW206">
        <f>IFERROR(SMALL(AW67:AW187,ROW()-ROW($AW$190)+1),"")</f>
        <v>0</v>
      </c>
      <c r="AX206">
        <f>IFERROR(SMALL(AX67:AX187,ROW()-ROW($AX$190)+1),"")</f>
        <v>0</v>
      </c>
      <c r="AY206">
        <f>IFERROR(SMALL(AY67:AY187,ROW()-ROW($AY$190)+1),"")</f>
        <v>0</v>
      </c>
      <c r="AZ206">
        <f>IFERROR(SMALL(AZ67:AZ187,ROW()-ROW($AZ$190)+1),"")</f>
        <v>0</v>
      </c>
      <c r="BA206">
        <f>IFERROR(SMALL(BA67:BA187,ROW()-ROW($BA$190)+1),"")</f>
        <v>0</v>
      </c>
      <c r="BB206">
        <f>IFERROR(SMALL(BB67:BB187,ROW()-ROW($BB$190)+1),"")</f>
        <v>0</v>
      </c>
      <c r="BC206">
        <f>IFERROR(SMALL(BC67:BC187,ROW()-ROW($BC$190)+1),"")</f>
        <v>0</v>
      </c>
      <c r="BD206">
        <f>IFERROR(SMALL(BD67:BD187,ROW()-ROW($BD$190)+1),"")</f>
        <v>0</v>
      </c>
      <c r="BE206">
        <f>IFERROR(SMALL(BE67:BE187,ROW()-ROW($BE$190)+1),"")</f>
        <v>0</v>
      </c>
      <c r="BF206">
        <f>IFERROR(SMALL(BF67:BF187,ROW()-ROW($BF$190)+1),"")</f>
        <v>0</v>
      </c>
      <c r="BG206">
        <f>IFERROR(SMALL(BG67:BG187,ROW()-ROW($BG$190)+1),"")</f>
        <v>0</v>
      </c>
      <c r="BH206">
        <f>IFERROR(SMALL(BH67:BH187,ROW()-ROW($BH$190)+1),"")</f>
        <v>0</v>
      </c>
      <c r="BI206">
        <f>IFERROR(SMALL(BI67:BI187,ROW()-ROW($BI$190)+1),"")</f>
        <v>0</v>
      </c>
      <c r="BJ206">
        <f>IFERROR(SMALL(BJ67:BJ187,ROW()-ROW($BJ$190)+1),"")</f>
        <v>0</v>
      </c>
      <c r="BK206">
        <f>IFERROR(SMALL(BK67:BK187,ROW()-ROW($BK$190)+1),"")</f>
        <v>0</v>
      </c>
      <c r="BL206">
        <f>IFERROR(SMALL(BL67:BL187,ROW()-ROW($BL$190)+1),"")</f>
        <v>0</v>
      </c>
      <c r="BM206">
        <f>IFERROR(SMALL(BM67:BM187,ROW()-ROW($BM$190)+1),"")</f>
        <v>0</v>
      </c>
      <c r="BN206">
        <f>IFERROR(SMALL(BN67:BN187,ROW()-ROW($BN$190)+1),"")</f>
        <v>0</v>
      </c>
      <c r="BO206">
        <f>IFERROR(SMALL(BO67:BO187,ROW()-ROW($BO$190)+1),"")</f>
        <v>0</v>
      </c>
      <c r="BP206">
        <f>IFERROR(SMALL(BP67:BP187,ROW()-ROW($BP$190)+1),"")</f>
        <v>0</v>
      </c>
      <c r="BQ206">
        <f>IFERROR(SMALL(BQ67:BQ187,ROW()-ROW($BQ$190)+1),"")</f>
        <v>0</v>
      </c>
      <c r="BR206">
        <f>IFERROR(SMALL(BR67:BR187,ROW()-ROW($BR$190)+1),"")</f>
        <v>0</v>
      </c>
      <c r="BS206">
        <f>IFERROR(SMALL(BS67:BS187,ROW()-ROW($BS$190)+1),"")</f>
        <v>0</v>
      </c>
      <c r="BT206">
        <f>IFERROR(SMALL(BT67:BT187,ROW()-ROW($BT$190)+1),"")</f>
        <v>0</v>
      </c>
      <c r="BU206">
        <f>IFERROR(SMALL(BU67:BU187,ROW()-ROW($BU$190)+1),"")</f>
        <v>0</v>
      </c>
      <c r="BV206">
        <f>IFERROR(SMALL(BV67:BV187,ROW()-ROW($BV$190)+1),"")</f>
        <v>0</v>
      </c>
      <c r="BW206">
        <f>IFERROR(SMALL(BW67:BW187,ROW()-ROW($BW$190)+1),"")</f>
        <v>0</v>
      </c>
      <c r="BX206">
        <f>IFERROR(SMALL(BX67:BX187,ROW()-ROW($BX$190)+1),"")</f>
        <v>0</v>
      </c>
      <c r="BY206">
        <f>IFERROR(SMALL(BY67:BY187,ROW()-ROW($BY$190)+1),"")</f>
        <v>0</v>
      </c>
      <c r="BZ206">
        <f>IFERROR(SMALL(BZ67:BZ187,ROW()-ROW($BZ$190)+1),"")</f>
        <v>0</v>
      </c>
      <c r="CA206">
        <f>IFERROR(SMALL(CA67:CA187,ROW()-ROW($CA$190)+1),"")</f>
        <v>0</v>
      </c>
      <c r="CB206">
        <f>IFERROR(SMALL(CB67:CB187,ROW()-ROW($CB$190)+1),"")</f>
        <v>0</v>
      </c>
      <c r="CC206">
        <f>IFERROR(SMALL(CC67:CC187,ROW()-ROW($CC$190)+1),"")</f>
        <v>0</v>
      </c>
      <c r="CD206">
        <f>IFERROR(SMALL(CD67:CD187,ROW()-ROW($CD$190)+1),"")</f>
        <v>0</v>
      </c>
      <c r="CE206">
        <f>IFERROR(SMALL(CE67:CE187,ROW()-ROW($CE$190)+1),"")</f>
        <v>0</v>
      </c>
      <c r="CF206">
        <f>IFERROR(SMALL(CF67:CF187,ROW()-ROW($CF$190)+1),"")</f>
        <v>0</v>
      </c>
      <c r="CG206">
        <f>IFERROR(SMALL(CG67:CG187,ROW()-ROW($CG$190)+1),"")</f>
        <v>0</v>
      </c>
      <c r="CH206">
        <f>IFERROR(SMALL(CH67:CH187,ROW()-ROW($CH$190)+1),"")</f>
        <v>0</v>
      </c>
      <c r="CI206">
        <f>IFERROR(SMALL(CI67:CI187,ROW()-ROW($CI$190)+1),"")</f>
        <v>0</v>
      </c>
      <c r="CJ206">
        <f>IFERROR(SMALL(CJ67:CJ187,ROW()-ROW($CJ$190)+1),"")</f>
        <v>0</v>
      </c>
      <c r="CK206">
        <f>IFERROR(SMALL(CK67:CK187,ROW()-ROW($CK$190)+1),"")</f>
        <v>0</v>
      </c>
      <c r="CL206">
        <f>IFERROR(SMALL(CL67:CL187,ROW()-ROW($CL$190)+1),"")</f>
        <v>0</v>
      </c>
      <c r="CM206">
        <f>IFERROR(SMALL(CM67:CM187,ROW()-ROW($CM$190)+1),"")</f>
        <v>0</v>
      </c>
      <c r="CN206">
        <f>IFERROR(SMALL(CN67:CN187,ROW()-ROW($CN$190)+1),"")</f>
        <v>0</v>
      </c>
      <c r="CO206">
        <f>IFERROR(SMALL(CO67:CO187,ROW()-ROW($CO$190)+1),"")</f>
        <v>0</v>
      </c>
      <c r="CP206">
        <f>IFERROR(SMALL(CP67:CP187,ROW()-ROW($CP$190)+1),"")</f>
        <v>0</v>
      </c>
      <c r="CQ206">
        <f>IFERROR(SMALL(CQ67:CQ187,ROW()-ROW($CQ$190)+1),"")</f>
        <v>0</v>
      </c>
      <c r="CR206">
        <f>IFERROR(SMALL(CR67:CR187,ROW()-ROW($CR$190)+1),"")</f>
        <v>0</v>
      </c>
      <c r="CS206">
        <f>IFERROR(SMALL(CS67:CS187,ROW()-ROW($CS$190)+1),"")</f>
        <v>0</v>
      </c>
      <c r="CT206">
        <f>IFERROR(SMALL(CT67:CT187,ROW()-ROW($CT$190)+1),"")</f>
        <v>0</v>
      </c>
      <c r="CU206">
        <f>IFERROR(SMALL(CU67:CU187,ROW()-ROW($CU$190)+1),"")</f>
        <v>0</v>
      </c>
      <c r="CV206">
        <f>IFERROR(SMALL(CV67:CV187,ROW()-ROW($CV$190)+1),"")</f>
        <v>0</v>
      </c>
      <c r="CW206">
        <f>IFERROR(SMALL(CW67:CW187,ROW()-ROW($CW$190)+1),"")</f>
        <v>0</v>
      </c>
      <c r="CX206">
        <f>IFERROR(SMALL(CX67:CX187,ROW()-ROW($CX$190)+1),"")</f>
        <v>0</v>
      </c>
      <c r="CY206">
        <f>IFERROR(SMALL(CY67:CY187,ROW()-ROW($CY$190)+1),"")</f>
        <v>0</v>
      </c>
      <c r="CZ206">
        <f>IFERROR(SMALL(CZ67:CZ187,ROW()-ROW($CZ$190)+1),"")</f>
        <v>0</v>
      </c>
      <c r="DA206">
        <f>IFERROR(SMALL(DA67:DA187,ROW()-ROW($DA$190)+1),"")</f>
        <v>0</v>
      </c>
      <c r="DB206">
        <f>IFERROR(SMALL(DB67:DB187,ROW()-ROW($DB$190)+1),"")</f>
        <v>0</v>
      </c>
      <c r="DC206">
        <f>IFERROR(SMALL(DC67:DC187,ROW()-ROW($DC$190)+1),"")</f>
        <v>0</v>
      </c>
      <c r="DD206">
        <f>IFERROR(SMALL(DD67:DD187,ROW()-ROW($DD$190)+1),"")</f>
        <v>0</v>
      </c>
      <c r="DE206">
        <f>IFERROR(SMALL(DE67:DE187,ROW()-ROW($DE$190)+1),"")</f>
        <v>0</v>
      </c>
      <c r="DF206">
        <f>IFERROR(SMALL(DF67:DF187,ROW()-ROW($DF$190)+1),"")</f>
        <v>0</v>
      </c>
      <c r="DG206">
        <f>IFERROR(SMALL(DG67:DG187,ROW()-ROW($DG$190)+1),"")</f>
        <v>0</v>
      </c>
      <c r="DH206">
        <f>IFERROR(SMALL(DH67:DH187,ROW()-ROW($DH$190)+1),"")</f>
        <v>0</v>
      </c>
      <c r="DI206">
        <f>IFERROR(SMALL(DI67:DI187,ROW()-ROW($DI$190)+1),"")</f>
        <v>0</v>
      </c>
      <c r="DJ206">
        <f>IFERROR(SMALL(DJ67:DJ187,ROW()-ROW($DJ$190)+1),"")</f>
        <v>0</v>
      </c>
      <c r="DK206">
        <f>IFERROR(SMALL(DK67:DK187,ROW()-ROW($DK$190)+1),"")</f>
        <v>0</v>
      </c>
      <c r="DL206">
        <f>IFERROR(SMALL(DL67:DL187,ROW()-ROW($DL$190)+1),"")</f>
        <v>0</v>
      </c>
      <c r="DM206">
        <f>IFERROR(SMALL(DM67:DM187,ROW()-ROW($DM$190)+1),"")</f>
        <v>0</v>
      </c>
      <c r="DN206">
        <f>IFERROR(SMALL(DN67:DN187,ROW()-ROW($DN$190)+1),"")</f>
        <v>0</v>
      </c>
      <c r="DO206">
        <f>IFERROR(SMALL(DO67:DO187,ROW()-ROW($DO$190)+1),"")</f>
        <v>0</v>
      </c>
      <c r="DP206">
        <f>IFERROR(SMALL(DP67:DP187,ROW()-ROW($DP$190)+1),"")</f>
        <v>0</v>
      </c>
      <c r="DQ206">
        <f>IFERROR(SMALL(DQ67:DQ187,ROW()-ROW($DQ$190)+1),"")</f>
        <v>0</v>
      </c>
      <c r="DR206">
        <f>IFERROR(SMALL(DR67:DR187,ROW()-ROW($DR$190)+1),"")</f>
        <v>0</v>
      </c>
      <c r="DS206">
        <f>IFERROR(SMALL(DS67:DS187,ROW()-ROW($DS$190)+1),"")</f>
        <v>0</v>
      </c>
      <c r="DT206">
        <f>IFERROR(SMALL(DT67:DT187,ROW()-ROW($DT$190)+1),"")</f>
        <v>0</v>
      </c>
      <c r="DU206">
        <f>IFERROR(SMALL(DU67:DU187,ROW()-ROW($DU$190)+1),"")</f>
        <v>0</v>
      </c>
      <c r="DV206">
        <f>IFERROR(SMALL(DV67:DV187,ROW()-ROW($DV$190)+1),"")</f>
        <v>0</v>
      </c>
      <c r="DW206">
        <f>IFERROR(SMALL(DW67:DW187,ROW()-ROW($DW$190)+1),"")</f>
        <v>0</v>
      </c>
      <c r="DX206">
        <f>IFERROR(SMALL(DX67:DX187,ROW()-ROW($DX$190)+1),"")</f>
        <v>0</v>
      </c>
      <c r="DY206">
        <f>IFERROR(SMALL(DY67:DY187,ROW()-ROW($DY$190)+1),"")</f>
        <v>0</v>
      </c>
      <c r="DZ206">
        <f>IFERROR(SMALL(DZ67:DZ187,ROW()-ROW($DZ$190)+1),"")</f>
        <v>0</v>
      </c>
      <c r="EA206">
        <f>IFERROR(SMALL(EA67:EA187,ROW()-ROW($EA$190)+1),"")</f>
        <v>0</v>
      </c>
      <c r="EB206">
        <f>IFERROR(SMALL(EB67:EB187,ROW()-ROW($EB$190)+1),"")</f>
        <v>0</v>
      </c>
      <c r="EC206">
        <f>IFERROR(SMALL(EC67:EC187,ROW()-ROW($EC$190)+1),"")</f>
        <v>0</v>
      </c>
      <c r="ED206">
        <f>IFERROR(SMALL(ED67:ED187,ROW()-ROW($ED$190)+1),"")</f>
        <v>0</v>
      </c>
      <c r="EE206">
        <f>IFERROR(SMALL(EE67:EE187,ROW()-ROW($EE$190)+1),"")</f>
        <v>0</v>
      </c>
      <c r="EF206">
        <f>IFERROR(SMALL(EF67:EF187,ROW()-ROW($EF$190)+1),"")</f>
        <v>0</v>
      </c>
      <c r="EI206">
        <f>IFERROR(SMALL(EI67:EI187,ROW()-ROW($EI$190)+1),"")</f>
        <v>0</v>
      </c>
      <c r="EJ206">
        <f>IFERROR(SMALL(EJ67:EJ187,ROW()-ROW($EJ$190)+1),"")</f>
        <v>0</v>
      </c>
      <c r="EK206">
        <f>IFERROR(SMALL(EK67:EK187,ROW()-ROW($EK$190)+1),"")</f>
        <v>0</v>
      </c>
      <c r="EL206">
        <f>IFERROR(SMALL(EL67:EL187,ROW()-ROW($EL$190)+1),"")</f>
        <v>0</v>
      </c>
      <c r="EM206">
        <f>IFERROR(SMALL(EM67:EM187,ROW()-ROW($EM$190)+1),"")</f>
        <v>0</v>
      </c>
      <c r="EN206">
        <f>IFERROR(SMALL(EN67:EN187,ROW()-ROW($EN$190)+1),"")</f>
        <v>0</v>
      </c>
      <c r="EO206">
        <f>IFERROR(SMALL(EO67:EO187,ROW()-ROW($EO$190)+1),"")</f>
        <v>0</v>
      </c>
      <c r="EP206">
        <f>IFERROR(SMALL(EP67:EP187,ROW()-ROW($EP$190)+1),"")</f>
        <v>0</v>
      </c>
      <c r="EQ206">
        <f>IFERROR(SMALL(EQ67:EQ187,ROW()-ROW($EQ$190)+1),"")</f>
        <v>0</v>
      </c>
      <c r="ER206">
        <f>IFERROR(SMALL(ER67:ER187,ROW()-ROW($ER$190)+1),"")</f>
        <v>0</v>
      </c>
      <c r="ES206">
        <f>IFERROR(SMALL(ES67:ES187,ROW()-ROW($ES$190)+1),"")</f>
        <v>0</v>
      </c>
      <c r="ET206">
        <f>IFERROR(SMALL(ET67:ET187,ROW()-ROW($ET$190)+1),"")</f>
        <v>0</v>
      </c>
      <c r="EU206">
        <f>IFERROR(SMALL(EU67:EU187,ROW()-ROW($EU$190)+1),"")</f>
        <v>0</v>
      </c>
      <c r="EV206">
        <f>IFERROR(SMALL(EV67:EV187,ROW()-ROW($EV$190)+1),"")</f>
        <v>0</v>
      </c>
      <c r="EW206">
        <f>IFERROR(SMALL(EW67:EW187,ROW()-ROW($EW$190)+1),"")</f>
        <v>0</v>
      </c>
      <c r="EX206">
        <f>IFERROR(SMALL(EX67:EX187,ROW()-ROW($EX$190)+1),"")</f>
        <v>0</v>
      </c>
      <c r="EY206">
        <f>IFERROR(SMALL(EY67:EY187,ROW()-ROW($EY$190)+1),"")</f>
        <v>0</v>
      </c>
      <c r="EZ206">
        <f>IFERROR(SMALL(EZ67:EZ187,ROW()-ROW($EZ$190)+1),"")</f>
        <v>0</v>
      </c>
      <c r="FA206">
        <f>IFERROR(SMALL(FA67:FA187,ROW()-ROW($FA$190)+1),"")</f>
        <v>0</v>
      </c>
      <c r="FB206">
        <f>IFERROR(SMALL(FB67:FB187,ROW()-ROW($FB$190)+1),"")</f>
        <v>0</v>
      </c>
      <c r="FC206">
        <f>IFERROR(SMALL(FC67:FC187,ROW()-ROW($FC$190)+1),"")</f>
        <v>0</v>
      </c>
      <c r="FD206">
        <f>IFERROR(SMALL(FD67:FD187,ROW()-ROW($FD$190)+1),"")</f>
        <v>0</v>
      </c>
      <c r="FE206">
        <f>IFERROR(SMALL(FE67:FE187,ROW()-ROW($FE$190)+1),"")</f>
        <v>0</v>
      </c>
      <c r="FF206">
        <f>IFERROR(SMALL(FF67:FF187,ROW()-ROW($FF$190)+1),"")</f>
        <v>0</v>
      </c>
      <c r="FG206">
        <f>IFERROR(SMALL(FG67:FG187,ROW()-ROW($FG$190)+1),"")</f>
        <v>0</v>
      </c>
      <c r="FH206">
        <f>IFERROR(SMALL(FH67:FH187,ROW()-ROW($FH$190)+1),"")</f>
        <v>0</v>
      </c>
      <c r="FI206">
        <f>IFERROR(SMALL(FI67:FI187,ROW()-ROW($FI$190)+1),"")</f>
        <v>0</v>
      </c>
      <c r="FJ206">
        <f>IFERROR(SMALL(FJ67:FJ187,ROW()-ROW($FJ$190)+1),"")</f>
        <v>0</v>
      </c>
      <c r="FK206">
        <f>IFERROR(SMALL(FK67:FK187,ROW()-ROW($FK$190)+1),"")</f>
        <v>0</v>
      </c>
      <c r="FL206">
        <f>IFERROR(SMALL(FL67:FL187,ROW()-ROW($FL$190)+1),"")</f>
        <v>0</v>
      </c>
      <c r="FM206">
        <f>IFERROR(SMALL(FM67:FM187,ROW()-ROW($FM$190)+1),"")</f>
        <v>0</v>
      </c>
      <c r="FN206">
        <f>IFERROR(SMALL(FN67:FN187,ROW()-ROW($FN$190)+1),"")</f>
        <v>0</v>
      </c>
      <c r="FO206">
        <f>IFERROR(SMALL(FO67:FO187,ROW()-ROW($FO$190)+1),"")</f>
        <v>0</v>
      </c>
      <c r="FP206">
        <f>IFERROR(SMALL(FP67:FP187,ROW()-ROW($FP$190)+1),"")</f>
        <v>0</v>
      </c>
      <c r="FQ206">
        <f>IFERROR(SMALL(FQ67:FQ187,ROW()-ROW($FQ$190)+1),"")</f>
        <v>0</v>
      </c>
      <c r="FR206">
        <f>IFERROR(SMALL(FR67:FR187,ROW()-ROW($FR$190)+1),"")</f>
        <v>0</v>
      </c>
      <c r="FS206">
        <f>IFERROR(SMALL(FS67:FS187,ROW()-ROW($FS$190)+1),"")</f>
        <v>0</v>
      </c>
      <c r="FT206">
        <f>IFERROR(SMALL(FT67:FT187,ROW()-ROW($FT$190)+1),"")</f>
        <v>0</v>
      </c>
      <c r="FU206">
        <f>IFERROR(SMALL(FU67:FU187,ROW()-ROW($FU$190)+1),"")</f>
        <v>0</v>
      </c>
      <c r="FV206">
        <f>IFERROR(SMALL(FV67:FV187,ROW()-ROW($FV$190)+1),"")</f>
        <v>0</v>
      </c>
      <c r="FW206">
        <f>IFERROR(SMALL(FW67:FW187,ROW()-ROW($FW$190)+1),"")</f>
        <v>0</v>
      </c>
      <c r="FX206">
        <f>IFERROR(SMALL(FX67:FX187,ROW()-ROW($FX$190)+1),"")</f>
        <v>0</v>
      </c>
      <c r="FY206">
        <f>IFERROR(SMALL(FY67:FY187,ROW()-ROW($FY$190)+1),"")</f>
        <v>0</v>
      </c>
      <c r="FZ206">
        <f>IFERROR(SMALL(FZ67:FZ187,ROW()-ROW($FZ$190)+1),"")</f>
        <v>0</v>
      </c>
      <c r="GA206">
        <f>IFERROR(SMALL(GA67:GA187,ROW()-ROW($GA$190)+1),"")</f>
        <v>0</v>
      </c>
      <c r="GB206">
        <f>IFERROR(SMALL(GB67:GB187,ROW()-ROW($GB$190)+1),"")</f>
        <v>0</v>
      </c>
      <c r="GC206">
        <f>IFERROR(SMALL(GC67:GC187,ROW()-ROW($GC$190)+1),"")</f>
        <v>0</v>
      </c>
      <c r="GD206">
        <f>IFERROR(SMALL(GD67:GD187,ROW()-ROW($GD$190)+1),"")</f>
        <v>0</v>
      </c>
      <c r="GE206">
        <f>IFERROR(SMALL(GE67:GE187,ROW()-ROW($GE$190)+1),"")</f>
        <v>0</v>
      </c>
      <c r="GF206">
        <f>IFERROR(SMALL(GF67:GF187,ROW()-ROW($GF$190)+1),"")</f>
        <v>0</v>
      </c>
      <c r="GG206">
        <f>IFERROR(SMALL(GG67:GG187,ROW()-ROW($GG$190)+1),"")</f>
        <v>0</v>
      </c>
      <c r="GH206">
        <f>IFERROR(SMALL(GH67:GH187,ROW()-ROW($GH$190)+1),"")</f>
        <v>0</v>
      </c>
      <c r="GI206">
        <f>IFERROR(SMALL(GI67:GI187,ROW()-ROW($GI$190)+1),"")</f>
        <v>0</v>
      </c>
      <c r="GJ206">
        <f>IFERROR(SMALL(GJ67:GJ187,ROW()-ROW($GJ$190)+1),"")</f>
        <v>0</v>
      </c>
      <c r="GK206">
        <f>IFERROR(SMALL(GK67:GK187,ROW()-ROW($GK$190)+1),"")</f>
        <v>0</v>
      </c>
      <c r="GL206">
        <f>IFERROR(SMALL(GL67:GL187,ROW()-ROW($GL$190)+1),"")</f>
        <v>0</v>
      </c>
      <c r="GM206">
        <f>IFERROR(SMALL(GM67:GM187,ROW()-ROW($GM$190)+1),"")</f>
        <v>0</v>
      </c>
      <c r="GN206">
        <f>IFERROR(SMALL(GN67:GN187,ROW()-ROW($GN$190)+1),"")</f>
        <v>0</v>
      </c>
      <c r="GO206">
        <f>IFERROR(SMALL(GO67:GO187,ROW()-ROW($GO$190)+1),"")</f>
        <v>0</v>
      </c>
      <c r="GP206">
        <f>IFERROR(SMALL(GP67:GP187,ROW()-ROW($GP$190)+1),"")</f>
        <v>0</v>
      </c>
      <c r="GQ206">
        <f>IFERROR(SMALL(GQ67:GQ187,ROW()-ROW($GQ$190)+1),"")</f>
        <v>0</v>
      </c>
      <c r="GR206">
        <f>IFERROR(SMALL(GR67:GR187,ROW()-ROW($GR$190)+1),"")</f>
        <v>0</v>
      </c>
      <c r="GS206">
        <f>IFERROR(SMALL(GS67:GS187,ROW()-ROW($GS$190)+1),"")</f>
        <v>0</v>
      </c>
      <c r="GT206">
        <f>IFERROR(SMALL(GT67:GT187,ROW()-ROW($GT$190)+1),"")</f>
        <v>0</v>
      </c>
      <c r="GU206">
        <f>IFERROR(SMALL(GU67:GU187,ROW()-ROW($GU$190)+1),"")</f>
        <v>0</v>
      </c>
      <c r="GV206">
        <f>IFERROR(SMALL(GV67:GV187,ROW()-ROW($GV$190)+1),"")</f>
        <v>0</v>
      </c>
      <c r="GW206">
        <f>IFERROR(SMALL(GW67:GW187,ROW()-ROW($GW$190)+1),"")</f>
        <v>0</v>
      </c>
      <c r="GX206">
        <f>IFERROR(SMALL(GX67:GX187,ROW()-ROW($GX$190)+1),"")</f>
        <v>0</v>
      </c>
      <c r="GY206">
        <f>IFERROR(SMALL(GY67:GY187,ROW()-ROW($GY$190)+1),"")</f>
        <v>0</v>
      </c>
      <c r="GZ206">
        <f>IFERROR(SMALL(GZ67:GZ187,ROW()-ROW($GZ$190)+1),"")</f>
        <v>0</v>
      </c>
      <c r="HA206">
        <f>IFERROR(SMALL(HA67:HA187,ROW()-ROW($HA$190)+1),"")</f>
        <v>0</v>
      </c>
      <c r="HB206">
        <f>IFERROR(SMALL(HB67:HB187,ROW()-ROW($HB$190)+1),"")</f>
        <v>0</v>
      </c>
      <c r="HC206">
        <f>IFERROR(SMALL(HC67:HC187,ROW()-ROW($HC$190)+1),"")</f>
        <v>0</v>
      </c>
      <c r="HD206">
        <f>IFERROR(SMALL(HD67:HD187,ROW()-ROW($HD$190)+1),"")</f>
        <v>0</v>
      </c>
      <c r="HE206">
        <f>IFERROR(SMALL(HE67:HE187,ROW()-ROW($HE$190)+1),"")</f>
        <v>0</v>
      </c>
      <c r="HF206">
        <f>IFERROR(SMALL(HF67:HF187,ROW()-ROW($HF$190)+1),"")</f>
        <v>0</v>
      </c>
      <c r="HG206">
        <f>IFERROR(SMALL(HG67:HG187,ROW()-ROW($HG$190)+1),"")</f>
        <v>0</v>
      </c>
      <c r="HH206">
        <f>IFERROR(SMALL(HH67:HH187,ROW()-ROW($HH$190)+1),"")</f>
        <v>0</v>
      </c>
      <c r="HI206">
        <f>IFERROR(SMALL(HI67:HI187,ROW()-ROW($HI$190)+1),"")</f>
        <v>0</v>
      </c>
      <c r="HJ206">
        <f>IFERROR(SMALL(HJ67:HJ187,ROW()-ROW($HJ$190)+1),"")</f>
        <v>0</v>
      </c>
      <c r="HK206">
        <f>IFERROR(SMALL(HK67:HK187,ROW()-ROW($HK$190)+1),"")</f>
        <v>0</v>
      </c>
      <c r="HL206">
        <f>IFERROR(SMALL(HL67:HL187,ROW()-ROW($HL$190)+1),"")</f>
        <v>0</v>
      </c>
      <c r="HM206">
        <f>IFERROR(SMALL(HM67:HM187,ROW()-ROW($HM$190)+1),"")</f>
        <v>0</v>
      </c>
      <c r="HN206">
        <f>IFERROR(SMALL(HN67:HN187,ROW()-ROW($HN$190)+1),"")</f>
        <v>0</v>
      </c>
      <c r="HO206">
        <f>IFERROR(SMALL(HO67:HO187,ROW()-ROW($HO$190)+1),"")</f>
        <v>0</v>
      </c>
      <c r="HP206">
        <f>IFERROR(SMALL(HP67:HP187,ROW()-ROW($HP$190)+1),"")</f>
        <v>0</v>
      </c>
      <c r="HQ206">
        <f>IFERROR(SMALL(HQ67:HQ187,ROW()-ROW($HQ$190)+1),"")</f>
        <v>0</v>
      </c>
      <c r="HR206">
        <f>IFERROR(SMALL(HR67:HR187,ROW()-ROW($HR$190)+1),"")</f>
        <v>0</v>
      </c>
      <c r="HS206">
        <f>IFERROR(SMALL(HS67:HS187,ROW()-ROW($HS$190)+1),"")</f>
        <v>0</v>
      </c>
      <c r="HT206">
        <f>IFERROR(SMALL(HT67:HT187,ROW()-ROW($HT$190)+1),"")</f>
        <v>0</v>
      </c>
      <c r="HU206">
        <f>IFERROR(SMALL(HU67:HU187,ROW()-ROW($HU$190)+1),"")</f>
        <v>0</v>
      </c>
      <c r="HV206">
        <f>IFERROR(SMALL(HV67:HV187,ROW()-ROW($HV$190)+1),"")</f>
        <v>0</v>
      </c>
      <c r="HW206">
        <f>IFERROR(SMALL(HW67:HW187,ROW()-ROW($HW$190)+1),"")</f>
        <v>0</v>
      </c>
      <c r="HX206">
        <f>IFERROR(SMALL(HX67:HX187,ROW()-ROW($HX$190)+1),"")</f>
        <v>0</v>
      </c>
      <c r="HY206">
        <f>IFERROR(SMALL(HY67:HY187,ROW()-ROW($HY$190)+1),"")</f>
        <v>0</v>
      </c>
      <c r="HZ206">
        <f>IFERROR(SMALL(HZ67:HZ187,ROW()-ROW($HZ$190)+1),"")</f>
        <v>0</v>
      </c>
      <c r="IA206">
        <f>IFERROR(SMALL(IA67:IA187,ROW()-ROW($IA$190)+1),"")</f>
        <v>0</v>
      </c>
      <c r="IB206">
        <f>IFERROR(SMALL(IB67:IB187,ROW()-ROW($IB$190)+1),"")</f>
        <v>0</v>
      </c>
      <c r="IC206">
        <f>IFERROR(SMALL(IC67:IC187,ROW()-ROW($IC$190)+1),"")</f>
        <v>0</v>
      </c>
      <c r="ID206">
        <f>IFERROR(SMALL(ID67:ID187,ROW()-ROW($ID$190)+1),"")</f>
        <v>0</v>
      </c>
      <c r="IE206">
        <f>IFERROR(SMALL(IE67:IE187,ROW()-ROW($IE$190)+1),"")</f>
        <v>0</v>
      </c>
      <c r="IF206">
        <f>IFERROR(SMALL(IF67:IF187,ROW()-ROW($IF$190)+1),"")</f>
        <v>0</v>
      </c>
      <c r="IG206">
        <f>IFERROR(SMALL(IG67:IG187,ROW()-ROW($IG$190)+1),"")</f>
        <v>0</v>
      </c>
      <c r="IH206">
        <f>IFERROR(SMALL(IH67:IH187,ROW()-ROW($IH$190)+1),"")</f>
        <v>0</v>
      </c>
      <c r="II206">
        <f>IFERROR(SMALL(II67:II187,ROW()-ROW($II$190)+1),"")</f>
        <v>0</v>
      </c>
      <c r="IJ206">
        <f>IFERROR(SMALL(IJ67:IJ187,ROW()-ROW($IJ$190)+1),"")</f>
        <v>0</v>
      </c>
      <c r="IK206">
        <f>IFERROR(SMALL(IK67:IK187,ROW()-ROW($IK$190)+1),"")</f>
        <v>0</v>
      </c>
      <c r="IL206">
        <f>IFERROR(SMALL(IL67:IL187,ROW()-ROW($IL$190)+1),"")</f>
        <v>0</v>
      </c>
      <c r="IM206">
        <f>IFERROR(SMALL(IM67:IM187,ROW()-ROW($IM$190)+1),"")</f>
        <v>0</v>
      </c>
      <c r="IN206">
        <f>IFERROR(SMALL(IN67:IN187,ROW()-ROW($IN$190)+1),"")</f>
        <v>0</v>
      </c>
      <c r="IO206">
        <f>IFERROR(SMALL(IO67:IO187,ROW()-ROW($IO$190)+1),"")</f>
        <v>0</v>
      </c>
      <c r="IP206">
        <f>IFERROR(SMALL(IP67:IP187,ROW()-ROW($IP$190)+1),"")</f>
        <v>0</v>
      </c>
      <c r="IQ206">
        <f>IFERROR(SMALL(IQ67:IQ187,ROW()-ROW($IQ$190)+1),"")</f>
        <v>0</v>
      </c>
      <c r="IR206">
        <f>IFERROR(SMALL(IR67:IR187,ROW()-ROW($IR$190)+1),"")</f>
        <v>0</v>
      </c>
      <c r="IS206">
        <f>IFERROR(SMALL(IS67:IS187,ROW()-ROW($IS$190)+1),"")</f>
        <v>0</v>
      </c>
      <c r="IT206">
        <f>IFERROR(SMALL(IT67:IT187,ROW()-ROW($IT$190)+1),"")</f>
        <v>0</v>
      </c>
      <c r="IU206">
        <f>IFERROR(SMALL(IU67:IU187,ROW()-ROW($IU$190)+1),"")</f>
        <v>0</v>
      </c>
      <c r="IV206">
        <f>IFERROR(SMALL(IV67:IV187,ROW()-ROW($IV$190)+1),"")</f>
        <v>0</v>
      </c>
      <c r="IW206">
        <f>IFERROR(SMALL(IW67:IW187,ROW()-ROW($IW$190)+1),"")</f>
        <v>0</v>
      </c>
      <c r="IX206">
        <f>IFERROR(SMALL(IX67:IX187,ROW()-ROW($IX$190)+1),"")</f>
        <v>0</v>
      </c>
      <c r="IY206">
        <f>IFERROR(SMALL(IY67:IY187,ROW()-ROW($IY$190)+1),"")</f>
        <v>0</v>
      </c>
      <c r="IZ206">
        <f>IFERROR(SMALL(IZ67:IZ187,ROW()-ROW($IZ$190)+1),"")</f>
        <v>0</v>
      </c>
      <c r="JA206">
        <f>IFERROR(SMALL(JA67:JA187,ROW()-ROW($JA$190)+1),"")</f>
        <v>0</v>
      </c>
      <c r="JB206">
        <f>IFERROR(SMALL(JB67:JB187,ROW()-ROW($JB$190)+1),"")</f>
        <v>0</v>
      </c>
      <c r="JC206">
        <f>IFERROR(SMALL(JC67:JC187,ROW()-ROW($JC$190)+1),"")</f>
        <v>0</v>
      </c>
      <c r="JD206">
        <f>IFERROR(SMALL(JD67:JD187,ROW()-ROW($JD$190)+1),"")</f>
        <v>0</v>
      </c>
      <c r="JE206">
        <f>IFERROR(SMALL(JE67:JE187,ROW()-ROW($JE$190)+1),"")</f>
        <v>0</v>
      </c>
      <c r="JF206">
        <f>IFERROR(SMALL(JF67:JF187,ROW()-ROW($JF$190)+1),"")</f>
        <v>0</v>
      </c>
      <c r="JG206">
        <f>IFERROR(SMALL(JG67:JG187,ROW()-ROW($JG$190)+1),"")</f>
        <v>0</v>
      </c>
      <c r="JH206">
        <f>IFERROR(SMALL(JH67:JH187,ROW()-ROW($JH$190)+1),"")</f>
        <v>0</v>
      </c>
      <c r="JI206">
        <f>IFERROR(SMALL(JI67:JI187,ROW()-ROW($JI$190)+1),"")</f>
        <v>0</v>
      </c>
      <c r="JJ206">
        <f>IFERROR(SMALL(JJ67:JJ187,ROW()-ROW($JJ$190)+1),"")</f>
        <v>0</v>
      </c>
    </row>
    <row r="207" spans="5:270">
      <c r="E207">
        <f>IFERROR(SMALL(E67:E187,ROW()-ROW($E$190)+1),"")</f>
        <v>0</v>
      </c>
      <c r="F207">
        <f>IFERROR(SMALL(F67:F187,ROW()-ROW($F$190)+1),"")</f>
        <v>0</v>
      </c>
      <c r="G207">
        <f>IFERROR(SMALL(G67:G187,ROW()-ROW($G$190)+1),"")</f>
        <v>0</v>
      </c>
      <c r="H207">
        <f>IFERROR(SMALL(H67:H187,ROW()-ROW($H$190)+1),"")</f>
        <v>0</v>
      </c>
      <c r="I207">
        <f>IFERROR(SMALL(I67:I187,ROW()-ROW($I$190)+1),"")</f>
        <v>0</v>
      </c>
      <c r="J207">
        <f>IFERROR(SMALL(J67:J187,ROW()-ROW($J$190)+1),"")</f>
        <v>0</v>
      </c>
      <c r="K207">
        <f>IFERROR(SMALL(K67:K187,ROW()-ROW($K$190)+1),"")</f>
        <v>0</v>
      </c>
      <c r="L207">
        <f>IFERROR(SMALL(L67:L187,ROW()-ROW($L$190)+1),"")</f>
        <v>0</v>
      </c>
      <c r="M207">
        <f>IFERROR(SMALL(M67:M187,ROW()-ROW($M$190)+1),"")</f>
        <v>0</v>
      </c>
      <c r="N207">
        <f>IFERROR(SMALL(N67:N187,ROW()-ROW($N$190)+1),"")</f>
        <v>0</v>
      </c>
      <c r="O207">
        <f>IFERROR(SMALL(O67:O187,ROW()-ROW($O$190)+1),"")</f>
        <v>0</v>
      </c>
      <c r="P207">
        <f>IFERROR(SMALL(P67:P187,ROW()-ROW($P$190)+1),"")</f>
        <v>0</v>
      </c>
      <c r="Q207">
        <f>IFERROR(SMALL(Q67:Q187,ROW()-ROW($Q$190)+1),"")</f>
        <v>0</v>
      </c>
      <c r="R207">
        <f>IFERROR(SMALL(R67:R187,ROW()-ROW($R$190)+1),"")</f>
        <v>0</v>
      </c>
      <c r="S207">
        <f>IFERROR(SMALL(S67:S187,ROW()-ROW($S$190)+1),"")</f>
        <v>0</v>
      </c>
      <c r="T207">
        <f>IFERROR(SMALL(T67:T187,ROW()-ROW($T$190)+1),"")</f>
        <v>0</v>
      </c>
      <c r="U207">
        <f>IFERROR(SMALL(U67:U187,ROW()-ROW($U$190)+1),"")</f>
        <v>0</v>
      </c>
      <c r="V207">
        <f>IFERROR(SMALL(V67:V187,ROW()-ROW($V$190)+1),"")</f>
        <v>0</v>
      </c>
      <c r="W207">
        <f>IFERROR(SMALL(W67:W187,ROW()-ROW($W$190)+1),"")</f>
        <v>0</v>
      </c>
      <c r="X207">
        <f>IFERROR(SMALL(X67:X187,ROW()-ROW($X$190)+1),"")</f>
        <v>0</v>
      </c>
      <c r="Y207">
        <f>IFERROR(SMALL(Y67:Y187,ROW()-ROW($Y$190)+1),"")</f>
        <v>0</v>
      </c>
      <c r="Z207">
        <f>IFERROR(SMALL(Z67:Z187,ROW()-ROW($Z$190)+1),"")</f>
        <v>0</v>
      </c>
      <c r="AA207">
        <f>IFERROR(SMALL(AA67:AA187,ROW()-ROW($AA$190)+1),"")</f>
        <v>0</v>
      </c>
      <c r="AB207">
        <f>IFERROR(SMALL(AB67:AB187,ROW()-ROW($AB$190)+1),"")</f>
        <v>0</v>
      </c>
      <c r="AC207">
        <f>IFERROR(SMALL(AC67:AC187,ROW()-ROW($AC$190)+1),"")</f>
        <v>0</v>
      </c>
      <c r="AD207">
        <f>IFERROR(SMALL(AD67:AD187,ROW()-ROW($AD$190)+1),"")</f>
        <v>0</v>
      </c>
      <c r="AE207">
        <f>IFERROR(SMALL(AE67:AE187,ROW()-ROW($AE$190)+1),"")</f>
        <v>0</v>
      </c>
      <c r="AF207">
        <f>IFERROR(SMALL(AF67:AF187,ROW()-ROW($AF$190)+1),"")</f>
        <v>0</v>
      </c>
      <c r="AG207">
        <f>IFERROR(SMALL(AG67:AG187,ROW()-ROW($AG$190)+1),"")</f>
        <v>0</v>
      </c>
      <c r="AH207">
        <f>IFERROR(SMALL(AH67:AH187,ROW()-ROW($AH$190)+1),"")</f>
        <v>0</v>
      </c>
      <c r="AI207">
        <f>IFERROR(SMALL(AI67:AI187,ROW()-ROW($AI$190)+1),"")</f>
        <v>0</v>
      </c>
      <c r="AJ207">
        <f>IFERROR(SMALL(AJ67:AJ187,ROW()-ROW($AJ$190)+1),"")</f>
        <v>0</v>
      </c>
      <c r="AK207">
        <f>IFERROR(SMALL(AK67:AK187,ROW()-ROW($AK$190)+1),"")</f>
        <v>0</v>
      </c>
      <c r="AL207">
        <f>IFERROR(SMALL(AL67:AL187,ROW()-ROW($AL$190)+1),"")</f>
        <v>0</v>
      </c>
      <c r="AM207">
        <f>IFERROR(SMALL(AM67:AM187,ROW()-ROW($AM$190)+1),"")</f>
        <v>0</v>
      </c>
      <c r="AN207">
        <f>IFERROR(SMALL(AN67:AN187,ROW()-ROW($AN$190)+1),"")</f>
        <v>0</v>
      </c>
      <c r="AO207">
        <f>IFERROR(SMALL(AO67:AO187,ROW()-ROW($AO$190)+1),"")</f>
        <v>0</v>
      </c>
      <c r="AP207">
        <f>IFERROR(SMALL(AP67:AP187,ROW()-ROW($AP$190)+1),"")</f>
        <v>0</v>
      </c>
      <c r="AQ207">
        <f>IFERROR(SMALL(AQ67:AQ187,ROW()-ROW($AQ$190)+1),"")</f>
        <v>0</v>
      </c>
      <c r="AR207">
        <f>IFERROR(SMALL(AR67:AR187,ROW()-ROW($AR$190)+1),"")</f>
        <v>0</v>
      </c>
      <c r="AS207">
        <f>IFERROR(SMALL(AS67:AS187,ROW()-ROW($AS$190)+1),"")</f>
        <v>0</v>
      </c>
      <c r="AT207">
        <f>IFERROR(SMALL(AT67:AT187,ROW()-ROW($AT$190)+1),"")</f>
        <v>0</v>
      </c>
      <c r="AU207">
        <f>IFERROR(SMALL(AU67:AU187,ROW()-ROW($AU$190)+1),"")</f>
        <v>0</v>
      </c>
      <c r="AV207">
        <f>IFERROR(SMALL(AV67:AV187,ROW()-ROW($AV$190)+1),"")</f>
        <v>0</v>
      </c>
      <c r="AW207">
        <f>IFERROR(SMALL(AW67:AW187,ROW()-ROW($AW$190)+1),"")</f>
        <v>0</v>
      </c>
      <c r="AX207">
        <f>IFERROR(SMALL(AX67:AX187,ROW()-ROW($AX$190)+1),"")</f>
        <v>0</v>
      </c>
      <c r="AY207">
        <f>IFERROR(SMALL(AY67:AY187,ROW()-ROW($AY$190)+1),"")</f>
        <v>0</v>
      </c>
      <c r="AZ207">
        <f>IFERROR(SMALL(AZ67:AZ187,ROW()-ROW($AZ$190)+1),"")</f>
        <v>0</v>
      </c>
      <c r="BA207">
        <f>IFERROR(SMALL(BA67:BA187,ROW()-ROW($BA$190)+1),"")</f>
        <v>0</v>
      </c>
      <c r="BB207">
        <f>IFERROR(SMALL(BB67:BB187,ROW()-ROW($BB$190)+1),"")</f>
        <v>0</v>
      </c>
      <c r="BC207">
        <f>IFERROR(SMALL(BC67:BC187,ROW()-ROW($BC$190)+1),"")</f>
        <v>0</v>
      </c>
      <c r="BD207">
        <f>IFERROR(SMALL(BD67:BD187,ROW()-ROW($BD$190)+1),"")</f>
        <v>0</v>
      </c>
      <c r="BE207">
        <f>IFERROR(SMALL(BE67:BE187,ROW()-ROW($BE$190)+1),"")</f>
        <v>0</v>
      </c>
      <c r="BF207">
        <f>IFERROR(SMALL(BF67:BF187,ROW()-ROW($BF$190)+1),"")</f>
        <v>0</v>
      </c>
      <c r="BG207">
        <f>IFERROR(SMALL(BG67:BG187,ROW()-ROW($BG$190)+1),"")</f>
        <v>0</v>
      </c>
      <c r="BH207">
        <f>IFERROR(SMALL(BH67:BH187,ROW()-ROW($BH$190)+1),"")</f>
        <v>0</v>
      </c>
      <c r="BI207">
        <f>IFERROR(SMALL(BI67:BI187,ROW()-ROW($BI$190)+1),"")</f>
        <v>0</v>
      </c>
      <c r="BJ207">
        <f>IFERROR(SMALL(BJ67:BJ187,ROW()-ROW($BJ$190)+1),"")</f>
        <v>0</v>
      </c>
      <c r="BK207">
        <f>IFERROR(SMALL(BK67:BK187,ROW()-ROW($BK$190)+1),"")</f>
        <v>0</v>
      </c>
      <c r="BL207">
        <f>IFERROR(SMALL(BL67:BL187,ROW()-ROW($BL$190)+1),"")</f>
        <v>0</v>
      </c>
      <c r="BM207">
        <f>IFERROR(SMALL(BM67:BM187,ROW()-ROW($BM$190)+1),"")</f>
        <v>0</v>
      </c>
      <c r="BN207">
        <f>IFERROR(SMALL(BN67:BN187,ROW()-ROW($BN$190)+1),"")</f>
        <v>0</v>
      </c>
      <c r="BO207">
        <f>IFERROR(SMALL(BO67:BO187,ROW()-ROW($BO$190)+1),"")</f>
        <v>0</v>
      </c>
      <c r="BP207">
        <f>IFERROR(SMALL(BP67:BP187,ROW()-ROW($BP$190)+1),"")</f>
        <v>0</v>
      </c>
      <c r="BQ207">
        <f>IFERROR(SMALL(BQ67:BQ187,ROW()-ROW($BQ$190)+1),"")</f>
        <v>0</v>
      </c>
      <c r="BR207">
        <f>IFERROR(SMALL(BR67:BR187,ROW()-ROW($BR$190)+1),"")</f>
        <v>0</v>
      </c>
      <c r="BS207">
        <f>IFERROR(SMALL(BS67:BS187,ROW()-ROW($BS$190)+1),"")</f>
        <v>0</v>
      </c>
      <c r="BT207">
        <f>IFERROR(SMALL(BT67:BT187,ROW()-ROW($BT$190)+1),"")</f>
        <v>0</v>
      </c>
      <c r="BU207">
        <f>IFERROR(SMALL(BU67:BU187,ROW()-ROW($BU$190)+1),"")</f>
        <v>0</v>
      </c>
      <c r="BV207">
        <f>IFERROR(SMALL(BV67:BV187,ROW()-ROW($BV$190)+1),"")</f>
        <v>0</v>
      </c>
      <c r="BW207">
        <f>IFERROR(SMALL(BW67:BW187,ROW()-ROW($BW$190)+1),"")</f>
        <v>0</v>
      </c>
      <c r="BX207">
        <f>IFERROR(SMALL(BX67:BX187,ROW()-ROW($BX$190)+1),"")</f>
        <v>0</v>
      </c>
      <c r="BY207">
        <f>IFERROR(SMALL(BY67:BY187,ROW()-ROW($BY$190)+1),"")</f>
        <v>0</v>
      </c>
      <c r="BZ207">
        <f>IFERROR(SMALL(BZ67:BZ187,ROW()-ROW($BZ$190)+1),"")</f>
        <v>0</v>
      </c>
      <c r="CA207">
        <f>IFERROR(SMALL(CA67:CA187,ROW()-ROW($CA$190)+1),"")</f>
        <v>0</v>
      </c>
      <c r="CB207">
        <f>IFERROR(SMALL(CB67:CB187,ROW()-ROW($CB$190)+1),"")</f>
        <v>0</v>
      </c>
      <c r="CC207">
        <f>IFERROR(SMALL(CC67:CC187,ROW()-ROW($CC$190)+1),"")</f>
        <v>0</v>
      </c>
      <c r="CD207">
        <f>IFERROR(SMALL(CD67:CD187,ROW()-ROW($CD$190)+1),"")</f>
        <v>0</v>
      </c>
      <c r="CE207">
        <f>IFERROR(SMALL(CE67:CE187,ROW()-ROW($CE$190)+1),"")</f>
        <v>0</v>
      </c>
      <c r="CF207">
        <f>IFERROR(SMALL(CF67:CF187,ROW()-ROW($CF$190)+1),"")</f>
        <v>0</v>
      </c>
      <c r="CG207">
        <f>IFERROR(SMALL(CG67:CG187,ROW()-ROW($CG$190)+1),"")</f>
        <v>0</v>
      </c>
      <c r="CH207">
        <f>IFERROR(SMALL(CH67:CH187,ROW()-ROW($CH$190)+1),"")</f>
        <v>0</v>
      </c>
      <c r="CI207">
        <f>IFERROR(SMALL(CI67:CI187,ROW()-ROW($CI$190)+1),"")</f>
        <v>0</v>
      </c>
      <c r="CJ207">
        <f>IFERROR(SMALL(CJ67:CJ187,ROW()-ROW($CJ$190)+1),"")</f>
        <v>0</v>
      </c>
      <c r="CK207">
        <f>IFERROR(SMALL(CK67:CK187,ROW()-ROW($CK$190)+1),"")</f>
        <v>0</v>
      </c>
      <c r="CL207">
        <f>IFERROR(SMALL(CL67:CL187,ROW()-ROW($CL$190)+1),"")</f>
        <v>0</v>
      </c>
      <c r="CM207">
        <f>IFERROR(SMALL(CM67:CM187,ROW()-ROW($CM$190)+1),"")</f>
        <v>0</v>
      </c>
      <c r="CN207">
        <f>IFERROR(SMALL(CN67:CN187,ROW()-ROW($CN$190)+1),"")</f>
        <v>0</v>
      </c>
      <c r="CO207">
        <f>IFERROR(SMALL(CO67:CO187,ROW()-ROW($CO$190)+1),"")</f>
        <v>0</v>
      </c>
      <c r="CP207">
        <f>IFERROR(SMALL(CP67:CP187,ROW()-ROW($CP$190)+1),"")</f>
        <v>0</v>
      </c>
      <c r="CQ207">
        <f>IFERROR(SMALL(CQ67:CQ187,ROW()-ROW($CQ$190)+1),"")</f>
        <v>0</v>
      </c>
      <c r="CR207">
        <f>IFERROR(SMALL(CR67:CR187,ROW()-ROW($CR$190)+1),"")</f>
        <v>0</v>
      </c>
      <c r="CS207">
        <f>IFERROR(SMALL(CS67:CS187,ROW()-ROW($CS$190)+1),"")</f>
        <v>0</v>
      </c>
      <c r="CT207">
        <f>IFERROR(SMALL(CT67:CT187,ROW()-ROW($CT$190)+1),"")</f>
        <v>0</v>
      </c>
      <c r="CU207">
        <f>IFERROR(SMALL(CU67:CU187,ROW()-ROW($CU$190)+1),"")</f>
        <v>0</v>
      </c>
      <c r="CV207">
        <f>IFERROR(SMALL(CV67:CV187,ROW()-ROW($CV$190)+1),"")</f>
        <v>0</v>
      </c>
      <c r="CW207">
        <f>IFERROR(SMALL(CW67:CW187,ROW()-ROW($CW$190)+1),"")</f>
        <v>0</v>
      </c>
      <c r="CX207">
        <f>IFERROR(SMALL(CX67:CX187,ROW()-ROW($CX$190)+1),"")</f>
        <v>0</v>
      </c>
      <c r="CY207">
        <f>IFERROR(SMALL(CY67:CY187,ROW()-ROW($CY$190)+1),"")</f>
        <v>0</v>
      </c>
      <c r="CZ207">
        <f>IFERROR(SMALL(CZ67:CZ187,ROW()-ROW($CZ$190)+1),"")</f>
        <v>0</v>
      </c>
      <c r="DA207">
        <f>IFERROR(SMALL(DA67:DA187,ROW()-ROW($DA$190)+1),"")</f>
        <v>0</v>
      </c>
      <c r="DB207">
        <f>IFERROR(SMALL(DB67:DB187,ROW()-ROW($DB$190)+1),"")</f>
        <v>0</v>
      </c>
      <c r="DC207">
        <f>IFERROR(SMALL(DC67:DC187,ROW()-ROW($DC$190)+1),"")</f>
        <v>0</v>
      </c>
      <c r="DD207">
        <f>IFERROR(SMALL(DD67:DD187,ROW()-ROW($DD$190)+1),"")</f>
        <v>0</v>
      </c>
      <c r="DE207">
        <f>IFERROR(SMALL(DE67:DE187,ROW()-ROW($DE$190)+1),"")</f>
        <v>0</v>
      </c>
      <c r="DF207">
        <f>IFERROR(SMALL(DF67:DF187,ROW()-ROW($DF$190)+1),"")</f>
        <v>0</v>
      </c>
      <c r="DG207">
        <f>IFERROR(SMALL(DG67:DG187,ROW()-ROW($DG$190)+1),"")</f>
        <v>0</v>
      </c>
      <c r="DH207">
        <f>IFERROR(SMALL(DH67:DH187,ROW()-ROW($DH$190)+1),"")</f>
        <v>0</v>
      </c>
      <c r="DI207">
        <f>IFERROR(SMALL(DI67:DI187,ROW()-ROW($DI$190)+1),"")</f>
        <v>0</v>
      </c>
      <c r="DJ207">
        <f>IFERROR(SMALL(DJ67:DJ187,ROW()-ROW($DJ$190)+1),"")</f>
        <v>0</v>
      </c>
      <c r="DK207">
        <f>IFERROR(SMALL(DK67:DK187,ROW()-ROW($DK$190)+1),"")</f>
        <v>0</v>
      </c>
      <c r="DL207">
        <f>IFERROR(SMALL(DL67:DL187,ROW()-ROW($DL$190)+1),"")</f>
        <v>0</v>
      </c>
      <c r="DM207">
        <f>IFERROR(SMALL(DM67:DM187,ROW()-ROW($DM$190)+1),"")</f>
        <v>0</v>
      </c>
      <c r="DN207">
        <f>IFERROR(SMALL(DN67:DN187,ROW()-ROW($DN$190)+1),"")</f>
        <v>0</v>
      </c>
      <c r="DO207">
        <f>IFERROR(SMALL(DO67:DO187,ROW()-ROW($DO$190)+1),"")</f>
        <v>0</v>
      </c>
      <c r="DP207">
        <f>IFERROR(SMALL(DP67:DP187,ROW()-ROW($DP$190)+1),"")</f>
        <v>0</v>
      </c>
      <c r="DQ207">
        <f>IFERROR(SMALL(DQ67:DQ187,ROW()-ROW($DQ$190)+1),"")</f>
        <v>0</v>
      </c>
      <c r="DR207">
        <f>IFERROR(SMALL(DR67:DR187,ROW()-ROW($DR$190)+1),"")</f>
        <v>0</v>
      </c>
      <c r="DS207">
        <f>IFERROR(SMALL(DS67:DS187,ROW()-ROW($DS$190)+1),"")</f>
        <v>0</v>
      </c>
      <c r="DT207">
        <f>IFERROR(SMALL(DT67:DT187,ROW()-ROW($DT$190)+1),"")</f>
        <v>0</v>
      </c>
      <c r="DU207">
        <f>IFERROR(SMALL(DU67:DU187,ROW()-ROW($DU$190)+1),"")</f>
        <v>0</v>
      </c>
      <c r="DV207">
        <f>IFERROR(SMALL(DV67:DV187,ROW()-ROW($DV$190)+1),"")</f>
        <v>0</v>
      </c>
      <c r="DW207">
        <f>IFERROR(SMALL(DW67:DW187,ROW()-ROW($DW$190)+1),"")</f>
        <v>0</v>
      </c>
      <c r="DX207">
        <f>IFERROR(SMALL(DX67:DX187,ROW()-ROW($DX$190)+1),"")</f>
        <v>0</v>
      </c>
      <c r="DY207">
        <f>IFERROR(SMALL(DY67:DY187,ROW()-ROW($DY$190)+1),"")</f>
        <v>0</v>
      </c>
      <c r="DZ207">
        <f>IFERROR(SMALL(DZ67:DZ187,ROW()-ROW($DZ$190)+1),"")</f>
        <v>0</v>
      </c>
      <c r="EA207">
        <f>IFERROR(SMALL(EA67:EA187,ROW()-ROW($EA$190)+1),"")</f>
        <v>0</v>
      </c>
      <c r="EB207">
        <f>IFERROR(SMALL(EB67:EB187,ROW()-ROW($EB$190)+1),"")</f>
        <v>0</v>
      </c>
      <c r="EC207">
        <f>IFERROR(SMALL(EC67:EC187,ROW()-ROW($EC$190)+1),"")</f>
        <v>0</v>
      </c>
      <c r="ED207">
        <f>IFERROR(SMALL(ED67:ED187,ROW()-ROW($ED$190)+1),"")</f>
        <v>0</v>
      </c>
      <c r="EE207">
        <f>IFERROR(SMALL(EE67:EE187,ROW()-ROW($EE$190)+1),"")</f>
        <v>0</v>
      </c>
      <c r="EF207">
        <f>IFERROR(SMALL(EF67:EF187,ROW()-ROW($EF$190)+1),"")</f>
        <v>0</v>
      </c>
      <c r="EI207">
        <f>IFERROR(SMALL(EI67:EI187,ROW()-ROW($EI$190)+1),"")</f>
        <v>0</v>
      </c>
      <c r="EJ207">
        <f>IFERROR(SMALL(EJ67:EJ187,ROW()-ROW($EJ$190)+1),"")</f>
        <v>0</v>
      </c>
      <c r="EK207">
        <f>IFERROR(SMALL(EK67:EK187,ROW()-ROW($EK$190)+1),"")</f>
        <v>0</v>
      </c>
      <c r="EL207">
        <f>IFERROR(SMALL(EL67:EL187,ROW()-ROW($EL$190)+1),"")</f>
        <v>0</v>
      </c>
      <c r="EM207">
        <f>IFERROR(SMALL(EM67:EM187,ROW()-ROW($EM$190)+1),"")</f>
        <v>0</v>
      </c>
      <c r="EN207">
        <f>IFERROR(SMALL(EN67:EN187,ROW()-ROW($EN$190)+1),"")</f>
        <v>0</v>
      </c>
      <c r="EO207">
        <f>IFERROR(SMALL(EO67:EO187,ROW()-ROW($EO$190)+1),"")</f>
        <v>0</v>
      </c>
      <c r="EP207">
        <f>IFERROR(SMALL(EP67:EP187,ROW()-ROW($EP$190)+1),"")</f>
        <v>0</v>
      </c>
      <c r="EQ207">
        <f>IFERROR(SMALL(EQ67:EQ187,ROW()-ROW($EQ$190)+1),"")</f>
        <v>0</v>
      </c>
      <c r="ER207">
        <f>IFERROR(SMALL(ER67:ER187,ROW()-ROW($ER$190)+1),"")</f>
        <v>0</v>
      </c>
      <c r="ES207">
        <f>IFERROR(SMALL(ES67:ES187,ROW()-ROW($ES$190)+1),"")</f>
        <v>0</v>
      </c>
      <c r="ET207">
        <f>IFERROR(SMALL(ET67:ET187,ROW()-ROW($ET$190)+1),"")</f>
        <v>0</v>
      </c>
      <c r="EU207">
        <f>IFERROR(SMALL(EU67:EU187,ROW()-ROW($EU$190)+1),"")</f>
        <v>0</v>
      </c>
      <c r="EV207">
        <f>IFERROR(SMALL(EV67:EV187,ROW()-ROW($EV$190)+1),"")</f>
        <v>0</v>
      </c>
      <c r="EW207">
        <f>IFERROR(SMALL(EW67:EW187,ROW()-ROW($EW$190)+1),"")</f>
        <v>0</v>
      </c>
      <c r="EX207">
        <f>IFERROR(SMALL(EX67:EX187,ROW()-ROW($EX$190)+1),"")</f>
        <v>0</v>
      </c>
      <c r="EY207">
        <f>IFERROR(SMALL(EY67:EY187,ROW()-ROW($EY$190)+1),"")</f>
        <v>0</v>
      </c>
      <c r="EZ207">
        <f>IFERROR(SMALL(EZ67:EZ187,ROW()-ROW($EZ$190)+1),"")</f>
        <v>0</v>
      </c>
      <c r="FA207">
        <f>IFERROR(SMALL(FA67:FA187,ROW()-ROW($FA$190)+1),"")</f>
        <v>0</v>
      </c>
      <c r="FB207">
        <f>IFERROR(SMALL(FB67:FB187,ROW()-ROW($FB$190)+1),"")</f>
        <v>0</v>
      </c>
      <c r="FC207">
        <f>IFERROR(SMALL(FC67:FC187,ROW()-ROW($FC$190)+1),"")</f>
        <v>0</v>
      </c>
      <c r="FD207">
        <f>IFERROR(SMALL(FD67:FD187,ROW()-ROW($FD$190)+1),"")</f>
        <v>0</v>
      </c>
      <c r="FE207">
        <f>IFERROR(SMALL(FE67:FE187,ROW()-ROW($FE$190)+1),"")</f>
        <v>0</v>
      </c>
      <c r="FF207">
        <f>IFERROR(SMALL(FF67:FF187,ROW()-ROW($FF$190)+1),"")</f>
        <v>0</v>
      </c>
      <c r="FG207">
        <f>IFERROR(SMALL(FG67:FG187,ROW()-ROW($FG$190)+1),"")</f>
        <v>0</v>
      </c>
      <c r="FH207">
        <f>IFERROR(SMALL(FH67:FH187,ROW()-ROW($FH$190)+1),"")</f>
        <v>0</v>
      </c>
      <c r="FI207">
        <f>IFERROR(SMALL(FI67:FI187,ROW()-ROW($FI$190)+1),"")</f>
        <v>0</v>
      </c>
      <c r="FJ207">
        <f>IFERROR(SMALL(FJ67:FJ187,ROW()-ROW($FJ$190)+1),"")</f>
        <v>0</v>
      </c>
      <c r="FK207">
        <f>IFERROR(SMALL(FK67:FK187,ROW()-ROW($FK$190)+1),"")</f>
        <v>0</v>
      </c>
      <c r="FL207">
        <f>IFERROR(SMALL(FL67:FL187,ROW()-ROW($FL$190)+1),"")</f>
        <v>0</v>
      </c>
      <c r="FM207">
        <f>IFERROR(SMALL(FM67:FM187,ROW()-ROW($FM$190)+1),"")</f>
        <v>0</v>
      </c>
      <c r="FN207">
        <f>IFERROR(SMALL(FN67:FN187,ROW()-ROW($FN$190)+1),"")</f>
        <v>0</v>
      </c>
      <c r="FO207">
        <f>IFERROR(SMALL(FO67:FO187,ROW()-ROW($FO$190)+1),"")</f>
        <v>0</v>
      </c>
      <c r="FP207">
        <f>IFERROR(SMALL(FP67:FP187,ROW()-ROW($FP$190)+1),"")</f>
        <v>0</v>
      </c>
      <c r="FQ207">
        <f>IFERROR(SMALL(FQ67:FQ187,ROW()-ROW($FQ$190)+1),"")</f>
        <v>0</v>
      </c>
      <c r="FR207">
        <f>IFERROR(SMALL(FR67:FR187,ROW()-ROW($FR$190)+1),"")</f>
        <v>0</v>
      </c>
      <c r="FS207">
        <f>IFERROR(SMALL(FS67:FS187,ROW()-ROW($FS$190)+1),"")</f>
        <v>0</v>
      </c>
      <c r="FT207">
        <f>IFERROR(SMALL(FT67:FT187,ROW()-ROW($FT$190)+1),"")</f>
        <v>0</v>
      </c>
      <c r="FU207">
        <f>IFERROR(SMALL(FU67:FU187,ROW()-ROW($FU$190)+1),"")</f>
        <v>0</v>
      </c>
      <c r="FV207">
        <f>IFERROR(SMALL(FV67:FV187,ROW()-ROW($FV$190)+1),"")</f>
        <v>0</v>
      </c>
      <c r="FW207">
        <f>IFERROR(SMALL(FW67:FW187,ROW()-ROW($FW$190)+1),"")</f>
        <v>0</v>
      </c>
      <c r="FX207">
        <f>IFERROR(SMALL(FX67:FX187,ROW()-ROW($FX$190)+1),"")</f>
        <v>0</v>
      </c>
      <c r="FY207">
        <f>IFERROR(SMALL(FY67:FY187,ROW()-ROW($FY$190)+1),"")</f>
        <v>0</v>
      </c>
      <c r="FZ207">
        <f>IFERROR(SMALL(FZ67:FZ187,ROW()-ROW($FZ$190)+1),"")</f>
        <v>0</v>
      </c>
      <c r="GA207">
        <f>IFERROR(SMALL(GA67:GA187,ROW()-ROW($GA$190)+1),"")</f>
        <v>0</v>
      </c>
      <c r="GB207">
        <f>IFERROR(SMALL(GB67:GB187,ROW()-ROW($GB$190)+1),"")</f>
        <v>0</v>
      </c>
      <c r="GC207">
        <f>IFERROR(SMALL(GC67:GC187,ROW()-ROW($GC$190)+1),"")</f>
        <v>0</v>
      </c>
      <c r="GD207">
        <f>IFERROR(SMALL(GD67:GD187,ROW()-ROW($GD$190)+1),"")</f>
        <v>0</v>
      </c>
      <c r="GE207">
        <f>IFERROR(SMALL(GE67:GE187,ROW()-ROW($GE$190)+1),"")</f>
        <v>0</v>
      </c>
      <c r="GF207">
        <f>IFERROR(SMALL(GF67:GF187,ROW()-ROW($GF$190)+1),"")</f>
        <v>0</v>
      </c>
      <c r="GG207">
        <f>IFERROR(SMALL(GG67:GG187,ROW()-ROW($GG$190)+1),"")</f>
        <v>0</v>
      </c>
      <c r="GH207">
        <f>IFERROR(SMALL(GH67:GH187,ROW()-ROW($GH$190)+1),"")</f>
        <v>0</v>
      </c>
      <c r="GI207">
        <f>IFERROR(SMALL(GI67:GI187,ROW()-ROW($GI$190)+1),"")</f>
        <v>0</v>
      </c>
      <c r="GJ207">
        <f>IFERROR(SMALL(GJ67:GJ187,ROW()-ROW($GJ$190)+1),"")</f>
        <v>0</v>
      </c>
      <c r="GK207">
        <f>IFERROR(SMALL(GK67:GK187,ROW()-ROW($GK$190)+1),"")</f>
        <v>0</v>
      </c>
      <c r="GL207">
        <f>IFERROR(SMALL(GL67:GL187,ROW()-ROW($GL$190)+1),"")</f>
        <v>0</v>
      </c>
      <c r="GM207">
        <f>IFERROR(SMALL(GM67:GM187,ROW()-ROW($GM$190)+1),"")</f>
        <v>0</v>
      </c>
      <c r="GN207">
        <f>IFERROR(SMALL(GN67:GN187,ROW()-ROW($GN$190)+1),"")</f>
        <v>0</v>
      </c>
      <c r="GO207">
        <f>IFERROR(SMALL(GO67:GO187,ROW()-ROW($GO$190)+1),"")</f>
        <v>0</v>
      </c>
      <c r="GP207">
        <f>IFERROR(SMALL(GP67:GP187,ROW()-ROW($GP$190)+1),"")</f>
        <v>0</v>
      </c>
      <c r="GQ207">
        <f>IFERROR(SMALL(GQ67:GQ187,ROW()-ROW($GQ$190)+1),"")</f>
        <v>0</v>
      </c>
      <c r="GR207">
        <f>IFERROR(SMALL(GR67:GR187,ROW()-ROW($GR$190)+1),"")</f>
        <v>0</v>
      </c>
      <c r="GS207">
        <f>IFERROR(SMALL(GS67:GS187,ROW()-ROW($GS$190)+1),"")</f>
        <v>0</v>
      </c>
      <c r="GT207">
        <f>IFERROR(SMALL(GT67:GT187,ROW()-ROW($GT$190)+1),"")</f>
        <v>0</v>
      </c>
      <c r="GU207">
        <f>IFERROR(SMALL(GU67:GU187,ROW()-ROW($GU$190)+1),"")</f>
        <v>0</v>
      </c>
      <c r="GV207">
        <f>IFERROR(SMALL(GV67:GV187,ROW()-ROW($GV$190)+1),"")</f>
        <v>0</v>
      </c>
      <c r="GW207">
        <f>IFERROR(SMALL(GW67:GW187,ROW()-ROW($GW$190)+1),"")</f>
        <v>0</v>
      </c>
      <c r="GX207">
        <f>IFERROR(SMALL(GX67:GX187,ROW()-ROW($GX$190)+1),"")</f>
        <v>0</v>
      </c>
      <c r="GY207">
        <f>IFERROR(SMALL(GY67:GY187,ROW()-ROW($GY$190)+1),"")</f>
        <v>0</v>
      </c>
      <c r="GZ207">
        <f>IFERROR(SMALL(GZ67:GZ187,ROW()-ROW($GZ$190)+1),"")</f>
        <v>0</v>
      </c>
      <c r="HA207">
        <f>IFERROR(SMALL(HA67:HA187,ROW()-ROW($HA$190)+1),"")</f>
        <v>0</v>
      </c>
      <c r="HB207">
        <f>IFERROR(SMALL(HB67:HB187,ROW()-ROW($HB$190)+1),"")</f>
        <v>0</v>
      </c>
      <c r="HC207">
        <f>IFERROR(SMALL(HC67:HC187,ROW()-ROW($HC$190)+1),"")</f>
        <v>0</v>
      </c>
      <c r="HD207">
        <f>IFERROR(SMALL(HD67:HD187,ROW()-ROW($HD$190)+1),"")</f>
        <v>0</v>
      </c>
      <c r="HE207">
        <f>IFERROR(SMALL(HE67:HE187,ROW()-ROW($HE$190)+1),"")</f>
        <v>0</v>
      </c>
      <c r="HF207">
        <f>IFERROR(SMALL(HF67:HF187,ROW()-ROW($HF$190)+1),"")</f>
        <v>0</v>
      </c>
      <c r="HG207">
        <f>IFERROR(SMALL(HG67:HG187,ROW()-ROW($HG$190)+1),"")</f>
        <v>0</v>
      </c>
      <c r="HH207">
        <f>IFERROR(SMALL(HH67:HH187,ROW()-ROW($HH$190)+1),"")</f>
        <v>0</v>
      </c>
      <c r="HI207">
        <f>IFERROR(SMALL(HI67:HI187,ROW()-ROW($HI$190)+1),"")</f>
        <v>0</v>
      </c>
      <c r="HJ207">
        <f>IFERROR(SMALL(HJ67:HJ187,ROW()-ROW($HJ$190)+1),"")</f>
        <v>0</v>
      </c>
      <c r="HK207">
        <f>IFERROR(SMALL(HK67:HK187,ROW()-ROW($HK$190)+1),"")</f>
        <v>0</v>
      </c>
      <c r="HL207">
        <f>IFERROR(SMALL(HL67:HL187,ROW()-ROW($HL$190)+1),"")</f>
        <v>0</v>
      </c>
      <c r="HM207">
        <f>IFERROR(SMALL(HM67:HM187,ROW()-ROW($HM$190)+1),"")</f>
        <v>0</v>
      </c>
      <c r="HN207">
        <f>IFERROR(SMALL(HN67:HN187,ROW()-ROW($HN$190)+1),"")</f>
        <v>0</v>
      </c>
      <c r="HO207">
        <f>IFERROR(SMALL(HO67:HO187,ROW()-ROW($HO$190)+1),"")</f>
        <v>0</v>
      </c>
      <c r="HP207">
        <f>IFERROR(SMALL(HP67:HP187,ROW()-ROW($HP$190)+1),"")</f>
        <v>0</v>
      </c>
      <c r="HQ207">
        <f>IFERROR(SMALL(HQ67:HQ187,ROW()-ROW($HQ$190)+1),"")</f>
        <v>0</v>
      </c>
      <c r="HR207">
        <f>IFERROR(SMALL(HR67:HR187,ROW()-ROW($HR$190)+1),"")</f>
        <v>0</v>
      </c>
      <c r="HS207">
        <f>IFERROR(SMALL(HS67:HS187,ROW()-ROW($HS$190)+1),"")</f>
        <v>0</v>
      </c>
      <c r="HT207">
        <f>IFERROR(SMALL(HT67:HT187,ROW()-ROW($HT$190)+1),"")</f>
        <v>0</v>
      </c>
      <c r="HU207">
        <f>IFERROR(SMALL(HU67:HU187,ROW()-ROW($HU$190)+1),"")</f>
        <v>0</v>
      </c>
      <c r="HV207">
        <f>IFERROR(SMALL(HV67:HV187,ROW()-ROW($HV$190)+1),"")</f>
        <v>0</v>
      </c>
      <c r="HW207">
        <f>IFERROR(SMALL(HW67:HW187,ROW()-ROW($HW$190)+1),"")</f>
        <v>0</v>
      </c>
      <c r="HX207">
        <f>IFERROR(SMALL(HX67:HX187,ROW()-ROW($HX$190)+1),"")</f>
        <v>0</v>
      </c>
      <c r="HY207">
        <f>IFERROR(SMALL(HY67:HY187,ROW()-ROW($HY$190)+1),"")</f>
        <v>0</v>
      </c>
      <c r="HZ207">
        <f>IFERROR(SMALL(HZ67:HZ187,ROW()-ROW($HZ$190)+1),"")</f>
        <v>0</v>
      </c>
      <c r="IA207">
        <f>IFERROR(SMALL(IA67:IA187,ROW()-ROW($IA$190)+1),"")</f>
        <v>0</v>
      </c>
      <c r="IB207">
        <f>IFERROR(SMALL(IB67:IB187,ROW()-ROW($IB$190)+1),"")</f>
        <v>0</v>
      </c>
      <c r="IC207">
        <f>IFERROR(SMALL(IC67:IC187,ROW()-ROW($IC$190)+1),"")</f>
        <v>0</v>
      </c>
      <c r="ID207">
        <f>IFERROR(SMALL(ID67:ID187,ROW()-ROW($ID$190)+1),"")</f>
        <v>0</v>
      </c>
      <c r="IE207">
        <f>IFERROR(SMALL(IE67:IE187,ROW()-ROW($IE$190)+1),"")</f>
        <v>0</v>
      </c>
      <c r="IF207">
        <f>IFERROR(SMALL(IF67:IF187,ROW()-ROW($IF$190)+1),"")</f>
        <v>0</v>
      </c>
      <c r="IG207">
        <f>IFERROR(SMALL(IG67:IG187,ROW()-ROW($IG$190)+1),"")</f>
        <v>0</v>
      </c>
      <c r="IH207">
        <f>IFERROR(SMALL(IH67:IH187,ROW()-ROW($IH$190)+1),"")</f>
        <v>0</v>
      </c>
      <c r="II207">
        <f>IFERROR(SMALL(II67:II187,ROW()-ROW($II$190)+1),"")</f>
        <v>0</v>
      </c>
      <c r="IJ207">
        <f>IFERROR(SMALL(IJ67:IJ187,ROW()-ROW($IJ$190)+1),"")</f>
        <v>0</v>
      </c>
      <c r="IK207">
        <f>IFERROR(SMALL(IK67:IK187,ROW()-ROW($IK$190)+1),"")</f>
        <v>0</v>
      </c>
      <c r="IL207">
        <f>IFERROR(SMALL(IL67:IL187,ROW()-ROW($IL$190)+1),"")</f>
        <v>0</v>
      </c>
      <c r="IM207">
        <f>IFERROR(SMALL(IM67:IM187,ROW()-ROW($IM$190)+1),"")</f>
        <v>0</v>
      </c>
      <c r="IN207">
        <f>IFERROR(SMALL(IN67:IN187,ROW()-ROW($IN$190)+1),"")</f>
        <v>0</v>
      </c>
      <c r="IO207">
        <f>IFERROR(SMALL(IO67:IO187,ROW()-ROW($IO$190)+1),"")</f>
        <v>0</v>
      </c>
      <c r="IP207">
        <f>IFERROR(SMALL(IP67:IP187,ROW()-ROW($IP$190)+1),"")</f>
        <v>0</v>
      </c>
      <c r="IQ207">
        <f>IFERROR(SMALL(IQ67:IQ187,ROW()-ROW($IQ$190)+1),"")</f>
        <v>0</v>
      </c>
      <c r="IR207">
        <f>IFERROR(SMALL(IR67:IR187,ROW()-ROW($IR$190)+1),"")</f>
        <v>0</v>
      </c>
      <c r="IS207">
        <f>IFERROR(SMALL(IS67:IS187,ROW()-ROW($IS$190)+1),"")</f>
        <v>0</v>
      </c>
      <c r="IT207">
        <f>IFERROR(SMALL(IT67:IT187,ROW()-ROW($IT$190)+1),"")</f>
        <v>0</v>
      </c>
      <c r="IU207">
        <f>IFERROR(SMALL(IU67:IU187,ROW()-ROW($IU$190)+1),"")</f>
        <v>0</v>
      </c>
      <c r="IV207">
        <f>IFERROR(SMALL(IV67:IV187,ROW()-ROW($IV$190)+1),"")</f>
        <v>0</v>
      </c>
      <c r="IW207">
        <f>IFERROR(SMALL(IW67:IW187,ROW()-ROW($IW$190)+1),"")</f>
        <v>0</v>
      </c>
      <c r="IX207">
        <f>IFERROR(SMALL(IX67:IX187,ROW()-ROW($IX$190)+1),"")</f>
        <v>0</v>
      </c>
      <c r="IY207">
        <f>IFERROR(SMALL(IY67:IY187,ROW()-ROW($IY$190)+1),"")</f>
        <v>0</v>
      </c>
      <c r="IZ207">
        <f>IFERROR(SMALL(IZ67:IZ187,ROW()-ROW($IZ$190)+1),"")</f>
        <v>0</v>
      </c>
      <c r="JA207">
        <f>IFERROR(SMALL(JA67:JA187,ROW()-ROW($JA$190)+1),"")</f>
        <v>0</v>
      </c>
      <c r="JB207">
        <f>IFERROR(SMALL(JB67:JB187,ROW()-ROW($JB$190)+1),"")</f>
        <v>0</v>
      </c>
      <c r="JC207">
        <f>IFERROR(SMALL(JC67:JC187,ROW()-ROW($JC$190)+1),"")</f>
        <v>0</v>
      </c>
      <c r="JD207">
        <f>IFERROR(SMALL(JD67:JD187,ROW()-ROW($JD$190)+1),"")</f>
        <v>0</v>
      </c>
      <c r="JE207">
        <f>IFERROR(SMALL(JE67:JE187,ROW()-ROW($JE$190)+1),"")</f>
        <v>0</v>
      </c>
      <c r="JF207">
        <f>IFERROR(SMALL(JF67:JF187,ROW()-ROW($JF$190)+1),"")</f>
        <v>0</v>
      </c>
      <c r="JG207">
        <f>IFERROR(SMALL(JG67:JG187,ROW()-ROW($JG$190)+1),"")</f>
        <v>0</v>
      </c>
      <c r="JH207">
        <f>IFERROR(SMALL(JH67:JH187,ROW()-ROW($JH$190)+1),"")</f>
        <v>0</v>
      </c>
      <c r="JI207">
        <f>IFERROR(SMALL(JI67:JI187,ROW()-ROW($JI$190)+1),"")</f>
        <v>0</v>
      </c>
      <c r="JJ207">
        <f>IFERROR(SMALL(JJ67:JJ187,ROW()-ROW($JJ$190)+1),"")</f>
        <v>0</v>
      </c>
    </row>
    <row r="208" spans="5:270">
      <c r="E208">
        <f>IFERROR(SMALL(E67:E187,ROW()-ROW($E$190)+1),"")</f>
        <v>0</v>
      </c>
      <c r="F208">
        <f>IFERROR(SMALL(F67:F187,ROW()-ROW($F$190)+1),"")</f>
        <v>0</v>
      </c>
      <c r="G208">
        <f>IFERROR(SMALL(G67:G187,ROW()-ROW($G$190)+1),"")</f>
        <v>0</v>
      </c>
      <c r="H208">
        <f>IFERROR(SMALL(H67:H187,ROW()-ROW($H$190)+1),"")</f>
        <v>0</v>
      </c>
      <c r="I208">
        <f>IFERROR(SMALL(I67:I187,ROW()-ROW($I$190)+1),"")</f>
        <v>0</v>
      </c>
      <c r="J208">
        <f>IFERROR(SMALL(J67:J187,ROW()-ROW($J$190)+1),"")</f>
        <v>0</v>
      </c>
      <c r="K208">
        <f>IFERROR(SMALL(K67:K187,ROW()-ROW($K$190)+1),"")</f>
        <v>0</v>
      </c>
      <c r="L208">
        <f>IFERROR(SMALL(L67:L187,ROW()-ROW($L$190)+1),"")</f>
        <v>0</v>
      </c>
      <c r="M208">
        <f>IFERROR(SMALL(M67:M187,ROW()-ROW($M$190)+1),"")</f>
        <v>0</v>
      </c>
      <c r="N208">
        <f>IFERROR(SMALL(N67:N187,ROW()-ROW($N$190)+1),"")</f>
        <v>0</v>
      </c>
      <c r="O208">
        <f>IFERROR(SMALL(O67:O187,ROW()-ROW($O$190)+1),"")</f>
        <v>0</v>
      </c>
      <c r="P208">
        <f>IFERROR(SMALL(P67:P187,ROW()-ROW($P$190)+1),"")</f>
        <v>0</v>
      </c>
      <c r="Q208">
        <f>IFERROR(SMALL(Q67:Q187,ROW()-ROW($Q$190)+1),"")</f>
        <v>0</v>
      </c>
      <c r="R208">
        <f>IFERROR(SMALL(R67:R187,ROW()-ROW($R$190)+1),"")</f>
        <v>0</v>
      </c>
      <c r="S208">
        <f>IFERROR(SMALL(S67:S187,ROW()-ROW($S$190)+1),"")</f>
        <v>0</v>
      </c>
      <c r="T208">
        <f>IFERROR(SMALL(T67:T187,ROW()-ROW($T$190)+1),"")</f>
        <v>0</v>
      </c>
      <c r="U208">
        <f>IFERROR(SMALL(U67:U187,ROW()-ROW($U$190)+1),"")</f>
        <v>0</v>
      </c>
      <c r="V208">
        <f>IFERROR(SMALL(V67:V187,ROW()-ROW($V$190)+1),"")</f>
        <v>0</v>
      </c>
      <c r="W208">
        <f>IFERROR(SMALL(W67:W187,ROW()-ROW($W$190)+1),"")</f>
        <v>0</v>
      </c>
      <c r="X208">
        <f>IFERROR(SMALL(X67:X187,ROW()-ROW($X$190)+1),"")</f>
        <v>0</v>
      </c>
      <c r="Y208">
        <f>IFERROR(SMALL(Y67:Y187,ROW()-ROW($Y$190)+1),"")</f>
        <v>0</v>
      </c>
      <c r="Z208">
        <f>IFERROR(SMALL(Z67:Z187,ROW()-ROW($Z$190)+1),"")</f>
        <v>0</v>
      </c>
      <c r="AA208">
        <f>IFERROR(SMALL(AA67:AA187,ROW()-ROW($AA$190)+1),"")</f>
        <v>0</v>
      </c>
      <c r="AB208">
        <f>IFERROR(SMALL(AB67:AB187,ROW()-ROW($AB$190)+1),"")</f>
        <v>0</v>
      </c>
      <c r="AC208">
        <f>IFERROR(SMALL(AC67:AC187,ROW()-ROW($AC$190)+1),"")</f>
        <v>0</v>
      </c>
      <c r="AD208">
        <f>IFERROR(SMALL(AD67:AD187,ROW()-ROW($AD$190)+1),"")</f>
        <v>0</v>
      </c>
      <c r="AE208">
        <f>IFERROR(SMALL(AE67:AE187,ROW()-ROW($AE$190)+1),"")</f>
        <v>0</v>
      </c>
      <c r="AF208">
        <f>IFERROR(SMALL(AF67:AF187,ROW()-ROW($AF$190)+1),"")</f>
        <v>0</v>
      </c>
      <c r="AG208">
        <f>IFERROR(SMALL(AG67:AG187,ROW()-ROW($AG$190)+1),"")</f>
        <v>0</v>
      </c>
      <c r="AH208">
        <f>IFERROR(SMALL(AH67:AH187,ROW()-ROW($AH$190)+1),"")</f>
        <v>0</v>
      </c>
      <c r="AI208">
        <f>IFERROR(SMALL(AI67:AI187,ROW()-ROW($AI$190)+1),"")</f>
        <v>0</v>
      </c>
      <c r="AJ208">
        <f>IFERROR(SMALL(AJ67:AJ187,ROW()-ROW($AJ$190)+1),"")</f>
        <v>0</v>
      </c>
      <c r="AK208">
        <f>IFERROR(SMALL(AK67:AK187,ROW()-ROW($AK$190)+1),"")</f>
        <v>0</v>
      </c>
      <c r="AL208">
        <f>IFERROR(SMALL(AL67:AL187,ROW()-ROW($AL$190)+1),"")</f>
        <v>0</v>
      </c>
      <c r="AM208">
        <f>IFERROR(SMALL(AM67:AM187,ROW()-ROW($AM$190)+1),"")</f>
        <v>0</v>
      </c>
      <c r="AN208">
        <f>IFERROR(SMALL(AN67:AN187,ROW()-ROW($AN$190)+1),"")</f>
        <v>0</v>
      </c>
      <c r="AO208">
        <f>IFERROR(SMALL(AO67:AO187,ROW()-ROW($AO$190)+1),"")</f>
        <v>0</v>
      </c>
      <c r="AP208">
        <f>IFERROR(SMALL(AP67:AP187,ROW()-ROW($AP$190)+1),"")</f>
        <v>0</v>
      </c>
      <c r="AQ208">
        <f>IFERROR(SMALL(AQ67:AQ187,ROW()-ROW($AQ$190)+1),"")</f>
        <v>0</v>
      </c>
      <c r="AR208">
        <f>IFERROR(SMALL(AR67:AR187,ROW()-ROW($AR$190)+1),"")</f>
        <v>0</v>
      </c>
      <c r="AS208">
        <f>IFERROR(SMALL(AS67:AS187,ROW()-ROW($AS$190)+1),"")</f>
        <v>0</v>
      </c>
      <c r="AT208">
        <f>IFERROR(SMALL(AT67:AT187,ROW()-ROW($AT$190)+1),"")</f>
        <v>0</v>
      </c>
      <c r="AU208">
        <f>IFERROR(SMALL(AU67:AU187,ROW()-ROW($AU$190)+1),"")</f>
        <v>0</v>
      </c>
      <c r="AV208">
        <f>IFERROR(SMALL(AV67:AV187,ROW()-ROW($AV$190)+1),"")</f>
        <v>0</v>
      </c>
      <c r="AW208">
        <f>IFERROR(SMALL(AW67:AW187,ROW()-ROW($AW$190)+1),"")</f>
        <v>0</v>
      </c>
      <c r="AX208">
        <f>IFERROR(SMALL(AX67:AX187,ROW()-ROW($AX$190)+1),"")</f>
        <v>0</v>
      </c>
      <c r="AY208">
        <f>IFERROR(SMALL(AY67:AY187,ROW()-ROW($AY$190)+1),"")</f>
        <v>0</v>
      </c>
      <c r="AZ208">
        <f>IFERROR(SMALL(AZ67:AZ187,ROW()-ROW($AZ$190)+1),"")</f>
        <v>0</v>
      </c>
      <c r="BA208">
        <f>IFERROR(SMALL(BA67:BA187,ROW()-ROW($BA$190)+1),"")</f>
        <v>0</v>
      </c>
      <c r="BB208">
        <f>IFERROR(SMALL(BB67:BB187,ROW()-ROW($BB$190)+1),"")</f>
        <v>0</v>
      </c>
      <c r="BC208">
        <f>IFERROR(SMALL(BC67:BC187,ROW()-ROW($BC$190)+1),"")</f>
        <v>0</v>
      </c>
      <c r="BD208">
        <f>IFERROR(SMALL(BD67:BD187,ROW()-ROW($BD$190)+1),"")</f>
        <v>0</v>
      </c>
      <c r="BE208">
        <f>IFERROR(SMALL(BE67:BE187,ROW()-ROW($BE$190)+1),"")</f>
        <v>0</v>
      </c>
      <c r="BF208">
        <f>IFERROR(SMALL(BF67:BF187,ROW()-ROW($BF$190)+1),"")</f>
        <v>0</v>
      </c>
      <c r="BG208">
        <f>IFERROR(SMALL(BG67:BG187,ROW()-ROW($BG$190)+1),"")</f>
        <v>0</v>
      </c>
      <c r="BH208">
        <f>IFERROR(SMALL(BH67:BH187,ROW()-ROW($BH$190)+1),"")</f>
        <v>0</v>
      </c>
      <c r="BI208">
        <f>IFERROR(SMALL(BI67:BI187,ROW()-ROW($BI$190)+1),"")</f>
        <v>0</v>
      </c>
      <c r="BJ208">
        <f>IFERROR(SMALL(BJ67:BJ187,ROW()-ROW($BJ$190)+1),"")</f>
        <v>0</v>
      </c>
      <c r="BK208">
        <f>IFERROR(SMALL(BK67:BK187,ROW()-ROW($BK$190)+1),"")</f>
        <v>0</v>
      </c>
      <c r="BL208">
        <f>IFERROR(SMALL(BL67:BL187,ROW()-ROW($BL$190)+1),"")</f>
        <v>0</v>
      </c>
      <c r="BM208">
        <f>IFERROR(SMALL(BM67:BM187,ROW()-ROW($BM$190)+1),"")</f>
        <v>0</v>
      </c>
      <c r="BN208">
        <f>IFERROR(SMALL(BN67:BN187,ROW()-ROW($BN$190)+1),"")</f>
        <v>0</v>
      </c>
      <c r="BO208">
        <f>IFERROR(SMALL(BO67:BO187,ROW()-ROW($BO$190)+1),"")</f>
        <v>0</v>
      </c>
      <c r="BP208">
        <f>IFERROR(SMALL(BP67:BP187,ROW()-ROW($BP$190)+1),"")</f>
        <v>0</v>
      </c>
      <c r="BQ208">
        <f>IFERROR(SMALL(BQ67:BQ187,ROW()-ROW($BQ$190)+1),"")</f>
        <v>0</v>
      </c>
      <c r="BR208">
        <f>IFERROR(SMALL(BR67:BR187,ROW()-ROW($BR$190)+1),"")</f>
        <v>0</v>
      </c>
      <c r="BS208">
        <f>IFERROR(SMALL(BS67:BS187,ROW()-ROW($BS$190)+1),"")</f>
        <v>0</v>
      </c>
      <c r="BT208">
        <f>IFERROR(SMALL(BT67:BT187,ROW()-ROW($BT$190)+1),"")</f>
        <v>0</v>
      </c>
      <c r="BU208">
        <f>IFERROR(SMALL(BU67:BU187,ROW()-ROW($BU$190)+1),"")</f>
        <v>0</v>
      </c>
      <c r="BV208">
        <f>IFERROR(SMALL(BV67:BV187,ROW()-ROW($BV$190)+1),"")</f>
        <v>0</v>
      </c>
      <c r="BW208">
        <f>IFERROR(SMALL(BW67:BW187,ROW()-ROW($BW$190)+1),"")</f>
        <v>0</v>
      </c>
      <c r="BX208">
        <f>IFERROR(SMALL(BX67:BX187,ROW()-ROW($BX$190)+1),"")</f>
        <v>0</v>
      </c>
      <c r="BY208">
        <f>IFERROR(SMALL(BY67:BY187,ROW()-ROW($BY$190)+1),"")</f>
        <v>0</v>
      </c>
      <c r="BZ208">
        <f>IFERROR(SMALL(BZ67:BZ187,ROW()-ROW($BZ$190)+1),"")</f>
        <v>0</v>
      </c>
      <c r="CA208">
        <f>IFERROR(SMALL(CA67:CA187,ROW()-ROW($CA$190)+1),"")</f>
        <v>0</v>
      </c>
      <c r="CB208">
        <f>IFERROR(SMALL(CB67:CB187,ROW()-ROW($CB$190)+1),"")</f>
        <v>0</v>
      </c>
      <c r="CC208">
        <f>IFERROR(SMALL(CC67:CC187,ROW()-ROW($CC$190)+1),"")</f>
        <v>0</v>
      </c>
      <c r="CD208">
        <f>IFERROR(SMALL(CD67:CD187,ROW()-ROW($CD$190)+1),"")</f>
        <v>0</v>
      </c>
      <c r="CE208">
        <f>IFERROR(SMALL(CE67:CE187,ROW()-ROW($CE$190)+1),"")</f>
        <v>0</v>
      </c>
      <c r="CF208">
        <f>IFERROR(SMALL(CF67:CF187,ROW()-ROW($CF$190)+1),"")</f>
        <v>0</v>
      </c>
      <c r="CG208">
        <f>IFERROR(SMALL(CG67:CG187,ROW()-ROW($CG$190)+1),"")</f>
        <v>0</v>
      </c>
      <c r="CH208">
        <f>IFERROR(SMALL(CH67:CH187,ROW()-ROW($CH$190)+1),"")</f>
        <v>0</v>
      </c>
      <c r="CI208">
        <f>IFERROR(SMALL(CI67:CI187,ROW()-ROW($CI$190)+1),"")</f>
        <v>0</v>
      </c>
      <c r="CJ208">
        <f>IFERROR(SMALL(CJ67:CJ187,ROW()-ROW($CJ$190)+1),"")</f>
        <v>0</v>
      </c>
      <c r="CK208">
        <f>IFERROR(SMALL(CK67:CK187,ROW()-ROW($CK$190)+1),"")</f>
        <v>0</v>
      </c>
      <c r="CL208">
        <f>IFERROR(SMALL(CL67:CL187,ROW()-ROW($CL$190)+1),"")</f>
        <v>0</v>
      </c>
      <c r="CM208">
        <f>IFERROR(SMALL(CM67:CM187,ROW()-ROW($CM$190)+1),"")</f>
        <v>0</v>
      </c>
      <c r="CN208">
        <f>IFERROR(SMALL(CN67:CN187,ROW()-ROW($CN$190)+1),"")</f>
        <v>0</v>
      </c>
      <c r="CO208">
        <f>IFERROR(SMALL(CO67:CO187,ROW()-ROW($CO$190)+1),"")</f>
        <v>0</v>
      </c>
      <c r="CP208">
        <f>IFERROR(SMALL(CP67:CP187,ROW()-ROW($CP$190)+1),"")</f>
        <v>0</v>
      </c>
      <c r="CQ208">
        <f>IFERROR(SMALL(CQ67:CQ187,ROW()-ROW($CQ$190)+1),"")</f>
        <v>0</v>
      </c>
      <c r="CR208">
        <f>IFERROR(SMALL(CR67:CR187,ROW()-ROW($CR$190)+1),"")</f>
        <v>0</v>
      </c>
      <c r="CS208">
        <f>IFERROR(SMALL(CS67:CS187,ROW()-ROW($CS$190)+1),"")</f>
        <v>0</v>
      </c>
      <c r="CT208">
        <f>IFERROR(SMALL(CT67:CT187,ROW()-ROW($CT$190)+1),"")</f>
        <v>0</v>
      </c>
      <c r="CU208">
        <f>IFERROR(SMALL(CU67:CU187,ROW()-ROW($CU$190)+1),"")</f>
        <v>0</v>
      </c>
      <c r="CV208">
        <f>IFERROR(SMALL(CV67:CV187,ROW()-ROW($CV$190)+1),"")</f>
        <v>0</v>
      </c>
      <c r="CW208">
        <f>IFERROR(SMALL(CW67:CW187,ROW()-ROW($CW$190)+1),"")</f>
        <v>0</v>
      </c>
      <c r="CX208">
        <f>IFERROR(SMALL(CX67:CX187,ROW()-ROW($CX$190)+1),"")</f>
        <v>0</v>
      </c>
      <c r="CY208">
        <f>IFERROR(SMALL(CY67:CY187,ROW()-ROW($CY$190)+1),"")</f>
        <v>0</v>
      </c>
      <c r="CZ208">
        <f>IFERROR(SMALL(CZ67:CZ187,ROW()-ROW($CZ$190)+1),"")</f>
        <v>0</v>
      </c>
      <c r="DA208">
        <f>IFERROR(SMALL(DA67:DA187,ROW()-ROW($DA$190)+1),"")</f>
        <v>0</v>
      </c>
      <c r="DB208">
        <f>IFERROR(SMALL(DB67:DB187,ROW()-ROW($DB$190)+1),"")</f>
        <v>0</v>
      </c>
      <c r="DC208">
        <f>IFERROR(SMALL(DC67:DC187,ROW()-ROW($DC$190)+1),"")</f>
        <v>0</v>
      </c>
      <c r="DD208">
        <f>IFERROR(SMALL(DD67:DD187,ROW()-ROW($DD$190)+1),"")</f>
        <v>0</v>
      </c>
      <c r="DE208">
        <f>IFERROR(SMALL(DE67:DE187,ROW()-ROW($DE$190)+1),"")</f>
        <v>0</v>
      </c>
      <c r="DF208">
        <f>IFERROR(SMALL(DF67:DF187,ROW()-ROW($DF$190)+1),"")</f>
        <v>0</v>
      </c>
      <c r="DG208">
        <f>IFERROR(SMALL(DG67:DG187,ROW()-ROW($DG$190)+1),"")</f>
        <v>0</v>
      </c>
      <c r="DH208">
        <f>IFERROR(SMALL(DH67:DH187,ROW()-ROW($DH$190)+1),"")</f>
        <v>0</v>
      </c>
      <c r="DI208">
        <f>IFERROR(SMALL(DI67:DI187,ROW()-ROW($DI$190)+1),"")</f>
        <v>0</v>
      </c>
      <c r="DJ208">
        <f>IFERROR(SMALL(DJ67:DJ187,ROW()-ROW($DJ$190)+1),"")</f>
        <v>0</v>
      </c>
      <c r="DK208">
        <f>IFERROR(SMALL(DK67:DK187,ROW()-ROW($DK$190)+1),"")</f>
        <v>0</v>
      </c>
      <c r="DL208">
        <f>IFERROR(SMALL(DL67:DL187,ROW()-ROW($DL$190)+1),"")</f>
        <v>0</v>
      </c>
      <c r="DM208">
        <f>IFERROR(SMALL(DM67:DM187,ROW()-ROW($DM$190)+1),"")</f>
        <v>0</v>
      </c>
      <c r="DN208">
        <f>IFERROR(SMALL(DN67:DN187,ROW()-ROW($DN$190)+1),"")</f>
        <v>0</v>
      </c>
      <c r="DO208">
        <f>IFERROR(SMALL(DO67:DO187,ROW()-ROW($DO$190)+1),"")</f>
        <v>0</v>
      </c>
      <c r="DP208">
        <f>IFERROR(SMALL(DP67:DP187,ROW()-ROW($DP$190)+1),"")</f>
        <v>0</v>
      </c>
      <c r="DQ208">
        <f>IFERROR(SMALL(DQ67:DQ187,ROW()-ROW($DQ$190)+1),"")</f>
        <v>0</v>
      </c>
      <c r="DR208">
        <f>IFERROR(SMALL(DR67:DR187,ROW()-ROW($DR$190)+1),"")</f>
        <v>0</v>
      </c>
      <c r="DS208">
        <f>IFERROR(SMALL(DS67:DS187,ROW()-ROW($DS$190)+1),"")</f>
        <v>0</v>
      </c>
      <c r="DT208">
        <f>IFERROR(SMALL(DT67:DT187,ROW()-ROW($DT$190)+1),"")</f>
        <v>0</v>
      </c>
      <c r="DU208">
        <f>IFERROR(SMALL(DU67:DU187,ROW()-ROW($DU$190)+1),"")</f>
        <v>0</v>
      </c>
      <c r="DV208">
        <f>IFERROR(SMALL(DV67:DV187,ROW()-ROW($DV$190)+1),"")</f>
        <v>0</v>
      </c>
      <c r="DW208">
        <f>IFERROR(SMALL(DW67:DW187,ROW()-ROW($DW$190)+1),"")</f>
        <v>0</v>
      </c>
      <c r="DX208">
        <f>IFERROR(SMALL(DX67:DX187,ROW()-ROW($DX$190)+1),"")</f>
        <v>0</v>
      </c>
      <c r="DY208">
        <f>IFERROR(SMALL(DY67:DY187,ROW()-ROW($DY$190)+1),"")</f>
        <v>0</v>
      </c>
      <c r="DZ208">
        <f>IFERROR(SMALL(DZ67:DZ187,ROW()-ROW($DZ$190)+1),"")</f>
        <v>0</v>
      </c>
      <c r="EA208">
        <f>IFERROR(SMALL(EA67:EA187,ROW()-ROW($EA$190)+1),"")</f>
        <v>0</v>
      </c>
      <c r="EB208">
        <f>IFERROR(SMALL(EB67:EB187,ROW()-ROW($EB$190)+1),"")</f>
        <v>0</v>
      </c>
      <c r="EC208">
        <f>IFERROR(SMALL(EC67:EC187,ROW()-ROW($EC$190)+1),"")</f>
        <v>0</v>
      </c>
      <c r="ED208">
        <f>IFERROR(SMALL(ED67:ED187,ROW()-ROW($ED$190)+1),"")</f>
        <v>0</v>
      </c>
      <c r="EE208">
        <f>IFERROR(SMALL(EE67:EE187,ROW()-ROW($EE$190)+1),"")</f>
        <v>0</v>
      </c>
      <c r="EF208">
        <f>IFERROR(SMALL(EF67:EF187,ROW()-ROW($EF$190)+1),"")</f>
        <v>0</v>
      </c>
      <c r="EI208">
        <f>IFERROR(SMALL(EI67:EI187,ROW()-ROW($EI$190)+1),"")</f>
        <v>0</v>
      </c>
      <c r="EJ208">
        <f>IFERROR(SMALL(EJ67:EJ187,ROW()-ROW($EJ$190)+1),"")</f>
        <v>0</v>
      </c>
      <c r="EK208">
        <f>IFERROR(SMALL(EK67:EK187,ROW()-ROW($EK$190)+1),"")</f>
        <v>0</v>
      </c>
      <c r="EL208">
        <f>IFERROR(SMALL(EL67:EL187,ROW()-ROW($EL$190)+1),"")</f>
        <v>0</v>
      </c>
      <c r="EM208">
        <f>IFERROR(SMALL(EM67:EM187,ROW()-ROW($EM$190)+1),"")</f>
        <v>0</v>
      </c>
      <c r="EN208">
        <f>IFERROR(SMALL(EN67:EN187,ROW()-ROW($EN$190)+1),"")</f>
        <v>0</v>
      </c>
      <c r="EO208">
        <f>IFERROR(SMALL(EO67:EO187,ROW()-ROW($EO$190)+1),"")</f>
        <v>0</v>
      </c>
      <c r="EP208">
        <f>IFERROR(SMALL(EP67:EP187,ROW()-ROW($EP$190)+1),"")</f>
        <v>0</v>
      </c>
      <c r="EQ208">
        <f>IFERROR(SMALL(EQ67:EQ187,ROW()-ROW($EQ$190)+1),"")</f>
        <v>0</v>
      </c>
      <c r="ER208">
        <f>IFERROR(SMALL(ER67:ER187,ROW()-ROW($ER$190)+1),"")</f>
        <v>0</v>
      </c>
      <c r="ES208">
        <f>IFERROR(SMALL(ES67:ES187,ROW()-ROW($ES$190)+1),"")</f>
        <v>0</v>
      </c>
      <c r="ET208">
        <f>IFERROR(SMALL(ET67:ET187,ROW()-ROW($ET$190)+1),"")</f>
        <v>0</v>
      </c>
      <c r="EU208">
        <f>IFERROR(SMALL(EU67:EU187,ROW()-ROW($EU$190)+1),"")</f>
        <v>0</v>
      </c>
      <c r="EV208">
        <f>IFERROR(SMALL(EV67:EV187,ROW()-ROW($EV$190)+1),"")</f>
        <v>0</v>
      </c>
      <c r="EW208">
        <f>IFERROR(SMALL(EW67:EW187,ROW()-ROW($EW$190)+1),"")</f>
        <v>0</v>
      </c>
      <c r="EX208">
        <f>IFERROR(SMALL(EX67:EX187,ROW()-ROW($EX$190)+1),"")</f>
        <v>0</v>
      </c>
      <c r="EY208">
        <f>IFERROR(SMALL(EY67:EY187,ROW()-ROW($EY$190)+1),"")</f>
        <v>0</v>
      </c>
      <c r="EZ208">
        <f>IFERROR(SMALL(EZ67:EZ187,ROW()-ROW($EZ$190)+1),"")</f>
        <v>0</v>
      </c>
      <c r="FA208">
        <f>IFERROR(SMALL(FA67:FA187,ROW()-ROW($FA$190)+1),"")</f>
        <v>0</v>
      </c>
      <c r="FB208">
        <f>IFERROR(SMALL(FB67:FB187,ROW()-ROW($FB$190)+1),"")</f>
        <v>0</v>
      </c>
      <c r="FC208">
        <f>IFERROR(SMALL(FC67:FC187,ROW()-ROW($FC$190)+1),"")</f>
        <v>0</v>
      </c>
      <c r="FD208">
        <f>IFERROR(SMALL(FD67:FD187,ROW()-ROW($FD$190)+1),"")</f>
        <v>0</v>
      </c>
      <c r="FE208">
        <f>IFERROR(SMALL(FE67:FE187,ROW()-ROW($FE$190)+1),"")</f>
        <v>0</v>
      </c>
      <c r="FF208">
        <f>IFERROR(SMALL(FF67:FF187,ROW()-ROW($FF$190)+1),"")</f>
        <v>0</v>
      </c>
      <c r="FG208">
        <f>IFERROR(SMALL(FG67:FG187,ROW()-ROW($FG$190)+1),"")</f>
        <v>0</v>
      </c>
      <c r="FH208">
        <f>IFERROR(SMALL(FH67:FH187,ROW()-ROW($FH$190)+1),"")</f>
        <v>0</v>
      </c>
      <c r="FI208">
        <f>IFERROR(SMALL(FI67:FI187,ROW()-ROW($FI$190)+1),"")</f>
        <v>0</v>
      </c>
      <c r="FJ208">
        <f>IFERROR(SMALL(FJ67:FJ187,ROW()-ROW($FJ$190)+1),"")</f>
        <v>0</v>
      </c>
      <c r="FK208">
        <f>IFERROR(SMALL(FK67:FK187,ROW()-ROW($FK$190)+1),"")</f>
        <v>0</v>
      </c>
      <c r="FL208">
        <f>IFERROR(SMALL(FL67:FL187,ROW()-ROW($FL$190)+1),"")</f>
        <v>0</v>
      </c>
      <c r="FM208">
        <f>IFERROR(SMALL(FM67:FM187,ROW()-ROW($FM$190)+1),"")</f>
        <v>0</v>
      </c>
      <c r="FN208">
        <f>IFERROR(SMALL(FN67:FN187,ROW()-ROW($FN$190)+1),"")</f>
        <v>0</v>
      </c>
      <c r="FO208">
        <f>IFERROR(SMALL(FO67:FO187,ROW()-ROW($FO$190)+1),"")</f>
        <v>0</v>
      </c>
      <c r="FP208">
        <f>IFERROR(SMALL(FP67:FP187,ROW()-ROW($FP$190)+1),"")</f>
        <v>0</v>
      </c>
      <c r="FQ208">
        <f>IFERROR(SMALL(FQ67:FQ187,ROW()-ROW($FQ$190)+1),"")</f>
        <v>0</v>
      </c>
      <c r="FR208">
        <f>IFERROR(SMALL(FR67:FR187,ROW()-ROW($FR$190)+1),"")</f>
        <v>0</v>
      </c>
      <c r="FS208">
        <f>IFERROR(SMALL(FS67:FS187,ROW()-ROW($FS$190)+1),"")</f>
        <v>0</v>
      </c>
      <c r="FT208">
        <f>IFERROR(SMALL(FT67:FT187,ROW()-ROW($FT$190)+1),"")</f>
        <v>0</v>
      </c>
      <c r="FU208">
        <f>IFERROR(SMALL(FU67:FU187,ROW()-ROW($FU$190)+1),"")</f>
        <v>0</v>
      </c>
      <c r="FV208">
        <f>IFERROR(SMALL(FV67:FV187,ROW()-ROW($FV$190)+1),"")</f>
        <v>0</v>
      </c>
      <c r="FW208">
        <f>IFERROR(SMALL(FW67:FW187,ROW()-ROW($FW$190)+1),"")</f>
        <v>0</v>
      </c>
      <c r="FX208">
        <f>IFERROR(SMALL(FX67:FX187,ROW()-ROW($FX$190)+1),"")</f>
        <v>0</v>
      </c>
      <c r="FY208">
        <f>IFERROR(SMALL(FY67:FY187,ROW()-ROW($FY$190)+1),"")</f>
        <v>0</v>
      </c>
      <c r="FZ208">
        <f>IFERROR(SMALL(FZ67:FZ187,ROW()-ROW($FZ$190)+1),"")</f>
        <v>0</v>
      </c>
      <c r="GA208">
        <f>IFERROR(SMALL(GA67:GA187,ROW()-ROW($GA$190)+1),"")</f>
        <v>0</v>
      </c>
      <c r="GB208">
        <f>IFERROR(SMALL(GB67:GB187,ROW()-ROW($GB$190)+1),"")</f>
        <v>0</v>
      </c>
      <c r="GC208">
        <f>IFERROR(SMALL(GC67:GC187,ROW()-ROW($GC$190)+1),"")</f>
        <v>0</v>
      </c>
      <c r="GD208">
        <f>IFERROR(SMALL(GD67:GD187,ROW()-ROW($GD$190)+1),"")</f>
        <v>0</v>
      </c>
      <c r="GE208">
        <f>IFERROR(SMALL(GE67:GE187,ROW()-ROW($GE$190)+1),"")</f>
        <v>0</v>
      </c>
      <c r="GF208">
        <f>IFERROR(SMALL(GF67:GF187,ROW()-ROW($GF$190)+1),"")</f>
        <v>0</v>
      </c>
      <c r="GG208">
        <f>IFERROR(SMALL(GG67:GG187,ROW()-ROW($GG$190)+1),"")</f>
        <v>0</v>
      </c>
      <c r="GH208">
        <f>IFERROR(SMALL(GH67:GH187,ROW()-ROW($GH$190)+1),"")</f>
        <v>0</v>
      </c>
      <c r="GI208">
        <f>IFERROR(SMALL(GI67:GI187,ROW()-ROW($GI$190)+1),"")</f>
        <v>0</v>
      </c>
      <c r="GJ208">
        <f>IFERROR(SMALL(GJ67:GJ187,ROW()-ROW($GJ$190)+1),"")</f>
        <v>0</v>
      </c>
      <c r="GK208">
        <f>IFERROR(SMALL(GK67:GK187,ROW()-ROW($GK$190)+1),"")</f>
        <v>0</v>
      </c>
      <c r="GL208">
        <f>IFERROR(SMALL(GL67:GL187,ROW()-ROW($GL$190)+1),"")</f>
        <v>0</v>
      </c>
      <c r="GM208">
        <f>IFERROR(SMALL(GM67:GM187,ROW()-ROW($GM$190)+1),"")</f>
        <v>0</v>
      </c>
      <c r="GN208">
        <f>IFERROR(SMALL(GN67:GN187,ROW()-ROW($GN$190)+1),"")</f>
        <v>0</v>
      </c>
      <c r="GO208">
        <f>IFERROR(SMALL(GO67:GO187,ROW()-ROW($GO$190)+1),"")</f>
        <v>0</v>
      </c>
      <c r="GP208">
        <f>IFERROR(SMALL(GP67:GP187,ROW()-ROW($GP$190)+1),"")</f>
        <v>0</v>
      </c>
      <c r="GQ208">
        <f>IFERROR(SMALL(GQ67:GQ187,ROW()-ROW($GQ$190)+1),"")</f>
        <v>0</v>
      </c>
      <c r="GR208">
        <f>IFERROR(SMALL(GR67:GR187,ROW()-ROW($GR$190)+1),"")</f>
        <v>0</v>
      </c>
      <c r="GS208">
        <f>IFERROR(SMALL(GS67:GS187,ROW()-ROW($GS$190)+1),"")</f>
        <v>0</v>
      </c>
      <c r="GT208">
        <f>IFERROR(SMALL(GT67:GT187,ROW()-ROW($GT$190)+1),"")</f>
        <v>0</v>
      </c>
      <c r="GU208">
        <f>IFERROR(SMALL(GU67:GU187,ROW()-ROW($GU$190)+1),"")</f>
        <v>0</v>
      </c>
      <c r="GV208">
        <f>IFERROR(SMALL(GV67:GV187,ROW()-ROW($GV$190)+1),"")</f>
        <v>0</v>
      </c>
      <c r="GW208">
        <f>IFERROR(SMALL(GW67:GW187,ROW()-ROW($GW$190)+1),"")</f>
        <v>0</v>
      </c>
      <c r="GX208">
        <f>IFERROR(SMALL(GX67:GX187,ROW()-ROW($GX$190)+1),"")</f>
        <v>0</v>
      </c>
      <c r="GY208">
        <f>IFERROR(SMALL(GY67:GY187,ROW()-ROW($GY$190)+1),"")</f>
        <v>0</v>
      </c>
      <c r="GZ208">
        <f>IFERROR(SMALL(GZ67:GZ187,ROW()-ROW($GZ$190)+1),"")</f>
        <v>0</v>
      </c>
      <c r="HA208">
        <f>IFERROR(SMALL(HA67:HA187,ROW()-ROW($HA$190)+1),"")</f>
        <v>0</v>
      </c>
      <c r="HB208">
        <f>IFERROR(SMALL(HB67:HB187,ROW()-ROW($HB$190)+1),"")</f>
        <v>0</v>
      </c>
      <c r="HC208">
        <f>IFERROR(SMALL(HC67:HC187,ROW()-ROW($HC$190)+1),"")</f>
        <v>0</v>
      </c>
      <c r="HD208">
        <f>IFERROR(SMALL(HD67:HD187,ROW()-ROW($HD$190)+1),"")</f>
        <v>0</v>
      </c>
      <c r="HE208">
        <f>IFERROR(SMALL(HE67:HE187,ROW()-ROW($HE$190)+1),"")</f>
        <v>0</v>
      </c>
      <c r="HF208">
        <f>IFERROR(SMALL(HF67:HF187,ROW()-ROW($HF$190)+1),"")</f>
        <v>0</v>
      </c>
      <c r="HG208">
        <f>IFERROR(SMALL(HG67:HG187,ROW()-ROW($HG$190)+1),"")</f>
        <v>0</v>
      </c>
      <c r="HH208">
        <f>IFERROR(SMALL(HH67:HH187,ROW()-ROW($HH$190)+1),"")</f>
        <v>0</v>
      </c>
      <c r="HI208">
        <f>IFERROR(SMALL(HI67:HI187,ROW()-ROW($HI$190)+1),"")</f>
        <v>0</v>
      </c>
      <c r="HJ208">
        <f>IFERROR(SMALL(HJ67:HJ187,ROW()-ROW($HJ$190)+1),"")</f>
        <v>0</v>
      </c>
      <c r="HK208">
        <f>IFERROR(SMALL(HK67:HK187,ROW()-ROW($HK$190)+1),"")</f>
        <v>0</v>
      </c>
      <c r="HL208">
        <f>IFERROR(SMALL(HL67:HL187,ROW()-ROW($HL$190)+1),"")</f>
        <v>0</v>
      </c>
      <c r="HM208">
        <f>IFERROR(SMALL(HM67:HM187,ROW()-ROW($HM$190)+1),"")</f>
        <v>0</v>
      </c>
      <c r="HN208">
        <f>IFERROR(SMALL(HN67:HN187,ROW()-ROW($HN$190)+1),"")</f>
        <v>0</v>
      </c>
      <c r="HO208">
        <f>IFERROR(SMALL(HO67:HO187,ROW()-ROW($HO$190)+1),"")</f>
        <v>0</v>
      </c>
      <c r="HP208">
        <f>IFERROR(SMALL(HP67:HP187,ROW()-ROW($HP$190)+1),"")</f>
        <v>0</v>
      </c>
      <c r="HQ208">
        <f>IFERROR(SMALL(HQ67:HQ187,ROW()-ROW($HQ$190)+1),"")</f>
        <v>0</v>
      </c>
      <c r="HR208">
        <f>IFERROR(SMALL(HR67:HR187,ROW()-ROW($HR$190)+1),"")</f>
        <v>0</v>
      </c>
      <c r="HS208">
        <f>IFERROR(SMALL(HS67:HS187,ROW()-ROW($HS$190)+1),"")</f>
        <v>0</v>
      </c>
      <c r="HT208">
        <f>IFERROR(SMALL(HT67:HT187,ROW()-ROW($HT$190)+1),"")</f>
        <v>0</v>
      </c>
      <c r="HU208">
        <f>IFERROR(SMALL(HU67:HU187,ROW()-ROW($HU$190)+1),"")</f>
        <v>0</v>
      </c>
      <c r="HV208">
        <f>IFERROR(SMALL(HV67:HV187,ROW()-ROW($HV$190)+1),"")</f>
        <v>0</v>
      </c>
      <c r="HW208">
        <f>IFERROR(SMALL(HW67:HW187,ROW()-ROW($HW$190)+1),"")</f>
        <v>0</v>
      </c>
      <c r="HX208">
        <f>IFERROR(SMALL(HX67:HX187,ROW()-ROW($HX$190)+1),"")</f>
        <v>0</v>
      </c>
      <c r="HY208">
        <f>IFERROR(SMALL(HY67:HY187,ROW()-ROW($HY$190)+1),"")</f>
        <v>0</v>
      </c>
      <c r="HZ208">
        <f>IFERROR(SMALL(HZ67:HZ187,ROW()-ROW($HZ$190)+1),"")</f>
        <v>0</v>
      </c>
      <c r="IA208">
        <f>IFERROR(SMALL(IA67:IA187,ROW()-ROW($IA$190)+1),"")</f>
        <v>0</v>
      </c>
      <c r="IB208">
        <f>IFERROR(SMALL(IB67:IB187,ROW()-ROW($IB$190)+1),"")</f>
        <v>0</v>
      </c>
      <c r="IC208">
        <f>IFERROR(SMALL(IC67:IC187,ROW()-ROW($IC$190)+1),"")</f>
        <v>0</v>
      </c>
      <c r="ID208">
        <f>IFERROR(SMALL(ID67:ID187,ROW()-ROW($ID$190)+1),"")</f>
        <v>0</v>
      </c>
      <c r="IE208">
        <f>IFERROR(SMALL(IE67:IE187,ROW()-ROW($IE$190)+1),"")</f>
        <v>0</v>
      </c>
      <c r="IF208">
        <f>IFERROR(SMALL(IF67:IF187,ROW()-ROW($IF$190)+1),"")</f>
        <v>0</v>
      </c>
      <c r="IG208">
        <f>IFERROR(SMALL(IG67:IG187,ROW()-ROW($IG$190)+1),"")</f>
        <v>0</v>
      </c>
      <c r="IH208">
        <f>IFERROR(SMALL(IH67:IH187,ROW()-ROW($IH$190)+1),"")</f>
        <v>0</v>
      </c>
      <c r="II208">
        <f>IFERROR(SMALL(II67:II187,ROW()-ROW($II$190)+1),"")</f>
        <v>0</v>
      </c>
      <c r="IJ208">
        <f>IFERROR(SMALL(IJ67:IJ187,ROW()-ROW($IJ$190)+1),"")</f>
        <v>0</v>
      </c>
      <c r="IK208">
        <f>IFERROR(SMALL(IK67:IK187,ROW()-ROW($IK$190)+1),"")</f>
        <v>0</v>
      </c>
      <c r="IL208">
        <f>IFERROR(SMALL(IL67:IL187,ROW()-ROW($IL$190)+1),"")</f>
        <v>0</v>
      </c>
      <c r="IM208">
        <f>IFERROR(SMALL(IM67:IM187,ROW()-ROW($IM$190)+1),"")</f>
        <v>0</v>
      </c>
      <c r="IN208">
        <f>IFERROR(SMALL(IN67:IN187,ROW()-ROW($IN$190)+1),"")</f>
        <v>0</v>
      </c>
      <c r="IO208">
        <f>IFERROR(SMALL(IO67:IO187,ROW()-ROW($IO$190)+1),"")</f>
        <v>0</v>
      </c>
      <c r="IP208">
        <f>IFERROR(SMALL(IP67:IP187,ROW()-ROW($IP$190)+1),"")</f>
        <v>0</v>
      </c>
      <c r="IQ208">
        <f>IFERROR(SMALL(IQ67:IQ187,ROW()-ROW($IQ$190)+1),"")</f>
        <v>0</v>
      </c>
      <c r="IR208">
        <f>IFERROR(SMALL(IR67:IR187,ROW()-ROW($IR$190)+1),"")</f>
        <v>0</v>
      </c>
      <c r="IS208">
        <f>IFERROR(SMALL(IS67:IS187,ROW()-ROW($IS$190)+1),"")</f>
        <v>0</v>
      </c>
      <c r="IT208">
        <f>IFERROR(SMALL(IT67:IT187,ROW()-ROW($IT$190)+1),"")</f>
        <v>0</v>
      </c>
      <c r="IU208">
        <f>IFERROR(SMALL(IU67:IU187,ROW()-ROW($IU$190)+1),"")</f>
        <v>0</v>
      </c>
      <c r="IV208">
        <f>IFERROR(SMALL(IV67:IV187,ROW()-ROW($IV$190)+1),"")</f>
        <v>0</v>
      </c>
      <c r="IW208">
        <f>IFERROR(SMALL(IW67:IW187,ROW()-ROW($IW$190)+1),"")</f>
        <v>0</v>
      </c>
      <c r="IX208">
        <f>IFERROR(SMALL(IX67:IX187,ROW()-ROW($IX$190)+1),"")</f>
        <v>0</v>
      </c>
      <c r="IY208">
        <f>IFERROR(SMALL(IY67:IY187,ROW()-ROW($IY$190)+1),"")</f>
        <v>0</v>
      </c>
      <c r="IZ208">
        <f>IFERROR(SMALL(IZ67:IZ187,ROW()-ROW($IZ$190)+1),"")</f>
        <v>0</v>
      </c>
      <c r="JA208">
        <f>IFERROR(SMALL(JA67:JA187,ROW()-ROW($JA$190)+1),"")</f>
        <v>0</v>
      </c>
      <c r="JB208">
        <f>IFERROR(SMALL(JB67:JB187,ROW()-ROW($JB$190)+1),"")</f>
        <v>0</v>
      </c>
      <c r="JC208">
        <f>IFERROR(SMALL(JC67:JC187,ROW()-ROW($JC$190)+1),"")</f>
        <v>0</v>
      </c>
      <c r="JD208">
        <f>IFERROR(SMALL(JD67:JD187,ROW()-ROW($JD$190)+1),"")</f>
        <v>0</v>
      </c>
      <c r="JE208">
        <f>IFERROR(SMALL(JE67:JE187,ROW()-ROW($JE$190)+1),"")</f>
        <v>0</v>
      </c>
      <c r="JF208">
        <f>IFERROR(SMALL(JF67:JF187,ROW()-ROW($JF$190)+1),"")</f>
        <v>0</v>
      </c>
      <c r="JG208">
        <f>IFERROR(SMALL(JG67:JG187,ROW()-ROW($JG$190)+1),"")</f>
        <v>0</v>
      </c>
      <c r="JH208">
        <f>IFERROR(SMALL(JH67:JH187,ROW()-ROW($JH$190)+1),"")</f>
        <v>0</v>
      </c>
      <c r="JI208">
        <f>IFERROR(SMALL(JI67:JI187,ROW()-ROW($JI$190)+1),"")</f>
        <v>0</v>
      </c>
      <c r="JJ208">
        <f>IFERROR(SMALL(JJ67:JJ187,ROW()-ROW($JJ$190)+1),"")</f>
        <v>0</v>
      </c>
    </row>
    <row r="209" spans="5:270">
      <c r="E209">
        <f>IFERROR(SMALL(E67:E187,ROW()-ROW($E$190)+1),"")</f>
        <v>0</v>
      </c>
      <c r="F209">
        <f>IFERROR(SMALL(F67:F187,ROW()-ROW($F$190)+1),"")</f>
        <v>0</v>
      </c>
      <c r="G209">
        <f>IFERROR(SMALL(G67:G187,ROW()-ROW($G$190)+1),"")</f>
        <v>0</v>
      </c>
      <c r="H209">
        <f>IFERROR(SMALL(H67:H187,ROW()-ROW($H$190)+1),"")</f>
        <v>0</v>
      </c>
      <c r="I209">
        <f>IFERROR(SMALL(I67:I187,ROW()-ROW($I$190)+1),"")</f>
        <v>0</v>
      </c>
      <c r="J209">
        <f>IFERROR(SMALL(J67:J187,ROW()-ROW($J$190)+1),"")</f>
        <v>0</v>
      </c>
      <c r="K209">
        <f>IFERROR(SMALL(K67:K187,ROW()-ROW($K$190)+1),"")</f>
        <v>0</v>
      </c>
      <c r="L209">
        <f>IFERROR(SMALL(L67:L187,ROW()-ROW($L$190)+1),"")</f>
        <v>0</v>
      </c>
      <c r="M209">
        <f>IFERROR(SMALL(M67:M187,ROW()-ROW($M$190)+1),"")</f>
        <v>0</v>
      </c>
      <c r="N209">
        <f>IFERROR(SMALL(N67:N187,ROW()-ROW($N$190)+1),"")</f>
        <v>0</v>
      </c>
      <c r="O209">
        <f>IFERROR(SMALL(O67:O187,ROW()-ROW($O$190)+1),"")</f>
        <v>0</v>
      </c>
      <c r="P209">
        <f>IFERROR(SMALL(P67:P187,ROW()-ROW($P$190)+1),"")</f>
        <v>0</v>
      </c>
      <c r="Q209">
        <f>IFERROR(SMALL(Q67:Q187,ROW()-ROW($Q$190)+1),"")</f>
        <v>0</v>
      </c>
      <c r="R209">
        <f>IFERROR(SMALL(R67:R187,ROW()-ROW($R$190)+1),"")</f>
        <v>0</v>
      </c>
      <c r="S209">
        <f>IFERROR(SMALL(S67:S187,ROW()-ROW($S$190)+1),"")</f>
        <v>0</v>
      </c>
      <c r="T209">
        <f>IFERROR(SMALL(T67:T187,ROW()-ROW($T$190)+1),"")</f>
        <v>0</v>
      </c>
      <c r="U209">
        <f>IFERROR(SMALL(U67:U187,ROW()-ROW($U$190)+1),"")</f>
        <v>0</v>
      </c>
      <c r="V209">
        <f>IFERROR(SMALL(V67:V187,ROW()-ROW($V$190)+1),"")</f>
        <v>0</v>
      </c>
      <c r="W209">
        <f>IFERROR(SMALL(W67:W187,ROW()-ROW($W$190)+1),"")</f>
        <v>0</v>
      </c>
      <c r="X209">
        <f>IFERROR(SMALL(X67:X187,ROW()-ROW($X$190)+1),"")</f>
        <v>0</v>
      </c>
      <c r="Y209">
        <f>IFERROR(SMALL(Y67:Y187,ROW()-ROW($Y$190)+1),"")</f>
        <v>0</v>
      </c>
      <c r="Z209">
        <f>IFERROR(SMALL(Z67:Z187,ROW()-ROW($Z$190)+1),"")</f>
        <v>0</v>
      </c>
      <c r="AA209">
        <f>IFERROR(SMALL(AA67:AA187,ROW()-ROW($AA$190)+1),"")</f>
        <v>0</v>
      </c>
      <c r="AB209">
        <f>IFERROR(SMALL(AB67:AB187,ROW()-ROW($AB$190)+1),"")</f>
        <v>0</v>
      </c>
      <c r="AC209">
        <f>IFERROR(SMALL(AC67:AC187,ROW()-ROW($AC$190)+1),"")</f>
        <v>0</v>
      </c>
      <c r="AD209">
        <f>IFERROR(SMALL(AD67:AD187,ROW()-ROW($AD$190)+1),"")</f>
        <v>0</v>
      </c>
      <c r="AE209">
        <f>IFERROR(SMALL(AE67:AE187,ROW()-ROW($AE$190)+1),"")</f>
        <v>0</v>
      </c>
      <c r="AF209">
        <f>IFERROR(SMALL(AF67:AF187,ROW()-ROW($AF$190)+1),"")</f>
        <v>0</v>
      </c>
      <c r="AG209">
        <f>IFERROR(SMALL(AG67:AG187,ROW()-ROW($AG$190)+1),"")</f>
        <v>0</v>
      </c>
      <c r="AH209">
        <f>IFERROR(SMALL(AH67:AH187,ROW()-ROW($AH$190)+1),"")</f>
        <v>0</v>
      </c>
      <c r="AI209">
        <f>IFERROR(SMALL(AI67:AI187,ROW()-ROW($AI$190)+1),"")</f>
        <v>0</v>
      </c>
      <c r="AJ209">
        <f>IFERROR(SMALL(AJ67:AJ187,ROW()-ROW($AJ$190)+1),"")</f>
        <v>0</v>
      </c>
      <c r="AK209">
        <f>IFERROR(SMALL(AK67:AK187,ROW()-ROW($AK$190)+1),"")</f>
        <v>0</v>
      </c>
      <c r="AL209">
        <f>IFERROR(SMALL(AL67:AL187,ROW()-ROW($AL$190)+1),"")</f>
        <v>0</v>
      </c>
      <c r="AM209">
        <f>IFERROR(SMALL(AM67:AM187,ROW()-ROW($AM$190)+1),"")</f>
        <v>0</v>
      </c>
      <c r="AN209">
        <f>IFERROR(SMALL(AN67:AN187,ROW()-ROW($AN$190)+1),"")</f>
        <v>0</v>
      </c>
      <c r="AO209">
        <f>IFERROR(SMALL(AO67:AO187,ROW()-ROW($AO$190)+1),"")</f>
        <v>0</v>
      </c>
      <c r="AP209">
        <f>IFERROR(SMALL(AP67:AP187,ROW()-ROW($AP$190)+1),"")</f>
        <v>0</v>
      </c>
      <c r="AQ209">
        <f>IFERROR(SMALL(AQ67:AQ187,ROW()-ROW($AQ$190)+1),"")</f>
        <v>0</v>
      </c>
      <c r="AR209">
        <f>IFERROR(SMALL(AR67:AR187,ROW()-ROW($AR$190)+1),"")</f>
        <v>0</v>
      </c>
      <c r="AS209">
        <f>IFERROR(SMALL(AS67:AS187,ROW()-ROW($AS$190)+1),"")</f>
        <v>0</v>
      </c>
      <c r="AT209">
        <f>IFERROR(SMALL(AT67:AT187,ROW()-ROW($AT$190)+1),"")</f>
        <v>0</v>
      </c>
      <c r="AU209">
        <f>IFERROR(SMALL(AU67:AU187,ROW()-ROW($AU$190)+1),"")</f>
        <v>0</v>
      </c>
      <c r="AV209">
        <f>IFERROR(SMALL(AV67:AV187,ROW()-ROW($AV$190)+1),"")</f>
        <v>0</v>
      </c>
      <c r="AW209">
        <f>IFERROR(SMALL(AW67:AW187,ROW()-ROW($AW$190)+1),"")</f>
        <v>0</v>
      </c>
      <c r="AX209">
        <f>IFERROR(SMALL(AX67:AX187,ROW()-ROW($AX$190)+1),"")</f>
        <v>0</v>
      </c>
      <c r="AY209">
        <f>IFERROR(SMALL(AY67:AY187,ROW()-ROW($AY$190)+1),"")</f>
        <v>0</v>
      </c>
      <c r="AZ209">
        <f>IFERROR(SMALL(AZ67:AZ187,ROW()-ROW($AZ$190)+1),"")</f>
        <v>0</v>
      </c>
      <c r="BA209">
        <f>IFERROR(SMALL(BA67:BA187,ROW()-ROW($BA$190)+1),"")</f>
        <v>0</v>
      </c>
      <c r="BB209">
        <f>IFERROR(SMALL(BB67:BB187,ROW()-ROW($BB$190)+1),"")</f>
        <v>0</v>
      </c>
      <c r="BC209">
        <f>IFERROR(SMALL(BC67:BC187,ROW()-ROW($BC$190)+1),"")</f>
        <v>0</v>
      </c>
      <c r="BD209">
        <f>IFERROR(SMALL(BD67:BD187,ROW()-ROW($BD$190)+1),"")</f>
        <v>0</v>
      </c>
      <c r="BE209">
        <f>IFERROR(SMALL(BE67:BE187,ROW()-ROW($BE$190)+1),"")</f>
        <v>0</v>
      </c>
      <c r="BF209">
        <f>IFERROR(SMALL(BF67:BF187,ROW()-ROW($BF$190)+1),"")</f>
        <v>0</v>
      </c>
      <c r="BG209">
        <f>IFERROR(SMALL(BG67:BG187,ROW()-ROW($BG$190)+1),"")</f>
        <v>0</v>
      </c>
      <c r="BH209">
        <f>IFERROR(SMALL(BH67:BH187,ROW()-ROW($BH$190)+1),"")</f>
        <v>0</v>
      </c>
      <c r="BI209">
        <f>IFERROR(SMALL(BI67:BI187,ROW()-ROW($BI$190)+1),"")</f>
        <v>0</v>
      </c>
      <c r="BJ209">
        <f>IFERROR(SMALL(BJ67:BJ187,ROW()-ROW($BJ$190)+1),"")</f>
        <v>0</v>
      </c>
      <c r="BK209">
        <f>IFERROR(SMALL(BK67:BK187,ROW()-ROW($BK$190)+1),"")</f>
        <v>0</v>
      </c>
      <c r="BL209">
        <f>IFERROR(SMALL(BL67:BL187,ROW()-ROW($BL$190)+1),"")</f>
        <v>0</v>
      </c>
      <c r="BM209">
        <f>IFERROR(SMALL(BM67:BM187,ROW()-ROW($BM$190)+1),"")</f>
        <v>0</v>
      </c>
      <c r="BN209">
        <f>IFERROR(SMALL(BN67:BN187,ROW()-ROW($BN$190)+1),"")</f>
        <v>0</v>
      </c>
      <c r="BO209">
        <f>IFERROR(SMALL(BO67:BO187,ROW()-ROW($BO$190)+1),"")</f>
        <v>0</v>
      </c>
      <c r="BP209">
        <f>IFERROR(SMALL(BP67:BP187,ROW()-ROW($BP$190)+1),"")</f>
        <v>0</v>
      </c>
      <c r="BQ209">
        <f>IFERROR(SMALL(BQ67:BQ187,ROW()-ROW($BQ$190)+1),"")</f>
        <v>0</v>
      </c>
      <c r="BR209">
        <f>IFERROR(SMALL(BR67:BR187,ROW()-ROW($BR$190)+1),"")</f>
        <v>0</v>
      </c>
      <c r="BS209">
        <f>IFERROR(SMALL(BS67:BS187,ROW()-ROW($BS$190)+1),"")</f>
        <v>0</v>
      </c>
      <c r="BT209">
        <f>IFERROR(SMALL(BT67:BT187,ROW()-ROW($BT$190)+1),"")</f>
        <v>0</v>
      </c>
      <c r="BU209">
        <f>IFERROR(SMALL(BU67:BU187,ROW()-ROW($BU$190)+1),"")</f>
        <v>0</v>
      </c>
      <c r="BV209">
        <f>IFERROR(SMALL(BV67:BV187,ROW()-ROW($BV$190)+1),"")</f>
        <v>0</v>
      </c>
      <c r="BW209">
        <f>IFERROR(SMALL(BW67:BW187,ROW()-ROW($BW$190)+1),"")</f>
        <v>0</v>
      </c>
      <c r="BX209">
        <f>IFERROR(SMALL(BX67:BX187,ROW()-ROW($BX$190)+1),"")</f>
        <v>0</v>
      </c>
      <c r="BY209">
        <f>IFERROR(SMALL(BY67:BY187,ROW()-ROW($BY$190)+1),"")</f>
        <v>0</v>
      </c>
      <c r="BZ209">
        <f>IFERROR(SMALL(BZ67:BZ187,ROW()-ROW($BZ$190)+1),"")</f>
        <v>0</v>
      </c>
      <c r="CA209">
        <f>IFERROR(SMALL(CA67:CA187,ROW()-ROW($CA$190)+1),"")</f>
        <v>0</v>
      </c>
      <c r="CB209">
        <f>IFERROR(SMALL(CB67:CB187,ROW()-ROW($CB$190)+1),"")</f>
        <v>0</v>
      </c>
      <c r="CC209">
        <f>IFERROR(SMALL(CC67:CC187,ROW()-ROW($CC$190)+1),"")</f>
        <v>0</v>
      </c>
      <c r="CD209">
        <f>IFERROR(SMALL(CD67:CD187,ROW()-ROW($CD$190)+1),"")</f>
        <v>0</v>
      </c>
      <c r="CE209">
        <f>IFERROR(SMALL(CE67:CE187,ROW()-ROW($CE$190)+1),"")</f>
        <v>0</v>
      </c>
      <c r="CF209">
        <f>IFERROR(SMALL(CF67:CF187,ROW()-ROW($CF$190)+1),"")</f>
        <v>0</v>
      </c>
      <c r="CG209">
        <f>IFERROR(SMALL(CG67:CG187,ROW()-ROW($CG$190)+1),"")</f>
        <v>0</v>
      </c>
      <c r="CH209">
        <f>IFERROR(SMALL(CH67:CH187,ROW()-ROW($CH$190)+1),"")</f>
        <v>0</v>
      </c>
      <c r="CI209">
        <f>IFERROR(SMALL(CI67:CI187,ROW()-ROW($CI$190)+1),"")</f>
        <v>0</v>
      </c>
      <c r="CJ209">
        <f>IFERROR(SMALL(CJ67:CJ187,ROW()-ROW($CJ$190)+1),"")</f>
        <v>0</v>
      </c>
      <c r="CK209">
        <f>IFERROR(SMALL(CK67:CK187,ROW()-ROW($CK$190)+1),"")</f>
        <v>0</v>
      </c>
      <c r="CL209">
        <f>IFERROR(SMALL(CL67:CL187,ROW()-ROW($CL$190)+1),"")</f>
        <v>0</v>
      </c>
      <c r="CM209">
        <f>IFERROR(SMALL(CM67:CM187,ROW()-ROW($CM$190)+1),"")</f>
        <v>0</v>
      </c>
      <c r="CN209">
        <f>IFERROR(SMALL(CN67:CN187,ROW()-ROW($CN$190)+1),"")</f>
        <v>0</v>
      </c>
      <c r="CO209">
        <f>IFERROR(SMALL(CO67:CO187,ROW()-ROW($CO$190)+1),"")</f>
        <v>0</v>
      </c>
      <c r="CP209">
        <f>IFERROR(SMALL(CP67:CP187,ROW()-ROW($CP$190)+1),"")</f>
        <v>0</v>
      </c>
      <c r="CQ209">
        <f>IFERROR(SMALL(CQ67:CQ187,ROW()-ROW($CQ$190)+1),"")</f>
        <v>0</v>
      </c>
      <c r="CR209">
        <f>IFERROR(SMALL(CR67:CR187,ROW()-ROW($CR$190)+1),"")</f>
        <v>0</v>
      </c>
      <c r="CS209">
        <f>IFERROR(SMALL(CS67:CS187,ROW()-ROW($CS$190)+1),"")</f>
        <v>0</v>
      </c>
      <c r="CT209">
        <f>IFERROR(SMALL(CT67:CT187,ROW()-ROW($CT$190)+1),"")</f>
        <v>0</v>
      </c>
      <c r="CU209">
        <f>IFERROR(SMALL(CU67:CU187,ROW()-ROW($CU$190)+1),"")</f>
        <v>0</v>
      </c>
      <c r="CV209">
        <f>IFERROR(SMALL(CV67:CV187,ROW()-ROW($CV$190)+1),"")</f>
        <v>0</v>
      </c>
      <c r="CW209">
        <f>IFERROR(SMALL(CW67:CW187,ROW()-ROW($CW$190)+1),"")</f>
        <v>0</v>
      </c>
      <c r="CX209">
        <f>IFERROR(SMALL(CX67:CX187,ROW()-ROW($CX$190)+1),"")</f>
        <v>0</v>
      </c>
      <c r="CY209">
        <f>IFERROR(SMALL(CY67:CY187,ROW()-ROW($CY$190)+1),"")</f>
        <v>0</v>
      </c>
      <c r="CZ209">
        <f>IFERROR(SMALL(CZ67:CZ187,ROW()-ROW($CZ$190)+1),"")</f>
        <v>0</v>
      </c>
      <c r="DA209">
        <f>IFERROR(SMALL(DA67:DA187,ROW()-ROW($DA$190)+1),"")</f>
        <v>0</v>
      </c>
      <c r="DB209">
        <f>IFERROR(SMALL(DB67:DB187,ROW()-ROW($DB$190)+1),"")</f>
        <v>0</v>
      </c>
      <c r="DC209">
        <f>IFERROR(SMALL(DC67:DC187,ROW()-ROW($DC$190)+1),"")</f>
        <v>0</v>
      </c>
      <c r="DD209">
        <f>IFERROR(SMALL(DD67:DD187,ROW()-ROW($DD$190)+1),"")</f>
        <v>0</v>
      </c>
      <c r="DE209">
        <f>IFERROR(SMALL(DE67:DE187,ROW()-ROW($DE$190)+1),"")</f>
        <v>0</v>
      </c>
      <c r="DF209">
        <f>IFERROR(SMALL(DF67:DF187,ROW()-ROW($DF$190)+1),"")</f>
        <v>0</v>
      </c>
      <c r="DG209">
        <f>IFERROR(SMALL(DG67:DG187,ROW()-ROW($DG$190)+1),"")</f>
        <v>0</v>
      </c>
      <c r="DH209">
        <f>IFERROR(SMALL(DH67:DH187,ROW()-ROW($DH$190)+1),"")</f>
        <v>0</v>
      </c>
      <c r="DI209">
        <f>IFERROR(SMALL(DI67:DI187,ROW()-ROW($DI$190)+1),"")</f>
        <v>0</v>
      </c>
      <c r="DJ209">
        <f>IFERROR(SMALL(DJ67:DJ187,ROW()-ROW($DJ$190)+1),"")</f>
        <v>0</v>
      </c>
      <c r="DK209">
        <f>IFERROR(SMALL(DK67:DK187,ROW()-ROW($DK$190)+1),"")</f>
        <v>0</v>
      </c>
      <c r="DL209">
        <f>IFERROR(SMALL(DL67:DL187,ROW()-ROW($DL$190)+1),"")</f>
        <v>0</v>
      </c>
      <c r="DM209">
        <f>IFERROR(SMALL(DM67:DM187,ROW()-ROW($DM$190)+1),"")</f>
        <v>0</v>
      </c>
      <c r="DN209">
        <f>IFERROR(SMALL(DN67:DN187,ROW()-ROW($DN$190)+1),"")</f>
        <v>0</v>
      </c>
      <c r="DO209">
        <f>IFERROR(SMALL(DO67:DO187,ROW()-ROW($DO$190)+1),"")</f>
        <v>0</v>
      </c>
      <c r="DP209">
        <f>IFERROR(SMALL(DP67:DP187,ROW()-ROW($DP$190)+1),"")</f>
        <v>0</v>
      </c>
      <c r="DQ209">
        <f>IFERROR(SMALL(DQ67:DQ187,ROW()-ROW($DQ$190)+1),"")</f>
        <v>0</v>
      </c>
      <c r="DR209">
        <f>IFERROR(SMALL(DR67:DR187,ROW()-ROW($DR$190)+1),"")</f>
        <v>0</v>
      </c>
      <c r="DS209">
        <f>IFERROR(SMALL(DS67:DS187,ROW()-ROW($DS$190)+1),"")</f>
        <v>0</v>
      </c>
      <c r="DT209">
        <f>IFERROR(SMALL(DT67:DT187,ROW()-ROW($DT$190)+1),"")</f>
        <v>0</v>
      </c>
      <c r="DU209">
        <f>IFERROR(SMALL(DU67:DU187,ROW()-ROW($DU$190)+1),"")</f>
        <v>0</v>
      </c>
      <c r="DV209">
        <f>IFERROR(SMALL(DV67:DV187,ROW()-ROW($DV$190)+1),"")</f>
        <v>0</v>
      </c>
      <c r="DW209">
        <f>IFERROR(SMALL(DW67:DW187,ROW()-ROW($DW$190)+1),"")</f>
        <v>0</v>
      </c>
      <c r="DX209">
        <f>IFERROR(SMALL(DX67:DX187,ROW()-ROW($DX$190)+1),"")</f>
        <v>0</v>
      </c>
      <c r="DY209">
        <f>IFERROR(SMALL(DY67:DY187,ROW()-ROW($DY$190)+1),"")</f>
        <v>0</v>
      </c>
      <c r="DZ209">
        <f>IFERROR(SMALL(DZ67:DZ187,ROW()-ROW($DZ$190)+1),"")</f>
        <v>0</v>
      </c>
      <c r="EA209">
        <f>IFERROR(SMALL(EA67:EA187,ROW()-ROW($EA$190)+1),"")</f>
        <v>0</v>
      </c>
      <c r="EB209">
        <f>IFERROR(SMALL(EB67:EB187,ROW()-ROW($EB$190)+1),"")</f>
        <v>0</v>
      </c>
      <c r="EC209">
        <f>IFERROR(SMALL(EC67:EC187,ROW()-ROW($EC$190)+1),"")</f>
        <v>0</v>
      </c>
      <c r="ED209">
        <f>IFERROR(SMALL(ED67:ED187,ROW()-ROW($ED$190)+1),"")</f>
        <v>0</v>
      </c>
      <c r="EE209">
        <f>IFERROR(SMALL(EE67:EE187,ROW()-ROW($EE$190)+1),"")</f>
        <v>0</v>
      </c>
      <c r="EF209">
        <f>IFERROR(SMALL(EF67:EF187,ROW()-ROW($EF$190)+1),"")</f>
        <v>0</v>
      </c>
      <c r="EI209">
        <f>IFERROR(SMALL(EI67:EI187,ROW()-ROW($EI$190)+1),"")</f>
        <v>0</v>
      </c>
      <c r="EJ209">
        <f>IFERROR(SMALL(EJ67:EJ187,ROW()-ROW($EJ$190)+1),"")</f>
        <v>0</v>
      </c>
      <c r="EK209">
        <f>IFERROR(SMALL(EK67:EK187,ROW()-ROW($EK$190)+1),"")</f>
        <v>0</v>
      </c>
      <c r="EL209">
        <f>IFERROR(SMALL(EL67:EL187,ROW()-ROW($EL$190)+1),"")</f>
        <v>0</v>
      </c>
      <c r="EM209">
        <f>IFERROR(SMALL(EM67:EM187,ROW()-ROW($EM$190)+1),"")</f>
        <v>0</v>
      </c>
      <c r="EN209">
        <f>IFERROR(SMALL(EN67:EN187,ROW()-ROW($EN$190)+1),"")</f>
        <v>0</v>
      </c>
      <c r="EO209">
        <f>IFERROR(SMALL(EO67:EO187,ROW()-ROW($EO$190)+1),"")</f>
        <v>0</v>
      </c>
      <c r="EP209">
        <f>IFERROR(SMALL(EP67:EP187,ROW()-ROW($EP$190)+1),"")</f>
        <v>0</v>
      </c>
      <c r="EQ209">
        <f>IFERROR(SMALL(EQ67:EQ187,ROW()-ROW($EQ$190)+1),"")</f>
        <v>0</v>
      </c>
      <c r="ER209">
        <f>IFERROR(SMALL(ER67:ER187,ROW()-ROW($ER$190)+1),"")</f>
        <v>0</v>
      </c>
      <c r="ES209">
        <f>IFERROR(SMALL(ES67:ES187,ROW()-ROW($ES$190)+1),"")</f>
        <v>0</v>
      </c>
      <c r="ET209">
        <f>IFERROR(SMALL(ET67:ET187,ROW()-ROW($ET$190)+1),"")</f>
        <v>0</v>
      </c>
      <c r="EU209">
        <f>IFERROR(SMALL(EU67:EU187,ROW()-ROW($EU$190)+1),"")</f>
        <v>0</v>
      </c>
      <c r="EV209">
        <f>IFERROR(SMALL(EV67:EV187,ROW()-ROW($EV$190)+1),"")</f>
        <v>0</v>
      </c>
      <c r="EW209">
        <f>IFERROR(SMALL(EW67:EW187,ROW()-ROW($EW$190)+1),"")</f>
        <v>0</v>
      </c>
      <c r="EX209">
        <f>IFERROR(SMALL(EX67:EX187,ROW()-ROW($EX$190)+1),"")</f>
        <v>0</v>
      </c>
      <c r="EY209">
        <f>IFERROR(SMALL(EY67:EY187,ROW()-ROW($EY$190)+1),"")</f>
        <v>0</v>
      </c>
      <c r="EZ209">
        <f>IFERROR(SMALL(EZ67:EZ187,ROW()-ROW($EZ$190)+1),"")</f>
        <v>0</v>
      </c>
      <c r="FA209">
        <f>IFERROR(SMALL(FA67:FA187,ROW()-ROW($FA$190)+1),"")</f>
        <v>0</v>
      </c>
      <c r="FB209">
        <f>IFERROR(SMALL(FB67:FB187,ROW()-ROW($FB$190)+1),"")</f>
        <v>0</v>
      </c>
      <c r="FC209">
        <f>IFERROR(SMALL(FC67:FC187,ROW()-ROW($FC$190)+1),"")</f>
        <v>0</v>
      </c>
      <c r="FD209">
        <f>IFERROR(SMALL(FD67:FD187,ROW()-ROW($FD$190)+1),"")</f>
        <v>0</v>
      </c>
      <c r="FE209">
        <f>IFERROR(SMALL(FE67:FE187,ROW()-ROW($FE$190)+1),"")</f>
        <v>0</v>
      </c>
      <c r="FF209">
        <f>IFERROR(SMALL(FF67:FF187,ROW()-ROW($FF$190)+1),"")</f>
        <v>0</v>
      </c>
      <c r="FG209">
        <f>IFERROR(SMALL(FG67:FG187,ROW()-ROW($FG$190)+1),"")</f>
        <v>0</v>
      </c>
      <c r="FH209">
        <f>IFERROR(SMALL(FH67:FH187,ROW()-ROW($FH$190)+1),"")</f>
        <v>0</v>
      </c>
      <c r="FI209">
        <f>IFERROR(SMALL(FI67:FI187,ROW()-ROW($FI$190)+1),"")</f>
        <v>0</v>
      </c>
      <c r="FJ209">
        <f>IFERROR(SMALL(FJ67:FJ187,ROW()-ROW($FJ$190)+1),"")</f>
        <v>0</v>
      </c>
      <c r="FK209">
        <f>IFERROR(SMALL(FK67:FK187,ROW()-ROW($FK$190)+1),"")</f>
        <v>0</v>
      </c>
      <c r="FL209">
        <f>IFERROR(SMALL(FL67:FL187,ROW()-ROW($FL$190)+1),"")</f>
        <v>0</v>
      </c>
      <c r="FM209">
        <f>IFERROR(SMALL(FM67:FM187,ROW()-ROW($FM$190)+1),"")</f>
        <v>0</v>
      </c>
      <c r="FN209">
        <f>IFERROR(SMALL(FN67:FN187,ROW()-ROW($FN$190)+1),"")</f>
        <v>0</v>
      </c>
      <c r="FO209">
        <f>IFERROR(SMALL(FO67:FO187,ROW()-ROW($FO$190)+1),"")</f>
        <v>0</v>
      </c>
      <c r="FP209">
        <f>IFERROR(SMALL(FP67:FP187,ROW()-ROW($FP$190)+1),"")</f>
        <v>0</v>
      </c>
      <c r="FQ209">
        <f>IFERROR(SMALL(FQ67:FQ187,ROW()-ROW($FQ$190)+1),"")</f>
        <v>0</v>
      </c>
      <c r="FR209">
        <f>IFERROR(SMALL(FR67:FR187,ROW()-ROW($FR$190)+1),"")</f>
        <v>0</v>
      </c>
      <c r="FS209">
        <f>IFERROR(SMALL(FS67:FS187,ROW()-ROW($FS$190)+1),"")</f>
        <v>0</v>
      </c>
      <c r="FT209">
        <f>IFERROR(SMALL(FT67:FT187,ROW()-ROW($FT$190)+1),"")</f>
        <v>0</v>
      </c>
      <c r="FU209">
        <f>IFERROR(SMALL(FU67:FU187,ROW()-ROW($FU$190)+1),"")</f>
        <v>0</v>
      </c>
      <c r="FV209">
        <f>IFERROR(SMALL(FV67:FV187,ROW()-ROW($FV$190)+1),"")</f>
        <v>0</v>
      </c>
      <c r="FW209">
        <f>IFERROR(SMALL(FW67:FW187,ROW()-ROW($FW$190)+1),"")</f>
        <v>0</v>
      </c>
      <c r="FX209">
        <f>IFERROR(SMALL(FX67:FX187,ROW()-ROW($FX$190)+1),"")</f>
        <v>0</v>
      </c>
      <c r="FY209">
        <f>IFERROR(SMALL(FY67:FY187,ROW()-ROW($FY$190)+1),"")</f>
        <v>0</v>
      </c>
      <c r="FZ209">
        <f>IFERROR(SMALL(FZ67:FZ187,ROW()-ROW($FZ$190)+1),"")</f>
        <v>0</v>
      </c>
      <c r="GA209">
        <f>IFERROR(SMALL(GA67:GA187,ROW()-ROW($GA$190)+1),"")</f>
        <v>0</v>
      </c>
      <c r="GB209">
        <f>IFERROR(SMALL(GB67:GB187,ROW()-ROW($GB$190)+1),"")</f>
        <v>0</v>
      </c>
      <c r="GC209">
        <f>IFERROR(SMALL(GC67:GC187,ROW()-ROW($GC$190)+1),"")</f>
        <v>0</v>
      </c>
      <c r="GD209">
        <f>IFERROR(SMALL(GD67:GD187,ROW()-ROW($GD$190)+1),"")</f>
        <v>0</v>
      </c>
      <c r="GE209">
        <f>IFERROR(SMALL(GE67:GE187,ROW()-ROW($GE$190)+1),"")</f>
        <v>0</v>
      </c>
      <c r="GF209">
        <f>IFERROR(SMALL(GF67:GF187,ROW()-ROW($GF$190)+1),"")</f>
        <v>0</v>
      </c>
      <c r="GG209">
        <f>IFERROR(SMALL(GG67:GG187,ROW()-ROW($GG$190)+1),"")</f>
        <v>0</v>
      </c>
      <c r="GH209">
        <f>IFERROR(SMALL(GH67:GH187,ROW()-ROW($GH$190)+1),"")</f>
        <v>0</v>
      </c>
      <c r="GI209">
        <f>IFERROR(SMALL(GI67:GI187,ROW()-ROW($GI$190)+1),"")</f>
        <v>0</v>
      </c>
      <c r="GJ209">
        <f>IFERROR(SMALL(GJ67:GJ187,ROW()-ROW($GJ$190)+1),"")</f>
        <v>0</v>
      </c>
      <c r="GK209">
        <f>IFERROR(SMALL(GK67:GK187,ROW()-ROW($GK$190)+1),"")</f>
        <v>0</v>
      </c>
      <c r="GL209">
        <f>IFERROR(SMALL(GL67:GL187,ROW()-ROW($GL$190)+1),"")</f>
        <v>0</v>
      </c>
      <c r="GM209">
        <f>IFERROR(SMALL(GM67:GM187,ROW()-ROW($GM$190)+1),"")</f>
        <v>0</v>
      </c>
      <c r="GN209">
        <f>IFERROR(SMALL(GN67:GN187,ROW()-ROW($GN$190)+1),"")</f>
        <v>0</v>
      </c>
      <c r="GO209">
        <f>IFERROR(SMALL(GO67:GO187,ROW()-ROW($GO$190)+1),"")</f>
        <v>0</v>
      </c>
      <c r="GP209">
        <f>IFERROR(SMALL(GP67:GP187,ROW()-ROW($GP$190)+1),"")</f>
        <v>0</v>
      </c>
      <c r="GQ209">
        <f>IFERROR(SMALL(GQ67:GQ187,ROW()-ROW($GQ$190)+1),"")</f>
        <v>0</v>
      </c>
      <c r="GR209">
        <f>IFERROR(SMALL(GR67:GR187,ROW()-ROW($GR$190)+1),"")</f>
        <v>0</v>
      </c>
      <c r="GS209">
        <f>IFERROR(SMALL(GS67:GS187,ROW()-ROW($GS$190)+1),"")</f>
        <v>0</v>
      </c>
      <c r="GT209">
        <f>IFERROR(SMALL(GT67:GT187,ROW()-ROW($GT$190)+1),"")</f>
        <v>0</v>
      </c>
      <c r="GU209">
        <f>IFERROR(SMALL(GU67:GU187,ROW()-ROW($GU$190)+1),"")</f>
        <v>0</v>
      </c>
      <c r="GV209">
        <f>IFERROR(SMALL(GV67:GV187,ROW()-ROW($GV$190)+1),"")</f>
        <v>0</v>
      </c>
      <c r="GW209">
        <f>IFERROR(SMALL(GW67:GW187,ROW()-ROW($GW$190)+1),"")</f>
        <v>0</v>
      </c>
      <c r="GX209">
        <f>IFERROR(SMALL(GX67:GX187,ROW()-ROW($GX$190)+1),"")</f>
        <v>0</v>
      </c>
      <c r="GY209">
        <f>IFERROR(SMALL(GY67:GY187,ROW()-ROW($GY$190)+1),"")</f>
        <v>0</v>
      </c>
      <c r="GZ209">
        <f>IFERROR(SMALL(GZ67:GZ187,ROW()-ROW($GZ$190)+1),"")</f>
        <v>0</v>
      </c>
      <c r="HA209">
        <f>IFERROR(SMALL(HA67:HA187,ROW()-ROW($HA$190)+1),"")</f>
        <v>0</v>
      </c>
      <c r="HB209">
        <f>IFERROR(SMALL(HB67:HB187,ROW()-ROW($HB$190)+1),"")</f>
        <v>0</v>
      </c>
      <c r="HC209">
        <f>IFERROR(SMALL(HC67:HC187,ROW()-ROW($HC$190)+1),"")</f>
        <v>0</v>
      </c>
      <c r="HD209">
        <f>IFERROR(SMALL(HD67:HD187,ROW()-ROW($HD$190)+1),"")</f>
        <v>0</v>
      </c>
      <c r="HE209">
        <f>IFERROR(SMALL(HE67:HE187,ROW()-ROW($HE$190)+1),"")</f>
        <v>0</v>
      </c>
      <c r="HF209">
        <f>IFERROR(SMALL(HF67:HF187,ROW()-ROW($HF$190)+1),"")</f>
        <v>0</v>
      </c>
      <c r="HG209">
        <f>IFERROR(SMALL(HG67:HG187,ROW()-ROW($HG$190)+1),"")</f>
        <v>0</v>
      </c>
      <c r="HH209">
        <f>IFERROR(SMALL(HH67:HH187,ROW()-ROW($HH$190)+1),"")</f>
        <v>0</v>
      </c>
      <c r="HI209">
        <f>IFERROR(SMALL(HI67:HI187,ROW()-ROW($HI$190)+1),"")</f>
        <v>0</v>
      </c>
      <c r="HJ209">
        <f>IFERROR(SMALL(HJ67:HJ187,ROW()-ROW($HJ$190)+1),"")</f>
        <v>0</v>
      </c>
      <c r="HK209">
        <f>IFERROR(SMALL(HK67:HK187,ROW()-ROW($HK$190)+1),"")</f>
        <v>0</v>
      </c>
      <c r="HL209">
        <f>IFERROR(SMALL(HL67:HL187,ROW()-ROW($HL$190)+1),"")</f>
        <v>0</v>
      </c>
      <c r="HM209">
        <f>IFERROR(SMALL(HM67:HM187,ROW()-ROW($HM$190)+1),"")</f>
        <v>0</v>
      </c>
      <c r="HN209">
        <f>IFERROR(SMALL(HN67:HN187,ROW()-ROW($HN$190)+1),"")</f>
        <v>0</v>
      </c>
      <c r="HO209">
        <f>IFERROR(SMALL(HO67:HO187,ROW()-ROW($HO$190)+1),"")</f>
        <v>0</v>
      </c>
      <c r="HP209">
        <f>IFERROR(SMALL(HP67:HP187,ROW()-ROW($HP$190)+1),"")</f>
        <v>0</v>
      </c>
      <c r="HQ209">
        <f>IFERROR(SMALL(HQ67:HQ187,ROW()-ROW($HQ$190)+1),"")</f>
        <v>0</v>
      </c>
      <c r="HR209">
        <f>IFERROR(SMALL(HR67:HR187,ROW()-ROW($HR$190)+1),"")</f>
        <v>0</v>
      </c>
      <c r="HS209">
        <f>IFERROR(SMALL(HS67:HS187,ROW()-ROW($HS$190)+1),"")</f>
        <v>0</v>
      </c>
      <c r="HT209">
        <f>IFERROR(SMALL(HT67:HT187,ROW()-ROW($HT$190)+1),"")</f>
        <v>0</v>
      </c>
      <c r="HU209">
        <f>IFERROR(SMALL(HU67:HU187,ROW()-ROW($HU$190)+1),"")</f>
        <v>0</v>
      </c>
      <c r="HV209">
        <f>IFERROR(SMALL(HV67:HV187,ROW()-ROW($HV$190)+1),"")</f>
        <v>0</v>
      </c>
      <c r="HW209">
        <f>IFERROR(SMALL(HW67:HW187,ROW()-ROW($HW$190)+1),"")</f>
        <v>0</v>
      </c>
      <c r="HX209">
        <f>IFERROR(SMALL(HX67:HX187,ROW()-ROW($HX$190)+1),"")</f>
        <v>0</v>
      </c>
      <c r="HY209">
        <f>IFERROR(SMALL(HY67:HY187,ROW()-ROW($HY$190)+1),"")</f>
        <v>0</v>
      </c>
      <c r="HZ209">
        <f>IFERROR(SMALL(HZ67:HZ187,ROW()-ROW($HZ$190)+1),"")</f>
        <v>0</v>
      </c>
      <c r="IA209">
        <f>IFERROR(SMALL(IA67:IA187,ROW()-ROW($IA$190)+1),"")</f>
        <v>0</v>
      </c>
      <c r="IB209">
        <f>IFERROR(SMALL(IB67:IB187,ROW()-ROW($IB$190)+1),"")</f>
        <v>0</v>
      </c>
      <c r="IC209">
        <f>IFERROR(SMALL(IC67:IC187,ROW()-ROW($IC$190)+1),"")</f>
        <v>0</v>
      </c>
      <c r="ID209">
        <f>IFERROR(SMALL(ID67:ID187,ROW()-ROW($ID$190)+1),"")</f>
        <v>0</v>
      </c>
      <c r="IE209">
        <f>IFERROR(SMALL(IE67:IE187,ROW()-ROW($IE$190)+1),"")</f>
        <v>0</v>
      </c>
      <c r="IF209">
        <f>IFERROR(SMALL(IF67:IF187,ROW()-ROW($IF$190)+1),"")</f>
        <v>0</v>
      </c>
      <c r="IG209">
        <f>IFERROR(SMALL(IG67:IG187,ROW()-ROW($IG$190)+1),"")</f>
        <v>0</v>
      </c>
      <c r="IH209">
        <f>IFERROR(SMALL(IH67:IH187,ROW()-ROW($IH$190)+1),"")</f>
        <v>0</v>
      </c>
      <c r="II209">
        <f>IFERROR(SMALL(II67:II187,ROW()-ROW($II$190)+1),"")</f>
        <v>0</v>
      </c>
      <c r="IJ209">
        <f>IFERROR(SMALL(IJ67:IJ187,ROW()-ROW($IJ$190)+1),"")</f>
        <v>0</v>
      </c>
      <c r="IK209">
        <f>IFERROR(SMALL(IK67:IK187,ROW()-ROW($IK$190)+1),"")</f>
        <v>0</v>
      </c>
      <c r="IL209">
        <f>IFERROR(SMALL(IL67:IL187,ROW()-ROW($IL$190)+1),"")</f>
        <v>0</v>
      </c>
      <c r="IM209">
        <f>IFERROR(SMALL(IM67:IM187,ROW()-ROW($IM$190)+1),"")</f>
        <v>0</v>
      </c>
      <c r="IN209">
        <f>IFERROR(SMALL(IN67:IN187,ROW()-ROW($IN$190)+1),"")</f>
        <v>0</v>
      </c>
      <c r="IO209">
        <f>IFERROR(SMALL(IO67:IO187,ROW()-ROW($IO$190)+1),"")</f>
        <v>0</v>
      </c>
      <c r="IP209">
        <f>IFERROR(SMALL(IP67:IP187,ROW()-ROW($IP$190)+1),"")</f>
        <v>0</v>
      </c>
      <c r="IQ209">
        <f>IFERROR(SMALL(IQ67:IQ187,ROW()-ROW($IQ$190)+1),"")</f>
        <v>0</v>
      </c>
      <c r="IR209">
        <f>IFERROR(SMALL(IR67:IR187,ROW()-ROW($IR$190)+1),"")</f>
        <v>0</v>
      </c>
      <c r="IS209">
        <f>IFERROR(SMALL(IS67:IS187,ROW()-ROW($IS$190)+1),"")</f>
        <v>0</v>
      </c>
      <c r="IT209">
        <f>IFERROR(SMALL(IT67:IT187,ROW()-ROW($IT$190)+1),"")</f>
        <v>0</v>
      </c>
      <c r="IU209">
        <f>IFERROR(SMALL(IU67:IU187,ROW()-ROW($IU$190)+1),"")</f>
        <v>0</v>
      </c>
      <c r="IV209">
        <f>IFERROR(SMALL(IV67:IV187,ROW()-ROW($IV$190)+1),"")</f>
        <v>0</v>
      </c>
      <c r="IW209">
        <f>IFERROR(SMALL(IW67:IW187,ROW()-ROW($IW$190)+1),"")</f>
        <v>0</v>
      </c>
      <c r="IX209">
        <f>IFERROR(SMALL(IX67:IX187,ROW()-ROW($IX$190)+1),"")</f>
        <v>0</v>
      </c>
      <c r="IY209">
        <f>IFERROR(SMALL(IY67:IY187,ROW()-ROW($IY$190)+1),"")</f>
        <v>0</v>
      </c>
      <c r="IZ209">
        <f>IFERROR(SMALL(IZ67:IZ187,ROW()-ROW($IZ$190)+1),"")</f>
        <v>0</v>
      </c>
      <c r="JA209">
        <f>IFERROR(SMALL(JA67:JA187,ROW()-ROW($JA$190)+1),"")</f>
        <v>0</v>
      </c>
      <c r="JB209">
        <f>IFERROR(SMALL(JB67:JB187,ROW()-ROW($JB$190)+1),"")</f>
        <v>0</v>
      </c>
      <c r="JC209">
        <f>IFERROR(SMALL(JC67:JC187,ROW()-ROW($JC$190)+1),"")</f>
        <v>0</v>
      </c>
      <c r="JD209">
        <f>IFERROR(SMALL(JD67:JD187,ROW()-ROW($JD$190)+1),"")</f>
        <v>0</v>
      </c>
      <c r="JE209">
        <f>IFERROR(SMALL(JE67:JE187,ROW()-ROW($JE$190)+1),"")</f>
        <v>0</v>
      </c>
      <c r="JF209">
        <f>IFERROR(SMALL(JF67:JF187,ROW()-ROW($JF$190)+1),"")</f>
        <v>0</v>
      </c>
      <c r="JG209">
        <f>IFERROR(SMALL(JG67:JG187,ROW()-ROW($JG$190)+1),"")</f>
        <v>0</v>
      </c>
      <c r="JH209">
        <f>IFERROR(SMALL(JH67:JH187,ROW()-ROW($JH$190)+1),"")</f>
        <v>0</v>
      </c>
      <c r="JI209">
        <f>IFERROR(SMALL(JI67:JI187,ROW()-ROW($JI$190)+1),"")</f>
        <v>0</v>
      </c>
      <c r="JJ209">
        <f>IFERROR(SMALL(JJ67:JJ187,ROW()-ROW($JJ$190)+1),"")</f>
        <v>0</v>
      </c>
    </row>
    <row r="210" spans="5:270">
      <c r="E210">
        <f>IFERROR(SMALL(E67:E187,ROW()-ROW($E$190)+1),"")</f>
        <v>0</v>
      </c>
      <c r="F210">
        <f>IFERROR(SMALL(F67:F187,ROW()-ROW($F$190)+1),"")</f>
        <v>0</v>
      </c>
      <c r="G210">
        <f>IFERROR(SMALL(G67:G187,ROW()-ROW($G$190)+1),"")</f>
        <v>0</v>
      </c>
      <c r="H210">
        <f>IFERROR(SMALL(H67:H187,ROW()-ROW($H$190)+1),"")</f>
        <v>0</v>
      </c>
      <c r="I210">
        <f>IFERROR(SMALL(I67:I187,ROW()-ROW($I$190)+1),"")</f>
        <v>0</v>
      </c>
      <c r="J210">
        <f>IFERROR(SMALL(J67:J187,ROW()-ROW($J$190)+1),"")</f>
        <v>0</v>
      </c>
      <c r="K210">
        <f>IFERROR(SMALL(K67:K187,ROW()-ROW($K$190)+1),"")</f>
        <v>0</v>
      </c>
      <c r="L210">
        <f>IFERROR(SMALL(L67:L187,ROW()-ROW($L$190)+1),"")</f>
        <v>0</v>
      </c>
      <c r="M210">
        <f>IFERROR(SMALL(M67:M187,ROW()-ROW($M$190)+1),"")</f>
        <v>0</v>
      </c>
      <c r="N210">
        <f>IFERROR(SMALL(N67:N187,ROW()-ROW($N$190)+1),"")</f>
        <v>0</v>
      </c>
      <c r="O210">
        <f>IFERROR(SMALL(O67:O187,ROW()-ROW($O$190)+1),"")</f>
        <v>0</v>
      </c>
      <c r="P210">
        <f>IFERROR(SMALL(P67:P187,ROW()-ROW($P$190)+1),"")</f>
        <v>0</v>
      </c>
      <c r="Q210">
        <f>IFERROR(SMALL(Q67:Q187,ROW()-ROW($Q$190)+1),"")</f>
        <v>0</v>
      </c>
      <c r="R210">
        <f>IFERROR(SMALL(R67:R187,ROW()-ROW($R$190)+1),"")</f>
        <v>0</v>
      </c>
      <c r="S210">
        <f>IFERROR(SMALL(S67:S187,ROW()-ROW($S$190)+1),"")</f>
        <v>0</v>
      </c>
      <c r="T210">
        <f>IFERROR(SMALL(T67:T187,ROW()-ROW($T$190)+1),"")</f>
        <v>0</v>
      </c>
      <c r="U210">
        <f>IFERROR(SMALL(U67:U187,ROW()-ROW($U$190)+1),"")</f>
        <v>0</v>
      </c>
      <c r="V210">
        <f>IFERROR(SMALL(V67:V187,ROW()-ROW($V$190)+1),"")</f>
        <v>0</v>
      </c>
      <c r="W210">
        <f>IFERROR(SMALL(W67:W187,ROW()-ROW($W$190)+1),"")</f>
        <v>0</v>
      </c>
      <c r="X210">
        <f>IFERROR(SMALL(X67:X187,ROW()-ROW($X$190)+1),"")</f>
        <v>0</v>
      </c>
      <c r="Y210">
        <f>IFERROR(SMALL(Y67:Y187,ROW()-ROW($Y$190)+1),"")</f>
        <v>0</v>
      </c>
      <c r="Z210">
        <f>IFERROR(SMALL(Z67:Z187,ROW()-ROW($Z$190)+1),"")</f>
        <v>0</v>
      </c>
      <c r="AA210">
        <f>IFERROR(SMALL(AA67:AA187,ROW()-ROW($AA$190)+1),"")</f>
        <v>0</v>
      </c>
      <c r="AB210">
        <f>IFERROR(SMALL(AB67:AB187,ROW()-ROW($AB$190)+1),"")</f>
        <v>0</v>
      </c>
      <c r="AC210">
        <f>IFERROR(SMALL(AC67:AC187,ROW()-ROW($AC$190)+1),"")</f>
        <v>0</v>
      </c>
      <c r="AD210">
        <f>IFERROR(SMALL(AD67:AD187,ROW()-ROW($AD$190)+1),"")</f>
        <v>0</v>
      </c>
      <c r="AE210">
        <f>IFERROR(SMALL(AE67:AE187,ROW()-ROW($AE$190)+1),"")</f>
        <v>0</v>
      </c>
      <c r="AF210">
        <f>IFERROR(SMALL(AF67:AF187,ROW()-ROW($AF$190)+1),"")</f>
        <v>0</v>
      </c>
      <c r="AG210">
        <f>IFERROR(SMALL(AG67:AG187,ROW()-ROW($AG$190)+1),"")</f>
        <v>0</v>
      </c>
      <c r="AH210">
        <f>IFERROR(SMALL(AH67:AH187,ROW()-ROW($AH$190)+1),"")</f>
        <v>0</v>
      </c>
      <c r="AI210">
        <f>IFERROR(SMALL(AI67:AI187,ROW()-ROW($AI$190)+1),"")</f>
        <v>0</v>
      </c>
      <c r="AJ210">
        <f>IFERROR(SMALL(AJ67:AJ187,ROW()-ROW($AJ$190)+1),"")</f>
        <v>0</v>
      </c>
      <c r="AK210">
        <f>IFERROR(SMALL(AK67:AK187,ROW()-ROW($AK$190)+1),"")</f>
        <v>0</v>
      </c>
      <c r="AL210">
        <f>IFERROR(SMALL(AL67:AL187,ROW()-ROW($AL$190)+1),"")</f>
        <v>0</v>
      </c>
      <c r="AM210">
        <f>IFERROR(SMALL(AM67:AM187,ROW()-ROW($AM$190)+1),"")</f>
        <v>0</v>
      </c>
      <c r="AN210">
        <f>IFERROR(SMALL(AN67:AN187,ROW()-ROW($AN$190)+1),"")</f>
        <v>0</v>
      </c>
      <c r="AO210">
        <f>IFERROR(SMALL(AO67:AO187,ROW()-ROW($AO$190)+1),"")</f>
        <v>0</v>
      </c>
      <c r="AP210">
        <f>IFERROR(SMALL(AP67:AP187,ROW()-ROW($AP$190)+1),"")</f>
        <v>0</v>
      </c>
      <c r="AQ210">
        <f>IFERROR(SMALL(AQ67:AQ187,ROW()-ROW($AQ$190)+1),"")</f>
        <v>0</v>
      </c>
      <c r="AR210">
        <f>IFERROR(SMALL(AR67:AR187,ROW()-ROW($AR$190)+1),"")</f>
        <v>0</v>
      </c>
      <c r="AS210">
        <f>IFERROR(SMALL(AS67:AS187,ROW()-ROW($AS$190)+1),"")</f>
        <v>0</v>
      </c>
      <c r="AT210">
        <f>IFERROR(SMALL(AT67:AT187,ROW()-ROW($AT$190)+1),"")</f>
        <v>0</v>
      </c>
      <c r="AU210">
        <f>IFERROR(SMALL(AU67:AU187,ROW()-ROW($AU$190)+1),"")</f>
        <v>0</v>
      </c>
      <c r="AV210">
        <f>IFERROR(SMALL(AV67:AV187,ROW()-ROW($AV$190)+1),"")</f>
        <v>0</v>
      </c>
      <c r="AW210">
        <f>IFERROR(SMALL(AW67:AW187,ROW()-ROW($AW$190)+1),"")</f>
        <v>0</v>
      </c>
      <c r="AX210">
        <f>IFERROR(SMALL(AX67:AX187,ROW()-ROW($AX$190)+1),"")</f>
        <v>0</v>
      </c>
      <c r="AY210">
        <f>IFERROR(SMALL(AY67:AY187,ROW()-ROW($AY$190)+1),"")</f>
        <v>0</v>
      </c>
      <c r="AZ210">
        <f>IFERROR(SMALL(AZ67:AZ187,ROW()-ROW($AZ$190)+1),"")</f>
        <v>0</v>
      </c>
      <c r="BA210">
        <f>IFERROR(SMALL(BA67:BA187,ROW()-ROW($BA$190)+1),"")</f>
        <v>0</v>
      </c>
      <c r="BB210">
        <f>IFERROR(SMALL(BB67:BB187,ROW()-ROW($BB$190)+1),"")</f>
        <v>0</v>
      </c>
      <c r="BC210">
        <f>IFERROR(SMALL(BC67:BC187,ROW()-ROW($BC$190)+1),"")</f>
        <v>0</v>
      </c>
      <c r="BD210">
        <f>IFERROR(SMALL(BD67:BD187,ROW()-ROW($BD$190)+1),"")</f>
        <v>0</v>
      </c>
      <c r="BE210">
        <f>IFERROR(SMALL(BE67:BE187,ROW()-ROW($BE$190)+1),"")</f>
        <v>0</v>
      </c>
      <c r="BF210">
        <f>IFERROR(SMALL(BF67:BF187,ROW()-ROW($BF$190)+1),"")</f>
        <v>0</v>
      </c>
      <c r="BG210">
        <f>IFERROR(SMALL(BG67:BG187,ROW()-ROW($BG$190)+1),"")</f>
        <v>0</v>
      </c>
      <c r="BH210">
        <f>IFERROR(SMALL(BH67:BH187,ROW()-ROW($BH$190)+1),"")</f>
        <v>0</v>
      </c>
      <c r="BI210">
        <f>IFERROR(SMALL(BI67:BI187,ROW()-ROW($BI$190)+1),"")</f>
        <v>0</v>
      </c>
      <c r="BJ210">
        <f>IFERROR(SMALL(BJ67:BJ187,ROW()-ROW($BJ$190)+1),"")</f>
        <v>0</v>
      </c>
      <c r="BK210">
        <f>IFERROR(SMALL(BK67:BK187,ROW()-ROW($BK$190)+1),"")</f>
        <v>0</v>
      </c>
      <c r="BL210">
        <f>IFERROR(SMALL(BL67:BL187,ROW()-ROW($BL$190)+1),"")</f>
        <v>0</v>
      </c>
      <c r="BM210">
        <f>IFERROR(SMALL(BM67:BM187,ROW()-ROW($BM$190)+1),"")</f>
        <v>0</v>
      </c>
      <c r="BN210">
        <f>IFERROR(SMALL(BN67:BN187,ROW()-ROW($BN$190)+1),"")</f>
        <v>0</v>
      </c>
      <c r="BO210">
        <f>IFERROR(SMALL(BO67:BO187,ROW()-ROW($BO$190)+1),"")</f>
        <v>0</v>
      </c>
      <c r="BP210">
        <f>IFERROR(SMALL(BP67:BP187,ROW()-ROW($BP$190)+1),"")</f>
        <v>0</v>
      </c>
      <c r="BQ210">
        <f>IFERROR(SMALL(BQ67:BQ187,ROW()-ROW($BQ$190)+1),"")</f>
        <v>0</v>
      </c>
      <c r="BR210">
        <f>IFERROR(SMALL(BR67:BR187,ROW()-ROW($BR$190)+1),"")</f>
        <v>0</v>
      </c>
      <c r="BS210">
        <f>IFERROR(SMALL(BS67:BS187,ROW()-ROW($BS$190)+1),"")</f>
        <v>0</v>
      </c>
      <c r="BT210">
        <f>IFERROR(SMALL(BT67:BT187,ROW()-ROW($BT$190)+1),"")</f>
        <v>0</v>
      </c>
      <c r="BU210">
        <f>IFERROR(SMALL(BU67:BU187,ROW()-ROW($BU$190)+1),"")</f>
        <v>0</v>
      </c>
      <c r="BV210">
        <f>IFERROR(SMALL(BV67:BV187,ROW()-ROW($BV$190)+1),"")</f>
        <v>0</v>
      </c>
      <c r="BW210">
        <f>IFERROR(SMALL(BW67:BW187,ROW()-ROW($BW$190)+1),"")</f>
        <v>0</v>
      </c>
      <c r="BX210">
        <f>IFERROR(SMALL(BX67:BX187,ROW()-ROW($BX$190)+1),"")</f>
        <v>0</v>
      </c>
      <c r="BY210">
        <f>IFERROR(SMALL(BY67:BY187,ROW()-ROW($BY$190)+1),"")</f>
        <v>0</v>
      </c>
      <c r="BZ210">
        <f>IFERROR(SMALL(BZ67:BZ187,ROW()-ROW($BZ$190)+1),"")</f>
        <v>0</v>
      </c>
      <c r="CA210">
        <f>IFERROR(SMALL(CA67:CA187,ROW()-ROW($CA$190)+1),"")</f>
        <v>0</v>
      </c>
      <c r="CB210">
        <f>IFERROR(SMALL(CB67:CB187,ROW()-ROW($CB$190)+1),"")</f>
        <v>0</v>
      </c>
      <c r="CC210">
        <f>IFERROR(SMALL(CC67:CC187,ROW()-ROW($CC$190)+1),"")</f>
        <v>0</v>
      </c>
      <c r="CD210">
        <f>IFERROR(SMALL(CD67:CD187,ROW()-ROW($CD$190)+1),"")</f>
        <v>0</v>
      </c>
      <c r="CE210">
        <f>IFERROR(SMALL(CE67:CE187,ROW()-ROW($CE$190)+1),"")</f>
        <v>0</v>
      </c>
      <c r="CF210">
        <f>IFERROR(SMALL(CF67:CF187,ROW()-ROW($CF$190)+1),"")</f>
        <v>0</v>
      </c>
      <c r="CG210">
        <f>IFERROR(SMALL(CG67:CG187,ROW()-ROW($CG$190)+1),"")</f>
        <v>0</v>
      </c>
      <c r="CH210">
        <f>IFERROR(SMALL(CH67:CH187,ROW()-ROW($CH$190)+1),"")</f>
        <v>0</v>
      </c>
      <c r="CI210">
        <f>IFERROR(SMALL(CI67:CI187,ROW()-ROW($CI$190)+1),"")</f>
        <v>0</v>
      </c>
      <c r="CJ210">
        <f>IFERROR(SMALL(CJ67:CJ187,ROW()-ROW($CJ$190)+1),"")</f>
        <v>0</v>
      </c>
      <c r="CK210">
        <f>IFERROR(SMALL(CK67:CK187,ROW()-ROW($CK$190)+1),"")</f>
        <v>0</v>
      </c>
      <c r="CL210">
        <f>IFERROR(SMALL(CL67:CL187,ROW()-ROW($CL$190)+1),"")</f>
        <v>0</v>
      </c>
      <c r="CM210">
        <f>IFERROR(SMALL(CM67:CM187,ROW()-ROW($CM$190)+1),"")</f>
        <v>0</v>
      </c>
      <c r="CN210">
        <f>IFERROR(SMALL(CN67:CN187,ROW()-ROW($CN$190)+1),"")</f>
        <v>0</v>
      </c>
      <c r="CO210">
        <f>IFERROR(SMALL(CO67:CO187,ROW()-ROW($CO$190)+1),"")</f>
        <v>0</v>
      </c>
      <c r="CP210">
        <f>IFERROR(SMALL(CP67:CP187,ROW()-ROW($CP$190)+1),"")</f>
        <v>0</v>
      </c>
      <c r="CQ210">
        <f>IFERROR(SMALL(CQ67:CQ187,ROW()-ROW($CQ$190)+1),"")</f>
        <v>0</v>
      </c>
      <c r="CR210">
        <f>IFERROR(SMALL(CR67:CR187,ROW()-ROW($CR$190)+1),"")</f>
        <v>0</v>
      </c>
      <c r="CS210">
        <f>IFERROR(SMALL(CS67:CS187,ROW()-ROW($CS$190)+1),"")</f>
        <v>0</v>
      </c>
      <c r="CT210">
        <f>IFERROR(SMALL(CT67:CT187,ROW()-ROW($CT$190)+1),"")</f>
        <v>0</v>
      </c>
      <c r="CU210">
        <f>IFERROR(SMALL(CU67:CU187,ROW()-ROW($CU$190)+1),"")</f>
        <v>0</v>
      </c>
      <c r="CV210">
        <f>IFERROR(SMALL(CV67:CV187,ROW()-ROW($CV$190)+1),"")</f>
        <v>0</v>
      </c>
      <c r="CW210">
        <f>IFERROR(SMALL(CW67:CW187,ROW()-ROW($CW$190)+1),"")</f>
        <v>0</v>
      </c>
      <c r="CX210">
        <f>IFERROR(SMALL(CX67:CX187,ROW()-ROW($CX$190)+1),"")</f>
        <v>0</v>
      </c>
      <c r="CY210">
        <f>IFERROR(SMALL(CY67:CY187,ROW()-ROW($CY$190)+1),"")</f>
        <v>0</v>
      </c>
      <c r="CZ210">
        <f>IFERROR(SMALL(CZ67:CZ187,ROW()-ROW($CZ$190)+1),"")</f>
        <v>0</v>
      </c>
      <c r="DA210">
        <f>IFERROR(SMALL(DA67:DA187,ROW()-ROW($DA$190)+1),"")</f>
        <v>0</v>
      </c>
      <c r="DB210">
        <f>IFERROR(SMALL(DB67:DB187,ROW()-ROW($DB$190)+1),"")</f>
        <v>0</v>
      </c>
      <c r="DC210">
        <f>IFERROR(SMALL(DC67:DC187,ROW()-ROW($DC$190)+1),"")</f>
        <v>0</v>
      </c>
      <c r="DD210">
        <f>IFERROR(SMALL(DD67:DD187,ROW()-ROW($DD$190)+1),"")</f>
        <v>0</v>
      </c>
      <c r="DE210">
        <f>IFERROR(SMALL(DE67:DE187,ROW()-ROW($DE$190)+1),"")</f>
        <v>0</v>
      </c>
      <c r="DF210">
        <f>IFERROR(SMALL(DF67:DF187,ROW()-ROW($DF$190)+1),"")</f>
        <v>0</v>
      </c>
      <c r="DG210">
        <f>IFERROR(SMALL(DG67:DG187,ROW()-ROW($DG$190)+1),"")</f>
        <v>0</v>
      </c>
      <c r="DH210">
        <f>IFERROR(SMALL(DH67:DH187,ROW()-ROW($DH$190)+1),"")</f>
        <v>0</v>
      </c>
      <c r="DI210">
        <f>IFERROR(SMALL(DI67:DI187,ROW()-ROW($DI$190)+1),"")</f>
        <v>0</v>
      </c>
      <c r="DJ210">
        <f>IFERROR(SMALL(DJ67:DJ187,ROW()-ROW($DJ$190)+1),"")</f>
        <v>0</v>
      </c>
      <c r="DK210">
        <f>IFERROR(SMALL(DK67:DK187,ROW()-ROW($DK$190)+1),"")</f>
        <v>0</v>
      </c>
      <c r="DL210">
        <f>IFERROR(SMALL(DL67:DL187,ROW()-ROW($DL$190)+1),"")</f>
        <v>0</v>
      </c>
      <c r="DM210">
        <f>IFERROR(SMALL(DM67:DM187,ROW()-ROW($DM$190)+1),"")</f>
        <v>0</v>
      </c>
      <c r="DN210">
        <f>IFERROR(SMALL(DN67:DN187,ROW()-ROW($DN$190)+1),"")</f>
        <v>0</v>
      </c>
      <c r="DO210">
        <f>IFERROR(SMALL(DO67:DO187,ROW()-ROW($DO$190)+1),"")</f>
        <v>0</v>
      </c>
      <c r="DP210">
        <f>IFERROR(SMALL(DP67:DP187,ROW()-ROW($DP$190)+1),"")</f>
        <v>0</v>
      </c>
      <c r="DQ210">
        <f>IFERROR(SMALL(DQ67:DQ187,ROW()-ROW($DQ$190)+1),"")</f>
        <v>0</v>
      </c>
      <c r="DR210">
        <f>IFERROR(SMALL(DR67:DR187,ROW()-ROW($DR$190)+1),"")</f>
        <v>0</v>
      </c>
      <c r="DS210">
        <f>IFERROR(SMALL(DS67:DS187,ROW()-ROW($DS$190)+1),"")</f>
        <v>0</v>
      </c>
      <c r="DT210">
        <f>IFERROR(SMALL(DT67:DT187,ROW()-ROW($DT$190)+1),"")</f>
        <v>0</v>
      </c>
      <c r="DU210">
        <f>IFERROR(SMALL(DU67:DU187,ROW()-ROW($DU$190)+1),"")</f>
        <v>0</v>
      </c>
      <c r="DV210">
        <f>IFERROR(SMALL(DV67:DV187,ROW()-ROW($DV$190)+1),"")</f>
        <v>0</v>
      </c>
      <c r="DW210">
        <f>IFERROR(SMALL(DW67:DW187,ROW()-ROW($DW$190)+1),"")</f>
        <v>0</v>
      </c>
      <c r="DX210">
        <f>IFERROR(SMALL(DX67:DX187,ROW()-ROW($DX$190)+1),"")</f>
        <v>0</v>
      </c>
      <c r="DY210">
        <f>IFERROR(SMALL(DY67:DY187,ROW()-ROW($DY$190)+1),"")</f>
        <v>0</v>
      </c>
      <c r="DZ210">
        <f>IFERROR(SMALL(DZ67:DZ187,ROW()-ROW($DZ$190)+1),"")</f>
        <v>0</v>
      </c>
      <c r="EA210">
        <f>IFERROR(SMALL(EA67:EA187,ROW()-ROW($EA$190)+1),"")</f>
        <v>0</v>
      </c>
      <c r="EB210">
        <f>IFERROR(SMALL(EB67:EB187,ROW()-ROW($EB$190)+1),"")</f>
        <v>0</v>
      </c>
      <c r="EC210">
        <f>IFERROR(SMALL(EC67:EC187,ROW()-ROW($EC$190)+1),"")</f>
        <v>0</v>
      </c>
      <c r="ED210">
        <f>IFERROR(SMALL(ED67:ED187,ROW()-ROW($ED$190)+1),"")</f>
        <v>0</v>
      </c>
      <c r="EE210">
        <f>IFERROR(SMALL(EE67:EE187,ROW()-ROW($EE$190)+1),"")</f>
        <v>0</v>
      </c>
      <c r="EF210">
        <f>IFERROR(SMALL(EF67:EF187,ROW()-ROW($EF$190)+1),"")</f>
        <v>0</v>
      </c>
      <c r="EI210">
        <f>IFERROR(SMALL(EI67:EI187,ROW()-ROW($EI$190)+1),"")</f>
        <v>0</v>
      </c>
      <c r="EJ210">
        <f>IFERROR(SMALL(EJ67:EJ187,ROW()-ROW($EJ$190)+1),"")</f>
        <v>0</v>
      </c>
      <c r="EK210">
        <f>IFERROR(SMALL(EK67:EK187,ROW()-ROW($EK$190)+1),"")</f>
        <v>0</v>
      </c>
      <c r="EL210">
        <f>IFERROR(SMALL(EL67:EL187,ROW()-ROW($EL$190)+1),"")</f>
        <v>0</v>
      </c>
      <c r="EM210">
        <f>IFERROR(SMALL(EM67:EM187,ROW()-ROW($EM$190)+1),"")</f>
        <v>0</v>
      </c>
      <c r="EN210">
        <f>IFERROR(SMALL(EN67:EN187,ROW()-ROW($EN$190)+1),"")</f>
        <v>0</v>
      </c>
      <c r="EO210">
        <f>IFERROR(SMALL(EO67:EO187,ROW()-ROW($EO$190)+1),"")</f>
        <v>0</v>
      </c>
      <c r="EP210">
        <f>IFERROR(SMALL(EP67:EP187,ROW()-ROW($EP$190)+1),"")</f>
        <v>0</v>
      </c>
      <c r="EQ210">
        <f>IFERROR(SMALL(EQ67:EQ187,ROW()-ROW($EQ$190)+1),"")</f>
        <v>0</v>
      </c>
      <c r="ER210">
        <f>IFERROR(SMALL(ER67:ER187,ROW()-ROW($ER$190)+1),"")</f>
        <v>0</v>
      </c>
      <c r="ES210">
        <f>IFERROR(SMALL(ES67:ES187,ROW()-ROW($ES$190)+1),"")</f>
        <v>0</v>
      </c>
      <c r="ET210">
        <f>IFERROR(SMALL(ET67:ET187,ROW()-ROW($ET$190)+1),"")</f>
        <v>0</v>
      </c>
      <c r="EU210">
        <f>IFERROR(SMALL(EU67:EU187,ROW()-ROW($EU$190)+1),"")</f>
        <v>0</v>
      </c>
      <c r="EV210">
        <f>IFERROR(SMALL(EV67:EV187,ROW()-ROW($EV$190)+1),"")</f>
        <v>0</v>
      </c>
      <c r="EW210">
        <f>IFERROR(SMALL(EW67:EW187,ROW()-ROW($EW$190)+1),"")</f>
        <v>0</v>
      </c>
      <c r="EX210">
        <f>IFERROR(SMALL(EX67:EX187,ROW()-ROW($EX$190)+1),"")</f>
        <v>0</v>
      </c>
      <c r="EY210">
        <f>IFERROR(SMALL(EY67:EY187,ROW()-ROW($EY$190)+1),"")</f>
        <v>0</v>
      </c>
      <c r="EZ210">
        <f>IFERROR(SMALL(EZ67:EZ187,ROW()-ROW($EZ$190)+1),"")</f>
        <v>0</v>
      </c>
      <c r="FA210">
        <f>IFERROR(SMALL(FA67:FA187,ROW()-ROW($FA$190)+1),"")</f>
        <v>0</v>
      </c>
      <c r="FB210">
        <f>IFERROR(SMALL(FB67:FB187,ROW()-ROW($FB$190)+1),"")</f>
        <v>0</v>
      </c>
      <c r="FC210">
        <f>IFERROR(SMALL(FC67:FC187,ROW()-ROW($FC$190)+1),"")</f>
        <v>0</v>
      </c>
      <c r="FD210">
        <f>IFERROR(SMALL(FD67:FD187,ROW()-ROW($FD$190)+1),"")</f>
        <v>0</v>
      </c>
      <c r="FE210">
        <f>IFERROR(SMALL(FE67:FE187,ROW()-ROW($FE$190)+1),"")</f>
        <v>0</v>
      </c>
      <c r="FF210">
        <f>IFERROR(SMALL(FF67:FF187,ROW()-ROW($FF$190)+1),"")</f>
        <v>0</v>
      </c>
      <c r="FG210">
        <f>IFERROR(SMALL(FG67:FG187,ROW()-ROW($FG$190)+1),"")</f>
        <v>0</v>
      </c>
      <c r="FH210">
        <f>IFERROR(SMALL(FH67:FH187,ROW()-ROW($FH$190)+1),"")</f>
        <v>0</v>
      </c>
      <c r="FI210">
        <f>IFERROR(SMALL(FI67:FI187,ROW()-ROW($FI$190)+1),"")</f>
        <v>0</v>
      </c>
      <c r="FJ210">
        <f>IFERROR(SMALL(FJ67:FJ187,ROW()-ROW($FJ$190)+1),"")</f>
        <v>0</v>
      </c>
      <c r="FK210">
        <f>IFERROR(SMALL(FK67:FK187,ROW()-ROW($FK$190)+1),"")</f>
        <v>0</v>
      </c>
      <c r="FL210">
        <f>IFERROR(SMALL(FL67:FL187,ROW()-ROW($FL$190)+1),"")</f>
        <v>0</v>
      </c>
      <c r="FM210">
        <f>IFERROR(SMALL(FM67:FM187,ROW()-ROW($FM$190)+1),"")</f>
        <v>0</v>
      </c>
      <c r="FN210">
        <f>IFERROR(SMALL(FN67:FN187,ROW()-ROW($FN$190)+1),"")</f>
        <v>0</v>
      </c>
      <c r="FO210">
        <f>IFERROR(SMALL(FO67:FO187,ROW()-ROW($FO$190)+1),"")</f>
        <v>0</v>
      </c>
      <c r="FP210">
        <f>IFERROR(SMALL(FP67:FP187,ROW()-ROW($FP$190)+1),"")</f>
        <v>0</v>
      </c>
      <c r="FQ210">
        <f>IFERROR(SMALL(FQ67:FQ187,ROW()-ROW($FQ$190)+1),"")</f>
        <v>0</v>
      </c>
      <c r="FR210">
        <f>IFERROR(SMALL(FR67:FR187,ROW()-ROW($FR$190)+1),"")</f>
        <v>0</v>
      </c>
      <c r="FS210">
        <f>IFERROR(SMALL(FS67:FS187,ROW()-ROW($FS$190)+1),"")</f>
        <v>0</v>
      </c>
      <c r="FT210">
        <f>IFERROR(SMALL(FT67:FT187,ROW()-ROW($FT$190)+1),"")</f>
        <v>0</v>
      </c>
      <c r="FU210">
        <f>IFERROR(SMALL(FU67:FU187,ROW()-ROW($FU$190)+1),"")</f>
        <v>0</v>
      </c>
      <c r="FV210">
        <f>IFERROR(SMALL(FV67:FV187,ROW()-ROW($FV$190)+1),"")</f>
        <v>0</v>
      </c>
      <c r="FW210">
        <f>IFERROR(SMALL(FW67:FW187,ROW()-ROW($FW$190)+1),"")</f>
        <v>0</v>
      </c>
      <c r="FX210">
        <f>IFERROR(SMALL(FX67:FX187,ROW()-ROW($FX$190)+1),"")</f>
        <v>0</v>
      </c>
      <c r="FY210">
        <f>IFERROR(SMALL(FY67:FY187,ROW()-ROW($FY$190)+1),"")</f>
        <v>0</v>
      </c>
      <c r="FZ210">
        <f>IFERROR(SMALL(FZ67:FZ187,ROW()-ROW($FZ$190)+1),"")</f>
        <v>0</v>
      </c>
      <c r="GA210">
        <f>IFERROR(SMALL(GA67:GA187,ROW()-ROW($GA$190)+1),"")</f>
        <v>0</v>
      </c>
      <c r="GB210">
        <f>IFERROR(SMALL(GB67:GB187,ROW()-ROW($GB$190)+1),"")</f>
        <v>0</v>
      </c>
      <c r="GC210">
        <f>IFERROR(SMALL(GC67:GC187,ROW()-ROW($GC$190)+1),"")</f>
        <v>0</v>
      </c>
      <c r="GD210">
        <f>IFERROR(SMALL(GD67:GD187,ROW()-ROW($GD$190)+1),"")</f>
        <v>0</v>
      </c>
      <c r="GE210">
        <f>IFERROR(SMALL(GE67:GE187,ROW()-ROW($GE$190)+1),"")</f>
        <v>0</v>
      </c>
      <c r="GF210">
        <f>IFERROR(SMALL(GF67:GF187,ROW()-ROW($GF$190)+1),"")</f>
        <v>0</v>
      </c>
      <c r="GG210">
        <f>IFERROR(SMALL(GG67:GG187,ROW()-ROW($GG$190)+1),"")</f>
        <v>0</v>
      </c>
      <c r="GH210">
        <f>IFERROR(SMALL(GH67:GH187,ROW()-ROW($GH$190)+1),"")</f>
        <v>0</v>
      </c>
      <c r="GI210">
        <f>IFERROR(SMALL(GI67:GI187,ROW()-ROW($GI$190)+1),"")</f>
        <v>0</v>
      </c>
      <c r="GJ210">
        <f>IFERROR(SMALL(GJ67:GJ187,ROW()-ROW($GJ$190)+1),"")</f>
        <v>0</v>
      </c>
      <c r="GK210">
        <f>IFERROR(SMALL(GK67:GK187,ROW()-ROW($GK$190)+1),"")</f>
        <v>0</v>
      </c>
      <c r="GL210">
        <f>IFERROR(SMALL(GL67:GL187,ROW()-ROW($GL$190)+1),"")</f>
        <v>0</v>
      </c>
      <c r="GM210">
        <f>IFERROR(SMALL(GM67:GM187,ROW()-ROW($GM$190)+1),"")</f>
        <v>0</v>
      </c>
      <c r="GN210">
        <f>IFERROR(SMALL(GN67:GN187,ROW()-ROW($GN$190)+1),"")</f>
        <v>0</v>
      </c>
      <c r="GO210">
        <f>IFERROR(SMALL(GO67:GO187,ROW()-ROW($GO$190)+1),"")</f>
        <v>0</v>
      </c>
      <c r="GP210">
        <f>IFERROR(SMALL(GP67:GP187,ROW()-ROW($GP$190)+1),"")</f>
        <v>0</v>
      </c>
      <c r="GQ210">
        <f>IFERROR(SMALL(GQ67:GQ187,ROW()-ROW($GQ$190)+1),"")</f>
        <v>0</v>
      </c>
      <c r="GR210">
        <f>IFERROR(SMALL(GR67:GR187,ROW()-ROW($GR$190)+1),"")</f>
        <v>0</v>
      </c>
      <c r="GS210">
        <f>IFERROR(SMALL(GS67:GS187,ROW()-ROW($GS$190)+1),"")</f>
        <v>0</v>
      </c>
      <c r="GT210">
        <f>IFERROR(SMALL(GT67:GT187,ROW()-ROW($GT$190)+1),"")</f>
        <v>0</v>
      </c>
      <c r="GU210">
        <f>IFERROR(SMALL(GU67:GU187,ROW()-ROW($GU$190)+1),"")</f>
        <v>0</v>
      </c>
      <c r="GV210">
        <f>IFERROR(SMALL(GV67:GV187,ROW()-ROW($GV$190)+1),"")</f>
        <v>0</v>
      </c>
      <c r="GW210">
        <f>IFERROR(SMALL(GW67:GW187,ROW()-ROW($GW$190)+1),"")</f>
        <v>0</v>
      </c>
      <c r="GX210">
        <f>IFERROR(SMALL(GX67:GX187,ROW()-ROW($GX$190)+1),"")</f>
        <v>0</v>
      </c>
      <c r="GY210">
        <f>IFERROR(SMALL(GY67:GY187,ROW()-ROW($GY$190)+1),"")</f>
        <v>0</v>
      </c>
      <c r="GZ210">
        <f>IFERROR(SMALL(GZ67:GZ187,ROW()-ROW($GZ$190)+1),"")</f>
        <v>0</v>
      </c>
      <c r="HA210">
        <f>IFERROR(SMALL(HA67:HA187,ROW()-ROW($HA$190)+1),"")</f>
        <v>0</v>
      </c>
      <c r="HB210">
        <f>IFERROR(SMALL(HB67:HB187,ROW()-ROW($HB$190)+1),"")</f>
        <v>0</v>
      </c>
      <c r="HC210">
        <f>IFERROR(SMALL(HC67:HC187,ROW()-ROW($HC$190)+1),"")</f>
        <v>0</v>
      </c>
      <c r="HD210">
        <f>IFERROR(SMALL(HD67:HD187,ROW()-ROW($HD$190)+1),"")</f>
        <v>0</v>
      </c>
      <c r="HE210">
        <f>IFERROR(SMALL(HE67:HE187,ROW()-ROW($HE$190)+1),"")</f>
        <v>0</v>
      </c>
      <c r="HF210">
        <f>IFERROR(SMALL(HF67:HF187,ROW()-ROW($HF$190)+1),"")</f>
        <v>0</v>
      </c>
      <c r="HG210">
        <f>IFERROR(SMALL(HG67:HG187,ROW()-ROW($HG$190)+1),"")</f>
        <v>0</v>
      </c>
      <c r="HH210">
        <f>IFERROR(SMALL(HH67:HH187,ROW()-ROW($HH$190)+1),"")</f>
        <v>0</v>
      </c>
      <c r="HI210">
        <f>IFERROR(SMALL(HI67:HI187,ROW()-ROW($HI$190)+1),"")</f>
        <v>0</v>
      </c>
      <c r="HJ210">
        <f>IFERROR(SMALL(HJ67:HJ187,ROW()-ROW($HJ$190)+1),"")</f>
        <v>0</v>
      </c>
      <c r="HK210">
        <f>IFERROR(SMALL(HK67:HK187,ROW()-ROW($HK$190)+1),"")</f>
        <v>0</v>
      </c>
      <c r="HL210">
        <f>IFERROR(SMALL(HL67:HL187,ROW()-ROW($HL$190)+1),"")</f>
        <v>0</v>
      </c>
      <c r="HM210">
        <f>IFERROR(SMALL(HM67:HM187,ROW()-ROW($HM$190)+1),"")</f>
        <v>0</v>
      </c>
      <c r="HN210">
        <f>IFERROR(SMALL(HN67:HN187,ROW()-ROW($HN$190)+1),"")</f>
        <v>0</v>
      </c>
      <c r="HO210">
        <f>IFERROR(SMALL(HO67:HO187,ROW()-ROW($HO$190)+1),"")</f>
        <v>0</v>
      </c>
      <c r="HP210">
        <f>IFERROR(SMALL(HP67:HP187,ROW()-ROW($HP$190)+1),"")</f>
        <v>0</v>
      </c>
      <c r="HQ210">
        <f>IFERROR(SMALL(HQ67:HQ187,ROW()-ROW($HQ$190)+1),"")</f>
        <v>0</v>
      </c>
      <c r="HR210">
        <f>IFERROR(SMALL(HR67:HR187,ROW()-ROW($HR$190)+1),"")</f>
        <v>0</v>
      </c>
      <c r="HS210">
        <f>IFERROR(SMALL(HS67:HS187,ROW()-ROW($HS$190)+1),"")</f>
        <v>0</v>
      </c>
      <c r="HT210">
        <f>IFERROR(SMALL(HT67:HT187,ROW()-ROW($HT$190)+1),"")</f>
        <v>0</v>
      </c>
      <c r="HU210">
        <f>IFERROR(SMALL(HU67:HU187,ROW()-ROW($HU$190)+1),"")</f>
        <v>0</v>
      </c>
      <c r="HV210">
        <f>IFERROR(SMALL(HV67:HV187,ROW()-ROW($HV$190)+1),"")</f>
        <v>0</v>
      </c>
      <c r="HW210">
        <f>IFERROR(SMALL(HW67:HW187,ROW()-ROW($HW$190)+1),"")</f>
        <v>0</v>
      </c>
      <c r="HX210">
        <f>IFERROR(SMALL(HX67:HX187,ROW()-ROW($HX$190)+1),"")</f>
        <v>0</v>
      </c>
      <c r="HY210">
        <f>IFERROR(SMALL(HY67:HY187,ROW()-ROW($HY$190)+1),"")</f>
        <v>0</v>
      </c>
      <c r="HZ210">
        <f>IFERROR(SMALL(HZ67:HZ187,ROW()-ROW($HZ$190)+1),"")</f>
        <v>0</v>
      </c>
      <c r="IA210">
        <f>IFERROR(SMALL(IA67:IA187,ROW()-ROW($IA$190)+1),"")</f>
        <v>0</v>
      </c>
      <c r="IB210">
        <f>IFERROR(SMALL(IB67:IB187,ROW()-ROW($IB$190)+1),"")</f>
        <v>0</v>
      </c>
      <c r="IC210">
        <f>IFERROR(SMALL(IC67:IC187,ROW()-ROW($IC$190)+1),"")</f>
        <v>0</v>
      </c>
      <c r="ID210">
        <f>IFERROR(SMALL(ID67:ID187,ROW()-ROW($ID$190)+1),"")</f>
        <v>0</v>
      </c>
      <c r="IE210">
        <f>IFERROR(SMALL(IE67:IE187,ROW()-ROW($IE$190)+1),"")</f>
        <v>0</v>
      </c>
      <c r="IF210">
        <f>IFERROR(SMALL(IF67:IF187,ROW()-ROW($IF$190)+1),"")</f>
        <v>0</v>
      </c>
      <c r="IG210">
        <f>IFERROR(SMALL(IG67:IG187,ROW()-ROW($IG$190)+1),"")</f>
        <v>0</v>
      </c>
      <c r="IH210">
        <f>IFERROR(SMALL(IH67:IH187,ROW()-ROW($IH$190)+1),"")</f>
        <v>0</v>
      </c>
      <c r="II210">
        <f>IFERROR(SMALL(II67:II187,ROW()-ROW($II$190)+1),"")</f>
        <v>0</v>
      </c>
      <c r="IJ210">
        <f>IFERROR(SMALL(IJ67:IJ187,ROW()-ROW($IJ$190)+1),"")</f>
        <v>0</v>
      </c>
      <c r="IK210">
        <f>IFERROR(SMALL(IK67:IK187,ROW()-ROW($IK$190)+1),"")</f>
        <v>0</v>
      </c>
      <c r="IL210">
        <f>IFERROR(SMALL(IL67:IL187,ROW()-ROW($IL$190)+1),"")</f>
        <v>0</v>
      </c>
      <c r="IM210">
        <f>IFERROR(SMALL(IM67:IM187,ROW()-ROW($IM$190)+1),"")</f>
        <v>0</v>
      </c>
      <c r="IN210">
        <f>IFERROR(SMALL(IN67:IN187,ROW()-ROW($IN$190)+1),"")</f>
        <v>0</v>
      </c>
      <c r="IO210">
        <f>IFERROR(SMALL(IO67:IO187,ROW()-ROW($IO$190)+1),"")</f>
        <v>0</v>
      </c>
      <c r="IP210">
        <f>IFERROR(SMALL(IP67:IP187,ROW()-ROW($IP$190)+1),"")</f>
        <v>0</v>
      </c>
      <c r="IQ210">
        <f>IFERROR(SMALL(IQ67:IQ187,ROW()-ROW($IQ$190)+1),"")</f>
        <v>0</v>
      </c>
      <c r="IR210">
        <f>IFERROR(SMALL(IR67:IR187,ROW()-ROW($IR$190)+1),"")</f>
        <v>0</v>
      </c>
      <c r="IS210">
        <f>IFERROR(SMALL(IS67:IS187,ROW()-ROW($IS$190)+1),"")</f>
        <v>0</v>
      </c>
      <c r="IT210">
        <f>IFERROR(SMALL(IT67:IT187,ROW()-ROW($IT$190)+1),"")</f>
        <v>0</v>
      </c>
      <c r="IU210">
        <f>IFERROR(SMALL(IU67:IU187,ROW()-ROW($IU$190)+1),"")</f>
        <v>0</v>
      </c>
      <c r="IV210">
        <f>IFERROR(SMALL(IV67:IV187,ROW()-ROW($IV$190)+1),"")</f>
        <v>0</v>
      </c>
      <c r="IW210">
        <f>IFERROR(SMALL(IW67:IW187,ROW()-ROW($IW$190)+1),"")</f>
        <v>0</v>
      </c>
      <c r="IX210">
        <f>IFERROR(SMALL(IX67:IX187,ROW()-ROW($IX$190)+1),"")</f>
        <v>0</v>
      </c>
      <c r="IY210">
        <f>IFERROR(SMALL(IY67:IY187,ROW()-ROW($IY$190)+1),"")</f>
        <v>0</v>
      </c>
      <c r="IZ210">
        <f>IFERROR(SMALL(IZ67:IZ187,ROW()-ROW($IZ$190)+1),"")</f>
        <v>0</v>
      </c>
      <c r="JA210">
        <f>IFERROR(SMALL(JA67:JA187,ROW()-ROW($JA$190)+1),"")</f>
        <v>0</v>
      </c>
      <c r="JB210">
        <f>IFERROR(SMALL(JB67:JB187,ROW()-ROW($JB$190)+1),"")</f>
        <v>0</v>
      </c>
      <c r="JC210">
        <f>IFERROR(SMALL(JC67:JC187,ROW()-ROW($JC$190)+1),"")</f>
        <v>0</v>
      </c>
      <c r="JD210">
        <f>IFERROR(SMALL(JD67:JD187,ROW()-ROW($JD$190)+1),"")</f>
        <v>0</v>
      </c>
      <c r="JE210">
        <f>IFERROR(SMALL(JE67:JE187,ROW()-ROW($JE$190)+1),"")</f>
        <v>0</v>
      </c>
      <c r="JF210">
        <f>IFERROR(SMALL(JF67:JF187,ROW()-ROW($JF$190)+1),"")</f>
        <v>0</v>
      </c>
      <c r="JG210">
        <f>IFERROR(SMALL(JG67:JG187,ROW()-ROW($JG$190)+1),"")</f>
        <v>0</v>
      </c>
      <c r="JH210">
        <f>IFERROR(SMALL(JH67:JH187,ROW()-ROW($JH$190)+1),"")</f>
        <v>0</v>
      </c>
      <c r="JI210">
        <f>IFERROR(SMALL(JI67:JI187,ROW()-ROW($JI$190)+1),"")</f>
        <v>0</v>
      </c>
      <c r="JJ210">
        <f>IFERROR(SMALL(JJ67:JJ187,ROW()-ROW($JJ$190)+1),"")</f>
        <v>0</v>
      </c>
    </row>
    <row r="211" spans="5:270">
      <c r="E211">
        <f>IFERROR(SMALL(E67:E187,ROW()-ROW($E$190)+1),"")</f>
        <v>0</v>
      </c>
      <c r="F211">
        <f>IFERROR(SMALL(F67:F187,ROW()-ROW($F$190)+1),"")</f>
        <v>0</v>
      </c>
      <c r="G211">
        <f>IFERROR(SMALL(G67:G187,ROW()-ROW($G$190)+1),"")</f>
        <v>0</v>
      </c>
      <c r="H211">
        <f>IFERROR(SMALL(H67:H187,ROW()-ROW($H$190)+1),"")</f>
        <v>0</v>
      </c>
      <c r="I211">
        <f>IFERROR(SMALL(I67:I187,ROW()-ROW($I$190)+1),"")</f>
        <v>0</v>
      </c>
      <c r="J211">
        <f>IFERROR(SMALL(J67:J187,ROW()-ROW($J$190)+1),"")</f>
        <v>0</v>
      </c>
      <c r="K211">
        <f>IFERROR(SMALL(K67:K187,ROW()-ROW($K$190)+1),"")</f>
        <v>0</v>
      </c>
      <c r="L211">
        <f>IFERROR(SMALL(L67:L187,ROW()-ROW($L$190)+1),"")</f>
        <v>0</v>
      </c>
      <c r="M211">
        <f>IFERROR(SMALL(M67:M187,ROW()-ROW($M$190)+1),"")</f>
        <v>0</v>
      </c>
      <c r="N211">
        <f>IFERROR(SMALL(N67:N187,ROW()-ROW($N$190)+1),"")</f>
        <v>0</v>
      </c>
      <c r="O211">
        <f>IFERROR(SMALL(O67:O187,ROW()-ROW($O$190)+1),"")</f>
        <v>0</v>
      </c>
      <c r="P211">
        <f>IFERROR(SMALL(P67:P187,ROW()-ROW($P$190)+1),"")</f>
        <v>0</v>
      </c>
      <c r="Q211">
        <f>IFERROR(SMALL(Q67:Q187,ROW()-ROW($Q$190)+1),"")</f>
        <v>0</v>
      </c>
      <c r="R211">
        <f>IFERROR(SMALL(R67:R187,ROW()-ROW($R$190)+1),"")</f>
        <v>0</v>
      </c>
      <c r="S211">
        <f>IFERROR(SMALL(S67:S187,ROW()-ROW($S$190)+1),"")</f>
        <v>0</v>
      </c>
      <c r="T211">
        <f>IFERROR(SMALL(T67:T187,ROW()-ROW($T$190)+1),"")</f>
        <v>0</v>
      </c>
      <c r="U211">
        <f>IFERROR(SMALL(U67:U187,ROW()-ROW($U$190)+1),"")</f>
        <v>0</v>
      </c>
      <c r="V211">
        <f>IFERROR(SMALL(V67:V187,ROW()-ROW($V$190)+1),"")</f>
        <v>0</v>
      </c>
      <c r="W211">
        <f>IFERROR(SMALL(W67:W187,ROW()-ROW($W$190)+1),"")</f>
        <v>0</v>
      </c>
      <c r="X211">
        <f>IFERROR(SMALL(X67:X187,ROW()-ROW($X$190)+1),"")</f>
        <v>0</v>
      </c>
      <c r="Y211">
        <f>IFERROR(SMALL(Y67:Y187,ROW()-ROW($Y$190)+1),"")</f>
        <v>0</v>
      </c>
      <c r="Z211">
        <f>IFERROR(SMALL(Z67:Z187,ROW()-ROW($Z$190)+1),"")</f>
        <v>0</v>
      </c>
      <c r="AA211">
        <f>IFERROR(SMALL(AA67:AA187,ROW()-ROW($AA$190)+1),"")</f>
        <v>0</v>
      </c>
      <c r="AB211">
        <f>IFERROR(SMALL(AB67:AB187,ROW()-ROW($AB$190)+1),"")</f>
        <v>0</v>
      </c>
      <c r="AC211">
        <f>IFERROR(SMALL(AC67:AC187,ROW()-ROW($AC$190)+1),"")</f>
        <v>0</v>
      </c>
      <c r="AD211">
        <f>IFERROR(SMALL(AD67:AD187,ROW()-ROW($AD$190)+1),"")</f>
        <v>0</v>
      </c>
      <c r="AE211">
        <f>IFERROR(SMALL(AE67:AE187,ROW()-ROW($AE$190)+1),"")</f>
        <v>0</v>
      </c>
      <c r="AF211">
        <f>IFERROR(SMALL(AF67:AF187,ROW()-ROW($AF$190)+1),"")</f>
        <v>0</v>
      </c>
      <c r="AG211">
        <f>IFERROR(SMALL(AG67:AG187,ROW()-ROW($AG$190)+1),"")</f>
        <v>0</v>
      </c>
      <c r="AH211">
        <f>IFERROR(SMALL(AH67:AH187,ROW()-ROW($AH$190)+1),"")</f>
        <v>0</v>
      </c>
      <c r="AI211">
        <f>IFERROR(SMALL(AI67:AI187,ROW()-ROW($AI$190)+1),"")</f>
        <v>0</v>
      </c>
      <c r="AJ211">
        <f>IFERROR(SMALL(AJ67:AJ187,ROW()-ROW($AJ$190)+1),"")</f>
        <v>0</v>
      </c>
      <c r="AK211">
        <f>IFERROR(SMALL(AK67:AK187,ROW()-ROW($AK$190)+1),"")</f>
        <v>0</v>
      </c>
      <c r="AL211">
        <f>IFERROR(SMALL(AL67:AL187,ROW()-ROW($AL$190)+1),"")</f>
        <v>0</v>
      </c>
      <c r="AM211">
        <f>IFERROR(SMALL(AM67:AM187,ROW()-ROW($AM$190)+1),"")</f>
        <v>0</v>
      </c>
      <c r="AN211">
        <f>IFERROR(SMALL(AN67:AN187,ROW()-ROW($AN$190)+1),"")</f>
        <v>0</v>
      </c>
      <c r="AO211">
        <f>IFERROR(SMALL(AO67:AO187,ROW()-ROW($AO$190)+1),"")</f>
        <v>0</v>
      </c>
      <c r="AP211">
        <f>IFERROR(SMALL(AP67:AP187,ROW()-ROW($AP$190)+1),"")</f>
        <v>0</v>
      </c>
      <c r="AQ211">
        <f>IFERROR(SMALL(AQ67:AQ187,ROW()-ROW($AQ$190)+1),"")</f>
        <v>0</v>
      </c>
      <c r="AR211">
        <f>IFERROR(SMALL(AR67:AR187,ROW()-ROW($AR$190)+1),"")</f>
        <v>0</v>
      </c>
      <c r="AS211">
        <f>IFERROR(SMALL(AS67:AS187,ROW()-ROW($AS$190)+1),"")</f>
        <v>0</v>
      </c>
      <c r="AT211">
        <f>IFERROR(SMALL(AT67:AT187,ROW()-ROW($AT$190)+1),"")</f>
        <v>0</v>
      </c>
      <c r="AU211">
        <f>IFERROR(SMALL(AU67:AU187,ROW()-ROW($AU$190)+1),"")</f>
        <v>0</v>
      </c>
      <c r="AV211">
        <f>IFERROR(SMALL(AV67:AV187,ROW()-ROW($AV$190)+1),"")</f>
        <v>0</v>
      </c>
      <c r="AW211">
        <f>IFERROR(SMALL(AW67:AW187,ROW()-ROW($AW$190)+1),"")</f>
        <v>0</v>
      </c>
      <c r="AX211">
        <f>IFERROR(SMALL(AX67:AX187,ROW()-ROW($AX$190)+1),"")</f>
        <v>0</v>
      </c>
      <c r="AY211">
        <f>IFERROR(SMALL(AY67:AY187,ROW()-ROW($AY$190)+1),"")</f>
        <v>0</v>
      </c>
      <c r="AZ211">
        <f>IFERROR(SMALL(AZ67:AZ187,ROW()-ROW($AZ$190)+1),"")</f>
        <v>0</v>
      </c>
      <c r="BA211">
        <f>IFERROR(SMALL(BA67:BA187,ROW()-ROW($BA$190)+1),"")</f>
        <v>0</v>
      </c>
      <c r="BB211">
        <f>IFERROR(SMALL(BB67:BB187,ROW()-ROW($BB$190)+1),"")</f>
        <v>0</v>
      </c>
      <c r="BC211">
        <f>IFERROR(SMALL(BC67:BC187,ROW()-ROW($BC$190)+1),"")</f>
        <v>0</v>
      </c>
      <c r="BD211">
        <f>IFERROR(SMALL(BD67:BD187,ROW()-ROW($BD$190)+1),"")</f>
        <v>0</v>
      </c>
      <c r="BE211">
        <f>IFERROR(SMALL(BE67:BE187,ROW()-ROW($BE$190)+1),"")</f>
        <v>0</v>
      </c>
      <c r="BF211">
        <f>IFERROR(SMALL(BF67:BF187,ROW()-ROW($BF$190)+1),"")</f>
        <v>0</v>
      </c>
      <c r="BG211">
        <f>IFERROR(SMALL(BG67:BG187,ROW()-ROW($BG$190)+1),"")</f>
        <v>0</v>
      </c>
      <c r="BH211">
        <f>IFERROR(SMALL(BH67:BH187,ROW()-ROW($BH$190)+1),"")</f>
        <v>0</v>
      </c>
      <c r="BI211">
        <f>IFERROR(SMALL(BI67:BI187,ROW()-ROW($BI$190)+1),"")</f>
        <v>0</v>
      </c>
      <c r="BJ211">
        <f>IFERROR(SMALL(BJ67:BJ187,ROW()-ROW($BJ$190)+1),"")</f>
        <v>0</v>
      </c>
      <c r="BK211">
        <f>IFERROR(SMALL(BK67:BK187,ROW()-ROW($BK$190)+1),"")</f>
        <v>0</v>
      </c>
      <c r="BL211">
        <f>IFERROR(SMALL(BL67:BL187,ROW()-ROW($BL$190)+1),"")</f>
        <v>0</v>
      </c>
      <c r="BM211">
        <f>IFERROR(SMALL(BM67:BM187,ROW()-ROW($BM$190)+1),"")</f>
        <v>0</v>
      </c>
      <c r="BN211">
        <f>IFERROR(SMALL(BN67:BN187,ROW()-ROW($BN$190)+1),"")</f>
        <v>0</v>
      </c>
      <c r="BO211">
        <f>IFERROR(SMALL(BO67:BO187,ROW()-ROW($BO$190)+1),"")</f>
        <v>0</v>
      </c>
      <c r="BP211">
        <f>IFERROR(SMALL(BP67:BP187,ROW()-ROW($BP$190)+1),"")</f>
        <v>0</v>
      </c>
      <c r="BQ211">
        <f>IFERROR(SMALL(BQ67:BQ187,ROW()-ROW($BQ$190)+1),"")</f>
        <v>0</v>
      </c>
      <c r="BR211">
        <f>IFERROR(SMALL(BR67:BR187,ROW()-ROW($BR$190)+1),"")</f>
        <v>0</v>
      </c>
      <c r="BS211">
        <f>IFERROR(SMALL(BS67:BS187,ROW()-ROW($BS$190)+1),"")</f>
        <v>0</v>
      </c>
      <c r="BT211">
        <f>IFERROR(SMALL(BT67:BT187,ROW()-ROW($BT$190)+1),"")</f>
        <v>0</v>
      </c>
      <c r="BU211">
        <f>IFERROR(SMALL(BU67:BU187,ROW()-ROW($BU$190)+1),"")</f>
        <v>0</v>
      </c>
      <c r="BV211">
        <f>IFERROR(SMALL(BV67:BV187,ROW()-ROW($BV$190)+1),"")</f>
        <v>0</v>
      </c>
      <c r="BW211">
        <f>IFERROR(SMALL(BW67:BW187,ROW()-ROW($BW$190)+1),"")</f>
        <v>0</v>
      </c>
      <c r="BX211">
        <f>IFERROR(SMALL(BX67:BX187,ROW()-ROW($BX$190)+1),"")</f>
        <v>0</v>
      </c>
      <c r="BY211">
        <f>IFERROR(SMALL(BY67:BY187,ROW()-ROW($BY$190)+1),"")</f>
        <v>0</v>
      </c>
      <c r="BZ211">
        <f>IFERROR(SMALL(BZ67:BZ187,ROW()-ROW($BZ$190)+1),"")</f>
        <v>0</v>
      </c>
      <c r="CA211">
        <f>IFERROR(SMALL(CA67:CA187,ROW()-ROW($CA$190)+1),"")</f>
        <v>0</v>
      </c>
      <c r="CB211">
        <f>IFERROR(SMALL(CB67:CB187,ROW()-ROW($CB$190)+1),"")</f>
        <v>0</v>
      </c>
      <c r="CC211">
        <f>IFERROR(SMALL(CC67:CC187,ROW()-ROW($CC$190)+1),"")</f>
        <v>0</v>
      </c>
      <c r="CD211">
        <f>IFERROR(SMALL(CD67:CD187,ROW()-ROW($CD$190)+1),"")</f>
        <v>0</v>
      </c>
      <c r="CE211">
        <f>IFERROR(SMALL(CE67:CE187,ROW()-ROW($CE$190)+1),"")</f>
        <v>0</v>
      </c>
      <c r="CF211">
        <f>IFERROR(SMALL(CF67:CF187,ROW()-ROW($CF$190)+1),"")</f>
        <v>0</v>
      </c>
      <c r="CG211">
        <f>IFERROR(SMALL(CG67:CG187,ROW()-ROW($CG$190)+1),"")</f>
        <v>0</v>
      </c>
      <c r="CH211">
        <f>IFERROR(SMALL(CH67:CH187,ROW()-ROW($CH$190)+1),"")</f>
        <v>0</v>
      </c>
      <c r="CI211">
        <f>IFERROR(SMALL(CI67:CI187,ROW()-ROW($CI$190)+1),"")</f>
        <v>0</v>
      </c>
      <c r="CJ211">
        <f>IFERROR(SMALL(CJ67:CJ187,ROW()-ROW($CJ$190)+1),"")</f>
        <v>0</v>
      </c>
      <c r="CK211">
        <f>IFERROR(SMALL(CK67:CK187,ROW()-ROW($CK$190)+1),"")</f>
        <v>0</v>
      </c>
      <c r="CL211">
        <f>IFERROR(SMALL(CL67:CL187,ROW()-ROW($CL$190)+1),"")</f>
        <v>0</v>
      </c>
      <c r="CM211">
        <f>IFERROR(SMALL(CM67:CM187,ROW()-ROW($CM$190)+1),"")</f>
        <v>0</v>
      </c>
      <c r="CN211">
        <f>IFERROR(SMALL(CN67:CN187,ROW()-ROW($CN$190)+1),"")</f>
        <v>0</v>
      </c>
      <c r="CO211">
        <f>IFERROR(SMALL(CO67:CO187,ROW()-ROW($CO$190)+1),"")</f>
        <v>0</v>
      </c>
      <c r="CP211">
        <f>IFERROR(SMALL(CP67:CP187,ROW()-ROW($CP$190)+1),"")</f>
        <v>0</v>
      </c>
      <c r="CQ211">
        <f>IFERROR(SMALL(CQ67:CQ187,ROW()-ROW($CQ$190)+1),"")</f>
        <v>0</v>
      </c>
      <c r="CR211">
        <f>IFERROR(SMALL(CR67:CR187,ROW()-ROW($CR$190)+1),"")</f>
        <v>0</v>
      </c>
      <c r="CS211">
        <f>IFERROR(SMALL(CS67:CS187,ROW()-ROW($CS$190)+1),"")</f>
        <v>0</v>
      </c>
      <c r="CT211">
        <f>IFERROR(SMALL(CT67:CT187,ROW()-ROW($CT$190)+1),"")</f>
        <v>0</v>
      </c>
      <c r="CU211">
        <f>IFERROR(SMALL(CU67:CU187,ROW()-ROW($CU$190)+1),"")</f>
        <v>0</v>
      </c>
      <c r="CV211">
        <f>IFERROR(SMALL(CV67:CV187,ROW()-ROW($CV$190)+1),"")</f>
        <v>0</v>
      </c>
      <c r="CW211">
        <f>IFERROR(SMALL(CW67:CW187,ROW()-ROW($CW$190)+1),"")</f>
        <v>0</v>
      </c>
      <c r="CX211">
        <f>IFERROR(SMALL(CX67:CX187,ROW()-ROW($CX$190)+1),"")</f>
        <v>0</v>
      </c>
      <c r="CY211">
        <f>IFERROR(SMALL(CY67:CY187,ROW()-ROW($CY$190)+1),"")</f>
        <v>0</v>
      </c>
      <c r="CZ211">
        <f>IFERROR(SMALL(CZ67:CZ187,ROW()-ROW($CZ$190)+1),"")</f>
        <v>0</v>
      </c>
      <c r="DA211">
        <f>IFERROR(SMALL(DA67:DA187,ROW()-ROW($DA$190)+1),"")</f>
        <v>0</v>
      </c>
      <c r="DB211">
        <f>IFERROR(SMALL(DB67:DB187,ROW()-ROW($DB$190)+1),"")</f>
        <v>0</v>
      </c>
      <c r="DC211">
        <f>IFERROR(SMALL(DC67:DC187,ROW()-ROW($DC$190)+1),"")</f>
        <v>0</v>
      </c>
      <c r="DD211">
        <f>IFERROR(SMALL(DD67:DD187,ROW()-ROW($DD$190)+1),"")</f>
        <v>0</v>
      </c>
      <c r="DE211">
        <f>IFERROR(SMALL(DE67:DE187,ROW()-ROW($DE$190)+1),"")</f>
        <v>0</v>
      </c>
      <c r="DF211">
        <f>IFERROR(SMALL(DF67:DF187,ROW()-ROW($DF$190)+1),"")</f>
        <v>0</v>
      </c>
      <c r="DG211">
        <f>IFERROR(SMALL(DG67:DG187,ROW()-ROW($DG$190)+1),"")</f>
        <v>0</v>
      </c>
      <c r="DH211">
        <f>IFERROR(SMALL(DH67:DH187,ROW()-ROW($DH$190)+1),"")</f>
        <v>0</v>
      </c>
      <c r="DI211">
        <f>IFERROR(SMALL(DI67:DI187,ROW()-ROW($DI$190)+1),"")</f>
        <v>0</v>
      </c>
      <c r="DJ211">
        <f>IFERROR(SMALL(DJ67:DJ187,ROW()-ROW($DJ$190)+1),"")</f>
        <v>0</v>
      </c>
      <c r="DK211">
        <f>IFERROR(SMALL(DK67:DK187,ROW()-ROW($DK$190)+1),"")</f>
        <v>0</v>
      </c>
      <c r="DL211">
        <f>IFERROR(SMALL(DL67:DL187,ROW()-ROW($DL$190)+1),"")</f>
        <v>0</v>
      </c>
      <c r="DM211">
        <f>IFERROR(SMALL(DM67:DM187,ROW()-ROW($DM$190)+1),"")</f>
        <v>0</v>
      </c>
      <c r="DN211">
        <f>IFERROR(SMALL(DN67:DN187,ROW()-ROW($DN$190)+1),"")</f>
        <v>0</v>
      </c>
      <c r="DO211">
        <f>IFERROR(SMALL(DO67:DO187,ROW()-ROW($DO$190)+1),"")</f>
        <v>0</v>
      </c>
      <c r="DP211">
        <f>IFERROR(SMALL(DP67:DP187,ROW()-ROW($DP$190)+1),"")</f>
        <v>0</v>
      </c>
      <c r="DQ211">
        <f>IFERROR(SMALL(DQ67:DQ187,ROW()-ROW($DQ$190)+1),"")</f>
        <v>0</v>
      </c>
      <c r="DR211">
        <f>IFERROR(SMALL(DR67:DR187,ROW()-ROW($DR$190)+1),"")</f>
        <v>0</v>
      </c>
      <c r="DS211">
        <f>IFERROR(SMALL(DS67:DS187,ROW()-ROW($DS$190)+1),"")</f>
        <v>0</v>
      </c>
      <c r="DT211">
        <f>IFERROR(SMALL(DT67:DT187,ROW()-ROW($DT$190)+1),"")</f>
        <v>0</v>
      </c>
      <c r="DU211">
        <f>IFERROR(SMALL(DU67:DU187,ROW()-ROW($DU$190)+1),"")</f>
        <v>0</v>
      </c>
      <c r="DV211">
        <f>IFERROR(SMALL(DV67:DV187,ROW()-ROW($DV$190)+1),"")</f>
        <v>0</v>
      </c>
      <c r="DW211">
        <f>IFERROR(SMALL(DW67:DW187,ROW()-ROW($DW$190)+1),"")</f>
        <v>0</v>
      </c>
      <c r="DX211">
        <f>IFERROR(SMALL(DX67:DX187,ROW()-ROW($DX$190)+1),"")</f>
        <v>0</v>
      </c>
      <c r="DY211">
        <f>IFERROR(SMALL(DY67:DY187,ROW()-ROW($DY$190)+1),"")</f>
        <v>0</v>
      </c>
      <c r="DZ211">
        <f>IFERROR(SMALL(DZ67:DZ187,ROW()-ROW($DZ$190)+1),"")</f>
        <v>0</v>
      </c>
      <c r="EA211">
        <f>IFERROR(SMALL(EA67:EA187,ROW()-ROW($EA$190)+1),"")</f>
        <v>0</v>
      </c>
      <c r="EB211">
        <f>IFERROR(SMALL(EB67:EB187,ROW()-ROW($EB$190)+1),"")</f>
        <v>0</v>
      </c>
      <c r="EC211">
        <f>IFERROR(SMALL(EC67:EC187,ROW()-ROW($EC$190)+1),"")</f>
        <v>0</v>
      </c>
      <c r="ED211">
        <f>IFERROR(SMALL(ED67:ED187,ROW()-ROW($ED$190)+1),"")</f>
        <v>0</v>
      </c>
      <c r="EE211">
        <f>IFERROR(SMALL(EE67:EE187,ROW()-ROW($EE$190)+1),"")</f>
        <v>0</v>
      </c>
      <c r="EF211">
        <f>IFERROR(SMALL(EF67:EF187,ROW()-ROW($EF$190)+1),"")</f>
        <v>0</v>
      </c>
      <c r="EI211">
        <f>IFERROR(SMALL(EI67:EI187,ROW()-ROW($EI$190)+1),"")</f>
        <v>0</v>
      </c>
      <c r="EJ211">
        <f>IFERROR(SMALL(EJ67:EJ187,ROW()-ROW($EJ$190)+1),"")</f>
        <v>0</v>
      </c>
      <c r="EK211">
        <f>IFERROR(SMALL(EK67:EK187,ROW()-ROW($EK$190)+1),"")</f>
        <v>0</v>
      </c>
      <c r="EL211">
        <f>IFERROR(SMALL(EL67:EL187,ROW()-ROW($EL$190)+1),"")</f>
        <v>0</v>
      </c>
      <c r="EM211">
        <f>IFERROR(SMALL(EM67:EM187,ROW()-ROW($EM$190)+1),"")</f>
        <v>0</v>
      </c>
      <c r="EN211">
        <f>IFERROR(SMALL(EN67:EN187,ROW()-ROW($EN$190)+1),"")</f>
        <v>0</v>
      </c>
      <c r="EO211">
        <f>IFERROR(SMALL(EO67:EO187,ROW()-ROW($EO$190)+1),"")</f>
        <v>0</v>
      </c>
      <c r="EP211">
        <f>IFERROR(SMALL(EP67:EP187,ROW()-ROW($EP$190)+1),"")</f>
        <v>0</v>
      </c>
      <c r="EQ211">
        <f>IFERROR(SMALL(EQ67:EQ187,ROW()-ROW($EQ$190)+1),"")</f>
        <v>0</v>
      </c>
      <c r="ER211">
        <f>IFERROR(SMALL(ER67:ER187,ROW()-ROW($ER$190)+1),"")</f>
        <v>0</v>
      </c>
      <c r="ES211">
        <f>IFERROR(SMALL(ES67:ES187,ROW()-ROW($ES$190)+1),"")</f>
        <v>0</v>
      </c>
      <c r="ET211">
        <f>IFERROR(SMALL(ET67:ET187,ROW()-ROW($ET$190)+1),"")</f>
        <v>0</v>
      </c>
      <c r="EU211">
        <f>IFERROR(SMALL(EU67:EU187,ROW()-ROW($EU$190)+1),"")</f>
        <v>0</v>
      </c>
      <c r="EV211">
        <f>IFERROR(SMALL(EV67:EV187,ROW()-ROW($EV$190)+1),"")</f>
        <v>0</v>
      </c>
      <c r="EW211">
        <f>IFERROR(SMALL(EW67:EW187,ROW()-ROW($EW$190)+1),"")</f>
        <v>0</v>
      </c>
      <c r="EX211">
        <f>IFERROR(SMALL(EX67:EX187,ROW()-ROW($EX$190)+1),"")</f>
        <v>0</v>
      </c>
      <c r="EY211">
        <f>IFERROR(SMALL(EY67:EY187,ROW()-ROW($EY$190)+1),"")</f>
        <v>0</v>
      </c>
      <c r="EZ211">
        <f>IFERROR(SMALL(EZ67:EZ187,ROW()-ROW($EZ$190)+1),"")</f>
        <v>0</v>
      </c>
      <c r="FA211">
        <f>IFERROR(SMALL(FA67:FA187,ROW()-ROW($FA$190)+1),"")</f>
        <v>0</v>
      </c>
      <c r="FB211">
        <f>IFERROR(SMALL(FB67:FB187,ROW()-ROW($FB$190)+1),"")</f>
        <v>0</v>
      </c>
      <c r="FC211">
        <f>IFERROR(SMALL(FC67:FC187,ROW()-ROW($FC$190)+1),"")</f>
        <v>0</v>
      </c>
      <c r="FD211">
        <f>IFERROR(SMALL(FD67:FD187,ROW()-ROW($FD$190)+1),"")</f>
        <v>0</v>
      </c>
      <c r="FE211">
        <f>IFERROR(SMALL(FE67:FE187,ROW()-ROW($FE$190)+1),"")</f>
        <v>0</v>
      </c>
      <c r="FF211">
        <f>IFERROR(SMALL(FF67:FF187,ROW()-ROW($FF$190)+1),"")</f>
        <v>0</v>
      </c>
      <c r="FG211">
        <f>IFERROR(SMALL(FG67:FG187,ROW()-ROW($FG$190)+1),"")</f>
        <v>0</v>
      </c>
      <c r="FH211">
        <f>IFERROR(SMALL(FH67:FH187,ROW()-ROW($FH$190)+1),"")</f>
        <v>0</v>
      </c>
      <c r="FI211">
        <f>IFERROR(SMALL(FI67:FI187,ROW()-ROW($FI$190)+1),"")</f>
        <v>0</v>
      </c>
      <c r="FJ211">
        <f>IFERROR(SMALL(FJ67:FJ187,ROW()-ROW($FJ$190)+1),"")</f>
        <v>0</v>
      </c>
      <c r="FK211">
        <f>IFERROR(SMALL(FK67:FK187,ROW()-ROW($FK$190)+1),"")</f>
        <v>0</v>
      </c>
      <c r="FL211">
        <f>IFERROR(SMALL(FL67:FL187,ROW()-ROW($FL$190)+1),"")</f>
        <v>0</v>
      </c>
      <c r="FM211">
        <f>IFERROR(SMALL(FM67:FM187,ROW()-ROW($FM$190)+1),"")</f>
        <v>0</v>
      </c>
      <c r="FN211">
        <f>IFERROR(SMALL(FN67:FN187,ROW()-ROW($FN$190)+1),"")</f>
        <v>0</v>
      </c>
      <c r="FO211">
        <f>IFERROR(SMALL(FO67:FO187,ROW()-ROW($FO$190)+1),"")</f>
        <v>0</v>
      </c>
      <c r="FP211">
        <f>IFERROR(SMALL(FP67:FP187,ROW()-ROW($FP$190)+1),"")</f>
        <v>0</v>
      </c>
      <c r="FQ211">
        <f>IFERROR(SMALL(FQ67:FQ187,ROW()-ROW($FQ$190)+1),"")</f>
        <v>0</v>
      </c>
      <c r="FR211">
        <f>IFERROR(SMALL(FR67:FR187,ROW()-ROW($FR$190)+1),"")</f>
        <v>0</v>
      </c>
      <c r="FS211">
        <f>IFERROR(SMALL(FS67:FS187,ROW()-ROW($FS$190)+1),"")</f>
        <v>0</v>
      </c>
      <c r="FT211">
        <f>IFERROR(SMALL(FT67:FT187,ROW()-ROW($FT$190)+1),"")</f>
        <v>0</v>
      </c>
      <c r="FU211">
        <f>IFERROR(SMALL(FU67:FU187,ROW()-ROW($FU$190)+1),"")</f>
        <v>0</v>
      </c>
      <c r="FV211">
        <f>IFERROR(SMALL(FV67:FV187,ROW()-ROW($FV$190)+1),"")</f>
        <v>0</v>
      </c>
      <c r="FW211">
        <f>IFERROR(SMALL(FW67:FW187,ROW()-ROW($FW$190)+1),"")</f>
        <v>0</v>
      </c>
      <c r="FX211">
        <f>IFERROR(SMALL(FX67:FX187,ROW()-ROW($FX$190)+1),"")</f>
        <v>0</v>
      </c>
      <c r="FY211">
        <f>IFERROR(SMALL(FY67:FY187,ROW()-ROW($FY$190)+1),"")</f>
        <v>0</v>
      </c>
      <c r="FZ211">
        <f>IFERROR(SMALL(FZ67:FZ187,ROW()-ROW($FZ$190)+1),"")</f>
        <v>0</v>
      </c>
      <c r="GA211">
        <f>IFERROR(SMALL(GA67:GA187,ROW()-ROW($GA$190)+1),"")</f>
        <v>0</v>
      </c>
      <c r="GB211">
        <f>IFERROR(SMALL(GB67:GB187,ROW()-ROW($GB$190)+1),"")</f>
        <v>0</v>
      </c>
      <c r="GC211">
        <f>IFERROR(SMALL(GC67:GC187,ROW()-ROW($GC$190)+1),"")</f>
        <v>0</v>
      </c>
      <c r="GD211">
        <f>IFERROR(SMALL(GD67:GD187,ROW()-ROW($GD$190)+1),"")</f>
        <v>0</v>
      </c>
      <c r="GE211">
        <f>IFERROR(SMALL(GE67:GE187,ROW()-ROW($GE$190)+1),"")</f>
        <v>0</v>
      </c>
      <c r="GF211">
        <f>IFERROR(SMALL(GF67:GF187,ROW()-ROW($GF$190)+1),"")</f>
        <v>0</v>
      </c>
      <c r="GG211">
        <f>IFERROR(SMALL(GG67:GG187,ROW()-ROW($GG$190)+1),"")</f>
        <v>0</v>
      </c>
      <c r="GH211">
        <f>IFERROR(SMALL(GH67:GH187,ROW()-ROW($GH$190)+1),"")</f>
        <v>0</v>
      </c>
      <c r="GI211">
        <f>IFERROR(SMALL(GI67:GI187,ROW()-ROW($GI$190)+1),"")</f>
        <v>0</v>
      </c>
      <c r="GJ211">
        <f>IFERROR(SMALL(GJ67:GJ187,ROW()-ROW($GJ$190)+1),"")</f>
        <v>0</v>
      </c>
      <c r="GK211">
        <f>IFERROR(SMALL(GK67:GK187,ROW()-ROW($GK$190)+1),"")</f>
        <v>0</v>
      </c>
      <c r="GL211">
        <f>IFERROR(SMALL(GL67:GL187,ROW()-ROW($GL$190)+1),"")</f>
        <v>0</v>
      </c>
      <c r="GM211">
        <f>IFERROR(SMALL(GM67:GM187,ROW()-ROW($GM$190)+1),"")</f>
        <v>0</v>
      </c>
      <c r="GN211">
        <f>IFERROR(SMALL(GN67:GN187,ROW()-ROW($GN$190)+1),"")</f>
        <v>0</v>
      </c>
      <c r="GO211">
        <f>IFERROR(SMALL(GO67:GO187,ROW()-ROW($GO$190)+1),"")</f>
        <v>0</v>
      </c>
      <c r="GP211">
        <f>IFERROR(SMALL(GP67:GP187,ROW()-ROW($GP$190)+1),"")</f>
        <v>0</v>
      </c>
      <c r="GQ211">
        <f>IFERROR(SMALL(GQ67:GQ187,ROW()-ROW($GQ$190)+1),"")</f>
        <v>0</v>
      </c>
      <c r="GR211">
        <f>IFERROR(SMALL(GR67:GR187,ROW()-ROW($GR$190)+1),"")</f>
        <v>0</v>
      </c>
      <c r="GS211">
        <f>IFERROR(SMALL(GS67:GS187,ROW()-ROW($GS$190)+1),"")</f>
        <v>0</v>
      </c>
      <c r="GT211">
        <f>IFERROR(SMALL(GT67:GT187,ROW()-ROW($GT$190)+1),"")</f>
        <v>0</v>
      </c>
      <c r="GU211">
        <f>IFERROR(SMALL(GU67:GU187,ROW()-ROW($GU$190)+1),"")</f>
        <v>0</v>
      </c>
      <c r="GV211">
        <f>IFERROR(SMALL(GV67:GV187,ROW()-ROW($GV$190)+1),"")</f>
        <v>0</v>
      </c>
      <c r="GW211">
        <f>IFERROR(SMALL(GW67:GW187,ROW()-ROW($GW$190)+1),"")</f>
        <v>0</v>
      </c>
      <c r="GX211">
        <f>IFERROR(SMALL(GX67:GX187,ROW()-ROW($GX$190)+1),"")</f>
        <v>0</v>
      </c>
      <c r="GY211">
        <f>IFERROR(SMALL(GY67:GY187,ROW()-ROW($GY$190)+1),"")</f>
        <v>0</v>
      </c>
      <c r="GZ211">
        <f>IFERROR(SMALL(GZ67:GZ187,ROW()-ROW($GZ$190)+1),"")</f>
        <v>0</v>
      </c>
      <c r="HA211">
        <f>IFERROR(SMALL(HA67:HA187,ROW()-ROW($HA$190)+1),"")</f>
        <v>0</v>
      </c>
      <c r="HB211">
        <f>IFERROR(SMALL(HB67:HB187,ROW()-ROW($HB$190)+1),"")</f>
        <v>0</v>
      </c>
      <c r="HC211">
        <f>IFERROR(SMALL(HC67:HC187,ROW()-ROW($HC$190)+1),"")</f>
        <v>0</v>
      </c>
      <c r="HD211">
        <f>IFERROR(SMALL(HD67:HD187,ROW()-ROW($HD$190)+1),"")</f>
        <v>0</v>
      </c>
      <c r="HE211">
        <f>IFERROR(SMALL(HE67:HE187,ROW()-ROW($HE$190)+1),"")</f>
        <v>0</v>
      </c>
      <c r="HF211">
        <f>IFERROR(SMALL(HF67:HF187,ROW()-ROW($HF$190)+1),"")</f>
        <v>0</v>
      </c>
      <c r="HG211">
        <f>IFERROR(SMALL(HG67:HG187,ROW()-ROW($HG$190)+1),"")</f>
        <v>0</v>
      </c>
      <c r="HH211">
        <f>IFERROR(SMALL(HH67:HH187,ROW()-ROW($HH$190)+1),"")</f>
        <v>0</v>
      </c>
      <c r="HI211">
        <f>IFERROR(SMALL(HI67:HI187,ROW()-ROW($HI$190)+1),"")</f>
        <v>0</v>
      </c>
      <c r="HJ211">
        <f>IFERROR(SMALL(HJ67:HJ187,ROW()-ROW($HJ$190)+1),"")</f>
        <v>0</v>
      </c>
      <c r="HK211">
        <f>IFERROR(SMALL(HK67:HK187,ROW()-ROW($HK$190)+1),"")</f>
        <v>0</v>
      </c>
      <c r="HL211">
        <f>IFERROR(SMALL(HL67:HL187,ROW()-ROW($HL$190)+1),"")</f>
        <v>0</v>
      </c>
      <c r="HM211">
        <f>IFERROR(SMALL(HM67:HM187,ROW()-ROW($HM$190)+1),"")</f>
        <v>0</v>
      </c>
      <c r="HN211">
        <f>IFERROR(SMALL(HN67:HN187,ROW()-ROW($HN$190)+1),"")</f>
        <v>0</v>
      </c>
      <c r="HO211">
        <f>IFERROR(SMALL(HO67:HO187,ROW()-ROW($HO$190)+1),"")</f>
        <v>0</v>
      </c>
      <c r="HP211">
        <f>IFERROR(SMALL(HP67:HP187,ROW()-ROW($HP$190)+1),"")</f>
        <v>0</v>
      </c>
      <c r="HQ211">
        <f>IFERROR(SMALL(HQ67:HQ187,ROW()-ROW($HQ$190)+1),"")</f>
        <v>0</v>
      </c>
      <c r="HR211">
        <f>IFERROR(SMALL(HR67:HR187,ROW()-ROW($HR$190)+1),"")</f>
        <v>0</v>
      </c>
      <c r="HS211">
        <f>IFERROR(SMALL(HS67:HS187,ROW()-ROW($HS$190)+1),"")</f>
        <v>0</v>
      </c>
      <c r="HT211">
        <f>IFERROR(SMALL(HT67:HT187,ROW()-ROW($HT$190)+1),"")</f>
        <v>0</v>
      </c>
      <c r="HU211">
        <f>IFERROR(SMALL(HU67:HU187,ROW()-ROW($HU$190)+1),"")</f>
        <v>0</v>
      </c>
      <c r="HV211">
        <f>IFERROR(SMALL(HV67:HV187,ROW()-ROW($HV$190)+1),"")</f>
        <v>0</v>
      </c>
      <c r="HW211">
        <f>IFERROR(SMALL(HW67:HW187,ROW()-ROW($HW$190)+1),"")</f>
        <v>0</v>
      </c>
      <c r="HX211">
        <f>IFERROR(SMALL(HX67:HX187,ROW()-ROW($HX$190)+1),"")</f>
        <v>0</v>
      </c>
      <c r="HY211">
        <f>IFERROR(SMALL(HY67:HY187,ROW()-ROW($HY$190)+1),"")</f>
        <v>0</v>
      </c>
      <c r="HZ211">
        <f>IFERROR(SMALL(HZ67:HZ187,ROW()-ROW($HZ$190)+1),"")</f>
        <v>0</v>
      </c>
      <c r="IA211">
        <f>IFERROR(SMALL(IA67:IA187,ROW()-ROW($IA$190)+1),"")</f>
        <v>0</v>
      </c>
      <c r="IB211">
        <f>IFERROR(SMALL(IB67:IB187,ROW()-ROW($IB$190)+1),"")</f>
        <v>0</v>
      </c>
      <c r="IC211">
        <f>IFERROR(SMALL(IC67:IC187,ROW()-ROW($IC$190)+1),"")</f>
        <v>0</v>
      </c>
      <c r="ID211">
        <f>IFERROR(SMALL(ID67:ID187,ROW()-ROW($ID$190)+1),"")</f>
        <v>0</v>
      </c>
      <c r="IE211">
        <f>IFERROR(SMALL(IE67:IE187,ROW()-ROW($IE$190)+1),"")</f>
        <v>0</v>
      </c>
      <c r="IF211">
        <f>IFERROR(SMALL(IF67:IF187,ROW()-ROW($IF$190)+1),"")</f>
        <v>0</v>
      </c>
      <c r="IG211">
        <f>IFERROR(SMALL(IG67:IG187,ROW()-ROW($IG$190)+1),"")</f>
        <v>0</v>
      </c>
      <c r="IH211">
        <f>IFERROR(SMALL(IH67:IH187,ROW()-ROW($IH$190)+1),"")</f>
        <v>0</v>
      </c>
      <c r="II211">
        <f>IFERROR(SMALL(II67:II187,ROW()-ROW($II$190)+1),"")</f>
        <v>0</v>
      </c>
      <c r="IJ211">
        <f>IFERROR(SMALL(IJ67:IJ187,ROW()-ROW($IJ$190)+1),"")</f>
        <v>0</v>
      </c>
      <c r="IK211">
        <f>IFERROR(SMALL(IK67:IK187,ROW()-ROW($IK$190)+1),"")</f>
        <v>0</v>
      </c>
      <c r="IL211">
        <f>IFERROR(SMALL(IL67:IL187,ROW()-ROW($IL$190)+1),"")</f>
        <v>0</v>
      </c>
      <c r="IM211">
        <f>IFERROR(SMALL(IM67:IM187,ROW()-ROW($IM$190)+1),"")</f>
        <v>0</v>
      </c>
      <c r="IN211">
        <f>IFERROR(SMALL(IN67:IN187,ROW()-ROW($IN$190)+1),"")</f>
        <v>0</v>
      </c>
      <c r="IO211">
        <f>IFERROR(SMALL(IO67:IO187,ROW()-ROW($IO$190)+1),"")</f>
        <v>0</v>
      </c>
      <c r="IP211">
        <f>IFERROR(SMALL(IP67:IP187,ROW()-ROW($IP$190)+1),"")</f>
        <v>0</v>
      </c>
      <c r="IQ211">
        <f>IFERROR(SMALL(IQ67:IQ187,ROW()-ROW($IQ$190)+1),"")</f>
        <v>0</v>
      </c>
      <c r="IR211">
        <f>IFERROR(SMALL(IR67:IR187,ROW()-ROW($IR$190)+1),"")</f>
        <v>0</v>
      </c>
      <c r="IS211">
        <f>IFERROR(SMALL(IS67:IS187,ROW()-ROW($IS$190)+1),"")</f>
        <v>0</v>
      </c>
      <c r="IT211">
        <f>IFERROR(SMALL(IT67:IT187,ROW()-ROW($IT$190)+1),"")</f>
        <v>0</v>
      </c>
      <c r="IU211">
        <f>IFERROR(SMALL(IU67:IU187,ROW()-ROW($IU$190)+1),"")</f>
        <v>0</v>
      </c>
      <c r="IV211">
        <f>IFERROR(SMALL(IV67:IV187,ROW()-ROW($IV$190)+1),"")</f>
        <v>0</v>
      </c>
      <c r="IW211">
        <f>IFERROR(SMALL(IW67:IW187,ROW()-ROW($IW$190)+1),"")</f>
        <v>0</v>
      </c>
      <c r="IX211">
        <f>IFERROR(SMALL(IX67:IX187,ROW()-ROW($IX$190)+1),"")</f>
        <v>0</v>
      </c>
      <c r="IY211">
        <f>IFERROR(SMALL(IY67:IY187,ROW()-ROW($IY$190)+1),"")</f>
        <v>0</v>
      </c>
      <c r="IZ211">
        <f>IFERROR(SMALL(IZ67:IZ187,ROW()-ROW($IZ$190)+1),"")</f>
        <v>0</v>
      </c>
      <c r="JA211">
        <f>IFERROR(SMALL(JA67:JA187,ROW()-ROW($JA$190)+1),"")</f>
        <v>0</v>
      </c>
      <c r="JB211">
        <f>IFERROR(SMALL(JB67:JB187,ROW()-ROW($JB$190)+1),"")</f>
        <v>0</v>
      </c>
      <c r="JC211">
        <f>IFERROR(SMALL(JC67:JC187,ROW()-ROW($JC$190)+1),"")</f>
        <v>0</v>
      </c>
      <c r="JD211">
        <f>IFERROR(SMALL(JD67:JD187,ROW()-ROW($JD$190)+1),"")</f>
        <v>0</v>
      </c>
      <c r="JE211">
        <f>IFERROR(SMALL(JE67:JE187,ROW()-ROW($JE$190)+1),"")</f>
        <v>0</v>
      </c>
      <c r="JF211">
        <f>IFERROR(SMALL(JF67:JF187,ROW()-ROW($JF$190)+1),"")</f>
        <v>0</v>
      </c>
      <c r="JG211">
        <f>IFERROR(SMALL(JG67:JG187,ROW()-ROW($JG$190)+1),"")</f>
        <v>0</v>
      </c>
      <c r="JH211">
        <f>IFERROR(SMALL(JH67:JH187,ROW()-ROW($JH$190)+1),"")</f>
        <v>0</v>
      </c>
      <c r="JI211">
        <f>IFERROR(SMALL(JI67:JI187,ROW()-ROW($JI$190)+1),"")</f>
        <v>0</v>
      </c>
      <c r="JJ211">
        <f>IFERROR(SMALL(JJ67:JJ187,ROW()-ROW($JJ$190)+1),"")</f>
        <v>0</v>
      </c>
    </row>
    <row r="212" spans="5:270">
      <c r="E212">
        <f>IFERROR(SMALL(E67:E187,ROW()-ROW($E$190)+1),"")</f>
        <v>0</v>
      </c>
      <c r="F212">
        <f>IFERROR(SMALL(F67:F187,ROW()-ROW($F$190)+1),"")</f>
        <v>0</v>
      </c>
      <c r="G212">
        <f>IFERROR(SMALL(G67:G187,ROW()-ROW($G$190)+1),"")</f>
        <v>0</v>
      </c>
      <c r="H212">
        <f>IFERROR(SMALL(H67:H187,ROW()-ROW($H$190)+1),"")</f>
        <v>0</v>
      </c>
      <c r="I212">
        <f>IFERROR(SMALL(I67:I187,ROW()-ROW($I$190)+1),"")</f>
        <v>0</v>
      </c>
      <c r="J212">
        <f>IFERROR(SMALL(J67:J187,ROW()-ROW($J$190)+1),"")</f>
        <v>0</v>
      </c>
      <c r="K212">
        <f>IFERROR(SMALL(K67:K187,ROW()-ROW($K$190)+1),"")</f>
        <v>0</v>
      </c>
      <c r="L212">
        <f>IFERROR(SMALL(L67:L187,ROW()-ROW($L$190)+1),"")</f>
        <v>0</v>
      </c>
      <c r="M212">
        <f>IFERROR(SMALL(M67:M187,ROW()-ROW($M$190)+1),"")</f>
        <v>0</v>
      </c>
      <c r="N212">
        <f>IFERROR(SMALL(N67:N187,ROW()-ROW($N$190)+1),"")</f>
        <v>0</v>
      </c>
      <c r="O212">
        <f>IFERROR(SMALL(O67:O187,ROW()-ROW($O$190)+1),"")</f>
        <v>0</v>
      </c>
      <c r="P212">
        <f>IFERROR(SMALL(P67:P187,ROW()-ROW($P$190)+1),"")</f>
        <v>0</v>
      </c>
      <c r="Q212">
        <f>IFERROR(SMALL(Q67:Q187,ROW()-ROW($Q$190)+1),"")</f>
        <v>0</v>
      </c>
      <c r="R212">
        <f>IFERROR(SMALL(R67:R187,ROW()-ROW($R$190)+1),"")</f>
        <v>0</v>
      </c>
      <c r="S212">
        <f>IFERROR(SMALL(S67:S187,ROW()-ROW($S$190)+1),"")</f>
        <v>0</v>
      </c>
      <c r="T212">
        <f>IFERROR(SMALL(T67:T187,ROW()-ROW($T$190)+1),"")</f>
        <v>0</v>
      </c>
      <c r="U212">
        <f>IFERROR(SMALL(U67:U187,ROW()-ROW($U$190)+1),"")</f>
        <v>0</v>
      </c>
      <c r="V212">
        <f>IFERROR(SMALL(V67:V187,ROW()-ROW($V$190)+1),"")</f>
        <v>0</v>
      </c>
      <c r="W212">
        <f>IFERROR(SMALL(W67:W187,ROW()-ROW($W$190)+1),"")</f>
        <v>0</v>
      </c>
      <c r="X212">
        <f>IFERROR(SMALL(X67:X187,ROW()-ROW($X$190)+1),"")</f>
        <v>0</v>
      </c>
      <c r="Y212">
        <f>IFERROR(SMALL(Y67:Y187,ROW()-ROW($Y$190)+1),"")</f>
        <v>0</v>
      </c>
      <c r="Z212">
        <f>IFERROR(SMALL(Z67:Z187,ROW()-ROW($Z$190)+1),"")</f>
        <v>0</v>
      </c>
      <c r="AA212">
        <f>IFERROR(SMALL(AA67:AA187,ROW()-ROW($AA$190)+1),"")</f>
        <v>0</v>
      </c>
      <c r="AB212">
        <f>IFERROR(SMALL(AB67:AB187,ROW()-ROW($AB$190)+1),"")</f>
        <v>0</v>
      </c>
      <c r="AC212">
        <f>IFERROR(SMALL(AC67:AC187,ROW()-ROW($AC$190)+1),"")</f>
        <v>0</v>
      </c>
      <c r="AD212">
        <f>IFERROR(SMALL(AD67:AD187,ROW()-ROW($AD$190)+1),"")</f>
        <v>0</v>
      </c>
      <c r="AE212">
        <f>IFERROR(SMALL(AE67:AE187,ROW()-ROW($AE$190)+1),"")</f>
        <v>0</v>
      </c>
      <c r="AF212">
        <f>IFERROR(SMALL(AF67:AF187,ROW()-ROW($AF$190)+1),"")</f>
        <v>0</v>
      </c>
      <c r="AG212">
        <f>IFERROR(SMALL(AG67:AG187,ROW()-ROW($AG$190)+1),"")</f>
        <v>0</v>
      </c>
      <c r="AH212">
        <f>IFERROR(SMALL(AH67:AH187,ROW()-ROW($AH$190)+1),"")</f>
        <v>0</v>
      </c>
      <c r="AI212">
        <f>IFERROR(SMALL(AI67:AI187,ROW()-ROW($AI$190)+1),"")</f>
        <v>0</v>
      </c>
      <c r="AJ212">
        <f>IFERROR(SMALL(AJ67:AJ187,ROW()-ROW($AJ$190)+1),"")</f>
        <v>0</v>
      </c>
      <c r="AK212">
        <f>IFERROR(SMALL(AK67:AK187,ROW()-ROW($AK$190)+1),"")</f>
        <v>0</v>
      </c>
      <c r="AL212">
        <f>IFERROR(SMALL(AL67:AL187,ROW()-ROW($AL$190)+1),"")</f>
        <v>0</v>
      </c>
      <c r="AM212">
        <f>IFERROR(SMALL(AM67:AM187,ROW()-ROW($AM$190)+1),"")</f>
        <v>0</v>
      </c>
      <c r="AN212">
        <f>IFERROR(SMALL(AN67:AN187,ROW()-ROW($AN$190)+1),"")</f>
        <v>0</v>
      </c>
      <c r="AO212">
        <f>IFERROR(SMALL(AO67:AO187,ROW()-ROW($AO$190)+1),"")</f>
        <v>0</v>
      </c>
      <c r="AP212">
        <f>IFERROR(SMALL(AP67:AP187,ROW()-ROW($AP$190)+1),"")</f>
        <v>0</v>
      </c>
      <c r="AQ212">
        <f>IFERROR(SMALL(AQ67:AQ187,ROW()-ROW($AQ$190)+1),"")</f>
        <v>0</v>
      </c>
      <c r="AR212">
        <f>IFERROR(SMALL(AR67:AR187,ROW()-ROW($AR$190)+1),"")</f>
        <v>0</v>
      </c>
      <c r="AS212">
        <f>IFERROR(SMALL(AS67:AS187,ROW()-ROW($AS$190)+1),"")</f>
        <v>0</v>
      </c>
      <c r="AT212">
        <f>IFERROR(SMALL(AT67:AT187,ROW()-ROW($AT$190)+1),"")</f>
        <v>0</v>
      </c>
      <c r="AU212">
        <f>IFERROR(SMALL(AU67:AU187,ROW()-ROW($AU$190)+1),"")</f>
        <v>0</v>
      </c>
      <c r="AV212">
        <f>IFERROR(SMALL(AV67:AV187,ROW()-ROW($AV$190)+1),"")</f>
        <v>0</v>
      </c>
      <c r="AW212">
        <f>IFERROR(SMALL(AW67:AW187,ROW()-ROW($AW$190)+1),"")</f>
        <v>0</v>
      </c>
      <c r="AX212">
        <f>IFERROR(SMALL(AX67:AX187,ROW()-ROW($AX$190)+1),"")</f>
        <v>0</v>
      </c>
      <c r="AY212">
        <f>IFERROR(SMALL(AY67:AY187,ROW()-ROW($AY$190)+1),"")</f>
        <v>0</v>
      </c>
      <c r="AZ212">
        <f>IFERROR(SMALL(AZ67:AZ187,ROW()-ROW($AZ$190)+1),"")</f>
        <v>0</v>
      </c>
      <c r="BA212">
        <f>IFERROR(SMALL(BA67:BA187,ROW()-ROW($BA$190)+1),"")</f>
        <v>0</v>
      </c>
      <c r="BB212">
        <f>IFERROR(SMALL(BB67:BB187,ROW()-ROW($BB$190)+1),"")</f>
        <v>0</v>
      </c>
      <c r="BC212">
        <f>IFERROR(SMALL(BC67:BC187,ROW()-ROW($BC$190)+1),"")</f>
        <v>0</v>
      </c>
      <c r="BD212">
        <f>IFERROR(SMALL(BD67:BD187,ROW()-ROW($BD$190)+1),"")</f>
        <v>0</v>
      </c>
      <c r="BE212">
        <f>IFERROR(SMALL(BE67:BE187,ROW()-ROW($BE$190)+1),"")</f>
        <v>0</v>
      </c>
      <c r="BF212">
        <f>IFERROR(SMALL(BF67:BF187,ROW()-ROW($BF$190)+1),"")</f>
        <v>0</v>
      </c>
      <c r="BG212">
        <f>IFERROR(SMALL(BG67:BG187,ROW()-ROW($BG$190)+1),"")</f>
        <v>0</v>
      </c>
      <c r="BH212">
        <f>IFERROR(SMALL(BH67:BH187,ROW()-ROW($BH$190)+1),"")</f>
        <v>0</v>
      </c>
      <c r="BI212">
        <f>IFERROR(SMALL(BI67:BI187,ROW()-ROW($BI$190)+1),"")</f>
        <v>0</v>
      </c>
      <c r="BJ212">
        <f>IFERROR(SMALL(BJ67:BJ187,ROW()-ROW($BJ$190)+1),"")</f>
        <v>0</v>
      </c>
      <c r="BK212">
        <f>IFERROR(SMALL(BK67:BK187,ROW()-ROW($BK$190)+1),"")</f>
        <v>0</v>
      </c>
      <c r="BL212">
        <f>IFERROR(SMALL(BL67:BL187,ROW()-ROW($BL$190)+1),"")</f>
        <v>0</v>
      </c>
      <c r="BM212">
        <f>IFERROR(SMALL(BM67:BM187,ROW()-ROW($BM$190)+1),"")</f>
        <v>0</v>
      </c>
      <c r="BN212">
        <f>IFERROR(SMALL(BN67:BN187,ROW()-ROW($BN$190)+1),"")</f>
        <v>0</v>
      </c>
      <c r="BO212">
        <f>IFERROR(SMALL(BO67:BO187,ROW()-ROW($BO$190)+1),"")</f>
        <v>0</v>
      </c>
      <c r="BP212">
        <f>IFERROR(SMALL(BP67:BP187,ROW()-ROW($BP$190)+1),"")</f>
        <v>0</v>
      </c>
      <c r="BQ212">
        <f>IFERROR(SMALL(BQ67:BQ187,ROW()-ROW($BQ$190)+1),"")</f>
        <v>0</v>
      </c>
      <c r="BR212">
        <f>IFERROR(SMALL(BR67:BR187,ROW()-ROW($BR$190)+1),"")</f>
        <v>0</v>
      </c>
      <c r="BS212">
        <f>IFERROR(SMALL(BS67:BS187,ROW()-ROW($BS$190)+1),"")</f>
        <v>0</v>
      </c>
      <c r="BT212">
        <f>IFERROR(SMALL(BT67:BT187,ROW()-ROW($BT$190)+1),"")</f>
        <v>0</v>
      </c>
      <c r="BU212">
        <f>IFERROR(SMALL(BU67:BU187,ROW()-ROW($BU$190)+1),"")</f>
        <v>0</v>
      </c>
      <c r="BV212">
        <f>IFERROR(SMALL(BV67:BV187,ROW()-ROW($BV$190)+1),"")</f>
        <v>0</v>
      </c>
      <c r="BW212">
        <f>IFERROR(SMALL(BW67:BW187,ROW()-ROW($BW$190)+1),"")</f>
        <v>0</v>
      </c>
      <c r="BX212">
        <f>IFERROR(SMALL(BX67:BX187,ROW()-ROW($BX$190)+1),"")</f>
        <v>0</v>
      </c>
      <c r="BY212">
        <f>IFERROR(SMALL(BY67:BY187,ROW()-ROW($BY$190)+1),"")</f>
        <v>0</v>
      </c>
      <c r="BZ212">
        <f>IFERROR(SMALL(BZ67:BZ187,ROW()-ROW($BZ$190)+1),"")</f>
        <v>0</v>
      </c>
      <c r="CA212">
        <f>IFERROR(SMALL(CA67:CA187,ROW()-ROW($CA$190)+1),"")</f>
        <v>0</v>
      </c>
      <c r="CB212">
        <f>IFERROR(SMALL(CB67:CB187,ROW()-ROW($CB$190)+1),"")</f>
        <v>0</v>
      </c>
      <c r="CC212">
        <f>IFERROR(SMALL(CC67:CC187,ROW()-ROW($CC$190)+1),"")</f>
        <v>0</v>
      </c>
      <c r="CD212">
        <f>IFERROR(SMALL(CD67:CD187,ROW()-ROW($CD$190)+1),"")</f>
        <v>0</v>
      </c>
      <c r="CE212">
        <f>IFERROR(SMALL(CE67:CE187,ROW()-ROW($CE$190)+1),"")</f>
        <v>0</v>
      </c>
      <c r="CF212">
        <f>IFERROR(SMALL(CF67:CF187,ROW()-ROW($CF$190)+1),"")</f>
        <v>0</v>
      </c>
      <c r="CG212">
        <f>IFERROR(SMALL(CG67:CG187,ROW()-ROW($CG$190)+1),"")</f>
        <v>0</v>
      </c>
      <c r="CH212">
        <f>IFERROR(SMALL(CH67:CH187,ROW()-ROW($CH$190)+1),"")</f>
        <v>0</v>
      </c>
      <c r="CI212">
        <f>IFERROR(SMALL(CI67:CI187,ROW()-ROW($CI$190)+1),"")</f>
        <v>0</v>
      </c>
      <c r="CJ212">
        <f>IFERROR(SMALL(CJ67:CJ187,ROW()-ROW($CJ$190)+1),"")</f>
        <v>0</v>
      </c>
      <c r="CK212">
        <f>IFERROR(SMALL(CK67:CK187,ROW()-ROW($CK$190)+1),"")</f>
        <v>0</v>
      </c>
      <c r="CL212">
        <f>IFERROR(SMALL(CL67:CL187,ROW()-ROW($CL$190)+1),"")</f>
        <v>0</v>
      </c>
      <c r="CM212">
        <f>IFERROR(SMALL(CM67:CM187,ROW()-ROW($CM$190)+1),"")</f>
        <v>0</v>
      </c>
      <c r="CN212">
        <f>IFERROR(SMALL(CN67:CN187,ROW()-ROW($CN$190)+1),"")</f>
        <v>0</v>
      </c>
      <c r="CO212">
        <f>IFERROR(SMALL(CO67:CO187,ROW()-ROW($CO$190)+1),"")</f>
        <v>0</v>
      </c>
      <c r="CP212">
        <f>IFERROR(SMALL(CP67:CP187,ROW()-ROW($CP$190)+1),"")</f>
        <v>0</v>
      </c>
      <c r="CQ212">
        <f>IFERROR(SMALL(CQ67:CQ187,ROW()-ROW($CQ$190)+1),"")</f>
        <v>0</v>
      </c>
      <c r="CR212">
        <f>IFERROR(SMALL(CR67:CR187,ROW()-ROW($CR$190)+1),"")</f>
        <v>0</v>
      </c>
      <c r="CS212">
        <f>IFERROR(SMALL(CS67:CS187,ROW()-ROW($CS$190)+1),"")</f>
        <v>0</v>
      </c>
      <c r="CT212">
        <f>IFERROR(SMALL(CT67:CT187,ROW()-ROW($CT$190)+1),"")</f>
        <v>0</v>
      </c>
      <c r="CU212">
        <f>IFERROR(SMALL(CU67:CU187,ROW()-ROW($CU$190)+1),"")</f>
        <v>0</v>
      </c>
      <c r="CV212">
        <f>IFERROR(SMALL(CV67:CV187,ROW()-ROW($CV$190)+1),"")</f>
        <v>0</v>
      </c>
      <c r="CW212">
        <f>IFERROR(SMALL(CW67:CW187,ROW()-ROW($CW$190)+1),"")</f>
        <v>0</v>
      </c>
      <c r="CX212">
        <f>IFERROR(SMALL(CX67:CX187,ROW()-ROW($CX$190)+1),"")</f>
        <v>0</v>
      </c>
      <c r="CY212">
        <f>IFERROR(SMALL(CY67:CY187,ROW()-ROW($CY$190)+1),"")</f>
        <v>0</v>
      </c>
      <c r="CZ212">
        <f>IFERROR(SMALL(CZ67:CZ187,ROW()-ROW($CZ$190)+1),"")</f>
        <v>0</v>
      </c>
      <c r="DA212">
        <f>IFERROR(SMALL(DA67:DA187,ROW()-ROW($DA$190)+1),"")</f>
        <v>0</v>
      </c>
      <c r="DB212">
        <f>IFERROR(SMALL(DB67:DB187,ROW()-ROW($DB$190)+1),"")</f>
        <v>0</v>
      </c>
      <c r="DC212">
        <f>IFERROR(SMALL(DC67:DC187,ROW()-ROW($DC$190)+1),"")</f>
        <v>0</v>
      </c>
      <c r="DD212">
        <f>IFERROR(SMALL(DD67:DD187,ROW()-ROW($DD$190)+1),"")</f>
        <v>0</v>
      </c>
      <c r="DE212">
        <f>IFERROR(SMALL(DE67:DE187,ROW()-ROW($DE$190)+1),"")</f>
        <v>0</v>
      </c>
      <c r="DF212">
        <f>IFERROR(SMALL(DF67:DF187,ROW()-ROW($DF$190)+1),"")</f>
        <v>0</v>
      </c>
      <c r="DG212">
        <f>IFERROR(SMALL(DG67:DG187,ROW()-ROW($DG$190)+1),"")</f>
        <v>0</v>
      </c>
      <c r="DH212">
        <f>IFERROR(SMALL(DH67:DH187,ROW()-ROW($DH$190)+1),"")</f>
        <v>0</v>
      </c>
      <c r="DI212">
        <f>IFERROR(SMALL(DI67:DI187,ROW()-ROW($DI$190)+1),"")</f>
        <v>0</v>
      </c>
      <c r="DJ212">
        <f>IFERROR(SMALL(DJ67:DJ187,ROW()-ROW($DJ$190)+1),"")</f>
        <v>0</v>
      </c>
      <c r="DK212">
        <f>IFERROR(SMALL(DK67:DK187,ROW()-ROW($DK$190)+1),"")</f>
        <v>0</v>
      </c>
      <c r="DL212">
        <f>IFERROR(SMALL(DL67:DL187,ROW()-ROW($DL$190)+1),"")</f>
        <v>0</v>
      </c>
      <c r="DM212">
        <f>IFERROR(SMALL(DM67:DM187,ROW()-ROW($DM$190)+1),"")</f>
        <v>0</v>
      </c>
      <c r="DN212">
        <f>IFERROR(SMALL(DN67:DN187,ROW()-ROW($DN$190)+1),"")</f>
        <v>0</v>
      </c>
      <c r="DO212">
        <f>IFERROR(SMALL(DO67:DO187,ROW()-ROW($DO$190)+1),"")</f>
        <v>0</v>
      </c>
      <c r="DP212">
        <f>IFERROR(SMALL(DP67:DP187,ROW()-ROW($DP$190)+1),"")</f>
        <v>0</v>
      </c>
      <c r="DQ212">
        <f>IFERROR(SMALL(DQ67:DQ187,ROW()-ROW($DQ$190)+1),"")</f>
        <v>0</v>
      </c>
      <c r="DR212">
        <f>IFERROR(SMALL(DR67:DR187,ROW()-ROW($DR$190)+1),"")</f>
        <v>0</v>
      </c>
      <c r="DS212">
        <f>IFERROR(SMALL(DS67:DS187,ROW()-ROW($DS$190)+1),"")</f>
        <v>0</v>
      </c>
      <c r="DT212">
        <f>IFERROR(SMALL(DT67:DT187,ROW()-ROW($DT$190)+1),"")</f>
        <v>0</v>
      </c>
      <c r="DU212">
        <f>IFERROR(SMALL(DU67:DU187,ROW()-ROW($DU$190)+1),"")</f>
        <v>0</v>
      </c>
      <c r="DV212">
        <f>IFERROR(SMALL(DV67:DV187,ROW()-ROW($DV$190)+1),"")</f>
        <v>0</v>
      </c>
      <c r="DW212">
        <f>IFERROR(SMALL(DW67:DW187,ROW()-ROW($DW$190)+1),"")</f>
        <v>0</v>
      </c>
      <c r="DX212">
        <f>IFERROR(SMALL(DX67:DX187,ROW()-ROW($DX$190)+1),"")</f>
        <v>0</v>
      </c>
      <c r="DY212">
        <f>IFERROR(SMALL(DY67:DY187,ROW()-ROW($DY$190)+1),"")</f>
        <v>0</v>
      </c>
      <c r="DZ212">
        <f>IFERROR(SMALL(DZ67:DZ187,ROW()-ROW($DZ$190)+1),"")</f>
        <v>0</v>
      </c>
      <c r="EA212">
        <f>IFERROR(SMALL(EA67:EA187,ROW()-ROW($EA$190)+1),"")</f>
        <v>0</v>
      </c>
      <c r="EB212">
        <f>IFERROR(SMALL(EB67:EB187,ROW()-ROW($EB$190)+1),"")</f>
        <v>0</v>
      </c>
      <c r="EC212">
        <f>IFERROR(SMALL(EC67:EC187,ROW()-ROW($EC$190)+1),"")</f>
        <v>0</v>
      </c>
      <c r="ED212">
        <f>IFERROR(SMALL(ED67:ED187,ROW()-ROW($ED$190)+1),"")</f>
        <v>0</v>
      </c>
      <c r="EE212">
        <f>IFERROR(SMALL(EE67:EE187,ROW()-ROW($EE$190)+1),"")</f>
        <v>0</v>
      </c>
      <c r="EF212">
        <f>IFERROR(SMALL(EF67:EF187,ROW()-ROW($EF$190)+1),"")</f>
        <v>0</v>
      </c>
      <c r="EI212">
        <f>IFERROR(SMALL(EI67:EI187,ROW()-ROW($EI$190)+1),"")</f>
        <v>0</v>
      </c>
      <c r="EJ212">
        <f>IFERROR(SMALL(EJ67:EJ187,ROW()-ROW($EJ$190)+1),"")</f>
        <v>0</v>
      </c>
      <c r="EK212">
        <f>IFERROR(SMALL(EK67:EK187,ROW()-ROW($EK$190)+1),"")</f>
        <v>0</v>
      </c>
      <c r="EL212">
        <f>IFERROR(SMALL(EL67:EL187,ROW()-ROW($EL$190)+1),"")</f>
        <v>0</v>
      </c>
      <c r="EM212">
        <f>IFERROR(SMALL(EM67:EM187,ROW()-ROW($EM$190)+1),"")</f>
        <v>0</v>
      </c>
      <c r="EN212">
        <f>IFERROR(SMALL(EN67:EN187,ROW()-ROW($EN$190)+1),"")</f>
        <v>0</v>
      </c>
      <c r="EO212">
        <f>IFERROR(SMALL(EO67:EO187,ROW()-ROW($EO$190)+1),"")</f>
        <v>0</v>
      </c>
      <c r="EP212">
        <f>IFERROR(SMALL(EP67:EP187,ROW()-ROW($EP$190)+1),"")</f>
        <v>0</v>
      </c>
      <c r="EQ212">
        <f>IFERROR(SMALL(EQ67:EQ187,ROW()-ROW($EQ$190)+1),"")</f>
        <v>0</v>
      </c>
      <c r="ER212">
        <f>IFERROR(SMALL(ER67:ER187,ROW()-ROW($ER$190)+1),"")</f>
        <v>0</v>
      </c>
      <c r="ES212">
        <f>IFERROR(SMALL(ES67:ES187,ROW()-ROW($ES$190)+1),"")</f>
        <v>0</v>
      </c>
      <c r="ET212">
        <f>IFERROR(SMALL(ET67:ET187,ROW()-ROW($ET$190)+1),"")</f>
        <v>0</v>
      </c>
      <c r="EU212">
        <f>IFERROR(SMALL(EU67:EU187,ROW()-ROW($EU$190)+1),"")</f>
        <v>0</v>
      </c>
      <c r="EV212">
        <f>IFERROR(SMALL(EV67:EV187,ROW()-ROW($EV$190)+1),"")</f>
        <v>0</v>
      </c>
      <c r="EW212">
        <f>IFERROR(SMALL(EW67:EW187,ROW()-ROW($EW$190)+1),"")</f>
        <v>0</v>
      </c>
      <c r="EX212">
        <f>IFERROR(SMALL(EX67:EX187,ROW()-ROW($EX$190)+1),"")</f>
        <v>0</v>
      </c>
      <c r="EY212">
        <f>IFERROR(SMALL(EY67:EY187,ROW()-ROW($EY$190)+1),"")</f>
        <v>0</v>
      </c>
      <c r="EZ212">
        <f>IFERROR(SMALL(EZ67:EZ187,ROW()-ROW($EZ$190)+1),"")</f>
        <v>0</v>
      </c>
      <c r="FA212">
        <f>IFERROR(SMALL(FA67:FA187,ROW()-ROW($FA$190)+1),"")</f>
        <v>0</v>
      </c>
      <c r="FB212">
        <f>IFERROR(SMALL(FB67:FB187,ROW()-ROW($FB$190)+1),"")</f>
        <v>0</v>
      </c>
      <c r="FC212">
        <f>IFERROR(SMALL(FC67:FC187,ROW()-ROW($FC$190)+1),"")</f>
        <v>0</v>
      </c>
      <c r="FD212">
        <f>IFERROR(SMALL(FD67:FD187,ROW()-ROW($FD$190)+1),"")</f>
        <v>0</v>
      </c>
      <c r="FE212">
        <f>IFERROR(SMALL(FE67:FE187,ROW()-ROW($FE$190)+1),"")</f>
        <v>0</v>
      </c>
      <c r="FF212">
        <f>IFERROR(SMALL(FF67:FF187,ROW()-ROW($FF$190)+1),"")</f>
        <v>0</v>
      </c>
      <c r="FG212">
        <f>IFERROR(SMALL(FG67:FG187,ROW()-ROW($FG$190)+1),"")</f>
        <v>0</v>
      </c>
      <c r="FH212">
        <f>IFERROR(SMALL(FH67:FH187,ROW()-ROW($FH$190)+1),"")</f>
        <v>0</v>
      </c>
      <c r="FI212">
        <f>IFERROR(SMALL(FI67:FI187,ROW()-ROW($FI$190)+1),"")</f>
        <v>0</v>
      </c>
      <c r="FJ212">
        <f>IFERROR(SMALL(FJ67:FJ187,ROW()-ROW($FJ$190)+1),"")</f>
        <v>0</v>
      </c>
      <c r="FK212">
        <f>IFERROR(SMALL(FK67:FK187,ROW()-ROW($FK$190)+1),"")</f>
        <v>0</v>
      </c>
      <c r="FL212">
        <f>IFERROR(SMALL(FL67:FL187,ROW()-ROW($FL$190)+1),"")</f>
        <v>0</v>
      </c>
      <c r="FM212">
        <f>IFERROR(SMALL(FM67:FM187,ROW()-ROW($FM$190)+1),"")</f>
        <v>0</v>
      </c>
      <c r="FN212">
        <f>IFERROR(SMALL(FN67:FN187,ROW()-ROW($FN$190)+1),"")</f>
        <v>0</v>
      </c>
      <c r="FO212">
        <f>IFERROR(SMALL(FO67:FO187,ROW()-ROW($FO$190)+1),"")</f>
        <v>0</v>
      </c>
      <c r="FP212">
        <f>IFERROR(SMALL(FP67:FP187,ROW()-ROW($FP$190)+1),"")</f>
        <v>0</v>
      </c>
      <c r="FQ212">
        <f>IFERROR(SMALL(FQ67:FQ187,ROW()-ROW($FQ$190)+1),"")</f>
        <v>0</v>
      </c>
      <c r="FR212">
        <f>IFERROR(SMALL(FR67:FR187,ROW()-ROW($FR$190)+1),"")</f>
        <v>0</v>
      </c>
      <c r="FS212">
        <f>IFERROR(SMALL(FS67:FS187,ROW()-ROW($FS$190)+1),"")</f>
        <v>0</v>
      </c>
      <c r="FT212">
        <f>IFERROR(SMALL(FT67:FT187,ROW()-ROW($FT$190)+1),"")</f>
        <v>0</v>
      </c>
      <c r="FU212">
        <f>IFERROR(SMALL(FU67:FU187,ROW()-ROW($FU$190)+1),"")</f>
        <v>0</v>
      </c>
      <c r="FV212">
        <f>IFERROR(SMALL(FV67:FV187,ROW()-ROW($FV$190)+1),"")</f>
        <v>0</v>
      </c>
      <c r="FW212">
        <f>IFERROR(SMALL(FW67:FW187,ROW()-ROW($FW$190)+1),"")</f>
        <v>0</v>
      </c>
      <c r="FX212">
        <f>IFERROR(SMALL(FX67:FX187,ROW()-ROW($FX$190)+1),"")</f>
        <v>0</v>
      </c>
      <c r="FY212">
        <f>IFERROR(SMALL(FY67:FY187,ROW()-ROW($FY$190)+1),"")</f>
        <v>0</v>
      </c>
      <c r="FZ212">
        <f>IFERROR(SMALL(FZ67:FZ187,ROW()-ROW($FZ$190)+1),"")</f>
        <v>0</v>
      </c>
      <c r="GA212">
        <f>IFERROR(SMALL(GA67:GA187,ROW()-ROW($GA$190)+1),"")</f>
        <v>0</v>
      </c>
      <c r="GB212">
        <f>IFERROR(SMALL(GB67:GB187,ROW()-ROW($GB$190)+1),"")</f>
        <v>0</v>
      </c>
      <c r="GC212">
        <f>IFERROR(SMALL(GC67:GC187,ROW()-ROW($GC$190)+1),"")</f>
        <v>0</v>
      </c>
      <c r="GD212">
        <f>IFERROR(SMALL(GD67:GD187,ROW()-ROW($GD$190)+1),"")</f>
        <v>0</v>
      </c>
      <c r="GE212">
        <f>IFERROR(SMALL(GE67:GE187,ROW()-ROW($GE$190)+1),"")</f>
        <v>0</v>
      </c>
      <c r="GF212">
        <f>IFERROR(SMALL(GF67:GF187,ROW()-ROW($GF$190)+1),"")</f>
        <v>0</v>
      </c>
      <c r="GG212">
        <f>IFERROR(SMALL(GG67:GG187,ROW()-ROW($GG$190)+1),"")</f>
        <v>0</v>
      </c>
      <c r="GH212">
        <f>IFERROR(SMALL(GH67:GH187,ROW()-ROW($GH$190)+1),"")</f>
        <v>0</v>
      </c>
      <c r="GI212">
        <f>IFERROR(SMALL(GI67:GI187,ROW()-ROW($GI$190)+1),"")</f>
        <v>0</v>
      </c>
      <c r="GJ212">
        <f>IFERROR(SMALL(GJ67:GJ187,ROW()-ROW($GJ$190)+1),"")</f>
        <v>0</v>
      </c>
      <c r="GK212">
        <f>IFERROR(SMALL(GK67:GK187,ROW()-ROW($GK$190)+1),"")</f>
        <v>0</v>
      </c>
      <c r="GL212">
        <f>IFERROR(SMALL(GL67:GL187,ROW()-ROW($GL$190)+1),"")</f>
        <v>0</v>
      </c>
      <c r="GM212">
        <f>IFERROR(SMALL(GM67:GM187,ROW()-ROW($GM$190)+1),"")</f>
        <v>0</v>
      </c>
      <c r="GN212">
        <f>IFERROR(SMALL(GN67:GN187,ROW()-ROW($GN$190)+1),"")</f>
        <v>0</v>
      </c>
      <c r="GO212">
        <f>IFERROR(SMALL(GO67:GO187,ROW()-ROW($GO$190)+1),"")</f>
        <v>0</v>
      </c>
      <c r="GP212">
        <f>IFERROR(SMALL(GP67:GP187,ROW()-ROW($GP$190)+1),"")</f>
        <v>0</v>
      </c>
      <c r="GQ212">
        <f>IFERROR(SMALL(GQ67:GQ187,ROW()-ROW($GQ$190)+1),"")</f>
        <v>0</v>
      </c>
      <c r="GR212">
        <f>IFERROR(SMALL(GR67:GR187,ROW()-ROW($GR$190)+1),"")</f>
        <v>0</v>
      </c>
      <c r="GS212">
        <f>IFERROR(SMALL(GS67:GS187,ROW()-ROW($GS$190)+1),"")</f>
        <v>0</v>
      </c>
      <c r="GT212">
        <f>IFERROR(SMALL(GT67:GT187,ROW()-ROW($GT$190)+1),"")</f>
        <v>0</v>
      </c>
      <c r="GU212">
        <f>IFERROR(SMALL(GU67:GU187,ROW()-ROW($GU$190)+1),"")</f>
        <v>0</v>
      </c>
      <c r="GV212">
        <f>IFERROR(SMALL(GV67:GV187,ROW()-ROW($GV$190)+1),"")</f>
        <v>0</v>
      </c>
      <c r="GW212">
        <f>IFERROR(SMALL(GW67:GW187,ROW()-ROW($GW$190)+1),"")</f>
        <v>0</v>
      </c>
      <c r="GX212">
        <f>IFERROR(SMALL(GX67:GX187,ROW()-ROW($GX$190)+1),"")</f>
        <v>0</v>
      </c>
      <c r="GY212">
        <f>IFERROR(SMALL(GY67:GY187,ROW()-ROW($GY$190)+1),"")</f>
        <v>0</v>
      </c>
      <c r="GZ212">
        <f>IFERROR(SMALL(GZ67:GZ187,ROW()-ROW($GZ$190)+1),"")</f>
        <v>0</v>
      </c>
      <c r="HA212">
        <f>IFERROR(SMALL(HA67:HA187,ROW()-ROW($HA$190)+1),"")</f>
        <v>0</v>
      </c>
      <c r="HB212">
        <f>IFERROR(SMALL(HB67:HB187,ROW()-ROW($HB$190)+1),"")</f>
        <v>0</v>
      </c>
      <c r="HC212">
        <f>IFERROR(SMALL(HC67:HC187,ROW()-ROW($HC$190)+1),"")</f>
        <v>0</v>
      </c>
      <c r="HD212">
        <f>IFERROR(SMALL(HD67:HD187,ROW()-ROW($HD$190)+1),"")</f>
        <v>0</v>
      </c>
      <c r="HE212">
        <f>IFERROR(SMALL(HE67:HE187,ROW()-ROW($HE$190)+1),"")</f>
        <v>0</v>
      </c>
      <c r="HF212">
        <f>IFERROR(SMALL(HF67:HF187,ROW()-ROW($HF$190)+1),"")</f>
        <v>0</v>
      </c>
      <c r="HG212">
        <f>IFERROR(SMALL(HG67:HG187,ROW()-ROW($HG$190)+1),"")</f>
        <v>0</v>
      </c>
      <c r="HH212">
        <f>IFERROR(SMALL(HH67:HH187,ROW()-ROW($HH$190)+1),"")</f>
        <v>0</v>
      </c>
      <c r="HI212">
        <f>IFERROR(SMALL(HI67:HI187,ROW()-ROW($HI$190)+1),"")</f>
        <v>0</v>
      </c>
      <c r="HJ212">
        <f>IFERROR(SMALL(HJ67:HJ187,ROW()-ROW($HJ$190)+1),"")</f>
        <v>0</v>
      </c>
      <c r="HK212">
        <f>IFERROR(SMALL(HK67:HK187,ROW()-ROW($HK$190)+1),"")</f>
        <v>0</v>
      </c>
      <c r="HL212">
        <f>IFERROR(SMALL(HL67:HL187,ROW()-ROW($HL$190)+1),"")</f>
        <v>0</v>
      </c>
      <c r="HM212">
        <f>IFERROR(SMALL(HM67:HM187,ROW()-ROW($HM$190)+1),"")</f>
        <v>0</v>
      </c>
      <c r="HN212">
        <f>IFERROR(SMALL(HN67:HN187,ROW()-ROW($HN$190)+1),"")</f>
        <v>0</v>
      </c>
      <c r="HO212">
        <f>IFERROR(SMALL(HO67:HO187,ROW()-ROW($HO$190)+1),"")</f>
        <v>0</v>
      </c>
      <c r="HP212">
        <f>IFERROR(SMALL(HP67:HP187,ROW()-ROW($HP$190)+1),"")</f>
        <v>0</v>
      </c>
      <c r="HQ212">
        <f>IFERROR(SMALL(HQ67:HQ187,ROW()-ROW($HQ$190)+1),"")</f>
        <v>0</v>
      </c>
      <c r="HR212">
        <f>IFERROR(SMALL(HR67:HR187,ROW()-ROW($HR$190)+1),"")</f>
        <v>0</v>
      </c>
      <c r="HS212">
        <f>IFERROR(SMALL(HS67:HS187,ROW()-ROW($HS$190)+1),"")</f>
        <v>0</v>
      </c>
      <c r="HT212">
        <f>IFERROR(SMALL(HT67:HT187,ROW()-ROW($HT$190)+1),"")</f>
        <v>0</v>
      </c>
      <c r="HU212">
        <f>IFERROR(SMALL(HU67:HU187,ROW()-ROW($HU$190)+1),"")</f>
        <v>0</v>
      </c>
      <c r="HV212">
        <f>IFERROR(SMALL(HV67:HV187,ROW()-ROW($HV$190)+1),"")</f>
        <v>0</v>
      </c>
      <c r="HW212">
        <f>IFERROR(SMALL(HW67:HW187,ROW()-ROW($HW$190)+1),"")</f>
        <v>0</v>
      </c>
      <c r="HX212">
        <f>IFERROR(SMALL(HX67:HX187,ROW()-ROW($HX$190)+1),"")</f>
        <v>0</v>
      </c>
      <c r="HY212">
        <f>IFERROR(SMALL(HY67:HY187,ROW()-ROW($HY$190)+1),"")</f>
        <v>0</v>
      </c>
      <c r="HZ212">
        <f>IFERROR(SMALL(HZ67:HZ187,ROW()-ROW($HZ$190)+1),"")</f>
        <v>0</v>
      </c>
      <c r="IA212">
        <f>IFERROR(SMALL(IA67:IA187,ROW()-ROW($IA$190)+1),"")</f>
        <v>0</v>
      </c>
      <c r="IB212">
        <f>IFERROR(SMALL(IB67:IB187,ROW()-ROW($IB$190)+1),"")</f>
        <v>0</v>
      </c>
      <c r="IC212">
        <f>IFERROR(SMALL(IC67:IC187,ROW()-ROW($IC$190)+1),"")</f>
        <v>0</v>
      </c>
      <c r="ID212">
        <f>IFERROR(SMALL(ID67:ID187,ROW()-ROW($ID$190)+1),"")</f>
        <v>0</v>
      </c>
      <c r="IE212">
        <f>IFERROR(SMALL(IE67:IE187,ROW()-ROW($IE$190)+1),"")</f>
        <v>0</v>
      </c>
      <c r="IF212">
        <f>IFERROR(SMALL(IF67:IF187,ROW()-ROW($IF$190)+1),"")</f>
        <v>0</v>
      </c>
      <c r="IG212">
        <f>IFERROR(SMALL(IG67:IG187,ROW()-ROW($IG$190)+1),"")</f>
        <v>0</v>
      </c>
      <c r="IH212">
        <f>IFERROR(SMALL(IH67:IH187,ROW()-ROW($IH$190)+1),"")</f>
        <v>0</v>
      </c>
      <c r="II212">
        <f>IFERROR(SMALL(II67:II187,ROW()-ROW($II$190)+1),"")</f>
        <v>0</v>
      </c>
      <c r="IJ212">
        <f>IFERROR(SMALL(IJ67:IJ187,ROW()-ROW($IJ$190)+1),"")</f>
        <v>0</v>
      </c>
      <c r="IK212">
        <f>IFERROR(SMALL(IK67:IK187,ROW()-ROW($IK$190)+1),"")</f>
        <v>0</v>
      </c>
      <c r="IL212">
        <f>IFERROR(SMALL(IL67:IL187,ROW()-ROW($IL$190)+1),"")</f>
        <v>0</v>
      </c>
      <c r="IM212">
        <f>IFERROR(SMALL(IM67:IM187,ROW()-ROW($IM$190)+1),"")</f>
        <v>0</v>
      </c>
      <c r="IN212">
        <f>IFERROR(SMALL(IN67:IN187,ROW()-ROW($IN$190)+1),"")</f>
        <v>0</v>
      </c>
      <c r="IO212">
        <f>IFERROR(SMALL(IO67:IO187,ROW()-ROW($IO$190)+1),"")</f>
        <v>0</v>
      </c>
      <c r="IP212">
        <f>IFERROR(SMALL(IP67:IP187,ROW()-ROW($IP$190)+1),"")</f>
        <v>0</v>
      </c>
      <c r="IQ212">
        <f>IFERROR(SMALL(IQ67:IQ187,ROW()-ROW($IQ$190)+1),"")</f>
        <v>0</v>
      </c>
      <c r="IR212">
        <f>IFERROR(SMALL(IR67:IR187,ROW()-ROW($IR$190)+1),"")</f>
        <v>0</v>
      </c>
      <c r="IS212">
        <f>IFERROR(SMALL(IS67:IS187,ROW()-ROW($IS$190)+1),"")</f>
        <v>0</v>
      </c>
      <c r="IT212">
        <f>IFERROR(SMALL(IT67:IT187,ROW()-ROW($IT$190)+1),"")</f>
        <v>0</v>
      </c>
      <c r="IU212">
        <f>IFERROR(SMALL(IU67:IU187,ROW()-ROW($IU$190)+1),"")</f>
        <v>0</v>
      </c>
      <c r="IV212">
        <f>IFERROR(SMALL(IV67:IV187,ROW()-ROW($IV$190)+1),"")</f>
        <v>0</v>
      </c>
      <c r="IW212">
        <f>IFERROR(SMALL(IW67:IW187,ROW()-ROW($IW$190)+1),"")</f>
        <v>0</v>
      </c>
      <c r="IX212">
        <f>IFERROR(SMALL(IX67:IX187,ROW()-ROW($IX$190)+1),"")</f>
        <v>0</v>
      </c>
      <c r="IY212">
        <f>IFERROR(SMALL(IY67:IY187,ROW()-ROW($IY$190)+1),"")</f>
        <v>0</v>
      </c>
      <c r="IZ212">
        <f>IFERROR(SMALL(IZ67:IZ187,ROW()-ROW($IZ$190)+1),"")</f>
        <v>0</v>
      </c>
      <c r="JA212">
        <f>IFERROR(SMALL(JA67:JA187,ROW()-ROW($JA$190)+1),"")</f>
        <v>0</v>
      </c>
      <c r="JB212">
        <f>IFERROR(SMALL(JB67:JB187,ROW()-ROW($JB$190)+1),"")</f>
        <v>0</v>
      </c>
      <c r="JC212">
        <f>IFERROR(SMALL(JC67:JC187,ROW()-ROW($JC$190)+1),"")</f>
        <v>0</v>
      </c>
      <c r="JD212">
        <f>IFERROR(SMALL(JD67:JD187,ROW()-ROW($JD$190)+1),"")</f>
        <v>0</v>
      </c>
      <c r="JE212">
        <f>IFERROR(SMALL(JE67:JE187,ROW()-ROW($JE$190)+1),"")</f>
        <v>0</v>
      </c>
      <c r="JF212">
        <f>IFERROR(SMALL(JF67:JF187,ROW()-ROW($JF$190)+1),"")</f>
        <v>0</v>
      </c>
      <c r="JG212">
        <f>IFERROR(SMALL(JG67:JG187,ROW()-ROW($JG$190)+1),"")</f>
        <v>0</v>
      </c>
      <c r="JH212">
        <f>IFERROR(SMALL(JH67:JH187,ROW()-ROW($JH$190)+1),"")</f>
        <v>0</v>
      </c>
      <c r="JI212">
        <f>IFERROR(SMALL(JI67:JI187,ROW()-ROW($JI$190)+1),"")</f>
        <v>0</v>
      </c>
      <c r="JJ212">
        <f>IFERROR(SMALL(JJ67:JJ187,ROW()-ROW($JJ$190)+1),"")</f>
        <v>0</v>
      </c>
    </row>
    <row r="213" spans="5:270">
      <c r="E213">
        <f>IFERROR(SMALL(E67:E187,ROW()-ROW($E$190)+1),"")</f>
        <v>0</v>
      </c>
      <c r="F213">
        <f>IFERROR(SMALL(F67:F187,ROW()-ROW($F$190)+1),"")</f>
        <v>0</v>
      </c>
      <c r="G213">
        <f>IFERROR(SMALL(G67:G187,ROW()-ROW($G$190)+1),"")</f>
        <v>0</v>
      </c>
      <c r="H213">
        <f>IFERROR(SMALL(H67:H187,ROW()-ROW($H$190)+1),"")</f>
        <v>0</v>
      </c>
      <c r="I213">
        <f>IFERROR(SMALL(I67:I187,ROW()-ROW($I$190)+1),"")</f>
        <v>0</v>
      </c>
      <c r="J213">
        <f>IFERROR(SMALL(J67:J187,ROW()-ROW($J$190)+1),"")</f>
        <v>0</v>
      </c>
      <c r="K213">
        <f>IFERROR(SMALL(K67:K187,ROW()-ROW($K$190)+1),"")</f>
        <v>0</v>
      </c>
      <c r="L213">
        <f>IFERROR(SMALL(L67:L187,ROW()-ROW($L$190)+1),"")</f>
        <v>0</v>
      </c>
      <c r="M213">
        <f>IFERROR(SMALL(M67:M187,ROW()-ROW($M$190)+1),"")</f>
        <v>0</v>
      </c>
      <c r="N213">
        <f>IFERROR(SMALL(N67:N187,ROW()-ROW($N$190)+1),"")</f>
        <v>0</v>
      </c>
      <c r="O213">
        <f>IFERROR(SMALL(O67:O187,ROW()-ROW($O$190)+1),"")</f>
        <v>0</v>
      </c>
      <c r="P213">
        <f>IFERROR(SMALL(P67:P187,ROW()-ROW($P$190)+1),"")</f>
        <v>0</v>
      </c>
      <c r="Q213">
        <f>IFERROR(SMALL(Q67:Q187,ROW()-ROW($Q$190)+1),"")</f>
        <v>0</v>
      </c>
      <c r="R213">
        <f>IFERROR(SMALL(R67:R187,ROW()-ROW($R$190)+1),"")</f>
        <v>0</v>
      </c>
      <c r="S213">
        <f>IFERROR(SMALL(S67:S187,ROW()-ROW($S$190)+1),"")</f>
        <v>0</v>
      </c>
      <c r="T213">
        <f>IFERROR(SMALL(T67:T187,ROW()-ROW($T$190)+1),"")</f>
        <v>0</v>
      </c>
      <c r="U213">
        <f>IFERROR(SMALL(U67:U187,ROW()-ROW($U$190)+1),"")</f>
        <v>0</v>
      </c>
      <c r="V213">
        <f>IFERROR(SMALL(V67:V187,ROW()-ROW($V$190)+1),"")</f>
        <v>0</v>
      </c>
      <c r="W213">
        <f>IFERROR(SMALL(W67:W187,ROW()-ROW($W$190)+1),"")</f>
        <v>0</v>
      </c>
      <c r="X213">
        <f>IFERROR(SMALL(X67:X187,ROW()-ROW($X$190)+1),"")</f>
        <v>0</v>
      </c>
      <c r="Y213">
        <f>IFERROR(SMALL(Y67:Y187,ROW()-ROW($Y$190)+1),"")</f>
        <v>0</v>
      </c>
      <c r="Z213">
        <f>IFERROR(SMALL(Z67:Z187,ROW()-ROW($Z$190)+1),"")</f>
        <v>0</v>
      </c>
      <c r="AA213">
        <f>IFERROR(SMALL(AA67:AA187,ROW()-ROW($AA$190)+1),"")</f>
        <v>0</v>
      </c>
      <c r="AB213">
        <f>IFERROR(SMALL(AB67:AB187,ROW()-ROW($AB$190)+1),"")</f>
        <v>0</v>
      </c>
      <c r="AC213">
        <f>IFERROR(SMALL(AC67:AC187,ROW()-ROW($AC$190)+1),"")</f>
        <v>0</v>
      </c>
      <c r="AD213">
        <f>IFERROR(SMALL(AD67:AD187,ROW()-ROW($AD$190)+1),"")</f>
        <v>0</v>
      </c>
      <c r="AE213">
        <f>IFERROR(SMALL(AE67:AE187,ROW()-ROW($AE$190)+1),"")</f>
        <v>0</v>
      </c>
      <c r="AF213">
        <f>IFERROR(SMALL(AF67:AF187,ROW()-ROW($AF$190)+1),"")</f>
        <v>0</v>
      </c>
      <c r="AG213">
        <f>IFERROR(SMALL(AG67:AG187,ROW()-ROW($AG$190)+1),"")</f>
        <v>0</v>
      </c>
      <c r="AH213">
        <f>IFERROR(SMALL(AH67:AH187,ROW()-ROW($AH$190)+1),"")</f>
        <v>0</v>
      </c>
      <c r="AI213">
        <f>IFERROR(SMALL(AI67:AI187,ROW()-ROW($AI$190)+1),"")</f>
        <v>0</v>
      </c>
      <c r="AJ213">
        <f>IFERROR(SMALL(AJ67:AJ187,ROW()-ROW($AJ$190)+1),"")</f>
        <v>0</v>
      </c>
      <c r="AK213">
        <f>IFERROR(SMALL(AK67:AK187,ROW()-ROW($AK$190)+1),"")</f>
        <v>0</v>
      </c>
      <c r="AL213">
        <f>IFERROR(SMALL(AL67:AL187,ROW()-ROW($AL$190)+1),"")</f>
        <v>0</v>
      </c>
      <c r="AM213">
        <f>IFERROR(SMALL(AM67:AM187,ROW()-ROW($AM$190)+1),"")</f>
        <v>0</v>
      </c>
      <c r="AN213">
        <f>IFERROR(SMALL(AN67:AN187,ROW()-ROW($AN$190)+1),"")</f>
        <v>0</v>
      </c>
      <c r="AO213">
        <f>IFERROR(SMALL(AO67:AO187,ROW()-ROW($AO$190)+1),"")</f>
        <v>0</v>
      </c>
      <c r="AP213">
        <f>IFERROR(SMALL(AP67:AP187,ROW()-ROW($AP$190)+1),"")</f>
        <v>0</v>
      </c>
      <c r="AQ213">
        <f>IFERROR(SMALL(AQ67:AQ187,ROW()-ROW($AQ$190)+1),"")</f>
        <v>0</v>
      </c>
      <c r="AR213">
        <f>IFERROR(SMALL(AR67:AR187,ROW()-ROW($AR$190)+1),"")</f>
        <v>0</v>
      </c>
      <c r="AS213">
        <f>IFERROR(SMALL(AS67:AS187,ROW()-ROW($AS$190)+1),"")</f>
        <v>0</v>
      </c>
      <c r="AT213">
        <f>IFERROR(SMALL(AT67:AT187,ROW()-ROW($AT$190)+1),"")</f>
        <v>0</v>
      </c>
      <c r="AU213">
        <f>IFERROR(SMALL(AU67:AU187,ROW()-ROW($AU$190)+1),"")</f>
        <v>0</v>
      </c>
      <c r="AV213">
        <f>IFERROR(SMALL(AV67:AV187,ROW()-ROW($AV$190)+1),"")</f>
        <v>0</v>
      </c>
      <c r="AW213">
        <f>IFERROR(SMALL(AW67:AW187,ROW()-ROW($AW$190)+1),"")</f>
        <v>0</v>
      </c>
      <c r="AX213">
        <f>IFERROR(SMALL(AX67:AX187,ROW()-ROW($AX$190)+1),"")</f>
        <v>0</v>
      </c>
      <c r="AY213">
        <f>IFERROR(SMALL(AY67:AY187,ROW()-ROW($AY$190)+1),"")</f>
        <v>0</v>
      </c>
      <c r="AZ213">
        <f>IFERROR(SMALL(AZ67:AZ187,ROW()-ROW($AZ$190)+1),"")</f>
        <v>0</v>
      </c>
      <c r="BA213">
        <f>IFERROR(SMALL(BA67:BA187,ROW()-ROW($BA$190)+1),"")</f>
        <v>0</v>
      </c>
      <c r="BB213">
        <f>IFERROR(SMALL(BB67:BB187,ROW()-ROW($BB$190)+1),"")</f>
        <v>0</v>
      </c>
      <c r="BC213">
        <f>IFERROR(SMALL(BC67:BC187,ROW()-ROW($BC$190)+1),"")</f>
        <v>0</v>
      </c>
      <c r="BD213">
        <f>IFERROR(SMALL(BD67:BD187,ROW()-ROW($BD$190)+1),"")</f>
        <v>0</v>
      </c>
      <c r="BE213">
        <f>IFERROR(SMALL(BE67:BE187,ROW()-ROW($BE$190)+1),"")</f>
        <v>0</v>
      </c>
      <c r="BF213">
        <f>IFERROR(SMALL(BF67:BF187,ROW()-ROW($BF$190)+1),"")</f>
        <v>0</v>
      </c>
      <c r="BG213">
        <f>IFERROR(SMALL(BG67:BG187,ROW()-ROW($BG$190)+1),"")</f>
        <v>0</v>
      </c>
      <c r="BH213">
        <f>IFERROR(SMALL(BH67:BH187,ROW()-ROW($BH$190)+1),"")</f>
        <v>0</v>
      </c>
      <c r="BI213">
        <f>IFERROR(SMALL(BI67:BI187,ROW()-ROW($BI$190)+1),"")</f>
        <v>0</v>
      </c>
      <c r="BJ213">
        <f>IFERROR(SMALL(BJ67:BJ187,ROW()-ROW($BJ$190)+1),"")</f>
        <v>0</v>
      </c>
      <c r="BK213">
        <f>IFERROR(SMALL(BK67:BK187,ROW()-ROW($BK$190)+1),"")</f>
        <v>0</v>
      </c>
      <c r="BL213">
        <f>IFERROR(SMALL(BL67:BL187,ROW()-ROW($BL$190)+1),"")</f>
        <v>0</v>
      </c>
      <c r="BM213">
        <f>IFERROR(SMALL(BM67:BM187,ROW()-ROW($BM$190)+1),"")</f>
        <v>0</v>
      </c>
      <c r="BN213">
        <f>IFERROR(SMALL(BN67:BN187,ROW()-ROW($BN$190)+1),"")</f>
        <v>0</v>
      </c>
      <c r="BO213">
        <f>IFERROR(SMALL(BO67:BO187,ROW()-ROW($BO$190)+1),"")</f>
        <v>0</v>
      </c>
      <c r="BP213">
        <f>IFERROR(SMALL(BP67:BP187,ROW()-ROW($BP$190)+1),"")</f>
        <v>0</v>
      </c>
      <c r="BQ213">
        <f>IFERROR(SMALL(BQ67:BQ187,ROW()-ROW($BQ$190)+1),"")</f>
        <v>0</v>
      </c>
      <c r="BR213">
        <f>IFERROR(SMALL(BR67:BR187,ROW()-ROW($BR$190)+1),"")</f>
        <v>0</v>
      </c>
      <c r="BS213">
        <f>IFERROR(SMALL(BS67:BS187,ROW()-ROW($BS$190)+1),"")</f>
        <v>0</v>
      </c>
      <c r="BT213">
        <f>IFERROR(SMALL(BT67:BT187,ROW()-ROW($BT$190)+1),"")</f>
        <v>0</v>
      </c>
      <c r="BU213">
        <f>IFERROR(SMALL(BU67:BU187,ROW()-ROW($BU$190)+1),"")</f>
        <v>0</v>
      </c>
      <c r="BV213">
        <f>IFERROR(SMALL(BV67:BV187,ROW()-ROW($BV$190)+1),"")</f>
        <v>0</v>
      </c>
      <c r="BW213">
        <f>IFERROR(SMALL(BW67:BW187,ROW()-ROW($BW$190)+1),"")</f>
        <v>0</v>
      </c>
      <c r="BX213">
        <f>IFERROR(SMALL(BX67:BX187,ROW()-ROW($BX$190)+1),"")</f>
        <v>0</v>
      </c>
      <c r="BY213">
        <f>IFERROR(SMALL(BY67:BY187,ROW()-ROW($BY$190)+1),"")</f>
        <v>0</v>
      </c>
      <c r="BZ213">
        <f>IFERROR(SMALL(BZ67:BZ187,ROW()-ROW($BZ$190)+1),"")</f>
        <v>0</v>
      </c>
      <c r="CA213">
        <f>IFERROR(SMALL(CA67:CA187,ROW()-ROW($CA$190)+1),"")</f>
        <v>0</v>
      </c>
      <c r="CB213">
        <f>IFERROR(SMALL(CB67:CB187,ROW()-ROW($CB$190)+1),"")</f>
        <v>0</v>
      </c>
      <c r="CC213">
        <f>IFERROR(SMALL(CC67:CC187,ROW()-ROW($CC$190)+1),"")</f>
        <v>0</v>
      </c>
      <c r="CD213">
        <f>IFERROR(SMALL(CD67:CD187,ROW()-ROW($CD$190)+1),"")</f>
        <v>0</v>
      </c>
      <c r="CE213">
        <f>IFERROR(SMALL(CE67:CE187,ROW()-ROW($CE$190)+1),"")</f>
        <v>0</v>
      </c>
      <c r="CF213">
        <f>IFERROR(SMALL(CF67:CF187,ROW()-ROW($CF$190)+1),"")</f>
        <v>0</v>
      </c>
      <c r="CG213">
        <f>IFERROR(SMALL(CG67:CG187,ROW()-ROW($CG$190)+1),"")</f>
        <v>0</v>
      </c>
      <c r="CH213">
        <f>IFERROR(SMALL(CH67:CH187,ROW()-ROW($CH$190)+1),"")</f>
        <v>0</v>
      </c>
      <c r="CI213">
        <f>IFERROR(SMALL(CI67:CI187,ROW()-ROW($CI$190)+1),"")</f>
        <v>0</v>
      </c>
      <c r="CJ213">
        <f>IFERROR(SMALL(CJ67:CJ187,ROW()-ROW($CJ$190)+1),"")</f>
        <v>0</v>
      </c>
      <c r="CK213">
        <f>IFERROR(SMALL(CK67:CK187,ROW()-ROW($CK$190)+1),"")</f>
        <v>0</v>
      </c>
      <c r="CL213">
        <f>IFERROR(SMALL(CL67:CL187,ROW()-ROW($CL$190)+1),"")</f>
        <v>0</v>
      </c>
      <c r="CM213">
        <f>IFERROR(SMALL(CM67:CM187,ROW()-ROW($CM$190)+1),"")</f>
        <v>0</v>
      </c>
      <c r="CN213">
        <f>IFERROR(SMALL(CN67:CN187,ROW()-ROW($CN$190)+1),"")</f>
        <v>0</v>
      </c>
      <c r="CO213">
        <f>IFERROR(SMALL(CO67:CO187,ROW()-ROW($CO$190)+1),"")</f>
        <v>0</v>
      </c>
      <c r="CP213">
        <f>IFERROR(SMALL(CP67:CP187,ROW()-ROW($CP$190)+1),"")</f>
        <v>0</v>
      </c>
      <c r="CQ213">
        <f>IFERROR(SMALL(CQ67:CQ187,ROW()-ROW($CQ$190)+1),"")</f>
        <v>0</v>
      </c>
      <c r="CR213">
        <f>IFERROR(SMALL(CR67:CR187,ROW()-ROW($CR$190)+1),"")</f>
        <v>0</v>
      </c>
      <c r="CS213">
        <f>IFERROR(SMALL(CS67:CS187,ROW()-ROW($CS$190)+1),"")</f>
        <v>0</v>
      </c>
      <c r="CT213">
        <f>IFERROR(SMALL(CT67:CT187,ROW()-ROW($CT$190)+1),"")</f>
        <v>0</v>
      </c>
      <c r="CU213">
        <f>IFERROR(SMALL(CU67:CU187,ROW()-ROW($CU$190)+1),"")</f>
        <v>0</v>
      </c>
      <c r="CV213">
        <f>IFERROR(SMALL(CV67:CV187,ROW()-ROW($CV$190)+1),"")</f>
        <v>0</v>
      </c>
      <c r="CW213">
        <f>IFERROR(SMALL(CW67:CW187,ROW()-ROW($CW$190)+1),"")</f>
        <v>0</v>
      </c>
      <c r="CX213">
        <f>IFERROR(SMALL(CX67:CX187,ROW()-ROW($CX$190)+1),"")</f>
        <v>0</v>
      </c>
      <c r="CY213">
        <f>IFERROR(SMALL(CY67:CY187,ROW()-ROW($CY$190)+1),"")</f>
        <v>0</v>
      </c>
      <c r="CZ213">
        <f>IFERROR(SMALL(CZ67:CZ187,ROW()-ROW($CZ$190)+1),"")</f>
        <v>0</v>
      </c>
      <c r="DA213">
        <f>IFERROR(SMALL(DA67:DA187,ROW()-ROW($DA$190)+1),"")</f>
        <v>0</v>
      </c>
      <c r="DB213">
        <f>IFERROR(SMALL(DB67:DB187,ROW()-ROW($DB$190)+1),"")</f>
        <v>0</v>
      </c>
      <c r="DC213">
        <f>IFERROR(SMALL(DC67:DC187,ROW()-ROW($DC$190)+1),"")</f>
        <v>0</v>
      </c>
      <c r="DD213">
        <f>IFERROR(SMALL(DD67:DD187,ROW()-ROW($DD$190)+1),"")</f>
        <v>0</v>
      </c>
      <c r="DE213">
        <f>IFERROR(SMALL(DE67:DE187,ROW()-ROW($DE$190)+1),"")</f>
        <v>0</v>
      </c>
      <c r="DF213">
        <f>IFERROR(SMALL(DF67:DF187,ROW()-ROW($DF$190)+1),"")</f>
        <v>0</v>
      </c>
      <c r="DG213">
        <f>IFERROR(SMALL(DG67:DG187,ROW()-ROW($DG$190)+1),"")</f>
        <v>0</v>
      </c>
      <c r="DH213">
        <f>IFERROR(SMALL(DH67:DH187,ROW()-ROW($DH$190)+1),"")</f>
        <v>0</v>
      </c>
      <c r="DI213">
        <f>IFERROR(SMALL(DI67:DI187,ROW()-ROW($DI$190)+1),"")</f>
        <v>0</v>
      </c>
      <c r="DJ213">
        <f>IFERROR(SMALL(DJ67:DJ187,ROW()-ROW($DJ$190)+1),"")</f>
        <v>0</v>
      </c>
      <c r="DK213">
        <f>IFERROR(SMALL(DK67:DK187,ROW()-ROW($DK$190)+1),"")</f>
        <v>0</v>
      </c>
      <c r="DL213">
        <f>IFERROR(SMALL(DL67:DL187,ROW()-ROW($DL$190)+1),"")</f>
        <v>0</v>
      </c>
      <c r="DM213">
        <f>IFERROR(SMALL(DM67:DM187,ROW()-ROW($DM$190)+1),"")</f>
        <v>0</v>
      </c>
      <c r="DN213">
        <f>IFERROR(SMALL(DN67:DN187,ROW()-ROW($DN$190)+1),"")</f>
        <v>0</v>
      </c>
      <c r="DO213">
        <f>IFERROR(SMALL(DO67:DO187,ROW()-ROW($DO$190)+1),"")</f>
        <v>0</v>
      </c>
      <c r="DP213">
        <f>IFERROR(SMALL(DP67:DP187,ROW()-ROW($DP$190)+1),"")</f>
        <v>0</v>
      </c>
      <c r="DQ213">
        <f>IFERROR(SMALL(DQ67:DQ187,ROW()-ROW($DQ$190)+1),"")</f>
        <v>0</v>
      </c>
      <c r="DR213">
        <f>IFERROR(SMALL(DR67:DR187,ROW()-ROW($DR$190)+1),"")</f>
        <v>0</v>
      </c>
      <c r="DS213">
        <f>IFERROR(SMALL(DS67:DS187,ROW()-ROW($DS$190)+1),"")</f>
        <v>0</v>
      </c>
      <c r="DT213">
        <f>IFERROR(SMALL(DT67:DT187,ROW()-ROW($DT$190)+1),"")</f>
        <v>0</v>
      </c>
      <c r="DU213">
        <f>IFERROR(SMALL(DU67:DU187,ROW()-ROW($DU$190)+1),"")</f>
        <v>0</v>
      </c>
      <c r="DV213">
        <f>IFERROR(SMALL(DV67:DV187,ROW()-ROW($DV$190)+1),"")</f>
        <v>0</v>
      </c>
      <c r="DW213">
        <f>IFERROR(SMALL(DW67:DW187,ROW()-ROW($DW$190)+1),"")</f>
        <v>0</v>
      </c>
      <c r="DX213">
        <f>IFERROR(SMALL(DX67:DX187,ROW()-ROW($DX$190)+1),"")</f>
        <v>0</v>
      </c>
      <c r="DY213">
        <f>IFERROR(SMALL(DY67:DY187,ROW()-ROW($DY$190)+1),"")</f>
        <v>0</v>
      </c>
      <c r="DZ213">
        <f>IFERROR(SMALL(DZ67:DZ187,ROW()-ROW($DZ$190)+1),"")</f>
        <v>0</v>
      </c>
      <c r="EA213">
        <f>IFERROR(SMALL(EA67:EA187,ROW()-ROW($EA$190)+1),"")</f>
        <v>0</v>
      </c>
      <c r="EB213">
        <f>IFERROR(SMALL(EB67:EB187,ROW()-ROW($EB$190)+1),"")</f>
        <v>0</v>
      </c>
      <c r="EC213">
        <f>IFERROR(SMALL(EC67:EC187,ROW()-ROW($EC$190)+1),"")</f>
        <v>0</v>
      </c>
      <c r="ED213">
        <f>IFERROR(SMALL(ED67:ED187,ROW()-ROW($ED$190)+1),"")</f>
        <v>0</v>
      </c>
      <c r="EE213">
        <f>IFERROR(SMALL(EE67:EE187,ROW()-ROW($EE$190)+1),"")</f>
        <v>0</v>
      </c>
      <c r="EF213">
        <f>IFERROR(SMALL(EF67:EF187,ROW()-ROW($EF$190)+1),"")</f>
        <v>0</v>
      </c>
      <c r="EI213">
        <f>IFERROR(SMALL(EI67:EI187,ROW()-ROW($EI$190)+1),"")</f>
        <v>0</v>
      </c>
      <c r="EJ213">
        <f>IFERROR(SMALL(EJ67:EJ187,ROW()-ROW($EJ$190)+1),"")</f>
        <v>0</v>
      </c>
      <c r="EK213">
        <f>IFERROR(SMALL(EK67:EK187,ROW()-ROW($EK$190)+1),"")</f>
        <v>0</v>
      </c>
      <c r="EL213">
        <f>IFERROR(SMALL(EL67:EL187,ROW()-ROW($EL$190)+1),"")</f>
        <v>0</v>
      </c>
      <c r="EM213">
        <f>IFERROR(SMALL(EM67:EM187,ROW()-ROW($EM$190)+1),"")</f>
        <v>0</v>
      </c>
      <c r="EN213">
        <f>IFERROR(SMALL(EN67:EN187,ROW()-ROW($EN$190)+1),"")</f>
        <v>0</v>
      </c>
      <c r="EO213">
        <f>IFERROR(SMALL(EO67:EO187,ROW()-ROW($EO$190)+1),"")</f>
        <v>0</v>
      </c>
      <c r="EP213">
        <f>IFERROR(SMALL(EP67:EP187,ROW()-ROW($EP$190)+1),"")</f>
        <v>0</v>
      </c>
      <c r="EQ213">
        <f>IFERROR(SMALL(EQ67:EQ187,ROW()-ROW($EQ$190)+1),"")</f>
        <v>0</v>
      </c>
      <c r="ER213">
        <f>IFERROR(SMALL(ER67:ER187,ROW()-ROW($ER$190)+1),"")</f>
        <v>0</v>
      </c>
      <c r="ES213">
        <f>IFERROR(SMALL(ES67:ES187,ROW()-ROW($ES$190)+1),"")</f>
        <v>0</v>
      </c>
      <c r="ET213">
        <f>IFERROR(SMALL(ET67:ET187,ROW()-ROW($ET$190)+1),"")</f>
        <v>0</v>
      </c>
      <c r="EU213">
        <f>IFERROR(SMALL(EU67:EU187,ROW()-ROW($EU$190)+1),"")</f>
        <v>0</v>
      </c>
      <c r="EV213">
        <f>IFERROR(SMALL(EV67:EV187,ROW()-ROW($EV$190)+1),"")</f>
        <v>0</v>
      </c>
      <c r="EW213">
        <f>IFERROR(SMALL(EW67:EW187,ROW()-ROW($EW$190)+1),"")</f>
        <v>0</v>
      </c>
      <c r="EX213">
        <f>IFERROR(SMALL(EX67:EX187,ROW()-ROW($EX$190)+1),"")</f>
        <v>0</v>
      </c>
      <c r="EY213">
        <f>IFERROR(SMALL(EY67:EY187,ROW()-ROW($EY$190)+1),"")</f>
        <v>0</v>
      </c>
      <c r="EZ213">
        <f>IFERROR(SMALL(EZ67:EZ187,ROW()-ROW($EZ$190)+1),"")</f>
        <v>0</v>
      </c>
      <c r="FA213">
        <f>IFERROR(SMALL(FA67:FA187,ROW()-ROW($FA$190)+1),"")</f>
        <v>0</v>
      </c>
      <c r="FB213">
        <f>IFERROR(SMALL(FB67:FB187,ROW()-ROW($FB$190)+1),"")</f>
        <v>0</v>
      </c>
      <c r="FC213">
        <f>IFERROR(SMALL(FC67:FC187,ROW()-ROW($FC$190)+1),"")</f>
        <v>0</v>
      </c>
      <c r="FD213">
        <f>IFERROR(SMALL(FD67:FD187,ROW()-ROW($FD$190)+1),"")</f>
        <v>0</v>
      </c>
      <c r="FE213">
        <f>IFERROR(SMALL(FE67:FE187,ROW()-ROW($FE$190)+1),"")</f>
        <v>0</v>
      </c>
      <c r="FF213">
        <f>IFERROR(SMALL(FF67:FF187,ROW()-ROW($FF$190)+1),"")</f>
        <v>0</v>
      </c>
      <c r="FG213">
        <f>IFERROR(SMALL(FG67:FG187,ROW()-ROW($FG$190)+1),"")</f>
        <v>0</v>
      </c>
      <c r="FH213">
        <f>IFERROR(SMALL(FH67:FH187,ROW()-ROW($FH$190)+1),"")</f>
        <v>0</v>
      </c>
      <c r="FI213">
        <f>IFERROR(SMALL(FI67:FI187,ROW()-ROW($FI$190)+1),"")</f>
        <v>0</v>
      </c>
      <c r="FJ213">
        <f>IFERROR(SMALL(FJ67:FJ187,ROW()-ROW($FJ$190)+1),"")</f>
        <v>0</v>
      </c>
      <c r="FK213">
        <f>IFERROR(SMALL(FK67:FK187,ROW()-ROW($FK$190)+1),"")</f>
        <v>0</v>
      </c>
      <c r="FL213">
        <f>IFERROR(SMALL(FL67:FL187,ROW()-ROW($FL$190)+1),"")</f>
        <v>0</v>
      </c>
      <c r="FM213">
        <f>IFERROR(SMALL(FM67:FM187,ROW()-ROW($FM$190)+1),"")</f>
        <v>0</v>
      </c>
      <c r="FN213">
        <f>IFERROR(SMALL(FN67:FN187,ROW()-ROW($FN$190)+1),"")</f>
        <v>0</v>
      </c>
      <c r="FO213">
        <f>IFERROR(SMALL(FO67:FO187,ROW()-ROW($FO$190)+1),"")</f>
        <v>0</v>
      </c>
      <c r="FP213">
        <f>IFERROR(SMALL(FP67:FP187,ROW()-ROW($FP$190)+1),"")</f>
        <v>0</v>
      </c>
      <c r="FQ213">
        <f>IFERROR(SMALL(FQ67:FQ187,ROW()-ROW($FQ$190)+1),"")</f>
        <v>0</v>
      </c>
      <c r="FR213">
        <f>IFERROR(SMALL(FR67:FR187,ROW()-ROW($FR$190)+1),"")</f>
        <v>0</v>
      </c>
      <c r="FS213">
        <f>IFERROR(SMALL(FS67:FS187,ROW()-ROW($FS$190)+1),"")</f>
        <v>0</v>
      </c>
      <c r="FT213">
        <f>IFERROR(SMALL(FT67:FT187,ROW()-ROW($FT$190)+1),"")</f>
        <v>0</v>
      </c>
      <c r="FU213">
        <f>IFERROR(SMALL(FU67:FU187,ROW()-ROW($FU$190)+1),"")</f>
        <v>0</v>
      </c>
      <c r="FV213">
        <f>IFERROR(SMALL(FV67:FV187,ROW()-ROW($FV$190)+1),"")</f>
        <v>0</v>
      </c>
      <c r="FW213">
        <f>IFERROR(SMALL(FW67:FW187,ROW()-ROW($FW$190)+1),"")</f>
        <v>0</v>
      </c>
      <c r="FX213">
        <f>IFERROR(SMALL(FX67:FX187,ROW()-ROW($FX$190)+1),"")</f>
        <v>0</v>
      </c>
      <c r="FY213">
        <f>IFERROR(SMALL(FY67:FY187,ROW()-ROW($FY$190)+1),"")</f>
        <v>0</v>
      </c>
      <c r="FZ213">
        <f>IFERROR(SMALL(FZ67:FZ187,ROW()-ROW($FZ$190)+1),"")</f>
        <v>0</v>
      </c>
      <c r="GA213">
        <f>IFERROR(SMALL(GA67:GA187,ROW()-ROW($GA$190)+1),"")</f>
        <v>0</v>
      </c>
      <c r="GB213">
        <f>IFERROR(SMALL(GB67:GB187,ROW()-ROW($GB$190)+1),"")</f>
        <v>0</v>
      </c>
      <c r="GC213">
        <f>IFERROR(SMALL(GC67:GC187,ROW()-ROW($GC$190)+1),"")</f>
        <v>0</v>
      </c>
      <c r="GD213">
        <f>IFERROR(SMALL(GD67:GD187,ROW()-ROW($GD$190)+1),"")</f>
        <v>0</v>
      </c>
      <c r="GE213">
        <f>IFERROR(SMALL(GE67:GE187,ROW()-ROW($GE$190)+1),"")</f>
        <v>0</v>
      </c>
      <c r="GF213">
        <f>IFERROR(SMALL(GF67:GF187,ROW()-ROW($GF$190)+1),"")</f>
        <v>0</v>
      </c>
      <c r="GG213">
        <f>IFERROR(SMALL(GG67:GG187,ROW()-ROW($GG$190)+1),"")</f>
        <v>0</v>
      </c>
      <c r="GH213">
        <f>IFERROR(SMALL(GH67:GH187,ROW()-ROW($GH$190)+1),"")</f>
        <v>0</v>
      </c>
      <c r="GI213">
        <f>IFERROR(SMALL(GI67:GI187,ROW()-ROW($GI$190)+1),"")</f>
        <v>0</v>
      </c>
      <c r="GJ213">
        <f>IFERROR(SMALL(GJ67:GJ187,ROW()-ROW($GJ$190)+1),"")</f>
        <v>0</v>
      </c>
      <c r="GK213">
        <f>IFERROR(SMALL(GK67:GK187,ROW()-ROW($GK$190)+1),"")</f>
        <v>0</v>
      </c>
      <c r="GL213">
        <f>IFERROR(SMALL(GL67:GL187,ROW()-ROW($GL$190)+1),"")</f>
        <v>0</v>
      </c>
      <c r="GM213">
        <f>IFERROR(SMALL(GM67:GM187,ROW()-ROW($GM$190)+1),"")</f>
        <v>0</v>
      </c>
      <c r="GN213">
        <f>IFERROR(SMALL(GN67:GN187,ROW()-ROW($GN$190)+1),"")</f>
        <v>0</v>
      </c>
      <c r="GO213">
        <f>IFERROR(SMALL(GO67:GO187,ROW()-ROW($GO$190)+1),"")</f>
        <v>0</v>
      </c>
      <c r="GP213">
        <f>IFERROR(SMALL(GP67:GP187,ROW()-ROW($GP$190)+1),"")</f>
        <v>0</v>
      </c>
      <c r="GQ213">
        <f>IFERROR(SMALL(GQ67:GQ187,ROW()-ROW($GQ$190)+1),"")</f>
        <v>0</v>
      </c>
      <c r="GR213">
        <f>IFERROR(SMALL(GR67:GR187,ROW()-ROW($GR$190)+1),"")</f>
        <v>0</v>
      </c>
      <c r="GS213">
        <f>IFERROR(SMALL(GS67:GS187,ROW()-ROW($GS$190)+1),"")</f>
        <v>0</v>
      </c>
      <c r="GT213">
        <f>IFERROR(SMALL(GT67:GT187,ROW()-ROW($GT$190)+1),"")</f>
        <v>0</v>
      </c>
      <c r="GU213">
        <f>IFERROR(SMALL(GU67:GU187,ROW()-ROW($GU$190)+1),"")</f>
        <v>0</v>
      </c>
      <c r="GV213">
        <f>IFERROR(SMALL(GV67:GV187,ROW()-ROW($GV$190)+1),"")</f>
        <v>0</v>
      </c>
      <c r="GW213">
        <f>IFERROR(SMALL(GW67:GW187,ROW()-ROW($GW$190)+1),"")</f>
        <v>0</v>
      </c>
      <c r="GX213">
        <f>IFERROR(SMALL(GX67:GX187,ROW()-ROW($GX$190)+1),"")</f>
        <v>0</v>
      </c>
      <c r="GY213">
        <f>IFERROR(SMALL(GY67:GY187,ROW()-ROW($GY$190)+1),"")</f>
        <v>0</v>
      </c>
      <c r="GZ213">
        <f>IFERROR(SMALL(GZ67:GZ187,ROW()-ROW($GZ$190)+1),"")</f>
        <v>0</v>
      </c>
      <c r="HA213">
        <f>IFERROR(SMALL(HA67:HA187,ROW()-ROW($HA$190)+1),"")</f>
        <v>0</v>
      </c>
      <c r="HB213">
        <f>IFERROR(SMALL(HB67:HB187,ROW()-ROW($HB$190)+1),"")</f>
        <v>0</v>
      </c>
      <c r="HC213">
        <f>IFERROR(SMALL(HC67:HC187,ROW()-ROW($HC$190)+1),"")</f>
        <v>0</v>
      </c>
      <c r="HD213">
        <f>IFERROR(SMALL(HD67:HD187,ROW()-ROW($HD$190)+1),"")</f>
        <v>0</v>
      </c>
      <c r="HE213">
        <f>IFERROR(SMALL(HE67:HE187,ROW()-ROW($HE$190)+1),"")</f>
        <v>0</v>
      </c>
      <c r="HF213">
        <f>IFERROR(SMALL(HF67:HF187,ROW()-ROW($HF$190)+1),"")</f>
        <v>0</v>
      </c>
      <c r="HG213">
        <f>IFERROR(SMALL(HG67:HG187,ROW()-ROW($HG$190)+1),"")</f>
        <v>0</v>
      </c>
      <c r="HH213">
        <f>IFERROR(SMALL(HH67:HH187,ROW()-ROW($HH$190)+1),"")</f>
        <v>0</v>
      </c>
      <c r="HI213">
        <f>IFERROR(SMALL(HI67:HI187,ROW()-ROW($HI$190)+1),"")</f>
        <v>0</v>
      </c>
      <c r="HJ213">
        <f>IFERROR(SMALL(HJ67:HJ187,ROW()-ROW($HJ$190)+1),"")</f>
        <v>0</v>
      </c>
      <c r="HK213">
        <f>IFERROR(SMALL(HK67:HK187,ROW()-ROW($HK$190)+1),"")</f>
        <v>0</v>
      </c>
      <c r="HL213">
        <f>IFERROR(SMALL(HL67:HL187,ROW()-ROW($HL$190)+1),"")</f>
        <v>0</v>
      </c>
      <c r="HM213">
        <f>IFERROR(SMALL(HM67:HM187,ROW()-ROW($HM$190)+1),"")</f>
        <v>0</v>
      </c>
      <c r="HN213">
        <f>IFERROR(SMALL(HN67:HN187,ROW()-ROW($HN$190)+1),"")</f>
        <v>0</v>
      </c>
      <c r="HO213">
        <f>IFERROR(SMALL(HO67:HO187,ROW()-ROW($HO$190)+1),"")</f>
        <v>0</v>
      </c>
      <c r="HP213">
        <f>IFERROR(SMALL(HP67:HP187,ROW()-ROW($HP$190)+1),"")</f>
        <v>0</v>
      </c>
      <c r="HQ213">
        <f>IFERROR(SMALL(HQ67:HQ187,ROW()-ROW($HQ$190)+1),"")</f>
        <v>0</v>
      </c>
      <c r="HR213">
        <f>IFERROR(SMALL(HR67:HR187,ROW()-ROW($HR$190)+1),"")</f>
        <v>0</v>
      </c>
      <c r="HS213">
        <f>IFERROR(SMALL(HS67:HS187,ROW()-ROW($HS$190)+1),"")</f>
        <v>0</v>
      </c>
      <c r="HT213">
        <f>IFERROR(SMALL(HT67:HT187,ROW()-ROW($HT$190)+1),"")</f>
        <v>0</v>
      </c>
      <c r="HU213">
        <f>IFERROR(SMALL(HU67:HU187,ROW()-ROW($HU$190)+1),"")</f>
        <v>0</v>
      </c>
      <c r="HV213">
        <f>IFERROR(SMALL(HV67:HV187,ROW()-ROW($HV$190)+1),"")</f>
        <v>0</v>
      </c>
      <c r="HW213">
        <f>IFERROR(SMALL(HW67:HW187,ROW()-ROW($HW$190)+1),"")</f>
        <v>0</v>
      </c>
      <c r="HX213">
        <f>IFERROR(SMALL(HX67:HX187,ROW()-ROW($HX$190)+1),"")</f>
        <v>0</v>
      </c>
      <c r="HY213">
        <f>IFERROR(SMALL(HY67:HY187,ROW()-ROW($HY$190)+1),"")</f>
        <v>0</v>
      </c>
      <c r="HZ213">
        <f>IFERROR(SMALL(HZ67:HZ187,ROW()-ROW($HZ$190)+1),"")</f>
        <v>0</v>
      </c>
      <c r="IA213">
        <f>IFERROR(SMALL(IA67:IA187,ROW()-ROW($IA$190)+1),"")</f>
        <v>0</v>
      </c>
      <c r="IB213">
        <f>IFERROR(SMALL(IB67:IB187,ROW()-ROW($IB$190)+1),"")</f>
        <v>0</v>
      </c>
      <c r="IC213">
        <f>IFERROR(SMALL(IC67:IC187,ROW()-ROW($IC$190)+1),"")</f>
        <v>0</v>
      </c>
      <c r="ID213">
        <f>IFERROR(SMALL(ID67:ID187,ROW()-ROW($ID$190)+1),"")</f>
        <v>0</v>
      </c>
      <c r="IE213">
        <f>IFERROR(SMALL(IE67:IE187,ROW()-ROW($IE$190)+1),"")</f>
        <v>0</v>
      </c>
      <c r="IF213">
        <f>IFERROR(SMALL(IF67:IF187,ROW()-ROW($IF$190)+1),"")</f>
        <v>0</v>
      </c>
      <c r="IG213">
        <f>IFERROR(SMALL(IG67:IG187,ROW()-ROW($IG$190)+1),"")</f>
        <v>0</v>
      </c>
      <c r="IH213">
        <f>IFERROR(SMALL(IH67:IH187,ROW()-ROW($IH$190)+1),"")</f>
        <v>0</v>
      </c>
      <c r="II213">
        <f>IFERROR(SMALL(II67:II187,ROW()-ROW($II$190)+1),"")</f>
        <v>0</v>
      </c>
      <c r="IJ213">
        <f>IFERROR(SMALL(IJ67:IJ187,ROW()-ROW($IJ$190)+1),"")</f>
        <v>0</v>
      </c>
      <c r="IK213">
        <f>IFERROR(SMALL(IK67:IK187,ROW()-ROW($IK$190)+1),"")</f>
        <v>0</v>
      </c>
      <c r="IL213">
        <f>IFERROR(SMALL(IL67:IL187,ROW()-ROW($IL$190)+1),"")</f>
        <v>0</v>
      </c>
      <c r="IM213">
        <f>IFERROR(SMALL(IM67:IM187,ROW()-ROW($IM$190)+1),"")</f>
        <v>0</v>
      </c>
      <c r="IN213">
        <f>IFERROR(SMALL(IN67:IN187,ROW()-ROW($IN$190)+1),"")</f>
        <v>0</v>
      </c>
      <c r="IO213">
        <f>IFERROR(SMALL(IO67:IO187,ROW()-ROW($IO$190)+1),"")</f>
        <v>0</v>
      </c>
      <c r="IP213">
        <f>IFERROR(SMALL(IP67:IP187,ROW()-ROW($IP$190)+1),"")</f>
        <v>0</v>
      </c>
      <c r="IQ213">
        <f>IFERROR(SMALL(IQ67:IQ187,ROW()-ROW($IQ$190)+1),"")</f>
        <v>0</v>
      </c>
      <c r="IR213">
        <f>IFERROR(SMALL(IR67:IR187,ROW()-ROW($IR$190)+1),"")</f>
        <v>0</v>
      </c>
      <c r="IS213">
        <f>IFERROR(SMALL(IS67:IS187,ROW()-ROW($IS$190)+1),"")</f>
        <v>0</v>
      </c>
      <c r="IT213">
        <f>IFERROR(SMALL(IT67:IT187,ROW()-ROW($IT$190)+1),"")</f>
        <v>0</v>
      </c>
      <c r="IU213">
        <f>IFERROR(SMALL(IU67:IU187,ROW()-ROW($IU$190)+1),"")</f>
        <v>0</v>
      </c>
      <c r="IV213">
        <f>IFERROR(SMALL(IV67:IV187,ROW()-ROW($IV$190)+1),"")</f>
        <v>0</v>
      </c>
      <c r="IW213">
        <f>IFERROR(SMALL(IW67:IW187,ROW()-ROW($IW$190)+1),"")</f>
        <v>0</v>
      </c>
      <c r="IX213">
        <f>IFERROR(SMALL(IX67:IX187,ROW()-ROW($IX$190)+1),"")</f>
        <v>0</v>
      </c>
      <c r="IY213">
        <f>IFERROR(SMALL(IY67:IY187,ROW()-ROW($IY$190)+1),"")</f>
        <v>0</v>
      </c>
      <c r="IZ213">
        <f>IFERROR(SMALL(IZ67:IZ187,ROW()-ROW($IZ$190)+1),"")</f>
        <v>0</v>
      </c>
      <c r="JA213">
        <f>IFERROR(SMALL(JA67:JA187,ROW()-ROW($JA$190)+1),"")</f>
        <v>0</v>
      </c>
      <c r="JB213">
        <f>IFERROR(SMALL(JB67:JB187,ROW()-ROW($JB$190)+1),"")</f>
        <v>0</v>
      </c>
      <c r="JC213">
        <f>IFERROR(SMALL(JC67:JC187,ROW()-ROW($JC$190)+1),"")</f>
        <v>0</v>
      </c>
      <c r="JD213">
        <f>IFERROR(SMALL(JD67:JD187,ROW()-ROW($JD$190)+1),"")</f>
        <v>0</v>
      </c>
      <c r="JE213">
        <f>IFERROR(SMALL(JE67:JE187,ROW()-ROW($JE$190)+1),"")</f>
        <v>0</v>
      </c>
      <c r="JF213">
        <f>IFERROR(SMALL(JF67:JF187,ROW()-ROW($JF$190)+1),"")</f>
        <v>0</v>
      </c>
      <c r="JG213">
        <f>IFERROR(SMALL(JG67:JG187,ROW()-ROW($JG$190)+1),"")</f>
        <v>0</v>
      </c>
      <c r="JH213">
        <f>IFERROR(SMALL(JH67:JH187,ROW()-ROW($JH$190)+1),"")</f>
        <v>0</v>
      </c>
      <c r="JI213">
        <f>IFERROR(SMALL(JI67:JI187,ROW()-ROW($JI$190)+1),"")</f>
        <v>0</v>
      </c>
      <c r="JJ213">
        <f>IFERROR(SMALL(JJ67:JJ187,ROW()-ROW($JJ$190)+1),"")</f>
        <v>0</v>
      </c>
    </row>
    <row r="214" spans="5:270">
      <c r="E214">
        <f>IFERROR(SMALL(E67:E187,ROW()-ROW($E$190)+1),"")</f>
        <v>0</v>
      </c>
      <c r="F214">
        <f>IFERROR(SMALL(F67:F187,ROW()-ROW($F$190)+1),"")</f>
        <v>0</v>
      </c>
      <c r="G214">
        <f>IFERROR(SMALL(G67:G187,ROW()-ROW($G$190)+1),"")</f>
        <v>0</v>
      </c>
      <c r="H214">
        <f>IFERROR(SMALL(H67:H187,ROW()-ROW($H$190)+1),"")</f>
        <v>0</v>
      </c>
      <c r="I214">
        <f>IFERROR(SMALL(I67:I187,ROW()-ROW($I$190)+1),"")</f>
        <v>0</v>
      </c>
      <c r="J214">
        <f>IFERROR(SMALL(J67:J187,ROW()-ROW($J$190)+1),"")</f>
        <v>0</v>
      </c>
      <c r="K214">
        <f>IFERROR(SMALL(K67:K187,ROW()-ROW($K$190)+1),"")</f>
        <v>0</v>
      </c>
      <c r="L214">
        <f>IFERROR(SMALL(L67:L187,ROW()-ROW($L$190)+1),"")</f>
        <v>0</v>
      </c>
      <c r="M214">
        <f>IFERROR(SMALL(M67:M187,ROW()-ROW($M$190)+1),"")</f>
        <v>0</v>
      </c>
      <c r="N214">
        <f>IFERROR(SMALL(N67:N187,ROW()-ROW($N$190)+1),"")</f>
        <v>0</v>
      </c>
      <c r="O214">
        <f>IFERROR(SMALL(O67:O187,ROW()-ROW($O$190)+1),"")</f>
        <v>0</v>
      </c>
      <c r="P214">
        <f>IFERROR(SMALL(P67:P187,ROW()-ROW($P$190)+1),"")</f>
        <v>0</v>
      </c>
      <c r="Q214">
        <f>IFERROR(SMALL(Q67:Q187,ROW()-ROW($Q$190)+1),"")</f>
        <v>0</v>
      </c>
      <c r="R214">
        <f>IFERROR(SMALL(R67:R187,ROW()-ROW($R$190)+1),"")</f>
        <v>0</v>
      </c>
      <c r="S214">
        <f>IFERROR(SMALL(S67:S187,ROW()-ROW($S$190)+1),"")</f>
        <v>0</v>
      </c>
      <c r="T214">
        <f>IFERROR(SMALL(T67:T187,ROW()-ROW($T$190)+1),"")</f>
        <v>0</v>
      </c>
      <c r="U214">
        <f>IFERROR(SMALL(U67:U187,ROW()-ROW($U$190)+1),"")</f>
        <v>0</v>
      </c>
      <c r="V214">
        <f>IFERROR(SMALL(V67:V187,ROW()-ROW($V$190)+1),"")</f>
        <v>0</v>
      </c>
      <c r="W214">
        <f>IFERROR(SMALL(W67:W187,ROW()-ROW($W$190)+1),"")</f>
        <v>0</v>
      </c>
      <c r="X214">
        <f>IFERROR(SMALL(X67:X187,ROW()-ROW($X$190)+1),"")</f>
        <v>0</v>
      </c>
      <c r="Y214">
        <f>IFERROR(SMALL(Y67:Y187,ROW()-ROW($Y$190)+1),"")</f>
        <v>0</v>
      </c>
      <c r="Z214">
        <f>IFERROR(SMALL(Z67:Z187,ROW()-ROW($Z$190)+1),"")</f>
        <v>0</v>
      </c>
      <c r="AA214">
        <f>IFERROR(SMALL(AA67:AA187,ROW()-ROW($AA$190)+1),"")</f>
        <v>0</v>
      </c>
      <c r="AB214">
        <f>IFERROR(SMALL(AB67:AB187,ROW()-ROW($AB$190)+1),"")</f>
        <v>0</v>
      </c>
      <c r="AC214">
        <f>IFERROR(SMALL(AC67:AC187,ROW()-ROW($AC$190)+1),"")</f>
        <v>0</v>
      </c>
      <c r="AD214">
        <f>IFERROR(SMALL(AD67:AD187,ROW()-ROW($AD$190)+1),"")</f>
        <v>0</v>
      </c>
      <c r="AE214">
        <f>IFERROR(SMALL(AE67:AE187,ROW()-ROW($AE$190)+1),"")</f>
        <v>0</v>
      </c>
      <c r="AF214">
        <f>IFERROR(SMALL(AF67:AF187,ROW()-ROW($AF$190)+1),"")</f>
        <v>0</v>
      </c>
      <c r="AG214">
        <f>IFERROR(SMALL(AG67:AG187,ROW()-ROW($AG$190)+1),"")</f>
        <v>0</v>
      </c>
      <c r="AH214">
        <f>IFERROR(SMALL(AH67:AH187,ROW()-ROW($AH$190)+1),"")</f>
        <v>0</v>
      </c>
      <c r="AI214">
        <f>IFERROR(SMALL(AI67:AI187,ROW()-ROW($AI$190)+1),"")</f>
        <v>0</v>
      </c>
      <c r="AJ214">
        <f>IFERROR(SMALL(AJ67:AJ187,ROW()-ROW($AJ$190)+1),"")</f>
        <v>0</v>
      </c>
      <c r="AK214">
        <f>IFERROR(SMALL(AK67:AK187,ROW()-ROW($AK$190)+1),"")</f>
        <v>0</v>
      </c>
      <c r="AL214">
        <f>IFERROR(SMALL(AL67:AL187,ROW()-ROW($AL$190)+1),"")</f>
        <v>0</v>
      </c>
      <c r="AM214">
        <f>IFERROR(SMALL(AM67:AM187,ROW()-ROW($AM$190)+1),"")</f>
        <v>0</v>
      </c>
      <c r="AN214">
        <f>IFERROR(SMALL(AN67:AN187,ROW()-ROW($AN$190)+1),"")</f>
        <v>0</v>
      </c>
      <c r="AO214">
        <f>IFERROR(SMALL(AO67:AO187,ROW()-ROW($AO$190)+1),"")</f>
        <v>0</v>
      </c>
      <c r="AP214">
        <f>IFERROR(SMALL(AP67:AP187,ROW()-ROW($AP$190)+1),"")</f>
        <v>0</v>
      </c>
      <c r="AQ214">
        <f>IFERROR(SMALL(AQ67:AQ187,ROW()-ROW($AQ$190)+1),"")</f>
        <v>0</v>
      </c>
      <c r="AR214">
        <f>IFERROR(SMALL(AR67:AR187,ROW()-ROW($AR$190)+1),"")</f>
        <v>0</v>
      </c>
      <c r="AS214">
        <f>IFERROR(SMALL(AS67:AS187,ROW()-ROW($AS$190)+1),"")</f>
        <v>0</v>
      </c>
      <c r="AT214">
        <f>IFERROR(SMALL(AT67:AT187,ROW()-ROW($AT$190)+1),"")</f>
        <v>0</v>
      </c>
      <c r="AU214">
        <f>IFERROR(SMALL(AU67:AU187,ROW()-ROW($AU$190)+1),"")</f>
        <v>0</v>
      </c>
      <c r="AV214">
        <f>IFERROR(SMALL(AV67:AV187,ROW()-ROW($AV$190)+1),"")</f>
        <v>0</v>
      </c>
      <c r="AW214">
        <f>IFERROR(SMALL(AW67:AW187,ROW()-ROW($AW$190)+1),"")</f>
        <v>0</v>
      </c>
      <c r="AX214">
        <f>IFERROR(SMALL(AX67:AX187,ROW()-ROW($AX$190)+1),"")</f>
        <v>0</v>
      </c>
      <c r="AY214">
        <f>IFERROR(SMALL(AY67:AY187,ROW()-ROW($AY$190)+1),"")</f>
        <v>0</v>
      </c>
      <c r="AZ214">
        <f>IFERROR(SMALL(AZ67:AZ187,ROW()-ROW($AZ$190)+1),"")</f>
        <v>0</v>
      </c>
      <c r="BA214">
        <f>IFERROR(SMALL(BA67:BA187,ROW()-ROW($BA$190)+1),"")</f>
        <v>0</v>
      </c>
      <c r="BB214">
        <f>IFERROR(SMALL(BB67:BB187,ROW()-ROW($BB$190)+1),"")</f>
        <v>0</v>
      </c>
      <c r="BC214">
        <f>IFERROR(SMALL(BC67:BC187,ROW()-ROW($BC$190)+1),"")</f>
        <v>0</v>
      </c>
      <c r="BD214">
        <f>IFERROR(SMALL(BD67:BD187,ROW()-ROW($BD$190)+1),"")</f>
        <v>0</v>
      </c>
      <c r="BE214">
        <f>IFERROR(SMALL(BE67:BE187,ROW()-ROW($BE$190)+1),"")</f>
        <v>0</v>
      </c>
      <c r="BF214">
        <f>IFERROR(SMALL(BF67:BF187,ROW()-ROW($BF$190)+1),"")</f>
        <v>0</v>
      </c>
      <c r="BG214">
        <f>IFERROR(SMALL(BG67:BG187,ROW()-ROW($BG$190)+1),"")</f>
        <v>0</v>
      </c>
      <c r="BH214">
        <f>IFERROR(SMALL(BH67:BH187,ROW()-ROW($BH$190)+1),"")</f>
        <v>0</v>
      </c>
      <c r="BI214">
        <f>IFERROR(SMALL(BI67:BI187,ROW()-ROW($BI$190)+1),"")</f>
        <v>0</v>
      </c>
      <c r="BJ214">
        <f>IFERROR(SMALL(BJ67:BJ187,ROW()-ROW($BJ$190)+1),"")</f>
        <v>0</v>
      </c>
      <c r="BK214">
        <f>IFERROR(SMALL(BK67:BK187,ROW()-ROW($BK$190)+1),"")</f>
        <v>0</v>
      </c>
      <c r="BL214">
        <f>IFERROR(SMALL(BL67:BL187,ROW()-ROW($BL$190)+1),"")</f>
        <v>0</v>
      </c>
      <c r="BM214">
        <f>IFERROR(SMALL(BM67:BM187,ROW()-ROW($BM$190)+1),"")</f>
        <v>0</v>
      </c>
      <c r="BN214">
        <f>IFERROR(SMALL(BN67:BN187,ROW()-ROW($BN$190)+1),"")</f>
        <v>0</v>
      </c>
      <c r="BO214">
        <f>IFERROR(SMALL(BO67:BO187,ROW()-ROW($BO$190)+1),"")</f>
        <v>0</v>
      </c>
      <c r="BP214">
        <f>IFERROR(SMALL(BP67:BP187,ROW()-ROW($BP$190)+1),"")</f>
        <v>0</v>
      </c>
      <c r="BQ214">
        <f>IFERROR(SMALL(BQ67:BQ187,ROW()-ROW($BQ$190)+1),"")</f>
        <v>0</v>
      </c>
      <c r="BR214">
        <f>IFERROR(SMALL(BR67:BR187,ROW()-ROW($BR$190)+1),"")</f>
        <v>0</v>
      </c>
      <c r="BS214">
        <f>IFERROR(SMALL(BS67:BS187,ROW()-ROW($BS$190)+1),"")</f>
        <v>0</v>
      </c>
      <c r="BT214">
        <f>IFERROR(SMALL(BT67:BT187,ROW()-ROW($BT$190)+1),"")</f>
        <v>0</v>
      </c>
      <c r="BU214">
        <f>IFERROR(SMALL(BU67:BU187,ROW()-ROW($BU$190)+1),"")</f>
        <v>0</v>
      </c>
      <c r="BV214">
        <f>IFERROR(SMALL(BV67:BV187,ROW()-ROW($BV$190)+1),"")</f>
        <v>0</v>
      </c>
      <c r="BW214">
        <f>IFERROR(SMALL(BW67:BW187,ROW()-ROW($BW$190)+1),"")</f>
        <v>0</v>
      </c>
      <c r="BX214">
        <f>IFERROR(SMALL(BX67:BX187,ROW()-ROW($BX$190)+1),"")</f>
        <v>0</v>
      </c>
      <c r="BY214">
        <f>IFERROR(SMALL(BY67:BY187,ROW()-ROW($BY$190)+1),"")</f>
        <v>0</v>
      </c>
      <c r="BZ214">
        <f>IFERROR(SMALL(BZ67:BZ187,ROW()-ROW($BZ$190)+1),"")</f>
        <v>0</v>
      </c>
      <c r="CA214">
        <f>IFERROR(SMALL(CA67:CA187,ROW()-ROW($CA$190)+1),"")</f>
        <v>0</v>
      </c>
      <c r="CB214">
        <f>IFERROR(SMALL(CB67:CB187,ROW()-ROW($CB$190)+1),"")</f>
        <v>0</v>
      </c>
      <c r="CC214">
        <f>IFERROR(SMALL(CC67:CC187,ROW()-ROW($CC$190)+1),"")</f>
        <v>0</v>
      </c>
      <c r="CD214">
        <f>IFERROR(SMALL(CD67:CD187,ROW()-ROW($CD$190)+1),"")</f>
        <v>0</v>
      </c>
      <c r="CE214">
        <f>IFERROR(SMALL(CE67:CE187,ROW()-ROW($CE$190)+1),"")</f>
        <v>0</v>
      </c>
      <c r="CF214">
        <f>IFERROR(SMALL(CF67:CF187,ROW()-ROW($CF$190)+1),"")</f>
        <v>0</v>
      </c>
      <c r="CG214">
        <f>IFERROR(SMALL(CG67:CG187,ROW()-ROW($CG$190)+1),"")</f>
        <v>0</v>
      </c>
      <c r="CH214">
        <f>IFERROR(SMALL(CH67:CH187,ROW()-ROW($CH$190)+1),"")</f>
        <v>0</v>
      </c>
      <c r="CI214">
        <f>IFERROR(SMALL(CI67:CI187,ROW()-ROW($CI$190)+1),"")</f>
        <v>0</v>
      </c>
      <c r="CJ214">
        <f>IFERROR(SMALL(CJ67:CJ187,ROW()-ROW($CJ$190)+1),"")</f>
        <v>0</v>
      </c>
      <c r="CK214">
        <f>IFERROR(SMALL(CK67:CK187,ROW()-ROW($CK$190)+1),"")</f>
        <v>0</v>
      </c>
      <c r="CL214">
        <f>IFERROR(SMALL(CL67:CL187,ROW()-ROW($CL$190)+1),"")</f>
        <v>0</v>
      </c>
      <c r="CM214">
        <f>IFERROR(SMALL(CM67:CM187,ROW()-ROW($CM$190)+1),"")</f>
        <v>0</v>
      </c>
      <c r="CN214">
        <f>IFERROR(SMALL(CN67:CN187,ROW()-ROW($CN$190)+1),"")</f>
        <v>0</v>
      </c>
      <c r="CO214">
        <f>IFERROR(SMALL(CO67:CO187,ROW()-ROW($CO$190)+1),"")</f>
        <v>0</v>
      </c>
      <c r="CP214">
        <f>IFERROR(SMALL(CP67:CP187,ROW()-ROW($CP$190)+1),"")</f>
        <v>0</v>
      </c>
      <c r="CQ214">
        <f>IFERROR(SMALL(CQ67:CQ187,ROW()-ROW($CQ$190)+1),"")</f>
        <v>0</v>
      </c>
      <c r="CR214">
        <f>IFERROR(SMALL(CR67:CR187,ROW()-ROW($CR$190)+1),"")</f>
        <v>0</v>
      </c>
      <c r="CS214">
        <f>IFERROR(SMALL(CS67:CS187,ROW()-ROW($CS$190)+1),"")</f>
        <v>0</v>
      </c>
      <c r="CT214">
        <f>IFERROR(SMALL(CT67:CT187,ROW()-ROW($CT$190)+1),"")</f>
        <v>0</v>
      </c>
      <c r="CU214">
        <f>IFERROR(SMALL(CU67:CU187,ROW()-ROW($CU$190)+1),"")</f>
        <v>0</v>
      </c>
      <c r="CV214">
        <f>IFERROR(SMALL(CV67:CV187,ROW()-ROW($CV$190)+1),"")</f>
        <v>0</v>
      </c>
      <c r="CW214">
        <f>IFERROR(SMALL(CW67:CW187,ROW()-ROW($CW$190)+1),"")</f>
        <v>0</v>
      </c>
      <c r="CX214">
        <f>IFERROR(SMALL(CX67:CX187,ROW()-ROW($CX$190)+1),"")</f>
        <v>0</v>
      </c>
      <c r="CY214">
        <f>IFERROR(SMALL(CY67:CY187,ROW()-ROW($CY$190)+1),"")</f>
        <v>0</v>
      </c>
      <c r="CZ214">
        <f>IFERROR(SMALL(CZ67:CZ187,ROW()-ROW($CZ$190)+1),"")</f>
        <v>0</v>
      </c>
      <c r="DA214">
        <f>IFERROR(SMALL(DA67:DA187,ROW()-ROW($DA$190)+1),"")</f>
        <v>0</v>
      </c>
      <c r="DB214">
        <f>IFERROR(SMALL(DB67:DB187,ROW()-ROW($DB$190)+1),"")</f>
        <v>0</v>
      </c>
      <c r="DC214">
        <f>IFERROR(SMALL(DC67:DC187,ROW()-ROW($DC$190)+1),"")</f>
        <v>0</v>
      </c>
      <c r="DD214">
        <f>IFERROR(SMALL(DD67:DD187,ROW()-ROW($DD$190)+1),"")</f>
        <v>0</v>
      </c>
      <c r="DE214">
        <f>IFERROR(SMALL(DE67:DE187,ROW()-ROW($DE$190)+1),"")</f>
        <v>0</v>
      </c>
      <c r="DF214">
        <f>IFERROR(SMALL(DF67:DF187,ROW()-ROW($DF$190)+1),"")</f>
        <v>0</v>
      </c>
      <c r="DG214">
        <f>IFERROR(SMALL(DG67:DG187,ROW()-ROW($DG$190)+1),"")</f>
        <v>0</v>
      </c>
      <c r="DH214">
        <f>IFERROR(SMALL(DH67:DH187,ROW()-ROW($DH$190)+1),"")</f>
        <v>0</v>
      </c>
      <c r="DI214">
        <f>IFERROR(SMALL(DI67:DI187,ROW()-ROW($DI$190)+1),"")</f>
        <v>0</v>
      </c>
      <c r="DJ214">
        <f>IFERROR(SMALL(DJ67:DJ187,ROW()-ROW($DJ$190)+1),"")</f>
        <v>0</v>
      </c>
      <c r="DK214">
        <f>IFERROR(SMALL(DK67:DK187,ROW()-ROW($DK$190)+1),"")</f>
        <v>0</v>
      </c>
      <c r="DL214">
        <f>IFERROR(SMALL(DL67:DL187,ROW()-ROW($DL$190)+1),"")</f>
        <v>0</v>
      </c>
      <c r="DM214">
        <f>IFERROR(SMALL(DM67:DM187,ROW()-ROW($DM$190)+1),"")</f>
        <v>0</v>
      </c>
      <c r="DN214">
        <f>IFERROR(SMALL(DN67:DN187,ROW()-ROW($DN$190)+1),"")</f>
        <v>0</v>
      </c>
      <c r="DO214">
        <f>IFERROR(SMALL(DO67:DO187,ROW()-ROW($DO$190)+1),"")</f>
        <v>0</v>
      </c>
      <c r="DP214">
        <f>IFERROR(SMALL(DP67:DP187,ROW()-ROW($DP$190)+1),"")</f>
        <v>0</v>
      </c>
      <c r="DQ214">
        <f>IFERROR(SMALL(DQ67:DQ187,ROW()-ROW($DQ$190)+1),"")</f>
        <v>0</v>
      </c>
      <c r="DR214">
        <f>IFERROR(SMALL(DR67:DR187,ROW()-ROW($DR$190)+1),"")</f>
        <v>0</v>
      </c>
      <c r="DS214">
        <f>IFERROR(SMALL(DS67:DS187,ROW()-ROW($DS$190)+1),"")</f>
        <v>0</v>
      </c>
      <c r="DT214">
        <f>IFERROR(SMALL(DT67:DT187,ROW()-ROW($DT$190)+1),"")</f>
        <v>0</v>
      </c>
      <c r="DU214">
        <f>IFERROR(SMALL(DU67:DU187,ROW()-ROW($DU$190)+1),"")</f>
        <v>0</v>
      </c>
      <c r="DV214">
        <f>IFERROR(SMALL(DV67:DV187,ROW()-ROW($DV$190)+1),"")</f>
        <v>0</v>
      </c>
      <c r="DW214">
        <f>IFERROR(SMALL(DW67:DW187,ROW()-ROW($DW$190)+1),"")</f>
        <v>0</v>
      </c>
      <c r="DX214">
        <f>IFERROR(SMALL(DX67:DX187,ROW()-ROW($DX$190)+1),"")</f>
        <v>0</v>
      </c>
      <c r="DY214">
        <f>IFERROR(SMALL(DY67:DY187,ROW()-ROW($DY$190)+1),"")</f>
        <v>0</v>
      </c>
      <c r="DZ214">
        <f>IFERROR(SMALL(DZ67:DZ187,ROW()-ROW($DZ$190)+1),"")</f>
        <v>0</v>
      </c>
      <c r="EA214">
        <f>IFERROR(SMALL(EA67:EA187,ROW()-ROW($EA$190)+1),"")</f>
        <v>0</v>
      </c>
      <c r="EB214">
        <f>IFERROR(SMALL(EB67:EB187,ROW()-ROW($EB$190)+1),"")</f>
        <v>0</v>
      </c>
      <c r="EC214">
        <f>IFERROR(SMALL(EC67:EC187,ROW()-ROW($EC$190)+1),"")</f>
        <v>0</v>
      </c>
      <c r="ED214">
        <f>IFERROR(SMALL(ED67:ED187,ROW()-ROW($ED$190)+1),"")</f>
        <v>0</v>
      </c>
      <c r="EE214">
        <f>IFERROR(SMALL(EE67:EE187,ROW()-ROW($EE$190)+1),"")</f>
        <v>0</v>
      </c>
      <c r="EF214">
        <f>IFERROR(SMALL(EF67:EF187,ROW()-ROW($EF$190)+1),"")</f>
        <v>0</v>
      </c>
      <c r="EI214">
        <f>IFERROR(SMALL(EI67:EI187,ROW()-ROW($EI$190)+1),"")</f>
        <v>0</v>
      </c>
      <c r="EJ214">
        <f>IFERROR(SMALL(EJ67:EJ187,ROW()-ROW($EJ$190)+1),"")</f>
        <v>0</v>
      </c>
      <c r="EK214">
        <f>IFERROR(SMALL(EK67:EK187,ROW()-ROW($EK$190)+1),"")</f>
        <v>0</v>
      </c>
      <c r="EL214">
        <f>IFERROR(SMALL(EL67:EL187,ROW()-ROW($EL$190)+1),"")</f>
        <v>0</v>
      </c>
      <c r="EM214">
        <f>IFERROR(SMALL(EM67:EM187,ROW()-ROW($EM$190)+1),"")</f>
        <v>0</v>
      </c>
      <c r="EN214">
        <f>IFERROR(SMALL(EN67:EN187,ROW()-ROW($EN$190)+1),"")</f>
        <v>0</v>
      </c>
      <c r="EO214">
        <f>IFERROR(SMALL(EO67:EO187,ROW()-ROW($EO$190)+1),"")</f>
        <v>0</v>
      </c>
      <c r="EP214">
        <f>IFERROR(SMALL(EP67:EP187,ROW()-ROW($EP$190)+1),"")</f>
        <v>0</v>
      </c>
      <c r="EQ214">
        <f>IFERROR(SMALL(EQ67:EQ187,ROW()-ROW($EQ$190)+1),"")</f>
        <v>0</v>
      </c>
      <c r="ER214">
        <f>IFERROR(SMALL(ER67:ER187,ROW()-ROW($ER$190)+1),"")</f>
        <v>0</v>
      </c>
      <c r="ES214">
        <f>IFERROR(SMALL(ES67:ES187,ROW()-ROW($ES$190)+1),"")</f>
        <v>0</v>
      </c>
      <c r="ET214">
        <f>IFERROR(SMALL(ET67:ET187,ROW()-ROW($ET$190)+1),"")</f>
        <v>0</v>
      </c>
      <c r="EU214">
        <f>IFERROR(SMALL(EU67:EU187,ROW()-ROW($EU$190)+1),"")</f>
        <v>0</v>
      </c>
      <c r="EV214">
        <f>IFERROR(SMALL(EV67:EV187,ROW()-ROW($EV$190)+1),"")</f>
        <v>0</v>
      </c>
      <c r="EW214">
        <f>IFERROR(SMALL(EW67:EW187,ROW()-ROW($EW$190)+1),"")</f>
        <v>0</v>
      </c>
      <c r="EX214">
        <f>IFERROR(SMALL(EX67:EX187,ROW()-ROW($EX$190)+1),"")</f>
        <v>0</v>
      </c>
      <c r="EY214">
        <f>IFERROR(SMALL(EY67:EY187,ROW()-ROW($EY$190)+1),"")</f>
        <v>0</v>
      </c>
      <c r="EZ214">
        <f>IFERROR(SMALL(EZ67:EZ187,ROW()-ROW($EZ$190)+1),"")</f>
        <v>0</v>
      </c>
      <c r="FA214">
        <f>IFERROR(SMALL(FA67:FA187,ROW()-ROW($FA$190)+1),"")</f>
        <v>0</v>
      </c>
      <c r="FB214">
        <f>IFERROR(SMALL(FB67:FB187,ROW()-ROW($FB$190)+1),"")</f>
        <v>0</v>
      </c>
      <c r="FC214">
        <f>IFERROR(SMALL(FC67:FC187,ROW()-ROW($FC$190)+1),"")</f>
        <v>0</v>
      </c>
      <c r="FD214">
        <f>IFERROR(SMALL(FD67:FD187,ROW()-ROW($FD$190)+1),"")</f>
        <v>0</v>
      </c>
      <c r="FE214">
        <f>IFERROR(SMALL(FE67:FE187,ROW()-ROW($FE$190)+1),"")</f>
        <v>0</v>
      </c>
      <c r="FF214">
        <f>IFERROR(SMALL(FF67:FF187,ROW()-ROW($FF$190)+1),"")</f>
        <v>0</v>
      </c>
      <c r="FG214">
        <f>IFERROR(SMALL(FG67:FG187,ROW()-ROW($FG$190)+1),"")</f>
        <v>0</v>
      </c>
      <c r="FH214">
        <f>IFERROR(SMALL(FH67:FH187,ROW()-ROW($FH$190)+1),"")</f>
        <v>0</v>
      </c>
      <c r="FI214">
        <f>IFERROR(SMALL(FI67:FI187,ROW()-ROW($FI$190)+1),"")</f>
        <v>0</v>
      </c>
      <c r="FJ214">
        <f>IFERROR(SMALL(FJ67:FJ187,ROW()-ROW($FJ$190)+1),"")</f>
        <v>0</v>
      </c>
      <c r="FK214">
        <f>IFERROR(SMALL(FK67:FK187,ROW()-ROW($FK$190)+1),"")</f>
        <v>0</v>
      </c>
      <c r="FL214">
        <f>IFERROR(SMALL(FL67:FL187,ROW()-ROW($FL$190)+1),"")</f>
        <v>0</v>
      </c>
      <c r="FM214">
        <f>IFERROR(SMALL(FM67:FM187,ROW()-ROW($FM$190)+1),"")</f>
        <v>0</v>
      </c>
      <c r="FN214">
        <f>IFERROR(SMALL(FN67:FN187,ROW()-ROW($FN$190)+1),"")</f>
        <v>0</v>
      </c>
      <c r="FO214">
        <f>IFERROR(SMALL(FO67:FO187,ROW()-ROW($FO$190)+1),"")</f>
        <v>0</v>
      </c>
      <c r="FP214">
        <f>IFERROR(SMALL(FP67:FP187,ROW()-ROW($FP$190)+1),"")</f>
        <v>0</v>
      </c>
      <c r="FQ214">
        <f>IFERROR(SMALL(FQ67:FQ187,ROW()-ROW($FQ$190)+1),"")</f>
        <v>0</v>
      </c>
      <c r="FR214">
        <f>IFERROR(SMALL(FR67:FR187,ROW()-ROW($FR$190)+1),"")</f>
        <v>0</v>
      </c>
      <c r="FS214">
        <f>IFERROR(SMALL(FS67:FS187,ROW()-ROW($FS$190)+1),"")</f>
        <v>0</v>
      </c>
      <c r="FT214">
        <f>IFERROR(SMALL(FT67:FT187,ROW()-ROW($FT$190)+1),"")</f>
        <v>0</v>
      </c>
      <c r="FU214">
        <f>IFERROR(SMALL(FU67:FU187,ROW()-ROW($FU$190)+1),"")</f>
        <v>0</v>
      </c>
      <c r="FV214">
        <f>IFERROR(SMALL(FV67:FV187,ROW()-ROW($FV$190)+1),"")</f>
        <v>0</v>
      </c>
      <c r="FW214">
        <f>IFERROR(SMALL(FW67:FW187,ROW()-ROW($FW$190)+1),"")</f>
        <v>0</v>
      </c>
      <c r="FX214">
        <f>IFERROR(SMALL(FX67:FX187,ROW()-ROW($FX$190)+1),"")</f>
        <v>0</v>
      </c>
      <c r="FY214">
        <f>IFERROR(SMALL(FY67:FY187,ROW()-ROW($FY$190)+1),"")</f>
        <v>0</v>
      </c>
      <c r="FZ214">
        <f>IFERROR(SMALL(FZ67:FZ187,ROW()-ROW($FZ$190)+1),"")</f>
        <v>0</v>
      </c>
      <c r="GA214">
        <f>IFERROR(SMALL(GA67:GA187,ROW()-ROW($GA$190)+1),"")</f>
        <v>0</v>
      </c>
      <c r="GB214">
        <f>IFERROR(SMALL(GB67:GB187,ROW()-ROW($GB$190)+1),"")</f>
        <v>0</v>
      </c>
      <c r="GC214">
        <f>IFERROR(SMALL(GC67:GC187,ROW()-ROW($GC$190)+1),"")</f>
        <v>0</v>
      </c>
      <c r="GD214">
        <f>IFERROR(SMALL(GD67:GD187,ROW()-ROW($GD$190)+1),"")</f>
        <v>0</v>
      </c>
      <c r="GE214">
        <f>IFERROR(SMALL(GE67:GE187,ROW()-ROW($GE$190)+1),"")</f>
        <v>0</v>
      </c>
      <c r="GF214">
        <f>IFERROR(SMALL(GF67:GF187,ROW()-ROW($GF$190)+1),"")</f>
        <v>0</v>
      </c>
      <c r="GG214">
        <f>IFERROR(SMALL(GG67:GG187,ROW()-ROW($GG$190)+1),"")</f>
        <v>0</v>
      </c>
      <c r="GH214">
        <f>IFERROR(SMALL(GH67:GH187,ROW()-ROW($GH$190)+1),"")</f>
        <v>0</v>
      </c>
      <c r="GI214">
        <f>IFERROR(SMALL(GI67:GI187,ROW()-ROW($GI$190)+1),"")</f>
        <v>0</v>
      </c>
      <c r="GJ214">
        <f>IFERROR(SMALL(GJ67:GJ187,ROW()-ROW($GJ$190)+1),"")</f>
        <v>0</v>
      </c>
      <c r="GK214">
        <f>IFERROR(SMALL(GK67:GK187,ROW()-ROW($GK$190)+1),"")</f>
        <v>0</v>
      </c>
      <c r="GL214">
        <f>IFERROR(SMALL(GL67:GL187,ROW()-ROW($GL$190)+1),"")</f>
        <v>0</v>
      </c>
      <c r="GM214">
        <f>IFERROR(SMALL(GM67:GM187,ROW()-ROW($GM$190)+1),"")</f>
        <v>0</v>
      </c>
      <c r="GN214">
        <f>IFERROR(SMALL(GN67:GN187,ROW()-ROW($GN$190)+1),"")</f>
        <v>0</v>
      </c>
      <c r="GO214">
        <f>IFERROR(SMALL(GO67:GO187,ROW()-ROW($GO$190)+1),"")</f>
        <v>0</v>
      </c>
      <c r="GP214">
        <f>IFERROR(SMALL(GP67:GP187,ROW()-ROW($GP$190)+1),"")</f>
        <v>0</v>
      </c>
      <c r="GQ214">
        <f>IFERROR(SMALL(GQ67:GQ187,ROW()-ROW($GQ$190)+1),"")</f>
        <v>0</v>
      </c>
      <c r="GR214">
        <f>IFERROR(SMALL(GR67:GR187,ROW()-ROW($GR$190)+1),"")</f>
        <v>0</v>
      </c>
      <c r="GS214">
        <f>IFERROR(SMALL(GS67:GS187,ROW()-ROW($GS$190)+1),"")</f>
        <v>0</v>
      </c>
      <c r="GT214">
        <f>IFERROR(SMALL(GT67:GT187,ROW()-ROW($GT$190)+1),"")</f>
        <v>0</v>
      </c>
      <c r="GU214">
        <f>IFERROR(SMALL(GU67:GU187,ROW()-ROW($GU$190)+1),"")</f>
        <v>0</v>
      </c>
      <c r="GV214">
        <f>IFERROR(SMALL(GV67:GV187,ROW()-ROW($GV$190)+1),"")</f>
        <v>0</v>
      </c>
      <c r="GW214">
        <f>IFERROR(SMALL(GW67:GW187,ROW()-ROW($GW$190)+1),"")</f>
        <v>0</v>
      </c>
      <c r="GX214">
        <f>IFERROR(SMALL(GX67:GX187,ROW()-ROW($GX$190)+1),"")</f>
        <v>0</v>
      </c>
      <c r="GY214">
        <f>IFERROR(SMALL(GY67:GY187,ROW()-ROW($GY$190)+1),"")</f>
        <v>0</v>
      </c>
      <c r="GZ214">
        <f>IFERROR(SMALL(GZ67:GZ187,ROW()-ROW($GZ$190)+1),"")</f>
        <v>0</v>
      </c>
      <c r="HA214">
        <f>IFERROR(SMALL(HA67:HA187,ROW()-ROW($HA$190)+1),"")</f>
        <v>0</v>
      </c>
      <c r="HB214">
        <f>IFERROR(SMALL(HB67:HB187,ROW()-ROW($HB$190)+1),"")</f>
        <v>0</v>
      </c>
      <c r="HC214">
        <f>IFERROR(SMALL(HC67:HC187,ROW()-ROW($HC$190)+1),"")</f>
        <v>0</v>
      </c>
      <c r="HD214">
        <f>IFERROR(SMALL(HD67:HD187,ROW()-ROW($HD$190)+1),"")</f>
        <v>0</v>
      </c>
      <c r="HE214">
        <f>IFERROR(SMALL(HE67:HE187,ROW()-ROW($HE$190)+1),"")</f>
        <v>0</v>
      </c>
      <c r="HF214">
        <f>IFERROR(SMALL(HF67:HF187,ROW()-ROW($HF$190)+1),"")</f>
        <v>0</v>
      </c>
      <c r="HG214">
        <f>IFERROR(SMALL(HG67:HG187,ROW()-ROW($HG$190)+1),"")</f>
        <v>0</v>
      </c>
      <c r="HH214">
        <f>IFERROR(SMALL(HH67:HH187,ROW()-ROW($HH$190)+1),"")</f>
        <v>0</v>
      </c>
      <c r="HI214">
        <f>IFERROR(SMALL(HI67:HI187,ROW()-ROW($HI$190)+1),"")</f>
        <v>0</v>
      </c>
      <c r="HJ214">
        <f>IFERROR(SMALL(HJ67:HJ187,ROW()-ROW($HJ$190)+1),"")</f>
        <v>0</v>
      </c>
      <c r="HK214">
        <f>IFERROR(SMALL(HK67:HK187,ROW()-ROW($HK$190)+1),"")</f>
        <v>0</v>
      </c>
      <c r="HL214">
        <f>IFERROR(SMALL(HL67:HL187,ROW()-ROW($HL$190)+1),"")</f>
        <v>0</v>
      </c>
      <c r="HM214">
        <f>IFERROR(SMALL(HM67:HM187,ROW()-ROW($HM$190)+1),"")</f>
        <v>0</v>
      </c>
      <c r="HN214">
        <f>IFERROR(SMALL(HN67:HN187,ROW()-ROW($HN$190)+1),"")</f>
        <v>0</v>
      </c>
      <c r="HO214">
        <f>IFERROR(SMALL(HO67:HO187,ROW()-ROW($HO$190)+1),"")</f>
        <v>0</v>
      </c>
      <c r="HP214">
        <f>IFERROR(SMALL(HP67:HP187,ROW()-ROW($HP$190)+1),"")</f>
        <v>0</v>
      </c>
      <c r="HQ214">
        <f>IFERROR(SMALL(HQ67:HQ187,ROW()-ROW($HQ$190)+1),"")</f>
        <v>0</v>
      </c>
      <c r="HR214">
        <f>IFERROR(SMALL(HR67:HR187,ROW()-ROW($HR$190)+1),"")</f>
        <v>0</v>
      </c>
      <c r="HS214">
        <f>IFERROR(SMALL(HS67:HS187,ROW()-ROW($HS$190)+1),"")</f>
        <v>0</v>
      </c>
      <c r="HT214">
        <f>IFERROR(SMALL(HT67:HT187,ROW()-ROW($HT$190)+1),"")</f>
        <v>0</v>
      </c>
      <c r="HU214">
        <f>IFERROR(SMALL(HU67:HU187,ROW()-ROW($HU$190)+1),"")</f>
        <v>0</v>
      </c>
      <c r="HV214">
        <f>IFERROR(SMALL(HV67:HV187,ROW()-ROW($HV$190)+1),"")</f>
        <v>0</v>
      </c>
      <c r="HW214">
        <f>IFERROR(SMALL(HW67:HW187,ROW()-ROW($HW$190)+1),"")</f>
        <v>0</v>
      </c>
      <c r="HX214">
        <f>IFERROR(SMALL(HX67:HX187,ROW()-ROW($HX$190)+1),"")</f>
        <v>0</v>
      </c>
      <c r="HY214">
        <f>IFERROR(SMALL(HY67:HY187,ROW()-ROW($HY$190)+1),"")</f>
        <v>0</v>
      </c>
      <c r="HZ214">
        <f>IFERROR(SMALL(HZ67:HZ187,ROW()-ROW($HZ$190)+1),"")</f>
        <v>0</v>
      </c>
      <c r="IA214">
        <f>IFERROR(SMALL(IA67:IA187,ROW()-ROW($IA$190)+1),"")</f>
        <v>0</v>
      </c>
      <c r="IB214">
        <f>IFERROR(SMALL(IB67:IB187,ROW()-ROW($IB$190)+1),"")</f>
        <v>0</v>
      </c>
      <c r="IC214">
        <f>IFERROR(SMALL(IC67:IC187,ROW()-ROW($IC$190)+1),"")</f>
        <v>0</v>
      </c>
      <c r="ID214">
        <f>IFERROR(SMALL(ID67:ID187,ROW()-ROW($ID$190)+1),"")</f>
        <v>0</v>
      </c>
      <c r="IE214">
        <f>IFERROR(SMALL(IE67:IE187,ROW()-ROW($IE$190)+1),"")</f>
        <v>0</v>
      </c>
      <c r="IF214">
        <f>IFERROR(SMALL(IF67:IF187,ROW()-ROW($IF$190)+1),"")</f>
        <v>0</v>
      </c>
      <c r="IG214">
        <f>IFERROR(SMALL(IG67:IG187,ROW()-ROW($IG$190)+1),"")</f>
        <v>0</v>
      </c>
      <c r="IH214">
        <f>IFERROR(SMALL(IH67:IH187,ROW()-ROW($IH$190)+1),"")</f>
        <v>0</v>
      </c>
      <c r="II214">
        <f>IFERROR(SMALL(II67:II187,ROW()-ROW($II$190)+1),"")</f>
        <v>0</v>
      </c>
      <c r="IJ214">
        <f>IFERROR(SMALL(IJ67:IJ187,ROW()-ROW($IJ$190)+1),"")</f>
        <v>0</v>
      </c>
      <c r="IK214">
        <f>IFERROR(SMALL(IK67:IK187,ROW()-ROW($IK$190)+1),"")</f>
        <v>0</v>
      </c>
      <c r="IL214">
        <f>IFERROR(SMALL(IL67:IL187,ROW()-ROW($IL$190)+1),"")</f>
        <v>0</v>
      </c>
      <c r="IM214">
        <f>IFERROR(SMALL(IM67:IM187,ROW()-ROW($IM$190)+1),"")</f>
        <v>0</v>
      </c>
      <c r="IN214">
        <f>IFERROR(SMALL(IN67:IN187,ROW()-ROW($IN$190)+1),"")</f>
        <v>0</v>
      </c>
      <c r="IO214">
        <f>IFERROR(SMALL(IO67:IO187,ROW()-ROW($IO$190)+1),"")</f>
        <v>0</v>
      </c>
      <c r="IP214">
        <f>IFERROR(SMALL(IP67:IP187,ROW()-ROW($IP$190)+1),"")</f>
        <v>0</v>
      </c>
      <c r="IQ214">
        <f>IFERROR(SMALL(IQ67:IQ187,ROW()-ROW($IQ$190)+1),"")</f>
        <v>0</v>
      </c>
      <c r="IR214">
        <f>IFERROR(SMALL(IR67:IR187,ROW()-ROW($IR$190)+1),"")</f>
        <v>0</v>
      </c>
      <c r="IS214">
        <f>IFERROR(SMALL(IS67:IS187,ROW()-ROW($IS$190)+1),"")</f>
        <v>0</v>
      </c>
      <c r="IT214">
        <f>IFERROR(SMALL(IT67:IT187,ROW()-ROW($IT$190)+1),"")</f>
        <v>0</v>
      </c>
      <c r="IU214">
        <f>IFERROR(SMALL(IU67:IU187,ROW()-ROW($IU$190)+1),"")</f>
        <v>0</v>
      </c>
      <c r="IV214">
        <f>IFERROR(SMALL(IV67:IV187,ROW()-ROW($IV$190)+1),"")</f>
        <v>0</v>
      </c>
      <c r="IW214">
        <f>IFERROR(SMALL(IW67:IW187,ROW()-ROW($IW$190)+1),"")</f>
        <v>0</v>
      </c>
      <c r="IX214">
        <f>IFERROR(SMALL(IX67:IX187,ROW()-ROW($IX$190)+1),"")</f>
        <v>0</v>
      </c>
      <c r="IY214">
        <f>IFERROR(SMALL(IY67:IY187,ROW()-ROW($IY$190)+1),"")</f>
        <v>0</v>
      </c>
      <c r="IZ214">
        <f>IFERROR(SMALL(IZ67:IZ187,ROW()-ROW($IZ$190)+1),"")</f>
        <v>0</v>
      </c>
      <c r="JA214">
        <f>IFERROR(SMALL(JA67:JA187,ROW()-ROW($JA$190)+1),"")</f>
        <v>0</v>
      </c>
      <c r="JB214">
        <f>IFERROR(SMALL(JB67:JB187,ROW()-ROW($JB$190)+1),"")</f>
        <v>0</v>
      </c>
      <c r="JC214">
        <f>IFERROR(SMALL(JC67:JC187,ROW()-ROW($JC$190)+1),"")</f>
        <v>0</v>
      </c>
      <c r="JD214">
        <f>IFERROR(SMALL(JD67:JD187,ROW()-ROW($JD$190)+1),"")</f>
        <v>0</v>
      </c>
      <c r="JE214">
        <f>IFERROR(SMALL(JE67:JE187,ROW()-ROW($JE$190)+1),"")</f>
        <v>0</v>
      </c>
      <c r="JF214">
        <f>IFERROR(SMALL(JF67:JF187,ROW()-ROW($JF$190)+1),"")</f>
        <v>0</v>
      </c>
      <c r="JG214">
        <f>IFERROR(SMALL(JG67:JG187,ROW()-ROW($JG$190)+1),"")</f>
        <v>0</v>
      </c>
      <c r="JH214">
        <f>IFERROR(SMALL(JH67:JH187,ROW()-ROW($JH$190)+1),"")</f>
        <v>0</v>
      </c>
      <c r="JI214">
        <f>IFERROR(SMALL(JI67:JI187,ROW()-ROW($JI$190)+1),"")</f>
        <v>0</v>
      </c>
      <c r="JJ214">
        <f>IFERROR(SMALL(JJ67:JJ187,ROW()-ROW($JJ$190)+1),"")</f>
        <v>0</v>
      </c>
    </row>
    <row r="215" spans="5:270">
      <c r="E215">
        <f>IFERROR(SMALL(E67:E187,ROW()-ROW($E$190)+1),"")</f>
        <v>0</v>
      </c>
      <c r="F215">
        <f>IFERROR(SMALL(F67:F187,ROW()-ROW($F$190)+1),"")</f>
        <v>0</v>
      </c>
      <c r="G215">
        <f>IFERROR(SMALL(G67:G187,ROW()-ROW($G$190)+1),"")</f>
        <v>0</v>
      </c>
      <c r="H215">
        <f>IFERROR(SMALL(H67:H187,ROW()-ROW($H$190)+1),"")</f>
        <v>0</v>
      </c>
      <c r="I215">
        <f>IFERROR(SMALL(I67:I187,ROW()-ROW($I$190)+1),"")</f>
        <v>0</v>
      </c>
      <c r="J215">
        <f>IFERROR(SMALL(J67:J187,ROW()-ROW($J$190)+1),"")</f>
        <v>0</v>
      </c>
      <c r="K215">
        <f>IFERROR(SMALL(K67:K187,ROW()-ROW($K$190)+1),"")</f>
        <v>0</v>
      </c>
      <c r="L215">
        <f>IFERROR(SMALL(L67:L187,ROW()-ROW($L$190)+1),"")</f>
        <v>0</v>
      </c>
      <c r="M215">
        <f>IFERROR(SMALL(M67:M187,ROW()-ROW($M$190)+1),"")</f>
        <v>0</v>
      </c>
      <c r="N215">
        <f>IFERROR(SMALL(N67:N187,ROW()-ROW($N$190)+1),"")</f>
        <v>0</v>
      </c>
      <c r="O215">
        <f>IFERROR(SMALL(O67:O187,ROW()-ROW($O$190)+1),"")</f>
        <v>0</v>
      </c>
      <c r="P215">
        <f>IFERROR(SMALL(P67:P187,ROW()-ROW($P$190)+1),"")</f>
        <v>0</v>
      </c>
      <c r="Q215">
        <f>IFERROR(SMALL(Q67:Q187,ROW()-ROW($Q$190)+1),"")</f>
        <v>0</v>
      </c>
      <c r="R215">
        <f>IFERROR(SMALL(R67:R187,ROW()-ROW($R$190)+1),"")</f>
        <v>0</v>
      </c>
      <c r="S215">
        <f>IFERROR(SMALL(S67:S187,ROW()-ROW($S$190)+1),"")</f>
        <v>0</v>
      </c>
      <c r="T215">
        <f>IFERROR(SMALL(T67:T187,ROW()-ROW($T$190)+1),"")</f>
        <v>0</v>
      </c>
      <c r="U215">
        <f>IFERROR(SMALL(U67:U187,ROW()-ROW($U$190)+1),"")</f>
        <v>0</v>
      </c>
      <c r="V215">
        <f>IFERROR(SMALL(V67:V187,ROW()-ROW($V$190)+1),"")</f>
        <v>0</v>
      </c>
      <c r="W215">
        <f>IFERROR(SMALL(W67:W187,ROW()-ROW($W$190)+1),"")</f>
        <v>0</v>
      </c>
      <c r="X215">
        <f>IFERROR(SMALL(X67:X187,ROW()-ROW($X$190)+1),"")</f>
        <v>0</v>
      </c>
      <c r="Y215">
        <f>IFERROR(SMALL(Y67:Y187,ROW()-ROW($Y$190)+1),"")</f>
        <v>0</v>
      </c>
      <c r="Z215">
        <f>IFERROR(SMALL(Z67:Z187,ROW()-ROW($Z$190)+1),"")</f>
        <v>0</v>
      </c>
      <c r="AA215">
        <f>IFERROR(SMALL(AA67:AA187,ROW()-ROW($AA$190)+1),"")</f>
        <v>0</v>
      </c>
      <c r="AB215">
        <f>IFERROR(SMALL(AB67:AB187,ROW()-ROW($AB$190)+1),"")</f>
        <v>0</v>
      </c>
      <c r="AC215">
        <f>IFERROR(SMALL(AC67:AC187,ROW()-ROW($AC$190)+1),"")</f>
        <v>0</v>
      </c>
      <c r="AD215">
        <f>IFERROR(SMALL(AD67:AD187,ROW()-ROW($AD$190)+1),"")</f>
        <v>0</v>
      </c>
      <c r="AE215">
        <f>IFERROR(SMALL(AE67:AE187,ROW()-ROW($AE$190)+1),"")</f>
        <v>0</v>
      </c>
      <c r="AF215">
        <f>IFERROR(SMALL(AF67:AF187,ROW()-ROW($AF$190)+1),"")</f>
        <v>0</v>
      </c>
      <c r="AG215">
        <f>IFERROR(SMALL(AG67:AG187,ROW()-ROW($AG$190)+1),"")</f>
        <v>0</v>
      </c>
      <c r="AH215">
        <f>IFERROR(SMALL(AH67:AH187,ROW()-ROW($AH$190)+1),"")</f>
        <v>0</v>
      </c>
      <c r="AI215">
        <f>IFERROR(SMALL(AI67:AI187,ROW()-ROW($AI$190)+1),"")</f>
        <v>0</v>
      </c>
      <c r="AJ215">
        <f>IFERROR(SMALL(AJ67:AJ187,ROW()-ROW($AJ$190)+1),"")</f>
        <v>0</v>
      </c>
      <c r="AK215">
        <f>IFERROR(SMALL(AK67:AK187,ROW()-ROW($AK$190)+1),"")</f>
        <v>0</v>
      </c>
      <c r="AL215">
        <f>IFERROR(SMALL(AL67:AL187,ROW()-ROW($AL$190)+1),"")</f>
        <v>0</v>
      </c>
      <c r="AM215">
        <f>IFERROR(SMALL(AM67:AM187,ROW()-ROW($AM$190)+1),"")</f>
        <v>0</v>
      </c>
      <c r="AN215">
        <f>IFERROR(SMALL(AN67:AN187,ROW()-ROW($AN$190)+1),"")</f>
        <v>0</v>
      </c>
      <c r="AO215">
        <f>IFERROR(SMALL(AO67:AO187,ROW()-ROW($AO$190)+1),"")</f>
        <v>0</v>
      </c>
      <c r="AP215">
        <f>IFERROR(SMALL(AP67:AP187,ROW()-ROW($AP$190)+1),"")</f>
        <v>0</v>
      </c>
      <c r="AQ215">
        <f>IFERROR(SMALL(AQ67:AQ187,ROW()-ROW($AQ$190)+1),"")</f>
        <v>0</v>
      </c>
      <c r="AR215">
        <f>IFERROR(SMALL(AR67:AR187,ROW()-ROW($AR$190)+1),"")</f>
        <v>0</v>
      </c>
      <c r="AS215">
        <f>IFERROR(SMALL(AS67:AS187,ROW()-ROW($AS$190)+1),"")</f>
        <v>0</v>
      </c>
      <c r="AT215">
        <f>IFERROR(SMALL(AT67:AT187,ROW()-ROW($AT$190)+1),"")</f>
        <v>0</v>
      </c>
      <c r="AU215">
        <f>IFERROR(SMALL(AU67:AU187,ROW()-ROW($AU$190)+1),"")</f>
        <v>0</v>
      </c>
      <c r="AV215">
        <f>IFERROR(SMALL(AV67:AV187,ROW()-ROW($AV$190)+1),"")</f>
        <v>0</v>
      </c>
      <c r="AW215">
        <f>IFERROR(SMALL(AW67:AW187,ROW()-ROW($AW$190)+1),"")</f>
        <v>0</v>
      </c>
      <c r="AX215">
        <f>IFERROR(SMALL(AX67:AX187,ROW()-ROW($AX$190)+1),"")</f>
        <v>0</v>
      </c>
      <c r="AY215">
        <f>IFERROR(SMALL(AY67:AY187,ROW()-ROW($AY$190)+1),"")</f>
        <v>0</v>
      </c>
      <c r="AZ215">
        <f>IFERROR(SMALL(AZ67:AZ187,ROW()-ROW($AZ$190)+1),"")</f>
        <v>0</v>
      </c>
      <c r="BA215">
        <f>IFERROR(SMALL(BA67:BA187,ROW()-ROW($BA$190)+1),"")</f>
        <v>0</v>
      </c>
      <c r="BB215">
        <f>IFERROR(SMALL(BB67:BB187,ROW()-ROW($BB$190)+1),"")</f>
        <v>0</v>
      </c>
      <c r="BC215">
        <f>IFERROR(SMALL(BC67:BC187,ROW()-ROW($BC$190)+1),"")</f>
        <v>0</v>
      </c>
      <c r="BD215">
        <f>IFERROR(SMALL(BD67:BD187,ROW()-ROW($BD$190)+1),"")</f>
        <v>0</v>
      </c>
      <c r="BE215">
        <f>IFERROR(SMALL(BE67:BE187,ROW()-ROW($BE$190)+1),"")</f>
        <v>0</v>
      </c>
      <c r="BF215">
        <f>IFERROR(SMALL(BF67:BF187,ROW()-ROW($BF$190)+1),"")</f>
        <v>0</v>
      </c>
      <c r="BG215">
        <f>IFERROR(SMALL(BG67:BG187,ROW()-ROW($BG$190)+1),"")</f>
        <v>0</v>
      </c>
      <c r="BH215">
        <f>IFERROR(SMALL(BH67:BH187,ROW()-ROW($BH$190)+1),"")</f>
        <v>0</v>
      </c>
      <c r="BI215">
        <f>IFERROR(SMALL(BI67:BI187,ROW()-ROW($BI$190)+1),"")</f>
        <v>0</v>
      </c>
      <c r="BJ215">
        <f>IFERROR(SMALL(BJ67:BJ187,ROW()-ROW($BJ$190)+1),"")</f>
        <v>0</v>
      </c>
      <c r="BK215">
        <f>IFERROR(SMALL(BK67:BK187,ROW()-ROW($BK$190)+1),"")</f>
        <v>0</v>
      </c>
      <c r="BL215">
        <f>IFERROR(SMALL(BL67:BL187,ROW()-ROW($BL$190)+1),"")</f>
        <v>0</v>
      </c>
      <c r="BM215">
        <f>IFERROR(SMALL(BM67:BM187,ROW()-ROW($BM$190)+1),"")</f>
        <v>0</v>
      </c>
      <c r="BN215">
        <f>IFERROR(SMALL(BN67:BN187,ROW()-ROW($BN$190)+1),"")</f>
        <v>0</v>
      </c>
      <c r="BO215">
        <f>IFERROR(SMALL(BO67:BO187,ROW()-ROW($BO$190)+1),"")</f>
        <v>0</v>
      </c>
      <c r="BP215">
        <f>IFERROR(SMALL(BP67:BP187,ROW()-ROW($BP$190)+1),"")</f>
        <v>0</v>
      </c>
      <c r="BQ215">
        <f>IFERROR(SMALL(BQ67:BQ187,ROW()-ROW($BQ$190)+1),"")</f>
        <v>0</v>
      </c>
      <c r="BR215">
        <f>IFERROR(SMALL(BR67:BR187,ROW()-ROW($BR$190)+1),"")</f>
        <v>0</v>
      </c>
      <c r="BS215">
        <f>IFERROR(SMALL(BS67:BS187,ROW()-ROW($BS$190)+1),"")</f>
        <v>0</v>
      </c>
      <c r="BT215">
        <f>IFERROR(SMALL(BT67:BT187,ROW()-ROW($BT$190)+1),"")</f>
        <v>0</v>
      </c>
      <c r="BU215">
        <f>IFERROR(SMALL(BU67:BU187,ROW()-ROW($BU$190)+1),"")</f>
        <v>0</v>
      </c>
      <c r="BV215">
        <f>IFERROR(SMALL(BV67:BV187,ROW()-ROW($BV$190)+1),"")</f>
        <v>0</v>
      </c>
      <c r="BW215">
        <f>IFERROR(SMALL(BW67:BW187,ROW()-ROW($BW$190)+1),"")</f>
        <v>0</v>
      </c>
      <c r="BX215">
        <f>IFERROR(SMALL(BX67:BX187,ROW()-ROW($BX$190)+1),"")</f>
        <v>0</v>
      </c>
      <c r="BY215">
        <f>IFERROR(SMALL(BY67:BY187,ROW()-ROW($BY$190)+1),"")</f>
        <v>0</v>
      </c>
      <c r="BZ215">
        <f>IFERROR(SMALL(BZ67:BZ187,ROW()-ROW($BZ$190)+1),"")</f>
        <v>0</v>
      </c>
      <c r="CA215">
        <f>IFERROR(SMALL(CA67:CA187,ROW()-ROW($CA$190)+1),"")</f>
        <v>0</v>
      </c>
      <c r="CB215">
        <f>IFERROR(SMALL(CB67:CB187,ROW()-ROW($CB$190)+1),"")</f>
        <v>0</v>
      </c>
      <c r="CC215">
        <f>IFERROR(SMALL(CC67:CC187,ROW()-ROW($CC$190)+1),"")</f>
        <v>0</v>
      </c>
      <c r="CD215">
        <f>IFERROR(SMALL(CD67:CD187,ROW()-ROW($CD$190)+1),"")</f>
        <v>0</v>
      </c>
      <c r="CE215">
        <f>IFERROR(SMALL(CE67:CE187,ROW()-ROW($CE$190)+1),"")</f>
        <v>0</v>
      </c>
      <c r="CF215">
        <f>IFERROR(SMALL(CF67:CF187,ROW()-ROW($CF$190)+1),"")</f>
        <v>0</v>
      </c>
      <c r="CG215">
        <f>IFERROR(SMALL(CG67:CG187,ROW()-ROW($CG$190)+1),"")</f>
        <v>0</v>
      </c>
      <c r="CH215">
        <f>IFERROR(SMALL(CH67:CH187,ROW()-ROW($CH$190)+1),"")</f>
        <v>0</v>
      </c>
      <c r="CI215">
        <f>IFERROR(SMALL(CI67:CI187,ROW()-ROW($CI$190)+1),"")</f>
        <v>0</v>
      </c>
      <c r="CJ215">
        <f>IFERROR(SMALL(CJ67:CJ187,ROW()-ROW($CJ$190)+1),"")</f>
        <v>0</v>
      </c>
      <c r="CK215">
        <f>IFERROR(SMALL(CK67:CK187,ROW()-ROW($CK$190)+1),"")</f>
        <v>0</v>
      </c>
      <c r="CL215">
        <f>IFERROR(SMALL(CL67:CL187,ROW()-ROW($CL$190)+1),"")</f>
        <v>0</v>
      </c>
      <c r="CM215">
        <f>IFERROR(SMALL(CM67:CM187,ROW()-ROW($CM$190)+1),"")</f>
        <v>0</v>
      </c>
      <c r="CN215">
        <f>IFERROR(SMALL(CN67:CN187,ROW()-ROW($CN$190)+1),"")</f>
        <v>0</v>
      </c>
      <c r="CO215">
        <f>IFERROR(SMALL(CO67:CO187,ROW()-ROW($CO$190)+1),"")</f>
        <v>0</v>
      </c>
      <c r="CP215">
        <f>IFERROR(SMALL(CP67:CP187,ROW()-ROW($CP$190)+1),"")</f>
        <v>0</v>
      </c>
      <c r="CQ215">
        <f>IFERROR(SMALL(CQ67:CQ187,ROW()-ROW($CQ$190)+1),"")</f>
        <v>0</v>
      </c>
      <c r="CR215">
        <f>IFERROR(SMALL(CR67:CR187,ROW()-ROW($CR$190)+1),"")</f>
        <v>0</v>
      </c>
      <c r="CS215">
        <f>IFERROR(SMALL(CS67:CS187,ROW()-ROW($CS$190)+1),"")</f>
        <v>0</v>
      </c>
      <c r="CT215">
        <f>IFERROR(SMALL(CT67:CT187,ROW()-ROW($CT$190)+1),"")</f>
        <v>0</v>
      </c>
      <c r="CU215">
        <f>IFERROR(SMALL(CU67:CU187,ROW()-ROW($CU$190)+1),"")</f>
        <v>0</v>
      </c>
      <c r="CV215">
        <f>IFERROR(SMALL(CV67:CV187,ROW()-ROW($CV$190)+1),"")</f>
        <v>0</v>
      </c>
      <c r="CW215">
        <f>IFERROR(SMALL(CW67:CW187,ROW()-ROW($CW$190)+1),"")</f>
        <v>0</v>
      </c>
      <c r="CX215">
        <f>IFERROR(SMALL(CX67:CX187,ROW()-ROW($CX$190)+1),"")</f>
        <v>0</v>
      </c>
      <c r="CY215">
        <f>IFERROR(SMALL(CY67:CY187,ROW()-ROW($CY$190)+1),"")</f>
        <v>0</v>
      </c>
      <c r="CZ215">
        <f>IFERROR(SMALL(CZ67:CZ187,ROW()-ROW($CZ$190)+1),"")</f>
        <v>0</v>
      </c>
      <c r="DA215">
        <f>IFERROR(SMALL(DA67:DA187,ROW()-ROW($DA$190)+1),"")</f>
        <v>0</v>
      </c>
      <c r="DB215">
        <f>IFERROR(SMALL(DB67:DB187,ROW()-ROW($DB$190)+1),"")</f>
        <v>0</v>
      </c>
      <c r="DC215">
        <f>IFERROR(SMALL(DC67:DC187,ROW()-ROW($DC$190)+1),"")</f>
        <v>0</v>
      </c>
      <c r="DD215">
        <f>IFERROR(SMALL(DD67:DD187,ROW()-ROW($DD$190)+1),"")</f>
        <v>0</v>
      </c>
      <c r="DE215">
        <f>IFERROR(SMALL(DE67:DE187,ROW()-ROW($DE$190)+1),"")</f>
        <v>0</v>
      </c>
      <c r="DF215">
        <f>IFERROR(SMALL(DF67:DF187,ROW()-ROW($DF$190)+1),"")</f>
        <v>0</v>
      </c>
      <c r="DG215">
        <f>IFERROR(SMALL(DG67:DG187,ROW()-ROW($DG$190)+1),"")</f>
        <v>0</v>
      </c>
      <c r="DH215">
        <f>IFERROR(SMALL(DH67:DH187,ROW()-ROW($DH$190)+1),"")</f>
        <v>0</v>
      </c>
      <c r="DI215">
        <f>IFERROR(SMALL(DI67:DI187,ROW()-ROW($DI$190)+1),"")</f>
        <v>0</v>
      </c>
      <c r="DJ215">
        <f>IFERROR(SMALL(DJ67:DJ187,ROW()-ROW($DJ$190)+1),"")</f>
        <v>0</v>
      </c>
      <c r="DK215">
        <f>IFERROR(SMALL(DK67:DK187,ROW()-ROW($DK$190)+1),"")</f>
        <v>0</v>
      </c>
      <c r="DL215">
        <f>IFERROR(SMALL(DL67:DL187,ROW()-ROW($DL$190)+1),"")</f>
        <v>0</v>
      </c>
      <c r="DM215">
        <f>IFERROR(SMALL(DM67:DM187,ROW()-ROW($DM$190)+1),"")</f>
        <v>0</v>
      </c>
      <c r="DN215">
        <f>IFERROR(SMALL(DN67:DN187,ROW()-ROW($DN$190)+1),"")</f>
        <v>0</v>
      </c>
      <c r="DO215">
        <f>IFERROR(SMALL(DO67:DO187,ROW()-ROW($DO$190)+1),"")</f>
        <v>0</v>
      </c>
      <c r="DP215">
        <f>IFERROR(SMALL(DP67:DP187,ROW()-ROW($DP$190)+1),"")</f>
        <v>0</v>
      </c>
      <c r="DQ215">
        <f>IFERROR(SMALL(DQ67:DQ187,ROW()-ROW($DQ$190)+1),"")</f>
        <v>0</v>
      </c>
      <c r="DR215">
        <f>IFERROR(SMALL(DR67:DR187,ROW()-ROW($DR$190)+1),"")</f>
        <v>0</v>
      </c>
      <c r="DS215">
        <f>IFERROR(SMALL(DS67:DS187,ROW()-ROW($DS$190)+1),"")</f>
        <v>0</v>
      </c>
      <c r="DT215">
        <f>IFERROR(SMALL(DT67:DT187,ROW()-ROW($DT$190)+1),"")</f>
        <v>0</v>
      </c>
      <c r="DU215">
        <f>IFERROR(SMALL(DU67:DU187,ROW()-ROW($DU$190)+1),"")</f>
        <v>0</v>
      </c>
      <c r="DV215">
        <f>IFERROR(SMALL(DV67:DV187,ROW()-ROW($DV$190)+1),"")</f>
        <v>0</v>
      </c>
      <c r="DW215">
        <f>IFERROR(SMALL(DW67:DW187,ROW()-ROW($DW$190)+1),"")</f>
        <v>0</v>
      </c>
      <c r="DX215">
        <f>IFERROR(SMALL(DX67:DX187,ROW()-ROW($DX$190)+1),"")</f>
        <v>0</v>
      </c>
      <c r="DY215">
        <f>IFERROR(SMALL(DY67:DY187,ROW()-ROW($DY$190)+1),"")</f>
        <v>0</v>
      </c>
      <c r="DZ215">
        <f>IFERROR(SMALL(DZ67:DZ187,ROW()-ROW($DZ$190)+1),"")</f>
        <v>0</v>
      </c>
      <c r="EA215">
        <f>IFERROR(SMALL(EA67:EA187,ROW()-ROW($EA$190)+1),"")</f>
        <v>0</v>
      </c>
      <c r="EB215">
        <f>IFERROR(SMALL(EB67:EB187,ROW()-ROW($EB$190)+1),"")</f>
        <v>0</v>
      </c>
      <c r="EC215">
        <f>IFERROR(SMALL(EC67:EC187,ROW()-ROW($EC$190)+1),"")</f>
        <v>0</v>
      </c>
      <c r="ED215">
        <f>IFERROR(SMALL(ED67:ED187,ROW()-ROW($ED$190)+1),"")</f>
        <v>0</v>
      </c>
      <c r="EE215">
        <f>IFERROR(SMALL(EE67:EE187,ROW()-ROW($EE$190)+1),"")</f>
        <v>0</v>
      </c>
      <c r="EF215">
        <f>IFERROR(SMALL(EF67:EF187,ROW()-ROW($EF$190)+1),"")</f>
        <v>0</v>
      </c>
      <c r="EI215">
        <f>IFERROR(SMALL(EI67:EI187,ROW()-ROW($EI$190)+1),"")</f>
        <v>0</v>
      </c>
      <c r="EJ215">
        <f>IFERROR(SMALL(EJ67:EJ187,ROW()-ROW($EJ$190)+1),"")</f>
        <v>0</v>
      </c>
      <c r="EK215">
        <f>IFERROR(SMALL(EK67:EK187,ROW()-ROW($EK$190)+1),"")</f>
        <v>0</v>
      </c>
      <c r="EL215">
        <f>IFERROR(SMALL(EL67:EL187,ROW()-ROW($EL$190)+1),"")</f>
        <v>0</v>
      </c>
      <c r="EM215">
        <f>IFERROR(SMALL(EM67:EM187,ROW()-ROW($EM$190)+1),"")</f>
        <v>0</v>
      </c>
      <c r="EN215">
        <f>IFERROR(SMALL(EN67:EN187,ROW()-ROW($EN$190)+1),"")</f>
        <v>0</v>
      </c>
      <c r="EO215">
        <f>IFERROR(SMALL(EO67:EO187,ROW()-ROW($EO$190)+1),"")</f>
        <v>0</v>
      </c>
      <c r="EP215">
        <f>IFERROR(SMALL(EP67:EP187,ROW()-ROW($EP$190)+1),"")</f>
        <v>0</v>
      </c>
      <c r="EQ215">
        <f>IFERROR(SMALL(EQ67:EQ187,ROW()-ROW($EQ$190)+1),"")</f>
        <v>0</v>
      </c>
      <c r="ER215">
        <f>IFERROR(SMALL(ER67:ER187,ROW()-ROW($ER$190)+1),"")</f>
        <v>0</v>
      </c>
      <c r="ES215">
        <f>IFERROR(SMALL(ES67:ES187,ROW()-ROW($ES$190)+1),"")</f>
        <v>0</v>
      </c>
      <c r="ET215">
        <f>IFERROR(SMALL(ET67:ET187,ROW()-ROW($ET$190)+1),"")</f>
        <v>0</v>
      </c>
      <c r="EU215">
        <f>IFERROR(SMALL(EU67:EU187,ROW()-ROW($EU$190)+1),"")</f>
        <v>0</v>
      </c>
      <c r="EV215">
        <f>IFERROR(SMALL(EV67:EV187,ROW()-ROW($EV$190)+1),"")</f>
        <v>0</v>
      </c>
      <c r="EW215">
        <f>IFERROR(SMALL(EW67:EW187,ROW()-ROW($EW$190)+1),"")</f>
        <v>0</v>
      </c>
      <c r="EX215">
        <f>IFERROR(SMALL(EX67:EX187,ROW()-ROW($EX$190)+1),"")</f>
        <v>0</v>
      </c>
      <c r="EY215">
        <f>IFERROR(SMALL(EY67:EY187,ROW()-ROW($EY$190)+1),"")</f>
        <v>0</v>
      </c>
      <c r="EZ215">
        <f>IFERROR(SMALL(EZ67:EZ187,ROW()-ROW($EZ$190)+1),"")</f>
        <v>0</v>
      </c>
      <c r="FA215">
        <f>IFERROR(SMALL(FA67:FA187,ROW()-ROW($FA$190)+1),"")</f>
        <v>0</v>
      </c>
      <c r="FB215">
        <f>IFERROR(SMALL(FB67:FB187,ROW()-ROW($FB$190)+1),"")</f>
        <v>0</v>
      </c>
      <c r="FC215">
        <f>IFERROR(SMALL(FC67:FC187,ROW()-ROW($FC$190)+1),"")</f>
        <v>0</v>
      </c>
      <c r="FD215">
        <f>IFERROR(SMALL(FD67:FD187,ROW()-ROW($FD$190)+1),"")</f>
        <v>0</v>
      </c>
      <c r="FE215">
        <f>IFERROR(SMALL(FE67:FE187,ROW()-ROW($FE$190)+1),"")</f>
        <v>0</v>
      </c>
      <c r="FF215">
        <f>IFERROR(SMALL(FF67:FF187,ROW()-ROW($FF$190)+1),"")</f>
        <v>0</v>
      </c>
      <c r="FG215">
        <f>IFERROR(SMALL(FG67:FG187,ROW()-ROW($FG$190)+1),"")</f>
        <v>0</v>
      </c>
      <c r="FH215">
        <f>IFERROR(SMALL(FH67:FH187,ROW()-ROW($FH$190)+1),"")</f>
        <v>0</v>
      </c>
      <c r="FI215">
        <f>IFERROR(SMALL(FI67:FI187,ROW()-ROW($FI$190)+1),"")</f>
        <v>0</v>
      </c>
      <c r="FJ215">
        <f>IFERROR(SMALL(FJ67:FJ187,ROW()-ROW($FJ$190)+1),"")</f>
        <v>0</v>
      </c>
      <c r="FK215">
        <f>IFERROR(SMALL(FK67:FK187,ROW()-ROW($FK$190)+1),"")</f>
        <v>0</v>
      </c>
      <c r="FL215">
        <f>IFERROR(SMALL(FL67:FL187,ROW()-ROW($FL$190)+1),"")</f>
        <v>0</v>
      </c>
      <c r="FM215">
        <f>IFERROR(SMALL(FM67:FM187,ROW()-ROW($FM$190)+1),"")</f>
        <v>0</v>
      </c>
      <c r="FN215">
        <f>IFERROR(SMALL(FN67:FN187,ROW()-ROW($FN$190)+1),"")</f>
        <v>0</v>
      </c>
      <c r="FO215">
        <f>IFERROR(SMALL(FO67:FO187,ROW()-ROW($FO$190)+1),"")</f>
        <v>0</v>
      </c>
      <c r="FP215">
        <f>IFERROR(SMALL(FP67:FP187,ROW()-ROW($FP$190)+1),"")</f>
        <v>0</v>
      </c>
      <c r="FQ215">
        <f>IFERROR(SMALL(FQ67:FQ187,ROW()-ROW($FQ$190)+1),"")</f>
        <v>0</v>
      </c>
      <c r="FR215">
        <f>IFERROR(SMALL(FR67:FR187,ROW()-ROW($FR$190)+1),"")</f>
        <v>0</v>
      </c>
      <c r="FS215">
        <f>IFERROR(SMALL(FS67:FS187,ROW()-ROW($FS$190)+1),"")</f>
        <v>0</v>
      </c>
      <c r="FT215">
        <f>IFERROR(SMALL(FT67:FT187,ROW()-ROW($FT$190)+1),"")</f>
        <v>0</v>
      </c>
      <c r="FU215">
        <f>IFERROR(SMALL(FU67:FU187,ROW()-ROW($FU$190)+1),"")</f>
        <v>0</v>
      </c>
      <c r="FV215">
        <f>IFERROR(SMALL(FV67:FV187,ROW()-ROW($FV$190)+1),"")</f>
        <v>0</v>
      </c>
      <c r="FW215">
        <f>IFERROR(SMALL(FW67:FW187,ROW()-ROW($FW$190)+1),"")</f>
        <v>0</v>
      </c>
      <c r="FX215">
        <f>IFERROR(SMALL(FX67:FX187,ROW()-ROW($FX$190)+1),"")</f>
        <v>0</v>
      </c>
      <c r="FY215">
        <f>IFERROR(SMALL(FY67:FY187,ROW()-ROW($FY$190)+1),"")</f>
        <v>0</v>
      </c>
      <c r="FZ215">
        <f>IFERROR(SMALL(FZ67:FZ187,ROW()-ROW($FZ$190)+1),"")</f>
        <v>0</v>
      </c>
      <c r="GA215">
        <f>IFERROR(SMALL(GA67:GA187,ROW()-ROW($GA$190)+1),"")</f>
        <v>0</v>
      </c>
      <c r="GB215">
        <f>IFERROR(SMALL(GB67:GB187,ROW()-ROW($GB$190)+1),"")</f>
        <v>0</v>
      </c>
      <c r="GC215">
        <f>IFERROR(SMALL(GC67:GC187,ROW()-ROW($GC$190)+1),"")</f>
        <v>0</v>
      </c>
      <c r="GD215">
        <f>IFERROR(SMALL(GD67:GD187,ROW()-ROW($GD$190)+1),"")</f>
        <v>0</v>
      </c>
      <c r="GE215">
        <f>IFERROR(SMALL(GE67:GE187,ROW()-ROW($GE$190)+1),"")</f>
        <v>0</v>
      </c>
      <c r="GF215">
        <f>IFERROR(SMALL(GF67:GF187,ROW()-ROW($GF$190)+1),"")</f>
        <v>0</v>
      </c>
      <c r="GG215">
        <f>IFERROR(SMALL(GG67:GG187,ROW()-ROW($GG$190)+1),"")</f>
        <v>0</v>
      </c>
      <c r="GH215">
        <f>IFERROR(SMALL(GH67:GH187,ROW()-ROW($GH$190)+1),"")</f>
        <v>0</v>
      </c>
      <c r="GI215">
        <f>IFERROR(SMALL(GI67:GI187,ROW()-ROW($GI$190)+1),"")</f>
        <v>0</v>
      </c>
      <c r="GJ215">
        <f>IFERROR(SMALL(GJ67:GJ187,ROW()-ROW($GJ$190)+1),"")</f>
        <v>0</v>
      </c>
      <c r="GK215">
        <f>IFERROR(SMALL(GK67:GK187,ROW()-ROW($GK$190)+1),"")</f>
        <v>0</v>
      </c>
      <c r="GL215">
        <f>IFERROR(SMALL(GL67:GL187,ROW()-ROW($GL$190)+1),"")</f>
        <v>0</v>
      </c>
      <c r="GM215">
        <f>IFERROR(SMALL(GM67:GM187,ROW()-ROW($GM$190)+1),"")</f>
        <v>0</v>
      </c>
      <c r="GN215">
        <f>IFERROR(SMALL(GN67:GN187,ROW()-ROW($GN$190)+1),"")</f>
        <v>0</v>
      </c>
      <c r="GO215">
        <f>IFERROR(SMALL(GO67:GO187,ROW()-ROW($GO$190)+1),"")</f>
        <v>0</v>
      </c>
      <c r="GP215">
        <f>IFERROR(SMALL(GP67:GP187,ROW()-ROW($GP$190)+1),"")</f>
        <v>0</v>
      </c>
      <c r="GQ215">
        <f>IFERROR(SMALL(GQ67:GQ187,ROW()-ROW($GQ$190)+1),"")</f>
        <v>0</v>
      </c>
      <c r="GR215">
        <f>IFERROR(SMALL(GR67:GR187,ROW()-ROW($GR$190)+1),"")</f>
        <v>0</v>
      </c>
      <c r="GS215">
        <f>IFERROR(SMALL(GS67:GS187,ROW()-ROW($GS$190)+1),"")</f>
        <v>0</v>
      </c>
      <c r="GT215">
        <f>IFERROR(SMALL(GT67:GT187,ROW()-ROW($GT$190)+1),"")</f>
        <v>0</v>
      </c>
      <c r="GU215">
        <f>IFERROR(SMALL(GU67:GU187,ROW()-ROW($GU$190)+1),"")</f>
        <v>0</v>
      </c>
      <c r="GV215">
        <f>IFERROR(SMALL(GV67:GV187,ROW()-ROW($GV$190)+1),"")</f>
        <v>0</v>
      </c>
      <c r="GW215">
        <f>IFERROR(SMALL(GW67:GW187,ROW()-ROW($GW$190)+1),"")</f>
        <v>0</v>
      </c>
      <c r="GX215">
        <f>IFERROR(SMALL(GX67:GX187,ROW()-ROW($GX$190)+1),"")</f>
        <v>0</v>
      </c>
      <c r="GY215">
        <f>IFERROR(SMALL(GY67:GY187,ROW()-ROW($GY$190)+1),"")</f>
        <v>0</v>
      </c>
      <c r="GZ215">
        <f>IFERROR(SMALL(GZ67:GZ187,ROW()-ROW($GZ$190)+1),"")</f>
        <v>0</v>
      </c>
      <c r="HA215">
        <f>IFERROR(SMALL(HA67:HA187,ROW()-ROW($HA$190)+1),"")</f>
        <v>0</v>
      </c>
      <c r="HB215">
        <f>IFERROR(SMALL(HB67:HB187,ROW()-ROW($HB$190)+1),"")</f>
        <v>0</v>
      </c>
      <c r="HC215">
        <f>IFERROR(SMALL(HC67:HC187,ROW()-ROW($HC$190)+1),"")</f>
        <v>0</v>
      </c>
      <c r="HD215">
        <f>IFERROR(SMALL(HD67:HD187,ROW()-ROW($HD$190)+1),"")</f>
        <v>0</v>
      </c>
      <c r="HE215">
        <f>IFERROR(SMALL(HE67:HE187,ROW()-ROW($HE$190)+1),"")</f>
        <v>0</v>
      </c>
      <c r="HF215">
        <f>IFERROR(SMALL(HF67:HF187,ROW()-ROW($HF$190)+1),"")</f>
        <v>0</v>
      </c>
      <c r="HG215">
        <f>IFERROR(SMALL(HG67:HG187,ROW()-ROW($HG$190)+1),"")</f>
        <v>0</v>
      </c>
      <c r="HH215">
        <f>IFERROR(SMALL(HH67:HH187,ROW()-ROW($HH$190)+1),"")</f>
        <v>0</v>
      </c>
      <c r="HI215">
        <f>IFERROR(SMALL(HI67:HI187,ROW()-ROW($HI$190)+1),"")</f>
        <v>0</v>
      </c>
      <c r="HJ215">
        <f>IFERROR(SMALL(HJ67:HJ187,ROW()-ROW($HJ$190)+1),"")</f>
        <v>0</v>
      </c>
      <c r="HK215">
        <f>IFERROR(SMALL(HK67:HK187,ROW()-ROW($HK$190)+1),"")</f>
        <v>0</v>
      </c>
      <c r="HL215">
        <f>IFERROR(SMALL(HL67:HL187,ROW()-ROW($HL$190)+1),"")</f>
        <v>0</v>
      </c>
      <c r="HM215">
        <f>IFERROR(SMALL(HM67:HM187,ROW()-ROW($HM$190)+1),"")</f>
        <v>0</v>
      </c>
      <c r="HN215">
        <f>IFERROR(SMALL(HN67:HN187,ROW()-ROW($HN$190)+1),"")</f>
        <v>0</v>
      </c>
      <c r="HO215">
        <f>IFERROR(SMALL(HO67:HO187,ROW()-ROW($HO$190)+1),"")</f>
        <v>0</v>
      </c>
      <c r="HP215">
        <f>IFERROR(SMALL(HP67:HP187,ROW()-ROW($HP$190)+1),"")</f>
        <v>0</v>
      </c>
      <c r="HQ215">
        <f>IFERROR(SMALL(HQ67:HQ187,ROW()-ROW($HQ$190)+1),"")</f>
        <v>0</v>
      </c>
      <c r="HR215">
        <f>IFERROR(SMALL(HR67:HR187,ROW()-ROW($HR$190)+1),"")</f>
        <v>0</v>
      </c>
      <c r="HS215">
        <f>IFERROR(SMALL(HS67:HS187,ROW()-ROW($HS$190)+1),"")</f>
        <v>0</v>
      </c>
      <c r="HT215">
        <f>IFERROR(SMALL(HT67:HT187,ROW()-ROW($HT$190)+1),"")</f>
        <v>0</v>
      </c>
      <c r="HU215">
        <f>IFERROR(SMALL(HU67:HU187,ROW()-ROW($HU$190)+1),"")</f>
        <v>0</v>
      </c>
      <c r="HV215">
        <f>IFERROR(SMALL(HV67:HV187,ROW()-ROW($HV$190)+1),"")</f>
        <v>0</v>
      </c>
      <c r="HW215">
        <f>IFERROR(SMALL(HW67:HW187,ROW()-ROW($HW$190)+1),"")</f>
        <v>0</v>
      </c>
      <c r="HX215">
        <f>IFERROR(SMALL(HX67:HX187,ROW()-ROW($HX$190)+1),"")</f>
        <v>0</v>
      </c>
      <c r="HY215">
        <f>IFERROR(SMALL(HY67:HY187,ROW()-ROW($HY$190)+1),"")</f>
        <v>0</v>
      </c>
      <c r="HZ215">
        <f>IFERROR(SMALL(HZ67:HZ187,ROW()-ROW($HZ$190)+1),"")</f>
        <v>0</v>
      </c>
      <c r="IA215">
        <f>IFERROR(SMALL(IA67:IA187,ROW()-ROW($IA$190)+1),"")</f>
        <v>0</v>
      </c>
      <c r="IB215">
        <f>IFERROR(SMALL(IB67:IB187,ROW()-ROW($IB$190)+1),"")</f>
        <v>0</v>
      </c>
      <c r="IC215">
        <f>IFERROR(SMALL(IC67:IC187,ROW()-ROW($IC$190)+1),"")</f>
        <v>0</v>
      </c>
      <c r="ID215">
        <f>IFERROR(SMALL(ID67:ID187,ROW()-ROW($ID$190)+1),"")</f>
        <v>0</v>
      </c>
      <c r="IE215">
        <f>IFERROR(SMALL(IE67:IE187,ROW()-ROW($IE$190)+1),"")</f>
        <v>0</v>
      </c>
      <c r="IF215">
        <f>IFERROR(SMALL(IF67:IF187,ROW()-ROW($IF$190)+1),"")</f>
        <v>0</v>
      </c>
      <c r="IG215">
        <f>IFERROR(SMALL(IG67:IG187,ROW()-ROW($IG$190)+1),"")</f>
        <v>0</v>
      </c>
      <c r="IH215">
        <f>IFERROR(SMALL(IH67:IH187,ROW()-ROW($IH$190)+1),"")</f>
        <v>0</v>
      </c>
      <c r="II215">
        <f>IFERROR(SMALL(II67:II187,ROW()-ROW($II$190)+1),"")</f>
        <v>0</v>
      </c>
      <c r="IJ215">
        <f>IFERROR(SMALL(IJ67:IJ187,ROW()-ROW($IJ$190)+1),"")</f>
        <v>0</v>
      </c>
      <c r="IK215">
        <f>IFERROR(SMALL(IK67:IK187,ROW()-ROW($IK$190)+1),"")</f>
        <v>0</v>
      </c>
      <c r="IL215">
        <f>IFERROR(SMALL(IL67:IL187,ROW()-ROW($IL$190)+1),"")</f>
        <v>0</v>
      </c>
      <c r="IM215">
        <f>IFERROR(SMALL(IM67:IM187,ROW()-ROW($IM$190)+1),"")</f>
        <v>0</v>
      </c>
      <c r="IN215">
        <f>IFERROR(SMALL(IN67:IN187,ROW()-ROW($IN$190)+1),"")</f>
        <v>0</v>
      </c>
      <c r="IO215">
        <f>IFERROR(SMALL(IO67:IO187,ROW()-ROW($IO$190)+1),"")</f>
        <v>0</v>
      </c>
      <c r="IP215">
        <f>IFERROR(SMALL(IP67:IP187,ROW()-ROW($IP$190)+1),"")</f>
        <v>0</v>
      </c>
      <c r="IQ215">
        <f>IFERROR(SMALL(IQ67:IQ187,ROW()-ROW($IQ$190)+1),"")</f>
        <v>0</v>
      </c>
      <c r="IR215">
        <f>IFERROR(SMALL(IR67:IR187,ROW()-ROW($IR$190)+1),"")</f>
        <v>0</v>
      </c>
      <c r="IS215">
        <f>IFERROR(SMALL(IS67:IS187,ROW()-ROW($IS$190)+1),"")</f>
        <v>0</v>
      </c>
      <c r="IT215">
        <f>IFERROR(SMALL(IT67:IT187,ROW()-ROW($IT$190)+1),"")</f>
        <v>0</v>
      </c>
      <c r="IU215">
        <f>IFERROR(SMALL(IU67:IU187,ROW()-ROW($IU$190)+1),"")</f>
        <v>0</v>
      </c>
      <c r="IV215">
        <f>IFERROR(SMALL(IV67:IV187,ROW()-ROW($IV$190)+1),"")</f>
        <v>0</v>
      </c>
      <c r="IW215">
        <f>IFERROR(SMALL(IW67:IW187,ROW()-ROW($IW$190)+1),"")</f>
        <v>0</v>
      </c>
      <c r="IX215">
        <f>IFERROR(SMALL(IX67:IX187,ROW()-ROW($IX$190)+1),"")</f>
        <v>0</v>
      </c>
      <c r="IY215">
        <f>IFERROR(SMALL(IY67:IY187,ROW()-ROW($IY$190)+1),"")</f>
        <v>0</v>
      </c>
      <c r="IZ215">
        <f>IFERROR(SMALL(IZ67:IZ187,ROW()-ROW($IZ$190)+1),"")</f>
        <v>0</v>
      </c>
      <c r="JA215">
        <f>IFERROR(SMALL(JA67:JA187,ROW()-ROW($JA$190)+1),"")</f>
        <v>0</v>
      </c>
      <c r="JB215">
        <f>IFERROR(SMALL(JB67:JB187,ROW()-ROW($JB$190)+1),"")</f>
        <v>0</v>
      </c>
      <c r="JC215">
        <f>IFERROR(SMALL(JC67:JC187,ROW()-ROW($JC$190)+1),"")</f>
        <v>0</v>
      </c>
      <c r="JD215">
        <f>IFERROR(SMALL(JD67:JD187,ROW()-ROW($JD$190)+1),"")</f>
        <v>0</v>
      </c>
      <c r="JE215">
        <f>IFERROR(SMALL(JE67:JE187,ROW()-ROW($JE$190)+1),"")</f>
        <v>0</v>
      </c>
      <c r="JF215">
        <f>IFERROR(SMALL(JF67:JF187,ROW()-ROW($JF$190)+1),"")</f>
        <v>0</v>
      </c>
      <c r="JG215">
        <f>IFERROR(SMALL(JG67:JG187,ROW()-ROW($JG$190)+1),"")</f>
        <v>0</v>
      </c>
      <c r="JH215">
        <f>IFERROR(SMALL(JH67:JH187,ROW()-ROW($JH$190)+1),"")</f>
        <v>0</v>
      </c>
      <c r="JI215">
        <f>IFERROR(SMALL(JI67:JI187,ROW()-ROW($JI$190)+1),"")</f>
        <v>0</v>
      </c>
      <c r="JJ215">
        <f>IFERROR(SMALL(JJ67:JJ187,ROW()-ROW($JJ$190)+1),"")</f>
        <v>0</v>
      </c>
    </row>
    <row r="216" spans="5:270">
      <c r="E216">
        <f>IFERROR(SMALL(E67:E187,ROW()-ROW($E$190)+1),"")</f>
        <v>0</v>
      </c>
      <c r="F216">
        <f>IFERROR(SMALL(F67:F187,ROW()-ROW($F$190)+1),"")</f>
        <v>0</v>
      </c>
      <c r="G216">
        <f>IFERROR(SMALL(G67:G187,ROW()-ROW($G$190)+1),"")</f>
        <v>0</v>
      </c>
      <c r="H216">
        <f>IFERROR(SMALL(H67:H187,ROW()-ROW($H$190)+1),"")</f>
        <v>0</v>
      </c>
      <c r="I216">
        <f>IFERROR(SMALL(I67:I187,ROW()-ROW($I$190)+1),"")</f>
        <v>0</v>
      </c>
      <c r="J216">
        <f>IFERROR(SMALL(J67:J187,ROW()-ROW($J$190)+1),"")</f>
        <v>0</v>
      </c>
      <c r="K216">
        <f>IFERROR(SMALL(K67:K187,ROW()-ROW($K$190)+1),"")</f>
        <v>0</v>
      </c>
      <c r="L216">
        <f>IFERROR(SMALL(L67:L187,ROW()-ROW($L$190)+1),"")</f>
        <v>0</v>
      </c>
      <c r="M216">
        <f>IFERROR(SMALL(M67:M187,ROW()-ROW($M$190)+1),"")</f>
        <v>0</v>
      </c>
      <c r="N216">
        <f>IFERROR(SMALL(N67:N187,ROW()-ROW($N$190)+1),"")</f>
        <v>0</v>
      </c>
      <c r="O216">
        <f>IFERROR(SMALL(O67:O187,ROW()-ROW($O$190)+1),"")</f>
        <v>0</v>
      </c>
      <c r="P216">
        <f>IFERROR(SMALL(P67:P187,ROW()-ROW($P$190)+1),"")</f>
        <v>0</v>
      </c>
      <c r="Q216">
        <f>IFERROR(SMALL(Q67:Q187,ROW()-ROW($Q$190)+1),"")</f>
        <v>0</v>
      </c>
      <c r="R216">
        <f>IFERROR(SMALL(R67:R187,ROW()-ROW($R$190)+1),"")</f>
        <v>0</v>
      </c>
      <c r="S216">
        <f>IFERROR(SMALL(S67:S187,ROW()-ROW($S$190)+1),"")</f>
        <v>0</v>
      </c>
      <c r="T216">
        <f>IFERROR(SMALL(T67:T187,ROW()-ROW($T$190)+1),"")</f>
        <v>0</v>
      </c>
      <c r="U216">
        <f>IFERROR(SMALL(U67:U187,ROW()-ROW($U$190)+1),"")</f>
        <v>0</v>
      </c>
      <c r="V216">
        <f>IFERROR(SMALL(V67:V187,ROW()-ROW($V$190)+1),"")</f>
        <v>0</v>
      </c>
      <c r="W216">
        <f>IFERROR(SMALL(W67:W187,ROW()-ROW($W$190)+1),"")</f>
        <v>0</v>
      </c>
      <c r="X216">
        <f>IFERROR(SMALL(X67:X187,ROW()-ROW($X$190)+1),"")</f>
        <v>0</v>
      </c>
      <c r="Y216">
        <f>IFERROR(SMALL(Y67:Y187,ROW()-ROW($Y$190)+1),"")</f>
        <v>0</v>
      </c>
      <c r="Z216">
        <f>IFERROR(SMALL(Z67:Z187,ROW()-ROW($Z$190)+1),"")</f>
        <v>0</v>
      </c>
      <c r="AA216">
        <f>IFERROR(SMALL(AA67:AA187,ROW()-ROW($AA$190)+1),"")</f>
        <v>0</v>
      </c>
      <c r="AB216">
        <f>IFERROR(SMALL(AB67:AB187,ROW()-ROW($AB$190)+1),"")</f>
        <v>0</v>
      </c>
      <c r="AC216">
        <f>IFERROR(SMALL(AC67:AC187,ROW()-ROW($AC$190)+1),"")</f>
        <v>0</v>
      </c>
      <c r="AD216">
        <f>IFERROR(SMALL(AD67:AD187,ROW()-ROW($AD$190)+1),"")</f>
        <v>0</v>
      </c>
      <c r="AE216">
        <f>IFERROR(SMALL(AE67:AE187,ROW()-ROW($AE$190)+1),"")</f>
        <v>0</v>
      </c>
      <c r="AF216">
        <f>IFERROR(SMALL(AF67:AF187,ROW()-ROW($AF$190)+1),"")</f>
        <v>0</v>
      </c>
      <c r="AG216">
        <f>IFERROR(SMALL(AG67:AG187,ROW()-ROW($AG$190)+1),"")</f>
        <v>0</v>
      </c>
      <c r="AH216">
        <f>IFERROR(SMALL(AH67:AH187,ROW()-ROW($AH$190)+1),"")</f>
        <v>0</v>
      </c>
      <c r="AI216">
        <f>IFERROR(SMALL(AI67:AI187,ROW()-ROW($AI$190)+1),"")</f>
        <v>0</v>
      </c>
      <c r="AJ216">
        <f>IFERROR(SMALL(AJ67:AJ187,ROW()-ROW($AJ$190)+1),"")</f>
        <v>0</v>
      </c>
      <c r="AK216">
        <f>IFERROR(SMALL(AK67:AK187,ROW()-ROW($AK$190)+1),"")</f>
        <v>0</v>
      </c>
      <c r="AL216">
        <f>IFERROR(SMALL(AL67:AL187,ROW()-ROW($AL$190)+1),"")</f>
        <v>0</v>
      </c>
      <c r="AM216">
        <f>IFERROR(SMALL(AM67:AM187,ROW()-ROW($AM$190)+1),"")</f>
        <v>0</v>
      </c>
      <c r="AN216">
        <f>IFERROR(SMALL(AN67:AN187,ROW()-ROW($AN$190)+1),"")</f>
        <v>0</v>
      </c>
      <c r="AO216">
        <f>IFERROR(SMALL(AO67:AO187,ROW()-ROW($AO$190)+1),"")</f>
        <v>0</v>
      </c>
      <c r="AP216">
        <f>IFERROR(SMALL(AP67:AP187,ROW()-ROW($AP$190)+1),"")</f>
        <v>0</v>
      </c>
      <c r="AQ216">
        <f>IFERROR(SMALL(AQ67:AQ187,ROW()-ROW($AQ$190)+1),"")</f>
        <v>0</v>
      </c>
      <c r="AR216">
        <f>IFERROR(SMALL(AR67:AR187,ROW()-ROW($AR$190)+1),"")</f>
        <v>0</v>
      </c>
      <c r="AS216">
        <f>IFERROR(SMALL(AS67:AS187,ROW()-ROW($AS$190)+1),"")</f>
        <v>0</v>
      </c>
      <c r="AT216">
        <f>IFERROR(SMALL(AT67:AT187,ROW()-ROW($AT$190)+1),"")</f>
        <v>0</v>
      </c>
      <c r="AU216">
        <f>IFERROR(SMALL(AU67:AU187,ROW()-ROW($AU$190)+1),"")</f>
        <v>0</v>
      </c>
      <c r="AV216">
        <f>IFERROR(SMALL(AV67:AV187,ROW()-ROW($AV$190)+1),"")</f>
        <v>0</v>
      </c>
      <c r="AW216">
        <f>IFERROR(SMALL(AW67:AW187,ROW()-ROW($AW$190)+1),"")</f>
        <v>0</v>
      </c>
      <c r="AX216">
        <f>IFERROR(SMALL(AX67:AX187,ROW()-ROW($AX$190)+1),"")</f>
        <v>0</v>
      </c>
      <c r="AY216">
        <f>IFERROR(SMALL(AY67:AY187,ROW()-ROW($AY$190)+1),"")</f>
        <v>0</v>
      </c>
      <c r="AZ216">
        <f>IFERROR(SMALL(AZ67:AZ187,ROW()-ROW($AZ$190)+1),"")</f>
        <v>0</v>
      </c>
      <c r="BA216">
        <f>IFERROR(SMALL(BA67:BA187,ROW()-ROW($BA$190)+1),"")</f>
        <v>0</v>
      </c>
      <c r="BB216">
        <f>IFERROR(SMALL(BB67:BB187,ROW()-ROW($BB$190)+1),"")</f>
        <v>0</v>
      </c>
      <c r="BC216">
        <f>IFERROR(SMALL(BC67:BC187,ROW()-ROW($BC$190)+1),"")</f>
        <v>0</v>
      </c>
      <c r="BD216">
        <f>IFERROR(SMALL(BD67:BD187,ROW()-ROW($BD$190)+1),"")</f>
        <v>0</v>
      </c>
      <c r="BE216">
        <f>IFERROR(SMALL(BE67:BE187,ROW()-ROW($BE$190)+1),"")</f>
        <v>0</v>
      </c>
      <c r="BF216">
        <f>IFERROR(SMALL(BF67:BF187,ROW()-ROW($BF$190)+1),"")</f>
        <v>0</v>
      </c>
      <c r="BG216">
        <f>IFERROR(SMALL(BG67:BG187,ROW()-ROW($BG$190)+1),"")</f>
        <v>0</v>
      </c>
      <c r="BH216">
        <f>IFERROR(SMALL(BH67:BH187,ROW()-ROW($BH$190)+1),"")</f>
        <v>0</v>
      </c>
      <c r="BI216">
        <f>IFERROR(SMALL(BI67:BI187,ROW()-ROW($BI$190)+1),"")</f>
        <v>0</v>
      </c>
      <c r="BJ216">
        <f>IFERROR(SMALL(BJ67:BJ187,ROW()-ROW($BJ$190)+1),"")</f>
        <v>0</v>
      </c>
      <c r="BK216">
        <f>IFERROR(SMALL(BK67:BK187,ROW()-ROW($BK$190)+1),"")</f>
        <v>0</v>
      </c>
      <c r="BL216">
        <f>IFERROR(SMALL(BL67:BL187,ROW()-ROW($BL$190)+1),"")</f>
        <v>0</v>
      </c>
      <c r="BM216">
        <f>IFERROR(SMALL(BM67:BM187,ROW()-ROW($BM$190)+1),"")</f>
        <v>0</v>
      </c>
      <c r="BN216">
        <f>IFERROR(SMALL(BN67:BN187,ROW()-ROW($BN$190)+1),"")</f>
        <v>0</v>
      </c>
      <c r="BO216">
        <f>IFERROR(SMALL(BO67:BO187,ROW()-ROW($BO$190)+1),"")</f>
        <v>0</v>
      </c>
      <c r="BP216">
        <f>IFERROR(SMALL(BP67:BP187,ROW()-ROW($BP$190)+1),"")</f>
        <v>0</v>
      </c>
      <c r="BQ216">
        <f>IFERROR(SMALL(BQ67:BQ187,ROW()-ROW($BQ$190)+1),"")</f>
        <v>0</v>
      </c>
      <c r="BR216">
        <f>IFERROR(SMALL(BR67:BR187,ROW()-ROW($BR$190)+1),"")</f>
        <v>0</v>
      </c>
      <c r="BS216">
        <f>IFERROR(SMALL(BS67:BS187,ROW()-ROW($BS$190)+1),"")</f>
        <v>0</v>
      </c>
      <c r="BT216">
        <f>IFERROR(SMALL(BT67:BT187,ROW()-ROW($BT$190)+1),"")</f>
        <v>0</v>
      </c>
      <c r="BU216">
        <f>IFERROR(SMALL(BU67:BU187,ROW()-ROW($BU$190)+1),"")</f>
        <v>0</v>
      </c>
      <c r="BV216">
        <f>IFERROR(SMALL(BV67:BV187,ROW()-ROW($BV$190)+1),"")</f>
        <v>0</v>
      </c>
      <c r="BW216">
        <f>IFERROR(SMALL(BW67:BW187,ROW()-ROW($BW$190)+1),"")</f>
        <v>0</v>
      </c>
      <c r="BX216">
        <f>IFERROR(SMALL(BX67:BX187,ROW()-ROW($BX$190)+1),"")</f>
        <v>0</v>
      </c>
      <c r="BY216">
        <f>IFERROR(SMALL(BY67:BY187,ROW()-ROW($BY$190)+1),"")</f>
        <v>0</v>
      </c>
      <c r="BZ216">
        <f>IFERROR(SMALL(BZ67:BZ187,ROW()-ROW($BZ$190)+1),"")</f>
        <v>0</v>
      </c>
      <c r="CA216">
        <f>IFERROR(SMALL(CA67:CA187,ROW()-ROW($CA$190)+1),"")</f>
        <v>0</v>
      </c>
      <c r="CB216">
        <f>IFERROR(SMALL(CB67:CB187,ROW()-ROW($CB$190)+1),"")</f>
        <v>0</v>
      </c>
      <c r="CC216">
        <f>IFERROR(SMALL(CC67:CC187,ROW()-ROW($CC$190)+1),"")</f>
        <v>0</v>
      </c>
      <c r="CD216">
        <f>IFERROR(SMALL(CD67:CD187,ROW()-ROW($CD$190)+1),"")</f>
        <v>0</v>
      </c>
      <c r="CE216">
        <f>IFERROR(SMALL(CE67:CE187,ROW()-ROW($CE$190)+1),"")</f>
        <v>0</v>
      </c>
      <c r="CF216">
        <f>IFERROR(SMALL(CF67:CF187,ROW()-ROW($CF$190)+1),"")</f>
        <v>0</v>
      </c>
      <c r="CG216">
        <f>IFERROR(SMALL(CG67:CG187,ROW()-ROW($CG$190)+1),"")</f>
        <v>0</v>
      </c>
      <c r="CH216">
        <f>IFERROR(SMALL(CH67:CH187,ROW()-ROW($CH$190)+1),"")</f>
        <v>0</v>
      </c>
      <c r="CI216">
        <f>IFERROR(SMALL(CI67:CI187,ROW()-ROW($CI$190)+1),"")</f>
        <v>0</v>
      </c>
      <c r="CJ216">
        <f>IFERROR(SMALL(CJ67:CJ187,ROW()-ROW($CJ$190)+1),"")</f>
        <v>0</v>
      </c>
      <c r="CK216">
        <f>IFERROR(SMALL(CK67:CK187,ROW()-ROW($CK$190)+1),"")</f>
        <v>0</v>
      </c>
      <c r="CL216">
        <f>IFERROR(SMALL(CL67:CL187,ROW()-ROW($CL$190)+1),"")</f>
        <v>0</v>
      </c>
      <c r="CM216">
        <f>IFERROR(SMALL(CM67:CM187,ROW()-ROW($CM$190)+1),"")</f>
        <v>0</v>
      </c>
      <c r="CN216">
        <f>IFERROR(SMALL(CN67:CN187,ROW()-ROW($CN$190)+1),"")</f>
        <v>0</v>
      </c>
      <c r="CO216">
        <f>IFERROR(SMALL(CO67:CO187,ROW()-ROW($CO$190)+1),"")</f>
        <v>0</v>
      </c>
      <c r="CP216">
        <f>IFERROR(SMALL(CP67:CP187,ROW()-ROW($CP$190)+1),"")</f>
        <v>0</v>
      </c>
      <c r="CQ216">
        <f>IFERROR(SMALL(CQ67:CQ187,ROW()-ROW($CQ$190)+1),"")</f>
        <v>0</v>
      </c>
      <c r="CR216">
        <f>IFERROR(SMALL(CR67:CR187,ROW()-ROW($CR$190)+1),"")</f>
        <v>0</v>
      </c>
      <c r="CS216">
        <f>IFERROR(SMALL(CS67:CS187,ROW()-ROW($CS$190)+1),"")</f>
        <v>0</v>
      </c>
      <c r="CT216">
        <f>IFERROR(SMALL(CT67:CT187,ROW()-ROW($CT$190)+1),"")</f>
        <v>0</v>
      </c>
      <c r="CU216">
        <f>IFERROR(SMALL(CU67:CU187,ROW()-ROW($CU$190)+1),"")</f>
        <v>0</v>
      </c>
      <c r="CV216">
        <f>IFERROR(SMALL(CV67:CV187,ROW()-ROW($CV$190)+1),"")</f>
        <v>0</v>
      </c>
      <c r="CW216">
        <f>IFERROR(SMALL(CW67:CW187,ROW()-ROW($CW$190)+1),"")</f>
        <v>0</v>
      </c>
      <c r="CX216">
        <f>IFERROR(SMALL(CX67:CX187,ROW()-ROW($CX$190)+1),"")</f>
        <v>0</v>
      </c>
      <c r="CY216">
        <f>IFERROR(SMALL(CY67:CY187,ROW()-ROW($CY$190)+1),"")</f>
        <v>0</v>
      </c>
      <c r="CZ216">
        <f>IFERROR(SMALL(CZ67:CZ187,ROW()-ROW($CZ$190)+1),"")</f>
        <v>0</v>
      </c>
      <c r="DA216">
        <f>IFERROR(SMALL(DA67:DA187,ROW()-ROW($DA$190)+1),"")</f>
        <v>0</v>
      </c>
      <c r="DB216">
        <f>IFERROR(SMALL(DB67:DB187,ROW()-ROW($DB$190)+1),"")</f>
        <v>0</v>
      </c>
      <c r="DC216">
        <f>IFERROR(SMALL(DC67:DC187,ROW()-ROW($DC$190)+1),"")</f>
        <v>0</v>
      </c>
      <c r="DD216">
        <f>IFERROR(SMALL(DD67:DD187,ROW()-ROW($DD$190)+1),"")</f>
        <v>0</v>
      </c>
      <c r="DE216">
        <f>IFERROR(SMALL(DE67:DE187,ROW()-ROW($DE$190)+1),"")</f>
        <v>0</v>
      </c>
      <c r="DF216">
        <f>IFERROR(SMALL(DF67:DF187,ROW()-ROW($DF$190)+1),"")</f>
        <v>0</v>
      </c>
      <c r="DG216">
        <f>IFERROR(SMALL(DG67:DG187,ROW()-ROW($DG$190)+1),"")</f>
        <v>0</v>
      </c>
      <c r="DH216">
        <f>IFERROR(SMALL(DH67:DH187,ROW()-ROW($DH$190)+1),"")</f>
        <v>0</v>
      </c>
      <c r="DI216">
        <f>IFERROR(SMALL(DI67:DI187,ROW()-ROW($DI$190)+1),"")</f>
        <v>0</v>
      </c>
      <c r="DJ216">
        <f>IFERROR(SMALL(DJ67:DJ187,ROW()-ROW($DJ$190)+1),"")</f>
        <v>0</v>
      </c>
      <c r="DK216">
        <f>IFERROR(SMALL(DK67:DK187,ROW()-ROW($DK$190)+1),"")</f>
        <v>0</v>
      </c>
      <c r="DL216">
        <f>IFERROR(SMALL(DL67:DL187,ROW()-ROW($DL$190)+1),"")</f>
        <v>0</v>
      </c>
      <c r="DM216">
        <f>IFERROR(SMALL(DM67:DM187,ROW()-ROW($DM$190)+1),"")</f>
        <v>0</v>
      </c>
      <c r="DN216">
        <f>IFERROR(SMALL(DN67:DN187,ROW()-ROW($DN$190)+1),"")</f>
        <v>0</v>
      </c>
      <c r="DO216">
        <f>IFERROR(SMALL(DO67:DO187,ROW()-ROW($DO$190)+1),"")</f>
        <v>0</v>
      </c>
      <c r="DP216">
        <f>IFERROR(SMALL(DP67:DP187,ROW()-ROW($DP$190)+1),"")</f>
        <v>0</v>
      </c>
      <c r="DQ216">
        <f>IFERROR(SMALL(DQ67:DQ187,ROW()-ROW($DQ$190)+1),"")</f>
        <v>0</v>
      </c>
      <c r="DR216">
        <f>IFERROR(SMALL(DR67:DR187,ROW()-ROW($DR$190)+1),"")</f>
        <v>0</v>
      </c>
      <c r="DS216">
        <f>IFERROR(SMALL(DS67:DS187,ROW()-ROW($DS$190)+1),"")</f>
        <v>0</v>
      </c>
      <c r="DT216">
        <f>IFERROR(SMALL(DT67:DT187,ROW()-ROW($DT$190)+1),"")</f>
        <v>0</v>
      </c>
      <c r="DU216">
        <f>IFERROR(SMALL(DU67:DU187,ROW()-ROW($DU$190)+1),"")</f>
        <v>0</v>
      </c>
      <c r="DV216">
        <f>IFERROR(SMALL(DV67:DV187,ROW()-ROW($DV$190)+1),"")</f>
        <v>0</v>
      </c>
      <c r="DW216">
        <f>IFERROR(SMALL(DW67:DW187,ROW()-ROW($DW$190)+1),"")</f>
        <v>0</v>
      </c>
      <c r="DX216">
        <f>IFERROR(SMALL(DX67:DX187,ROW()-ROW($DX$190)+1),"")</f>
        <v>0</v>
      </c>
      <c r="DY216">
        <f>IFERROR(SMALL(DY67:DY187,ROW()-ROW($DY$190)+1),"")</f>
        <v>0</v>
      </c>
      <c r="DZ216">
        <f>IFERROR(SMALL(DZ67:DZ187,ROW()-ROW($DZ$190)+1),"")</f>
        <v>0</v>
      </c>
      <c r="EA216">
        <f>IFERROR(SMALL(EA67:EA187,ROW()-ROW($EA$190)+1),"")</f>
        <v>0</v>
      </c>
      <c r="EB216">
        <f>IFERROR(SMALL(EB67:EB187,ROW()-ROW($EB$190)+1),"")</f>
        <v>0</v>
      </c>
      <c r="EC216">
        <f>IFERROR(SMALL(EC67:EC187,ROW()-ROW($EC$190)+1),"")</f>
        <v>0</v>
      </c>
      <c r="ED216">
        <f>IFERROR(SMALL(ED67:ED187,ROW()-ROW($ED$190)+1),"")</f>
        <v>0</v>
      </c>
      <c r="EE216">
        <f>IFERROR(SMALL(EE67:EE187,ROW()-ROW($EE$190)+1),"")</f>
        <v>0</v>
      </c>
      <c r="EF216">
        <f>IFERROR(SMALL(EF67:EF187,ROW()-ROW($EF$190)+1),"")</f>
        <v>0</v>
      </c>
      <c r="EI216">
        <f>IFERROR(SMALL(EI67:EI187,ROW()-ROW($EI$190)+1),"")</f>
        <v>0</v>
      </c>
      <c r="EJ216">
        <f>IFERROR(SMALL(EJ67:EJ187,ROW()-ROW($EJ$190)+1),"")</f>
        <v>0</v>
      </c>
      <c r="EK216">
        <f>IFERROR(SMALL(EK67:EK187,ROW()-ROW($EK$190)+1),"")</f>
        <v>0</v>
      </c>
      <c r="EL216">
        <f>IFERROR(SMALL(EL67:EL187,ROW()-ROW($EL$190)+1),"")</f>
        <v>0</v>
      </c>
      <c r="EM216">
        <f>IFERROR(SMALL(EM67:EM187,ROW()-ROW($EM$190)+1),"")</f>
        <v>0</v>
      </c>
      <c r="EN216">
        <f>IFERROR(SMALL(EN67:EN187,ROW()-ROW($EN$190)+1),"")</f>
        <v>0</v>
      </c>
      <c r="EO216">
        <f>IFERROR(SMALL(EO67:EO187,ROW()-ROW($EO$190)+1),"")</f>
        <v>0</v>
      </c>
      <c r="EP216">
        <f>IFERROR(SMALL(EP67:EP187,ROW()-ROW($EP$190)+1),"")</f>
        <v>0</v>
      </c>
      <c r="EQ216">
        <f>IFERROR(SMALL(EQ67:EQ187,ROW()-ROW($EQ$190)+1),"")</f>
        <v>0</v>
      </c>
      <c r="ER216">
        <f>IFERROR(SMALL(ER67:ER187,ROW()-ROW($ER$190)+1),"")</f>
        <v>0</v>
      </c>
      <c r="ES216">
        <f>IFERROR(SMALL(ES67:ES187,ROW()-ROW($ES$190)+1),"")</f>
        <v>0</v>
      </c>
      <c r="ET216">
        <f>IFERROR(SMALL(ET67:ET187,ROW()-ROW($ET$190)+1),"")</f>
        <v>0</v>
      </c>
      <c r="EU216">
        <f>IFERROR(SMALL(EU67:EU187,ROW()-ROW($EU$190)+1),"")</f>
        <v>0</v>
      </c>
      <c r="EV216">
        <f>IFERROR(SMALL(EV67:EV187,ROW()-ROW($EV$190)+1),"")</f>
        <v>0</v>
      </c>
      <c r="EW216">
        <f>IFERROR(SMALL(EW67:EW187,ROW()-ROW($EW$190)+1),"")</f>
        <v>0</v>
      </c>
      <c r="EX216">
        <f>IFERROR(SMALL(EX67:EX187,ROW()-ROW($EX$190)+1),"")</f>
        <v>0</v>
      </c>
      <c r="EY216">
        <f>IFERROR(SMALL(EY67:EY187,ROW()-ROW($EY$190)+1),"")</f>
        <v>0</v>
      </c>
      <c r="EZ216">
        <f>IFERROR(SMALL(EZ67:EZ187,ROW()-ROW($EZ$190)+1),"")</f>
        <v>0</v>
      </c>
      <c r="FA216">
        <f>IFERROR(SMALL(FA67:FA187,ROW()-ROW($FA$190)+1),"")</f>
        <v>0</v>
      </c>
      <c r="FB216">
        <f>IFERROR(SMALL(FB67:FB187,ROW()-ROW($FB$190)+1),"")</f>
        <v>0</v>
      </c>
      <c r="FC216">
        <f>IFERROR(SMALL(FC67:FC187,ROW()-ROW($FC$190)+1),"")</f>
        <v>0</v>
      </c>
      <c r="FD216">
        <f>IFERROR(SMALL(FD67:FD187,ROW()-ROW($FD$190)+1),"")</f>
        <v>0</v>
      </c>
      <c r="FE216">
        <f>IFERROR(SMALL(FE67:FE187,ROW()-ROW($FE$190)+1),"")</f>
        <v>0</v>
      </c>
      <c r="FF216">
        <f>IFERROR(SMALL(FF67:FF187,ROW()-ROW($FF$190)+1),"")</f>
        <v>0</v>
      </c>
      <c r="FG216">
        <f>IFERROR(SMALL(FG67:FG187,ROW()-ROW($FG$190)+1),"")</f>
        <v>0</v>
      </c>
      <c r="FH216">
        <f>IFERROR(SMALL(FH67:FH187,ROW()-ROW($FH$190)+1),"")</f>
        <v>0</v>
      </c>
      <c r="FI216">
        <f>IFERROR(SMALL(FI67:FI187,ROW()-ROW($FI$190)+1),"")</f>
        <v>0</v>
      </c>
      <c r="FJ216">
        <f>IFERROR(SMALL(FJ67:FJ187,ROW()-ROW($FJ$190)+1),"")</f>
        <v>0</v>
      </c>
      <c r="FK216">
        <f>IFERROR(SMALL(FK67:FK187,ROW()-ROW($FK$190)+1),"")</f>
        <v>0</v>
      </c>
      <c r="FL216">
        <f>IFERROR(SMALL(FL67:FL187,ROW()-ROW($FL$190)+1),"")</f>
        <v>0</v>
      </c>
      <c r="FM216">
        <f>IFERROR(SMALL(FM67:FM187,ROW()-ROW($FM$190)+1),"")</f>
        <v>0</v>
      </c>
      <c r="FN216">
        <f>IFERROR(SMALL(FN67:FN187,ROW()-ROW($FN$190)+1),"")</f>
        <v>0</v>
      </c>
      <c r="FO216">
        <f>IFERROR(SMALL(FO67:FO187,ROW()-ROW($FO$190)+1),"")</f>
        <v>0</v>
      </c>
      <c r="FP216">
        <f>IFERROR(SMALL(FP67:FP187,ROW()-ROW($FP$190)+1),"")</f>
        <v>0</v>
      </c>
      <c r="FQ216">
        <f>IFERROR(SMALL(FQ67:FQ187,ROW()-ROW($FQ$190)+1),"")</f>
        <v>0</v>
      </c>
      <c r="FR216">
        <f>IFERROR(SMALL(FR67:FR187,ROW()-ROW($FR$190)+1),"")</f>
        <v>0</v>
      </c>
      <c r="FS216">
        <f>IFERROR(SMALL(FS67:FS187,ROW()-ROW($FS$190)+1),"")</f>
        <v>0</v>
      </c>
      <c r="FT216">
        <f>IFERROR(SMALL(FT67:FT187,ROW()-ROW($FT$190)+1),"")</f>
        <v>0</v>
      </c>
      <c r="FU216">
        <f>IFERROR(SMALL(FU67:FU187,ROW()-ROW($FU$190)+1),"")</f>
        <v>0</v>
      </c>
      <c r="FV216">
        <f>IFERROR(SMALL(FV67:FV187,ROW()-ROW($FV$190)+1),"")</f>
        <v>0</v>
      </c>
      <c r="FW216">
        <f>IFERROR(SMALL(FW67:FW187,ROW()-ROW($FW$190)+1),"")</f>
        <v>0</v>
      </c>
      <c r="FX216">
        <f>IFERROR(SMALL(FX67:FX187,ROW()-ROW($FX$190)+1),"")</f>
        <v>0</v>
      </c>
      <c r="FY216">
        <f>IFERROR(SMALL(FY67:FY187,ROW()-ROW($FY$190)+1),"")</f>
        <v>0</v>
      </c>
      <c r="FZ216">
        <f>IFERROR(SMALL(FZ67:FZ187,ROW()-ROW($FZ$190)+1),"")</f>
        <v>0</v>
      </c>
      <c r="GA216">
        <f>IFERROR(SMALL(GA67:GA187,ROW()-ROW($GA$190)+1),"")</f>
        <v>0</v>
      </c>
      <c r="GB216">
        <f>IFERROR(SMALL(GB67:GB187,ROW()-ROW($GB$190)+1),"")</f>
        <v>0</v>
      </c>
      <c r="GC216">
        <f>IFERROR(SMALL(GC67:GC187,ROW()-ROW($GC$190)+1),"")</f>
        <v>0</v>
      </c>
      <c r="GD216">
        <f>IFERROR(SMALL(GD67:GD187,ROW()-ROW($GD$190)+1),"")</f>
        <v>0</v>
      </c>
      <c r="GE216">
        <f>IFERROR(SMALL(GE67:GE187,ROW()-ROW($GE$190)+1),"")</f>
        <v>0</v>
      </c>
      <c r="GF216">
        <f>IFERROR(SMALL(GF67:GF187,ROW()-ROW($GF$190)+1),"")</f>
        <v>0</v>
      </c>
      <c r="GG216">
        <f>IFERROR(SMALL(GG67:GG187,ROW()-ROW($GG$190)+1),"")</f>
        <v>0</v>
      </c>
      <c r="GH216">
        <f>IFERROR(SMALL(GH67:GH187,ROW()-ROW($GH$190)+1),"")</f>
        <v>0</v>
      </c>
      <c r="GI216">
        <f>IFERROR(SMALL(GI67:GI187,ROW()-ROW($GI$190)+1),"")</f>
        <v>0</v>
      </c>
      <c r="GJ216">
        <f>IFERROR(SMALL(GJ67:GJ187,ROW()-ROW($GJ$190)+1),"")</f>
        <v>0</v>
      </c>
      <c r="GK216">
        <f>IFERROR(SMALL(GK67:GK187,ROW()-ROW($GK$190)+1),"")</f>
        <v>0</v>
      </c>
      <c r="GL216">
        <f>IFERROR(SMALL(GL67:GL187,ROW()-ROW($GL$190)+1),"")</f>
        <v>0</v>
      </c>
      <c r="GM216">
        <f>IFERROR(SMALL(GM67:GM187,ROW()-ROW($GM$190)+1),"")</f>
        <v>0</v>
      </c>
      <c r="GN216">
        <f>IFERROR(SMALL(GN67:GN187,ROW()-ROW($GN$190)+1),"")</f>
        <v>0</v>
      </c>
      <c r="GO216">
        <f>IFERROR(SMALL(GO67:GO187,ROW()-ROW($GO$190)+1),"")</f>
        <v>0</v>
      </c>
      <c r="GP216">
        <f>IFERROR(SMALL(GP67:GP187,ROW()-ROW($GP$190)+1),"")</f>
        <v>0</v>
      </c>
      <c r="GQ216">
        <f>IFERROR(SMALL(GQ67:GQ187,ROW()-ROW($GQ$190)+1),"")</f>
        <v>0</v>
      </c>
      <c r="GR216">
        <f>IFERROR(SMALL(GR67:GR187,ROW()-ROW($GR$190)+1),"")</f>
        <v>0</v>
      </c>
      <c r="GS216">
        <f>IFERROR(SMALL(GS67:GS187,ROW()-ROW($GS$190)+1),"")</f>
        <v>0</v>
      </c>
      <c r="GT216">
        <f>IFERROR(SMALL(GT67:GT187,ROW()-ROW($GT$190)+1),"")</f>
        <v>0</v>
      </c>
      <c r="GU216">
        <f>IFERROR(SMALL(GU67:GU187,ROW()-ROW($GU$190)+1),"")</f>
        <v>0</v>
      </c>
      <c r="GV216">
        <f>IFERROR(SMALL(GV67:GV187,ROW()-ROW($GV$190)+1),"")</f>
        <v>0</v>
      </c>
      <c r="GW216">
        <f>IFERROR(SMALL(GW67:GW187,ROW()-ROW($GW$190)+1),"")</f>
        <v>0</v>
      </c>
      <c r="GX216">
        <f>IFERROR(SMALL(GX67:GX187,ROW()-ROW($GX$190)+1),"")</f>
        <v>0</v>
      </c>
      <c r="GY216">
        <f>IFERROR(SMALL(GY67:GY187,ROW()-ROW($GY$190)+1),"")</f>
        <v>0</v>
      </c>
      <c r="GZ216">
        <f>IFERROR(SMALL(GZ67:GZ187,ROW()-ROW($GZ$190)+1),"")</f>
        <v>0</v>
      </c>
      <c r="HA216">
        <f>IFERROR(SMALL(HA67:HA187,ROW()-ROW($HA$190)+1),"")</f>
        <v>0</v>
      </c>
      <c r="HB216">
        <f>IFERROR(SMALL(HB67:HB187,ROW()-ROW($HB$190)+1),"")</f>
        <v>0</v>
      </c>
      <c r="HC216">
        <f>IFERROR(SMALL(HC67:HC187,ROW()-ROW($HC$190)+1),"")</f>
        <v>0</v>
      </c>
      <c r="HD216">
        <f>IFERROR(SMALL(HD67:HD187,ROW()-ROW($HD$190)+1),"")</f>
        <v>0</v>
      </c>
      <c r="HE216">
        <f>IFERROR(SMALL(HE67:HE187,ROW()-ROW($HE$190)+1),"")</f>
        <v>0</v>
      </c>
      <c r="HF216">
        <f>IFERROR(SMALL(HF67:HF187,ROW()-ROW($HF$190)+1),"")</f>
        <v>0</v>
      </c>
      <c r="HG216">
        <f>IFERROR(SMALL(HG67:HG187,ROW()-ROW($HG$190)+1),"")</f>
        <v>0</v>
      </c>
      <c r="HH216">
        <f>IFERROR(SMALL(HH67:HH187,ROW()-ROW($HH$190)+1),"")</f>
        <v>0</v>
      </c>
      <c r="HI216">
        <f>IFERROR(SMALL(HI67:HI187,ROW()-ROW($HI$190)+1),"")</f>
        <v>0</v>
      </c>
      <c r="HJ216">
        <f>IFERROR(SMALL(HJ67:HJ187,ROW()-ROW($HJ$190)+1),"")</f>
        <v>0</v>
      </c>
      <c r="HK216">
        <f>IFERROR(SMALL(HK67:HK187,ROW()-ROW($HK$190)+1),"")</f>
        <v>0</v>
      </c>
      <c r="HL216">
        <f>IFERROR(SMALL(HL67:HL187,ROW()-ROW($HL$190)+1),"")</f>
        <v>0</v>
      </c>
      <c r="HM216">
        <f>IFERROR(SMALL(HM67:HM187,ROW()-ROW($HM$190)+1),"")</f>
        <v>0</v>
      </c>
      <c r="HN216">
        <f>IFERROR(SMALL(HN67:HN187,ROW()-ROW($HN$190)+1),"")</f>
        <v>0</v>
      </c>
      <c r="HO216">
        <f>IFERROR(SMALL(HO67:HO187,ROW()-ROW($HO$190)+1),"")</f>
        <v>0</v>
      </c>
      <c r="HP216">
        <f>IFERROR(SMALL(HP67:HP187,ROW()-ROW($HP$190)+1),"")</f>
        <v>0</v>
      </c>
      <c r="HQ216">
        <f>IFERROR(SMALL(HQ67:HQ187,ROW()-ROW($HQ$190)+1),"")</f>
        <v>0</v>
      </c>
      <c r="HR216">
        <f>IFERROR(SMALL(HR67:HR187,ROW()-ROW($HR$190)+1),"")</f>
        <v>0</v>
      </c>
      <c r="HS216">
        <f>IFERROR(SMALL(HS67:HS187,ROW()-ROW($HS$190)+1),"")</f>
        <v>0</v>
      </c>
      <c r="HT216">
        <f>IFERROR(SMALL(HT67:HT187,ROW()-ROW($HT$190)+1),"")</f>
        <v>0</v>
      </c>
      <c r="HU216">
        <f>IFERROR(SMALL(HU67:HU187,ROW()-ROW($HU$190)+1),"")</f>
        <v>0</v>
      </c>
      <c r="HV216">
        <f>IFERROR(SMALL(HV67:HV187,ROW()-ROW($HV$190)+1),"")</f>
        <v>0</v>
      </c>
      <c r="HW216">
        <f>IFERROR(SMALL(HW67:HW187,ROW()-ROW($HW$190)+1),"")</f>
        <v>0</v>
      </c>
      <c r="HX216">
        <f>IFERROR(SMALL(HX67:HX187,ROW()-ROW($HX$190)+1),"")</f>
        <v>0</v>
      </c>
      <c r="HY216">
        <f>IFERROR(SMALL(HY67:HY187,ROW()-ROW($HY$190)+1),"")</f>
        <v>0</v>
      </c>
      <c r="HZ216">
        <f>IFERROR(SMALL(HZ67:HZ187,ROW()-ROW($HZ$190)+1),"")</f>
        <v>0</v>
      </c>
      <c r="IA216">
        <f>IFERROR(SMALL(IA67:IA187,ROW()-ROW($IA$190)+1),"")</f>
        <v>0</v>
      </c>
      <c r="IB216">
        <f>IFERROR(SMALL(IB67:IB187,ROW()-ROW($IB$190)+1),"")</f>
        <v>0</v>
      </c>
      <c r="IC216">
        <f>IFERROR(SMALL(IC67:IC187,ROW()-ROW($IC$190)+1),"")</f>
        <v>0</v>
      </c>
      <c r="ID216">
        <f>IFERROR(SMALL(ID67:ID187,ROW()-ROW($ID$190)+1),"")</f>
        <v>0</v>
      </c>
      <c r="IE216">
        <f>IFERROR(SMALL(IE67:IE187,ROW()-ROW($IE$190)+1),"")</f>
        <v>0</v>
      </c>
      <c r="IF216">
        <f>IFERROR(SMALL(IF67:IF187,ROW()-ROW($IF$190)+1),"")</f>
        <v>0</v>
      </c>
      <c r="IG216">
        <f>IFERROR(SMALL(IG67:IG187,ROW()-ROW($IG$190)+1),"")</f>
        <v>0</v>
      </c>
      <c r="IH216">
        <f>IFERROR(SMALL(IH67:IH187,ROW()-ROW($IH$190)+1),"")</f>
        <v>0</v>
      </c>
      <c r="II216">
        <f>IFERROR(SMALL(II67:II187,ROW()-ROW($II$190)+1),"")</f>
        <v>0</v>
      </c>
      <c r="IJ216">
        <f>IFERROR(SMALL(IJ67:IJ187,ROW()-ROW($IJ$190)+1),"")</f>
        <v>0</v>
      </c>
      <c r="IK216">
        <f>IFERROR(SMALL(IK67:IK187,ROW()-ROW($IK$190)+1),"")</f>
        <v>0</v>
      </c>
      <c r="IL216">
        <f>IFERROR(SMALL(IL67:IL187,ROW()-ROW($IL$190)+1),"")</f>
        <v>0</v>
      </c>
      <c r="IM216">
        <f>IFERROR(SMALL(IM67:IM187,ROW()-ROW($IM$190)+1),"")</f>
        <v>0</v>
      </c>
      <c r="IN216">
        <f>IFERROR(SMALL(IN67:IN187,ROW()-ROW($IN$190)+1),"")</f>
        <v>0</v>
      </c>
      <c r="IO216">
        <f>IFERROR(SMALL(IO67:IO187,ROW()-ROW($IO$190)+1),"")</f>
        <v>0</v>
      </c>
      <c r="IP216">
        <f>IFERROR(SMALL(IP67:IP187,ROW()-ROW($IP$190)+1),"")</f>
        <v>0</v>
      </c>
      <c r="IQ216">
        <f>IFERROR(SMALL(IQ67:IQ187,ROW()-ROW($IQ$190)+1),"")</f>
        <v>0</v>
      </c>
      <c r="IR216">
        <f>IFERROR(SMALL(IR67:IR187,ROW()-ROW($IR$190)+1),"")</f>
        <v>0</v>
      </c>
      <c r="IS216">
        <f>IFERROR(SMALL(IS67:IS187,ROW()-ROW($IS$190)+1),"")</f>
        <v>0</v>
      </c>
      <c r="IT216">
        <f>IFERROR(SMALL(IT67:IT187,ROW()-ROW($IT$190)+1),"")</f>
        <v>0</v>
      </c>
      <c r="IU216">
        <f>IFERROR(SMALL(IU67:IU187,ROW()-ROW($IU$190)+1),"")</f>
        <v>0</v>
      </c>
      <c r="IV216">
        <f>IFERROR(SMALL(IV67:IV187,ROW()-ROW($IV$190)+1),"")</f>
        <v>0</v>
      </c>
      <c r="IW216">
        <f>IFERROR(SMALL(IW67:IW187,ROW()-ROW($IW$190)+1),"")</f>
        <v>0</v>
      </c>
      <c r="IX216">
        <f>IFERROR(SMALL(IX67:IX187,ROW()-ROW($IX$190)+1),"")</f>
        <v>0</v>
      </c>
      <c r="IY216">
        <f>IFERROR(SMALL(IY67:IY187,ROW()-ROW($IY$190)+1),"")</f>
        <v>0</v>
      </c>
      <c r="IZ216">
        <f>IFERROR(SMALL(IZ67:IZ187,ROW()-ROW($IZ$190)+1),"")</f>
        <v>0</v>
      </c>
      <c r="JA216">
        <f>IFERROR(SMALL(JA67:JA187,ROW()-ROW($JA$190)+1),"")</f>
        <v>0</v>
      </c>
      <c r="JB216">
        <f>IFERROR(SMALL(JB67:JB187,ROW()-ROW($JB$190)+1),"")</f>
        <v>0</v>
      </c>
      <c r="JC216">
        <f>IFERROR(SMALL(JC67:JC187,ROW()-ROW($JC$190)+1),"")</f>
        <v>0</v>
      </c>
      <c r="JD216">
        <f>IFERROR(SMALL(JD67:JD187,ROW()-ROW($JD$190)+1),"")</f>
        <v>0</v>
      </c>
      <c r="JE216">
        <f>IFERROR(SMALL(JE67:JE187,ROW()-ROW($JE$190)+1),"")</f>
        <v>0</v>
      </c>
      <c r="JF216">
        <f>IFERROR(SMALL(JF67:JF187,ROW()-ROW($JF$190)+1),"")</f>
        <v>0</v>
      </c>
      <c r="JG216">
        <f>IFERROR(SMALL(JG67:JG187,ROW()-ROW($JG$190)+1),"")</f>
        <v>0</v>
      </c>
      <c r="JH216">
        <f>IFERROR(SMALL(JH67:JH187,ROW()-ROW($JH$190)+1),"")</f>
        <v>0</v>
      </c>
      <c r="JI216">
        <f>IFERROR(SMALL(JI67:JI187,ROW()-ROW($JI$190)+1),"")</f>
        <v>0</v>
      </c>
      <c r="JJ216">
        <f>IFERROR(SMALL(JJ67:JJ187,ROW()-ROW($JJ$190)+1),"")</f>
        <v>0</v>
      </c>
    </row>
    <row r="217" spans="5:270">
      <c r="E217">
        <f>IFERROR(SMALL(E67:E187,ROW()-ROW($E$190)+1),"")</f>
        <v>0</v>
      </c>
      <c r="F217">
        <f>IFERROR(SMALL(F67:F187,ROW()-ROW($F$190)+1),"")</f>
        <v>0</v>
      </c>
      <c r="G217">
        <f>IFERROR(SMALL(G67:G187,ROW()-ROW($G$190)+1),"")</f>
        <v>0</v>
      </c>
      <c r="H217">
        <f>IFERROR(SMALL(H67:H187,ROW()-ROW($H$190)+1),"")</f>
        <v>0</v>
      </c>
      <c r="I217">
        <f>IFERROR(SMALL(I67:I187,ROW()-ROW($I$190)+1),"")</f>
        <v>0</v>
      </c>
      <c r="J217">
        <f>IFERROR(SMALL(J67:J187,ROW()-ROW($J$190)+1),"")</f>
        <v>0</v>
      </c>
      <c r="K217">
        <f>IFERROR(SMALL(K67:K187,ROW()-ROW($K$190)+1),"")</f>
        <v>0</v>
      </c>
      <c r="L217">
        <f>IFERROR(SMALL(L67:L187,ROW()-ROW($L$190)+1),"")</f>
        <v>0</v>
      </c>
      <c r="M217">
        <f>IFERROR(SMALL(M67:M187,ROW()-ROW($M$190)+1),"")</f>
        <v>0</v>
      </c>
      <c r="N217">
        <f>IFERROR(SMALL(N67:N187,ROW()-ROW($N$190)+1),"")</f>
        <v>0</v>
      </c>
      <c r="O217">
        <f>IFERROR(SMALL(O67:O187,ROW()-ROW($O$190)+1),"")</f>
        <v>0</v>
      </c>
      <c r="P217">
        <f>IFERROR(SMALL(P67:P187,ROW()-ROW($P$190)+1),"")</f>
        <v>0</v>
      </c>
      <c r="Q217">
        <f>IFERROR(SMALL(Q67:Q187,ROW()-ROW($Q$190)+1),"")</f>
        <v>0</v>
      </c>
      <c r="R217">
        <f>IFERROR(SMALL(R67:R187,ROW()-ROW($R$190)+1),"")</f>
        <v>0</v>
      </c>
      <c r="S217">
        <f>IFERROR(SMALL(S67:S187,ROW()-ROW($S$190)+1),"")</f>
        <v>0</v>
      </c>
      <c r="T217">
        <f>IFERROR(SMALL(T67:T187,ROW()-ROW($T$190)+1),"")</f>
        <v>0</v>
      </c>
      <c r="U217">
        <f>IFERROR(SMALL(U67:U187,ROW()-ROW($U$190)+1),"")</f>
        <v>0</v>
      </c>
      <c r="V217">
        <f>IFERROR(SMALL(V67:V187,ROW()-ROW($V$190)+1),"")</f>
        <v>0</v>
      </c>
      <c r="W217">
        <f>IFERROR(SMALL(W67:W187,ROW()-ROW($W$190)+1),"")</f>
        <v>0</v>
      </c>
      <c r="X217">
        <f>IFERROR(SMALL(X67:X187,ROW()-ROW($X$190)+1),"")</f>
        <v>0</v>
      </c>
      <c r="Y217">
        <f>IFERROR(SMALL(Y67:Y187,ROW()-ROW($Y$190)+1),"")</f>
        <v>0</v>
      </c>
      <c r="Z217">
        <f>IFERROR(SMALL(Z67:Z187,ROW()-ROW($Z$190)+1),"")</f>
        <v>0</v>
      </c>
      <c r="AA217">
        <f>IFERROR(SMALL(AA67:AA187,ROW()-ROW($AA$190)+1),"")</f>
        <v>0</v>
      </c>
      <c r="AB217">
        <f>IFERROR(SMALL(AB67:AB187,ROW()-ROW($AB$190)+1),"")</f>
        <v>0</v>
      </c>
      <c r="AC217">
        <f>IFERROR(SMALL(AC67:AC187,ROW()-ROW($AC$190)+1),"")</f>
        <v>0</v>
      </c>
      <c r="AD217">
        <f>IFERROR(SMALL(AD67:AD187,ROW()-ROW($AD$190)+1),"")</f>
        <v>0</v>
      </c>
      <c r="AE217">
        <f>IFERROR(SMALL(AE67:AE187,ROW()-ROW($AE$190)+1),"")</f>
        <v>0</v>
      </c>
      <c r="AF217">
        <f>IFERROR(SMALL(AF67:AF187,ROW()-ROW($AF$190)+1),"")</f>
        <v>0</v>
      </c>
      <c r="AG217">
        <f>IFERROR(SMALL(AG67:AG187,ROW()-ROW($AG$190)+1),"")</f>
        <v>0</v>
      </c>
      <c r="AH217">
        <f>IFERROR(SMALL(AH67:AH187,ROW()-ROW($AH$190)+1),"")</f>
        <v>0</v>
      </c>
      <c r="AI217">
        <f>IFERROR(SMALL(AI67:AI187,ROW()-ROW($AI$190)+1),"")</f>
        <v>0</v>
      </c>
      <c r="AJ217">
        <f>IFERROR(SMALL(AJ67:AJ187,ROW()-ROW($AJ$190)+1),"")</f>
        <v>0</v>
      </c>
      <c r="AK217">
        <f>IFERROR(SMALL(AK67:AK187,ROW()-ROW($AK$190)+1),"")</f>
        <v>0</v>
      </c>
      <c r="AL217">
        <f>IFERROR(SMALL(AL67:AL187,ROW()-ROW($AL$190)+1),"")</f>
        <v>0</v>
      </c>
      <c r="AM217">
        <f>IFERROR(SMALL(AM67:AM187,ROW()-ROW($AM$190)+1),"")</f>
        <v>0</v>
      </c>
      <c r="AN217">
        <f>IFERROR(SMALL(AN67:AN187,ROW()-ROW($AN$190)+1),"")</f>
        <v>0</v>
      </c>
      <c r="AO217">
        <f>IFERROR(SMALL(AO67:AO187,ROW()-ROW($AO$190)+1),"")</f>
        <v>0</v>
      </c>
      <c r="AP217">
        <f>IFERROR(SMALL(AP67:AP187,ROW()-ROW($AP$190)+1),"")</f>
        <v>0</v>
      </c>
      <c r="AQ217">
        <f>IFERROR(SMALL(AQ67:AQ187,ROW()-ROW($AQ$190)+1),"")</f>
        <v>0</v>
      </c>
      <c r="AR217">
        <f>IFERROR(SMALL(AR67:AR187,ROW()-ROW($AR$190)+1),"")</f>
        <v>0</v>
      </c>
      <c r="AS217">
        <f>IFERROR(SMALL(AS67:AS187,ROW()-ROW($AS$190)+1),"")</f>
        <v>0</v>
      </c>
      <c r="AT217">
        <f>IFERROR(SMALL(AT67:AT187,ROW()-ROW($AT$190)+1),"")</f>
        <v>0</v>
      </c>
      <c r="AU217">
        <f>IFERROR(SMALL(AU67:AU187,ROW()-ROW($AU$190)+1),"")</f>
        <v>0</v>
      </c>
      <c r="AV217">
        <f>IFERROR(SMALL(AV67:AV187,ROW()-ROW($AV$190)+1),"")</f>
        <v>0</v>
      </c>
      <c r="AW217">
        <f>IFERROR(SMALL(AW67:AW187,ROW()-ROW($AW$190)+1),"")</f>
        <v>0</v>
      </c>
      <c r="AX217">
        <f>IFERROR(SMALL(AX67:AX187,ROW()-ROW($AX$190)+1),"")</f>
        <v>0</v>
      </c>
      <c r="AY217">
        <f>IFERROR(SMALL(AY67:AY187,ROW()-ROW($AY$190)+1),"")</f>
        <v>0</v>
      </c>
      <c r="AZ217">
        <f>IFERROR(SMALL(AZ67:AZ187,ROW()-ROW($AZ$190)+1),"")</f>
        <v>0</v>
      </c>
      <c r="BA217">
        <f>IFERROR(SMALL(BA67:BA187,ROW()-ROW($BA$190)+1),"")</f>
        <v>0</v>
      </c>
      <c r="BB217">
        <f>IFERROR(SMALL(BB67:BB187,ROW()-ROW($BB$190)+1),"")</f>
        <v>0</v>
      </c>
      <c r="BC217">
        <f>IFERROR(SMALL(BC67:BC187,ROW()-ROW($BC$190)+1),"")</f>
        <v>0</v>
      </c>
      <c r="BD217">
        <f>IFERROR(SMALL(BD67:BD187,ROW()-ROW($BD$190)+1),"")</f>
        <v>0</v>
      </c>
      <c r="BE217">
        <f>IFERROR(SMALL(BE67:BE187,ROW()-ROW($BE$190)+1),"")</f>
        <v>0</v>
      </c>
      <c r="BF217">
        <f>IFERROR(SMALL(BF67:BF187,ROW()-ROW($BF$190)+1),"")</f>
        <v>0</v>
      </c>
      <c r="BG217">
        <f>IFERROR(SMALL(BG67:BG187,ROW()-ROW($BG$190)+1),"")</f>
        <v>0</v>
      </c>
      <c r="BH217">
        <f>IFERROR(SMALL(BH67:BH187,ROW()-ROW($BH$190)+1),"")</f>
        <v>0</v>
      </c>
      <c r="BI217">
        <f>IFERROR(SMALL(BI67:BI187,ROW()-ROW($BI$190)+1),"")</f>
        <v>0</v>
      </c>
      <c r="BJ217">
        <f>IFERROR(SMALL(BJ67:BJ187,ROW()-ROW($BJ$190)+1),"")</f>
        <v>0</v>
      </c>
      <c r="BK217">
        <f>IFERROR(SMALL(BK67:BK187,ROW()-ROW($BK$190)+1),"")</f>
        <v>0</v>
      </c>
      <c r="BL217">
        <f>IFERROR(SMALL(BL67:BL187,ROW()-ROW($BL$190)+1),"")</f>
        <v>0</v>
      </c>
      <c r="BM217">
        <f>IFERROR(SMALL(BM67:BM187,ROW()-ROW($BM$190)+1),"")</f>
        <v>0</v>
      </c>
      <c r="BN217">
        <f>IFERROR(SMALL(BN67:BN187,ROW()-ROW($BN$190)+1),"")</f>
        <v>0</v>
      </c>
      <c r="BO217">
        <f>IFERROR(SMALL(BO67:BO187,ROW()-ROW($BO$190)+1),"")</f>
        <v>0</v>
      </c>
      <c r="BP217">
        <f>IFERROR(SMALL(BP67:BP187,ROW()-ROW($BP$190)+1),"")</f>
        <v>0</v>
      </c>
      <c r="BQ217">
        <f>IFERROR(SMALL(BQ67:BQ187,ROW()-ROW($BQ$190)+1),"")</f>
        <v>0</v>
      </c>
      <c r="BR217">
        <f>IFERROR(SMALL(BR67:BR187,ROW()-ROW($BR$190)+1),"")</f>
        <v>0</v>
      </c>
      <c r="BS217">
        <f>IFERROR(SMALL(BS67:BS187,ROW()-ROW($BS$190)+1),"")</f>
        <v>0</v>
      </c>
      <c r="BT217">
        <f>IFERROR(SMALL(BT67:BT187,ROW()-ROW($BT$190)+1),"")</f>
        <v>0</v>
      </c>
      <c r="BU217">
        <f>IFERROR(SMALL(BU67:BU187,ROW()-ROW($BU$190)+1),"")</f>
        <v>0</v>
      </c>
      <c r="BV217">
        <f>IFERROR(SMALL(BV67:BV187,ROW()-ROW($BV$190)+1),"")</f>
        <v>0</v>
      </c>
      <c r="BW217">
        <f>IFERROR(SMALL(BW67:BW187,ROW()-ROW($BW$190)+1),"")</f>
        <v>0</v>
      </c>
      <c r="BX217">
        <f>IFERROR(SMALL(BX67:BX187,ROW()-ROW($BX$190)+1),"")</f>
        <v>0</v>
      </c>
      <c r="BY217">
        <f>IFERROR(SMALL(BY67:BY187,ROW()-ROW($BY$190)+1),"")</f>
        <v>0</v>
      </c>
      <c r="BZ217">
        <f>IFERROR(SMALL(BZ67:BZ187,ROW()-ROW($BZ$190)+1),"")</f>
        <v>0</v>
      </c>
      <c r="CA217">
        <f>IFERROR(SMALL(CA67:CA187,ROW()-ROW($CA$190)+1),"")</f>
        <v>0</v>
      </c>
      <c r="CB217">
        <f>IFERROR(SMALL(CB67:CB187,ROW()-ROW($CB$190)+1),"")</f>
        <v>0</v>
      </c>
      <c r="CC217">
        <f>IFERROR(SMALL(CC67:CC187,ROW()-ROW($CC$190)+1),"")</f>
        <v>0</v>
      </c>
      <c r="CD217">
        <f>IFERROR(SMALL(CD67:CD187,ROW()-ROW($CD$190)+1),"")</f>
        <v>0</v>
      </c>
      <c r="CE217">
        <f>IFERROR(SMALL(CE67:CE187,ROW()-ROW($CE$190)+1),"")</f>
        <v>0</v>
      </c>
      <c r="CF217">
        <f>IFERROR(SMALL(CF67:CF187,ROW()-ROW($CF$190)+1),"")</f>
        <v>0</v>
      </c>
      <c r="CG217">
        <f>IFERROR(SMALL(CG67:CG187,ROW()-ROW($CG$190)+1),"")</f>
        <v>0</v>
      </c>
      <c r="CH217">
        <f>IFERROR(SMALL(CH67:CH187,ROW()-ROW($CH$190)+1),"")</f>
        <v>0</v>
      </c>
      <c r="CI217">
        <f>IFERROR(SMALL(CI67:CI187,ROW()-ROW($CI$190)+1),"")</f>
        <v>0</v>
      </c>
      <c r="CJ217">
        <f>IFERROR(SMALL(CJ67:CJ187,ROW()-ROW($CJ$190)+1),"")</f>
        <v>0</v>
      </c>
      <c r="CK217">
        <f>IFERROR(SMALL(CK67:CK187,ROW()-ROW($CK$190)+1),"")</f>
        <v>0</v>
      </c>
      <c r="CL217">
        <f>IFERROR(SMALL(CL67:CL187,ROW()-ROW($CL$190)+1),"")</f>
        <v>0</v>
      </c>
      <c r="CM217">
        <f>IFERROR(SMALL(CM67:CM187,ROW()-ROW($CM$190)+1),"")</f>
        <v>0</v>
      </c>
      <c r="CN217">
        <f>IFERROR(SMALL(CN67:CN187,ROW()-ROW($CN$190)+1),"")</f>
        <v>0</v>
      </c>
      <c r="CO217">
        <f>IFERROR(SMALL(CO67:CO187,ROW()-ROW($CO$190)+1),"")</f>
        <v>0</v>
      </c>
      <c r="CP217">
        <f>IFERROR(SMALL(CP67:CP187,ROW()-ROW($CP$190)+1),"")</f>
        <v>0</v>
      </c>
      <c r="CQ217">
        <f>IFERROR(SMALL(CQ67:CQ187,ROW()-ROW($CQ$190)+1),"")</f>
        <v>0</v>
      </c>
      <c r="CR217">
        <f>IFERROR(SMALL(CR67:CR187,ROW()-ROW($CR$190)+1),"")</f>
        <v>0</v>
      </c>
      <c r="CS217">
        <f>IFERROR(SMALL(CS67:CS187,ROW()-ROW($CS$190)+1),"")</f>
        <v>0</v>
      </c>
      <c r="CT217">
        <f>IFERROR(SMALL(CT67:CT187,ROW()-ROW($CT$190)+1),"")</f>
        <v>0</v>
      </c>
      <c r="CU217">
        <f>IFERROR(SMALL(CU67:CU187,ROW()-ROW($CU$190)+1),"")</f>
        <v>0</v>
      </c>
      <c r="CV217">
        <f>IFERROR(SMALL(CV67:CV187,ROW()-ROW($CV$190)+1),"")</f>
        <v>0</v>
      </c>
      <c r="CW217">
        <f>IFERROR(SMALL(CW67:CW187,ROW()-ROW($CW$190)+1),"")</f>
        <v>0</v>
      </c>
      <c r="CX217">
        <f>IFERROR(SMALL(CX67:CX187,ROW()-ROW($CX$190)+1),"")</f>
        <v>0</v>
      </c>
      <c r="CY217">
        <f>IFERROR(SMALL(CY67:CY187,ROW()-ROW($CY$190)+1),"")</f>
        <v>0</v>
      </c>
      <c r="CZ217">
        <f>IFERROR(SMALL(CZ67:CZ187,ROW()-ROW($CZ$190)+1),"")</f>
        <v>0</v>
      </c>
      <c r="DA217">
        <f>IFERROR(SMALL(DA67:DA187,ROW()-ROW($DA$190)+1),"")</f>
        <v>0</v>
      </c>
      <c r="DB217">
        <f>IFERROR(SMALL(DB67:DB187,ROW()-ROW($DB$190)+1),"")</f>
        <v>0</v>
      </c>
      <c r="DC217">
        <f>IFERROR(SMALL(DC67:DC187,ROW()-ROW($DC$190)+1),"")</f>
        <v>0</v>
      </c>
      <c r="DD217">
        <f>IFERROR(SMALL(DD67:DD187,ROW()-ROW($DD$190)+1),"")</f>
        <v>0</v>
      </c>
      <c r="DE217">
        <f>IFERROR(SMALL(DE67:DE187,ROW()-ROW($DE$190)+1),"")</f>
        <v>0</v>
      </c>
      <c r="DF217">
        <f>IFERROR(SMALL(DF67:DF187,ROW()-ROW($DF$190)+1),"")</f>
        <v>0</v>
      </c>
      <c r="DG217">
        <f>IFERROR(SMALL(DG67:DG187,ROW()-ROW($DG$190)+1),"")</f>
        <v>0</v>
      </c>
      <c r="DH217">
        <f>IFERROR(SMALL(DH67:DH187,ROW()-ROW($DH$190)+1),"")</f>
        <v>0</v>
      </c>
      <c r="DI217">
        <f>IFERROR(SMALL(DI67:DI187,ROW()-ROW($DI$190)+1),"")</f>
        <v>0</v>
      </c>
      <c r="DJ217">
        <f>IFERROR(SMALL(DJ67:DJ187,ROW()-ROW($DJ$190)+1),"")</f>
        <v>0</v>
      </c>
      <c r="DK217">
        <f>IFERROR(SMALL(DK67:DK187,ROW()-ROW($DK$190)+1),"")</f>
        <v>0</v>
      </c>
      <c r="DL217">
        <f>IFERROR(SMALL(DL67:DL187,ROW()-ROW($DL$190)+1),"")</f>
        <v>0</v>
      </c>
      <c r="DM217">
        <f>IFERROR(SMALL(DM67:DM187,ROW()-ROW($DM$190)+1),"")</f>
        <v>0</v>
      </c>
      <c r="DN217">
        <f>IFERROR(SMALL(DN67:DN187,ROW()-ROW($DN$190)+1),"")</f>
        <v>0</v>
      </c>
      <c r="DO217">
        <f>IFERROR(SMALL(DO67:DO187,ROW()-ROW($DO$190)+1),"")</f>
        <v>0</v>
      </c>
      <c r="DP217">
        <f>IFERROR(SMALL(DP67:DP187,ROW()-ROW($DP$190)+1),"")</f>
        <v>0</v>
      </c>
      <c r="DQ217">
        <f>IFERROR(SMALL(DQ67:DQ187,ROW()-ROW($DQ$190)+1),"")</f>
        <v>0</v>
      </c>
      <c r="DR217">
        <f>IFERROR(SMALL(DR67:DR187,ROW()-ROW($DR$190)+1),"")</f>
        <v>0</v>
      </c>
      <c r="DS217">
        <f>IFERROR(SMALL(DS67:DS187,ROW()-ROW($DS$190)+1),"")</f>
        <v>0</v>
      </c>
      <c r="DT217">
        <f>IFERROR(SMALL(DT67:DT187,ROW()-ROW($DT$190)+1),"")</f>
        <v>0</v>
      </c>
      <c r="DU217">
        <f>IFERROR(SMALL(DU67:DU187,ROW()-ROW($DU$190)+1),"")</f>
        <v>0</v>
      </c>
      <c r="DV217">
        <f>IFERROR(SMALL(DV67:DV187,ROW()-ROW($DV$190)+1),"")</f>
        <v>0</v>
      </c>
      <c r="DW217">
        <f>IFERROR(SMALL(DW67:DW187,ROW()-ROW($DW$190)+1),"")</f>
        <v>0</v>
      </c>
      <c r="DX217">
        <f>IFERROR(SMALL(DX67:DX187,ROW()-ROW($DX$190)+1),"")</f>
        <v>0</v>
      </c>
      <c r="DY217">
        <f>IFERROR(SMALL(DY67:DY187,ROW()-ROW($DY$190)+1),"")</f>
        <v>0</v>
      </c>
      <c r="DZ217">
        <f>IFERROR(SMALL(DZ67:DZ187,ROW()-ROW($DZ$190)+1),"")</f>
        <v>0</v>
      </c>
      <c r="EA217">
        <f>IFERROR(SMALL(EA67:EA187,ROW()-ROW($EA$190)+1),"")</f>
        <v>0</v>
      </c>
      <c r="EB217">
        <f>IFERROR(SMALL(EB67:EB187,ROW()-ROW($EB$190)+1),"")</f>
        <v>0</v>
      </c>
      <c r="EC217">
        <f>IFERROR(SMALL(EC67:EC187,ROW()-ROW($EC$190)+1),"")</f>
        <v>0</v>
      </c>
      <c r="ED217">
        <f>IFERROR(SMALL(ED67:ED187,ROW()-ROW($ED$190)+1),"")</f>
        <v>0</v>
      </c>
      <c r="EE217">
        <f>IFERROR(SMALL(EE67:EE187,ROW()-ROW($EE$190)+1),"")</f>
        <v>0</v>
      </c>
      <c r="EF217">
        <f>IFERROR(SMALL(EF67:EF187,ROW()-ROW($EF$190)+1),"")</f>
        <v>0</v>
      </c>
      <c r="EI217">
        <f>IFERROR(SMALL(EI67:EI187,ROW()-ROW($EI$190)+1),"")</f>
        <v>0</v>
      </c>
      <c r="EJ217">
        <f>IFERROR(SMALL(EJ67:EJ187,ROW()-ROW($EJ$190)+1),"")</f>
        <v>0</v>
      </c>
      <c r="EK217">
        <f>IFERROR(SMALL(EK67:EK187,ROW()-ROW($EK$190)+1),"")</f>
        <v>0</v>
      </c>
      <c r="EL217">
        <f>IFERROR(SMALL(EL67:EL187,ROW()-ROW($EL$190)+1),"")</f>
        <v>0</v>
      </c>
      <c r="EM217">
        <f>IFERROR(SMALL(EM67:EM187,ROW()-ROW($EM$190)+1),"")</f>
        <v>0</v>
      </c>
      <c r="EN217">
        <f>IFERROR(SMALL(EN67:EN187,ROW()-ROW($EN$190)+1),"")</f>
        <v>0</v>
      </c>
      <c r="EO217">
        <f>IFERROR(SMALL(EO67:EO187,ROW()-ROW($EO$190)+1),"")</f>
        <v>0</v>
      </c>
      <c r="EP217">
        <f>IFERROR(SMALL(EP67:EP187,ROW()-ROW($EP$190)+1),"")</f>
        <v>0</v>
      </c>
      <c r="EQ217">
        <f>IFERROR(SMALL(EQ67:EQ187,ROW()-ROW($EQ$190)+1),"")</f>
        <v>0</v>
      </c>
      <c r="ER217">
        <f>IFERROR(SMALL(ER67:ER187,ROW()-ROW($ER$190)+1),"")</f>
        <v>0</v>
      </c>
      <c r="ES217">
        <f>IFERROR(SMALL(ES67:ES187,ROW()-ROW($ES$190)+1),"")</f>
        <v>0</v>
      </c>
      <c r="ET217">
        <f>IFERROR(SMALL(ET67:ET187,ROW()-ROW($ET$190)+1),"")</f>
        <v>0</v>
      </c>
      <c r="EU217">
        <f>IFERROR(SMALL(EU67:EU187,ROW()-ROW($EU$190)+1),"")</f>
        <v>0</v>
      </c>
      <c r="EV217">
        <f>IFERROR(SMALL(EV67:EV187,ROW()-ROW($EV$190)+1),"")</f>
        <v>0</v>
      </c>
      <c r="EW217">
        <f>IFERROR(SMALL(EW67:EW187,ROW()-ROW($EW$190)+1),"")</f>
        <v>0</v>
      </c>
      <c r="EX217">
        <f>IFERROR(SMALL(EX67:EX187,ROW()-ROW($EX$190)+1),"")</f>
        <v>0</v>
      </c>
      <c r="EY217">
        <f>IFERROR(SMALL(EY67:EY187,ROW()-ROW($EY$190)+1),"")</f>
        <v>0</v>
      </c>
      <c r="EZ217">
        <f>IFERROR(SMALL(EZ67:EZ187,ROW()-ROW($EZ$190)+1),"")</f>
        <v>0</v>
      </c>
      <c r="FA217">
        <f>IFERROR(SMALL(FA67:FA187,ROW()-ROW($FA$190)+1),"")</f>
        <v>0</v>
      </c>
      <c r="FB217">
        <f>IFERROR(SMALL(FB67:FB187,ROW()-ROW($FB$190)+1),"")</f>
        <v>0</v>
      </c>
      <c r="FC217">
        <f>IFERROR(SMALL(FC67:FC187,ROW()-ROW($FC$190)+1),"")</f>
        <v>0</v>
      </c>
      <c r="FD217">
        <f>IFERROR(SMALL(FD67:FD187,ROW()-ROW($FD$190)+1),"")</f>
        <v>0</v>
      </c>
      <c r="FE217">
        <f>IFERROR(SMALL(FE67:FE187,ROW()-ROW($FE$190)+1),"")</f>
        <v>0</v>
      </c>
      <c r="FF217">
        <f>IFERROR(SMALL(FF67:FF187,ROW()-ROW($FF$190)+1),"")</f>
        <v>0</v>
      </c>
      <c r="FG217">
        <f>IFERROR(SMALL(FG67:FG187,ROW()-ROW($FG$190)+1),"")</f>
        <v>0</v>
      </c>
      <c r="FH217">
        <f>IFERROR(SMALL(FH67:FH187,ROW()-ROW($FH$190)+1),"")</f>
        <v>0</v>
      </c>
      <c r="FI217">
        <f>IFERROR(SMALL(FI67:FI187,ROW()-ROW($FI$190)+1),"")</f>
        <v>0</v>
      </c>
      <c r="FJ217">
        <f>IFERROR(SMALL(FJ67:FJ187,ROW()-ROW($FJ$190)+1),"")</f>
        <v>0</v>
      </c>
      <c r="FK217">
        <f>IFERROR(SMALL(FK67:FK187,ROW()-ROW($FK$190)+1),"")</f>
        <v>0</v>
      </c>
      <c r="FL217">
        <f>IFERROR(SMALL(FL67:FL187,ROW()-ROW($FL$190)+1),"")</f>
        <v>0</v>
      </c>
      <c r="FM217">
        <f>IFERROR(SMALL(FM67:FM187,ROW()-ROW($FM$190)+1),"")</f>
        <v>0</v>
      </c>
      <c r="FN217">
        <f>IFERROR(SMALL(FN67:FN187,ROW()-ROW($FN$190)+1),"")</f>
        <v>0</v>
      </c>
      <c r="FO217">
        <f>IFERROR(SMALL(FO67:FO187,ROW()-ROW($FO$190)+1),"")</f>
        <v>0</v>
      </c>
      <c r="FP217">
        <f>IFERROR(SMALL(FP67:FP187,ROW()-ROW($FP$190)+1),"")</f>
        <v>0</v>
      </c>
      <c r="FQ217">
        <f>IFERROR(SMALL(FQ67:FQ187,ROW()-ROW($FQ$190)+1),"")</f>
        <v>0</v>
      </c>
      <c r="FR217">
        <f>IFERROR(SMALL(FR67:FR187,ROW()-ROW($FR$190)+1),"")</f>
        <v>0</v>
      </c>
      <c r="FS217">
        <f>IFERROR(SMALL(FS67:FS187,ROW()-ROW($FS$190)+1),"")</f>
        <v>0</v>
      </c>
      <c r="FT217">
        <f>IFERROR(SMALL(FT67:FT187,ROW()-ROW($FT$190)+1),"")</f>
        <v>0</v>
      </c>
      <c r="FU217">
        <f>IFERROR(SMALL(FU67:FU187,ROW()-ROW($FU$190)+1),"")</f>
        <v>0</v>
      </c>
      <c r="FV217">
        <f>IFERROR(SMALL(FV67:FV187,ROW()-ROW($FV$190)+1),"")</f>
        <v>0</v>
      </c>
      <c r="FW217">
        <f>IFERROR(SMALL(FW67:FW187,ROW()-ROW($FW$190)+1),"")</f>
        <v>0</v>
      </c>
      <c r="FX217">
        <f>IFERROR(SMALL(FX67:FX187,ROW()-ROW($FX$190)+1),"")</f>
        <v>0</v>
      </c>
      <c r="FY217">
        <f>IFERROR(SMALL(FY67:FY187,ROW()-ROW($FY$190)+1),"")</f>
        <v>0</v>
      </c>
      <c r="FZ217">
        <f>IFERROR(SMALL(FZ67:FZ187,ROW()-ROW($FZ$190)+1),"")</f>
        <v>0</v>
      </c>
      <c r="GA217">
        <f>IFERROR(SMALL(GA67:GA187,ROW()-ROW($GA$190)+1),"")</f>
        <v>0</v>
      </c>
      <c r="GB217">
        <f>IFERROR(SMALL(GB67:GB187,ROW()-ROW($GB$190)+1),"")</f>
        <v>0</v>
      </c>
      <c r="GC217">
        <f>IFERROR(SMALL(GC67:GC187,ROW()-ROW($GC$190)+1),"")</f>
        <v>0</v>
      </c>
      <c r="GD217">
        <f>IFERROR(SMALL(GD67:GD187,ROW()-ROW($GD$190)+1),"")</f>
        <v>0</v>
      </c>
      <c r="GE217">
        <f>IFERROR(SMALL(GE67:GE187,ROW()-ROW($GE$190)+1),"")</f>
        <v>0</v>
      </c>
      <c r="GF217">
        <f>IFERROR(SMALL(GF67:GF187,ROW()-ROW($GF$190)+1),"")</f>
        <v>0</v>
      </c>
      <c r="GG217">
        <f>IFERROR(SMALL(GG67:GG187,ROW()-ROW($GG$190)+1),"")</f>
        <v>0</v>
      </c>
      <c r="GH217">
        <f>IFERROR(SMALL(GH67:GH187,ROW()-ROW($GH$190)+1),"")</f>
        <v>0</v>
      </c>
      <c r="GI217">
        <f>IFERROR(SMALL(GI67:GI187,ROW()-ROW($GI$190)+1),"")</f>
        <v>0</v>
      </c>
      <c r="GJ217">
        <f>IFERROR(SMALL(GJ67:GJ187,ROW()-ROW($GJ$190)+1),"")</f>
        <v>0</v>
      </c>
      <c r="GK217">
        <f>IFERROR(SMALL(GK67:GK187,ROW()-ROW($GK$190)+1),"")</f>
        <v>0</v>
      </c>
      <c r="GL217">
        <f>IFERROR(SMALL(GL67:GL187,ROW()-ROW($GL$190)+1),"")</f>
        <v>0</v>
      </c>
      <c r="GM217">
        <f>IFERROR(SMALL(GM67:GM187,ROW()-ROW($GM$190)+1),"")</f>
        <v>0</v>
      </c>
      <c r="GN217">
        <f>IFERROR(SMALL(GN67:GN187,ROW()-ROW($GN$190)+1),"")</f>
        <v>0</v>
      </c>
      <c r="GO217">
        <f>IFERROR(SMALL(GO67:GO187,ROW()-ROW($GO$190)+1),"")</f>
        <v>0</v>
      </c>
      <c r="GP217">
        <f>IFERROR(SMALL(GP67:GP187,ROW()-ROW($GP$190)+1),"")</f>
        <v>0</v>
      </c>
      <c r="GQ217">
        <f>IFERROR(SMALL(GQ67:GQ187,ROW()-ROW($GQ$190)+1),"")</f>
        <v>0</v>
      </c>
      <c r="GR217">
        <f>IFERROR(SMALL(GR67:GR187,ROW()-ROW($GR$190)+1),"")</f>
        <v>0</v>
      </c>
      <c r="GS217">
        <f>IFERROR(SMALL(GS67:GS187,ROW()-ROW($GS$190)+1),"")</f>
        <v>0</v>
      </c>
      <c r="GT217">
        <f>IFERROR(SMALL(GT67:GT187,ROW()-ROW($GT$190)+1),"")</f>
        <v>0</v>
      </c>
      <c r="GU217">
        <f>IFERROR(SMALL(GU67:GU187,ROW()-ROW($GU$190)+1),"")</f>
        <v>0</v>
      </c>
      <c r="GV217">
        <f>IFERROR(SMALL(GV67:GV187,ROW()-ROW($GV$190)+1),"")</f>
        <v>0</v>
      </c>
      <c r="GW217">
        <f>IFERROR(SMALL(GW67:GW187,ROW()-ROW($GW$190)+1),"")</f>
        <v>0</v>
      </c>
      <c r="GX217">
        <f>IFERROR(SMALL(GX67:GX187,ROW()-ROW($GX$190)+1),"")</f>
        <v>0</v>
      </c>
      <c r="GY217">
        <f>IFERROR(SMALL(GY67:GY187,ROW()-ROW($GY$190)+1),"")</f>
        <v>0</v>
      </c>
      <c r="GZ217">
        <f>IFERROR(SMALL(GZ67:GZ187,ROW()-ROW($GZ$190)+1),"")</f>
        <v>0</v>
      </c>
      <c r="HA217">
        <f>IFERROR(SMALL(HA67:HA187,ROW()-ROW($HA$190)+1),"")</f>
        <v>0</v>
      </c>
      <c r="HB217">
        <f>IFERROR(SMALL(HB67:HB187,ROW()-ROW($HB$190)+1),"")</f>
        <v>0</v>
      </c>
      <c r="HC217">
        <f>IFERROR(SMALL(HC67:HC187,ROW()-ROW($HC$190)+1),"")</f>
        <v>0</v>
      </c>
      <c r="HD217">
        <f>IFERROR(SMALL(HD67:HD187,ROW()-ROW($HD$190)+1),"")</f>
        <v>0</v>
      </c>
      <c r="HE217">
        <f>IFERROR(SMALL(HE67:HE187,ROW()-ROW($HE$190)+1),"")</f>
        <v>0</v>
      </c>
      <c r="HF217">
        <f>IFERROR(SMALL(HF67:HF187,ROW()-ROW($HF$190)+1),"")</f>
        <v>0</v>
      </c>
      <c r="HG217">
        <f>IFERROR(SMALL(HG67:HG187,ROW()-ROW($HG$190)+1),"")</f>
        <v>0</v>
      </c>
      <c r="HH217">
        <f>IFERROR(SMALL(HH67:HH187,ROW()-ROW($HH$190)+1),"")</f>
        <v>0</v>
      </c>
      <c r="HI217">
        <f>IFERROR(SMALL(HI67:HI187,ROW()-ROW($HI$190)+1),"")</f>
        <v>0</v>
      </c>
      <c r="HJ217">
        <f>IFERROR(SMALL(HJ67:HJ187,ROW()-ROW($HJ$190)+1),"")</f>
        <v>0</v>
      </c>
      <c r="HK217">
        <f>IFERROR(SMALL(HK67:HK187,ROW()-ROW($HK$190)+1),"")</f>
        <v>0</v>
      </c>
      <c r="HL217">
        <f>IFERROR(SMALL(HL67:HL187,ROW()-ROW($HL$190)+1),"")</f>
        <v>0</v>
      </c>
      <c r="HM217">
        <f>IFERROR(SMALL(HM67:HM187,ROW()-ROW($HM$190)+1),"")</f>
        <v>0</v>
      </c>
      <c r="HN217">
        <f>IFERROR(SMALL(HN67:HN187,ROW()-ROW($HN$190)+1),"")</f>
        <v>0</v>
      </c>
      <c r="HO217">
        <f>IFERROR(SMALL(HO67:HO187,ROW()-ROW($HO$190)+1),"")</f>
        <v>0</v>
      </c>
      <c r="HP217">
        <f>IFERROR(SMALL(HP67:HP187,ROW()-ROW($HP$190)+1),"")</f>
        <v>0</v>
      </c>
      <c r="HQ217">
        <f>IFERROR(SMALL(HQ67:HQ187,ROW()-ROW($HQ$190)+1),"")</f>
        <v>0</v>
      </c>
      <c r="HR217">
        <f>IFERROR(SMALL(HR67:HR187,ROW()-ROW($HR$190)+1),"")</f>
        <v>0</v>
      </c>
      <c r="HS217">
        <f>IFERROR(SMALL(HS67:HS187,ROW()-ROW($HS$190)+1),"")</f>
        <v>0</v>
      </c>
      <c r="HT217">
        <f>IFERROR(SMALL(HT67:HT187,ROW()-ROW($HT$190)+1),"")</f>
        <v>0</v>
      </c>
      <c r="HU217">
        <f>IFERROR(SMALL(HU67:HU187,ROW()-ROW($HU$190)+1),"")</f>
        <v>0</v>
      </c>
      <c r="HV217">
        <f>IFERROR(SMALL(HV67:HV187,ROW()-ROW($HV$190)+1),"")</f>
        <v>0</v>
      </c>
      <c r="HW217">
        <f>IFERROR(SMALL(HW67:HW187,ROW()-ROW($HW$190)+1),"")</f>
        <v>0</v>
      </c>
      <c r="HX217">
        <f>IFERROR(SMALL(HX67:HX187,ROW()-ROW($HX$190)+1),"")</f>
        <v>0</v>
      </c>
      <c r="HY217">
        <f>IFERROR(SMALL(HY67:HY187,ROW()-ROW($HY$190)+1),"")</f>
        <v>0</v>
      </c>
      <c r="HZ217">
        <f>IFERROR(SMALL(HZ67:HZ187,ROW()-ROW($HZ$190)+1),"")</f>
        <v>0</v>
      </c>
      <c r="IA217">
        <f>IFERROR(SMALL(IA67:IA187,ROW()-ROW($IA$190)+1),"")</f>
        <v>0</v>
      </c>
      <c r="IB217">
        <f>IFERROR(SMALL(IB67:IB187,ROW()-ROW($IB$190)+1),"")</f>
        <v>0</v>
      </c>
      <c r="IC217">
        <f>IFERROR(SMALL(IC67:IC187,ROW()-ROW($IC$190)+1),"")</f>
        <v>0</v>
      </c>
      <c r="ID217">
        <f>IFERROR(SMALL(ID67:ID187,ROW()-ROW($ID$190)+1),"")</f>
        <v>0</v>
      </c>
      <c r="IE217">
        <f>IFERROR(SMALL(IE67:IE187,ROW()-ROW($IE$190)+1),"")</f>
        <v>0</v>
      </c>
      <c r="IF217">
        <f>IFERROR(SMALL(IF67:IF187,ROW()-ROW($IF$190)+1),"")</f>
        <v>0</v>
      </c>
      <c r="IG217">
        <f>IFERROR(SMALL(IG67:IG187,ROW()-ROW($IG$190)+1),"")</f>
        <v>0</v>
      </c>
      <c r="IH217">
        <f>IFERROR(SMALL(IH67:IH187,ROW()-ROW($IH$190)+1),"")</f>
        <v>0</v>
      </c>
      <c r="II217">
        <f>IFERROR(SMALL(II67:II187,ROW()-ROW($II$190)+1),"")</f>
        <v>0</v>
      </c>
      <c r="IJ217">
        <f>IFERROR(SMALL(IJ67:IJ187,ROW()-ROW($IJ$190)+1),"")</f>
        <v>0</v>
      </c>
      <c r="IK217">
        <f>IFERROR(SMALL(IK67:IK187,ROW()-ROW($IK$190)+1),"")</f>
        <v>0</v>
      </c>
      <c r="IL217">
        <f>IFERROR(SMALL(IL67:IL187,ROW()-ROW($IL$190)+1),"")</f>
        <v>0</v>
      </c>
      <c r="IM217">
        <f>IFERROR(SMALL(IM67:IM187,ROW()-ROW($IM$190)+1),"")</f>
        <v>0</v>
      </c>
      <c r="IN217">
        <f>IFERROR(SMALL(IN67:IN187,ROW()-ROW($IN$190)+1),"")</f>
        <v>0</v>
      </c>
      <c r="IO217">
        <f>IFERROR(SMALL(IO67:IO187,ROW()-ROW($IO$190)+1),"")</f>
        <v>0</v>
      </c>
      <c r="IP217">
        <f>IFERROR(SMALL(IP67:IP187,ROW()-ROW($IP$190)+1),"")</f>
        <v>0</v>
      </c>
      <c r="IQ217">
        <f>IFERROR(SMALL(IQ67:IQ187,ROW()-ROW($IQ$190)+1),"")</f>
        <v>0</v>
      </c>
      <c r="IR217">
        <f>IFERROR(SMALL(IR67:IR187,ROW()-ROW($IR$190)+1),"")</f>
        <v>0</v>
      </c>
      <c r="IS217">
        <f>IFERROR(SMALL(IS67:IS187,ROW()-ROW($IS$190)+1),"")</f>
        <v>0</v>
      </c>
      <c r="IT217">
        <f>IFERROR(SMALL(IT67:IT187,ROW()-ROW($IT$190)+1),"")</f>
        <v>0</v>
      </c>
      <c r="IU217">
        <f>IFERROR(SMALL(IU67:IU187,ROW()-ROW($IU$190)+1),"")</f>
        <v>0</v>
      </c>
      <c r="IV217">
        <f>IFERROR(SMALL(IV67:IV187,ROW()-ROW($IV$190)+1),"")</f>
        <v>0</v>
      </c>
      <c r="IW217">
        <f>IFERROR(SMALL(IW67:IW187,ROW()-ROW($IW$190)+1),"")</f>
        <v>0</v>
      </c>
      <c r="IX217">
        <f>IFERROR(SMALL(IX67:IX187,ROW()-ROW($IX$190)+1),"")</f>
        <v>0</v>
      </c>
      <c r="IY217">
        <f>IFERROR(SMALL(IY67:IY187,ROW()-ROW($IY$190)+1),"")</f>
        <v>0</v>
      </c>
      <c r="IZ217">
        <f>IFERROR(SMALL(IZ67:IZ187,ROW()-ROW($IZ$190)+1),"")</f>
        <v>0</v>
      </c>
      <c r="JA217">
        <f>IFERROR(SMALL(JA67:JA187,ROW()-ROW($JA$190)+1),"")</f>
        <v>0</v>
      </c>
      <c r="JB217">
        <f>IFERROR(SMALL(JB67:JB187,ROW()-ROW($JB$190)+1),"")</f>
        <v>0</v>
      </c>
      <c r="JC217">
        <f>IFERROR(SMALL(JC67:JC187,ROW()-ROW($JC$190)+1),"")</f>
        <v>0</v>
      </c>
      <c r="JD217">
        <f>IFERROR(SMALL(JD67:JD187,ROW()-ROW($JD$190)+1),"")</f>
        <v>0</v>
      </c>
      <c r="JE217">
        <f>IFERROR(SMALL(JE67:JE187,ROW()-ROW($JE$190)+1),"")</f>
        <v>0</v>
      </c>
      <c r="JF217">
        <f>IFERROR(SMALL(JF67:JF187,ROW()-ROW($JF$190)+1),"")</f>
        <v>0</v>
      </c>
      <c r="JG217">
        <f>IFERROR(SMALL(JG67:JG187,ROW()-ROW($JG$190)+1),"")</f>
        <v>0</v>
      </c>
      <c r="JH217">
        <f>IFERROR(SMALL(JH67:JH187,ROW()-ROW($JH$190)+1),"")</f>
        <v>0</v>
      </c>
      <c r="JI217">
        <f>IFERROR(SMALL(JI67:JI187,ROW()-ROW($JI$190)+1),"")</f>
        <v>0</v>
      </c>
      <c r="JJ217">
        <f>IFERROR(SMALL(JJ67:JJ187,ROW()-ROW($JJ$190)+1),"")</f>
        <v>0</v>
      </c>
    </row>
    <row r="218" spans="5:270">
      <c r="E218">
        <f>IFERROR(SMALL(E67:E187,ROW()-ROW($E$190)+1),"")</f>
        <v>0</v>
      </c>
      <c r="F218">
        <f>IFERROR(SMALL(F67:F187,ROW()-ROW($F$190)+1),"")</f>
        <v>0</v>
      </c>
      <c r="G218">
        <f>IFERROR(SMALL(G67:G187,ROW()-ROW($G$190)+1),"")</f>
        <v>0</v>
      </c>
      <c r="H218">
        <f>IFERROR(SMALL(H67:H187,ROW()-ROW($H$190)+1),"")</f>
        <v>0</v>
      </c>
      <c r="I218">
        <f>IFERROR(SMALL(I67:I187,ROW()-ROW($I$190)+1),"")</f>
        <v>0</v>
      </c>
      <c r="J218">
        <f>IFERROR(SMALL(J67:J187,ROW()-ROW($J$190)+1),"")</f>
        <v>0</v>
      </c>
      <c r="K218">
        <f>IFERROR(SMALL(K67:K187,ROW()-ROW($K$190)+1),"")</f>
        <v>0</v>
      </c>
      <c r="L218">
        <f>IFERROR(SMALL(L67:L187,ROW()-ROW($L$190)+1),"")</f>
        <v>0</v>
      </c>
      <c r="M218">
        <f>IFERROR(SMALL(M67:M187,ROW()-ROW($M$190)+1),"")</f>
        <v>0</v>
      </c>
      <c r="N218">
        <f>IFERROR(SMALL(N67:N187,ROW()-ROW($N$190)+1),"")</f>
        <v>0</v>
      </c>
      <c r="O218">
        <f>IFERROR(SMALL(O67:O187,ROW()-ROW($O$190)+1),"")</f>
        <v>0</v>
      </c>
      <c r="P218">
        <f>IFERROR(SMALL(P67:P187,ROW()-ROW($P$190)+1),"")</f>
        <v>0</v>
      </c>
      <c r="Q218">
        <f>IFERROR(SMALL(Q67:Q187,ROW()-ROW($Q$190)+1),"")</f>
        <v>0</v>
      </c>
      <c r="R218">
        <f>IFERROR(SMALL(R67:R187,ROW()-ROW($R$190)+1),"")</f>
        <v>0</v>
      </c>
      <c r="S218">
        <f>IFERROR(SMALL(S67:S187,ROW()-ROW($S$190)+1),"")</f>
        <v>0</v>
      </c>
      <c r="T218">
        <f>IFERROR(SMALL(T67:T187,ROW()-ROW($T$190)+1),"")</f>
        <v>0</v>
      </c>
      <c r="U218">
        <f>IFERROR(SMALL(U67:U187,ROW()-ROW($U$190)+1),"")</f>
        <v>0</v>
      </c>
      <c r="V218">
        <f>IFERROR(SMALL(V67:V187,ROW()-ROW($V$190)+1),"")</f>
        <v>0</v>
      </c>
      <c r="W218">
        <f>IFERROR(SMALL(W67:W187,ROW()-ROW($W$190)+1),"")</f>
        <v>0</v>
      </c>
      <c r="X218">
        <f>IFERROR(SMALL(X67:X187,ROW()-ROW($X$190)+1),"")</f>
        <v>0</v>
      </c>
      <c r="Y218">
        <f>IFERROR(SMALL(Y67:Y187,ROW()-ROW($Y$190)+1),"")</f>
        <v>0</v>
      </c>
      <c r="Z218">
        <f>IFERROR(SMALL(Z67:Z187,ROW()-ROW($Z$190)+1),"")</f>
        <v>0</v>
      </c>
      <c r="AA218">
        <f>IFERROR(SMALL(AA67:AA187,ROW()-ROW($AA$190)+1),"")</f>
        <v>0</v>
      </c>
      <c r="AB218">
        <f>IFERROR(SMALL(AB67:AB187,ROW()-ROW($AB$190)+1),"")</f>
        <v>0</v>
      </c>
      <c r="AC218">
        <f>IFERROR(SMALL(AC67:AC187,ROW()-ROW($AC$190)+1),"")</f>
        <v>0</v>
      </c>
      <c r="AD218">
        <f>IFERROR(SMALL(AD67:AD187,ROW()-ROW($AD$190)+1),"")</f>
        <v>0</v>
      </c>
      <c r="AE218">
        <f>IFERROR(SMALL(AE67:AE187,ROW()-ROW($AE$190)+1),"")</f>
        <v>0</v>
      </c>
      <c r="AF218">
        <f>IFERROR(SMALL(AF67:AF187,ROW()-ROW($AF$190)+1),"")</f>
        <v>0</v>
      </c>
      <c r="AG218">
        <f>IFERROR(SMALL(AG67:AG187,ROW()-ROW($AG$190)+1),"")</f>
        <v>0</v>
      </c>
      <c r="AH218">
        <f>IFERROR(SMALL(AH67:AH187,ROW()-ROW($AH$190)+1),"")</f>
        <v>0</v>
      </c>
      <c r="AI218">
        <f>IFERROR(SMALL(AI67:AI187,ROW()-ROW($AI$190)+1),"")</f>
        <v>0</v>
      </c>
      <c r="AJ218">
        <f>IFERROR(SMALL(AJ67:AJ187,ROW()-ROW($AJ$190)+1),"")</f>
        <v>0</v>
      </c>
      <c r="AK218">
        <f>IFERROR(SMALL(AK67:AK187,ROW()-ROW($AK$190)+1),"")</f>
        <v>0</v>
      </c>
      <c r="AL218">
        <f>IFERROR(SMALL(AL67:AL187,ROW()-ROW($AL$190)+1),"")</f>
        <v>0</v>
      </c>
      <c r="AM218">
        <f>IFERROR(SMALL(AM67:AM187,ROW()-ROW($AM$190)+1),"")</f>
        <v>0</v>
      </c>
      <c r="AN218">
        <f>IFERROR(SMALL(AN67:AN187,ROW()-ROW($AN$190)+1),"")</f>
        <v>0</v>
      </c>
      <c r="AO218">
        <f>IFERROR(SMALL(AO67:AO187,ROW()-ROW($AO$190)+1),"")</f>
        <v>0</v>
      </c>
      <c r="AP218">
        <f>IFERROR(SMALL(AP67:AP187,ROW()-ROW($AP$190)+1),"")</f>
        <v>0</v>
      </c>
      <c r="AQ218">
        <f>IFERROR(SMALL(AQ67:AQ187,ROW()-ROW($AQ$190)+1),"")</f>
        <v>0</v>
      </c>
      <c r="AR218">
        <f>IFERROR(SMALL(AR67:AR187,ROW()-ROW($AR$190)+1),"")</f>
        <v>0</v>
      </c>
      <c r="AS218">
        <f>IFERROR(SMALL(AS67:AS187,ROW()-ROW($AS$190)+1),"")</f>
        <v>0</v>
      </c>
      <c r="AT218">
        <f>IFERROR(SMALL(AT67:AT187,ROW()-ROW($AT$190)+1),"")</f>
        <v>0</v>
      </c>
      <c r="AU218">
        <f>IFERROR(SMALL(AU67:AU187,ROW()-ROW($AU$190)+1),"")</f>
        <v>0</v>
      </c>
      <c r="AV218">
        <f>IFERROR(SMALL(AV67:AV187,ROW()-ROW($AV$190)+1),"")</f>
        <v>0</v>
      </c>
      <c r="AW218">
        <f>IFERROR(SMALL(AW67:AW187,ROW()-ROW($AW$190)+1),"")</f>
        <v>0</v>
      </c>
      <c r="AX218">
        <f>IFERROR(SMALL(AX67:AX187,ROW()-ROW($AX$190)+1),"")</f>
        <v>0</v>
      </c>
      <c r="AY218">
        <f>IFERROR(SMALL(AY67:AY187,ROW()-ROW($AY$190)+1),"")</f>
        <v>0</v>
      </c>
      <c r="AZ218">
        <f>IFERROR(SMALL(AZ67:AZ187,ROW()-ROW($AZ$190)+1),"")</f>
        <v>0</v>
      </c>
      <c r="BA218">
        <f>IFERROR(SMALL(BA67:BA187,ROW()-ROW($BA$190)+1),"")</f>
        <v>0</v>
      </c>
      <c r="BB218">
        <f>IFERROR(SMALL(BB67:BB187,ROW()-ROW($BB$190)+1),"")</f>
        <v>0</v>
      </c>
      <c r="BC218">
        <f>IFERROR(SMALL(BC67:BC187,ROW()-ROW($BC$190)+1),"")</f>
        <v>0</v>
      </c>
      <c r="BD218">
        <f>IFERROR(SMALL(BD67:BD187,ROW()-ROW($BD$190)+1),"")</f>
        <v>0</v>
      </c>
      <c r="BE218">
        <f>IFERROR(SMALL(BE67:BE187,ROW()-ROW($BE$190)+1),"")</f>
        <v>0</v>
      </c>
      <c r="BF218">
        <f>IFERROR(SMALL(BF67:BF187,ROW()-ROW($BF$190)+1),"")</f>
        <v>0</v>
      </c>
      <c r="BG218">
        <f>IFERROR(SMALL(BG67:BG187,ROW()-ROW($BG$190)+1),"")</f>
        <v>0</v>
      </c>
      <c r="BH218">
        <f>IFERROR(SMALL(BH67:BH187,ROW()-ROW($BH$190)+1),"")</f>
        <v>0</v>
      </c>
      <c r="BI218">
        <f>IFERROR(SMALL(BI67:BI187,ROW()-ROW($BI$190)+1),"")</f>
        <v>0</v>
      </c>
      <c r="BJ218">
        <f>IFERROR(SMALL(BJ67:BJ187,ROW()-ROW($BJ$190)+1),"")</f>
        <v>0</v>
      </c>
      <c r="BK218">
        <f>IFERROR(SMALL(BK67:BK187,ROW()-ROW($BK$190)+1),"")</f>
        <v>0</v>
      </c>
      <c r="BL218">
        <f>IFERROR(SMALL(BL67:BL187,ROW()-ROW($BL$190)+1),"")</f>
        <v>0</v>
      </c>
      <c r="BM218">
        <f>IFERROR(SMALL(BM67:BM187,ROW()-ROW($BM$190)+1),"")</f>
        <v>0</v>
      </c>
      <c r="BN218">
        <f>IFERROR(SMALL(BN67:BN187,ROW()-ROW($BN$190)+1),"")</f>
        <v>0</v>
      </c>
      <c r="BO218">
        <f>IFERROR(SMALL(BO67:BO187,ROW()-ROW($BO$190)+1),"")</f>
        <v>0</v>
      </c>
      <c r="BP218">
        <f>IFERROR(SMALL(BP67:BP187,ROW()-ROW($BP$190)+1),"")</f>
        <v>0</v>
      </c>
      <c r="BQ218">
        <f>IFERROR(SMALL(BQ67:BQ187,ROW()-ROW($BQ$190)+1),"")</f>
        <v>0</v>
      </c>
      <c r="BR218">
        <f>IFERROR(SMALL(BR67:BR187,ROW()-ROW($BR$190)+1),"")</f>
        <v>0</v>
      </c>
      <c r="BS218">
        <f>IFERROR(SMALL(BS67:BS187,ROW()-ROW($BS$190)+1),"")</f>
        <v>0</v>
      </c>
      <c r="BT218">
        <f>IFERROR(SMALL(BT67:BT187,ROW()-ROW($BT$190)+1),"")</f>
        <v>0</v>
      </c>
      <c r="BU218">
        <f>IFERROR(SMALL(BU67:BU187,ROW()-ROW($BU$190)+1),"")</f>
        <v>0</v>
      </c>
      <c r="BV218">
        <f>IFERROR(SMALL(BV67:BV187,ROW()-ROW($BV$190)+1),"")</f>
        <v>0</v>
      </c>
      <c r="BW218">
        <f>IFERROR(SMALL(BW67:BW187,ROW()-ROW($BW$190)+1),"")</f>
        <v>0</v>
      </c>
      <c r="BX218">
        <f>IFERROR(SMALL(BX67:BX187,ROW()-ROW($BX$190)+1),"")</f>
        <v>0</v>
      </c>
      <c r="BY218">
        <f>IFERROR(SMALL(BY67:BY187,ROW()-ROW($BY$190)+1),"")</f>
        <v>0</v>
      </c>
      <c r="BZ218">
        <f>IFERROR(SMALL(BZ67:BZ187,ROW()-ROW($BZ$190)+1),"")</f>
        <v>0</v>
      </c>
      <c r="CA218">
        <f>IFERROR(SMALL(CA67:CA187,ROW()-ROW($CA$190)+1),"")</f>
        <v>0</v>
      </c>
      <c r="CB218">
        <f>IFERROR(SMALL(CB67:CB187,ROW()-ROW($CB$190)+1),"")</f>
        <v>0</v>
      </c>
      <c r="CC218">
        <f>IFERROR(SMALL(CC67:CC187,ROW()-ROW($CC$190)+1),"")</f>
        <v>0</v>
      </c>
      <c r="CD218">
        <f>IFERROR(SMALL(CD67:CD187,ROW()-ROW($CD$190)+1),"")</f>
        <v>0</v>
      </c>
      <c r="CE218">
        <f>IFERROR(SMALL(CE67:CE187,ROW()-ROW($CE$190)+1),"")</f>
        <v>0</v>
      </c>
      <c r="CF218">
        <f>IFERROR(SMALL(CF67:CF187,ROW()-ROW($CF$190)+1),"")</f>
        <v>0</v>
      </c>
      <c r="CG218">
        <f>IFERROR(SMALL(CG67:CG187,ROW()-ROW($CG$190)+1),"")</f>
        <v>0</v>
      </c>
      <c r="CH218">
        <f>IFERROR(SMALL(CH67:CH187,ROW()-ROW($CH$190)+1),"")</f>
        <v>0</v>
      </c>
      <c r="CI218">
        <f>IFERROR(SMALL(CI67:CI187,ROW()-ROW($CI$190)+1),"")</f>
        <v>0</v>
      </c>
      <c r="CJ218">
        <f>IFERROR(SMALL(CJ67:CJ187,ROW()-ROW($CJ$190)+1),"")</f>
        <v>0</v>
      </c>
      <c r="CK218">
        <f>IFERROR(SMALL(CK67:CK187,ROW()-ROW($CK$190)+1),"")</f>
        <v>0</v>
      </c>
      <c r="CL218">
        <f>IFERROR(SMALL(CL67:CL187,ROW()-ROW($CL$190)+1),"")</f>
        <v>0</v>
      </c>
      <c r="CM218">
        <f>IFERROR(SMALL(CM67:CM187,ROW()-ROW($CM$190)+1),"")</f>
        <v>0</v>
      </c>
      <c r="CN218">
        <f>IFERROR(SMALL(CN67:CN187,ROW()-ROW($CN$190)+1),"")</f>
        <v>0</v>
      </c>
      <c r="CO218">
        <f>IFERROR(SMALL(CO67:CO187,ROW()-ROW($CO$190)+1),"")</f>
        <v>0</v>
      </c>
      <c r="CP218">
        <f>IFERROR(SMALL(CP67:CP187,ROW()-ROW($CP$190)+1),"")</f>
        <v>0</v>
      </c>
      <c r="CQ218">
        <f>IFERROR(SMALL(CQ67:CQ187,ROW()-ROW($CQ$190)+1),"")</f>
        <v>0</v>
      </c>
      <c r="CR218">
        <f>IFERROR(SMALL(CR67:CR187,ROW()-ROW($CR$190)+1),"")</f>
        <v>0</v>
      </c>
      <c r="CS218">
        <f>IFERROR(SMALL(CS67:CS187,ROW()-ROW($CS$190)+1),"")</f>
        <v>0</v>
      </c>
      <c r="CT218">
        <f>IFERROR(SMALL(CT67:CT187,ROW()-ROW($CT$190)+1),"")</f>
        <v>0</v>
      </c>
      <c r="CU218">
        <f>IFERROR(SMALL(CU67:CU187,ROW()-ROW($CU$190)+1),"")</f>
        <v>0</v>
      </c>
      <c r="CV218">
        <f>IFERROR(SMALL(CV67:CV187,ROW()-ROW($CV$190)+1),"")</f>
        <v>0</v>
      </c>
      <c r="CW218">
        <f>IFERROR(SMALL(CW67:CW187,ROW()-ROW($CW$190)+1),"")</f>
        <v>0</v>
      </c>
      <c r="CX218">
        <f>IFERROR(SMALL(CX67:CX187,ROW()-ROW($CX$190)+1),"")</f>
        <v>0</v>
      </c>
      <c r="CY218">
        <f>IFERROR(SMALL(CY67:CY187,ROW()-ROW($CY$190)+1),"")</f>
        <v>0</v>
      </c>
      <c r="CZ218">
        <f>IFERROR(SMALL(CZ67:CZ187,ROW()-ROW($CZ$190)+1),"")</f>
        <v>0</v>
      </c>
      <c r="DA218">
        <f>IFERROR(SMALL(DA67:DA187,ROW()-ROW($DA$190)+1),"")</f>
        <v>0</v>
      </c>
      <c r="DB218">
        <f>IFERROR(SMALL(DB67:DB187,ROW()-ROW($DB$190)+1),"")</f>
        <v>0</v>
      </c>
      <c r="DC218">
        <f>IFERROR(SMALL(DC67:DC187,ROW()-ROW($DC$190)+1),"")</f>
        <v>0</v>
      </c>
      <c r="DD218">
        <f>IFERROR(SMALL(DD67:DD187,ROW()-ROW($DD$190)+1),"")</f>
        <v>0</v>
      </c>
      <c r="DE218">
        <f>IFERROR(SMALL(DE67:DE187,ROW()-ROW($DE$190)+1),"")</f>
        <v>0</v>
      </c>
      <c r="DF218">
        <f>IFERROR(SMALL(DF67:DF187,ROW()-ROW($DF$190)+1),"")</f>
        <v>0</v>
      </c>
      <c r="DG218">
        <f>IFERROR(SMALL(DG67:DG187,ROW()-ROW($DG$190)+1),"")</f>
        <v>0</v>
      </c>
      <c r="DH218">
        <f>IFERROR(SMALL(DH67:DH187,ROW()-ROW($DH$190)+1),"")</f>
        <v>0</v>
      </c>
      <c r="DI218">
        <f>IFERROR(SMALL(DI67:DI187,ROW()-ROW($DI$190)+1),"")</f>
        <v>0</v>
      </c>
      <c r="DJ218">
        <f>IFERROR(SMALL(DJ67:DJ187,ROW()-ROW($DJ$190)+1),"")</f>
        <v>0</v>
      </c>
      <c r="DK218">
        <f>IFERROR(SMALL(DK67:DK187,ROW()-ROW($DK$190)+1),"")</f>
        <v>0</v>
      </c>
      <c r="DL218">
        <f>IFERROR(SMALL(DL67:DL187,ROW()-ROW($DL$190)+1),"")</f>
        <v>0</v>
      </c>
      <c r="DM218">
        <f>IFERROR(SMALL(DM67:DM187,ROW()-ROW($DM$190)+1),"")</f>
        <v>0</v>
      </c>
      <c r="DN218">
        <f>IFERROR(SMALL(DN67:DN187,ROW()-ROW($DN$190)+1),"")</f>
        <v>0</v>
      </c>
      <c r="DO218">
        <f>IFERROR(SMALL(DO67:DO187,ROW()-ROW($DO$190)+1),"")</f>
        <v>0</v>
      </c>
      <c r="DP218">
        <f>IFERROR(SMALL(DP67:DP187,ROW()-ROW($DP$190)+1),"")</f>
        <v>0</v>
      </c>
      <c r="DQ218">
        <f>IFERROR(SMALL(DQ67:DQ187,ROW()-ROW($DQ$190)+1),"")</f>
        <v>0</v>
      </c>
      <c r="DR218">
        <f>IFERROR(SMALL(DR67:DR187,ROW()-ROW($DR$190)+1),"")</f>
        <v>0</v>
      </c>
      <c r="DS218">
        <f>IFERROR(SMALL(DS67:DS187,ROW()-ROW($DS$190)+1),"")</f>
        <v>0</v>
      </c>
      <c r="DT218">
        <f>IFERROR(SMALL(DT67:DT187,ROW()-ROW($DT$190)+1),"")</f>
        <v>0</v>
      </c>
      <c r="DU218">
        <f>IFERROR(SMALL(DU67:DU187,ROW()-ROW($DU$190)+1),"")</f>
        <v>0</v>
      </c>
      <c r="DV218">
        <f>IFERROR(SMALL(DV67:DV187,ROW()-ROW($DV$190)+1),"")</f>
        <v>0</v>
      </c>
      <c r="DW218">
        <f>IFERROR(SMALL(DW67:DW187,ROW()-ROW($DW$190)+1),"")</f>
        <v>0</v>
      </c>
      <c r="DX218">
        <f>IFERROR(SMALL(DX67:DX187,ROW()-ROW($DX$190)+1),"")</f>
        <v>0</v>
      </c>
      <c r="DY218">
        <f>IFERROR(SMALL(DY67:DY187,ROW()-ROW($DY$190)+1),"")</f>
        <v>0</v>
      </c>
      <c r="DZ218">
        <f>IFERROR(SMALL(DZ67:DZ187,ROW()-ROW($DZ$190)+1),"")</f>
        <v>0</v>
      </c>
      <c r="EA218">
        <f>IFERROR(SMALL(EA67:EA187,ROW()-ROW($EA$190)+1),"")</f>
        <v>0</v>
      </c>
      <c r="EB218">
        <f>IFERROR(SMALL(EB67:EB187,ROW()-ROW($EB$190)+1),"")</f>
        <v>0</v>
      </c>
      <c r="EC218">
        <f>IFERROR(SMALL(EC67:EC187,ROW()-ROW($EC$190)+1),"")</f>
        <v>0</v>
      </c>
      <c r="ED218">
        <f>IFERROR(SMALL(ED67:ED187,ROW()-ROW($ED$190)+1),"")</f>
        <v>0</v>
      </c>
      <c r="EE218">
        <f>IFERROR(SMALL(EE67:EE187,ROW()-ROW($EE$190)+1),"")</f>
        <v>0</v>
      </c>
      <c r="EF218">
        <f>IFERROR(SMALL(EF67:EF187,ROW()-ROW($EF$190)+1),"")</f>
        <v>0</v>
      </c>
      <c r="EI218">
        <f>IFERROR(SMALL(EI67:EI187,ROW()-ROW($EI$190)+1),"")</f>
        <v>0</v>
      </c>
      <c r="EJ218">
        <f>IFERROR(SMALL(EJ67:EJ187,ROW()-ROW($EJ$190)+1),"")</f>
        <v>0</v>
      </c>
      <c r="EK218">
        <f>IFERROR(SMALL(EK67:EK187,ROW()-ROW($EK$190)+1),"")</f>
        <v>0</v>
      </c>
      <c r="EL218">
        <f>IFERROR(SMALL(EL67:EL187,ROW()-ROW($EL$190)+1),"")</f>
        <v>0</v>
      </c>
      <c r="EM218">
        <f>IFERROR(SMALL(EM67:EM187,ROW()-ROW($EM$190)+1),"")</f>
        <v>0</v>
      </c>
      <c r="EN218">
        <f>IFERROR(SMALL(EN67:EN187,ROW()-ROW($EN$190)+1),"")</f>
        <v>0</v>
      </c>
      <c r="EO218">
        <f>IFERROR(SMALL(EO67:EO187,ROW()-ROW($EO$190)+1),"")</f>
        <v>0</v>
      </c>
      <c r="EP218">
        <f>IFERROR(SMALL(EP67:EP187,ROW()-ROW($EP$190)+1),"")</f>
        <v>0</v>
      </c>
      <c r="EQ218">
        <f>IFERROR(SMALL(EQ67:EQ187,ROW()-ROW($EQ$190)+1),"")</f>
        <v>0</v>
      </c>
      <c r="ER218">
        <f>IFERROR(SMALL(ER67:ER187,ROW()-ROW($ER$190)+1),"")</f>
        <v>0</v>
      </c>
      <c r="ES218">
        <f>IFERROR(SMALL(ES67:ES187,ROW()-ROW($ES$190)+1),"")</f>
        <v>0</v>
      </c>
      <c r="ET218">
        <f>IFERROR(SMALL(ET67:ET187,ROW()-ROW($ET$190)+1),"")</f>
        <v>0</v>
      </c>
      <c r="EU218">
        <f>IFERROR(SMALL(EU67:EU187,ROW()-ROW($EU$190)+1),"")</f>
        <v>0</v>
      </c>
      <c r="EV218">
        <f>IFERROR(SMALL(EV67:EV187,ROW()-ROW($EV$190)+1),"")</f>
        <v>0</v>
      </c>
      <c r="EW218">
        <f>IFERROR(SMALL(EW67:EW187,ROW()-ROW($EW$190)+1),"")</f>
        <v>0</v>
      </c>
      <c r="EX218">
        <f>IFERROR(SMALL(EX67:EX187,ROW()-ROW($EX$190)+1),"")</f>
        <v>0</v>
      </c>
      <c r="EY218">
        <f>IFERROR(SMALL(EY67:EY187,ROW()-ROW($EY$190)+1),"")</f>
        <v>0</v>
      </c>
      <c r="EZ218">
        <f>IFERROR(SMALL(EZ67:EZ187,ROW()-ROW($EZ$190)+1),"")</f>
        <v>0</v>
      </c>
      <c r="FA218">
        <f>IFERROR(SMALL(FA67:FA187,ROW()-ROW($FA$190)+1),"")</f>
        <v>0</v>
      </c>
      <c r="FB218">
        <f>IFERROR(SMALL(FB67:FB187,ROW()-ROW($FB$190)+1),"")</f>
        <v>0</v>
      </c>
      <c r="FC218">
        <f>IFERROR(SMALL(FC67:FC187,ROW()-ROW($FC$190)+1),"")</f>
        <v>0</v>
      </c>
      <c r="FD218">
        <f>IFERROR(SMALL(FD67:FD187,ROW()-ROW($FD$190)+1),"")</f>
        <v>0</v>
      </c>
      <c r="FE218">
        <f>IFERROR(SMALL(FE67:FE187,ROW()-ROW($FE$190)+1),"")</f>
        <v>0</v>
      </c>
      <c r="FF218">
        <f>IFERROR(SMALL(FF67:FF187,ROW()-ROW($FF$190)+1),"")</f>
        <v>0</v>
      </c>
      <c r="FG218">
        <f>IFERROR(SMALL(FG67:FG187,ROW()-ROW($FG$190)+1),"")</f>
        <v>0</v>
      </c>
      <c r="FH218">
        <f>IFERROR(SMALL(FH67:FH187,ROW()-ROW($FH$190)+1),"")</f>
        <v>0</v>
      </c>
      <c r="FI218">
        <f>IFERROR(SMALL(FI67:FI187,ROW()-ROW($FI$190)+1),"")</f>
        <v>0</v>
      </c>
      <c r="FJ218">
        <f>IFERROR(SMALL(FJ67:FJ187,ROW()-ROW($FJ$190)+1),"")</f>
        <v>0</v>
      </c>
      <c r="FK218">
        <f>IFERROR(SMALL(FK67:FK187,ROW()-ROW($FK$190)+1),"")</f>
        <v>0</v>
      </c>
      <c r="FL218">
        <f>IFERROR(SMALL(FL67:FL187,ROW()-ROW($FL$190)+1),"")</f>
        <v>0</v>
      </c>
      <c r="FM218">
        <f>IFERROR(SMALL(FM67:FM187,ROW()-ROW($FM$190)+1),"")</f>
        <v>0</v>
      </c>
      <c r="FN218">
        <f>IFERROR(SMALL(FN67:FN187,ROW()-ROW($FN$190)+1),"")</f>
        <v>0</v>
      </c>
      <c r="FO218">
        <f>IFERROR(SMALL(FO67:FO187,ROW()-ROW($FO$190)+1),"")</f>
        <v>0</v>
      </c>
      <c r="FP218">
        <f>IFERROR(SMALL(FP67:FP187,ROW()-ROW($FP$190)+1),"")</f>
        <v>0</v>
      </c>
      <c r="FQ218">
        <f>IFERROR(SMALL(FQ67:FQ187,ROW()-ROW($FQ$190)+1),"")</f>
        <v>0</v>
      </c>
      <c r="FR218">
        <f>IFERROR(SMALL(FR67:FR187,ROW()-ROW($FR$190)+1),"")</f>
        <v>0</v>
      </c>
      <c r="FS218">
        <f>IFERROR(SMALL(FS67:FS187,ROW()-ROW($FS$190)+1),"")</f>
        <v>0</v>
      </c>
      <c r="FT218">
        <f>IFERROR(SMALL(FT67:FT187,ROW()-ROW($FT$190)+1),"")</f>
        <v>0</v>
      </c>
      <c r="FU218">
        <f>IFERROR(SMALL(FU67:FU187,ROW()-ROW($FU$190)+1),"")</f>
        <v>0</v>
      </c>
      <c r="FV218">
        <f>IFERROR(SMALL(FV67:FV187,ROW()-ROW($FV$190)+1),"")</f>
        <v>0</v>
      </c>
      <c r="FW218">
        <f>IFERROR(SMALL(FW67:FW187,ROW()-ROW($FW$190)+1),"")</f>
        <v>0</v>
      </c>
      <c r="FX218">
        <f>IFERROR(SMALL(FX67:FX187,ROW()-ROW($FX$190)+1),"")</f>
        <v>0</v>
      </c>
      <c r="FY218">
        <f>IFERROR(SMALL(FY67:FY187,ROW()-ROW($FY$190)+1),"")</f>
        <v>0</v>
      </c>
      <c r="FZ218">
        <f>IFERROR(SMALL(FZ67:FZ187,ROW()-ROW($FZ$190)+1),"")</f>
        <v>0</v>
      </c>
      <c r="GA218">
        <f>IFERROR(SMALL(GA67:GA187,ROW()-ROW($GA$190)+1),"")</f>
        <v>0</v>
      </c>
      <c r="GB218">
        <f>IFERROR(SMALL(GB67:GB187,ROW()-ROW($GB$190)+1),"")</f>
        <v>0</v>
      </c>
      <c r="GC218">
        <f>IFERROR(SMALL(GC67:GC187,ROW()-ROW($GC$190)+1),"")</f>
        <v>0</v>
      </c>
      <c r="GD218">
        <f>IFERROR(SMALL(GD67:GD187,ROW()-ROW($GD$190)+1),"")</f>
        <v>0</v>
      </c>
      <c r="GE218">
        <f>IFERROR(SMALL(GE67:GE187,ROW()-ROW($GE$190)+1),"")</f>
        <v>0</v>
      </c>
      <c r="GF218">
        <f>IFERROR(SMALL(GF67:GF187,ROW()-ROW($GF$190)+1),"")</f>
        <v>0</v>
      </c>
      <c r="GG218">
        <f>IFERROR(SMALL(GG67:GG187,ROW()-ROW($GG$190)+1),"")</f>
        <v>0</v>
      </c>
      <c r="GH218">
        <f>IFERROR(SMALL(GH67:GH187,ROW()-ROW($GH$190)+1),"")</f>
        <v>0</v>
      </c>
      <c r="GI218">
        <f>IFERROR(SMALL(GI67:GI187,ROW()-ROW($GI$190)+1),"")</f>
        <v>0</v>
      </c>
      <c r="GJ218">
        <f>IFERROR(SMALL(GJ67:GJ187,ROW()-ROW($GJ$190)+1),"")</f>
        <v>0</v>
      </c>
      <c r="GK218">
        <f>IFERROR(SMALL(GK67:GK187,ROW()-ROW($GK$190)+1),"")</f>
        <v>0</v>
      </c>
      <c r="GL218">
        <f>IFERROR(SMALL(GL67:GL187,ROW()-ROW($GL$190)+1),"")</f>
        <v>0</v>
      </c>
      <c r="GM218">
        <f>IFERROR(SMALL(GM67:GM187,ROW()-ROW($GM$190)+1),"")</f>
        <v>0</v>
      </c>
      <c r="GN218">
        <f>IFERROR(SMALL(GN67:GN187,ROW()-ROW($GN$190)+1),"")</f>
        <v>0</v>
      </c>
      <c r="GO218">
        <f>IFERROR(SMALL(GO67:GO187,ROW()-ROW($GO$190)+1),"")</f>
        <v>0</v>
      </c>
      <c r="GP218">
        <f>IFERROR(SMALL(GP67:GP187,ROW()-ROW($GP$190)+1),"")</f>
        <v>0</v>
      </c>
      <c r="GQ218">
        <f>IFERROR(SMALL(GQ67:GQ187,ROW()-ROW($GQ$190)+1),"")</f>
        <v>0</v>
      </c>
      <c r="GR218">
        <f>IFERROR(SMALL(GR67:GR187,ROW()-ROW($GR$190)+1),"")</f>
        <v>0</v>
      </c>
      <c r="GS218">
        <f>IFERROR(SMALL(GS67:GS187,ROW()-ROW($GS$190)+1),"")</f>
        <v>0</v>
      </c>
      <c r="GT218">
        <f>IFERROR(SMALL(GT67:GT187,ROW()-ROW($GT$190)+1),"")</f>
        <v>0</v>
      </c>
      <c r="GU218">
        <f>IFERROR(SMALL(GU67:GU187,ROW()-ROW($GU$190)+1),"")</f>
        <v>0</v>
      </c>
      <c r="GV218">
        <f>IFERROR(SMALL(GV67:GV187,ROW()-ROW($GV$190)+1),"")</f>
        <v>0</v>
      </c>
      <c r="GW218">
        <f>IFERROR(SMALL(GW67:GW187,ROW()-ROW($GW$190)+1),"")</f>
        <v>0</v>
      </c>
      <c r="GX218">
        <f>IFERROR(SMALL(GX67:GX187,ROW()-ROW($GX$190)+1),"")</f>
        <v>0</v>
      </c>
      <c r="GY218">
        <f>IFERROR(SMALL(GY67:GY187,ROW()-ROW($GY$190)+1),"")</f>
        <v>0</v>
      </c>
      <c r="GZ218">
        <f>IFERROR(SMALL(GZ67:GZ187,ROW()-ROW($GZ$190)+1),"")</f>
        <v>0</v>
      </c>
      <c r="HA218">
        <f>IFERROR(SMALL(HA67:HA187,ROW()-ROW($HA$190)+1),"")</f>
        <v>0</v>
      </c>
      <c r="HB218">
        <f>IFERROR(SMALL(HB67:HB187,ROW()-ROW($HB$190)+1),"")</f>
        <v>0</v>
      </c>
      <c r="HC218">
        <f>IFERROR(SMALL(HC67:HC187,ROW()-ROW($HC$190)+1),"")</f>
        <v>0</v>
      </c>
      <c r="HD218">
        <f>IFERROR(SMALL(HD67:HD187,ROW()-ROW($HD$190)+1),"")</f>
        <v>0</v>
      </c>
      <c r="HE218">
        <f>IFERROR(SMALL(HE67:HE187,ROW()-ROW($HE$190)+1),"")</f>
        <v>0</v>
      </c>
      <c r="HF218">
        <f>IFERROR(SMALL(HF67:HF187,ROW()-ROW($HF$190)+1),"")</f>
        <v>0</v>
      </c>
      <c r="HG218">
        <f>IFERROR(SMALL(HG67:HG187,ROW()-ROW($HG$190)+1),"")</f>
        <v>0</v>
      </c>
      <c r="HH218">
        <f>IFERROR(SMALL(HH67:HH187,ROW()-ROW($HH$190)+1),"")</f>
        <v>0</v>
      </c>
      <c r="HI218">
        <f>IFERROR(SMALL(HI67:HI187,ROW()-ROW($HI$190)+1),"")</f>
        <v>0</v>
      </c>
      <c r="HJ218">
        <f>IFERROR(SMALL(HJ67:HJ187,ROW()-ROW($HJ$190)+1),"")</f>
        <v>0</v>
      </c>
      <c r="HK218">
        <f>IFERROR(SMALL(HK67:HK187,ROW()-ROW($HK$190)+1),"")</f>
        <v>0</v>
      </c>
      <c r="HL218">
        <f>IFERROR(SMALL(HL67:HL187,ROW()-ROW($HL$190)+1),"")</f>
        <v>0</v>
      </c>
      <c r="HM218">
        <f>IFERROR(SMALL(HM67:HM187,ROW()-ROW($HM$190)+1),"")</f>
        <v>0</v>
      </c>
      <c r="HN218">
        <f>IFERROR(SMALL(HN67:HN187,ROW()-ROW($HN$190)+1),"")</f>
        <v>0</v>
      </c>
      <c r="HO218">
        <f>IFERROR(SMALL(HO67:HO187,ROW()-ROW($HO$190)+1),"")</f>
        <v>0</v>
      </c>
      <c r="HP218">
        <f>IFERROR(SMALL(HP67:HP187,ROW()-ROW($HP$190)+1),"")</f>
        <v>0</v>
      </c>
      <c r="HQ218">
        <f>IFERROR(SMALL(HQ67:HQ187,ROW()-ROW($HQ$190)+1),"")</f>
        <v>0</v>
      </c>
      <c r="HR218">
        <f>IFERROR(SMALL(HR67:HR187,ROW()-ROW($HR$190)+1),"")</f>
        <v>0</v>
      </c>
      <c r="HS218">
        <f>IFERROR(SMALL(HS67:HS187,ROW()-ROW($HS$190)+1),"")</f>
        <v>0</v>
      </c>
      <c r="HT218">
        <f>IFERROR(SMALL(HT67:HT187,ROW()-ROW($HT$190)+1),"")</f>
        <v>0</v>
      </c>
      <c r="HU218">
        <f>IFERROR(SMALL(HU67:HU187,ROW()-ROW($HU$190)+1),"")</f>
        <v>0</v>
      </c>
      <c r="HV218">
        <f>IFERROR(SMALL(HV67:HV187,ROW()-ROW($HV$190)+1),"")</f>
        <v>0</v>
      </c>
      <c r="HW218">
        <f>IFERROR(SMALL(HW67:HW187,ROW()-ROW($HW$190)+1),"")</f>
        <v>0</v>
      </c>
      <c r="HX218">
        <f>IFERROR(SMALL(HX67:HX187,ROW()-ROW($HX$190)+1),"")</f>
        <v>0</v>
      </c>
      <c r="HY218">
        <f>IFERROR(SMALL(HY67:HY187,ROW()-ROW($HY$190)+1),"")</f>
        <v>0</v>
      </c>
      <c r="HZ218">
        <f>IFERROR(SMALL(HZ67:HZ187,ROW()-ROW($HZ$190)+1),"")</f>
        <v>0</v>
      </c>
      <c r="IA218">
        <f>IFERROR(SMALL(IA67:IA187,ROW()-ROW($IA$190)+1),"")</f>
        <v>0</v>
      </c>
      <c r="IB218">
        <f>IFERROR(SMALL(IB67:IB187,ROW()-ROW($IB$190)+1),"")</f>
        <v>0</v>
      </c>
      <c r="IC218">
        <f>IFERROR(SMALL(IC67:IC187,ROW()-ROW($IC$190)+1),"")</f>
        <v>0</v>
      </c>
      <c r="ID218">
        <f>IFERROR(SMALL(ID67:ID187,ROW()-ROW($ID$190)+1),"")</f>
        <v>0</v>
      </c>
      <c r="IE218">
        <f>IFERROR(SMALL(IE67:IE187,ROW()-ROW($IE$190)+1),"")</f>
        <v>0</v>
      </c>
      <c r="IF218">
        <f>IFERROR(SMALL(IF67:IF187,ROW()-ROW($IF$190)+1),"")</f>
        <v>0</v>
      </c>
      <c r="IG218">
        <f>IFERROR(SMALL(IG67:IG187,ROW()-ROW($IG$190)+1),"")</f>
        <v>0</v>
      </c>
      <c r="IH218">
        <f>IFERROR(SMALL(IH67:IH187,ROW()-ROW($IH$190)+1),"")</f>
        <v>0</v>
      </c>
      <c r="II218">
        <f>IFERROR(SMALL(II67:II187,ROW()-ROW($II$190)+1),"")</f>
        <v>0</v>
      </c>
      <c r="IJ218">
        <f>IFERROR(SMALL(IJ67:IJ187,ROW()-ROW($IJ$190)+1),"")</f>
        <v>0</v>
      </c>
      <c r="IK218">
        <f>IFERROR(SMALL(IK67:IK187,ROW()-ROW($IK$190)+1),"")</f>
        <v>0</v>
      </c>
      <c r="IL218">
        <f>IFERROR(SMALL(IL67:IL187,ROW()-ROW($IL$190)+1),"")</f>
        <v>0</v>
      </c>
      <c r="IM218">
        <f>IFERROR(SMALL(IM67:IM187,ROW()-ROW($IM$190)+1),"")</f>
        <v>0</v>
      </c>
      <c r="IN218">
        <f>IFERROR(SMALL(IN67:IN187,ROW()-ROW($IN$190)+1),"")</f>
        <v>0</v>
      </c>
      <c r="IO218">
        <f>IFERROR(SMALL(IO67:IO187,ROW()-ROW($IO$190)+1),"")</f>
        <v>0</v>
      </c>
      <c r="IP218">
        <f>IFERROR(SMALL(IP67:IP187,ROW()-ROW($IP$190)+1),"")</f>
        <v>0</v>
      </c>
      <c r="IQ218">
        <f>IFERROR(SMALL(IQ67:IQ187,ROW()-ROW($IQ$190)+1),"")</f>
        <v>0</v>
      </c>
      <c r="IR218">
        <f>IFERROR(SMALL(IR67:IR187,ROW()-ROW($IR$190)+1),"")</f>
        <v>0</v>
      </c>
      <c r="IS218">
        <f>IFERROR(SMALL(IS67:IS187,ROW()-ROW($IS$190)+1),"")</f>
        <v>0</v>
      </c>
      <c r="IT218">
        <f>IFERROR(SMALL(IT67:IT187,ROW()-ROW($IT$190)+1),"")</f>
        <v>0</v>
      </c>
      <c r="IU218">
        <f>IFERROR(SMALL(IU67:IU187,ROW()-ROW($IU$190)+1),"")</f>
        <v>0</v>
      </c>
      <c r="IV218">
        <f>IFERROR(SMALL(IV67:IV187,ROW()-ROW($IV$190)+1),"")</f>
        <v>0</v>
      </c>
      <c r="IW218">
        <f>IFERROR(SMALL(IW67:IW187,ROW()-ROW($IW$190)+1),"")</f>
        <v>0</v>
      </c>
      <c r="IX218">
        <f>IFERROR(SMALL(IX67:IX187,ROW()-ROW($IX$190)+1),"")</f>
        <v>0</v>
      </c>
      <c r="IY218">
        <f>IFERROR(SMALL(IY67:IY187,ROW()-ROW($IY$190)+1),"")</f>
        <v>0</v>
      </c>
      <c r="IZ218">
        <f>IFERROR(SMALL(IZ67:IZ187,ROW()-ROW($IZ$190)+1),"")</f>
        <v>0</v>
      </c>
      <c r="JA218">
        <f>IFERROR(SMALL(JA67:JA187,ROW()-ROW($JA$190)+1),"")</f>
        <v>0</v>
      </c>
      <c r="JB218">
        <f>IFERROR(SMALL(JB67:JB187,ROW()-ROW($JB$190)+1),"")</f>
        <v>0</v>
      </c>
      <c r="JC218">
        <f>IFERROR(SMALL(JC67:JC187,ROW()-ROW($JC$190)+1),"")</f>
        <v>0</v>
      </c>
      <c r="JD218">
        <f>IFERROR(SMALL(JD67:JD187,ROW()-ROW($JD$190)+1),"")</f>
        <v>0</v>
      </c>
      <c r="JE218">
        <f>IFERROR(SMALL(JE67:JE187,ROW()-ROW($JE$190)+1),"")</f>
        <v>0</v>
      </c>
      <c r="JF218">
        <f>IFERROR(SMALL(JF67:JF187,ROW()-ROW($JF$190)+1),"")</f>
        <v>0</v>
      </c>
      <c r="JG218">
        <f>IFERROR(SMALL(JG67:JG187,ROW()-ROW($JG$190)+1),"")</f>
        <v>0</v>
      </c>
      <c r="JH218">
        <f>IFERROR(SMALL(JH67:JH187,ROW()-ROW($JH$190)+1),"")</f>
        <v>0</v>
      </c>
      <c r="JI218">
        <f>IFERROR(SMALL(JI67:JI187,ROW()-ROW($JI$190)+1),"")</f>
        <v>0</v>
      </c>
      <c r="JJ218">
        <f>IFERROR(SMALL(JJ67:JJ187,ROW()-ROW($JJ$190)+1),"")</f>
        <v>0</v>
      </c>
    </row>
    <row r="219" spans="5:270">
      <c r="E219">
        <f>IFERROR(SMALL(E67:E187,ROW()-ROW($E$190)+1),"")</f>
        <v>0</v>
      </c>
      <c r="F219">
        <f>IFERROR(SMALL(F67:F187,ROW()-ROW($F$190)+1),"")</f>
        <v>0</v>
      </c>
      <c r="G219">
        <f>IFERROR(SMALL(G67:G187,ROW()-ROW($G$190)+1),"")</f>
        <v>0</v>
      </c>
      <c r="H219">
        <f>IFERROR(SMALL(H67:H187,ROW()-ROW($H$190)+1),"")</f>
        <v>0</v>
      </c>
      <c r="I219">
        <f>IFERROR(SMALL(I67:I187,ROW()-ROW($I$190)+1),"")</f>
        <v>0</v>
      </c>
      <c r="J219">
        <f>IFERROR(SMALL(J67:J187,ROW()-ROW($J$190)+1),"")</f>
        <v>0</v>
      </c>
      <c r="K219">
        <f>IFERROR(SMALL(K67:K187,ROW()-ROW($K$190)+1),"")</f>
        <v>0</v>
      </c>
      <c r="L219">
        <f>IFERROR(SMALL(L67:L187,ROW()-ROW($L$190)+1),"")</f>
        <v>0</v>
      </c>
      <c r="M219">
        <f>IFERROR(SMALL(M67:M187,ROW()-ROW($M$190)+1),"")</f>
        <v>0</v>
      </c>
      <c r="N219">
        <f>IFERROR(SMALL(N67:N187,ROW()-ROW($N$190)+1),"")</f>
        <v>0</v>
      </c>
      <c r="O219">
        <f>IFERROR(SMALL(O67:O187,ROW()-ROW($O$190)+1),"")</f>
        <v>0</v>
      </c>
      <c r="P219">
        <f>IFERROR(SMALL(P67:P187,ROW()-ROW($P$190)+1),"")</f>
        <v>0</v>
      </c>
      <c r="Q219">
        <f>IFERROR(SMALL(Q67:Q187,ROW()-ROW($Q$190)+1),"")</f>
        <v>0</v>
      </c>
      <c r="R219">
        <f>IFERROR(SMALL(R67:R187,ROW()-ROW($R$190)+1),"")</f>
        <v>0</v>
      </c>
      <c r="S219">
        <f>IFERROR(SMALL(S67:S187,ROW()-ROW($S$190)+1),"")</f>
        <v>0</v>
      </c>
      <c r="T219">
        <f>IFERROR(SMALL(T67:T187,ROW()-ROW($T$190)+1),"")</f>
        <v>0</v>
      </c>
      <c r="U219">
        <f>IFERROR(SMALL(U67:U187,ROW()-ROW($U$190)+1),"")</f>
        <v>0</v>
      </c>
      <c r="V219">
        <f>IFERROR(SMALL(V67:V187,ROW()-ROW($V$190)+1),"")</f>
        <v>0</v>
      </c>
      <c r="W219">
        <f>IFERROR(SMALL(W67:W187,ROW()-ROW($W$190)+1),"")</f>
        <v>0</v>
      </c>
      <c r="X219">
        <f>IFERROR(SMALL(X67:X187,ROW()-ROW($X$190)+1),"")</f>
        <v>0</v>
      </c>
      <c r="Y219">
        <f>IFERROR(SMALL(Y67:Y187,ROW()-ROW($Y$190)+1),"")</f>
        <v>0</v>
      </c>
      <c r="Z219">
        <f>IFERROR(SMALL(Z67:Z187,ROW()-ROW($Z$190)+1),"")</f>
        <v>0</v>
      </c>
      <c r="AA219">
        <f>IFERROR(SMALL(AA67:AA187,ROW()-ROW($AA$190)+1),"")</f>
        <v>0</v>
      </c>
      <c r="AB219">
        <f>IFERROR(SMALL(AB67:AB187,ROW()-ROW($AB$190)+1),"")</f>
        <v>0</v>
      </c>
      <c r="AC219">
        <f>IFERROR(SMALL(AC67:AC187,ROW()-ROW($AC$190)+1),"")</f>
        <v>0</v>
      </c>
      <c r="AD219">
        <f>IFERROR(SMALL(AD67:AD187,ROW()-ROW($AD$190)+1),"")</f>
        <v>0</v>
      </c>
      <c r="AE219">
        <f>IFERROR(SMALL(AE67:AE187,ROW()-ROW($AE$190)+1),"")</f>
        <v>0</v>
      </c>
      <c r="AF219">
        <f>IFERROR(SMALL(AF67:AF187,ROW()-ROW($AF$190)+1),"")</f>
        <v>0</v>
      </c>
      <c r="AG219">
        <f>IFERROR(SMALL(AG67:AG187,ROW()-ROW($AG$190)+1),"")</f>
        <v>0</v>
      </c>
      <c r="AH219">
        <f>IFERROR(SMALL(AH67:AH187,ROW()-ROW($AH$190)+1),"")</f>
        <v>0</v>
      </c>
      <c r="AI219">
        <f>IFERROR(SMALL(AI67:AI187,ROW()-ROW($AI$190)+1),"")</f>
        <v>0</v>
      </c>
      <c r="AJ219">
        <f>IFERROR(SMALL(AJ67:AJ187,ROW()-ROW($AJ$190)+1),"")</f>
        <v>0</v>
      </c>
      <c r="AK219">
        <f>IFERROR(SMALL(AK67:AK187,ROW()-ROW($AK$190)+1),"")</f>
        <v>0</v>
      </c>
      <c r="AL219">
        <f>IFERROR(SMALL(AL67:AL187,ROW()-ROW($AL$190)+1),"")</f>
        <v>0</v>
      </c>
      <c r="AM219">
        <f>IFERROR(SMALL(AM67:AM187,ROW()-ROW($AM$190)+1),"")</f>
        <v>0</v>
      </c>
      <c r="AN219">
        <f>IFERROR(SMALL(AN67:AN187,ROW()-ROW($AN$190)+1),"")</f>
        <v>0</v>
      </c>
      <c r="AO219">
        <f>IFERROR(SMALL(AO67:AO187,ROW()-ROW($AO$190)+1),"")</f>
        <v>0</v>
      </c>
      <c r="AP219">
        <f>IFERROR(SMALL(AP67:AP187,ROW()-ROW($AP$190)+1),"")</f>
        <v>0</v>
      </c>
      <c r="AQ219">
        <f>IFERROR(SMALL(AQ67:AQ187,ROW()-ROW($AQ$190)+1),"")</f>
        <v>0</v>
      </c>
      <c r="AR219">
        <f>IFERROR(SMALL(AR67:AR187,ROW()-ROW($AR$190)+1),"")</f>
        <v>0</v>
      </c>
      <c r="AS219">
        <f>IFERROR(SMALL(AS67:AS187,ROW()-ROW($AS$190)+1),"")</f>
        <v>0</v>
      </c>
      <c r="AT219">
        <f>IFERROR(SMALL(AT67:AT187,ROW()-ROW($AT$190)+1),"")</f>
        <v>0</v>
      </c>
      <c r="AU219">
        <f>IFERROR(SMALL(AU67:AU187,ROW()-ROW($AU$190)+1),"")</f>
        <v>0</v>
      </c>
      <c r="AV219">
        <f>IFERROR(SMALL(AV67:AV187,ROW()-ROW($AV$190)+1),"")</f>
        <v>0</v>
      </c>
      <c r="AW219">
        <f>IFERROR(SMALL(AW67:AW187,ROW()-ROW($AW$190)+1),"")</f>
        <v>0</v>
      </c>
      <c r="AX219">
        <f>IFERROR(SMALL(AX67:AX187,ROW()-ROW($AX$190)+1),"")</f>
        <v>0</v>
      </c>
      <c r="AY219">
        <f>IFERROR(SMALL(AY67:AY187,ROW()-ROW($AY$190)+1),"")</f>
        <v>0</v>
      </c>
      <c r="AZ219">
        <f>IFERROR(SMALL(AZ67:AZ187,ROW()-ROW($AZ$190)+1),"")</f>
        <v>0</v>
      </c>
      <c r="BA219">
        <f>IFERROR(SMALL(BA67:BA187,ROW()-ROW($BA$190)+1),"")</f>
        <v>0</v>
      </c>
      <c r="BB219">
        <f>IFERROR(SMALL(BB67:BB187,ROW()-ROW($BB$190)+1),"")</f>
        <v>0</v>
      </c>
      <c r="BC219">
        <f>IFERROR(SMALL(BC67:BC187,ROW()-ROW($BC$190)+1),"")</f>
        <v>0</v>
      </c>
      <c r="BD219">
        <f>IFERROR(SMALL(BD67:BD187,ROW()-ROW($BD$190)+1),"")</f>
        <v>0</v>
      </c>
      <c r="BE219">
        <f>IFERROR(SMALL(BE67:BE187,ROW()-ROW($BE$190)+1),"")</f>
        <v>0</v>
      </c>
      <c r="BF219">
        <f>IFERROR(SMALL(BF67:BF187,ROW()-ROW($BF$190)+1),"")</f>
        <v>0</v>
      </c>
      <c r="BG219">
        <f>IFERROR(SMALL(BG67:BG187,ROW()-ROW($BG$190)+1),"")</f>
        <v>0</v>
      </c>
      <c r="BH219">
        <f>IFERROR(SMALL(BH67:BH187,ROW()-ROW($BH$190)+1),"")</f>
        <v>0</v>
      </c>
      <c r="BI219">
        <f>IFERROR(SMALL(BI67:BI187,ROW()-ROW($BI$190)+1),"")</f>
        <v>0</v>
      </c>
      <c r="BJ219">
        <f>IFERROR(SMALL(BJ67:BJ187,ROW()-ROW($BJ$190)+1),"")</f>
        <v>0</v>
      </c>
      <c r="BK219">
        <f>IFERROR(SMALL(BK67:BK187,ROW()-ROW($BK$190)+1),"")</f>
        <v>0</v>
      </c>
      <c r="BL219">
        <f>IFERROR(SMALL(BL67:BL187,ROW()-ROW($BL$190)+1),"")</f>
        <v>0</v>
      </c>
      <c r="BM219">
        <f>IFERROR(SMALL(BM67:BM187,ROW()-ROW($BM$190)+1),"")</f>
        <v>0</v>
      </c>
      <c r="BN219">
        <f>IFERROR(SMALL(BN67:BN187,ROW()-ROW($BN$190)+1),"")</f>
        <v>0</v>
      </c>
      <c r="BO219">
        <f>IFERROR(SMALL(BO67:BO187,ROW()-ROW($BO$190)+1),"")</f>
        <v>0</v>
      </c>
      <c r="BP219">
        <f>IFERROR(SMALL(BP67:BP187,ROW()-ROW($BP$190)+1),"")</f>
        <v>0</v>
      </c>
      <c r="BQ219">
        <f>IFERROR(SMALL(BQ67:BQ187,ROW()-ROW($BQ$190)+1),"")</f>
        <v>0</v>
      </c>
      <c r="BR219">
        <f>IFERROR(SMALL(BR67:BR187,ROW()-ROW($BR$190)+1),"")</f>
        <v>0</v>
      </c>
      <c r="BS219">
        <f>IFERROR(SMALL(BS67:BS187,ROW()-ROW($BS$190)+1),"")</f>
        <v>0</v>
      </c>
      <c r="BT219">
        <f>IFERROR(SMALL(BT67:BT187,ROW()-ROW($BT$190)+1),"")</f>
        <v>0</v>
      </c>
      <c r="BU219">
        <f>IFERROR(SMALL(BU67:BU187,ROW()-ROW($BU$190)+1),"")</f>
        <v>0</v>
      </c>
      <c r="BV219">
        <f>IFERROR(SMALL(BV67:BV187,ROW()-ROW($BV$190)+1),"")</f>
        <v>0</v>
      </c>
      <c r="BW219">
        <f>IFERROR(SMALL(BW67:BW187,ROW()-ROW($BW$190)+1),"")</f>
        <v>0</v>
      </c>
      <c r="BX219">
        <f>IFERROR(SMALL(BX67:BX187,ROW()-ROW($BX$190)+1),"")</f>
        <v>0</v>
      </c>
      <c r="BY219">
        <f>IFERROR(SMALL(BY67:BY187,ROW()-ROW($BY$190)+1),"")</f>
        <v>0</v>
      </c>
      <c r="BZ219">
        <f>IFERROR(SMALL(BZ67:BZ187,ROW()-ROW($BZ$190)+1),"")</f>
        <v>0</v>
      </c>
      <c r="CA219">
        <f>IFERROR(SMALL(CA67:CA187,ROW()-ROW($CA$190)+1),"")</f>
        <v>0</v>
      </c>
      <c r="CB219">
        <f>IFERROR(SMALL(CB67:CB187,ROW()-ROW($CB$190)+1),"")</f>
        <v>0</v>
      </c>
      <c r="CC219">
        <f>IFERROR(SMALL(CC67:CC187,ROW()-ROW($CC$190)+1),"")</f>
        <v>0</v>
      </c>
      <c r="CD219">
        <f>IFERROR(SMALL(CD67:CD187,ROW()-ROW($CD$190)+1),"")</f>
        <v>0</v>
      </c>
      <c r="CE219">
        <f>IFERROR(SMALL(CE67:CE187,ROW()-ROW($CE$190)+1),"")</f>
        <v>0</v>
      </c>
      <c r="CF219">
        <f>IFERROR(SMALL(CF67:CF187,ROW()-ROW($CF$190)+1),"")</f>
        <v>0</v>
      </c>
      <c r="CG219">
        <f>IFERROR(SMALL(CG67:CG187,ROW()-ROW($CG$190)+1),"")</f>
        <v>0</v>
      </c>
      <c r="CH219">
        <f>IFERROR(SMALL(CH67:CH187,ROW()-ROW($CH$190)+1),"")</f>
        <v>0</v>
      </c>
      <c r="CI219">
        <f>IFERROR(SMALL(CI67:CI187,ROW()-ROW($CI$190)+1),"")</f>
        <v>0</v>
      </c>
      <c r="CJ219">
        <f>IFERROR(SMALL(CJ67:CJ187,ROW()-ROW($CJ$190)+1),"")</f>
        <v>0</v>
      </c>
      <c r="CK219">
        <f>IFERROR(SMALL(CK67:CK187,ROW()-ROW($CK$190)+1),"")</f>
        <v>0</v>
      </c>
      <c r="CL219">
        <f>IFERROR(SMALL(CL67:CL187,ROW()-ROW($CL$190)+1),"")</f>
        <v>0</v>
      </c>
      <c r="CM219">
        <f>IFERROR(SMALL(CM67:CM187,ROW()-ROW($CM$190)+1),"")</f>
        <v>0</v>
      </c>
      <c r="CN219">
        <f>IFERROR(SMALL(CN67:CN187,ROW()-ROW($CN$190)+1),"")</f>
        <v>0</v>
      </c>
      <c r="CO219">
        <f>IFERROR(SMALL(CO67:CO187,ROW()-ROW($CO$190)+1),"")</f>
        <v>0</v>
      </c>
      <c r="CP219">
        <f>IFERROR(SMALL(CP67:CP187,ROW()-ROW($CP$190)+1),"")</f>
        <v>0</v>
      </c>
      <c r="CQ219">
        <f>IFERROR(SMALL(CQ67:CQ187,ROW()-ROW($CQ$190)+1),"")</f>
        <v>0</v>
      </c>
      <c r="CR219">
        <f>IFERROR(SMALL(CR67:CR187,ROW()-ROW($CR$190)+1),"")</f>
        <v>0</v>
      </c>
      <c r="CS219">
        <f>IFERROR(SMALL(CS67:CS187,ROW()-ROW($CS$190)+1),"")</f>
        <v>0</v>
      </c>
      <c r="CT219">
        <f>IFERROR(SMALL(CT67:CT187,ROW()-ROW($CT$190)+1),"")</f>
        <v>0</v>
      </c>
      <c r="CU219">
        <f>IFERROR(SMALL(CU67:CU187,ROW()-ROW($CU$190)+1),"")</f>
        <v>0</v>
      </c>
      <c r="CV219">
        <f>IFERROR(SMALL(CV67:CV187,ROW()-ROW($CV$190)+1),"")</f>
        <v>0</v>
      </c>
      <c r="CW219">
        <f>IFERROR(SMALL(CW67:CW187,ROW()-ROW($CW$190)+1),"")</f>
        <v>0</v>
      </c>
      <c r="CX219">
        <f>IFERROR(SMALL(CX67:CX187,ROW()-ROW($CX$190)+1),"")</f>
        <v>0</v>
      </c>
      <c r="CY219">
        <f>IFERROR(SMALL(CY67:CY187,ROW()-ROW($CY$190)+1),"")</f>
        <v>0</v>
      </c>
      <c r="CZ219">
        <f>IFERROR(SMALL(CZ67:CZ187,ROW()-ROW($CZ$190)+1),"")</f>
        <v>0</v>
      </c>
      <c r="DA219">
        <f>IFERROR(SMALL(DA67:DA187,ROW()-ROW($DA$190)+1),"")</f>
        <v>0</v>
      </c>
      <c r="DB219">
        <f>IFERROR(SMALL(DB67:DB187,ROW()-ROW($DB$190)+1),"")</f>
        <v>0</v>
      </c>
      <c r="DC219">
        <f>IFERROR(SMALL(DC67:DC187,ROW()-ROW($DC$190)+1),"")</f>
        <v>0</v>
      </c>
      <c r="DD219">
        <f>IFERROR(SMALL(DD67:DD187,ROW()-ROW($DD$190)+1),"")</f>
        <v>0</v>
      </c>
      <c r="DE219">
        <f>IFERROR(SMALL(DE67:DE187,ROW()-ROW($DE$190)+1),"")</f>
        <v>0</v>
      </c>
      <c r="DF219">
        <f>IFERROR(SMALL(DF67:DF187,ROW()-ROW($DF$190)+1),"")</f>
        <v>0</v>
      </c>
      <c r="DG219">
        <f>IFERROR(SMALL(DG67:DG187,ROW()-ROW($DG$190)+1),"")</f>
        <v>0</v>
      </c>
      <c r="DH219">
        <f>IFERROR(SMALL(DH67:DH187,ROW()-ROW($DH$190)+1),"")</f>
        <v>0</v>
      </c>
      <c r="DI219">
        <f>IFERROR(SMALL(DI67:DI187,ROW()-ROW($DI$190)+1),"")</f>
        <v>0</v>
      </c>
      <c r="DJ219">
        <f>IFERROR(SMALL(DJ67:DJ187,ROW()-ROW($DJ$190)+1),"")</f>
        <v>0</v>
      </c>
      <c r="DK219">
        <f>IFERROR(SMALL(DK67:DK187,ROW()-ROW($DK$190)+1),"")</f>
        <v>0</v>
      </c>
      <c r="DL219">
        <f>IFERROR(SMALL(DL67:DL187,ROW()-ROW($DL$190)+1),"")</f>
        <v>0</v>
      </c>
      <c r="DM219">
        <f>IFERROR(SMALL(DM67:DM187,ROW()-ROW($DM$190)+1),"")</f>
        <v>0</v>
      </c>
      <c r="DN219">
        <f>IFERROR(SMALL(DN67:DN187,ROW()-ROW($DN$190)+1),"")</f>
        <v>0</v>
      </c>
      <c r="DO219">
        <f>IFERROR(SMALL(DO67:DO187,ROW()-ROW($DO$190)+1),"")</f>
        <v>0</v>
      </c>
      <c r="DP219">
        <f>IFERROR(SMALL(DP67:DP187,ROW()-ROW($DP$190)+1),"")</f>
        <v>0</v>
      </c>
      <c r="DQ219">
        <f>IFERROR(SMALL(DQ67:DQ187,ROW()-ROW($DQ$190)+1),"")</f>
        <v>0</v>
      </c>
      <c r="DR219">
        <f>IFERROR(SMALL(DR67:DR187,ROW()-ROW($DR$190)+1),"")</f>
        <v>0</v>
      </c>
      <c r="DS219">
        <f>IFERROR(SMALL(DS67:DS187,ROW()-ROW($DS$190)+1),"")</f>
        <v>0</v>
      </c>
      <c r="DT219">
        <f>IFERROR(SMALL(DT67:DT187,ROW()-ROW($DT$190)+1),"")</f>
        <v>0</v>
      </c>
      <c r="DU219">
        <f>IFERROR(SMALL(DU67:DU187,ROW()-ROW($DU$190)+1),"")</f>
        <v>0</v>
      </c>
      <c r="DV219">
        <f>IFERROR(SMALL(DV67:DV187,ROW()-ROW($DV$190)+1),"")</f>
        <v>0</v>
      </c>
      <c r="DW219">
        <f>IFERROR(SMALL(DW67:DW187,ROW()-ROW($DW$190)+1),"")</f>
        <v>0</v>
      </c>
      <c r="DX219">
        <f>IFERROR(SMALL(DX67:DX187,ROW()-ROW($DX$190)+1),"")</f>
        <v>0</v>
      </c>
      <c r="DY219">
        <f>IFERROR(SMALL(DY67:DY187,ROW()-ROW($DY$190)+1),"")</f>
        <v>0</v>
      </c>
      <c r="DZ219">
        <f>IFERROR(SMALL(DZ67:DZ187,ROW()-ROW($DZ$190)+1),"")</f>
        <v>0</v>
      </c>
      <c r="EA219">
        <f>IFERROR(SMALL(EA67:EA187,ROW()-ROW($EA$190)+1),"")</f>
        <v>0</v>
      </c>
      <c r="EB219">
        <f>IFERROR(SMALL(EB67:EB187,ROW()-ROW($EB$190)+1),"")</f>
        <v>0</v>
      </c>
      <c r="EC219">
        <f>IFERROR(SMALL(EC67:EC187,ROW()-ROW($EC$190)+1),"")</f>
        <v>0</v>
      </c>
      <c r="ED219">
        <f>IFERROR(SMALL(ED67:ED187,ROW()-ROW($ED$190)+1),"")</f>
        <v>0</v>
      </c>
      <c r="EE219">
        <f>IFERROR(SMALL(EE67:EE187,ROW()-ROW($EE$190)+1),"")</f>
        <v>0</v>
      </c>
      <c r="EF219">
        <f>IFERROR(SMALL(EF67:EF187,ROW()-ROW($EF$190)+1),"")</f>
        <v>0</v>
      </c>
      <c r="EI219">
        <f>IFERROR(SMALL(EI67:EI187,ROW()-ROW($EI$190)+1),"")</f>
        <v>0</v>
      </c>
      <c r="EJ219">
        <f>IFERROR(SMALL(EJ67:EJ187,ROW()-ROW($EJ$190)+1),"")</f>
        <v>0</v>
      </c>
      <c r="EK219">
        <f>IFERROR(SMALL(EK67:EK187,ROW()-ROW($EK$190)+1),"")</f>
        <v>0</v>
      </c>
      <c r="EL219">
        <f>IFERROR(SMALL(EL67:EL187,ROW()-ROW($EL$190)+1),"")</f>
        <v>0</v>
      </c>
      <c r="EM219">
        <f>IFERROR(SMALL(EM67:EM187,ROW()-ROW($EM$190)+1),"")</f>
        <v>0</v>
      </c>
      <c r="EN219">
        <f>IFERROR(SMALL(EN67:EN187,ROW()-ROW($EN$190)+1),"")</f>
        <v>0</v>
      </c>
      <c r="EO219">
        <f>IFERROR(SMALL(EO67:EO187,ROW()-ROW($EO$190)+1),"")</f>
        <v>0</v>
      </c>
      <c r="EP219">
        <f>IFERROR(SMALL(EP67:EP187,ROW()-ROW($EP$190)+1),"")</f>
        <v>0</v>
      </c>
      <c r="EQ219">
        <f>IFERROR(SMALL(EQ67:EQ187,ROW()-ROW($EQ$190)+1),"")</f>
        <v>0</v>
      </c>
      <c r="ER219">
        <f>IFERROR(SMALL(ER67:ER187,ROW()-ROW($ER$190)+1),"")</f>
        <v>0</v>
      </c>
      <c r="ES219">
        <f>IFERROR(SMALL(ES67:ES187,ROW()-ROW($ES$190)+1),"")</f>
        <v>0</v>
      </c>
      <c r="ET219">
        <f>IFERROR(SMALL(ET67:ET187,ROW()-ROW($ET$190)+1),"")</f>
        <v>0</v>
      </c>
      <c r="EU219">
        <f>IFERROR(SMALL(EU67:EU187,ROW()-ROW($EU$190)+1),"")</f>
        <v>0</v>
      </c>
      <c r="EV219">
        <f>IFERROR(SMALL(EV67:EV187,ROW()-ROW($EV$190)+1),"")</f>
        <v>0</v>
      </c>
      <c r="EW219">
        <f>IFERROR(SMALL(EW67:EW187,ROW()-ROW($EW$190)+1),"")</f>
        <v>0</v>
      </c>
      <c r="EX219">
        <f>IFERROR(SMALL(EX67:EX187,ROW()-ROW($EX$190)+1),"")</f>
        <v>0</v>
      </c>
      <c r="EY219">
        <f>IFERROR(SMALL(EY67:EY187,ROW()-ROW($EY$190)+1),"")</f>
        <v>0</v>
      </c>
      <c r="EZ219">
        <f>IFERROR(SMALL(EZ67:EZ187,ROW()-ROW($EZ$190)+1),"")</f>
        <v>0</v>
      </c>
      <c r="FA219">
        <f>IFERROR(SMALL(FA67:FA187,ROW()-ROW($FA$190)+1),"")</f>
        <v>0</v>
      </c>
      <c r="FB219">
        <f>IFERROR(SMALL(FB67:FB187,ROW()-ROW($FB$190)+1),"")</f>
        <v>0</v>
      </c>
      <c r="FC219">
        <f>IFERROR(SMALL(FC67:FC187,ROW()-ROW($FC$190)+1),"")</f>
        <v>0</v>
      </c>
      <c r="FD219">
        <f>IFERROR(SMALL(FD67:FD187,ROW()-ROW($FD$190)+1),"")</f>
        <v>0</v>
      </c>
      <c r="FE219">
        <f>IFERROR(SMALL(FE67:FE187,ROW()-ROW($FE$190)+1),"")</f>
        <v>0</v>
      </c>
      <c r="FF219">
        <f>IFERROR(SMALL(FF67:FF187,ROW()-ROW($FF$190)+1),"")</f>
        <v>0</v>
      </c>
      <c r="FG219">
        <f>IFERROR(SMALL(FG67:FG187,ROW()-ROW($FG$190)+1),"")</f>
        <v>0</v>
      </c>
      <c r="FH219">
        <f>IFERROR(SMALL(FH67:FH187,ROW()-ROW($FH$190)+1),"")</f>
        <v>0</v>
      </c>
      <c r="FI219">
        <f>IFERROR(SMALL(FI67:FI187,ROW()-ROW($FI$190)+1),"")</f>
        <v>0</v>
      </c>
      <c r="FJ219">
        <f>IFERROR(SMALL(FJ67:FJ187,ROW()-ROW($FJ$190)+1),"")</f>
        <v>0</v>
      </c>
      <c r="FK219">
        <f>IFERROR(SMALL(FK67:FK187,ROW()-ROW($FK$190)+1),"")</f>
        <v>0</v>
      </c>
      <c r="FL219">
        <f>IFERROR(SMALL(FL67:FL187,ROW()-ROW($FL$190)+1),"")</f>
        <v>0</v>
      </c>
      <c r="FM219">
        <f>IFERROR(SMALL(FM67:FM187,ROW()-ROW($FM$190)+1),"")</f>
        <v>0</v>
      </c>
      <c r="FN219">
        <f>IFERROR(SMALL(FN67:FN187,ROW()-ROW($FN$190)+1),"")</f>
        <v>0</v>
      </c>
      <c r="FO219">
        <f>IFERROR(SMALL(FO67:FO187,ROW()-ROW($FO$190)+1),"")</f>
        <v>0</v>
      </c>
      <c r="FP219">
        <f>IFERROR(SMALL(FP67:FP187,ROW()-ROW($FP$190)+1),"")</f>
        <v>0</v>
      </c>
      <c r="FQ219">
        <f>IFERROR(SMALL(FQ67:FQ187,ROW()-ROW($FQ$190)+1),"")</f>
        <v>0</v>
      </c>
      <c r="FR219">
        <f>IFERROR(SMALL(FR67:FR187,ROW()-ROW($FR$190)+1),"")</f>
        <v>0</v>
      </c>
      <c r="FS219">
        <f>IFERROR(SMALL(FS67:FS187,ROW()-ROW($FS$190)+1),"")</f>
        <v>0</v>
      </c>
      <c r="FT219">
        <f>IFERROR(SMALL(FT67:FT187,ROW()-ROW($FT$190)+1),"")</f>
        <v>0</v>
      </c>
      <c r="FU219">
        <f>IFERROR(SMALL(FU67:FU187,ROW()-ROW($FU$190)+1),"")</f>
        <v>0</v>
      </c>
      <c r="FV219">
        <f>IFERROR(SMALL(FV67:FV187,ROW()-ROW($FV$190)+1),"")</f>
        <v>0</v>
      </c>
      <c r="FW219">
        <f>IFERROR(SMALL(FW67:FW187,ROW()-ROW($FW$190)+1),"")</f>
        <v>0</v>
      </c>
      <c r="FX219">
        <f>IFERROR(SMALL(FX67:FX187,ROW()-ROW($FX$190)+1),"")</f>
        <v>0</v>
      </c>
      <c r="FY219">
        <f>IFERROR(SMALL(FY67:FY187,ROW()-ROW($FY$190)+1),"")</f>
        <v>0</v>
      </c>
      <c r="FZ219">
        <f>IFERROR(SMALL(FZ67:FZ187,ROW()-ROW($FZ$190)+1),"")</f>
        <v>0</v>
      </c>
      <c r="GA219">
        <f>IFERROR(SMALL(GA67:GA187,ROW()-ROW($GA$190)+1),"")</f>
        <v>0</v>
      </c>
      <c r="GB219">
        <f>IFERROR(SMALL(GB67:GB187,ROW()-ROW($GB$190)+1),"")</f>
        <v>0</v>
      </c>
      <c r="GC219">
        <f>IFERROR(SMALL(GC67:GC187,ROW()-ROW($GC$190)+1),"")</f>
        <v>0</v>
      </c>
      <c r="GD219">
        <f>IFERROR(SMALL(GD67:GD187,ROW()-ROW($GD$190)+1),"")</f>
        <v>0</v>
      </c>
      <c r="GE219">
        <f>IFERROR(SMALL(GE67:GE187,ROW()-ROW($GE$190)+1),"")</f>
        <v>0</v>
      </c>
      <c r="GF219">
        <f>IFERROR(SMALL(GF67:GF187,ROW()-ROW($GF$190)+1),"")</f>
        <v>0</v>
      </c>
      <c r="GG219">
        <f>IFERROR(SMALL(GG67:GG187,ROW()-ROW($GG$190)+1),"")</f>
        <v>0</v>
      </c>
      <c r="GH219">
        <f>IFERROR(SMALL(GH67:GH187,ROW()-ROW($GH$190)+1),"")</f>
        <v>0</v>
      </c>
      <c r="GI219">
        <f>IFERROR(SMALL(GI67:GI187,ROW()-ROW($GI$190)+1),"")</f>
        <v>0</v>
      </c>
      <c r="GJ219">
        <f>IFERROR(SMALL(GJ67:GJ187,ROW()-ROW($GJ$190)+1),"")</f>
        <v>0</v>
      </c>
      <c r="GK219">
        <f>IFERROR(SMALL(GK67:GK187,ROW()-ROW($GK$190)+1),"")</f>
        <v>0</v>
      </c>
      <c r="GL219">
        <f>IFERROR(SMALL(GL67:GL187,ROW()-ROW($GL$190)+1),"")</f>
        <v>0</v>
      </c>
      <c r="GM219">
        <f>IFERROR(SMALL(GM67:GM187,ROW()-ROW($GM$190)+1),"")</f>
        <v>0</v>
      </c>
      <c r="GN219">
        <f>IFERROR(SMALL(GN67:GN187,ROW()-ROW($GN$190)+1),"")</f>
        <v>0</v>
      </c>
      <c r="GO219">
        <f>IFERROR(SMALL(GO67:GO187,ROW()-ROW($GO$190)+1),"")</f>
        <v>0</v>
      </c>
      <c r="GP219">
        <f>IFERROR(SMALL(GP67:GP187,ROW()-ROW($GP$190)+1),"")</f>
        <v>0</v>
      </c>
      <c r="GQ219">
        <f>IFERROR(SMALL(GQ67:GQ187,ROW()-ROW($GQ$190)+1),"")</f>
        <v>0</v>
      </c>
      <c r="GR219">
        <f>IFERROR(SMALL(GR67:GR187,ROW()-ROW($GR$190)+1),"")</f>
        <v>0</v>
      </c>
      <c r="GS219">
        <f>IFERROR(SMALL(GS67:GS187,ROW()-ROW($GS$190)+1),"")</f>
        <v>0</v>
      </c>
      <c r="GT219">
        <f>IFERROR(SMALL(GT67:GT187,ROW()-ROW($GT$190)+1),"")</f>
        <v>0</v>
      </c>
      <c r="GU219">
        <f>IFERROR(SMALL(GU67:GU187,ROW()-ROW($GU$190)+1),"")</f>
        <v>0</v>
      </c>
      <c r="GV219">
        <f>IFERROR(SMALL(GV67:GV187,ROW()-ROW($GV$190)+1),"")</f>
        <v>0</v>
      </c>
      <c r="GW219">
        <f>IFERROR(SMALL(GW67:GW187,ROW()-ROW($GW$190)+1),"")</f>
        <v>0</v>
      </c>
      <c r="GX219">
        <f>IFERROR(SMALL(GX67:GX187,ROW()-ROW($GX$190)+1),"")</f>
        <v>0</v>
      </c>
      <c r="GY219">
        <f>IFERROR(SMALL(GY67:GY187,ROW()-ROW($GY$190)+1),"")</f>
        <v>0</v>
      </c>
      <c r="GZ219">
        <f>IFERROR(SMALL(GZ67:GZ187,ROW()-ROW($GZ$190)+1),"")</f>
        <v>0</v>
      </c>
      <c r="HA219">
        <f>IFERROR(SMALL(HA67:HA187,ROW()-ROW($HA$190)+1),"")</f>
        <v>0</v>
      </c>
      <c r="HB219">
        <f>IFERROR(SMALL(HB67:HB187,ROW()-ROW($HB$190)+1),"")</f>
        <v>0</v>
      </c>
      <c r="HC219">
        <f>IFERROR(SMALL(HC67:HC187,ROW()-ROW($HC$190)+1),"")</f>
        <v>0</v>
      </c>
      <c r="HD219">
        <f>IFERROR(SMALL(HD67:HD187,ROW()-ROW($HD$190)+1),"")</f>
        <v>0</v>
      </c>
      <c r="HE219">
        <f>IFERROR(SMALL(HE67:HE187,ROW()-ROW($HE$190)+1),"")</f>
        <v>0</v>
      </c>
      <c r="HF219">
        <f>IFERROR(SMALL(HF67:HF187,ROW()-ROW($HF$190)+1),"")</f>
        <v>0</v>
      </c>
      <c r="HG219">
        <f>IFERROR(SMALL(HG67:HG187,ROW()-ROW($HG$190)+1),"")</f>
        <v>0</v>
      </c>
      <c r="HH219">
        <f>IFERROR(SMALL(HH67:HH187,ROW()-ROW($HH$190)+1),"")</f>
        <v>0</v>
      </c>
      <c r="HI219">
        <f>IFERROR(SMALL(HI67:HI187,ROW()-ROW($HI$190)+1),"")</f>
        <v>0</v>
      </c>
      <c r="HJ219">
        <f>IFERROR(SMALL(HJ67:HJ187,ROW()-ROW($HJ$190)+1),"")</f>
        <v>0</v>
      </c>
      <c r="HK219">
        <f>IFERROR(SMALL(HK67:HK187,ROW()-ROW($HK$190)+1),"")</f>
        <v>0</v>
      </c>
      <c r="HL219">
        <f>IFERROR(SMALL(HL67:HL187,ROW()-ROW($HL$190)+1),"")</f>
        <v>0</v>
      </c>
      <c r="HM219">
        <f>IFERROR(SMALL(HM67:HM187,ROW()-ROW($HM$190)+1),"")</f>
        <v>0</v>
      </c>
      <c r="HN219">
        <f>IFERROR(SMALL(HN67:HN187,ROW()-ROW($HN$190)+1),"")</f>
        <v>0</v>
      </c>
      <c r="HO219">
        <f>IFERROR(SMALL(HO67:HO187,ROW()-ROW($HO$190)+1),"")</f>
        <v>0</v>
      </c>
      <c r="HP219">
        <f>IFERROR(SMALL(HP67:HP187,ROW()-ROW($HP$190)+1),"")</f>
        <v>0</v>
      </c>
      <c r="HQ219">
        <f>IFERROR(SMALL(HQ67:HQ187,ROW()-ROW($HQ$190)+1),"")</f>
        <v>0</v>
      </c>
      <c r="HR219">
        <f>IFERROR(SMALL(HR67:HR187,ROW()-ROW($HR$190)+1),"")</f>
        <v>0</v>
      </c>
      <c r="HS219">
        <f>IFERROR(SMALL(HS67:HS187,ROW()-ROW($HS$190)+1),"")</f>
        <v>0</v>
      </c>
      <c r="HT219">
        <f>IFERROR(SMALL(HT67:HT187,ROW()-ROW($HT$190)+1),"")</f>
        <v>0</v>
      </c>
      <c r="HU219">
        <f>IFERROR(SMALL(HU67:HU187,ROW()-ROW($HU$190)+1),"")</f>
        <v>0</v>
      </c>
      <c r="HV219">
        <f>IFERROR(SMALL(HV67:HV187,ROW()-ROW($HV$190)+1),"")</f>
        <v>0</v>
      </c>
      <c r="HW219">
        <f>IFERROR(SMALL(HW67:HW187,ROW()-ROW($HW$190)+1),"")</f>
        <v>0</v>
      </c>
      <c r="HX219">
        <f>IFERROR(SMALL(HX67:HX187,ROW()-ROW($HX$190)+1),"")</f>
        <v>0</v>
      </c>
      <c r="HY219">
        <f>IFERROR(SMALL(HY67:HY187,ROW()-ROW($HY$190)+1),"")</f>
        <v>0</v>
      </c>
      <c r="HZ219">
        <f>IFERROR(SMALL(HZ67:HZ187,ROW()-ROW($HZ$190)+1),"")</f>
        <v>0</v>
      </c>
      <c r="IA219">
        <f>IFERROR(SMALL(IA67:IA187,ROW()-ROW($IA$190)+1),"")</f>
        <v>0</v>
      </c>
      <c r="IB219">
        <f>IFERROR(SMALL(IB67:IB187,ROW()-ROW($IB$190)+1),"")</f>
        <v>0</v>
      </c>
      <c r="IC219">
        <f>IFERROR(SMALL(IC67:IC187,ROW()-ROW($IC$190)+1),"")</f>
        <v>0</v>
      </c>
      <c r="ID219">
        <f>IFERROR(SMALL(ID67:ID187,ROW()-ROW($ID$190)+1),"")</f>
        <v>0</v>
      </c>
      <c r="IE219">
        <f>IFERROR(SMALL(IE67:IE187,ROW()-ROW($IE$190)+1),"")</f>
        <v>0</v>
      </c>
      <c r="IF219">
        <f>IFERROR(SMALL(IF67:IF187,ROW()-ROW($IF$190)+1),"")</f>
        <v>0</v>
      </c>
      <c r="IG219">
        <f>IFERROR(SMALL(IG67:IG187,ROW()-ROW($IG$190)+1),"")</f>
        <v>0</v>
      </c>
      <c r="IH219">
        <f>IFERROR(SMALL(IH67:IH187,ROW()-ROW($IH$190)+1),"")</f>
        <v>0</v>
      </c>
      <c r="II219">
        <f>IFERROR(SMALL(II67:II187,ROW()-ROW($II$190)+1),"")</f>
        <v>0</v>
      </c>
      <c r="IJ219">
        <f>IFERROR(SMALL(IJ67:IJ187,ROW()-ROW($IJ$190)+1),"")</f>
        <v>0</v>
      </c>
      <c r="IK219">
        <f>IFERROR(SMALL(IK67:IK187,ROW()-ROW($IK$190)+1),"")</f>
        <v>0</v>
      </c>
      <c r="IL219">
        <f>IFERROR(SMALL(IL67:IL187,ROW()-ROW($IL$190)+1),"")</f>
        <v>0</v>
      </c>
      <c r="IM219">
        <f>IFERROR(SMALL(IM67:IM187,ROW()-ROW($IM$190)+1),"")</f>
        <v>0</v>
      </c>
      <c r="IN219">
        <f>IFERROR(SMALL(IN67:IN187,ROW()-ROW($IN$190)+1),"")</f>
        <v>0</v>
      </c>
      <c r="IO219">
        <f>IFERROR(SMALL(IO67:IO187,ROW()-ROW($IO$190)+1),"")</f>
        <v>0</v>
      </c>
      <c r="IP219">
        <f>IFERROR(SMALL(IP67:IP187,ROW()-ROW($IP$190)+1),"")</f>
        <v>0</v>
      </c>
      <c r="IQ219">
        <f>IFERROR(SMALL(IQ67:IQ187,ROW()-ROW($IQ$190)+1),"")</f>
        <v>0</v>
      </c>
      <c r="IR219">
        <f>IFERROR(SMALL(IR67:IR187,ROW()-ROW($IR$190)+1),"")</f>
        <v>0</v>
      </c>
      <c r="IS219">
        <f>IFERROR(SMALL(IS67:IS187,ROW()-ROW($IS$190)+1),"")</f>
        <v>0</v>
      </c>
      <c r="IT219">
        <f>IFERROR(SMALL(IT67:IT187,ROW()-ROW($IT$190)+1),"")</f>
        <v>0</v>
      </c>
      <c r="IU219">
        <f>IFERROR(SMALL(IU67:IU187,ROW()-ROW($IU$190)+1),"")</f>
        <v>0</v>
      </c>
      <c r="IV219">
        <f>IFERROR(SMALL(IV67:IV187,ROW()-ROW($IV$190)+1),"")</f>
        <v>0</v>
      </c>
      <c r="IW219">
        <f>IFERROR(SMALL(IW67:IW187,ROW()-ROW($IW$190)+1),"")</f>
        <v>0</v>
      </c>
      <c r="IX219">
        <f>IFERROR(SMALL(IX67:IX187,ROW()-ROW($IX$190)+1),"")</f>
        <v>0</v>
      </c>
      <c r="IY219">
        <f>IFERROR(SMALL(IY67:IY187,ROW()-ROW($IY$190)+1),"")</f>
        <v>0</v>
      </c>
      <c r="IZ219">
        <f>IFERROR(SMALL(IZ67:IZ187,ROW()-ROW($IZ$190)+1),"")</f>
        <v>0</v>
      </c>
      <c r="JA219">
        <f>IFERROR(SMALL(JA67:JA187,ROW()-ROW($JA$190)+1),"")</f>
        <v>0</v>
      </c>
      <c r="JB219">
        <f>IFERROR(SMALL(JB67:JB187,ROW()-ROW($JB$190)+1),"")</f>
        <v>0</v>
      </c>
      <c r="JC219">
        <f>IFERROR(SMALL(JC67:JC187,ROW()-ROW($JC$190)+1),"")</f>
        <v>0</v>
      </c>
      <c r="JD219">
        <f>IFERROR(SMALL(JD67:JD187,ROW()-ROW($JD$190)+1),"")</f>
        <v>0</v>
      </c>
      <c r="JE219">
        <f>IFERROR(SMALL(JE67:JE187,ROW()-ROW($JE$190)+1),"")</f>
        <v>0</v>
      </c>
      <c r="JF219">
        <f>IFERROR(SMALL(JF67:JF187,ROW()-ROW($JF$190)+1),"")</f>
        <v>0</v>
      </c>
      <c r="JG219">
        <f>IFERROR(SMALL(JG67:JG187,ROW()-ROW($JG$190)+1),"")</f>
        <v>0</v>
      </c>
      <c r="JH219">
        <f>IFERROR(SMALL(JH67:JH187,ROW()-ROW($JH$190)+1),"")</f>
        <v>0</v>
      </c>
      <c r="JI219">
        <f>IFERROR(SMALL(JI67:JI187,ROW()-ROW($JI$190)+1),"")</f>
        <v>0</v>
      </c>
      <c r="JJ219">
        <f>IFERROR(SMALL(JJ67:JJ187,ROW()-ROW($JJ$190)+1),"")</f>
        <v>0</v>
      </c>
    </row>
    <row r="220" spans="5:270">
      <c r="E220">
        <f>IFERROR(SMALL(E67:E187,ROW()-ROW($E$190)+1),"")</f>
        <v>0</v>
      </c>
      <c r="F220">
        <f>IFERROR(SMALL(F67:F187,ROW()-ROW($F$190)+1),"")</f>
        <v>0</v>
      </c>
      <c r="G220">
        <f>IFERROR(SMALL(G67:G187,ROW()-ROW($G$190)+1),"")</f>
        <v>0</v>
      </c>
      <c r="H220">
        <f>IFERROR(SMALL(H67:H187,ROW()-ROW($H$190)+1),"")</f>
        <v>0</v>
      </c>
      <c r="I220">
        <f>IFERROR(SMALL(I67:I187,ROW()-ROW($I$190)+1),"")</f>
        <v>0</v>
      </c>
      <c r="J220">
        <f>IFERROR(SMALL(J67:J187,ROW()-ROW($J$190)+1),"")</f>
        <v>0</v>
      </c>
      <c r="K220">
        <f>IFERROR(SMALL(K67:K187,ROW()-ROW($K$190)+1),"")</f>
        <v>0</v>
      </c>
      <c r="L220">
        <f>IFERROR(SMALL(L67:L187,ROW()-ROW($L$190)+1),"")</f>
        <v>0</v>
      </c>
      <c r="M220">
        <f>IFERROR(SMALL(M67:M187,ROW()-ROW($M$190)+1),"")</f>
        <v>0</v>
      </c>
      <c r="N220">
        <f>IFERROR(SMALL(N67:N187,ROW()-ROW($N$190)+1),"")</f>
        <v>0</v>
      </c>
      <c r="O220">
        <f>IFERROR(SMALL(O67:O187,ROW()-ROW($O$190)+1),"")</f>
        <v>0</v>
      </c>
      <c r="P220">
        <f>IFERROR(SMALL(P67:P187,ROW()-ROW($P$190)+1),"")</f>
        <v>0</v>
      </c>
      <c r="Q220">
        <f>IFERROR(SMALL(Q67:Q187,ROW()-ROW($Q$190)+1),"")</f>
        <v>0</v>
      </c>
      <c r="R220">
        <f>IFERROR(SMALL(R67:R187,ROW()-ROW($R$190)+1),"")</f>
        <v>0</v>
      </c>
      <c r="S220">
        <f>IFERROR(SMALL(S67:S187,ROW()-ROW($S$190)+1),"")</f>
        <v>0</v>
      </c>
      <c r="T220">
        <f>IFERROR(SMALL(T67:T187,ROW()-ROW($T$190)+1),"")</f>
        <v>0</v>
      </c>
      <c r="U220">
        <f>IFERROR(SMALL(U67:U187,ROW()-ROW($U$190)+1),"")</f>
        <v>0</v>
      </c>
      <c r="V220">
        <f>IFERROR(SMALL(V67:V187,ROW()-ROW($V$190)+1),"")</f>
        <v>0</v>
      </c>
      <c r="W220">
        <f>IFERROR(SMALL(W67:W187,ROW()-ROW($W$190)+1),"")</f>
        <v>0</v>
      </c>
      <c r="X220">
        <f>IFERROR(SMALL(X67:X187,ROW()-ROW($X$190)+1),"")</f>
        <v>0</v>
      </c>
      <c r="Y220">
        <f>IFERROR(SMALL(Y67:Y187,ROW()-ROW($Y$190)+1),"")</f>
        <v>0</v>
      </c>
      <c r="Z220">
        <f>IFERROR(SMALL(Z67:Z187,ROW()-ROW($Z$190)+1),"")</f>
        <v>0</v>
      </c>
      <c r="AA220">
        <f>IFERROR(SMALL(AA67:AA187,ROW()-ROW($AA$190)+1),"")</f>
        <v>0</v>
      </c>
      <c r="AB220">
        <f>IFERROR(SMALL(AB67:AB187,ROW()-ROW($AB$190)+1),"")</f>
        <v>0</v>
      </c>
      <c r="AC220">
        <f>IFERROR(SMALL(AC67:AC187,ROW()-ROW($AC$190)+1),"")</f>
        <v>0</v>
      </c>
      <c r="AD220">
        <f>IFERROR(SMALL(AD67:AD187,ROW()-ROW($AD$190)+1),"")</f>
        <v>0</v>
      </c>
      <c r="AE220">
        <f>IFERROR(SMALL(AE67:AE187,ROW()-ROW($AE$190)+1),"")</f>
        <v>0</v>
      </c>
      <c r="AF220">
        <f>IFERROR(SMALL(AF67:AF187,ROW()-ROW($AF$190)+1),"")</f>
        <v>0</v>
      </c>
      <c r="AG220">
        <f>IFERROR(SMALL(AG67:AG187,ROW()-ROW($AG$190)+1),"")</f>
        <v>0</v>
      </c>
      <c r="AH220">
        <f>IFERROR(SMALL(AH67:AH187,ROW()-ROW($AH$190)+1),"")</f>
        <v>0</v>
      </c>
      <c r="AI220">
        <f>IFERROR(SMALL(AI67:AI187,ROW()-ROW($AI$190)+1),"")</f>
        <v>0</v>
      </c>
      <c r="AJ220">
        <f>IFERROR(SMALL(AJ67:AJ187,ROW()-ROW($AJ$190)+1),"")</f>
        <v>0</v>
      </c>
      <c r="AK220">
        <f>IFERROR(SMALL(AK67:AK187,ROW()-ROW($AK$190)+1),"")</f>
        <v>0</v>
      </c>
      <c r="AL220">
        <f>IFERROR(SMALL(AL67:AL187,ROW()-ROW($AL$190)+1),"")</f>
        <v>0</v>
      </c>
      <c r="AM220">
        <f>IFERROR(SMALL(AM67:AM187,ROW()-ROW($AM$190)+1),"")</f>
        <v>0</v>
      </c>
      <c r="AN220">
        <f>IFERROR(SMALL(AN67:AN187,ROW()-ROW($AN$190)+1),"")</f>
        <v>0</v>
      </c>
      <c r="AO220">
        <f>IFERROR(SMALL(AO67:AO187,ROW()-ROW($AO$190)+1),"")</f>
        <v>0</v>
      </c>
      <c r="AP220">
        <f>IFERROR(SMALL(AP67:AP187,ROW()-ROW($AP$190)+1),"")</f>
        <v>0</v>
      </c>
      <c r="AQ220">
        <f>IFERROR(SMALL(AQ67:AQ187,ROW()-ROW($AQ$190)+1),"")</f>
        <v>0</v>
      </c>
      <c r="AR220">
        <f>IFERROR(SMALL(AR67:AR187,ROW()-ROW($AR$190)+1),"")</f>
        <v>0</v>
      </c>
      <c r="AS220">
        <f>IFERROR(SMALL(AS67:AS187,ROW()-ROW($AS$190)+1),"")</f>
        <v>0</v>
      </c>
      <c r="AT220">
        <f>IFERROR(SMALL(AT67:AT187,ROW()-ROW($AT$190)+1),"")</f>
        <v>0</v>
      </c>
      <c r="AU220">
        <f>IFERROR(SMALL(AU67:AU187,ROW()-ROW($AU$190)+1),"")</f>
        <v>0</v>
      </c>
      <c r="AV220">
        <f>IFERROR(SMALL(AV67:AV187,ROW()-ROW($AV$190)+1),"")</f>
        <v>0</v>
      </c>
      <c r="AW220">
        <f>IFERROR(SMALL(AW67:AW187,ROW()-ROW($AW$190)+1),"")</f>
        <v>0</v>
      </c>
      <c r="AX220">
        <f>IFERROR(SMALL(AX67:AX187,ROW()-ROW($AX$190)+1),"")</f>
        <v>0</v>
      </c>
      <c r="AY220">
        <f>IFERROR(SMALL(AY67:AY187,ROW()-ROW($AY$190)+1),"")</f>
        <v>0</v>
      </c>
      <c r="AZ220">
        <f>IFERROR(SMALL(AZ67:AZ187,ROW()-ROW($AZ$190)+1),"")</f>
        <v>0</v>
      </c>
      <c r="BA220">
        <f>IFERROR(SMALL(BA67:BA187,ROW()-ROW($BA$190)+1),"")</f>
        <v>0</v>
      </c>
      <c r="BB220">
        <f>IFERROR(SMALL(BB67:BB187,ROW()-ROW($BB$190)+1),"")</f>
        <v>0</v>
      </c>
      <c r="BC220">
        <f>IFERROR(SMALL(BC67:BC187,ROW()-ROW($BC$190)+1),"")</f>
        <v>0</v>
      </c>
      <c r="BD220">
        <f>IFERROR(SMALL(BD67:BD187,ROW()-ROW($BD$190)+1),"")</f>
        <v>0</v>
      </c>
      <c r="BE220">
        <f>IFERROR(SMALL(BE67:BE187,ROW()-ROW($BE$190)+1),"")</f>
        <v>0</v>
      </c>
      <c r="BF220">
        <f>IFERROR(SMALL(BF67:BF187,ROW()-ROW($BF$190)+1),"")</f>
        <v>0</v>
      </c>
      <c r="BG220">
        <f>IFERROR(SMALL(BG67:BG187,ROW()-ROW($BG$190)+1),"")</f>
        <v>0</v>
      </c>
      <c r="BH220">
        <f>IFERROR(SMALL(BH67:BH187,ROW()-ROW($BH$190)+1),"")</f>
        <v>0</v>
      </c>
      <c r="BI220">
        <f>IFERROR(SMALL(BI67:BI187,ROW()-ROW($BI$190)+1),"")</f>
        <v>0</v>
      </c>
      <c r="BJ220">
        <f>IFERROR(SMALL(BJ67:BJ187,ROW()-ROW($BJ$190)+1),"")</f>
        <v>0</v>
      </c>
      <c r="BK220">
        <f>IFERROR(SMALL(BK67:BK187,ROW()-ROW($BK$190)+1),"")</f>
        <v>0</v>
      </c>
      <c r="BL220">
        <f>IFERROR(SMALL(BL67:BL187,ROW()-ROW($BL$190)+1),"")</f>
        <v>0</v>
      </c>
      <c r="BM220">
        <f>IFERROR(SMALL(BM67:BM187,ROW()-ROW($BM$190)+1),"")</f>
        <v>0</v>
      </c>
      <c r="BN220">
        <f>IFERROR(SMALL(BN67:BN187,ROW()-ROW($BN$190)+1),"")</f>
        <v>0</v>
      </c>
      <c r="BO220">
        <f>IFERROR(SMALL(BO67:BO187,ROW()-ROW($BO$190)+1),"")</f>
        <v>0</v>
      </c>
      <c r="BP220">
        <f>IFERROR(SMALL(BP67:BP187,ROW()-ROW($BP$190)+1),"")</f>
        <v>0</v>
      </c>
      <c r="BQ220">
        <f>IFERROR(SMALL(BQ67:BQ187,ROW()-ROW($BQ$190)+1),"")</f>
        <v>0</v>
      </c>
      <c r="BR220">
        <f>IFERROR(SMALL(BR67:BR187,ROW()-ROW($BR$190)+1),"")</f>
        <v>0</v>
      </c>
      <c r="BS220">
        <f>IFERROR(SMALL(BS67:BS187,ROW()-ROW($BS$190)+1),"")</f>
        <v>0</v>
      </c>
      <c r="BT220">
        <f>IFERROR(SMALL(BT67:BT187,ROW()-ROW($BT$190)+1),"")</f>
        <v>0</v>
      </c>
      <c r="BU220">
        <f>IFERROR(SMALL(BU67:BU187,ROW()-ROW($BU$190)+1),"")</f>
        <v>0</v>
      </c>
      <c r="BV220">
        <f>IFERROR(SMALL(BV67:BV187,ROW()-ROW($BV$190)+1),"")</f>
        <v>0</v>
      </c>
      <c r="BW220">
        <f>IFERROR(SMALL(BW67:BW187,ROW()-ROW($BW$190)+1),"")</f>
        <v>0</v>
      </c>
      <c r="BX220">
        <f>IFERROR(SMALL(BX67:BX187,ROW()-ROW($BX$190)+1),"")</f>
        <v>0</v>
      </c>
      <c r="BY220">
        <f>IFERROR(SMALL(BY67:BY187,ROW()-ROW($BY$190)+1),"")</f>
        <v>0</v>
      </c>
      <c r="BZ220">
        <f>IFERROR(SMALL(BZ67:BZ187,ROW()-ROW($BZ$190)+1),"")</f>
        <v>0</v>
      </c>
      <c r="CA220">
        <f>IFERROR(SMALL(CA67:CA187,ROW()-ROW($CA$190)+1),"")</f>
        <v>0</v>
      </c>
      <c r="CB220">
        <f>IFERROR(SMALL(CB67:CB187,ROW()-ROW($CB$190)+1),"")</f>
        <v>0</v>
      </c>
      <c r="CC220">
        <f>IFERROR(SMALL(CC67:CC187,ROW()-ROW($CC$190)+1),"")</f>
        <v>0</v>
      </c>
      <c r="CD220">
        <f>IFERROR(SMALL(CD67:CD187,ROW()-ROW($CD$190)+1),"")</f>
        <v>0</v>
      </c>
      <c r="CE220">
        <f>IFERROR(SMALL(CE67:CE187,ROW()-ROW($CE$190)+1),"")</f>
        <v>0</v>
      </c>
      <c r="CF220">
        <f>IFERROR(SMALL(CF67:CF187,ROW()-ROW($CF$190)+1),"")</f>
        <v>0</v>
      </c>
      <c r="CG220">
        <f>IFERROR(SMALL(CG67:CG187,ROW()-ROW($CG$190)+1),"")</f>
        <v>0</v>
      </c>
      <c r="CH220">
        <f>IFERROR(SMALL(CH67:CH187,ROW()-ROW($CH$190)+1),"")</f>
        <v>0</v>
      </c>
      <c r="CI220">
        <f>IFERROR(SMALL(CI67:CI187,ROW()-ROW($CI$190)+1),"")</f>
        <v>0</v>
      </c>
      <c r="CJ220">
        <f>IFERROR(SMALL(CJ67:CJ187,ROW()-ROW($CJ$190)+1),"")</f>
        <v>0</v>
      </c>
      <c r="CK220">
        <f>IFERROR(SMALL(CK67:CK187,ROW()-ROW($CK$190)+1),"")</f>
        <v>0</v>
      </c>
      <c r="CL220">
        <f>IFERROR(SMALL(CL67:CL187,ROW()-ROW($CL$190)+1),"")</f>
        <v>0</v>
      </c>
      <c r="CM220">
        <f>IFERROR(SMALL(CM67:CM187,ROW()-ROW($CM$190)+1),"")</f>
        <v>0</v>
      </c>
      <c r="CN220">
        <f>IFERROR(SMALL(CN67:CN187,ROW()-ROW($CN$190)+1),"")</f>
        <v>0</v>
      </c>
      <c r="CO220">
        <f>IFERROR(SMALL(CO67:CO187,ROW()-ROW($CO$190)+1),"")</f>
        <v>0</v>
      </c>
      <c r="CP220">
        <f>IFERROR(SMALL(CP67:CP187,ROW()-ROW($CP$190)+1),"")</f>
        <v>0</v>
      </c>
      <c r="CQ220">
        <f>IFERROR(SMALL(CQ67:CQ187,ROW()-ROW($CQ$190)+1),"")</f>
        <v>0</v>
      </c>
      <c r="CR220">
        <f>IFERROR(SMALL(CR67:CR187,ROW()-ROW($CR$190)+1),"")</f>
        <v>0</v>
      </c>
      <c r="CS220">
        <f>IFERROR(SMALL(CS67:CS187,ROW()-ROW($CS$190)+1),"")</f>
        <v>0</v>
      </c>
      <c r="CT220">
        <f>IFERROR(SMALL(CT67:CT187,ROW()-ROW($CT$190)+1),"")</f>
        <v>0</v>
      </c>
      <c r="CU220">
        <f>IFERROR(SMALL(CU67:CU187,ROW()-ROW($CU$190)+1),"")</f>
        <v>0</v>
      </c>
      <c r="CV220">
        <f>IFERROR(SMALL(CV67:CV187,ROW()-ROW($CV$190)+1),"")</f>
        <v>0</v>
      </c>
      <c r="CW220">
        <f>IFERROR(SMALL(CW67:CW187,ROW()-ROW($CW$190)+1),"")</f>
        <v>0</v>
      </c>
      <c r="CX220">
        <f>IFERROR(SMALL(CX67:CX187,ROW()-ROW($CX$190)+1),"")</f>
        <v>0</v>
      </c>
      <c r="CY220">
        <f>IFERROR(SMALL(CY67:CY187,ROW()-ROW($CY$190)+1),"")</f>
        <v>0</v>
      </c>
      <c r="CZ220">
        <f>IFERROR(SMALL(CZ67:CZ187,ROW()-ROW($CZ$190)+1),"")</f>
        <v>0</v>
      </c>
      <c r="DA220">
        <f>IFERROR(SMALL(DA67:DA187,ROW()-ROW($DA$190)+1),"")</f>
        <v>0</v>
      </c>
      <c r="DB220">
        <f>IFERROR(SMALL(DB67:DB187,ROW()-ROW($DB$190)+1),"")</f>
        <v>0</v>
      </c>
      <c r="DC220">
        <f>IFERROR(SMALL(DC67:DC187,ROW()-ROW($DC$190)+1),"")</f>
        <v>0</v>
      </c>
      <c r="DD220">
        <f>IFERROR(SMALL(DD67:DD187,ROW()-ROW($DD$190)+1),"")</f>
        <v>0</v>
      </c>
      <c r="DE220">
        <f>IFERROR(SMALL(DE67:DE187,ROW()-ROW($DE$190)+1),"")</f>
        <v>0</v>
      </c>
      <c r="DF220">
        <f>IFERROR(SMALL(DF67:DF187,ROW()-ROW($DF$190)+1),"")</f>
        <v>0</v>
      </c>
      <c r="DG220">
        <f>IFERROR(SMALL(DG67:DG187,ROW()-ROW($DG$190)+1),"")</f>
        <v>0</v>
      </c>
      <c r="DH220">
        <f>IFERROR(SMALL(DH67:DH187,ROW()-ROW($DH$190)+1),"")</f>
        <v>0</v>
      </c>
      <c r="DI220">
        <f>IFERROR(SMALL(DI67:DI187,ROW()-ROW($DI$190)+1),"")</f>
        <v>0</v>
      </c>
      <c r="DJ220">
        <f>IFERROR(SMALL(DJ67:DJ187,ROW()-ROW($DJ$190)+1),"")</f>
        <v>0</v>
      </c>
      <c r="DK220">
        <f>IFERROR(SMALL(DK67:DK187,ROW()-ROW($DK$190)+1),"")</f>
        <v>0</v>
      </c>
      <c r="DL220">
        <f>IFERROR(SMALL(DL67:DL187,ROW()-ROW($DL$190)+1),"")</f>
        <v>0</v>
      </c>
      <c r="DM220">
        <f>IFERROR(SMALL(DM67:DM187,ROW()-ROW($DM$190)+1),"")</f>
        <v>0</v>
      </c>
      <c r="DN220">
        <f>IFERROR(SMALL(DN67:DN187,ROW()-ROW($DN$190)+1),"")</f>
        <v>0</v>
      </c>
      <c r="DO220">
        <f>IFERROR(SMALL(DO67:DO187,ROW()-ROW($DO$190)+1),"")</f>
        <v>0</v>
      </c>
      <c r="DP220">
        <f>IFERROR(SMALL(DP67:DP187,ROW()-ROW($DP$190)+1),"")</f>
        <v>0</v>
      </c>
      <c r="DQ220">
        <f>IFERROR(SMALL(DQ67:DQ187,ROW()-ROW($DQ$190)+1),"")</f>
        <v>0</v>
      </c>
      <c r="DR220">
        <f>IFERROR(SMALL(DR67:DR187,ROW()-ROW($DR$190)+1),"")</f>
        <v>0</v>
      </c>
      <c r="DS220">
        <f>IFERROR(SMALL(DS67:DS187,ROW()-ROW($DS$190)+1),"")</f>
        <v>0</v>
      </c>
      <c r="DT220">
        <f>IFERROR(SMALL(DT67:DT187,ROW()-ROW($DT$190)+1),"")</f>
        <v>0</v>
      </c>
      <c r="DU220">
        <f>IFERROR(SMALL(DU67:DU187,ROW()-ROW($DU$190)+1),"")</f>
        <v>0</v>
      </c>
      <c r="DV220">
        <f>IFERROR(SMALL(DV67:DV187,ROW()-ROW($DV$190)+1),"")</f>
        <v>0</v>
      </c>
      <c r="DW220">
        <f>IFERROR(SMALL(DW67:DW187,ROW()-ROW($DW$190)+1),"")</f>
        <v>0</v>
      </c>
      <c r="DX220">
        <f>IFERROR(SMALL(DX67:DX187,ROW()-ROW($DX$190)+1),"")</f>
        <v>0</v>
      </c>
      <c r="DY220">
        <f>IFERROR(SMALL(DY67:DY187,ROW()-ROW($DY$190)+1),"")</f>
        <v>0</v>
      </c>
      <c r="DZ220">
        <f>IFERROR(SMALL(DZ67:DZ187,ROW()-ROW($DZ$190)+1),"")</f>
        <v>0</v>
      </c>
      <c r="EA220">
        <f>IFERROR(SMALL(EA67:EA187,ROW()-ROW($EA$190)+1),"")</f>
        <v>0</v>
      </c>
      <c r="EB220">
        <f>IFERROR(SMALL(EB67:EB187,ROW()-ROW($EB$190)+1),"")</f>
        <v>0</v>
      </c>
      <c r="EC220">
        <f>IFERROR(SMALL(EC67:EC187,ROW()-ROW($EC$190)+1),"")</f>
        <v>0</v>
      </c>
      <c r="ED220">
        <f>IFERROR(SMALL(ED67:ED187,ROW()-ROW($ED$190)+1),"")</f>
        <v>0</v>
      </c>
      <c r="EE220">
        <f>IFERROR(SMALL(EE67:EE187,ROW()-ROW($EE$190)+1),"")</f>
        <v>0</v>
      </c>
      <c r="EF220">
        <f>IFERROR(SMALL(EF67:EF187,ROW()-ROW($EF$190)+1),"")</f>
        <v>0</v>
      </c>
      <c r="EI220">
        <f>IFERROR(SMALL(EI67:EI187,ROW()-ROW($EI$190)+1),"")</f>
        <v>0</v>
      </c>
      <c r="EJ220">
        <f>IFERROR(SMALL(EJ67:EJ187,ROW()-ROW($EJ$190)+1),"")</f>
        <v>0</v>
      </c>
      <c r="EK220">
        <f>IFERROR(SMALL(EK67:EK187,ROW()-ROW($EK$190)+1),"")</f>
        <v>0</v>
      </c>
      <c r="EL220">
        <f>IFERROR(SMALL(EL67:EL187,ROW()-ROW($EL$190)+1),"")</f>
        <v>0</v>
      </c>
      <c r="EM220">
        <f>IFERROR(SMALL(EM67:EM187,ROW()-ROW($EM$190)+1),"")</f>
        <v>0</v>
      </c>
      <c r="EN220">
        <f>IFERROR(SMALL(EN67:EN187,ROW()-ROW($EN$190)+1),"")</f>
        <v>0</v>
      </c>
      <c r="EO220">
        <f>IFERROR(SMALL(EO67:EO187,ROW()-ROW($EO$190)+1),"")</f>
        <v>0</v>
      </c>
      <c r="EP220">
        <f>IFERROR(SMALL(EP67:EP187,ROW()-ROW($EP$190)+1),"")</f>
        <v>0</v>
      </c>
      <c r="EQ220">
        <f>IFERROR(SMALL(EQ67:EQ187,ROW()-ROW($EQ$190)+1),"")</f>
        <v>0</v>
      </c>
      <c r="ER220">
        <f>IFERROR(SMALL(ER67:ER187,ROW()-ROW($ER$190)+1),"")</f>
        <v>0</v>
      </c>
      <c r="ES220">
        <f>IFERROR(SMALL(ES67:ES187,ROW()-ROW($ES$190)+1),"")</f>
        <v>0</v>
      </c>
      <c r="ET220">
        <f>IFERROR(SMALL(ET67:ET187,ROW()-ROW($ET$190)+1),"")</f>
        <v>0</v>
      </c>
      <c r="EU220">
        <f>IFERROR(SMALL(EU67:EU187,ROW()-ROW($EU$190)+1),"")</f>
        <v>0</v>
      </c>
      <c r="EV220">
        <f>IFERROR(SMALL(EV67:EV187,ROW()-ROW($EV$190)+1),"")</f>
        <v>0</v>
      </c>
      <c r="EW220">
        <f>IFERROR(SMALL(EW67:EW187,ROW()-ROW($EW$190)+1),"")</f>
        <v>0</v>
      </c>
      <c r="EX220">
        <f>IFERROR(SMALL(EX67:EX187,ROW()-ROW($EX$190)+1),"")</f>
        <v>0</v>
      </c>
      <c r="EY220">
        <f>IFERROR(SMALL(EY67:EY187,ROW()-ROW($EY$190)+1),"")</f>
        <v>0</v>
      </c>
      <c r="EZ220">
        <f>IFERROR(SMALL(EZ67:EZ187,ROW()-ROW($EZ$190)+1),"")</f>
        <v>0</v>
      </c>
      <c r="FA220">
        <f>IFERROR(SMALL(FA67:FA187,ROW()-ROW($FA$190)+1),"")</f>
        <v>0</v>
      </c>
      <c r="FB220">
        <f>IFERROR(SMALL(FB67:FB187,ROW()-ROW($FB$190)+1),"")</f>
        <v>0</v>
      </c>
      <c r="FC220">
        <f>IFERROR(SMALL(FC67:FC187,ROW()-ROW($FC$190)+1),"")</f>
        <v>0</v>
      </c>
      <c r="FD220">
        <f>IFERROR(SMALL(FD67:FD187,ROW()-ROW($FD$190)+1),"")</f>
        <v>0</v>
      </c>
      <c r="FE220">
        <f>IFERROR(SMALL(FE67:FE187,ROW()-ROW($FE$190)+1),"")</f>
        <v>0</v>
      </c>
      <c r="FF220">
        <f>IFERROR(SMALL(FF67:FF187,ROW()-ROW($FF$190)+1),"")</f>
        <v>0</v>
      </c>
      <c r="FG220">
        <f>IFERROR(SMALL(FG67:FG187,ROW()-ROW($FG$190)+1),"")</f>
        <v>0</v>
      </c>
      <c r="FH220">
        <f>IFERROR(SMALL(FH67:FH187,ROW()-ROW($FH$190)+1),"")</f>
        <v>0</v>
      </c>
      <c r="FI220">
        <f>IFERROR(SMALL(FI67:FI187,ROW()-ROW($FI$190)+1),"")</f>
        <v>0</v>
      </c>
      <c r="FJ220">
        <f>IFERROR(SMALL(FJ67:FJ187,ROW()-ROW($FJ$190)+1),"")</f>
        <v>0</v>
      </c>
      <c r="FK220">
        <f>IFERROR(SMALL(FK67:FK187,ROW()-ROW($FK$190)+1),"")</f>
        <v>0</v>
      </c>
      <c r="FL220">
        <f>IFERROR(SMALL(FL67:FL187,ROW()-ROW($FL$190)+1),"")</f>
        <v>0</v>
      </c>
      <c r="FM220">
        <f>IFERROR(SMALL(FM67:FM187,ROW()-ROW($FM$190)+1),"")</f>
        <v>0</v>
      </c>
      <c r="FN220">
        <f>IFERROR(SMALL(FN67:FN187,ROW()-ROW($FN$190)+1),"")</f>
        <v>0</v>
      </c>
      <c r="FO220">
        <f>IFERROR(SMALL(FO67:FO187,ROW()-ROW($FO$190)+1),"")</f>
        <v>0</v>
      </c>
      <c r="FP220">
        <f>IFERROR(SMALL(FP67:FP187,ROW()-ROW($FP$190)+1),"")</f>
        <v>0</v>
      </c>
      <c r="FQ220">
        <f>IFERROR(SMALL(FQ67:FQ187,ROW()-ROW($FQ$190)+1),"")</f>
        <v>0</v>
      </c>
      <c r="FR220">
        <f>IFERROR(SMALL(FR67:FR187,ROW()-ROW($FR$190)+1),"")</f>
        <v>0</v>
      </c>
      <c r="FS220">
        <f>IFERROR(SMALL(FS67:FS187,ROW()-ROW($FS$190)+1),"")</f>
        <v>0</v>
      </c>
      <c r="FT220">
        <f>IFERROR(SMALL(FT67:FT187,ROW()-ROW($FT$190)+1),"")</f>
        <v>0</v>
      </c>
      <c r="FU220">
        <f>IFERROR(SMALL(FU67:FU187,ROW()-ROW($FU$190)+1),"")</f>
        <v>0</v>
      </c>
      <c r="FV220">
        <f>IFERROR(SMALL(FV67:FV187,ROW()-ROW($FV$190)+1),"")</f>
        <v>0</v>
      </c>
      <c r="FW220">
        <f>IFERROR(SMALL(FW67:FW187,ROW()-ROW($FW$190)+1),"")</f>
        <v>0</v>
      </c>
      <c r="FX220">
        <f>IFERROR(SMALL(FX67:FX187,ROW()-ROW($FX$190)+1),"")</f>
        <v>0</v>
      </c>
      <c r="FY220">
        <f>IFERROR(SMALL(FY67:FY187,ROW()-ROW($FY$190)+1),"")</f>
        <v>0</v>
      </c>
      <c r="FZ220">
        <f>IFERROR(SMALL(FZ67:FZ187,ROW()-ROW($FZ$190)+1),"")</f>
        <v>0</v>
      </c>
      <c r="GA220">
        <f>IFERROR(SMALL(GA67:GA187,ROW()-ROW($GA$190)+1),"")</f>
        <v>0</v>
      </c>
      <c r="GB220">
        <f>IFERROR(SMALL(GB67:GB187,ROW()-ROW($GB$190)+1),"")</f>
        <v>0</v>
      </c>
      <c r="GC220">
        <f>IFERROR(SMALL(GC67:GC187,ROW()-ROW($GC$190)+1),"")</f>
        <v>0</v>
      </c>
      <c r="GD220">
        <f>IFERROR(SMALL(GD67:GD187,ROW()-ROW($GD$190)+1),"")</f>
        <v>0</v>
      </c>
      <c r="GE220">
        <f>IFERROR(SMALL(GE67:GE187,ROW()-ROW($GE$190)+1),"")</f>
        <v>0</v>
      </c>
      <c r="GF220">
        <f>IFERROR(SMALL(GF67:GF187,ROW()-ROW($GF$190)+1),"")</f>
        <v>0</v>
      </c>
      <c r="GG220">
        <f>IFERROR(SMALL(GG67:GG187,ROW()-ROW($GG$190)+1),"")</f>
        <v>0</v>
      </c>
      <c r="GH220">
        <f>IFERROR(SMALL(GH67:GH187,ROW()-ROW($GH$190)+1),"")</f>
        <v>0</v>
      </c>
      <c r="GI220">
        <f>IFERROR(SMALL(GI67:GI187,ROW()-ROW($GI$190)+1),"")</f>
        <v>0</v>
      </c>
      <c r="GJ220">
        <f>IFERROR(SMALL(GJ67:GJ187,ROW()-ROW($GJ$190)+1),"")</f>
        <v>0</v>
      </c>
      <c r="GK220">
        <f>IFERROR(SMALL(GK67:GK187,ROW()-ROW($GK$190)+1),"")</f>
        <v>0</v>
      </c>
      <c r="GL220">
        <f>IFERROR(SMALL(GL67:GL187,ROW()-ROW($GL$190)+1),"")</f>
        <v>0</v>
      </c>
      <c r="GM220">
        <f>IFERROR(SMALL(GM67:GM187,ROW()-ROW($GM$190)+1),"")</f>
        <v>0</v>
      </c>
      <c r="GN220">
        <f>IFERROR(SMALL(GN67:GN187,ROW()-ROW($GN$190)+1),"")</f>
        <v>0</v>
      </c>
      <c r="GO220">
        <f>IFERROR(SMALL(GO67:GO187,ROW()-ROW($GO$190)+1),"")</f>
        <v>0</v>
      </c>
      <c r="GP220">
        <f>IFERROR(SMALL(GP67:GP187,ROW()-ROW($GP$190)+1),"")</f>
        <v>0</v>
      </c>
      <c r="GQ220">
        <f>IFERROR(SMALL(GQ67:GQ187,ROW()-ROW($GQ$190)+1),"")</f>
        <v>0</v>
      </c>
      <c r="GR220">
        <f>IFERROR(SMALL(GR67:GR187,ROW()-ROW($GR$190)+1),"")</f>
        <v>0</v>
      </c>
      <c r="GS220">
        <f>IFERROR(SMALL(GS67:GS187,ROW()-ROW($GS$190)+1),"")</f>
        <v>0</v>
      </c>
      <c r="GT220">
        <f>IFERROR(SMALL(GT67:GT187,ROW()-ROW($GT$190)+1),"")</f>
        <v>0</v>
      </c>
      <c r="GU220">
        <f>IFERROR(SMALL(GU67:GU187,ROW()-ROW($GU$190)+1),"")</f>
        <v>0</v>
      </c>
      <c r="GV220">
        <f>IFERROR(SMALL(GV67:GV187,ROW()-ROW($GV$190)+1),"")</f>
        <v>0</v>
      </c>
      <c r="GW220">
        <f>IFERROR(SMALL(GW67:GW187,ROW()-ROW($GW$190)+1),"")</f>
        <v>0</v>
      </c>
      <c r="GX220">
        <f>IFERROR(SMALL(GX67:GX187,ROW()-ROW($GX$190)+1),"")</f>
        <v>0</v>
      </c>
      <c r="GY220">
        <f>IFERROR(SMALL(GY67:GY187,ROW()-ROW($GY$190)+1),"")</f>
        <v>0</v>
      </c>
      <c r="GZ220">
        <f>IFERROR(SMALL(GZ67:GZ187,ROW()-ROW($GZ$190)+1),"")</f>
        <v>0</v>
      </c>
      <c r="HA220">
        <f>IFERROR(SMALL(HA67:HA187,ROW()-ROW($HA$190)+1),"")</f>
        <v>0</v>
      </c>
      <c r="HB220">
        <f>IFERROR(SMALL(HB67:HB187,ROW()-ROW($HB$190)+1),"")</f>
        <v>0</v>
      </c>
      <c r="HC220">
        <f>IFERROR(SMALL(HC67:HC187,ROW()-ROW($HC$190)+1),"")</f>
        <v>0</v>
      </c>
      <c r="HD220">
        <f>IFERROR(SMALL(HD67:HD187,ROW()-ROW($HD$190)+1),"")</f>
        <v>0</v>
      </c>
      <c r="HE220">
        <f>IFERROR(SMALL(HE67:HE187,ROW()-ROW($HE$190)+1),"")</f>
        <v>0</v>
      </c>
      <c r="HF220">
        <f>IFERROR(SMALL(HF67:HF187,ROW()-ROW($HF$190)+1),"")</f>
        <v>0</v>
      </c>
      <c r="HG220">
        <f>IFERROR(SMALL(HG67:HG187,ROW()-ROW($HG$190)+1),"")</f>
        <v>0</v>
      </c>
      <c r="HH220">
        <f>IFERROR(SMALL(HH67:HH187,ROW()-ROW($HH$190)+1),"")</f>
        <v>0</v>
      </c>
      <c r="HI220">
        <f>IFERROR(SMALL(HI67:HI187,ROW()-ROW($HI$190)+1),"")</f>
        <v>0</v>
      </c>
      <c r="HJ220">
        <f>IFERROR(SMALL(HJ67:HJ187,ROW()-ROW($HJ$190)+1),"")</f>
        <v>0</v>
      </c>
      <c r="HK220">
        <f>IFERROR(SMALL(HK67:HK187,ROW()-ROW($HK$190)+1),"")</f>
        <v>0</v>
      </c>
      <c r="HL220">
        <f>IFERROR(SMALL(HL67:HL187,ROW()-ROW($HL$190)+1),"")</f>
        <v>0</v>
      </c>
      <c r="HM220">
        <f>IFERROR(SMALL(HM67:HM187,ROW()-ROW($HM$190)+1),"")</f>
        <v>0</v>
      </c>
      <c r="HN220">
        <f>IFERROR(SMALL(HN67:HN187,ROW()-ROW($HN$190)+1),"")</f>
        <v>0</v>
      </c>
      <c r="HO220">
        <f>IFERROR(SMALL(HO67:HO187,ROW()-ROW($HO$190)+1),"")</f>
        <v>0</v>
      </c>
      <c r="HP220">
        <f>IFERROR(SMALL(HP67:HP187,ROW()-ROW($HP$190)+1),"")</f>
        <v>0</v>
      </c>
      <c r="HQ220">
        <f>IFERROR(SMALL(HQ67:HQ187,ROW()-ROW($HQ$190)+1),"")</f>
        <v>0</v>
      </c>
      <c r="HR220">
        <f>IFERROR(SMALL(HR67:HR187,ROW()-ROW($HR$190)+1),"")</f>
        <v>0</v>
      </c>
      <c r="HS220">
        <f>IFERROR(SMALL(HS67:HS187,ROW()-ROW($HS$190)+1),"")</f>
        <v>0</v>
      </c>
      <c r="HT220">
        <f>IFERROR(SMALL(HT67:HT187,ROW()-ROW($HT$190)+1),"")</f>
        <v>0</v>
      </c>
      <c r="HU220">
        <f>IFERROR(SMALL(HU67:HU187,ROW()-ROW($HU$190)+1),"")</f>
        <v>0</v>
      </c>
      <c r="HV220">
        <f>IFERROR(SMALL(HV67:HV187,ROW()-ROW($HV$190)+1),"")</f>
        <v>0</v>
      </c>
      <c r="HW220">
        <f>IFERROR(SMALL(HW67:HW187,ROW()-ROW($HW$190)+1),"")</f>
        <v>0</v>
      </c>
      <c r="HX220">
        <f>IFERROR(SMALL(HX67:HX187,ROW()-ROW($HX$190)+1),"")</f>
        <v>0</v>
      </c>
      <c r="HY220">
        <f>IFERROR(SMALL(HY67:HY187,ROW()-ROW($HY$190)+1),"")</f>
        <v>0</v>
      </c>
      <c r="HZ220">
        <f>IFERROR(SMALL(HZ67:HZ187,ROW()-ROW($HZ$190)+1),"")</f>
        <v>0</v>
      </c>
      <c r="IA220">
        <f>IFERROR(SMALL(IA67:IA187,ROW()-ROW($IA$190)+1),"")</f>
        <v>0</v>
      </c>
      <c r="IB220">
        <f>IFERROR(SMALL(IB67:IB187,ROW()-ROW($IB$190)+1),"")</f>
        <v>0</v>
      </c>
      <c r="IC220">
        <f>IFERROR(SMALL(IC67:IC187,ROW()-ROW($IC$190)+1),"")</f>
        <v>0</v>
      </c>
      <c r="ID220">
        <f>IFERROR(SMALL(ID67:ID187,ROW()-ROW($ID$190)+1),"")</f>
        <v>0</v>
      </c>
      <c r="IE220">
        <f>IFERROR(SMALL(IE67:IE187,ROW()-ROW($IE$190)+1),"")</f>
        <v>0</v>
      </c>
      <c r="IF220">
        <f>IFERROR(SMALL(IF67:IF187,ROW()-ROW($IF$190)+1),"")</f>
        <v>0</v>
      </c>
      <c r="IG220">
        <f>IFERROR(SMALL(IG67:IG187,ROW()-ROW($IG$190)+1),"")</f>
        <v>0</v>
      </c>
      <c r="IH220">
        <f>IFERROR(SMALL(IH67:IH187,ROW()-ROW($IH$190)+1),"")</f>
        <v>0</v>
      </c>
      <c r="II220">
        <f>IFERROR(SMALL(II67:II187,ROW()-ROW($II$190)+1),"")</f>
        <v>0</v>
      </c>
      <c r="IJ220">
        <f>IFERROR(SMALL(IJ67:IJ187,ROW()-ROW($IJ$190)+1),"")</f>
        <v>0</v>
      </c>
      <c r="IK220">
        <f>IFERROR(SMALL(IK67:IK187,ROW()-ROW($IK$190)+1),"")</f>
        <v>0</v>
      </c>
      <c r="IL220">
        <f>IFERROR(SMALL(IL67:IL187,ROW()-ROW($IL$190)+1),"")</f>
        <v>0</v>
      </c>
      <c r="IM220">
        <f>IFERROR(SMALL(IM67:IM187,ROW()-ROW($IM$190)+1),"")</f>
        <v>0</v>
      </c>
      <c r="IN220">
        <f>IFERROR(SMALL(IN67:IN187,ROW()-ROW($IN$190)+1),"")</f>
        <v>0</v>
      </c>
      <c r="IO220">
        <f>IFERROR(SMALL(IO67:IO187,ROW()-ROW($IO$190)+1),"")</f>
        <v>0</v>
      </c>
      <c r="IP220">
        <f>IFERROR(SMALL(IP67:IP187,ROW()-ROW($IP$190)+1),"")</f>
        <v>0</v>
      </c>
      <c r="IQ220">
        <f>IFERROR(SMALL(IQ67:IQ187,ROW()-ROW($IQ$190)+1),"")</f>
        <v>0</v>
      </c>
      <c r="IR220">
        <f>IFERROR(SMALL(IR67:IR187,ROW()-ROW($IR$190)+1),"")</f>
        <v>0</v>
      </c>
      <c r="IS220">
        <f>IFERROR(SMALL(IS67:IS187,ROW()-ROW($IS$190)+1),"")</f>
        <v>0</v>
      </c>
      <c r="IT220">
        <f>IFERROR(SMALL(IT67:IT187,ROW()-ROW($IT$190)+1),"")</f>
        <v>0</v>
      </c>
      <c r="IU220">
        <f>IFERROR(SMALL(IU67:IU187,ROW()-ROW($IU$190)+1),"")</f>
        <v>0</v>
      </c>
      <c r="IV220">
        <f>IFERROR(SMALL(IV67:IV187,ROW()-ROW($IV$190)+1),"")</f>
        <v>0</v>
      </c>
      <c r="IW220">
        <f>IFERROR(SMALL(IW67:IW187,ROW()-ROW($IW$190)+1),"")</f>
        <v>0</v>
      </c>
      <c r="IX220">
        <f>IFERROR(SMALL(IX67:IX187,ROW()-ROW($IX$190)+1),"")</f>
        <v>0</v>
      </c>
      <c r="IY220">
        <f>IFERROR(SMALL(IY67:IY187,ROW()-ROW($IY$190)+1),"")</f>
        <v>0</v>
      </c>
      <c r="IZ220">
        <f>IFERROR(SMALL(IZ67:IZ187,ROW()-ROW($IZ$190)+1),"")</f>
        <v>0</v>
      </c>
      <c r="JA220">
        <f>IFERROR(SMALL(JA67:JA187,ROW()-ROW($JA$190)+1),"")</f>
        <v>0</v>
      </c>
      <c r="JB220">
        <f>IFERROR(SMALL(JB67:JB187,ROW()-ROW($JB$190)+1),"")</f>
        <v>0</v>
      </c>
      <c r="JC220">
        <f>IFERROR(SMALL(JC67:JC187,ROW()-ROW($JC$190)+1),"")</f>
        <v>0</v>
      </c>
      <c r="JD220">
        <f>IFERROR(SMALL(JD67:JD187,ROW()-ROW($JD$190)+1),"")</f>
        <v>0</v>
      </c>
      <c r="JE220">
        <f>IFERROR(SMALL(JE67:JE187,ROW()-ROW($JE$190)+1),"")</f>
        <v>0</v>
      </c>
      <c r="JF220">
        <f>IFERROR(SMALL(JF67:JF187,ROW()-ROW($JF$190)+1),"")</f>
        <v>0</v>
      </c>
      <c r="JG220">
        <f>IFERROR(SMALL(JG67:JG187,ROW()-ROW($JG$190)+1),"")</f>
        <v>0</v>
      </c>
      <c r="JH220">
        <f>IFERROR(SMALL(JH67:JH187,ROW()-ROW($JH$190)+1),"")</f>
        <v>0</v>
      </c>
      <c r="JI220">
        <f>IFERROR(SMALL(JI67:JI187,ROW()-ROW($JI$190)+1),"")</f>
        <v>0</v>
      </c>
      <c r="JJ220">
        <f>IFERROR(SMALL(JJ67:JJ187,ROW()-ROW($JJ$190)+1),"")</f>
        <v>0</v>
      </c>
    </row>
    <row r="221" spans="5:270">
      <c r="E221">
        <f>IFERROR(SMALL(E67:E187,ROW()-ROW($E$190)+1),"")</f>
        <v>0</v>
      </c>
      <c r="F221">
        <f>IFERROR(SMALL(F67:F187,ROW()-ROW($F$190)+1),"")</f>
        <v>0</v>
      </c>
      <c r="G221">
        <f>IFERROR(SMALL(G67:G187,ROW()-ROW($G$190)+1),"")</f>
        <v>0</v>
      </c>
      <c r="H221">
        <f>IFERROR(SMALL(H67:H187,ROW()-ROW($H$190)+1),"")</f>
        <v>0</v>
      </c>
      <c r="I221">
        <f>IFERROR(SMALL(I67:I187,ROW()-ROW($I$190)+1),"")</f>
        <v>0</v>
      </c>
      <c r="J221">
        <f>IFERROR(SMALL(J67:J187,ROW()-ROW($J$190)+1),"")</f>
        <v>0</v>
      </c>
      <c r="K221">
        <f>IFERROR(SMALL(K67:K187,ROW()-ROW($K$190)+1),"")</f>
        <v>0</v>
      </c>
      <c r="L221">
        <f>IFERROR(SMALL(L67:L187,ROW()-ROW($L$190)+1),"")</f>
        <v>0</v>
      </c>
      <c r="M221">
        <f>IFERROR(SMALL(M67:M187,ROW()-ROW($M$190)+1),"")</f>
        <v>0</v>
      </c>
      <c r="N221">
        <f>IFERROR(SMALL(N67:N187,ROW()-ROW($N$190)+1),"")</f>
        <v>0</v>
      </c>
      <c r="O221">
        <f>IFERROR(SMALL(O67:O187,ROW()-ROW($O$190)+1),"")</f>
        <v>0</v>
      </c>
      <c r="P221">
        <f>IFERROR(SMALL(P67:P187,ROW()-ROW($P$190)+1),"")</f>
        <v>0</v>
      </c>
      <c r="Q221">
        <f>IFERROR(SMALL(Q67:Q187,ROW()-ROW($Q$190)+1),"")</f>
        <v>0</v>
      </c>
      <c r="R221">
        <f>IFERROR(SMALL(R67:R187,ROW()-ROW($R$190)+1),"")</f>
        <v>0</v>
      </c>
      <c r="S221">
        <f>IFERROR(SMALL(S67:S187,ROW()-ROW($S$190)+1),"")</f>
        <v>0</v>
      </c>
      <c r="T221">
        <f>IFERROR(SMALL(T67:T187,ROW()-ROW($T$190)+1),"")</f>
        <v>0</v>
      </c>
      <c r="U221">
        <f>IFERROR(SMALL(U67:U187,ROW()-ROW($U$190)+1),"")</f>
        <v>0</v>
      </c>
      <c r="V221">
        <f>IFERROR(SMALL(V67:V187,ROW()-ROW($V$190)+1),"")</f>
        <v>0</v>
      </c>
      <c r="W221">
        <f>IFERROR(SMALL(W67:W187,ROW()-ROW($W$190)+1),"")</f>
        <v>0</v>
      </c>
      <c r="X221">
        <f>IFERROR(SMALL(X67:X187,ROW()-ROW($X$190)+1),"")</f>
        <v>0</v>
      </c>
      <c r="Y221">
        <f>IFERROR(SMALL(Y67:Y187,ROW()-ROW($Y$190)+1),"")</f>
        <v>0</v>
      </c>
      <c r="Z221">
        <f>IFERROR(SMALL(Z67:Z187,ROW()-ROW($Z$190)+1),"")</f>
        <v>0</v>
      </c>
      <c r="AA221">
        <f>IFERROR(SMALL(AA67:AA187,ROW()-ROW($AA$190)+1),"")</f>
        <v>0</v>
      </c>
      <c r="AB221">
        <f>IFERROR(SMALL(AB67:AB187,ROW()-ROW($AB$190)+1),"")</f>
        <v>0</v>
      </c>
      <c r="AC221">
        <f>IFERROR(SMALL(AC67:AC187,ROW()-ROW($AC$190)+1),"")</f>
        <v>0</v>
      </c>
      <c r="AD221">
        <f>IFERROR(SMALL(AD67:AD187,ROW()-ROW($AD$190)+1),"")</f>
        <v>0</v>
      </c>
      <c r="AE221">
        <f>IFERROR(SMALL(AE67:AE187,ROW()-ROW($AE$190)+1),"")</f>
        <v>0</v>
      </c>
      <c r="AF221">
        <f>IFERROR(SMALL(AF67:AF187,ROW()-ROW($AF$190)+1),"")</f>
        <v>0</v>
      </c>
      <c r="AG221">
        <f>IFERROR(SMALL(AG67:AG187,ROW()-ROW($AG$190)+1),"")</f>
        <v>0</v>
      </c>
      <c r="AH221">
        <f>IFERROR(SMALL(AH67:AH187,ROW()-ROW($AH$190)+1),"")</f>
        <v>0</v>
      </c>
      <c r="AI221">
        <f>IFERROR(SMALL(AI67:AI187,ROW()-ROW($AI$190)+1),"")</f>
        <v>0</v>
      </c>
      <c r="AJ221">
        <f>IFERROR(SMALL(AJ67:AJ187,ROW()-ROW($AJ$190)+1),"")</f>
        <v>0</v>
      </c>
      <c r="AK221">
        <f>IFERROR(SMALL(AK67:AK187,ROW()-ROW($AK$190)+1),"")</f>
        <v>0</v>
      </c>
      <c r="AL221">
        <f>IFERROR(SMALL(AL67:AL187,ROW()-ROW($AL$190)+1),"")</f>
        <v>0</v>
      </c>
      <c r="AM221">
        <f>IFERROR(SMALL(AM67:AM187,ROW()-ROW($AM$190)+1),"")</f>
        <v>0</v>
      </c>
      <c r="AN221">
        <f>IFERROR(SMALL(AN67:AN187,ROW()-ROW($AN$190)+1),"")</f>
        <v>0</v>
      </c>
      <c r="AO221">
        <f>IFERROR(SMALL(AO67:AO187,ROW()-ROW($AO$190)+1),"")</f>
        <v>0</v>
      </c>
      <c r="AP221">
        <f>IFERROR(SMALL(AP67:AP187,ROW()-ROW($AP$190)+1),"")</f>
        <v>0</v>
      </c>
      <c r="AQ221">
        <f>IFERROR(SMALL(AQ67:AQ187,ROW()-ROW($AQ$190)+1),"")</f>
        <v>0</v>
      </c>
      <c r="AR221">
        <f>IFERROR(SMALL(AR67:AR187,ROW()-ROW($AR$190)+1),"")</f>
        <v>0</v>
      </c>
      <c r="AS221">
        <f>IFERROR(SMALL(AS67:AS187,ROW()-ROW($AS$190)+1),"")</f>
        <v>0</v>
      </c>
      <c r="AT221">
        <f>IFERROR(SMALL(AT67:AT187,ROW()-ROW($AT$190)+1),"")</f>
        <v>0</v>
      </c>
      <c r="AU221">
        <f>IFERROR(SMALL(AU67:AU187,ROW()-ROW($AU$190)+1),"")</f>
        <v>0</v>
      </c>
      <c r="AV221">
        <f>IFERROR(SMALL(AV67:AV187,ROW()-ROW($AV$190)+1),"")</f>
        <v>0</v>
      </c>
      <c r="AW221">
        <f>IFERROR(SMALL(AW67:AW187,ROW()-ROW($AW$190)+1),"")</f>
        <v>0</v>
      </c>
      <c r="AX221">
        <f>IFERROR(SMALL(AX67:AX187,ROW()-ROW($AX$190)+1),"")</f>
        <v>0</v>
      </c>
      <c r="AY221">
        <f>IFERROR(SMALL(AY67:AY187,ROW()-ROW($AY$190)+1),"")</f>
        <v>0</v>
      </c>
      <c r="AZ221">
        <f>IFERROR(SMALL(AZ67:AZ187,ROW()-ROW($AZ$190)+1),"")</f>
        <v>0</v>
      </c>
      <c r="BA221">
        <f>IFERROR(SMALL(BA67:BA187,ROW()-ROW($BA$190)+1),"")</f>
        <v>0</v>
      </c>
      <c r="BB221">
        <f>IFERROR(SMALL(BB67:BB187,ROW()-ROW($BB$190)+1),"")</f>
        <v>0</v>
      </c>
      <c r="BC221">
        <f>IFERROR(SMALL(BC67:BC187,ROW()-ROW($BC$190)+1),"")</f>
        <v>0</v>
      </c>
      <c r="BD221">
        <f>IFERROR(SMALL(BD67:BD187,ROW()-ROW($BD$190)+1),"")</f>
        <v>0</v>
      </c>
      <c r="BE221">
        <f>IFERROR(SMALL(BE67:BE187,ROW()-ROW($BE$190)+1),"")</f>
        <v>0</v>
      </c>
      <c r="BF221">
        <f>IFERROR(SMALL(BF67:BF187,ROW()-ROW($BF$190)+1),"")</f>
        <v>0</v>
      </c>
      <c r="BG221">
        <f>IFERROR(SMALL(BG67:BG187,ROW()-ROW($BG$190)+1),"")</f>
        <v>0</v>
      </c>
      <c r="BH221">
        <f>IFERROR(SMALL(BH67:BH187,ROW()-ROW($BH$190)+1),"")</f>
        <v>0</v>
      </c>
      <c r="BI221">
        <f>IFERROR(SMALL(BI67:BI187,ROW()-ROW($BI$190)+1),"")</f>
        <v>0</v>
      </c>
      <c r="BJ221">
        <f>IFERROR(SMALL(BJ67:BJ187,ROW()-ROW($BJ$190)+1),"")</f>
        <v>0</v>
      </c>
      <c r="BK221">
        <f>IFERROR(SMALL(BK67:BK187,ROW()-ROW($BK$190)+1),"")</f>
        <v>0</v>
      </c>
      <c r="BL221">
        <f>IFERROR(SMALL(BL67:BL187,ROW()-ROW($BL$190)+1),"")</f>
        <v>0</v>
      </c>
      <c r="BM221">
        <f>IFERROR(SMALL(BM67:BM187,ROW()-ROW($BM$190)+1),"")</f>
        <v>0</v>
      </c>
      <c r="BN221">
        <f>IFERROR(SMALL(BN67:BN187,ROW()-ROW($BN$190)+1),"")</f>
        <v>0</v>
      </c>
      <c r="BO221">
        <f>IFERROR(SMALL(BO67:BO187,ROW()-ROW($BO$190)+1),"")</f>
        <v>0</v>
      </c>
      <c r="BP221">
        <f>IFERROR(SMALL(BP67:BP187,ROW()-ROW($BP$190)+1),"")</f>
        <v>0</v>
      </c>
      <c r="BQ221">
        <f>IFERROR(SMALL(BQ67:BQ187,ROW()-ROW($BQ$190)+1),"")</f>
        <v>0</v>
      </c>
      <c r="BR221">
        <f>IFERROR(SMALL(BR67:BR187,ROW()-ROW($BR$190)+1),"")</f>
        <v>0</v>
      </c>
      <c r="BS221">
        <f>IFERROR(SMALL(BS67:BS187,ROW()-ROW($BS$190)+1),"")</f>
        <v>0</v>
      </c>
      <c r="BT221">
        <f>IFERROR(SMALL(BT67:BT187,ROW()-ROW($BT$190)+1),"")</f>
        <v>0</v>
      </c>
      <c r="BU221">
        <f>IFERROR(SMALL(BU67:BU187,ROW()-ROW($BU$190)+1),"")</f>
        <v>0</v>
      </c>
      <c r="BV221">
        <f>IFERROR(SMALL(BV67:BV187,ROW()-ROW($BV$190)+1),"")</f>
        <v>0</v>
      </c>
      <c r="BW221">
        <f>IFERROR(SMALL(BW67:BW187,ROW()-ROW($BW$190)+1),"")</f>
        <v>0</v>
      </c>
      <c r="BX221">
        <f>IFERROR(SMALL(BX67:BX187,ROW()-ROW($BX$190)+1),"")</f>
        <v>0</v>
      </c>
      <c r="BY221">
        <f>IFERROR(SMALL(BY67:BY187,ROW()-ROW($BY$190)+1),"")</f>
        <v>0</v>
      </c>
      <c r="BZ221">
        <f>IFERROR(SMALL(BZ67:BZ187,ROW()-ROW($BZ$190)+1),"")</f>
        <v>0</v>
      </c>
      <c r="CA221">
        <f>IFERROR(SMALL(CA67:CA187,ROW()-ROW($CA$190)+1),"")</f>
        <v>0</v>
      </c>
      <c r="CB221">
        <f>IFERROR(SMALL(CB67:CB187,ROW()-ROW($CB$190)+1),"")</f>
        <v>0</v>
      </c>
      <c r="CC221">
        <f>IFERROR(SMALL(CC67:CC187,ROW()-ROW($CC$190)+1),"")</f>
        <v>0</v>
      </c>
      <c r="CD221">
        <f>IFERROR(SMALL(CD67:CD187,ROW()-ROW($CD$190)+1),"")</f>
        <v>0</v>
      </c>
      <c r="CE221">
        <f>IFERROR(SMALL(CE67:CE187,ROW()-ROW($CE$190)+1),"")</f>
        <v>0</v>
      </c>
      <c r="CF221">
        <f>IFERROR(SMALL(CF67:CF187,ROW()-ROW($CF$190)+1),"")</f>
        <v>0</v>
      </c>
      <c r="CG221">
        <f>IFERROR(SMALL(CG67:CG187,ROW()-ROW($CG$190)+1),"")</f>
        <v>0</v>
      </c>
      <c r="CH221">
        <f>IFERROR(SMALL(CH67:CH187,ROW()-ROW($CH$190)+1),"")</f>
        <v>0</v>
      </c>
      <c r="CI221">
        <f>IFERROR(SMALL(CI67:CI187,ROW()-ROW($CI$190)+1),"")</f>
        <v>0</v>
      </c>
      <c r="CJ221">
        <f>IFERROR(SMALL(CJ67:CJ187,ROW()-ROW($CJ$190)+1),"")</f>
        <v>0</v>
      </c>
      <c r="CK221">
        <f>IFERROR(SMALL(CK67:CK187,ROW()-ROW($CK$190)+1),"")</f>
        <v>0</v>
      </c>
      <c r="CL221">
        <f>IFERROR(SMALL(CL67:CL187,ROW()-ROW($CL$190)+1),"")</f>
        <v>0</v>
      </c>
      <c r="CM221">
        <f>IFERROR(SMALL(CM67:CM187,ROW()-ROW($CM$190)+1),"")</f>
        <v>0</v>
      </c>
      <c r="CN221">
        <f>IFERROR(SMALL(CN67:CN187,ROW()-ROW($CN$190)+1),"")</f>
        <v>0</v>
      </c>
      <c r="CO221">
        <f>IFERROR(SMALL(CO67:CO187,ROW()-ROW($CO$190)+1),"")</f>
        <v>0</v>
      </c>
      <c r="CP221">
        <f>IFERROR(SMALL(CP67:CP187,ROW()-ROW($CP$190)+1),"")</f>
        <v>0</v>
      </c>
      <c r="CQ221">
        <f>IFERROR(SMALL(CQ67:CQ187,ROW()-ROW($CQ$190)+1),"")</f>
        <v>0</v>
      </c>
      <c r="CR221">
        <f>IFERROR(SMALL(CR67:CR187,ROW()-ROW($CR$190)+1),"")</f>
        <v>0</v>
      </c>
      <c r="CS221">
        <f>IFERROR(SMALL(CS67:CS187,ROW()-ROW($CS$190)+1),"")</f>
        <v>0</v>
      </c>
      <c r="CT221">
        <f>IFERROR(SMALL(CT67:CT187,ROW()-ROW($CT$190)+1),"")</f>
        <v>0</v>
      </c>
      <c r="CU221">
        <f>IFERROR(SMALL(CU67:CU187,ROW()-ROW($CU$190)+1),"")</f>
        <v>0</v>
      </c>
      <c r="CV221">
        <f>IFERROR(SMALL(CV67:CV187,ROW()-ROW($CV$190)+1),"")</f>
        <v>0</v>
      </c>
      <c r="CW221">
        <f>IFERROR(SMALL(CW67:CW187,ROW()-ROW($CW$190)+1),"")</f>
        <v>0</v>
      </c>
      <c r="CX221">
        <f>IFERROR(SMALL(CX67:CX187,ROW()-ROW($CX$190)+1),"")</f>
        <v>0</v>
      </c>
      <c r="CY221">
        <f>IFERROR(SMALL(CY67:CY187,ROW()-ROW($CY$190)+1),"")</f>
        <v>0</v>
      </c>
      <c r="CZ221">
        <f>IFERROR(SMALL(CZ67:CZ187,ROW()-ROW($CZ$190)+1),"")</f>
        <v>0</v>
      </c>
      <c r="DA221">
        <f>IFERROR(SMALL(DA67:DA187,ROW()-ROW($DA$190)+1),"")</f>
        <v>0</v>
      </c>
      <c r="DB221">
        <f>IFERROR(SMALL(DB67:DB187,ROW()-ROW($DB$190)+1),"")</f>
        <v>0</v>
      </c>
      <c r="DC221">
        <f>IFERROR(SMALL(DC67:DC187,ROW()-ROW($DC$190)+1),"")</f>
        <v>0</v>
      </c>
      <c r="DD221">
        <f>IFERROR(SMALL(DD67:DD187,ROW()-ROW($DD$190)+1),"")</f>
        <v>0</v>
      </c>
      <c r="DE221">
        <f>IFERROR(SMALL(DE67:DE187,ROW()-ROW($DE$190)+1),"")</f>
        <v>0</v>
      </c>
      <c r="DF221">
        <f>IFERROR(SMALL(DF67:DF187,ROW()-ROW($DF$190)+1),"")</f>
        <v>0</v>
      </c>
      <c r="DG221">
        <f>IFERROR(SMALL(DG67:DG187,ROW()-ROW($DG$190)+1),"")</f>
        <v>0</v>
      </c>
      <c r="DH221">
        <f>IFERROR(SMALL(DH67:DH187,ROW()-ROW($DH$190)+1),"")</f>
        <v>0</v>
      </c>
      <c r="DI221">
        <f>IFERROR(SMALL(DI67:DI187,ROW()-ROW($DI$190)+1),"")</f>
        <v>0</v>
      </c>
      <c r="DJ221">
        <f>IFERROR(SMALL(DJ67:DJ187,ROW()-ROW($DJ$190)+1),"")</f>
        <v>0</v>
      </c>
      <c r="DK221">
        <f>IFERROR(SMALL(DK67:DK187,ROW()-ROW($DK$190)+1),"")</f>
        <v>0</v>
      </c>
      <c r="DL221">
        <f>IFERROR(SMALL(DL67:DL187,ROW()-ROW($DL$190)+1),"")</f>
        <v>0</v>
      </c>
      <c r="DM221">
        <f>IFERROR(SMALL(DM67:DM187,ROW()-ROW($DM$190)+1),"")</f>
        <v>0</v>
      </c>
      <c r="DN221">
        <f>IFERROR(SMALL(DN67:DN187,ROW()-ROW($DN$190)+1),"")</f>
        <v>0</v>
      </c>
      <c r="DO221">
        <f>IFERROR(SMALL(DO67:DO187,ROW()-ROW($DO$190)+1),"")</f>
        <v>0</v>
      </c>
      <c r="DP221">
        <f>IFERROR(SMALL(DP67:DP187,ROW()-ROW($DP$190)+1),"")</f>
        <v>0</v>
      </c>
      <c r="DQ221">
        <f>IFERROR(SMALL(DQ67:DQ187,ROW()-ROW($DQ$190)+1),"")</f>
        <v>0</v>
      </c>
      <c r="DR221">
        <f>IFERROR(SMALL(DR67:DR187,ROW()-ROW($DR$190)+1),"")</f>
        <v>0</v>
      </c>
      <c r="DS221">
        <f>IFERROR(SMALL(DS67:DS187,ROW()-ROW($DS$190)+1),"")</f>
        <v>0</v>
      </c>
      <c r="DT221">
        <f>IFERROR(SMALL(DT67:DT187,ROW()-ROW($DT$190)+1),"")</f>
        <v>0</v>
      </c>
      <c r="DU221">
        <f>IFERROR(SMALL(DU67:DU187,ROW()-ROW($DU$190)+1),"")</f>
        <v>0</v>
      </c>
      <c r="DV221">
        <f>IFERROR(SMALL(DV67:DV187,ROW()-ROW($DV$190)+1),"")</f>
        <v>0</v>
      </c>
      <c r="DW221">
        <f>IFERROR(SMALL(DW67:DW187,ROW()-ROW($DW$190)+1),"")</f>
        <v>0</v>
      </c>
      <c r="DX221">
        <f>IFERROR(SMALL(DX67:DX187,ROW()-ROW($DX$190)+1),"")</f>
        <v>0</v>
      </c>
      <c r="DY221">
        <f>IFERROR(SMALL(DY67:DY187,ROW()-ROW($DY$190)+1),"")</f>
        <v>0</v>
      </c>
      <c r="DZ221">
        <f>IFERROR(SMALL(DZ67:DZ187,ROW()-ROW($DZ$190)+1),"")</f>
        <v>0</v>
      </c>
      <c r="EA221">
        <f>IFERROR(SMALL(EA67:EA187,ROW()-ROW($EA$190)+1),"")</f>
        <v>0</v>
      </c>
      <c r="EB221">
        <f>IFERROR(SMALL(EB67:EB187,ROW()-ROW($EB$190)+1),"")</f>
        <v>0</v>
      </c>
      <c r="EC221">
        <f>IFERROR(SMALL(EC67:EC187,ROW()-ROW($EC$190)+1),"")</f>
        <v>0</v>
      </c>
      <c r="ED221">
        <f>IFERROR(SMALL(ED67:ED187,ROW()-ROW($ED$190)+1),"")</f>
        <v>0</v>
      </c>
      <c r="EE221">
        <f>IFERROR(SMALL(EE67:EE187,ROW()-ROW($EE$190)+1),"")</f>
        <v>0</v>
      </c>
      <c r="EF221">
        <f>IFERROR(SMALL(EF67:EF187,ROW()-ROW($EF$190)+1),"")</f>
        <v>0</v>
      </c>
      <c r="EI221">
        <f>IFERROR(SMALL(EI67:EI187,ROW()-ROW($EI$190)+1),"")</f>
        <v>0</v>
      </c>
      <c r="EJ221">
        <f>IFERROR(SMALL(EJ67:EJ187,ROW()-ROW($EJ$190)+1),"")</f>
        <v>0</v>
      </c>
      <c r="EK221">
        <f>IFERROR(SMALL(EK67:EK187,ROW()-ROW($EK$190)+1),"")</f>
        <v>0</v>
      </c>
      <c r="EL221">
        <f>IFERROR(SMALL(EL67:EL187,ROW()-ROW($EL$190)+1),"")</f>
        <v>0</v>
      </c>
      <c r="EM221">
        <f>IFERROR(SMALL(EM67:EM187,ROW()-ROW($EM$190)+1),"")</f>
        <v>0</v>
      </c>
      <c r="EN221">
        <f>IFERROR(SMALL(EN67:EN187,ROW()-ROW($EN$190)+1),"")</f>
        <v>0</v>
      </c>
      <c r="EO221">
        <f>IFERROR(SMALL(EO67:EO187,ROW()-ROW($EO$190)+1),"")</f>
        <v>0</v>
      </c>
      <c r="EP221">
        <f>IFERROR(SMALL(EP67:EP187,ROW()-ROW($EP$190)+1),"")</f>
        <v>0</v>
      </c>
      <c r="EQ221">
        <f>IFERROR(SMALL(EQ67:EQ187,ROW()-ROW($EQ$190)+1),"")</f>
        <v>0</v>
      </c>
      <c r="ER221">
        <f>IFERROR(SMALL(ER67:ER187,ROW()-ROW($ER$190)+1),"")</f>
        <v>0</v>
      </c>
      <c r="ES221">
        <f>IFERROR(SMALL(ES67:ES187,ROW()-ROW($ES$190)+1),"")</f>
        <v>0</v>
      </c>
      <c r="ET221">
        <f>IFERROR(SMALL(ET67:ET187,ROW()-ROW($ET$190)+1),"")</f>
        <v>0</v>
      </c>
      <c r="EU221">
        <f>IFERROR(SMALL(EU67:EU187,ROW()-ROW($EU$190)+1),"")</f>
        <v>0</v>
      </c>
      <c r="EV221">
        <f>IFERROR(SMALL(EV67:EV187,ROW()-ROW($EV$190)+1),"")</f>
        <v>0</v>
      </c>
      <c r="EW221">
        <f>IFERROR(SMALL(EW67:EW187,ROW()-ROW($EW$190)+1),"")</f>
        <v>0</v>
      </c>
      <c r="EX221">
        <f>IFERROR(SMALL(EX67:EX187,ROW()-ROW($EX$190)+1),"")</f>
        <v>0</v>
      </c>
      <c r="EY221">
        <f>IFERROR(SMALL(EY67:EY187,ROW()-ROW($EY$190)+1),"")</f>
        <v>0</v>
      </c>
      <c r="EZ221">
        <f>IFERROR(SMALL(EZ67:EZ187,ROW()-ROW($EZ$190)+1),"")</f>
        <v>0</v>
      </c>
      <c r="FA221">
        <f>IFERROR(SMALL(FA67:FA187,ROW()-ROW($FA$190)+1),"")</f>
        <v>0</v>
      </c>
      <c r="FB221">
        <f>IFERROR(SMALL(FB67:FB187,ROW()-ROW($FB$190)+1),"")</f>
        <v>0</v>
      </c>
      <c r="FC221">
        <f>IFERROR(SMALL(FC67:FC187,ROW()-ROW($FC$190)+1),"")</f>
        <v>0</v>
      </c>
      <c r="FD221">
        <f>IFERROR(SMALL(FD67:FD187,ROW()-ROW($FD$190)+1),"")</f>
        <v>0</v>
      </c>
      <c r="FE221">
        <f>IFERROR(SMALL(FE67:FE187,ROW()-ROW($FE$190)+1),"")</f>
        <v>0</v>
      </c>
      <c r="FF221">
        <f>IFERROR(SMALL(FF67:FF187,ROW()-ROW($FF$190)+1),"")</f>
        <v>0</v>
      </c>
      <c r="FG221">
        <f>IFERROR(SMALL(FG67:FG187,ROW()-ROW($FG$190)+1),"")</f>
        <v>0</v>
      </c>
      <c r="FH221">
        <f>IFERROR(SMALL(FH67:FH187,ROW()-ROW($FH$190)+1),"")</f>
        <v>0</v>
      </c>
      <c r="FI221">
        <f>IFERROR(SMALL(FI67:FI187,ROW()-ROW($FI$190)+1),"")</f>
        <v>0</v>
      </c>
      <c r="FJ221">
        <f>IFERROR(SMALL(FJ67:FJ187,ROW()-ROW($FJ$190)+1),"")</f>
        <v>0</v>
      </c>
      <c r="FK221">
        <f>IFERROR(SMALL(FK67:FK187,ROW()-ROW($FK$190)+1),"")</f>
        <v>0</v>
      </c>
      <c r="FL221">
        <f>IFERROR(SMALL(FL67:FL187,ROW()-ROW($FL$190)+1),"")</f>
        <v>0</v>
      </c>
      <c r="FM221">
        <f>IFERROR(SMALL(FM67:FM187,ROW()-ROW($FM$190)+1),"")</f>
        <v>0</v>
      </c>
      <c r="FN221">
        <f>IFERROR(SMALL(FN67:FN187,ROW()-ROW($FN$190)+1),"")</f>
        <v>0</v>
      </c>
      <c r="FO221">
        <f>IFERROR(SMALL(FO67:FO187,ROW()-ROW($FO$190)+1),"")</f>
        <v>0</v>
      </c>
      <c r="FP221">
        <f>IFERROR(SMALL(FP67:FP187,ROW()-ROW($FP$190)+1),"")</f>
        <v>0</v>
      </c>
      <c r="FQ221">
        <f>IFERROR(SMALL(FQ67:FQ187,ROW()-ROW($FQ$190)+1),"")</f>
        <v>0</v>
      </c>
      <c r="FR221">
        <f>IFERROR(SMALL(FR67:FR187,ROW()-ROW($FR$190)+1),"")</f>
        <v>0</v>
      </c>
      <c r="FS221">
        <f>IFERROR(SMALL(FS67:FS187,ROW()-ROW($FS$190)+1),"")</f>
        <v>0</v>
      </c>
      <c r="FT221">
        <f>IFERROR(SMALL(FT67:FT187,ROW()-ROW($FT$190)+1),"")</f>
        <v>0</v>
      </c>
      <c r="FU221">
        <f>IFERROR(SMALL(FU67:FU187,ROW()-ROW($FU$190)+1),"")</f>
        <v>0</v>
      </c>
      <c r="FV221">
        <f>IFERROR(SMALL(FV67:FV187,ROW()-ROW($FV$190)+1),"")</f>
        <v>0</v>
      </c>
      <c r="FW221">
        <f>IFERROR(SMALL(FW67:FW187,ROW()-ROW($FW$190)+1),"")</f>
        <v>0</v>
      </c>
      <c r="FX221">
        <f>IFERROR(SMALL(FX67:FX187,ROW()-ROW($FX$190)+1),"")</f>
        <v>0</v>
      </c>
      <c r="FY221">
        <f>IFERROR(SMALL(FY67:FY187,ROW()-ROW($FY$190)+1),"")</f>
        <v>0</v>
      </c>
      <c r="FZ221">
        <f>IFERROR(SMALL(FZ67:FZ187,ROW()-ROW($FZ$190)+1),"")</f>
        <v>0</v>
      </c>
      <c r="GA221">
        <f>IFERROR(SMALL(GA67:GA187,ROW()-ROW($GA$190)+1),"")</f>
        <v>0</v>
      </c>
      <c r="GB221">
        <f>IFERROR(SMALL(GB67:GB187,ROW()-ROW($GB$190)+1),"")</f>
        <v>0</v>
      </c>
      <c r="GC221">
        <f>IFERROR(SMALL(GC67:GC187,ROW()-ROW($GC$190)+1),"")</f>
        <v>0</v>
      </c>
      <c r="GD221">
        <f>IFERROR(SMALL(GD67:GD187,ROW()-ROW($GD$190)+1),"")</f>
        <v>0</v>
      </c>
      <c r="GE221">
        <f>IFERROR(SMALL(GE67:GE187,ROW()-ROW($GE$190)+1),"")</f>
        <v>0</v>
      </c>
      <c r="GF221">
        <f>IFERROR(SMALL(GF67:GF187,ROW()-ROW($GF$190)+1),"")</f>
        <v>0</v>
      </c>
      <c r="GG221">
        <f>IFERROR(SMALL(GG67:GG187,ROW()-ROW($GG$190)+1),"")</f>
        <v>0</v>
      </c>
      <c r="GH221">
        <f>IFERROR(SMALL(GH67:GH187,ROW()-ROW($GH$190)+1),"")</f>
        <v>0</v>
      </c>
      <c r="GI221">
        <f>IFERROR(SMALL(GI67:GI187,ROW()-ROW($GI$190)+1),"")</f>
        <v>0</v>
      </c>
      <c r="GJ221">
        <f>IFERROR(SMALL(GJ67:GJ187,ROW()-ROW($GJ$190)+1),"")</f>
        <v>0</v>
      </c>
      <c r="GK221">
        <f>IFERROR(SMALL(GK67:GK187,ROW()-ROW($GK$190)+1),"")</f>
        <v>0</v>
      </c>
      <c r="GL221">
        <f>IFERROR(SMALL(GL67:GL187,ROW()-ROW($GL$190)+1),"")</f>
        <v>0</v>
      </c>
      <c r="GM221">
        <f>IFERROR(SMALL(GM67:GM187,ROW()-ROW($GM$190)+1),"")</f>
        <v>0</v>
      </c>
      <c r="GN221">
        <f>IFERROR(SMALL(GN67:GN187,ROW()-ROW($GN$190)+1),"")</f>
        <v>0</v>
      </c>
      <c r="GO221">
        <f>IFERROR(SMALL(GO67:GO187,ROW()-ROW($GO$190)+1),"")</f>
        <v>0</v>
      </c>
      <c r="GP221">
        <f>IFERROR(SMALL(GP67:GP187,ROW()-ROW($GP$190)+1),"")</f>
        <v>0</v>
      </c>
      <c r="GQ221">
        <f>IFERROR(SMALL(GQ67:GQ187,ROW()-ROW($GQ$190)+1),"")</f>
        <v>0</v>
      </c>
      <c r="GR221">
        <f>IFERROR(SMALL(GR67:GR187,ROW()-ROW($GR$190)+1),"")</f>
        <v>0</v>
      </c>
      <c r="GS221">
        <f>IFERROR(SMALL(GS67:GS187,ROW()-ROW($GS$190)+1),"")</f>
        <v>0</v>
      </c>
      <c r="GT221">
        <f>IFERROR(SMALL(GT67:GT187,ROW()-ROW($GT$190)+1),"")</f>
        <v>0</v>
      </c>
      <c r="GU221">
        <f>IFERROR(SMALL(GU67:GU187,ROW()-ROW($GU$190)+1),"")</f>
        <v>0</v>
      </c>
      <c r="GV221">
        <f>IFERROR(SMALL(GV67:GV187,ROW()-ROW($GV$190)+1),"")</f>
        <v>0</v>
      </c>
      <c r="GW221">
        <f>IFERROR(SMALL(GW67:GW187,ROW()-ROW($GW$190)+1),"")</f>
        <v>0</v>
      </c>
      <c r="GX221">
        <f>IFERROR(SMALL(GX67:GX187,ROW()-ROW($GX$190)+1),"")</f>
        <v>0</v>
      </c>
      <c r="GY221">
        <f>IFERROR(SMALL(GY67:GY187,ROW()-ROW($GY$190)+1),"")</f>
        <v>0</v>
      </c>
      <c r="GZ221">
        <f>IFERROR(SMALL(GZ67:GZ187,ROW()-ROW($GZ$190)+1),"")</f>
        <v>0</v>
      </c>
      <c r="HA221">
        <f>IFERROR(SMALL(HA67:HA187,ROW()-ROW($HA$190)+1),"")</f>
        <v>0</v>
      </c>
      <c r="HB221">
        <f>IFERROR(SMALL(HB67:HB187,ROW()-ROW($HB$190)+1),"")</f>
        <v>0</v>
      </c>
      <c r="HC221">
        <f>IFERROR(SMALL(HC67:HC187,ROW()-ROW($HC$190)+1),"")</f>
        <v>0</v>
      </c>
      <c r="HD221">
        <f>IFERROR(SMALL(HD67:HD187,ROW()-ROW($HD$190)+1),"")</f>
        <v>0</v>
      </c>
      <c r="HE221">
        <f>IFERROR(SMALL(HE67:HE187,ROW()-ROW($HE$190)+1),"")</f>
        <v>0</v>
      </c>
      <c r="HF221">
        <f>IFERROR(SMALL(HF67:HF187,ROW()-ROW($HF$190)+1),"")</f>
        <v>0</v>
      </c>
      <c r="HG221">
        <f>IFERROR(SMALL(HG67:HG187,ROW()-ROW($HG$190)+1),"")</f>
        <v>0</v>
      </c>
      <c r="HH221">
        <f>IFERROR(SMALL(HH67:HH187,ROW()-ROW($HH$190)+1),"")</f>
        <v>0</v>
      </c>
      <c r="HI221">
        <f>IFERROR(SMALL(HI67:HI187,ROW()-ROW($HI$190)+1),"")</f>
        <v>0</v>
      </c>
      <c r="HJ221">
        <f>IFERROR(SMALL(HJ67:HJ187,ROW()-ROW($HJ$190)+1),"")</f>
        <v>0</v>
      </c>
      <c r="HK221">
        <f>IFERROR(SMALL(HK67:HK187,ROW()-ROW($HK$190)+1),"")</f>
        <v>0</v>
      </c>
      <c r="HL221">
        <f>IFERROR(SMALL(HL67:HL187,ROW()-ROW($HL$190)+1),"")</f>
        <v>0</v>
      </c>
      <c r="HM221">
        <f>IFERROR(SMALL(HM67:HM187,ROW()-ROW($HM$190)+1),"")</f>
        <v>0</v>
      </c>
      <c r="HN221">
        <f>IFERROR(SMALL(HN67:HN187,ROW()-ROW($HN$190)+1),"")</f>
        <v>0</v>
      </c>
      <c r="HO221">
        <f>IFERROR(SMALL(HO67:HO187,ROW()-ROW($HO$190)+1),"")</f>
        <v>0</v>
      </c>
      <c r="HP221">
        <f>IFERROR(SMALL(HP67:HP187,ROW()-ROW($HP$190)+1),"")</f>
        <v>0</v>
      </c>
      <c r="HQ221">
        <f>IFERROR(SMALL(HQ67:HQ187,ROW()-ROW($HQ$190)+1),"")</f>
        <v>0</v>
      </c>
      <c r="HR221">
        <f>IFERROR(SMALL(HR67:HR187,ROW()-ROW($HR$190)+1),"")</f>
        <v>0</v>
      </c>
      <c r="HS221">
        <f>IFERROR(SMALL(HS67:HS187,ROW()-ROW($HS$190)+1),"")</f>
        <v>0</v>
      </c>
      <c r="HT221">
        <f>IFERROR(SMALL(HT67:HT187,ROW()-ROW($HT$190)+1),"")</f>
        <v>0</v>
      </c>
      <c r="HU221">
        <f>IFERROR(SMALL(HU67:HU187,ROW()-ROW($HU$190)+1),"")</f>
        <v>0</v>
      </c>
      <c r="HV221">
        <f>IFERROR(SMALL(HV67:HV187,ROW()-ROW($HV$190)+1),"")</f>
        <v>0</v>
      </c>
      <c r="HW221">
        <f>IFERROR(SMALL(HW67:HW187,ROW()-ROW($HW$190)+1),"")</f>
        <v>0</v>
      </c>
      <c r="HX221">
        <f>IFERROR(SMALL(HX67:HX187,ROW()-ROW($HX$190)+1),"")</f>
        <v>0</v>
      </c>
      <c r="HY221">
        <f>IFERROR(SMALL(HY67:HY187,ROW()-ROW($HY$190)+1),"")</f>
        <v>0</v>
      </c>
      <c r="HZ221">
        <f>IFERROR(SMALL(HZ67:HZ187,ROW()-ROW($HZ$190)+1),"")</f>
        <v>0</v>
      </c>
      <c r="IA221">
        <f>IFERROR(SMALL(IA67:IA187,ROW()-ROW($IA$190)+1),"")</f>
        <v>0</v>
      </c>
      <c r="IB221">
        <f>IFERROR(SMALL(IB67:IB187,ROW()-ROW($IB$190)+1),"")</f>
        <v>0</v>
      </c>
      <c r="IC221">
        <f>IFERROR(SMALL(IC67:IC187,ROW()-ROW($IC$190)+1),"")</f>
        <v>0</v>
      </c>
      <c r="ID221">
        <f>IFERROR(SMALL(ID67:ID187,ROW()-ROW($ID$190)+1),"")</f>
        <v>0</v>
      </c>
      <c r="IE221">
        <f>IFERROR(SMALL(IE67:IE187,ROW()-ROW($IE$190)+1),"")</f>
        <v>0</v>
      </c>
      <c r="IF221">
        <f>IFERROR(SMALL(IF67:IF187,ROW()-ROW($IF$190)+1),"")</f>
        <v>0</v>
      </c>
      <c r="IG221">
        <f>IFERROR(SMALL(IG67:IG187,ROW()-ROW($IG$190)+1),"")</f>
        <v>0</v>
      </c>
      <c r="IH221">
        <f>IFERROR(SMALL(IH67:IH187,ROW()-ROW($IH$190)+1),"")</f>
        <v>0</v>
      </c>
      <c r="II221">
        <f>IFERROR(SMALL(II67:II187,ROW()-ROW($II$190)+1),"")</f>
        <v>0</v>
      </c>
      <c r="IJ221">
        <f>IFERROR(SMALL(IJ67:IJ187,ROW()-ROW($IJ$190)+1),"")</f>
        <v>0</v>
      </c>
      <c r="IK221">
        <f>IFERROR(SMALL(IK67:IK187,ROW()-ROW($IK$190)+1),"")</f>
        <v>0</v>
      </c>
      <c r="IL221">
        <f>IFERROR(SMALL(IL67:IL187,ROW()-ROW($IL$190)+1),"")</f>
        <v>0</v>
      </c>
      <c r="IM221">
        <f>IFERROR(SMALL(IM67:IM187,ROW()-ROW($IM$190)+1),"")</f>
        <v>0</v>
      </c>
      <c r="IN221">
        <f>IFERROR(SMALL(IN67:IN187,ROW()-ROW($IN$190)+1),"")</f>
        <v>0</v>
      </c>
      <c r="IO221">
        <f>IFERROR(SMALL(IO67:IO187,ROW()-ROW($IO$190)+1),"")</f>
        <v>0</v>
      </c>
      <c r="IP221">
        <f>IFERROR(SMALL(IP67:IP187,ROW()-ROW($IP$190)+1),"")</f>
        <v>0</v>
      </c>
      <c r="IQ221">
        <f>IFERROR(SMALL(IQ67:IQ187,ROW()-ROW($IQ$190)+1),"")</f>
        <v>0</v>
      </c>
      <c r="IR221">
        <f>IFERROR(SMALL(IR67:IR187,ROW()-ROW($IR$190)+1),"")</f>
        <v>0</v>
      </c>
      <c r="IS221">
        <f>IFERROR(SMALL(IS67:IS187,ROW()-ROW($IS$190)+1),"")</f>
        <v>0</v>
      </c>
      <c r="IT221">
        <f>IFERROR(SMALL(IT67:IT187,ROW()-ROW($IT$190)+1),"")</f>
        <v>0</v>
      </c>
      <c r="IU221">
        <f>IFERROR(SMALL(IU67:IU187,ROW()-ROW($IU$190)+1),"")</f>
        <v>0</v>
      </c>
      <c r="IV221">
        <f>IFERROR(SMALL(IV67:IV187,ROW()-ROW($IV$190)+1),"")</f>
        <v>0</v>
      </c>
      <c r="IW221">
        <f>IFERROR(SMALL(IW67:IW187,ROW()-ROW($IW$190)+1),"")</f>
        <v>0</v>
      </c>
      <c r="IX221">
        <f>IFERROR(SMALL(IX67:IX187,ROW()-ROW($IX$190)+1),"")</f>
        <v>0</v>
      </c>
      <c r="IY221">
        <f>IFERROR(SMALL(IY67:IY187,ROW()-ROW($IY$190)+1),"")</f>
        <v>0</v>
      </c>
      <c r="IZ221">
        <f>IFERROR(SMALL(IZ67:IZ187,ROW()-ROW($IZ$190)+1),"")</f>
        <v>0</v>
      </c>
      <c r="JA221">
        <f>IFERROR(SMALL(JA67:JA187,ROW()-ROW($JA$190)+1),"")</f>
        <v>0</v>
      </c>
      <c r="JB221">
        <f>IFERROR(SMALL(JB67:JB187,ROW()-ROW($JB$190)+1),"")</f>
        <v>0</v>
      </c>
      <c r="JC221">
        <f>IFERROR(SMALL(JC67:JC187,ROW()-ROW($JC$190)+1),"")</f>
        <v>0</v>
      </c>
      <c r="JD221">
        <f>IFERROR(SMALL(JD67:JD187,ROW()-ROW($JD$190)+1),"")</f>
        <v>0</v>
      </c>
      <c r="JE221">
        <f>IFERROR(SMALL(JE67:JE187,ROW()-ROW($JE$190)+1),"")</f>
        <v>0</v>
      </c>
      <c r="JF221">
        <f>IFERROR(SMALL(JF67:JF187,ROW()-ROW($JF$190)+1),"")</f>
        <v>0</v>
      </c>
      <c r="JG221">
        <f>IFERROR(SMALL(JG67:JG187,ROW()-ROW($JG$190)+1),"")</f>
        <v>0</v>
      </c>
      <c r="JH221">
        <f>IFERROR(SMALL(JH67:JH187,ROW()-ROW($JH$190)+1),"")</f>
        <v>0</v>
      </c>
      <c r="JI221">
        <f>IFERROR(SMALL(JI67:JI187,ROW()-ROW($JI$190)+1),"")</f>
        <v>0</v>
      </c>
      <c r="JJ221">
        <f>IFERROR(SMALL(JJ67:JJ187,ROW()-ROW($JJ$190)+1),"")</f>
        <v>0</v>
      </c>
    </row>
    <row r="222" spans="5:270">
      <c r="E222">
        <f>IFERROR(SMALL(E67:E187,ROW()-ROW($E$190)+1),"")</f>
        <v>0</v>
      </c>
      <c r="F222">
        <f>IFERROR(SMALL(F67:F187,ROW()-ROW($F$190)+1),"")</f>
        <v>0</v>
      </c>
      <c r="G222">
        <f>IFERROR(SMALL(G67:G187,ROW()-ROW($G$190)+1),"")</f>
        <v>0</v>
      </c>
      <c r="H222">
        <f>IFERROR(SMALL(H67:H187,ROW()-ROW($H$190)+1),"")</f>
        <v>0</v>
      </c>
      <c r="I222">
        <f>IFERROR(SMALL(I67:I187,ROW()-ROW($I$190)+1),"")</f>
        <v>0</v>
      </c>
      <c r="J222">
        <f>IFERROR(SMALL(J67:J187,ROW()-ROW($J$190)+1),"")</f>
        <v>0</v>
      </c>
      <c r="K222">
        <f>IFERROR(SMALL(K67:K187,ROW()-ROW($K$190)+1),"")</f>
        <v>0</v>
      </c>
      <c r="L222">
        <f>IFERROR(SMALL(L67:L187,ROW()-ROW($L$190)+1),"")</f>
        <v>0</v>
      </c>
      <c r="M222">
        <f>IFERROR(SMALL(M67:M187,ROW()-ROW($M$190)+1),"")</f>
        <v>0</v>
      </c>
      <c r="N222">
        <f>IFERROR(SMALL(N67:N187,ROW()-ROW($N$190)+1),"")</f>
        <v>0</v>
      </c>
      <c r="O222">
        <f>IFERROR(SMALL(O67:O187,ROW()-ROW($O$190)+1),"")</f>
        <v>0</v>
      </c>
      <c r="P222">
        <f>IFERROR(SMALL(P67:P187,ROW()-ROW($P$190)+1),"")</f>
        <v>0</v>
      </c>
      <c r="Q222">
        <f>IFERROR(SMALL(Q67:Q187,ROW()-ROW($Q$190)+1),"")</f>
        <v>0</v>
      </c>
      <c r="R222">
        <f>IFERROR(SMALL(R67:R187,ROW()-ROW($R$190)+1),"")</f>
        <v>0</v>
      </c>
      <c r="S222">
        <f>IFERROR(SMALL(S67:S187,ROW()-ROW($S$190)+1),"")</f>
        <v>0</v>
      </c>
      <c r="T222">
        <f>IFERROR(SMALL(T67:T187,ROW()-ROW($T$190)+1),"")</f>
        <v>0</v>
      </c>
      <c r="U222">
        <f>IFERROR(SMALL(U67:U187,ROW()-ROW($U$190)+1),"")</f>
        <v>0</v>
      </c>
      <c r="V222">
        <f>IFERROR(SMALL(V67:V187,ROW()-ROW($V$190)+1),"")</f>
        <v>0</v>
      </c>
      <c r="W222">
        <f>IFERROR(SMALL(W67:W187,ROW()-ROW($W$190)+1),"")</f>
        <v>0</v>
      </c>
      <c r="X222">
        <f>IFERROR(SMALL(X67:X187,ROW()-ROW($X$190)+1),"")</f>
        <v>0</v>
      </c>
      <c r="Y222">
        <f>IFERROR(SMALL(Y67:Y187,ROW()-ROW($Y$190)+1),"")</f>
        <v>0</v>
      </c>
      <c r="Z222">
        <f>IFERROR(SMALL(Z67:Z187,ROW()-ROW($Z$190)+1),"")</f>
        <v>0</v>
      </c>
      <c r="AA222">
        <f>IFERROR(SMALL(AA67:AA187,ROW()-ROW($AA$190)+1),"")</f>
        <v>0</v>
      </c>
      <c r="AB222">
        <f>IFERROR(SMALL(AB67:AB187,ROW()-ROW($AB$190)+1),"")</f>
        <v>0</v>
      </c>
      <c r="AC222">
        <f>IFERROR(SMALL(AC67:AC187,ROW()-ROW($AC$190)+1),"")</f>
        <v>0</v>
      </c>
      <c r="AD222">
        <f>IFERROR(SMALL(AD67:AD187,ROW()-ROW($AD$190)+1),"")</f>
        <v>0</v>
      </c>
      <c r="AE222">
        <f>IFERROR(SMALL(AE67:AE187,ROW()-ROW($AE$190)+1),"")</f>
        <v>0</v>
      </c>
      <c r="AF222">
        <f>IFERROR(SMALL(AF67:AF187,ROW()-ROW($AF$190)+1),"")</f>
        <v>0</v>
      </c>
      <c r="AG222">
        <f>IFERROR(SMALL(AG67:AG187,ROW()-ROW($AG$190)+1),"")</f>
        <v>0</v>
      </c>
      <c r="AH222">
        <f>IFERROR(SMALL(AH67:AH187,ROW()-ROW($AH$190)+1),"")</f>
        <v>0</v>
      </c>
      <c r="AI222">
        <f>IFERROR(SMALL(AI67:AI187,ROW()-ROW($AI$190)+1),"")</f>
        <v>0</v>
      </c>
      <c r="AJ222">
        <f>IFERROR(SMALL(AJ67:AJ187,ROW()-ROW($AJ$190)+1),"")</f>
        <v>0</v>
      </c>
      <c r="AK222">
        <f>IFERROR(SMALL(AK67:AK187,ROW()-ROW($AK$190)+1),"")</f>
        <v>0</v>
      </c>
      <c r="AL222">
        <f>IFERROR(SMALL(AL67:AL187,ROW()-ROW($AL$190)+1),"")</f>
        <v>0</v>
      </c>
      <c r="AM222">
        <f>IFERROR(SMALL(AM67:AM187,ROW()-ROW($AM$190)+1),"")</f>
        <v>0</v>
      </c>
      <c r="AN222">
        <f>IFERROR(SMALL(AN67:AN187,ROW()-ROW($AN$190)+1),"")</f>
        <v>0</v>
      </c>
      <c r="AO222">
        <f>IFERROR(SMALL(AO67:AO187,ROW()-ROW($AO$190)+1),"")</f>
        <v>0</v>
      </c>
      <c r="AP222">
        <f>IFERROR(SMALL(AP67:AP187,ROW()-ROW($AP$190)+1),"")</f>
        <v>0</v>
      </c>
      <c r="AQ222">
        <f>IFERROR(SMALL(AQ67:AQ187,ROW()-ROW($AQ$190)+1),"")</f>
        <v>0</v>
      </c>
      <c r="AR222">
        <f>IFERROR(SMALL(AR67:AR187,ROW()-ROW($AR$190)+1),"")</f>
        <v>0</v>
      </c>
      <c r="AS222">
        <f>IFERROR(SMALL(AS67:AS187,ROW()-ROW($AS$190)+1),"")</f>
        <v>0</v>
      </c>
      <c r="AT222">
        <f>IFERROR(SMALL(AT67:AT187,ROW()-ROW($AT$190)+1),"")</f>
        <v>0</v>
      </c>
      <c r="AU222">
        <f>IFERROR(SMALL(AU67:AU187,ROW()-ROW($AU$190)+1),"")</f>
        <v>0</v>
      </c>
      <c r="AV222">
        <f>IFERROR(SMALL(AV67:AV187,ROW()-ROW($AV$190)+1),"")</f>
        <v>0</v>
      </c>
      <c r="AW222">
        <f>IFERROR(SMALL(AW67:AW187,ROW()-ROW($AW$190)+1),"")</f>
        <v>0</v>
      </c>
      <c r="AX222">
        <f>IFERROR(SMALL(AX67:AX187,ROW()-ROW($AX$190)+1),"")</f>
        <v>0</v>
      </c>
      <c r="AY222">
        <f>IFERROR(SMALL(AY67:AY187,ROW()-ROW($AY$190)+1),"")</f>
        <v>0</v>
      </c>
      <c r="AZ222">
        <f>IFERROR(SMALL(AZ67:AZ187,ROW()-ROW($AZ$190)+1),"")</f>
        <v>0</v>
      </c>
      <c r="BA222">
        <f>IFERROR(SMALL(BA67:BA187,ROW()-ROW($BA$190)+1),"")</f>
        <v>0</v>
      </c>
      <c r="BB222">
        <f>IFERROR(SMALL(BB67:BB187,ROW()-ROW($BB$190)+1),"")</f>
        <v>0</v>
      </c>
      <c r="BC222">
        <f>IFERROR(SMALL(BC67:BC187,ROW()-ROW($BC$190)+1),"")</f>
        <v>0</v>
      </c>
      <c r="BD222">
        <f>IFERROR(SMALL(BD67:BD187,ROW()-ROW($BD$190)+1),"")</f>
        <v>0</v>
      </c>
      <c r="BE222">
        <f>IFERROR(SMALL(BE67:BE187,ROW()-ROW($BE$190)+1),"")</f>
        <v>0</v>
      </c>
      <c r="BF222">
        <f>IFERROR(SMALL(BF67:BF187,ROW()-ROW($BF$190)+1),"")</f>
        <v>0</v>
      </c>
      <c r="BG222">
        <f>IFERROR(SMALL(BG67:BG187,ROW()-ROW($BG$190)+1),"")</f>
        <v>0</v>
      </c>
      <c r="BH222">
        <f>IFERROR(SMALL(BH67:BH187,ROW()-ROW($BH$190)+1),"")</f>
        <v>0</v>
      </c>
      <c r="BI222">
        <f>IFERROR(SMALL(BI67:BI187,ROW()-ROW($BI$190)+1),"")</f>
        <v>0</v>
      </c>
      <c r="BJ222">
        <f>IFERROR(SMALL(BJ67:BJ187,ROW()-ROW($BJ$190)+1),"")</f>
        <v>0</v>
      </c>
      <c r="BK222">
        <f>IFERROR(SMALL(BK67:BK187,ROW()-ROW($BK$190)+1),"")</f>
        <v>0</v>
      </c>
      <c r="BL222">
        <f>IFERROR(SMALL(BL67:BL187,ROW()-ROW($BL$190)+1),"")</f>
        <v>0</v>
      </c>
      <c r="BM222">
        <f>IFERROR(SMALL(BM67:BM187,ROW()-ROW($BM$190)+1),"")</f>
        <v>0</v>
      </c>
      <c r="BN222">
        <f>IFERROR(SMALL(BN67:BN187,ROW()-ROW($BN$190)+1),"")</f>
        <v>0</v>
      </c>
      <c r="BO222">
        <f>IFERROR(SMALL(BO67:BO187,ROW()-ROW($BO$190)+1),"")</f>
        <v>0</v>
      </c>
      <c r="BP222">
        <f>IFERROR(SMALL(BP67:BP187,ROW()-ROW($BP$190)+1),"")</f>
        <v>0</v>
      </c>
      <c r="BQ222">
        <f>IFERROR(SMALL(BQ67:BQ187,ROW()-ROW($BQ$190)+1),"")</f>
        <v>0</v>
      </c>
      <c r="BR222">
        <f>IFERROR(SMALL(BR67:BR187,ROW()-ROW($BR$190)+1),"")</f>
        <v>0</v>
      </c>
      <c r="BS222">
        <f>IFERROR(SMALL(BS67:BS187,ROW()-ROW($BS$190)+1),"")</f>
        <v>0</v>
      </c>
      <c r="BT222">
        <f>IFERROR(SMALL(BT67:BT187,ROW()-ROW($BT$190)+1),"")</f>
        <v>0</v>
      </c>
      <c r="BU222">
        <f>IFERROR(SMALL(BU67:BU187,ROW()-ROW($BU$190)+1),"")</f>
        <v>0</v>
      </c>
      <c r="BV222">
        <f>IFERROR(SMALL(BV67:BV187,ROW()-ROW($BV$190)+1),"")</f>
        <v>0</v>
      </c>
      <c r="BW222">
        <f>IFERROR(SMALL(BW67:BW187,ROW()-ROW($BW$190)+1),"")</f>
        <v>0</v>
      </c>
      <c r="BX222">
        <f>IFERROR(SMALL(BX67:BX187,ROW()-ROW($BX$190)+1),"")</f>
        <v>0</v>
      </c>
      <c r="BY222">
        <f>IFERROR(SMALL(BY67:BY187,ROW()-ROW($BY$190)+1),"")</f>
        <v>0</v>
      </c>
      <c r="BZ222">
        <f>IFERROR(SMALL(BZ67:BZ187,ROW()-ROW($BZ$190)+1),"")</f>
        <v>0</v>
      </c>
      <c r="CA222">
        <f>IFERROR(SMALL(CA67:CA187,ROW()-ROW($CA$190)+1),"")</f>
        <v>0</v>
      </c>
      <c r="CB222">
        <f>IFERROR(SMALL(CB67:CB187,ROW()-ROW($CB$190)+1),"")</f>
        <v>0</v>
      </c>
      <c r="CC222">
        <f>IFERROR(SMALL(CC67:CC187,ROW()-ROW($CC$190)+1),"")</f>
        <v>0</v>
      </c>
      <c r="CD222">
        <f>IFERROR(SMALL(CD67:CD187,ROW()-ROW($CD$190)+1),"")</f>
        <v>0</v>
      </c>
      <c r="CE222">
        <f>IFERROR(SMALL(CE67:CE187,ROW()-ROW($CE$190)+1),"")</f>
        <v>0</v>
      </c>
      <c r="CF222">
        <f>IFERROR(SMALL(CF67:CF187,ROW()-ROW($CF$190)+1),"")</f>
        <v>0</v>
      </c>
      <c r="CG222">
        <f>IFERROR(SMALL(CG67:CG187,ROW()-ROW($CG$190)+1),"")</f>
        <v>0</v>
      </c>
      <c r="CH222">
        <f>IFERROR(SMALL(CH67:CH187,ROW()-ROW($CH$190)+1),"")</f>
        <v>0</v>
      </c>
      <c r="CI222">
        <f>IFERROR(SMALL(CI67:CI187,ROW()-ROW($CI$190)+1),"")</f>
        <v>0</v>
      </c>
      <c r="CJ222">
        <f>IFERROR(SMALL(CJ67:CJ187,ROW()-ROW($CJ$190)+1),"")</f>
        <v>0</v>
      </c>
      <c r="CK222">
        <f>IFERROR(SMALL(CK67:CK187,ROW()-ROW($CK$190)+1),"")</f>
        <v>0</v>
      </c>
      <c r="CL222">
        <f>IFERROR(SMALL(CL67:CL187,ROW()-ROW($CL$190)+1),"")</f>
        <v>0</v>
      </c>
      <c r="CM222">
        <f>IFERROR(SMALL(CM67:CM187,ROW()-ROW($CM$190)+1),"")</f>
        <v>0</v>
      </c>
      <c r="CN222">
        <f>IFERROR(SMALL(CN67:CN187,ROW()-ROW($CN$190)+1),"")</f>
        <v>0</v>
      </c>
      <c r="CO222">
        <f>IFERROR(SMALL(CO67:CO187,ROW()-ROW($CO$190)+1),"")</f>
        <v>0</v>
      </c>
      <c r="CP222">
        <f>IFERROR(SMALL(CP67:CP187,ROW()-ROW($CP$190)+1),"")</f>
        <v>0</v>
      </c>
      <c r="CQ222">
        <f>IFERROR(SMALL(CQ67:CQ187,ROW()-ROW($CQ$190)+1),"")</f>
        <v>0</v>
      </c>
      <c r="CR222">
        <f>IFERROR(SMALL(CR67:CR187,ROW()-ROW($CR$190)+1),"")</f>
        <v>0</v>
      </c>
      <c r="CS222">
        <f>IFERROR(SMALL(CS67:CS187,ROW()-ROW($CS$190)+1),"")</f>
        <v>0</v>
      </c>
      <c r="CT222">
        <f>IFERROR(SMALL(CT67:CT187,ROW()-ROW($CT$190)+1),"")</f>
        <v>0</v>
      </c>
      <c r="CU222">
        <f>IFERROR(SMALL(CU67:CU187,ROW()-ROW($CU$190)+1),"")</f>
        <v>0</v>
      </c>
      <c r="CV222">
        <f>IFERROR(SMALL(CV67:CV187,ROW()-ROW($CV$190)+1),"")</f>
        <v>0</v>
      </c>
      <c r="CW222">
        <f>IFERROR(SMALL(CW67:CW187,ROW()-ROW($CW$190)+1),"")</f>
        <v>0</v>
      </c>
      <c r="CX222">
        <f>IFERROR(SMALL(CX67:CX187,ROW()-ROW($CX$190)+1),"")</f>
        <v>0</v>
      </c>
      <c r="CY222">
        <f>IFERROR(SMALL(CY67:CY187,ROW()-ROW($CY$190)+1),"")</f>
        <v>0</v>
      </c>
      <c r="CZ222">
        <f>IFERROR(SMALL(CZ67:CZ187,ROW()-ROW($CZ$190)+1),"")</f>
        <v>0</v>
      </c>
      <c r="DA222">
        <f>IFERROR(SMALL(DA67:DA187,ROW()-ROW($DA$190)+1),"")</f>
        <v>0</v>
      </c>
      <c r="DB222">
        <f>IFERROR(SMALL(DB67:DB187,ROW()-ROW($DB$190)+1),"")</f>
        <v>0</v>
      </c>
      <c r="DC222">
        <f>IFERROR(SMALL(DC67:DC187,ROW()-ROW($DC$190)+1),"")</f>
        <v>0</v>
      </c>
      <c r="DD222">
        <f>IFERROR(SMALL(DD67:DD187,ROW()-ROW($DD$190)+1),"")</f>
        <v>0</v>
      </c>
      <c r="DE222">
        <f>IFERROR(SMALL(DE67:DE187,ROW()-ROW($DE$190)+1),"")</f>
        <v>0</v>
      </c>
      <c r="DF222">
        <f>IFERROR(SMALL(DF67:DF187,ROW()-ROW($DF$190)+1),"")</f>
        <v>0</v>
      </c>
      <c r="DG222">
        <f>IFERROR(SMALL(DG67:DG187,ROW()-ROW($DG$190)+1),"")</f>
        <v>0</v>
      </c>
      <c r="DH222">
        <f>IFERROR(SMALL(DH67:DH187,ROW()-ROW($DH$190)+1),"")</f>
        <v>0</v>
      </c>
      <c r="DI222">
        <f>IFERROR(SMALL(DI67:DI187,ROW()-ROW($DI$190)+1),"")</f>
        <v>0</v>
      </c>
      <c r="DJ222">
        <f>IFERROR(SMALL(DJ67:DJ187,ROW()-ROW($DJ$190)+1),"")</f>
        <v>0</v>
      </c>
      <c r="DK222">
        <f>IFERROR(SMALL(DK67:DK187,ROW()-ROW($DK$190)+1),"")</f>
        <v>0</v>
      </c>
      <c r="DL222">
        <f>IFERROR(SMALL(DL67:DL187,ROW()-ROW($DL$190)+1),"")</f>
        <v>0</v>
      </c>
      <c r="DM222">
        <f>IFERROR(SMALL(DM67:DM187,ROW()-ROW($DM$190)+1),"")</f>
        <v>0</v>
      </c>
      <c r="DN222">
        <f>IFERROR(SMALL(DN67:DN187,ROW()-ROW($DN$190)+1),"")</f>
        <v>0</v>
      </c>
      <c r="DO222">
        <f>IFERROR(SMALL(DO67:DO187,ROW()-ROW($DO$190)+1),"")</f>
        <v>0</v>
      </c>
      <c r="DP222">
        <f>IFERROR(SMALL(DP67:DP187,ROW()-ROW($DP$190)+1),"")</f>
        <v>0</v>
      </c>
      <c r="DQ222">
        <f>IFERROR(SMALL(DQ67:DQ187,ROW()-ROW($DQ$190)+1),"")</f>
        <v>0</v>
      </c>
      <c r="DR222">
        <f>IFERROR(SMALL(DR67:DR187,ROW()-ROW($DR$190)+1),"")</f>
        <v>0</v>
      </c>
      <c r="DS222">
        <f>IFERROR(SMALL(DS67:DS187,ROW()-ROW($DS$190)+1),"")</f>
        <v>0</v>
      </c>
      <c r="DT222">
        <f>IFERROR(SMALL(DT67:DT187,ROW()-ROW($DT$190)+1),"")</f>
        <v>0</v>
      </c>
      <c r="DU222">
        <f>IFERROR(SMALL(DU67:DU187,ROW()-ROW($DU$190)+1),"")</f>
        <v>0</v>
      </c>
      <c r="DV222">
        <f>IFERROR(SMALL(DV67:DV187,ROW()-ROW($DV$190)+1),"")</f>
        <v>0</v>
      </c>
      <c r="DW222">
        <f>IFERROR(SMALL(DW67:DW187,ROW()-ROW($DW$190)+1),"")</f>
        <v>0</v>
      </c>
      <c r="DX222">
        <f>IFERROR(SMALL(DX67:DX187,ROW()-ROW($DX$190)+1),"")</f>
        <v>0</v>
      </c>
      <c r="DY222">
        <f>IFERROR(SMALL(DY67:DY187,ROW()-ROW($DY$190)+1),"")</f>
        <v>0</v>
      </c>
      <c r="DZ222">
        <f>IFERROR(SMALL(DZ67:DZ187,ROW()-ROW($DZ$190)+1),"")</f>
        <v>0</v>
      </c>
      <c r="EA222">
        <f>IFERROR(SMALL(EA67:EA187,ROW()-ROW($EA$190)+1),"")</f>
        <v>0</v>
      </c>
      <c r="EB222">
        <f>IFERROR(SMALL(EB67:EB187,ROW()-ROW($EB$190)+1),"")</f>
        <v>0</v>
      </c>
      <c r="EC222">
        <f>IFERROR(SMALL(EC67:EC187,ROW()-ROW($EC$190)+1),"")</f>
        <v>0</v>
      </c>
      <c r="ED222">
        <f>IFERROR(SMALL(ED67:ED187,ROW()-ROW($ED$190)+1),"")</f>
        <v>0</v>
      </c>
      <c r="EE222">
        <f>IFERROR(SMALL(EE67:EE187,ROW()-ROW($EE$190)+1),"")</f>
        <v>0</v>
      </c>
      <c r="EF222">
        <f>IFERROR(SMALL(EF67:EF187,ROW()-ROW($EF$190)+1),"")</f>
        <v>0</v>
      </c>
      <c r="EI222">
        <f>IFERROR(SMALL(EI67:EI187,ROW()-ROW($EI$190)+1),"")</f>
        <v>0</v>
      </c>
      <c r="EJ222">
        <f>IFERROR(SMALL(EJ67:EJ187,ROW()-ROW($EJ$190)+1),"")</f>
        <v>0</v>
      </c>
      <c r="EK222">
        <f>IFERROR(SMALL(EK67:EK187,ROW()-ROW($EK$190)+1),"")</f>
        <v>0</v>
      </c>
      <c r="EL222">
        <f>IFERROR(SMALL(EL67:EL187,ROW()-ROW($EL$190)+1),"")</f>
        <v>0</v>
      </c>
      <c r="EM222">
        <f>IFERROR(SMALL(EM67:EM187,ROW()-ROW($EM$190)+1),"")</f>
        <v>0</v>
      </c>
      <c r="EN222">
        <f>IFERROR(SMALL(EN67:EN187,ROW()-ROW($EN$190)+1),"")</f>
        <v>0</v>
      </c>
      <c r="EO222">
        <f>IFERROR(SMALL(EO67:EO187,ROW()-ROW($EO$190)+1),"")</f>
        <v>0</v>
      </c>
      <c r="EP222">
        <f>IFERROR(SMALL(EP67:EP187,ROW()-ROW($EP$190)+1),"")</f>
        <v>0</v>
      </c>
      <c r="EQ222">
        <f>IFERROR(SMALL(EQ67:EQ187,ROW()-ROW($EQ$190)+1),"")</f>
        <v>0</v>
      </c>
      <c r="ER222">
        <f>IFERROR(SMALL(ER67:ER187,ROW()-ROW($ER$190)+1),"")</f>
        <v>0</v>
      </c>
      <c r="ES222">
        <f>IFERROR(SMALL(ES67:ES187,ROW()-ROW($ES$190)+1),"")</f>
        <v>0</v>
      </c>
      <c r="ET222">
        <f>IFERROR(SMALL(ET67:ET187,ROW()-ROW($ET$190)+1),"")</f>
        <v>0</v>
      </c>
      <c r="EU222">
        <f>IFERROR(SMALL(EU67:EU187,ROW()-ROW($EU$190)+1),"")</f>
        <v>0</v>
      </c>
      <c r="EV222">
        <f>IFERROR(SMALL(EV67:EV187,ROW()-ROW($EV$190)+1),"")</f>
        <v>0</v>
      </c>
      <c r="EW222">
        <f>IFERROR(SMALL(EW67:EW187,ROW()-ROW($EW$190)+1),"")</f>
        <v>0</v>
      </c>
      <c r="EX222">
        <f>IFERROR(SMALL(EX67:EX187,ROW()-ROW($EX$190)+1),"")</f>
        <v>0</v>
      </c>
      <c r="EY222">
        <f>IFERROR(SMALL(EY67:EY187,ROW()-ROW($EY$190)+1),"")</f>
        <v>0</v>
      </c>
      <c r="EZ222">
        <f>IFERROR(SMALL(EZ67:EZ187,ROW()-ROW($EZ$190)+1),"")</f>
        <v>0</v>
      </c>
      <c r="FA222">
        <f>IFERROR(SMALL(FA67:FA187,ROW()-ROW($FA$190)+1),"")</f>
        <v>0</v>
      </c>
      <c r="FB222">
        <f>IFERROR(SMALL(FB67:FB187,ROW()-ROW($FB$190)+1),"")</f>
        <v>0</v>
      </c>
      <c r="FC222">
        <f>IFERROR(SMALL(FC67:FC187,ROW()-ROW($FC$190)+1),"")</f>
        <v>0</v>
      </c>
      <c r="FD222">
        <f>IFERROR(SMALL(FD67:FD187,ROW()-ROW($FD$190)+1),"")</f>
        <v>0</v>
      </c>
      <c r="FE222">
        <f>IFERROR(SMALL(FE67:FE187,ROW()-ROW($FE$190)+1),"")</f>
        <v>0</v>
      </c>
      <c r="FF222">
        <f>IFERROR(SMALL(FF67:FF187,ROW()-ROW($FF$190)+1),"")</f>
        <v>0</v>
      </c>
      <c r="FG222">
        <f>IFERROR(SMALL(FG67:FG187,ROW()-ROW($FG$190)+1),"")</f>
        <v>0</v>
      </c>
      <c r="FH222">
        <f>IFERROR(SMALL(FH67:FH187,ROW()-ROW($FH$190)+1),"")</f>
        <v>0</v>
      </c>
      <c r="FI222">
        <f>IFERROR(SMALL(FI67:FI187,ROW()-ROW($FI$190)+1),"")</f>
        <v>0</v>
      </c>
      <c r="FJ222">
        <f>IFERROR(SMALL(FJ67:FJ187,ROW()-ROW($FJ$190)+1),"")</f>
        <v>0</v>
      </c>
      <c r="FK222">
        <f>IFERROR(SMALL(FK67:FK187,ROW()-ROW($FK$190)+1),"")</f>
        <v>0</v>
      </c>
      <c r="FL222">
        <f>IFERROR(SMALL(FL67:FL187,ROW()-ROW($FL$190)+1),"")</f>
        <v>0</v>
      </c>
      <c r="FM222">
        <f>IFERROR(SMALL(FM67:FM187,ROW()-ROW($FM$190)+1),"")</f>
        <v>0</v>
      </c>
      <c r="FN222">
        <f>IFERROR(SMALL(FN67:FN187,ROW()-ROW($FN$190)+1),"")</f>
        <v>0</v>
      </c>
      <c r="FO222">
        <f>IFERROR(SMALL(FO67:FO187,ROW()-ROW($FO$190)+1),"")</f>
        <v>0</v>
      </c>
      <c r="FP222">
        <f>IFERROR(SMALL(FP67:FP187,ROW()-ROW($FP$190)+1),"")</f>
        <v>0</v>
      </c>
      <c r="FQ222">
        <f>IFERROR(SMALL(FQ67:FQ187,ROW()-ROW($FQ$190)+1),"")</f>
        <v>0</v>
      </c>
      <c r="FR222">
        <f>IFERROR(SMALL(FR67:FR187,ROW()-ROW($FR$190)+1),"")</f>
        <v>0</v>
      </c>
      <c r="FS222">
        <f>IFERROR(SMALL(FS67:FS187,ROW()-ROW($FS$190)+1),"")</f>
        <v>0</v>
      </c>
      <c r="FT222">
        <f>IFERROR(SMALL(FT67:FT187,ROW()-ROW($FT$190)+1),"")</f>
        <v>0</v>
      </c>
      <c r="FU222">
        <f>IFERROR(SMALL(FU67:FU187,ROW()-ROW($FU$190)+1),"")</f>
        <v>0</v>
      </c>
      <c r="FV222">
        <f>IFERROR(SMALL(FV67:FV187,ROW()-ROW($FV$190)+1),"")</f>
        <v>0</v>
      </c>
      <c r="FW222">
        <f>IFERROR(SMALL(FW67:FW187,ROW()-ROW($FW$190)+1),"")</f>
        <v>0</v>
      </c>
      <c r="FX222">
        <f>IFERROR(SMALL(FX67:FX187,ROW()-ROW($FX$190)+1),"")</f>
        <v>0</v>
      </c>
      <c r="FY222">
        <f>IFERROR(SMALL(FY67:FY187,ROW()-ROW($FY$190)+1),"")</f>
        <v>0</v>
      </c>
      <c r="FZ222">
        <f>IFERROR(SMALL(FZ67:FZ187,ROW()-ROW($FZ$190)+1),"")</f>
        <v>0</v>
      </c>
      <c r="GA222">
        <f>IFERROR(SMALL(GA67:GA187,ROW()-ROW($GA$190)+1),"")</f>
        <v>0</v>
      </c>
      <c r="GB222">
        <f>IFERROR(SMALL(GB67:GB187,ROW()-ROW($GB$190)+1),"")</f>
        <v>0</v>
      </c>
      <c r="GC222">
        <f>IFERROR(SMALL(GC67:GC187,ROW()-ROW($GC$190)+1),"")</f>
        <v>0</v>
      </c>
      <c r="GD222">
        <f>IFERROR(SMALL(GD67:GD187,ROW()-ROW($GD$190)+1),"")</f>
        <v>0</v>
      </c>
      <c r="GE222">
        <f>IFERROR(SMALL(GE67:GE187,ROW()-ROW($GE$190)+1),"")</f>
        <v>0</v>
      </c>
      <c r="GF222">
        <f>IFERROR(SMALL(GF67:GF187,ROW()-ROW($GF$190)+1),"")</f>
        <v>0</v>
      </c>
      <c r="GG222">
        <f>IFERROR(SMALL(GG67:GG187,ROW()-ROW($GG$190)+1),"")</f>
        <v>0</v>
      </c>
      <c r="GH222">
        <f>IFERROR(SMALL(GH67:GH187,ROW()-ROW($GH$190)+1),"")</f>
        <v>0</v>
      </c>
      <c r="GI222">
        <f>IFERROR(SMALL(GI67:GI187,ROW()-ROW($GI$190)+1),"")</f>
        <v>0</v>
      </c>
      <c r="GJ222">
        <f>IFERROR(SMALL(GJ67:GJ187,ROW()-ROW($GJ$190)+1),"")</f>
        <v>0</v>
      </c>
      <c r="GK222">
        <f>IFERROR(SMALL(GK67:GK187,ROW()-ROW($GK$190)+1),"")</f>
        <v>0</v>
      </c>
      <c r="GL222">
        <f>IFERROR(SMALL(GL67:GL187,ROW()-ROW($GL$190)+1),"")</f>
        <v>0</v>
      </c>
      <c r="GM222">
        <f>IFERROR(SMALL(GM67:GM187,ROW()-ROW($GM$190)+1),"")</f>
        <v>0</v>
      </c>
      <c r="GN222">
        <f>IFERROR(SMALL(GN67:GN187,ROW()-ROW($GN$190)+1),"")</f>
        <v>0</v>
      </c>
      <c r="GO222">
        <f>IFERROR(SMALL(GO67:GO187,ROW()-ROW($GO$190)+1),"")</f>
        <v>0</v>
      </c>
      <c r="GP222">
        <f>IFERROR(SMALL(GP67:GP187,ROW()-ROW($GP$190)+1),"")</f>
        <v>0</v>
      </c>
      <c r="GQ222">
        <f>IFERROR(SMALL(GQ67:GQ187,ROW()-ROW($GQ$190)+1),"")</f>
        <v>0</v>
      </c>
      <c r="GR222">
        <f>IFERROR(SMALL(GR67:GR187,ROW()-ROW($GR$190)+1),"")</f>
        <v>0</v>
      </c>
      <c r="GS222">
        <f>IFERROR(SMALL(GS67:GS187,ROW()-ROW($GS$190)+1),"")</f>
        <v>0</v>
      </c>
      <c r="GT222">
        <f>IFERROR(SMALL(GT67:GT187,ROW()-ROW($GT$190)+1),"")</f>
        <v>0</v>
      </c>
      <c r="GU222">
        <f>IFERROR(SMALL(GU67:GU187,ROW()-ROW($GU$190)+1),"")</f>
        <v>0</v>
      </c>
      <c r="GV222">
        <f>IFERROR(SMALL(GV67:GV187,ROW()-ROW($GV$190)+1),"")</f>
        <v>0</v>
      </c>
      <c r="GW222">
        <f>IFERROR(SMALL(GW67:GW187,ROW()-ROW($GW$190)+1),"")</f>
        <v>0</v>
      </c>
      <c r="GX222">
        <f>IFERROR(SMALL(GX67:GX187,ROW()-ROW($GX$190)+1),"")</f>
        <v>0</v>
      </c>
      <c r="GY222">
        <f>IFERROR(SMALL(GY67:GY187,ROW()-ROW($GY$190)+1),"")</f>
        <v>0</v>
      </c>
      <c r="GZ222">
        <f>IFERROR(SMALL(GZ67:GZ187,ROW()-ROW($GZ$190)+1),"")</f>
        <v>0</v>
      </c>
      <c r="HA222">
        <f>IFERROR(SMALL(HA67:HA187,ROW()-ROW($HA$190)+1),"")</f>
        <v>0</v>
      </c>
      <c r="HB222">
        <f>IFERROR(SMALL(HB67:HB187,ROW()-ROW($HB$190)+1),"")</f>
        <v>0</v>
      </c>
      <c r="HC222">
        <f>IFERROR(SMALL(HC67:HC187,ROW()-ROW($HC$190)+1),"")</f>
        <v>0</v>
      </c>
      <c r="HD222">
        <f>IFERROR(SMALL(HD67:HD187,ROW()-ROW($HD$190)+1),"")</f>
        <v>0</v>
      </c>
      <c r="HE222">
        <f>IFERROR(SMALL(HE67:HE187,ROW()-ROW($HE$190)+1),"")</f>
        <v>0</v>
      </c>
      <c r="HF222">
        <f>IFERROR(SMALL(HF67:HF187,ROW()-ROW($HF$190)+1),"")</f>
        <v>0</v>
      </c>
      <c r="HG222">
        <f>IFERROR(SMALL(HG67:HG187,ROW()-ROW($HG$190)+1),"")</f>
        <v>0</v>
      </c>
      <c r="HH222">
        <f>IFERROR(SMALL(HH67:HH187,ROW()-ROW($HH$190)+1),"")</f>
        <v>0</v>
      </c>
      <c r="HI222">
        <f>IFERROR(SMALL(HI67:HI187,ROW()-ROW($HI$190)+1),"")</f>
        <v>0</v>
      </c>
      <c r="HJ222">
        <f>IFERROR(SMALL(HJ67:HJ187,ROW()-ROW($HJ$190)+1),"")</f>
        <v>0</v>
      </c>
      <c r="HK222">
        <f>IFERROR(SMALL(HK67:HK187,ROW()-ROW($HK$190)+1),"")</f>
        <v>0</v>
      </c>
      <c r="HL222">
        <f>IFERROR(SMALL(HL67:HL187,ROW()-ROW($HL$190)+1),"")</f>
        <v>0</v>
      </c>
      <c r="HM222">
        <f>IFERROR(SMALL(HM67:HM187,ROW()-ROW($HM$190)+1),"")</f>
        <v>0</v>
      </c>
      <c r="HN222">
        <f>IFERROR(SMALL(HN67:HN187,ROW()-ROW($HN$190)+1),"")</f>
        <v>0</v>
      </c>
      <c r="HO222">
        <f>IFERROR(SMALL(HO67:HO187,ROW()-ROW($HO$190)+1),"")</f>
        <v>0</v>
      </c>
      <c r="HP222">
        <f>IFERROR(SMALL(HP67:HP187,ROW()-ROW($HP$190)+1),"")</f>
        <v>0</v>
      </c>
      <c r="HQ222">
        <f>IFERROR(SMALL(HQ67:HQ187,ROW()-ROW($HQ$190)+1),"")</f>
        <v>0</v>
      </c>
      <c r="HR222">
        <f>IFERROR(SMALL(HR67:HR187,ROW()-ROW($HR$190)+1),"")</f>
        <v>0</v>
      </c>
      <c r="HS222">
        <f>IFERROR(SMALL(HS67:HS187,ROW()-ROW($HS$190)+1),"")</f>
        <v>0</v>
      </c>
      <c r="HT222">
        <f>IFERROR(SMALL(HT67:HT187,ROW()-ROW($HT$190)+1),"")</f>
        <v>0</v>
      </c>
      <c r="HU222">
        <f>IFERROR(SMALL(HU67:HU187,ROW()-ROW($HU$190)+1),"")</f>
        <v>0</v>
      </c>
      <c r="HV222">
        <f>IFERROR(SMALL(HV67:HV187,ROW()-ROW($HV$190)+1),"")</f>
        <v>0</v>
      </c>
      <c r="HW222">
        <f>IFERROR(SMALL(HW67:HW187,ROW()-ROW($HW$190)+1),"")</f>
        <v>0</v>
      </c>
      <c r="HX222">
        <f>IFERROR(SMALL(HX67:HX187,ROW()-ROW($HX$190)+1),"")</f>
        <v>0</v>
      </c>
      <c r="HY222">
        <f>IFERROR(SMALL(HY67:HY187,ROW()-ROW($HY$190)+1),"")</f>
        <v>0</v>
      </c>
      <c r="HZ222">
        <f>IFERROR(SMALL(HZ67:HZ187,ROW()-ROW($HZ$190)+1),"")</f>
        <v>0</v>
      </c>
      <c r="IA222">
        <f>IFERROR(SMALL(IA67:IA187,ROW()-ROW($IA$190)+1),"")</f>
        <v>0</v>
      </c>
      <c r="IB222">
        <f>IFERROR(SMALL(IB67:IB187,ROW()-ROW($IB$190)+1),"")</f>
        <v>0</v>
      </c>
      <c r="IC222">
        <f>IFERROR(SMALL(IC67:IC187,ROW()-ROW($IC$190)+1),"")</f>
        <v>0</v>
      </c>
      <c r="ID222">
        <f>IFERROR(SMALL(ID67:ID187,ROW()-ROW($ID$190)+1),"")</f>
        <v>0</v>
      </c>
      <c r="IE222">
        <f>IFERROR(SMALL(IE67:IE187,ROW()-ROW($IE$190)+1),"")</f>
        <v>0</v>
      </c>
      <c r="IF222">
        <f>IFERROR(SMALL(IF67:IF187,ROW()-ROW($IF$190)+1),"")</f>
        <v>0</v>
      </c>
      <c r="IG222">
        <f>IFERROR(SMALL(IG67:IG187,ROW()-ROW($IG$190)+1),"")</f>
        <v>0</v>
      </c>
      <c r="IH222">
        <f>IFERROR(SMALL(IH67:IH187,ROW()-ROW($IH$190)+1),"")</f>
        <v>0</v>
      </c>
      <c r="II222">
        <f>IFERROR(SMALL(II67:II187,ROW()-ROW($II$190)+1),"")</f>
        <v>0</v>
      </c>
      <c r="IJ222">
        <f>IFERROR(SMALL(IJ67:IJ187,ROW()-ROW($IJ$190)+1),"")</f>
        <v>0</v>
      </c>
      <c r="IK222">
        <f>IFERROR(SMALL(IK67:IK187,ROW()-ROW($IK$190)+1),"")</f>
        <v>0</v>
      </c>
      <c r="IL222">
        <f>IFERROR(SMALL(IL67:IL187,ROW()-ROW($IL$190)+1),"")</f>
        <v>0</v>
      </c>
      <c r="IM222">
        <f>IFERROR(SMALL(IM67:IM187,ROW()-ROW($IM$190)+1),"")</f>
        <v>0</v>
      </c>
      <c r="IN222">
        <f>IFERROR(SMALL(IN67:IN187,ROW()-ROW($IN$190)+1),"")</f>
        <v>0</v>
      </c>
      <c r="IO222">
        <f>IFERROR(SMALL(IO67:IO187,ROW()-ROW($IO$190)+1),"")</f>
        <v>0</v>
      </c>
      <c r="IP222">
        <f>IFERROR(SMALL(IP67:IP187,ROW()-ROW($IP$190)+1),"")</f>
        <v>0</v>
      </c>
      <c r="IQ222">
        <f>IFERROR(SMALL(IQ67:IQ187,ROW()-ROW($IQ$190)+1),"")</f>
        <v>0</v>
      </c>
      <c r="IR222">
        <f>IFERROR(SMALL(IR67:IR187,ROW()-ROW($IR$190)+1),"")</f>
        <v>0</v>
      </c>
      <c r="IS222">
        <f>IFERROR(SMALL(IS67:IS187,ROW()-ROW($IS$190)+1),"")</f>
        <v>0</v>
      </c>
      <c r="IT222">
        <f>IFERROR(SMALL(IT67:IT187,ROW()-ROW($IT$190)+1),"")</f>
        <v>0</v>
      </c>
      <c r="IU222">
        <f>IFERROR(SMALL(IU67:IU187,ROW()-ROW($IU$190)+1),"")</f>
        <v>0</v>
      </c>
      <c r="IV222">
        <f>IFERROR(SMALL(IV67:IV187,ROW()-ROW($IV$190)+1),"")</f>
        <v>0</v>
      </c>
      <c r="IW222">
        <f>IFERROR(SMALL(IW67:IW187,ROW()-ROW($IW$190)+1),"")</f>
        <v>0</v>
      </c>
      <c r="IX222">
        <f>IFERROR(SMALL(IX67:IX187,ROW()-ROW($IX$190)+1),"")</f>
        <v>0</v>
      </c>
      <c r="IY222">
        <f>IFERROR(SMALL(IY67:IY187,ROW()-ROW($IY$190)+1),"")</f>
        <v>0</v>
      </c>
      <c r="IZ222">
        <f>IFERROR(SMALL(IZ67:IZ187,ROW()-ROW($IZ$190)+1),"")</f>
        <v>0</v>
      </c>
      <c r="JA222">
        <f>IFERROR(SMALL(JA67:JA187,ROW()-ROW($JA$190)+1),"")</f>
        <v>0</v>
      </c>
      <c r="JB222">
        <f>IFERROR(SMALL(JB67:JB187,ROW()-ROW($JB$190)+1),"")</f>
        <v>0</v>
      </c>
      <c r="JC222">
        <f>IFERROR(SMALL(JC67:JC187,ROW()-ROW($JC$190)+1),"")</f>
        <v>0</v>
      </c>
      <c r="JD222">
        <f>IFERROR(SMALL(JD67:JD187,ROW()-ROW($JD$190)+1),"")</f>
        <v>0</v>
      </c>
      <c r="JE222">
        <f>IFERROR(SMALL(JE67:JE187,ROW()-ROW($JE$190)+1),"")</f>
        <v>0</v>
      </c>
      <c r="JF222">
        <f>IFERROR(SMALL(JF67:JF187,ROW()-ROW($JF$190)+1),"")</f>
        <v>0</v>
      </c>
      <c r="JG222">
        <f>IFERROR(SMALL(JG67:JG187,ROW()-ROW($JG$190)+1),"")</f>
        <v>0</v>
      </c>
      <c r="JH222">
        <f>IFERROR(SMALL(JH67:JH187,ROW()-ROW($JH$190)+1),"")</f>
        <v>0</v>
      </c>
      <c r="JI222">
        <f>IFERROR(SMALL(JI67:JI187,ROW()-ROW($JI$190)+1),"")</f>
        <v>0</v>
      </c>
      <c r="JJ222">
        <f>IFERROR(SMALL(JJ67:JJ187,ROW()-ROW($JJ$190)+1),"")</f>
        <v>0</v>
      </c>
    </row>
    <row r="223" spans="5:270">
      <c r="E223">
        <f>IFERROR(SMALL(E67:E187,ROW()-ROW($E$190)+1),"")</f>
        <v>0</v>
      </c>
      <c r="F223">
        <f>IFERROR(SMALL(F67:F187,ROW()-ROW($F$190)+1),"")</f>
        <v>0</v>
      </c>
      <c r="G223">
        <f>IFERROR(SMALL(G67:G187,ROW()-ROW($G$190)+1),"")</f>
        <v>0</v>
      </c>
      <c r="H223">
        <f>IFERROR(SMALL(H67:H187,ROW()-ROW($H$190)+1),"")</f>
        <v>0</v>
      </c>
      <c r="I223">
        <f>IFERROR(SMALL(I67:I187,ROW()-ROW($I$190)+1),"")</f>
        <v>0</v>
      </c>
      <c r="J223">
        <f>IFERROR(SMALL(J67:J187,ROW()-ROW($J$190)+1),"")</f>
        <v>0</v>
      </c>
      <c r="K223">
        <f>IFERROR(SMALL(K67:K187,ROW()-ROW($K$190)+1),"")</f>
        <v>0</v>
      </c>
      <c r="L223">
        <f>IFERROR(SMALL(L67:L187,ROW()-ROW($L$190)+1),"")</f>
        <v>0</v>
      </c>
      <c r="M223">
        <f>IFERROR(SMALL(M67:M187,ROW()-ROW($M$190)+1),"")</f>
        <v>0</v>
      </c>
      <c r="N223">
        <f>IFERROR(SMALL(N67:N187,ROW()-ROW($N$190)+1),"")</f>
        <v>0</v>
      </c>
      <c r="O223">
        <f>IFERROR(SMALL(O67:O187,ROW()-ROW($O$190)+1),"")</f>
        <v>0</v>
      </c>
      <c r="P223">
        <f>IFERROR(SMALL(P67:P187,ROW()-ROW($P$190)+1),"")</f>
        <v>0</v>
      </c>
      <c r="Q223">
        <f>IFERROR(SMALL(Q67:Q187,ROW()-ROW($Q$190)+1),"")</f>
        <v>0</v>
      </c>
      <c r="R223">
        <f>IFERROR(SMALL(R67:R187,ROW()-ROW($R$190)+1),"")</f>
        <v>0</v>
      </c>
      <c r="S223">
        <f>IFERROR(SMALL(S67:S187,ROW()-ROW($S$190)+1),"")</f>
        <v>0</v>
      </c>
      <c r="T223">
        <f>IFERROR(SMALL(T67:T187,ROW()-ROW($T$190)+1),"")</f>
        <v>0</v>
      </c>
      <c r="U223">
        <f>IFERROR(SMALL(U67:U187,ROW()-ROW($U$190)+1),"")</f>
        <v>0</v>
      </c>
      <c r="V223">
        <f>IFERROR(SMALL(V67:V187,ROW()-ROW($V$190)+1),"")</f>
        <v>0</v>
      </c>
      <c r="W223">
        <f>IFERROR(SMALL(W67:W187,ROW()-ROW($W$190)+1),"")</f>
        <v>0</v>
      </c>
      <c r="X223">
        <f>IFERROR(SMALL(X67:X187,ROW()-ROW($X$190)+1),"")</f>
        <v>0</v>
      </c>
      <c r="Y223">
        <f>IFERROR(SMALL(Y67:Y187,ROW()-ROW($Y$190)+1),"")</f>
        <v>0</v>
      </c>
      <c r="Z223">
        <f>IFERROR(SMALL(Z67:Z187,ROW()-ROW($Z$190)+1),"")</f>
        <v>0</v>
      </c>
      <c r="AA223">
        <f>IFERROR(SMALL(AA67:AA187,ROW()-ROW($AA$190)+1),"")</f>
        <v>0</v>
      </c>
      <c r="AB223">
        <f>IFERROR(SMALL(AB67:AB187,ROW()-ROW($AB$190)+1),"")</f>
        <v>0</v>
      </c>
      <c r="AC223">
        <f>IFERROR(SMALL(AC67:AC187,ROW()-ROW($AC$190)+1),"")</f>
        <v>0</v>
      </c>
      <c r="AD223">
        <f>IFERROR(SMALL(AD67:AD187,ROW()-ROW($AD$190)+1),"")</f>
        <v>0</v>
      </c>
      <c r="AE223">
        <f>IFERROR(SMALL(AE67:AE187,ROW()-ROW($AE$190)+1),"")</f>
        <v>0</v>
      </c>
      <c r="AF223">
        <f>IFERROR(SMALL(AF67:AF187,ROW()-ROW($AF$190)+1),"")</f>
        <v>0</v>
      </c>
      <c r="AG223">
        <f>IFERROR(SMALL(AG67:AG187,ROW()-ROW($AG$190)+1),"")</f>
        <v>0</v>
      </c>
      <c r="AH223">
        <f>IFERROR(SMALL(AH67:AH187,ROW()-ROW($AH$190)+1),"")</f>
        <v>0</v>
      </c>
      <c r="AI223">
        <f>IFERROR(SMALL(AI67:AI187,ROW()-ROW($AI$190)+1),"")</f>
        <v>0</v>
      </c>
      <c r="AJ223">
        <f>IFERROR(SMALL(AJ67:AJ187,ROW()-ROW($AJ$190)+1),"")</f>
        <v>0</v>
      </c>
      <c r="AK223">
        <f>IFERROR(SMALL(AK67:AK187,ROW()-ROW($AK$190)+1),"")</f>
        <v>0</v>
      </c>
      <c r="AL223">
        <f>IFERROR(SMALL(AL67:AL187,ROW()-ROW($AL$190)+1),"")</f>
        <v>0</v>
      </c>
      <c r="AM223">
        <f>IFERROR(SMALL(AM67:AM187,ROW()-ROW($AM$190)+1),"")</f>
        <v>0</v>
      </c>
      <c r="AN223">
        <f>IFERROR(SMALL(AN67:AN187,ROW()-ROW($AN$190)+1),"")</f>
        <v>0</v>
      </c>
      <c r="AO223">
        <f>IFERROR(SMALL(AO67:AO187,ROW()-ROW($AO$190)+1),"")</f>
        <v>0</v>
      </c>
      <c r="AP223">
        <f>IFERROR(SMALL(AP67:AP187,ROW()-ROW($AP$190)+1),"")</f>
        <v>0</v>
      </c>
      <c r="AQ223">
        <f>IFERROR(SMALL(AQ67:AQ187,ROW()-ROW($AQ$190)+1),"")</f>
        <v>0</v>
      </c>
      <c r="AR223">
        <f>IFERROR(SMALL(AR67:AR187,ROW()-ROW($AR$190)+1),"")</f>
        <v>0</v>
      </c>
      <c r="AS223">
        <f>IFERROR(SMALL(AS67:AS187,ROW()-ROW($AS$190)+1),"")</f>
        <v>0</v>
      </c>
      <c r="AT223">
        <f>IFERROR(SMALL(AT67:AT187,ROW()-ROW($AT$190)+1),"")</f>
        <v>0</v>
      </c>
      <c r="AU223">
        <f>IFERROR(SMALL(AU67:AU187,ROW()-ROW($AU$190)+1),"")</f>
        <v>0</v>
      </c>
      <c r="AV223">
        <f>IFERROR(SMALL(AV67:AV187,ROW()-ROW($AV$190)+1),"")</f>
        <v>0</v>
      </c>
      <c r="AW223">
        <f>IFERROR(SMALL(AW67:AW187,ROW()-ROW($AW$190)+1),"")</f>
        <v>0</v>
      </c>
      <c r="AX223">
        <f>IFERROR(SMALL(AX67:AX187,ROW()-ROW($AX$190)+1),"")</f>
        <v>0</v>
      </c>
      <c r="AY223">
        <f>IFERROR(SMALL(AY67:AY187,ROW()-ROW($AY$190)+1),"")</f>
        <v>0</v>
      </c>
      <c r="AZ223">
        <f>IFERROR(SMALL(AZ67:AZ187,ROW()-ROW($AZ$190)+1),"")</f>
        <v>0</v>
      </c>
      <c r="BA223">
        <f>IFERROR(SMALL(BA67:BA187,ROW()-ROW($BA$190)+1),"")</f>
        <v>0</v>
      </c>
      <c r="BB223">
        <f>IFERROR(SMALL(BB67:BB187,ROW()-ROW($BB$190)+1),"")</f>
        <v>0</v>
      </c>
      <c r="BC223">
        <f>IFERROR(SMALL(BC67:BC187,ROW()-ROW($BC$190)+1),"")</f>
        <v>0</v>
      </c>
      <c r="BD223">
        <f>IFERROR(SMALL(BD67:BD187,ROW()-ROW($BD$190)+1),"")</f>
        <v>0</v>
      </c>
      <c r="BE223">
        <f>IFERROR(SMALL(BE67:BE187,ROW()-ROW($BE$190)+1),"")</f>
        <v>0</v>
      </c>
      <c r="BF223">
        <f>IFERROR(SMALL(BF67:BF187,ROW()-ROW($BF$190)+1),"")</f>
        <v>0</v>
      </c>
      <c r="BG223">
        <f>IFERROR(SMALL(BG67:BG187,ROW()-ROW($BG$190)+1),"")</f>
        <v>0</v>
      </c>
      <c r="BH223">
        <f>IFERROR(SMALL(BH67:BH187,ROW()-ROW($BH$190)+1),"")</f>
        <v>0</v>
      </c>
      <c r="BI223">
        <f>IFERROR(SMALL(BI67:BI187,ROW()-ROW($BI$190)+1),"")</f>
        <v>0</v>
      </c>
      <c r="BJ223">
        <f>IFERROR(SMALL(BJ67:BJ187,ROW()-ROW($BJ$190)+1),"")</f>
        <v>0</v>
      </c>
      <c r="BK223">
        <f>IFERROR(SMALL(BK67:BK187,ROW()-ROW($BK$190)+1),"")</f>
        <v>0</v>
      </c>
      <c r="BL223">
        <f>IFERROR(SMALL(BL67:BL187,ROW()-ROW($BL$190)+1),"")</f>
        <v>0</v>
      </c>
      <c r="BM223">
        <f>IFERROR(SMALL(BM67:BM187,ROW()-ROW($BM$190)+1),"")</f>
        <v>0</v>
      </c>
      <c r="BN223">
        <f>IFERROR(SMALL(BN67:BN187,ROW()-ROW($BN$190)+1),"")</f>
        <v>0</v>
      </c>
      <c r="BO223">
        <f>IFERROR(SMALL(BO67:BO187,ROW()-ROW($BO$190)+1),"")</f>
        <v>0</v>
      </c>
      <c r="BP223">
        <f>IFERROR(SMALL(BP67:BP187,ROW()-ROW($BP$190)+1),"")</f>
        <v>0</v>
      </c>
      <c r="BQ223">
        <f>IFERROR(SMALL(BQ67:BQ187,ROW()-ROW($BQ$190)+1),"")</f>
        <v>0</v>
      </c>
      <c r="BR223">
        <f>IFERROR(SMALL(BR67:BR187,ROW()-ROW($BR$190)+1),"")</f>
        <v>0</v>
      </c>
      <c r="BS223">
        <f>IFERROR(SMALL(BS67:BS187,ROW()-ROW($BS$190)+1),"")</f>
        <v>0</v>
      </c>
      <c r="BT223">
        <f>IFERROR(SMALL(BT67:BT187,ROW()-ROW($BT$190)+1),"")</f>
        <v>0</v>
      </c>
      <c r="BU223">
        <f>IFERROR(SMALL(BU67:BU187,ROW()-ROW($BU$190)+1),"")</f>
        <v>0</v>
      </c>
      <c r="BV223">
        <f>IFERROR(SMALL(BV67:BV187,ROW()-ROW($BV$190)+1),"")</f>
        <v>0</v>
      </c>
      <c r="BW223">
        <f>IFERROR(SMALL(BW67:BW187,ROW()-ROW($BW$190)+1),"")</f>
        <v>0</v>
      </c>
      <c r="BX223">
        <f>IFERROR(SMALL(BX67:BX187,ROW()-ROW($BX$190)+1),"")</f>
        <v>0</v>
      </c>
      <c r="BY223">
        <f>IFERROR(SMALL(BY67:BY187,ROW()-ROW($BY$190)+1),"")</f>
        <v>0</v>
      </c>
      <c r="BZ223">
        <f>IFERROR(SMALL(BZ67:BZ187,ROW()-ROW($BZ$190)+1),"")</f>
        <v>0</v>
      </c>
      <c r="CA223">
        <f>IFERROR(SMALL(CA67:CA187,ROW()-ROW($CA$190)+1),"")</f>
        <v>0</v>
      </c>
      <c r="CB223">
        <f>IFERROR(SMALL(CB67:CB187,ROW()-ROW($CB$190)+1),"")</f>
        <v>0</v>
      </c>
      <c r="CC223">
        <f>IFERROR(SMALL(CC67:CC187,ROW()-ROW($CC$190)+1),"")</f>
        <v>0</v>
      </c>
      <c r="CD223">
        <f>IFERROR(SMALL(CD67:CD187,ROW()-ROW($CD$190)+1),"")</f>
        <v>0</v>
      </c>
      <c r="CE223">
        <f>IFERROR(SMALL(CE67:CE187,ROW()-ROW($CE$190)+1),"")</f>
        <v>0</v>
      </c>
      <c r="CF223">
        <f>IFERROR(SMALL(CF67:CF187,ROW()-ROW($CF$190)+1),"")</f>
        <v>0</v>
      </c>
      <c r="CG223">
        <f>IFERROR(SMALL(CG67:CG187,ROW()-ROW($CG$190)+1),"")</f>
        <v>0</v>
      </c>
      <c r="CH223">
        <f>IFERROR(SMALL(CH67:CH187,ROW()-ROW($CH$190)+1),"")</f>
        <v>0</v>
      </c>
      <c r="CI223">
        <f>IFERROR(SMALL(CI67:CI187,ROW()-ROW($CI$190)+1),"")</f>
        <v>0</v>
      </c>
      <c r="CJ223">
        <f>IFERROR(SMALL(CJ67:CJ187,ROW()-ROW($CJ$190)+1),"")</f>
        <v>0</v>
      </c>
      <c r="CK223">
        <f>IFERROR(SMALL(CK67:CK187,ROW()-ROW($CK$190)+1),"")</f>
        <v>0</v>
      </c>
      <c r="CL223">
        <f>IFERROR(SMALL(CL67:CL187,ROW()-ROW($CL$190)+1),"")</f>
        <v>0</v>
      </c>
      <c r="CM223">
        <f>IFERROR(SMALL(CM67:CM187,ROW()-ROW($CM$190)+1),"")</f>
        <v>0</v>
      </c>
      <c r="CN223">
        <f>IFERROR(SMALL(CN67:CN187,ROW()-ROW($CN$190)+1),"")</f>
        <v>0</v>
      </c>
      <c r="CO223">
        <f>IFERROR(SMALL(CO67:CO187,ROW()-ROW($CO$190)+1),"")</f>
        <v>0</v>
      </c>
      <c r="CP223">
        <f>IFERROR(SMALL(CP67:CP187,ROW()-ROW($CP$190)+1),"")</f>
        <v>0</v>
      </c>
      <c r="CQ223">
        <f>IFERROR(SMALL(CQ67:CQ187,ROW()-ROW($CQ$190)+1),"")</f>
        <v>0</v>
      </c>
      <c r="CR223">
        <f>IFERROR(SMALL(CR67:CR187,ROW()-ROW($CR$190)+1),"")</f>
        <v>0</v>
      </c>
      <c r="CS223">
        <f>IFERROR(SMALL(CS67:CS187,ROW()-ROW($CS$190)+1),"")</f>
        <v>0</v>
      </c>
      <c r="CT223">
        <f>IFERROR(SMALL(CT67:CT187,ROW()-ROW($CT$190)+1),"")</f>
        <v>0</v>
      </c>
      <c r="CU223">
        <f>IFERROR(SMALL(CU67:CU187,ROW()-ROW($CU$190)+1),"")</f>
        <v>0</v>
      </c>
      <c r="CV223">
        <f>IFERROR(SMALL(CV67:CV187,ROW()-ROW($CV$190)+1),"")</f>
        <v>0</v>
      </c>
      <c r="CW223">
        <f>IFERROR(SMALL(CW67:CW187,ROW()-ROW($CW$190)+1),"")</f>
        <v>0</v>
      </c>
      <c r="CX223">
        <f>IFERROR(SMALL(CX67:CX187,ROW()-ROW($CX$190)+1),"")</f>
        <v>0</v>
      </c>
      <c r="CY223">
        <f>IFERROR(SMALL(CY67:CY187,ROW()-ROW($CY$190)+1),"")</f>
        <v>0</v>
      </c>
      <c r="CZ223">
        <f>IFERROR(SMALL(CZ67:CZ187,ROW()-ROW($CZ$190)+1),"")</f>
        <v>0</v>
      </c>
      <c r="DA223">
        <f>IFERROR(SMALL(DA67:DA187,ROW()-ROW($DA$190)+1),"")</f>
        <v>0</v>
      </c>
      <c r="DB223">
        <f>IFERROR(SMALL(DB67:DB187,ROW()-ROW($DB$190)+1),"")</f>
        <v>0</v>
      </c>
      <c r="DC223">
        <f>IFERROR(SMALL(DC67:DC187,ROW()-ROW($DC$190)+1),"")</f>
        <v>0</v>
      </c>
      <c r="DD223">
        <f>IFERROR(SMALL(DD67:DD187,ROW()-ROW($DD$190)+1),"")</f>
        <v>0</v>
      </c>
      <c r="DE223">
        <f>IFERROR(SMALL(DE67:DE187,ROW()-ROW($DE$190)+1),"")</f>
        <v>0</v>
      </c>
      <c r="DF223">
        <f>IFERROR(SMALL(DF67:DF187,ROW()-ROW($DF$190)+1),"")</f>
        <v>0</v>
      </c>
      <c r="DG223">
        <f>IFERROR(SMALL(DG67:DG187,ROW()-ROW($DG$190)+1),"")</f>
        <v>0</v>
      </c>
      <c r="DH223">
        <f>IFERROR(SMALL(DH67:DH187,ROW()-ROW($DH$190)+1),"")</f>
        <v>0</v>
      </c>
      <c r="DI223">
        <f>IFERROR(SMALL(DI67:DI187,ROW()-ROW($DI$190)+1),"")</f>
        <v>0</v>
      </c>
      <c r="DJ223">
        <f>IFERROR(SMALL(DJ67:DJ187,ROW()-ROW($DJ$190)+1),"")</f>
        <v>0</v>
      </c>
      <c r="DK223">
        <f>IFERROR(SMALL(DK67:DK187,ROW()-ROW($DK$190)+1),"")</f>
        <v>0</v>
      </c>
      <c r="DL223">
        <f>IFERROR(SMALL(DL67:DL187,ROW()-ROW($DL$190)+1),"")</f>
        <v>0</v>
      </c>
      <c r="DM223">
        <f>IFERROR(SMALL(DM67:DM187,ROW()-ROW($DM$190)+1),"")</f>
        <v>0</v>
      </c>
      <c r="DN223">
        <f>IFERROR(SMALL(DN67:DN187,ROW()-ROW($DN$190)+1),"")</f>
        <v>0</v>
      </c>
      <c r="DO223">
        <f>IFERROR(SMALL(DO67:DO187,ROW()-ROW($DO$190)+1),"")</f>
        <v>0</v>
      </c>
      <c r="DP223">
        <f>IFERROR(SMALL(DP67:DP187,ROW()-ROW($DP$190)+1),"")</f>
        <v>0</v>
      </c>
      <c r="DQ223">
        <f>IFERROR(SMALL(DQ67:DQ187,ROW()-ROW($DQ$190)+1),"")</f>
        <v>0</v>
      </c>
      <c r="DR223">
        <f>IFERROR(SMALL(DR67:DR187,ROW()-ROW($DR$190)+1),"")</f>
        <v>0</v>
      </c>
      <c r="DS223">
        <f>IFERROR(SMALL(DS67:DS187,ROW()-ROW($DS$190)+1),"")</f>
        <v>0</v>
      </c>
      <c r="DT223">
        <f>IFERROR(SMALL(DT67:DT187,ROW()-ROW($DT$190)+1),"")</f>
        <v>0</v>
      </c>
      <c r="DU223">
        <f>IFERROR(SMALL(DU67:DU187,ROW()-ROW($DU$190)+1),"")</f>
        <v>0</v>
      </c>
      <c r="DV223">
        <f>IFERROR(SMALL(DV67:DV187,ROW()-ROW($DV$190)+1),"")</f>
        <v>0</v>
      </c>
      <c r="DW223">
        <f>IFERROR(SMALL(DW67:DW187,ROW()-ROW($DW$190)+1),"")</f>
        <v>0</v>
      </c>
      <c r="DX223">
        <f>IFERROR(SMALL(DX67:DX187,ROW()-ROW($DX$190)+1),"")</f>
        <v>0</v>
      </c>
      <c r="DY223">
        <f>IFERROR(SMALL(DY67:DY187,ROW()-ROW($DY$190)+1),"")</f>
        <v>0</v>
      </c>
      <c r="DZ223">
        <f>IFERROR(SMALL(DZ67:DZ187,ROW()-ROW($DZ$190)+1),"")</f>
        <v>0</v>
      </c>
      <c r="EA223">
        <f>IFERROR(SMALL(EA67:EA187,ROW()-ROW($EA$190)+1),"")</f>
        <v>0</v>
      </c>
      <c r="EB223">
        <f>IFERROR(SMALL(EB67:EB187,ROW()-ROW($EB$190)+1),"")</f>
        <v>0</v>
      </c>
      <c r="EC223">
        <f>IFERROR(SMALL(EC67:EC187,ROW()-ROW($EC$190)+1),"")</f>
        <v>0</v>
      </c>
      <c r="ED223">
        <f>IFERROR(SMALL(ED67:ED187,ROW()-ROW($ED$190)+1),"")</f>
        <v>0</v>
      </c>
      <c r="EE223">
        <f>IFERROR(SMALL(EE67:EE187,ROW()-ROW($EE$190)+1),"")</f>
        <v>0</v>
      </c>
      <c r="EF223">
        <f>IFERROR(SMALL(EF67:EF187,ROW()-ROW($EF$190)+1),"")</f>
        <v>0</v>
      </c>
      <c r="EI223">
        <f>IFERROR(SMALL(EI67:EI187,ROW()-ROW($EI$190)+1),"")</f>
        <v>0</v>
      </c>
      <c r="EJ223">
        <f>IFERROR(SMALL(EJ67:EJ187,ROW()-ROW($EJ$190)+1),"")</f>
        <v>0</v>
      </c>
      <c r="EK223">
        <f>IFERROR(SMALL(EK67:EK187,ROW()-ROW($EK$190)+1),"")</f>
        <v>0</v>
      </c>
      <c r="EL223">
        <f>IFERROR(SMALL(EL67:EL187,ROW()-ROW($EL$190)+1),"")</f>
        <v>0</v>
      </c>
      <c r="EM223">
        <f>IFERROR(SMALL(EM67:EM187,ROW()-ROW($EM$190)+1),"")</f>
        <v>0</v>
      </c>
      <c r="EN223">
        <f>IFERROR(SMALL(EN67:EN187,ROW()-ROW($EN$190)+1),"")</f>
        <v>0</v>
      </c>
      <c r="EO223">
        <f>IFERROR(SMALL(EO67:EO187,ROW()-ROW($EO$190)+1),"")</f>
        <v>0</v>
      </c>
      <c r="EP223">
        <f>IFERROR(SMALL(EP67:EP187,ROW()-ROW($EP$190)+1),"")</f>
        <v>0</v>
      </c>
      <c r="EQ223">
        <f>IFERROR(SMALL(EQ67:EQ187,ROW()-ROW($EQ$190)+1),"")</f>
        <v>0</v>
      </c>
      <c r="ER223">
        <f>IFERROR(SMALL(ER67:ER187,ROW()-ROW($ER$190)+1),"")</f>
        <v>0</v>
      </c>
      <c r="ES223">
        <f>IFERROR(SMALL(ES67:ES187,ROW()-ROW($ES$190)+1),"")</f>
        <v>0</v>
      </c>
      <c r="ET223">
        <f>IFERROR(SMALL(ET67:ET187,ROW()-ROW($ET$190)+1),"")</f>
        <v>0</v>
      </c>
      <c r="EU223">
        <f>IFERROR(SMALL(EU67:EU187,ROW()-ROW($EU$190)+1),"")</f>
        <v>0</v>
      </c>
      <c r="EV223">
        <f>IFERROR(SMALL(EV67:EV187,ROW()-ROW($EV$190)+1),"")</f>
        <v>0</v>
      </c>
      <c r="EW223">
        <f>IFERROR(SMALL(EW67:EW187,ROW()-ROW($EW$190)+1),"")</f>
        <v>0</v>
      </c>
      <c r="EX223">
        <f>IFERROR(SMALL(EX67:EX187,ROW()-ROW($EX$190)+1),"")</f>
        <v>0</v>
      </c>
      <c r="EY223">
        <f>IFERROR(SMALL(EY67:EY187,ROW()-ROW($EY$190)+1),"")</f>
        <v>0</v>
      </c>
      <c r="EZ223">
        <f>IFERROR(SMALL(EZ67:EZ187,ROW()-ROW($EZ$190)+1),"")</f>
        <v>0</v>
      </c>
      <c r="FA223">
        <f>IFERROR(SMALL(FA67:FA187,ROW()-ROW($FA$190)+1),"")</f>
        <v>0</v>
      </c>
      <c r="FB223">
        <f>IFERROR(SMALL(FB67:FB187,ROW()-ROW($FB$190)+1),"")</f>
        <v>0</v>
      </c>
      <c r="FC223">
        <f>IFERROR(SMALL(FC67:FC187,ROW()-ROW($FC$190)+1),"")</f>
        <v>0</v>
      </c>
      <c r="FD223">
        <f>IFERROR(SMALL(FD67:FD187,ROW()-ROW($FD$190)+1),"")</f>
        <v>0</v>
      </c>
      <c r="FE223">
        <f>IFERROR(SMALL(FE67:FE187,ROW()-ROW($FE$190)+1),"")</f>
        <v>0</v>
      </c>
      <c r="FF223">
        <f>IFERROR(SMALL(FF67:FF187,ROW()-ROW($FF$190)+1),"")</f>
        <v>0</v>
      </c>
      <c r="FG223">
        <f>IFERROR(SMALL(FG67:FG187,ROW()-ROW($FG$190)+1),"")</f>
        <v>0</v>
      </c>
      <c r="FH223">
        <f>IFERROR(SMALL(FH67:FH187,ROW()-ROW($FH$190)+1),"")</f>
        <v>0</v>
      </c>
      <c r="FI223">
        <f>IFERROR(SMALL(FI67:FI187,ROW()-ROW($FI$190)+1),"")</f>
        <v>0</v>
      </c>
      <c r="FJ223">
        <f>IFERROR(SMALL(FJ67:FJ187,ROW()-ROW($FJ$190)+1),"")</f>
        <v>0</v>
      </c>
      <c r="FK223">
        <f>IFERROR(SMALL(FK67:FK187,ROW()-ROW($FK$190)+1),"")</f>
        <v>0</v>
      </c>
      <c r="FL223">
        <f>IFERROR(SMALL(FL67:FL187,ROW()-ROW($FL$190)+1),"")</f>
        <v>0</v>
      </c>
      <c r="FM223">
        <f>IFERROR(SMALL(FM67:FM187,ROW()-ROW($FM$190)+1),"")</f>
        <v>0</v>
      </c>
      <c r="FN223">
        <f>IFERROR(SMALL(FN67:FN187,ROW()-ROW($FN$190)+1),"")</f>
        <v>0</v>
      </c>
      <c r="FO223">
        <f>IFERROR(SMALL(FO67:FO187,ROW()-ROW($FO$190)+1),"")</f>
        <v>0</v>
      </c>
      <c r="FP223">
        <f>IFERROR(SMALL(FP67:FP187,ROW()-ROW($FP$190)+1),"")</f>
        <v>0</v>
      </c>
      <c r="FQ223">
        <f>IFERROR(SMALL(FQ67:FQ187,ROW()-ROW($FQ$190)+1),"")</f>
        <v>0</v>
      </c>
      <c r="FR223">
        <f>IFERROR(SMALL(FR67:FR187,ROW()-ROW($FR$190)+1),"")</f>
        <v>0</v>
      </c>
      <c r="FS223">
        <f>IFERROR(SMALL(FS67:FS187,ROW()-ROW($FS$190)+1),"")</f>
        <v>0</v>
      </c>
      <c r="FT223">
        <f>IFERROR(SMALL(FT67:FT187,ROW()-ROW($FT$190)+1),"")</f>
        <v>0</v>
      </c>
      <c r="FU223">
        <f>IFERROR(SMALL(FU67:FU187,ROW()-ROW($FU$190)+1),"")</f>
        <v>0</v>
      </c>
      <c r="FV223">
        <f>IFERROR(SMALL(FV67:FV187,ROW()-ROW($FV$190)+1),"")</f>
        <v>0</v>
      </c>
      <c r="FW223">
        <f>IFERROR(SMALL(FW67:FW187,ROW()-ROW($FW$190)+1),"")</f>
        <v>0</v>
      </c>
      <c r="FX223">
        <f>IFERROR(SMALL(FX67:FX187,ROW()-ROW($FX$190)+1),"")</f>
        <v>0</v>
      </c>
      <c r="FY223">
        <f>IFERROR(SMALL(FY67:FY187,ROW()-ROW($FY$190)+1),"")</f>
        <v>0</v>
      </c>
      <c r="FZ223">
        <f>IFERROR(SMALL(FZ67:FZ187,ROW()-ROW($FZ$190)+1),"")</f>
        <v>0</v>
      </c>
      <c r="GA223">
        <f>IFERROR(SMALL(GA67:GA187,ROW()-ROW($GA$190)+1),"")</f>
        <v>0</v>
      </c>
      <c r="GB223">
        <f>IFERROR(SMALL(GB67:GB187,ROW()-ROW($GB$190)+1),"")</f>
        <v>0</v>
      </c>
      <c r="GC223">
        <f>IFERROR(SMALL(GC67:GC187,ROW()-ROW($GC$190)+1),"")</f>
        <v>0</v>
      </c>
      <c r="GD223">
        <f>IFERROR(SMALL(GD67:GD187,ROW()-ROW($GD$190)+1),"")</f>
        <v>0</v>
      </c>
      <c r="GE223">
        <f>IFERROR(SMALL(GE67:GE187,ROW()-ROW($GE$190)+1),"")</f>
        <v>0</v>
      </c>
      <c r="GF223">
        <f>IFERROR(SMALL(GF67:GF187,ROW()-ROW($GF$190)+1),"")</f>
        <v>0</v>
      </c>
      <c r="GG223">
        <f>IFERROR(SMALL(GG67:GG187,ROW()-ROW($GG$190)+1),"")</f>
        <v>0</v>
      </c>
      <c r="GH223">
        <f>IFERROR(SMALL(GH67:GH187,ROW()-ROW($GH$190)+1),"")</f>
        <v>0</v>
      </c>
      <c r="GI223">
        <f>IFERROR(SMALL(GI67:GI187,ROW()-ROW($GI$190)+1),"")</f>
        <v>0</v>
      </c>
      <c r="GJ223">
        <f>IFERROR(SMALL(GJ67:GJ187,ROW()-ROW($GJ$190)+1),"")</f>
        <v>0</v>
      </c>
      <c r="GK223">
        <f>IFERROR(SMALL(GK67:GK187,ROW()-ROW($GK$190)+1),"")</f>
        <v>0</v>
      </c>
      <c r="GL223">
        <f>IFERROR(SMALL(GL67:GL187,ROW()-ROW($GL$190)+1),"")</f>
        <v>0</v>
      </c>
      <c r="GM223">
        <f>IFERROR(SMALL(GM67:GM187,ROW()-ROW($GM$190)+1),"")</f>
        <v>0</v>
      </c>
      <c r="GN223">
        <f>IFERROR(SMALL(GN67:GN187,ROW()-ROW($GN$190)+1),"")</f>
        <v>0</v>
      </c>
      <c r="GO223">
        <f>IFERROR(SMALL(GO67:GO187,ROW()-ROW($GO$190)+1),"")</f>
        <v>0</v>
      </c>
      <c r="GP223">
        <f>IFERROR(SMALL(GP67:GP187,ROW()-ROW($GP$190)+1),"")</f>
        <v>0</v>
      </c>
      <c r="GQ223">
        <f>IFERROR(SMALL(GQ67:GQ187,ROW()-ROW($GQ$190)+1),"")</f>
        <v>0</v>
      </c>
      <c r="GR223">
        <f>IFERROR(SMALL(GR67:GR187,ROW()-ROW($GR$190)+1),"")</f>
        <v>0</v>
      </c>
      <c r="GS223">
        <f>IFERROR(SMALL(GS67:GS187,ROW()-ROW($GS$190)+1),"")</f>
        <v>0</v>
      </c>
      <c r="GT223">
        <f>IFERROR(SMALL(GT67:GT187,ROW()-ROW($GT$190)+1),"")</f>
        <v>0</v>
      </c>
      <c r="GU223">
        <f>IFERROR(SMALL(GU67:GU187,ROW()-ROW($GU$190)+1),"")</f>
        <v>0</v>
      </c>
      <c r="GV223">
        <f>IFERROR(SMALL(GV67:GV187,ROW()-ROW($GV$190)+1),"")</f>
        <v>0</v>
      </c>
      <c r="GW223">
        <f>IFERROR(SMALL(GW67:GW187,ROW()-ROW($GW$190)+1),"")</f>
        <v>0</v>
      </c>
      <c r="GX223">
        <f>IFERROR(SMALL(GX67:GX187,ROW()-ROW($GX$190)+1),"")</f>
        <v>0</v>
      </c>
      <c r="GY223">
        <f>IFERROR(SMALL(GY67:GY187,ROW()-ROW($GY$190)+1),"")</f>
        <v>0</v>
      </c>
      <c r="GZ223">
        <f>IFERROR(SMALL(GZ67:GZ187,ROW()-ROW($GZ$190)+1),"")</f>
        <v>0</v>
      </c>
      <c r="HA223">
        <f>IFERROR(SMALL(HA67:HA187,ROW()-ROW($HA$190)+1),"")</f>
        <v>0</v>
      </c>
      <c r="HB223">
        <f>IFERROR(SMALL(HB67:HB187,ROW()-ROW($HB$190)+1),"")</f>
        <v>0</v>
      </c>
      <c r="HC223">
        <f>IFERROR(SMALL(HC67:HC187,ROW()-ROW($HC$190)+1),"")</f>
        <v>0</v>
      </c>
      <c r="HD223">
        <f>IFERROR(SMALL(HD67:HD187,ROW()-ROW($HD$190)+1),"")</f>
        <v>0</v>
      </c>
      <c r="HE223">
        <f>IFERROR(SMALL(HE67:HE187,ROW()-ROW($HE$190)+1),"")</f>
        <v>0</v>
      </c>
      <c r="HF223">
        <f>IFERROR(SMALL(HF67:HF187,ROW()-ROW($HF$190)+1),"")</f>
        <v>0</v>
      </c>
      <c r="HG223">
        <f>IFERROR(SMALL(HG67:HG187,ROW()-ROW($HG$190)+1),"")</f>
        <v>0</v>
      </c>
      <c r="HH223">
        <f>IFERROR(SMALL(HH67:HH187,ROW()-ROW($HH$190)+1),"")</f>
        <v>0</v>
      </c>
      <c r="HI223">
        <f>IFERROR(SMALL(HI67:HI187,ROW()-ROW($HI$190)+1),"")</f>
        <v>0</v>
      </c>
      <c r="HJ223">
        <f>IFERROR(SMALL(HJ67:HJ187,ROW()-ROW($HJ$190)+1),"")</f>
        <v>0</v>
      </c>
      <c r="HK223">
        <f>IFERROR(SMALL(HK67:HK187,ROW()-ROW($HK$190)+1),"")</f>
        <v>0</v>
      </c>
      <c r="HL223">
        <f>IFERROR(SMALL(HL67:HL187,ROW()-ROW($HL$190)+1),"")</f>
        <v>0</v>
      </c>
      <c r="HM223">
        <f>IFERROR(SMALL(HM67:HM187,ROW()-ROW($HM$190)+1),"")</f>
        <v>0</v>
      </c>
      <c r="HN223">
        <f>IFERROR(SMALL(HN67:HN187,ROW()-ROW($HN$190)+1),"")</f>
        <v>0</v>
      </c>
      <c r="HO223">
        <f>IFERROR(SMALL(HO67:HO187,ROW()-ROW($HO$190)+1),"")</f>
        <v>0</v>
      </c>
      <c r="HP223">
        <f>IFERROR(SMALL(HP67:HP187,ROW()-ROW($HP$190)+1),"")</f>
        <v>0</v>
      </c>
      <c r="HQ223">
        <f>IFERROR(SMALL(HQ67:HQ187,ROW()-ROW($HQ$190)+1),"")</f>
        <v>0</v>
      </c>
      <c r="HR223">
        <f>IFERROR(SMALL(HR67:HR187,ROW()-ROW($HR$190)+1),"")</f>
        <v>0</v>
      </c>
      <c r="HS223">
        <f>IFERROR(SMALL(HS67:HS187,ROW()-ROW($HS$190)+1),"")</f>
        <v>0</v>
      </c>
      <c r="HT223">
        <f>IFERROR(SMALL(HT67:HT187,ROW()-ROW($HT$190)+1),"")</f>
        <v>0</v>
      </c>
      <c r="HU223">
        <f>IFERROR(SMALL(HU67:HU187,ROW()-ROW($HU$190)+1),"")</f>
        <v>0</v>
      </c>
      <c r="HV223">
        <f>IFERROR(SMALL(HV67:HV187,ROW()-ROW($HV$190)+1),"")</f>
        <v>0</v>
      </c>
      <c r="HW223">
        <f>IFERROR(SMALL(HW67:HW187,ROW()-ROW($HW$190)+1),"")</f>
        <v>0</v>
      </c>
      <c r="HX223">
        <f>IFERROR(SMALL(HX67:HX187,ROW()-ROW($HX$190)+1),"")</f>
        <v>0</v>
      </c>
      <c r="HY223">
        <f>IFERROR(SMALL(HY67:HY187,ROW()-ROW($HY$190)+1),"")</f>
        <v>0</v>
      </c>
      <c r="HZ223">
        <f>IFERROR(SMALL(HZ67:HZ187,ROW()-ROW($HZ$190)+1),"")</f>
        <v>0</v>
      </c>
      <c r="IA223">
        <f>IFERROR(SMALL(IA67:IA187,ROW()-ROW($IA$190)+1),"")</f>
        <v>0</v>
      </c>
      <c r="IB223">
        <f>IFERROR(SMALL(IB67:IB187,ROW()-ROW($IB$190)+1),"")</f>
        <v>0</v>
      </c>
      <c r="IC223">
        <f>IFERROR(SMALL(IC67:IC187,ROW()-ROW($IC$190)+1),"")</f>
        <v>0</v>
      </c>
      <c r="ID223">
        <f>IFERROR(SMALL(ID67:ID187,ROW()-ROW($ID$190)+1),"")</f>
        <v>0</v>
      </c>
      <c r="IE223">
        <f>IFERROR(SMALL(IE67:IE187,ROW()-ROW($IE$190)+1),"")</f>
        <v>0</v>
      </c>
      <c r="IF223">
        <f>IFERROR(SMALL(IF67:IF187,ROW()-ROW($IF$190)+1),"")</f>
        <v>0</v>
      </c>
      <c r="IG223">
        <f>IFERROR(SMALL(IG67:IG187,ROW()-ROW($IG$190)+1),"")</f>
        <v>0</v>
      </c>
      <c r="IH223">
        <f>IFERROR(SMALL(IH67:IH187,ROW()-ROW($IH$190)+1),"")</f>
        <v>0</v>
      </c>
      <c r="II223">
        <f>IFERROR(SMALL(II67:II187,ROW()-ROW($II$190)+1),"")</f>
        <v>0</v>
      </c>
      <c r="IJ223">
        <f>IFERROR(SMALL(IJ67:IJ187,ROW()-ROW($IJ$190)+1),"")</f>
        <v>0</v>
      </c>
      <c r="IK223">
        <f>IFERROR(SMALL(IK67:IK187,ROW()-ROW($IK$190)+1),"")</f>
        <v>0</v>
      </c>
      <c r="IL223">
        <f>IFERROR(SMALL(IL67:IL187,ROW()-ROW($IL$190)+1),"")</f>
        <v>0</v>
      </c>
      <c r="IM223">
        <f>IFERROR(SMALL(IM67:IM187,ROW()-ROW($IM$190)+1),"")</f>
        <v>0</v>
      </c>
      <c r="IN223">
        <f>IFERROR(SMALL(IN67:IN187,ROW()-ROW($IN$190)+1),"")</f>
        <v>0</v>
      </c>
      <c r="IO223">
        <f>IFERROR(SMALL(IO67:IO187,ROW()-ROW($IO$190)+1),"")</f>
        <v>0</v>
      </c>
      <c r="IP223">
        <f>IFERROR(SMALL(IP67:IP187,ROW()-ROW($IP$190)+1),"")</f>
        <v>0</v>
      </c>
      <c r="IQ223">
        <f>IFERROR(SMALL(IQ67:IQ187,ROW()-ROW($IQ$190)+1),"")</f>
        <v>0</v>
      </c>
      <c r="IR223">
        <f>IFERROR(SMALL(IR67:IR187,ROW()-ROW($IR$190)+1),"")</f>
        <v>0</v>
      </c>
      <c r="IS223">
        <f>IFERROR(SMALL(IS67:IS187,ROW()-ROW($IS$190)+1),"")</f>
        <v>0</v>
      </c>
      <c r="IT223">
        <f>IFERROR(SMALL(IT67:IT187,ROW()-ROW($IT$190)+1),"")</f>
        <v>0</v>
      </c>
      <c r="IU223">
        <f>IFERROR(SMALL(IU67:IU187,ROW()-ROW($IU$190)+1),"")</f>
        <v>0</v>
      </c>
      <c r="IV223">
        <f>IFERROR(SMALL(IV67:IV187,ROW()-ROW($IV$190)+1),"")</f>
        <v>0</v>
      </c>
      <c r="IW223">
        <f>IFERROR(SMALL(IW67:IW187,ROW()-ROW($IW$190)+1),"")</f>
        <v>0</v>
      </c>
      <c r="IX223">
        <f>IFERROR(SMALL(IX67:IX187,ROW()-ROW($IX$190)+1),"")</f>
        <v>0</v>
      </c>
      <c r="IY223">
        <f>IFERROR(SMALL(IY67:IY187,ROW()-ROW($IY$190)+1),"")</f>
        <v>0</v>
      </c>
      <c r="IZ223">
        <f>IFERROR(SMALL(IZ67:IZ187,ROW()-ROW($IZ$190)+1),"")</f>
        <v>0</v>
      </c>
      <c r="JA223">
        <f>IFERROR(SMALL(JA67:JA187,ROW()-ROW($JA$190)+1),"")</f>
        <v>0</v>
      </c>
      <c r="JB223">
        <f>IFERROR(SMALL(JB67:JB187,ROW()-ROW($JB$190)+1),"")</f>
        <v>0</v>
      </c>
      <c r="JC223">
        <f>IFERROR(SMALL(JC67:JC187,ROW()-ROW($JC$190)+1),"")</f>
        <v>0</v>
      </c>
      <c r="JD223">
        <f>IFERROR(SMALL(JD67:JD187,ROW()-ROW($JD$190)+1),"")</f>
        <v>0</v>
      </c>
      <c r="JE223">
        <f>IFERROR(SMALL(JE67:JE187,ROW()-ROW($JE$190)+1),"")</f>
        <v>0</v>
      </c>
      <c r="JF223">
        <f>IFERROR(SMALL(JF67:JF187,ROW()-ROW($JF$190)+1),"")</f>
        <v>0</v>
      </c>
      <c r="JG223">
        <f>IFERROR(SMALL(JG67:JG187,ROW()-ROW($JG$190)+1),"")</f>
        <v>0</v>
      </c>
      <c r="JH223">
        <f>IFERROR(SMALL(JH67:JH187,ROW()-ROW($JH$190)+1),"")</f>
        <v>0</v>
      </c>
      <c r="JI223">
        <f>IFERROR(SMALL(JI67:JI187,ROW()-ROW($JI$190)+1),"")</f>
        <v>0</v>
      </c>
      <c r="JJ223">
        <f>IFERROR(SMALL(JJ67:JJ187,ROW()-ROW($JJ$190)+1),"")</f>
        <v>0</v>
      </c>
    </row>
    <row r="224" spans="5:270">
      <c r="E224">
        <f>IFERROR(SMALL(E67:E187,ROW()-ROW($E$190)+1),"")</f>
        <v>0</v>
      </c>
      <c r="F224">
        <f>IFERROR(SMALL(F67:F187,ROW()-ROW($F$190)+1),"")</f>
        <v>0</v>
      </c>
      <c r="G224">
        <f>IFERROR(SMALL(G67:G187,ROW()-ROW($G$190)+1),"")</f>
        <v>0</v>
      </c>
      <c r="H224">
        <f>IFERROR(SMALL(H67:H187,ROW()-ROW($H$190)+1),"")</f>
        <v>0</v>
      </c>
      <c r="I224">
        <f>IFERROR(SMALL(I67:I187,ROW()-ROW($I$190)+1),"")</f>
        <v>0</v>
      </c>
      <c r="J224">
        <f>IFERROR(SMALL(J67:J187,ROW()-ROW($J$190)+1),"")</f>
        <v>0</v>
      </c>
      <c r="K224">
        <f>IFERROR(SMALL(K67:K187,ROW()-ROW($K$190)+1),"")</f>
        <v>0</v>
      </c>
      <c r="L224">
        <f>IFERROR(SMALL(L67:L187,ROW()-ROW($L$190)+1),"")</f>
        <v>0</v>
      </c>
      <c r="M224">
        <f>IFERROR(SMALL(M67:M187,ROW()-ROW($M$190)+1),"")</f>
        <v>0</v>
      </c>
      <c r="N224">
        <f>IFERROR(SMALL(N67:N187,ROW()-ROW($N$190)+1),"")</f>
        <v>0</v>
      </c>
      <c r="O224">
        <f>IFERROR(SMALL(O67:O187,ROW()-ROW($O$190)+1),"")</f>
        <v>0</v>
      </c>
      <c r="P224">
        <f>IFERROR(SMALL(P67:P187,ROW()-ROW($P$190)+1),"")</f>
        <v>0</v>
      </c>
      <c r="Q224">
        <f>IFERROR(SMALL(Q67:Q187,ROW()-ROW($Q$190)+1),"")</f>
        <v>0</v>
      </c>
      <c r="R224">
        <f>IFERROR(SMALL(R67:R187,ROW()-ROW($R$190)+1),"")</f>
        <v>0</v>
      </c>
      <c r="S224">
        <f>IFERROR(SMALL(S67:S187,ROW()-ROW($S$190)+1),"")</f>
        <v>0</v>
      </c>
      <c r="T224">
        <f>IFERROR(SMALL(T67:T187,ROW()-ROW($T$190)+1),"")</f>
        <v>0</v>
      </c>
      <c r="U224">
        <f>IFERROR(SMALL(U67:U187,ROW()-ROW($U$190)+1),"")</f>
        <v>0</v>
      </c>
      <c r="V224">
        <f>IFERROR(SMALL(V67:V187,ROW()-ROW($V$190)+1),"")</f>
        <v>0</v>
      </c>
      <c r="W224">
        <f>IFERROR(SMALL(W67:W187,ROW()-ROW($W$190)+1),"")</f>
        <v>0</v>
      </c>
      <c r="X224">
        <f>IFERROR(SMALL(X67:X187,ROW()-ROW($X$190)+1),"")</f>
        <v>0</v>
      </c>
      <c r="Y224">
        <f>IFERROR(SMALL(Y67:Y187,ROW()-ROW($Y$190)+1),"")</f>
        <v>0</v>
      </c>
      <c r="Z224">
        <f>IFERROR(SMALL(Z67:Z187,ROW()-ROW($Z$190)+1),"")</f>
        <v>0</v>
      </c>
      <c r="AA224">
        <f>IFERROR(SMALL(AA67:AA187,ROW()-ROW($AA$190)+1),"")</f>
        <v>0</v>
      </c>
      <c r="AB224">
        <f>IFERROR(SMALL(AB67:AB187,ROW()-ROW($AB$190)+1),"")</f>
        <v>0</v>
      </c>
      <c r="AC224">
        <f>IFERROR(SMALL(AC67:AC187,ROW()-ROW($AC$190)+1),"")</f>
        <v>0</v>
      </c>
      <c r="AD224">
        <f>IFERROR(SMALL(AD67:AD187,ROW()-ROW($AD$190)+1),"")</f>
        <v>0</v>
      </c>
      <c r="AE224">
        <f>IFERROR(SMALL(AE67:AE187,ROW()-ROW($AE$190)+1),"")</f>
        <v>0</v>
      </c>
      <c r="AF224">
        <f>IFERROR(SMALL(AF67:AF187,ROW()-ROW($AF$190)+1),"")</f>
        <v>0</v>
      </c>
      <c r="AG224">
        <f>IFERROR(SMALL(AG67:AG187,ROW()-ROW($AG$190)+1),"")</f>
        <v>0</v>
      </c>
      <c r="AH224">
        <f>IFERROR(SMALL(AH67:AH187,ROW()-ROW($AH$190)+1),"")</f>
        <v>0</v>
      </c>
      <c r="AI224">
        <f>IFERROR(SMALL(AI67:AI187,ROW()-ROW($AI$190)+1),"")</f>
        <v>0</v>
      </c>
      <c r="AJ224">
        <f>IFERROR(SMALL(AJ67:AJ187,ROW()-ROW($AJ$190)+1),"")</f>
        <v>0</v>
      </c>
      <c r="AK224">
        <f>IFERROR(SMALL(AK67:AK187,ROW()-ROW($AK$190)+1),"")</f>
        <v>0</v>
      </c>
      <c r="AL224">
        <f>IFERROR(SMALL(AL67:AL187,ROW()-ROW($AL$190)+1),"")</f>
        <v>0</v>
      </c>
      <c r="AM224">
        <f>IFERROR(SMALL(AM67:AM187,ROW()-ROW($AM$190)+1),"")</f>
        <v>0</v>
      </c>
      <c r="AN224">
        <f>IFERROR(SMALL(AN67:AN187,ROW()-ROW($AN$190)+1),"")</f>
        <v>0</v>
      </c>
      <c r="AO224">
        <f>IFERROR(SMALL(AO67:AO187,ROW()-ROW($AO$190)+1),"")</f>
        <v>0</v>
      </c>
      <c r="AP224">
        <f>IFERROR(SMALL(AP67:AP187,ROW()-ROW($AP$190)+1),"")</f>
        <v>0</v>
      </c>
      <c r="AQ224">
        <f>IFERROR(SMALL(AQ67:AQ187,ROW()-ROW($AQ$190)+1),"")</f>
        <v>0</v>
      </c>
      <c r="AR224">
        <f>IFERROR(SMALL(AR67:AR187,ROW()-ROW($AR$190)+1),"")</f>
        <v>0</v>
      </c>
      <c r="AS224">
        <f>IFERROR(SMALL(AS67:AS187,ROW()-ROW($AS$190)+1),"")</f>
        <v>0</v>
      </c>
      <c r="AT224">
        <f>IFERROR(SMALL(AT67:AT187,ROW()-ROW($AT$190)+1),"")</f>
        <v>0</v>
      </c>
      <c r="AU224">
        <f>IFERROR(SMALL(AU67:AU187,ROW()-ROW($AU$190)+1),"")</f>
        <v>0</v>
      </c>
      <c r="AV224">
        <f>IFERROR(SMALL(AV67:AV187,ROW()-ROW($AV$190)+1),"")</f>
        <v>0</v>
      </c>
      <c r="AW224">
        <f>IFERROR(SMALL(AW67:AW187,ROW()-ROW($AW$190)+1),"")</f>
        <v>0</v>
      </c>
      <c r="AX224">
        <f>IFERROR(SMALL(AX67:AX187,ROW()-ROW($AX$190)+1),"")</f>
        <v>0</v>
      </c>
      <c r="AY224">
        <f>IFERROR(SMALL(AY67:AY187,ROW()-ROW($AY$190)+1),"")</f>
        <v>0</v>
      </c>
      <c r="AZ224">
        <f>IFERROR(SMALL(AZ67:AZ187,ROW()-ROW($AZ$190)+1),"")</f>
        <v>0</v>
      </c>
      <c r="BA224">
        <f>IFERROR(SMALL(BA67:BA187,ROW()-ROW($BA$190)+1),"")</f>
        <v>0</v>
      </c>
      <c r="BB224">
        <f>IFERROR(SMALL(BB67:BB187,ROW()-ROW($BB$190)+1),"")</f>
        <v>0</v>
      </c>
      <c r="BC224">
        <f>IFERROR(SMALL(BC67:BC187,ROW()-ROW($BC$190)+1),"")</f>
        <v>0</v>
      </c>
      <c r="BD224">
        <f>IFERROR(SMALL(BD67:BD187,ROW()-ROW($BD$190)+1),"")</f>
        <v>0</v>
      </c>
      <c r="BE224">
        <f>IFERROR(SMALL(BE67:BE187,ROW()-ROW($BE$190)+1),"")</f>
        <v>0</v>
      </c>
      <c r="BF224">
        <f>IFERROR(SMALL(BF67:BF187,ROW()-ROW($BF$190)+1),"")</f>
        <v>0</v>
      </c>
      <c r="BG224">
        <f>IFERROR(SMALL(BG67:BG187,ROW()-ROW($BG$190)+1),"")</f>
        <v>0</v>
      </c>
      <c r="BH224">
        <f>IFERROR(SMALL(BH67:BH187,ROW()-ROW($BH$190)+1),"")</f>
        <v>0</v>
      </c>
      <c r="BI224">
        <f>IFERROR(SMALL(BI67:BI187,ROW()-ROW($BI$190)+1),"")</f>
        <v>0</v>
      </c>
      <c r="BJ224">
        <f>IFERROR(SMALL(BJ67:BJ187,ROW()-ROW($BJ$190)+1),"")</f>
        <v>0</v>
      </c>
      <c r="BK224">
        <f>IFERROR(SMALL(BK67:BK187,ROW()-ROW($BK$190)+1),"")</f>
        <v>0</v>
      </c>
      <c r="BL224">
        <f>IFERROR(SMALL(BL67:BL187,ROW()-ROW($BL$190)+1),"")</f>
        <v>0</v>
      </c>
      <c r="BM224">
        <f>IFERROR(SMALL(BM67:BM187,ROW()-ROW($BM$190)+1),"")</f>
        <v>0</v>
      </c>
      <c r="BN224">
        <f>IFERROR(SMALL(BN67:BN187,ROW()-ROW($BN$190)+1),"")</f>
        <v>0</v>
      </c>
      <c r="BO224">
        <f>IFERROR(SMALL(BO67:BO187,ROW()-ROW($BO$190)+1),"")</f>
        <v>0</v>
      </c>
      <c r="BP224">
        <f>IFERROR(SMALL(BP67:BP187,ROW()-ROW($BP$190)+1),"")</f>
        <v>0</v>
      </c>
      <c r="BQ224">
        <f>IFERROR(SMALL(BQ67:BQ187,ROW()-ROW($BQ$190)+1),"")</f>
        <v>0</v>
      </c>
      <c r="BR224">
        <f>IFERROR(SMALL(BR67:BR187,ROW()-ROW($BR$190)+1),"")</f>
        <v>0</v>
      </c>
      <c r="BS224">
        <f>IFERROR(SMALL(BS67:BS187,ROW()-ROW($BS$190)+1),"")</f>
        <v>0</v>
      </c>
      <c r="BT224">
        <f>IFERROR(SMALL(BT67:BT187,ROW()-ROW($BT$190)+1),"")</f>
        <v>0</v>
      </c>
      <c r="BU224">
        <f>IFERROR(SMALL(BU67:BU187,ROW()-ROW($BU$190)+1),"")</f>
        <v>0</v>
      </c>
      <c r="BV224">
        <f>IFERROR(SMALL(BV67:BV187,ROW()-ROW($BV$190)+1),"")</f>
        <v>0</v>
      </c>
      <c r="BW224">
        <f>IFERROR(SMALL(BW67:BW187,ROW()-ROW($BW$190)+1),"")</f>
        <v>0</v>
      </c>
      <c r="BX224">
        <f>IFERROR(SMALL(BX67:BX187,ROW()-ROW($BX$190)+1),"")</f>
        <v>0</v>
      </c>
      <c r="BY224">
        <f>IFERROR(SMALL(BY67:BY187,ROW()-ROW($BY$190)+1),"")</f>
        <v>0</v>
      </c>
      <c r="BZ224">
        <f>IFERROR(SMALL(BZ67:BZ187,ROW()-ROW($BZ$190)+1),"")</f>
        <v>0</v>
      </c>
      <c r="CA224">
        <f>IFERROR(SMALL(CA67:CA187,ROW()-ROW($CA$190)+1),"")</f>
        <v>0</v>
      </c>
      <c r="CB224">
        <f>IFERROR(SMALL(CB67:CB187,ROW()-ROW($CB$190)+1),"")</f>
        <v>0</v>
      </c>
      <c r="CC224">
        <f>IFERROR(SMALL(CC67:CC187,ROW()-ROW($CC$190)+1),"")</f>
        <v>0</v>
      </c>
      <c r="CD224">
        <f>IFERROR(SMALL(CD67:CD187,ROW()-ROW($CD$190)+1),"")</f>
        <v>0</v>
      </c>
      <c r="CE224">
        <f>IFERROR(SMALL(CE67:CE187,ROW()-ROW($CE$190)+1),"")</f>
        <v>0</v>
      </c>
      <c r="CF224">
        <f>IFERROR(SMALL(CF67:CF187,ROW()-ROW($CF$190)+1),"")</f>
        <v>0</v>
      </c>
      <c r="CG224">
        <f>IFERROR(SMALL(CG67:CG187,ROW()-ROW($CG$190)+1),"")</f>
        <v>0</v>
      </c>
      <c r="CH224">
        <f>IFERROR(SMALL(CH67:CH187,ROW()-ROW($CH$190)+1),"")</f>
        <v>0</v>
      </c>
      <c r="CI224">
        <f>IFERROR(SMALL(CI67:CI187,ROW()-ROW($CI$190)+1),"")</f>
        <v>0</v>
      </c>
      <c r="CJ224">
        <f>IFERROR(SMALL(CJ67:CJ187,ROW()-ROW($CJ$190)+1),"")</f>
        <v>0</v>
      </c>
      <c r="CK224">
        <f>IFERROR(SMALL(CK67:CK187,ROW()-ROW($CK$190)+1),"")</f>
        <v>0</v>
      </c>
      <c r="CL224">
        <f>IFERROR(SMALL(CL67:CL187,ROW()-ROW($CL$190)+1),"")</f>
        <v>0</v>
      </c>
      <c r="CM224">
        <f>IFERROR(SMALL(CM67:CM187,ROW()-ROW($CM$190)+1),"")</f>
        <v>0</v>
      </c>
      <c r="CN224">
        <f>IFERROR(SMALL(CN67:CN187,ROW()-ROW($CN$190)+1),"")</f>
        <v>0</v>
      </c>
      <c r="CO224">
        <f>IFERROR(SMALL(CO67:CO187,ROW()-ROW($CO$190)+1),"")</f>
        <v>0</v>
      </c>
      <c r="CP224">
        <f>IFERROR(SMALL(CP67:CP187,ROW()-ROW($CP$190)+1),"")</f>
        <v>0</v>
      </c>
      <c r="CQ224">
        <f>IFERROR(SMALL(CQ67:CQ187,ROW()-ROW($CQ$190)+1),"")</f>
        <v>0</v>
      </c>
      <c r="CR224">
        <f>IFERROR(SMALL(CR67:CR187,ROW()-ROW($CR$190)+1),"")</f>
        <v>0</v>
      </c>
      <c r="CS224">
        <f>IFERROR(SMALL(CS67:CS187,ROW()-ROW($CS$190)+1),"")</f>
        <v>0</v>
      </c>
      <c r="CT224">
        <f>IFERROR(SMALL(CT67:CT187,ROW()-ROW($CT$190)+1),"")</f>
        <v>0</v>
      </c>
      <c r="CU224">
        <f>IFERROR(SMALL(CU67:CU187,ROW()-ROW($CU$190)+1),"")</f>
        <v>0</v>
      </c>
      <c r="CV224">
        <f>IFERROR(SMALL(CV67:CV187,ROW()-ROW($CV$190)+1),"")</f>
        <v>0</v>
      </c>
      <c r="CW224">
        <f>IFERROR(SMALL(CW67:CW187,ROW()-ROW($CW$190)+1),"")</f>
        <v>0</v>
      </c>
      <c r="CX224">
        <f>IFERROR(SMALL(CX67:CX187,ROW()-ROW($CX$190)+1),"")</f>
        <v>0</v>
      </c>
      <c r="CY224">
        <f>IFERROR(SMALL(CY67:CY187,ROW()-ROW($CY$190)+1),"")</f>
        <v>0</v>
      </c>
      <c r="CZ224">
        <f>IFERROR(SMALL(CZ67:CZ187,ROW()-ROW($CZ$190)+1),"")</f>
        <v>0</v>
      </c>
      <c r="DA224">
        <f>IFERROR(SMALL(DA67:DA187,ROW()-ROW($DA$190)+1),"")</f>
        <v>0</v>
      </c>
      <c r="DB224">
        <f>IFERROR(SMALL(DB67:DB187,ROW()-ROW($DB$190)+1),"")</f>
        <v>0</v>
      </c>
      <c r="DC224">
        <f>IFERROR(SMALL(DC67:DC187,ROW()-ROW($DC$190)+1),"")</f>
        <v>0</v>
      </c>
      <c r="DD224">
        <f>IFERROR(SMALL(DD67:DD187,ROW()-ROW($DD$190)+1),"")</f>
        <v>0</v>
      </c>
      <c r="DE224">
        <f>IFERROR(SMALL(DE67:DE187,ROW()-ROW($DE$190)+1),"")</f>
        <v>0</v>
      </c>
      <c r="DF224">
        <f>IFERROR(SMALL(DF67:DF187,ROW()-ROW($DF$190)+1),"")</f>
        <v>0</v>
      </c>
      <c r="DG224">
        <f>IFERROR(SMALL(DG67:DG187,ROW()-ROW($DG$190)+1),"")</f>
        <v>0</v>
      </c>
      <c r="DH224">
        <f>IFERROR(SMALL(DH67:DH187,ROW()-ROW($DH$190)+1),"")</f>
        <v>0</v>
      </c>
      <c r="DI224">
        <f>IFERROR(SMALL(DI67:DI187,ROW()-ROW($DI$190)+1),"")</f>
        <v>0</v>
      </c>
      <c r="DJ224">
        <f>IFERROR(SMALL(DJ67:DJ187,ROW()-ROW($DJ$190)+1),"")</f>
        <v>0</v>
      </c>
      <c r="DK224">
        <f>IFERROR(SMALL(DK67:DK187,ROW()-ROW($DK$190)+1),"")</f>
        <v>0</v>
      </c>
      <c r="DL224">
        <f>IFERROR(SMALL(DL67:DL187,ROW()-ROW($DL$190)+1),"")</f>
        <v>0</v>
      </c>
      <c r="DM224">
        <f>IFERROR(SMALL(DM67:DM187,ROW()-ROW($DM$190)+1),"")</f>
        <v>0</v>
      </c>
      <c r="DN224">
        <f>IFERROR(SMALL(DN67:DN187,ROW()-ROW($DN$190)+1),"")</f>
        <v>0</v>
      </c>
      <c r="DO224">
        <f>IFERROR(SMALL(DO67:DO187,ROW()-ROW($DO$190)+1),"")</f>
        <v>0</v>
      </c>
      <c r="DP224">
        <f>IFERROR(SMALL(DP67:DP187,ROW()-ROW($DP$190)+1),"")</f>
        <v>0</v>
      </c>
      <c r="DQ224">
        <f>IFERROR(SMALL(DQ67:DQ187,ROW()-ROW($DQ$190)+1),"")</f>
        <v>0</v>
      </c>
      <c r="DR224">
        <f>IFERROR(SMALL(DR67:DR187,ROW()-ROW($DR$190)+1),"")</f>
        <v>0</v>
      </c>
      <c r="DS224">
        <f>IFERROR(SMALL(DS67:DS187,ROW()-ROW($DS$190)+1),"")</f>
        <v>0</v>
      </c>
      <c r="DT224">
        <f>IFERROR(SMALL(DT67:DT187,ROW()-ROW($DT$190)+1),"")</f>
        <v>0</v>
      </c>
      <c r="DU224">
        <f>IFERROR(SMALL(DU67:DU187,ROW()-ROW($DU$190)+1),"")</f>
        <v>0</v>
      </c>
      <c r="DV224">
        <f>IFERROR(SMALL(DV67:DV187,ROW()-ROW($DV$190)+1),"")</f>
        <v>0</v>
      </c>
      <c r="DW224">
        <f>IFERROR(SMALL(DW67:DW187,ROW()-ROW($DW$190)+1),"")</f>
        <v>0</v>
      </c>
      <c r="DX224">
        <f>IFERROR(SMALL(DX67:DX187,ROW()-ROW($DX$190)+1),"")</f>
        <v>0</v>
      </c>
      <c r="DY224">
        <f>IFERROR(SMALL(DY67:DY187,ROW()-ROW($DY$190)+1),"")</f>
        <v>0</v>
      </c>
      <c r="DZ224">
        <f>IFERROR(SMALL(DZ67:DZ187,ROW()-ROW($DZ$190)+1),"")</f>
        <v>0</v>
      </c>
      <c r="EA224">
        <f>IFERROR(SMALL(EA67:EA187,ROW()-ROW($EA$190)+1),"")</f>
        <v>0</v>
      </c>
      <c r="EB224">
        <f>IFERROR(SMALL(EB67:EB187,ROW()-ROW($EB$190)+1),"")</f>
        <v>0</v>
      </c>
      <c r="EC224">
        <f>IFERROR(SMALL(EC67:EC187,ROW()-ROW($EC$190)+1),"")</f>
        <v>0</v>
      </c>
      <c r="ED224">
        <f>IFERROR(SMALL(ED67:ED187,ROW()-ROW($ED$190)+1),"")</f>
        <v>0</v>
      </c>
      <c r="EE224">
        <f>IFERROR(SMALL(EE67:EE187,ROW()-ROW($EE$190)+1),"")</f>
        <v>0</v>
      </c>
      <c r="EF224">
        <f>IFERROR(SMALL(EF67:EF187,ROW()-ROW($EF$190)+1),"")</f>
        <v>0</v>
      </c>
      <c r="EI224">
        <f>IFERROR(SMALL(EI67:EI187,ROW()-ROW($EI$190)+1),"")</f>
        <v>0</v>
      </c>
      <c r="EJ224">
        <f>IFERROR(SMALL(EJ67:EJ187,ROW()-ROW($EJ$190)+1),"")</f>
        <v>0</v>
      </c>
      <c r="EK224">
        <f>IFERROR(SMALL(EK67:EK187,ROW()-ROW($EK$190)+1),"")</f>
        <v>0</v>
      </c>
      <c r="EL224">
        <f>IFERROR(SMALL(EL67:EL187,ROW()-ROW($EL$190)+1),"")</f>
        <v>0</v>
      </c>
      <c r="EM224">
        <f>IFERROR(SMALL(EM67:EM187,ROW()-ROW($EM$190)+1),"")</f>
        <v>0</v>
      </c>
      <c r="EN224">
        <f>IFERROR(SMALL(EN67:EN187,ROW()-ROW($EN$190)+1),"")</f>
        <v>0</v>
      </c>
      <c r="EO224">
        <f>IFERROR(SMALL(EO67:EO187,ROW()-ROW($EO$190)+1),"")</f>
        <v>0</v>
      </c>
      <c r="EP224">
        <f>IFERROR(SMALL(EP67:EP187,ROW()-ROW($EP$190)+1),"")</f>
        <v>0</v>
      </c>
      <c r="EQ224">
        <f>IFERROR(SMALL(EQ67:EQ187,ROW()-ROW($EQ$190)+1),"")</f>
        <v>0</v>
      </c>
      <c r="ER224">
        <f>IFERROR(SMALL(ER67:ER187,ROW()-ROW($ER$190)+1),"")</f>
        <v>0</v>
      </c>
      <c r="ES224">
        <f>IFERROR(SMALL(ES67:ES187,ROW()-ROW($ES$190)+1),"")</f>
        <v>0</v>
      </c>
      <c r="ET224">
        <f>IFERROR(SMALL(ET67:ET187,ROW()-ROW($ET$190)+1),"")</f>
        <v>0</v>
      </c>
      <c r="EU224">
        <f>IFERROR(SMALL(EU67:EU187,ROW()-ROW($EU$190)+1),"")</f>
        <v>0</v>
      </c>
      <c r="EV224">
        <f>IFERROR(SMALL(EV67:EV187,ROW()-ROW($EV$190)+1),"")</f>
        <v>0</v>
      </c>
      <c r="EW224">
        <f>IFERROR(SMALL(EW67:EW187,ROW()-ROW($EW$190)+1),"")</f>
        <v>0</v>
      </c>
      <c r="EX224">
        <f>IFERROR(SMALL(EX67:EX187,ROW()-ROW($EX$190)+1),"")</f>
        <v>0</v>
      </c>
      <c r="EY224">
        <f>IFERROR(SMALL(EY67:EY187,ROW()-ROW($EY$190)+1),"")</f>
        <v>0</v>
      </c>
      <c r="EZ224">
        <f>IFERROR(SMALL(EZ67:EZ187,ROW()-ROW($EZ$190)+1),"")</f>
        <v>0</v>
      </c>
      <c r="FA224">
        <f>IFERROR(SMALL(FA67:FA187,ROW()-ROW($FA$190)+1),"")</f>
        <v>0</v>
      </c>
      <c r="FB224">
        <f>IFERROR(SMALL(FB67:FB187,ROW()-ROW($FB$190)+1),"")</f>
        <v>0</v>
      </c>
      <c r="FC224">
        <f>IFERROR(SMALL(FC67:FC187,ROW()-ROW($FC$190)+1),"")</f>
        <v>0</v>
      </c>
      <c r="FD224">
        <f>IFERROR(SMALL(FD67:FD187,ROW()-ROW($FD$190)+1),"")</f>
        <v>0</v>
      </c>
      <c r="FE224">
        <f>IFERROR(SMALL(FE67:FE187,ROW()-ROW($FE$190)+1),"")</f>
        <v>0</v>
      </c>
      <c r="FF224">
        <f>IFERROR(SMALL(FF67:FF187,ROW()-ROW($FF$190)+1),"")</f>
        <v>0</v>
      </c>
      <c r="FG224">
        <f>IFERROR(SMALL(FG67:FG187,ROW()-ROW($FG$190)+1),"")</f>
        <v>0</v>
      </c>
      <c r="FH224">
        <f>IFERROR(SMALL(FH67:FH187,ROW()-ROW($FH$190)+1),"")</f>
        <v>0</v>
      </c>
      <c r="FI224">
        <f>IFERROR(SMALL(FI67:FI187,ROW()-ROW($FI$190)+1),"")</f>
        <v>0</v>
      </c>
      <c r="FJ224">
        <f>IFERROR(SMALL(FJ67:FJ187,ROW()-ROW($FJ$190)+1),"")</f>
        <v>0</v>
      </c>
      <c r="FK224">
        <f>IFERROR(SMALL(FK67:FK187,ROW()-ROW($FK$190)+1),"")</f>
        <v>0</v>
      </c>
      <c r="FL224">
        <f>IFERROR(SMALL(FL67:FL187,ROW()-ROW($FL$190)+1),"")</f>
        <v>0</v>
      </c>
      <c r="FM224">
        <f>IFERROR(SMALL(FM67:FM187,ROW()-ROW($FM$190)+1),"")</f>
        <v>0</v>
      </c>
      <c r="FN224">
        <f>IFERROR(SMALL(FN67:FN187,ROW()-ROW($FN$190)+1),"")</f>
        <v>0</v>
      </c>
      <c r="FO224">
        <f>IFERROR(SMALL(FO67:FO187,ROW()-ROW($FO$190)+1),"")</f>
        <v>0</v>
      </c>
      <c r="FP224">
        <f>IFERROR(SMALL(FP67:FP187,ROW()-ROW($FP$190)+1),"")</f>
        <v>0</v>
      </c>
      <c r="FQ224">
        <f>IFERROR(SMALL(FQ67:FQ187,ROW()-ROW($FQ$190)+1),"")</f>
        <v>0</v>
      </c>
      <c r="FR224">
        <f>IFERROR(SMALL(FR67:FR187,ROW()-ROW($FR$190)+1),"")</f>
        <v>0</v>
      </c>
      <c r="FS224">
        <f>IFERROR(SMALL(FS67:FS187,ROW()-ROW($FS$190)+1),"")</f>
        <v>0</v>
      </c>
      <c r="FT224">
        <f>IFERROR(SMALL(FT67:FT187,ROW()-ROW($FT$190)+1),"")</f>
        <v>0</v>
      </c>
      <c r="FU224">
        <f>IFERROR(SMALL(FU67:FU187,ROW()-ROW($FU$190)+1),"")</f>
        <v>0</v>
      </c>
      <c r="FV224">
        <f>IFERROR(SMALL(FV67:FV187,ROW()-ROW($FV$190)+1),"")</f>
        <v>0</v>
      </c>
      <c r="FW224">
        <f>IFERROR(SMALL(FW67:FW187,ROW()-ROW($FW$190)+1),"")</f>
        <v>0</v>
      </c>
      <c r="FX224">
        <f>IFERROR(SMALL(FX67:FX187,ROW()-ROW($FX$190)+1),"")</f>
        <v>0</v>
      </c>
      <c r="FY224">
        <f>IFERROR(SMALL(FY67:FY187,ROW()-ROW($FY$190)+1),"")</f>
        <v>0</v>
      </c>
      <c r="FZ224">
        <f>IFERROR(SMALL(FZ67:FZ187,ROW()-ROW($FZ$190)+1),"")</f>
        <v>0</v>
      </c>
      <c r="GA224">
        <f>IFERROR(SMALL(GA67:GA187,ROW()-ROW($GA$190)+1),"")</f>
        <v>0</v>
      </c>
      <c r="GB224">
        <f>IFERROR(SMALL(GB67:GB187,ROW()-ROW($GB$190)+1),"")</f>
        <v>0</v>
      </c>
      <c r="GC224">
        <f>IFERROR(SMALL(GC67:GC187,ROW()-ROW($GC$190)+1),"")</f>
        <v>0</v>
      </c>
      <c r="GD224">
        <f>IFERROR(SMALL(GD67:GD187,ROW()-ROW($GD$190)+1),"")</f>
        <v>0</v>
      </c>
      <c r="GE224">
        <f>IFERROR(SMALL(GE67:GE187,ROW()-ROW($GE$190)+1),"")</f>
        <v>0</v>
      </c>
      <c r="GF224">
        <f>IFERROR(SMALL(GF67:GF187,ROW()-ROW($GF$190)+1),"")</f>
        <v>0</v>
      </c>
      <c r="GG224">
        <f>IFERROR(SMALL(GG67:GG187,ROW()-ROW($GG$190)+1),"")</f>
        <v>0</v>
      </c>
      <c r="GH224">
        <f>IFERROR(SMALL(GH67:GH187,ROW()-ROW($GH$190)+1),"")</f>
        <v>0</v>
      </c>
      <c r="GI224">
        <f>IFERROR(SMALL(GI67:GI187,ROW()-ROW($GI$190)+1),"")</f>
        <v>0</v>
      </c>
      <c r="GJ224">
        <f>IFERROR(SMALL(GJ67:GJ187,ROW()-ROW($GJ$190)+1),"")</f>
        <v>0</v>
      </c>
      <c r="GK224">
        <f>IFERROR(SMALL(GK67:GK187,ROW()-ROW($GK$190)+1),"")</f>
        <v>0</v>
      </c>
      <c r="GL224">
        <f>IFERROR(SMALL(GL67:GL187,ROW()-ROW($GL$190)+1),"")</f>
        <v>0</v>
      </c>
      <c r="GM224">
        <f>IFERROR(SMALL(GM67:GM187,ROW()-ROW($GM$190)+1),"")</f>
        <v>0</v>
      </c>
      <c r="GN224">
        <f>IFERROR(SMALL(GN67:GN187,ROW()-ROW($GN$190)+1),"")</f>
        <v>0</v>
      </c>
      <c r="GO224">
        <f>IFERROR(SMALL(GO67:GO187,ROW()-ROW($GO$190)+1),"")</f>
        <v>0</v>
      </c>
      <c r="GP224">
        <f>IFERROR(SMALL(GP67:GP187,ROW()-ROW($GP$190)+1),"")</f>
        <v>0</v>
      </c>
      <c r="GQ224">
        <f>IFERROR(SMALL(GQ67:GQ187,ROW()-ROW($GQ$190)+1),"")</f>
        <v>0</v>
      </c>
      <c r="GR224">
        <f>IFERROR(SMALL(GR67:GR187,ROW()-ROW($GR$190)+1),"")</f>
        <v>0</v>
      </c>
      <c r="GS224">
        <f>IFERROR(SMALL(GS67:GS187,ROW()-ROW($GS$190)+1),"")</f>
        <v>0</v>
      </c>
      <c r="GT224">
        <f>IFERROR(SMALL(GT67:GT187,ROW()-ROW($GT$190)+1),"")</f>
        <v>0</v>
      </c>
      <c r="GU224">
        <f>IFERROR(SMALL(GU67:GU187,ROW()-ROW($GU$190)+1),"")</f>
        <v>0</v>
      </c>
      <c r="GV224">
        <f>IFERROR(SMALL(GV67:GV187,ROW()-ROW($GV$190)+1),"")</f>
        <v>0</v>
      </c>
      <c r="GW224">
        <f>IFERROR(SMALL(GW67:GW187,ROW()-ROW($GW$190)+1),"")</f>
        <v>0</v>
      </c>
      <c r="GX224">
        <f>IFERROR(SMALL(GX67:GX187,ROW()-ROW($GX$190)+1),"")</f>
        <v>0</v>
      </c>
      <c r="GY224">
        <f>IFERROR(SMALL(GY67:GY187,ROW()-ROW($GY$190)+1),"")</f>
        <v>0</v>
      </c>
      <c r="GZ224">
        <f>IFERROR(SMALL(GZ67:GZ187,ROW()-ROW($GZ$190)+1),"")</f>
        <v>0</v>
      </c>
      <c r="HA224">
        <f>IFERROR(SMALL(HA67:HA187,ROW()-ROW($HA$190)+1),"")</f>
        <v>0</v>
      </c>
      <c r="HB224">
        <f>IFERROR(SMALL(HB67:HB187,ROW()-ROW($HB$190)+1),"")</f>
        <v>0</v>
      </c>
      <c r="HC224">
        <f>IFERROR(SMALL(HC67:HC187,ROW()-ROW($HC$190)+1),"")</f>
        <v>0</v>
      </c>
      <c r="HD224">
        <f>IFERROR(SMALL(HD67:HD187,ROW()-ROW($HD$190)+1),"")</f>
        <v>0</v>
      </c>
      <c r="HE224">
        <f>IFERROR(SMALL(HE67:HE187,ROW()-ROW($HE$190)+1),"")</f>
        <v>0</v>
      </c>
      <c r="HF224">
        <f>IFERROR(SMALL(HF67:HF187,ROW()-ROW($HF$190)+1),"")</f>
        <v>0</v>
      </c>
      <c r="HG224">
        <f>IFERROR(SMALL(HG67:HG187,ROW()-ROW($HG$190)+1),"")</f>
        <v>0</v>
      </c>
      <c r="HH224">
        <f>IFERROR(SMALL(HH67:HH187,ROW()-ROW($HH$190)+1),"")</f>
        <v>0</v>
      </c>
      <c r="HI224">
        <f>IFERROR(SMALL(HI67:HI187,ROW()-ROW($HI$190)+1),"")</f>
        <v>0</v>
      </c>
      <c r="HJ224">
        <f>IFERROR(SMALL(HJ67:HJ187,ROW()-ROW($HJ$190)+1),"")</f>
        <v>0</v>
      </c>
      <c r="HK224">
        <f>IFERROR(SMALL(HK67:HK187,ROW()-ROW($HK$190)+1),"")</f>
        <v>0</v>
      </c>
      <c r="HL224">
        <f>IFERROR(SMALL(HL67:HL187,ROW()-ROW($HL$190)+1),"")</f>
        <v>0</v>
      </c>
      <c r="HM224">
        <f>IFERROR(SMALL(HM67:HM187,ROW()-ROW($HM$190)+1),"")</f>
        <v>0</v>
      </c>
      <c r="HN224">
        <f>IFERROR(SMALL(HN67:HN187,ROW()-ROW($HN$190)+1),"")</f>
        <v>0</v>
      </c>
      <c r="HO224">
        <f>IFERROR(SMALL(HO67:HO187,ROW()-ROW($HO$190)+1),"")</f>
        <v>0</v>
      </c>
      <c r="HP224">
        <f>IFERROR(SMALL(HP67:HP187,ROW()-ROW($HP$190)+1),"")</f>
        <v>0</v>
      </c>
      <c r="HQ224">
        <f>IFERROR(SMALL(HQ67:HQ187,ROW()-ROW($HQ$190)+1),"")</f>
        <v>0</v>
      </c>
      <c r="HR224">
        <f>IFERROR(SMALL(HR67:HR187,ROW()-ROW($HR$190)+1),"")</f>
        <v>0</v>
      </c>
      <c r="HS224">
        <f>IFERROR(SMALL(HS67:HS187,ROW()-ROW($HS$190)+1),"")</f>
        <v>0</v>
      </c>
      <c r="HT224">
        <f>IFERROR(SMALL(HT67:HT187,ROW()-ROW($HT$190)+1),"")</f>
        <v>0</v>
      </c>
      <c r="HU224">
        <f>IFERROR(SMALL(HU67:HU187,ROW()-ROW($HU$190)+1),"")</f>
        <v>0</v>
      </c>
      <c r="HV224">
        <f>IFERROR(SMALL(HV67:HV187,ROW()-ROW($HV$190)+1),"")</f>
        <v>0</v>
      </c>
      <c r="HW224">
        <f>IFERROR(SMALL(HW67:HW187,ROW()-ROW($HW$190)+1),"")</f>
        <v>0</v>
      </c>
      <c r="HX224">
        <f>IFERROR(SMALL(HX67:HX187,ROW()-ROW($HX$190)+1),"")</f>
        <v>0</v>
      </c>
      <c r="HY224">
        <f>IFERROR(SMALL(HY67:HY187,ROW()-ROW($HY$190)+1),"")</f>
        <v>0</v>
      </c>
      <c r="HZ224">
        <f>IFERROR(SMALL(HZ67:HZ187,ROW()-ROW($HZ$190)+1),"")</f>
        <v>0</v>
      </c>
      <c r="IA224">
        <f>IFERROR(SMALL(IA67:IA187,ROW()-ROW($IA$190)+1),"")</f>
        <v>0</v>
      </c>
      <c r="IB224">
        <f>IFERROR(SMALL(IB67:IB187,ROW()-ROW($IB$190)+1),"")</f>
        <v>0</v>
      </c>
      <c r="IC224">
        <f>IFERROR(SMALL(IC67:IC187,ROW()-ROW($IC$190)+1),"")</f>
        <v>0</v>
      </c>
      <c r="ID224">
        <f>IFERROR(SMALL(ID67:ID187,ROW()-ROW($ID$190)+1),"")</f>
        <v>0</v>
      </c>
      <c r="IE224">
        <f>IFERROR(SMALL(IE67:IE187,ROW()-ROW($IE$190)+1),"")</f>
        <v>0</v>
      </c>
      <c r="IF224">
        <f>IFERROR(SMALL(IF67:IF187,ROW()-ROW($IF$190)+1),"")</f>
        <v>0</v>
      </c>
      <c r="IG224">
        <f>IFERROR(SMALL(IG67:IG187,ROW()-ROW($IG$190)+1),"")</f>
        <v>0</v>
      </c>
      <c r="IH224">
        <f>IFERROR(SMALL(IH67:IH187,ROW()-ROW($IH$190)+1),"")</f>
        <v>0</v>
      </c>
      <c r="II224">
        <f>IFERROR(SMALL(II67:II187,ROW()-ROW($II$190)+1),"")</f>
        <v>0</v>
      </c>
      <c r="IJ224">
        <f>IFERROR(SMALL(IJ67:IJ187,ROW()-ROW($IJ$190)+1),"")</f>
        <v>0</v>
      </c>
      <c r="IK224">
        <f>IFERROR(SMALL(IK67:IK187,ROW()-ROW($IK$190)+1),"")</f>
        <v>0</v>
      </c>
      <c r="IL224">
        <f>IFERROR(SMALL(IL67:IL187,ROW()-ROW($IL$190)+1),"")</f>
        <v>0</v>
      </c>
      <c r="IM224">
        <f>IFERROR(SMALL(IM67:IM187,ROW()-ROW($IM$190)+1),"")</f>
        <v>0</v>
      </c>
      <c r="IN224">
        <f>IFERROR(SMALL(IN67:IN187,ROW()-ROW($IN$190)+1),"")</f>
        <v>0</v>
      </c>
      <c r="IO224">
        <f>IFERROR(SMALL(IO67:IO187,ROW()-ROW($IO$190)+1),"")</f>
        <v>0</v>
      </c>
      <c r="IP224">
        <f>IFERROR(SMALL(IP67:IP187,ROW()-ROW($IP$190)+1),"")</f>
        <v>0</v>
      </c>
      <c r="IQ224">
        <f>IFERROR(SMALL(IQ67:IQ187,ROW()-ROW($IQ$190)+1),"")</f>
        <v>0</v>
      </c>
      <c r="IR224">
        <f>IFERROR(SMALL(IR67:IR187,ROW()-ROW($IR$190)+1),"")</f>
        <v>0</v>
      </c>
      <c r="IS224">
        <f>IFERROR(SMALL(IS67:IS187,ROW()-ROW($IS$190)+1),"")</f>
        <v>0</v>
      </c>
      <c r="IT224">
        <f>IFERROR(SMALL(IT67:IT187,ROW()-ROW($IT$190)+1),"")</f>
        <v>0</v>
      </c>
      <c r="IU224">
        <f>IFERROR(SMALL(IU67:IU187,ROW()-ROW($IU$190)+1),"")</f>
        <v>0</v>
      </c>
      <c r="IV224">
        <f>IFERROR(SMALL(IV67:IV187,ROW()-ROW($IV$190)+1),"")</f>
        <v>0</v>
      </c>
      <c r="IW224">
        <f>IFERROR(SMALL(IW67:IW187,ROW()-ROW($IW$190)+1),"")</f>
        <v>0</v>
      </c>
      <c r="IX224">
        <f>IFERROR(SMALL(IX67:IX187,ROW()-ROW($IX$190)+1),"")</f>
        <v>0</v>
      </c>
      <c r="IY224">
        <f>IFERROR(SMALL(IY67:IY187,ROW()-ROW($IY$190)+1),"")</f>
        <v>0</v>
      </c>
      <c r="IZ224">
        <f>IFERROR(SMALL(IZ67:IZ187,ROW()-ROW($IZ$190)+1),"")</f>
        <v>0</v>
      </c>
      <c r="JA224">
        <f>IFERROR(SMALL(JA67:JA187,ROW()-ROW($JA$190)+1),"")</f>
        <v>0</v>
      </c>
      <c r="JB224">
        <f>IFERROR(SMALL(JB67:JB187,ROW()-ROW($JB$190)+1),"")</f>
        <v>0</v>
      </c>
      <c r="JC224">
        <f>IFERROR(SMALL(JC67:JC187,ROW()-ROW($JC$190)+1),"")</f>
        <v>0</v>
      </c>
      <c r="JD224">
        <f>IFERROR(SMALL(JD67:JD187,ROW()-ROW($JD$190)+1),"")</f>
        <v>0</v>
      </c>
      <c r="JE224">
        <f>IFERROR(SMALL(JE67:JE187,ROW()-ROW($JE$190)+1),"")</f>
        <v>0</v>
      </c>
      <c r="JF224">
        <f>IFERROR(SMALL(JF67:JF187,ROW()-ROW($JF$190)+1),"")</f>
        <v>0</v>
      </c>
      <c r="JG224">
        <f>IFERROR(SMALL(JG67:JG187,ROW()-ROW($JG$190)+1),"")</f>
        <v>0</v>
      </c>
      <c r="JH224">
        <f>IFERROR(SMALL(JH67:JH187,ROW()-ROW($JH$190)+1),"")</f>
        <v>0</v>
      </c>
      <c r="JI224">
        <f>IFERROR(SMALL(JI67:JI187,ROW()-ROW($JI$190)+1),"")</f>
        <v>0</v>
      </c>
      <c r="JJ224">
        <f>IFERROR(SMALL(JJ67:JJ187,ROW()-ROW($JJ$190)+1),"")</f>
        <v>0</v>
      </c>
    </row>
    <row r="225" spans="5:270">
      <c r="E225">
        <f>IFERROR(SMALL(E67:E187,ROW()-ROW($E$190)+1),"")</f>
        <v>0</v>
      </c>
      <c r="F225">
        <f>IFERROR(SMALL(F67:F187,ROW()-ROW($F$190)+1),"")</f>
        <v>0</v>
      </c>
      <c r="G225">
        <f>IFERROR(SMALL(G67:G187,ROW()-ROW($G$190)+1),"")</f>
        <v>0</v>
      </c>
      <c r="H225">
        <f>IFERROR(SMALL(H67:H187,ROW()-ROW($H$190)+1),"")</f>
        <v>0</v>
      </c>
      <c r="I225">
        <f>IFERROR(SMALL(I67:I187,ROW()-ROW($I$190)+1),"")</f>
        <v>0</v>
      </c>
      <c r="J225">
        <f>IFERROR(SMALL(J67:J187,ROW()-ROW($J$190)+1),"")</f>
        <v>0</v>
      </c>
      <c r="K225">
        <f>IFERROR(SMALL(K67:K187,ROW()-ROW($K$190)+1),"")</f>
        <v>0</v>
      </c>
      <c r="L225">
        <f>IFERROR(SMALL(L67:L187,ROW()-ROW($L$190)+1),"")</f>
        <v>0</v>
      </c>
      <c r="M225">
        <f>IFERROR(SMALL(M67:M187,ROW()-ROW($M$190)+1),"")</f>
        <v>0</v>
      </c>
      <c r="N225">
        <f>IFERROR(SMALL(N67:N187,ROW()-ROW($N$190)+1),"")</f>
        <v>0</v>
      </c>
      <c r="O225">
        <f>IFERROR(SMALL(O67:O187,ROW()-ROW($O$190)+1),"")</f>
        <v>0</v>
      </c>
      <c r="P225">
        <f>IFERROR(SMALL(P67:P187,ROW()-ROW($P$190)+1),"")</f>
        <v>0</v>
      </c>
      <c r="Q225">
        <f>IFERROR(SMALL(Q67:Q187,ROW()-ROW($Q$190)+1),"")</f>
        <v>0</v>
      </c>
      <c r="R225">
        <f>IFERROR(SMALL(R67:R187,ROW()-ROW($R$190)+1),"")</f>
        <v>0</v>
      </c>
      <c r="S225">
        <f>IFERROR(SMALL(S67:S187,ROW()-ROW($S$190)+1),"")</f>
        <v>0</v>
      </c>
      <c r="T225">
        <f>IFERROR(SMALL(T67:T187,ROW()-ROW($T$190)+1),"")</f>
        <v>0</v>
      </c>
      <c r="U225">
        <f>IFERROR(SMALL(U67:U187,ROW()-ROW($U$190)+1),"")</f>
        <v>0</v>
      </c>
      <c r="V225">
        <f>IFERROR(SMALL(V67:V187,ROW()-ROW($V$190)+1),"")</f>
        <v>0</v>
      </c>
      <c r="W225">
        <f>IFERROR(SMALL(W67:W187,ROW()-ROW($W$190)+1),"")</f>
        <v>0</v>
      </c>
      <c r="X225">
        <f>IFERROR(SMALL(X67:X187,ROW()-ROW($X$190)+1),"")</f>
        <v>0</v>
      </c>
      <c r="Y225">
        <f>IFERROR(SMALL(Y67:Y187,ROW()-ROW($Y$190)+1),"")</f>
        <v>0</v>
      </c>
      <c r="Z225">
        <f>IFERROR(SMALL(Z67:Z187,ROW()-ROW($Z$190)+1),"")</f>
        <v>0</v>
      </c>
      <c r="AA225">
        <f>IFERROR(SMALL(AA67:AA187,ROW()-ROW($AA$190)+1),"")</f>
        <v>0</v>
      </c>
      <c r="AB225">
        <f>IFERROR(SMALL(AB67:AB187,ROW()-ROW($AB$190)+1),"")</f>
        <v>0</v>
      </c>
      <c r="AC225">
        <f>IFERROR(SMALL(AC67:AC187,ROW()-ROW($AC$190)+1),"")</f>
        <v>0</v>
      </c>
      <c r="AD225">
        <f>IFERROR(SMALL(AD67:AD187,ROW()-ROW($AD$190)+1),"")</f>
        <v>0</v>
      </c>
      <c r="AE225">
        <f>IFERROR(SMALL(AE67:AE187,ROW()-ROW($AE$190)+1),"")</f>
        <v>0</v>
      </c>
      <c r="AF225">
        <f>IFERROR(SMALL(AF67:AF187,ROW()-ROW($AF$190)+1),"")</f>
        <v>0</v>
      </c>
      <c r="AG225">
        <f>IFERROR(SMALL(AG67:AG187,ROW()-ROW($AG$190)+1),"")</f>
        <v>0</v>
      </c>
      <c r="AH225">
        <f>IFERROR(SMALL(AH67:AH187,ROW()-ROW($AH$190)+1),"")</f>
        <v>0</v>
      </c>
      <c r="AI225">
        <f>IFERROR(SMALL(AI67:AI187,ROW()-ROW($AI$190)+1),"")</f>
        <v>0</v>
      </c>
      <c r="AJ225">
        <f>IFERROR(SMALL(AJ67:AJ187,ROW()-ROW($AJ$190)+1),"")</f>
        <v>0</v>
      </c>
      <c r="AK225">
        <f>IFERROR(SMALL(AK67:AK187,ROW()-ROW($AK$190)+1),"")</f>
        <v>0</v>
      </c>
      <c r="AL225">
        <f>IFERROR(SMALL(AL67:AL187,ROW()-ROW($AL$190)+1),"")</f>
        <v>0</v>
      </c>
      <c r="AM225">
        <f>IFERROR(SMALL(AM67:AM187,ROW()-ROW($AM$190)+1),"")</f>
        <v>0</v>
      </c>
      <c r="AN225">
        <f>IFERROR(SMALL(AN67:AN187,ROW()-ROW($AN$190)+1),"")</f>
        <v>0</v>
      </c>
      <c r="AO225">
        <f>IFERROR(SMALL(AO67:AO187,ROW()-ROW($AO$190)+1),"")</f>
        <v>0</v>
      </c>
      <c r="AP225">
        <f>IFERROR(SMALL(AP67:AP187,ROW()-ROW($AP$190)+1),"")</f>
        <v>0</v>
      </c>
      <c r="AQ225">
        <f>IFERROR(SMALL(AQ67:AQ187,ROW()-ROW($AQ$190)+1),"")</f>
        <v>0</v>
      </c>
      <c r="AR225">
        <f>IFERROR(SMALL(AR67:AR187,ROW()-ROW($AR$190)+1),"")</f>
        <v>0</v>
      </c>
      <c r="AS225">
        <f>IFERROR(SMALL(AS67:AS187,ROW()-ROW($AS$190)+1),"")</f>
        <v>0</v>
      </c>
      <c r="AT225">
        <f>IFERROR(SMALL(AT67:AT187,ROW()-ROW($AT$190)+1),"")</f>
        <v>0</v>
      </c>
      <c r="AU225">
        <f>IFERROR(SMALL(AU67:AU187,ROW()-ROW($AU$190)+1),"")</f>
        <v>0</v>
      </c>
      <c r="AV225">
        <f>IFERROR(SMALL(AV67:AV187,ROW()-ROW($AV$190)+1),"")</f>
        <v>0</v>
      </c>
      <c r="AW225">
        <f>IFERROR(SMALL(AW67:AW187,ROW()-ROW($AW$190)+1),"")</f>
        <v>0</v>
      </c>
      <c r="AX225">
        <f>IFERROR(SMALL(AX67:AX187,ROW()-ROW($AX$190)+1),"")</f>
        <v>0</v>
      </c>
      <c r="AY225">
        <f>IFERROR(SMALL(AY67:AY187,ROW()-ROW($AY$190)+1),"")</f>
        <v>0</v>
      </c>
      <c r="AZ225">
        <f>IFERROR(SMALL(AZ67:AZ187,ROW()-ROW($AZ$190)+1),"")</f>
        <v>0</v>
      </c>
      <c r="BA225">
        <f>IFERROR(SMALL(BA67:BA187,ROW()-ROW($BA$190)+1),"")</f>
        <v>0</v>
      </c>
      <c r="BB225">
        <f>IFERROR(SMALL(BB67:BB187,ROW()-ROW($BB$190)+1),"")</f>
        <v>0</v>
      </c>
      <c r="BC225">
        <f>IFERROR(SMALL(BC67:BC187,ROW()-ROW($BC$190)+1),"")</f>
        <v>0</v>
      </c>
      <c r="BD225">
        <f>IFERROR(SMALL(BD67:BD187,ROW()-ROW($BD$190)+1),"")</f>
        <v>0</v>
      </c>
      <c r="BE225">
        <f>IFERROR(SMALL(BE67:BE187,ROW()-ROW($BE$190)+1),"")</f>
        <v>0</v>
      </c>
      <c r="BF225">
        <f>IFERROR(SMALL(BF67:BF187,ROW()-ROW($BF$190)+1),"")</f>
        <v>0</v>
      </c>
      <c r="BG225">
        <f>IFERROR(SMALL(BG67:BG187,ROW()-ROW($BG$190)+1),"")</f>
        <v>0</v>
      </c>
      <c r="BH225">
        <f>IFERROR(SMALL(BH67:BH187,ROW()-ROW($BH$190)+1),"")</f>
        <v>0</v>
      </c>
      <c r="BI225">
        <f>IFERROR(SMALL(BI67:BI187,ROW()-ROW($BI$190)+1),"")</f>
        <v>0</v>
      </c>
      <c r="BJ225">
        <f>IFERROR(SMALL(BJ67:BJ187,ROW()-ROW($BJ$190)+1),"")</f>
        <v>0</v>
      </c>
      <c r="BK225">
        <f>IFERROR(SMALL(BK67:BK187,ROW()-ROW($BK$190)+1),"")</f>
        <v>0</v>
      </c>
      <c r="BL225">
        <f>IFERROR(SMALL(BL67:BL187,ROW()-ROW($BL$190)+1),"")</f>
        <v>0</v>
      </c>
      <c r="BM225">
        <f>IFERROR(SMALL(BM67:BM187,ROW()-ROW($BM$190)+1),"")</f>
        <v>0</v>
      </c>
      <c r="BN225">
        <f>IFERROR(SMALL(BN67:BN187,ROW()-ROW($BN$190)+1),"")</f>
        <v>0</v>
      </c>
      <c r="BO225">
        <f>IFERROR(SMALL(BO67:BO187,ROW()-ROW($BO$190)+1),"")</f>
        <v>0</v>
      </c>
      <c r="BP225">
        <f>IFERROR(SMALL(BP67:BP187,ROW()-ROW($BP$190)+1),"")</f>
        <v>0</v>
      </c>
      <c r="BQ225">
        <f>IFERROR(SMALL(BQ67:BQ187,ROW()-ROW($BQ$190)+1),"")</f>
        <v>0</v>
      </c>
      <c r="BR225">
        <f>IFERROR(SMALL(BR67:BR187,ROW()-ROW($BR$190)+1),"")</f>
        <v>0</v>
      </c>
      <c r="BS225">
        <f>IFERROR(SMALL(BS67:BS187,ROW()-ROW($BS$190)+1),"")</f>
        <v>0</v>
      </c>
      <c r="BT225">
        <f>IFERROR(SMALL(BT67:BT187,ROW()-ROW($BT$190)+1),"")</f>
        <v>0</v>
      </c>
      <c r="BU225">
        <f>IFERROR(SMALL(BU67:BU187,ROW()-ROW($BU$190)+1),"")</f>
        <v>0</v>
      </c>
      <c r="BV225">
        <f>IFERROR(SMALL(BV67:BV187,ROW()-ROW($BV$190)+1),"")</f>
        <v>0</v>
      </c>
      <c r="BW225">
        <f>IFERROR(SMALL(BW67:BW187,ROW()-ROW($BW$190)+1),"")</f>
        <v>0</v>
      </c>
      <c r="BX225">
        <f>IFERROR(SMALL(BX67:BX187,ROW()-ROW($BX$190)+1),"")</f>
        <v>0</v>
      </c>
      <c r="BY225">
        <f>IFERROR(SMALL(BY67:BY187,ROW()-ROW($BY$190)+1),"")</f>
        <v>0</v>
      </c>
      <c r="BZ225">
        <f>IFERROR(SMALL(BZ67:BZ187,ROW()-ROW($BZ$190)+1),"")</f>
        <v>0</v>
      </c>
      <c r="CA225">
        <f>IFERROR(SMALL(CA67:CA187,ROW()-ROW($CA$190)+1),"")</f>
        <v>0</v>
      </c>
      <c r="CB225">
        <f>IFERROR(SMALL(CB67:CB187,ROW()-ROW($CB$190)+1),"")</f>
        <v>0</v>
      </c>
      <c r="CC225">
        <f>IFERROR(SMALL(CC67:CC187,ROW()-ROW($CC$190)+1),"")</f>
        <v>0</v>
      </c>
      <c r="CD225">
        <f>IFERROR(SMALL(CD67:CD187,ROW()-ROW($CD$190)+1),"")</f>
        <v>0</v>
      </c>
      <c r="CE225">
        <f>IFERROR(SMALL(CE67:CE187,ROW()-ROW($CE$190)+1),"")</f>
        <v>0</v>
      </c>
      <c r="CF225">
        <f>IFERROR(SMALL(CF67:CF187,ROW()-ROW($CF$190)+1),"")</f>
        <v>0</v>
      </c>
      <c r="CG225">
        <f>IFERROR(SMALL(CG67:CG187,ROW()-ROW($CG$190)+1),"")</f>
        <v>0</v>
      </c>
      <c r="CH225">
        <f>IFERROR(SMALL(CH67:CH187,ROW()-ROW($CH$190)+1),"")</f>
        <v>0</v>
      </c>
      <c r="CI225">
        <f>IFERROR(SMALL(CI67:CI187,ROW()-ROW($CI$190)+1),"")</f>
        <v>0</v>
      </c>
      <c r="CJ225">
        <f>IFERROR(SMALL(CJ67:CJ187,ROW()-ROW($CJ$190)+1),"")</f>
        <v>0</v>
      </c>
      <c r="CK225">
        <f>IFERROR(SMALL(CK67:CK187,ROW()-ROW($CK$190)+1),"")</f>
        <v>0</v>
      </c>
      <c r="CL225">
        <f>IFERROR(SMALL(CL67:CL187,ROW()-ROW($CL$190)+1),"")</f>
        <v>0</v>
      </c>
      <c r="CM225">
        <f>IFERROR(SMALL(CM67:CM187,ROW()-ROW($CM$190)+1),"")</f>
        <v>0</v>
      </c>
      <c r="CN225">
        <f>IFERROR(SMALL(CN67:CN187,ROW()-ROW($CN$190)+1),"")</f>
        <v>0</v>
      </c>
      <c r="CO225">
        <f>IFERROR(SMALL(CO67:CO187,ROW()-ROW($CO$190)+1),"")</f>
        <v>0</v>
      </c>
      <c r="CP225">
        <f>IFERROR(SMALL(CP67:CP187,ROW()-ROW($CP$190)+1),"")</f>
        <v>0</v>
      </c>
      <c r="CQ225">
        <f>IFERROR(SMALL(CQ67:CQ187,ROW()-ROW($CQ$190)+1),"")</f>
        <v>0</v>
      </c>
      <c r="CR225">
        <f>IFERROR(SMALL(CR67:CR187,ROW()-ROW($CR$190)+1),"")</f>
        <v>0</v>
      </c>
      <c r="CS225">
        <f>IFERROR(SMALL(CS67:CS187,ROW()-ROW($CS$190)+1),"")</f>
        <v>0</v>
      </c>
      <c r="CT225">
        <f>IFERROR(SMALL(CT67:CT187,ROW()-ROW($CT$190)+1),"")</f>
        <v>0</v>
      </c>
      <c r="CU225">
        <f>IFERROR(SMALL(CU67:CU187,ROW()-ROW($CU$190)+1),"")</f>
        <v>0</v>
      </c>
      <c r="CV225">
        <f>IFERROR(SMALL(CV67:CV187,ROW()-ROW($CV$190)+1),"")</f>
        <v>0</v>
      </c>
      <c r="CW225">
        <f>IFERROR(SMALL(CW67:CW187,ROW()-ROW($CW$190)+1),"")</f>
        <v>0</v>
      </c>
      <c r="CX225">
        <f>IFERROR(SMALL(CX67:CX187,ROW()-ROW($CX$190)+1),"")</f>
        <v>0</v>
      </c>
      <c r="CY225">
        <f>IFERROR(SMALL(CY67:CY187,ROW()-ROW($CY$190)+1),"")</f>
        <v>0</v>
      </c>
      <c r="CZ225">
        <f>IFERROR(SMALL(CZ67:CZ187,ROW()-ROW($CZ$190)+1),"")</f>
        <v>0</v>
      </c>
      <c r="DA225">
        <f>IFERROR(SMALL(DA67:DA187,ROW()-ROW($DA$190)+1),"")</f>
        <v>0</v>
      </c>
      <c r="DB225">
        <f>IFERROR(SMALL(DB67:DB187,ROW()-ROW($DB$190)+1),"")</f>
        <v>0</v>
      </c>
      <c r="DC225">
        <f>IFERROR(SMALL(DC67:DC187,ROW()-ROW($DC$190)+1),"")</f>
        <v>0</v>
      </c>
      <c r="DD225">
        <f>IFERROR(SMALL(DD67:DD187,ROW()-ROW($DD$190)+1),"")</f>
        <v>0</v>
      </c>
      <c r="DE225">
        <f>IFERROR(SMALL(DE67:DE187,ROW()-ROW($DE$190)+1),"")</f>
        <v>0</v>
      </c>
      <c r="DF225">
        <f>IFERROR(SMALL(DF67:DF187,ROW()-ROW($DF$190)+1),"")</f>
        <v>0</v>
      </c>
      <c r="DG225">
        <f>IFERROR(SMALL(DG67:DG187,ROW()-ROW($DG$190)+1),"")</f>
        <v>0</v>
      </c>
      <c r="DH225">
        <f>IFERROR(SMALL(DH67:DH187,ROW()-ROW($DH$190)+1),"")</f>
        <v>0</v>
      </c>
      <c r="DI225">
        <f>IFERROR(SMALL(DI67:DI187,ROW()-ROW($DI$190)+1),"")</f>
        <v>0</v>
      </c>
      <c r="DJ225">
        <f>IFERROR(SMALL(DJ67:DJ187,ROW()-ROW($DJ$190)+1),"")</f>
        <v>0</v>
      </c>
      <c r="DK225">
        <f>IFERROR(SMALL(DK67:DK187,ROW()-ROW($DK$190)+1),"")</f>
        <v>0</v>
      </c>
      <c r="DL225">
        <f>IFERROR(SMALL(DL67:DL187,ROW()-ROW($DL$190)+1),"")</f>
        <v>0</v>
      </c>
      <c r="DM225">
        <f>IFERROR(SMALL(DM67:DM187,ROW()-ROW($DM$190)+1),"")</f>
        <v>0</v>
      </c>
      <c r="DN225">
        <f>IFERROR(SMALL(DN67:DN187,ROW()-ROW($DN$190)+1),"")</f>
        <v>0</v>
      </c>
      <c r="DO225">
        <f>IFERROR(SMALL(DO67:DO187,ROW()-ROW($DO$190)+1),"")</f>
        <v>0</v>
      </c>
      <c r="DP225">
        <f>IFERROR(SMALL(DP67:DP187,ROW()-ROW($DP$190)+1),"")</f>
        <v>0</v>
      </c>
      <c r="DQ225">
        <f>IFERROR(SMALL(DQ67:DQ187,ROW()-ROW($DQ$190)+1),"")</f>
        <v>0</v>
      </c>
      <c r="DR225">
        <f>IFERROR(SMALL(DR67:DR187,ROW()-ROW($DR$190)+1),"")</f>
        <v>0</v>
      </c>
      <c r="DS225">
        <f>IFERROR(SMALL(DS67:DS187,ROW()-ROW($DS$190)+1),"")</f>
        <v>0</v>
      </c>
      <c r="DT225">
        <f>IFERROR(SMALL(DT67:DT187,ROW()-ROW($DT$190)+1),"")</f>
        <v>0</v>
      </c>
      <c r="DU225">
        <f>IFERROR(SMALL(DU67:DU187,ROW()-ROW($DU$190)+1),"")</f>
        <v>0</v>
      </c>
      <c r="DV225">
        <f>IFERROR(SMALL(DV67:DV187,ROW()-ROW($DV$190)+1),"")</f>
        <v>0</v>
      </c>
      <c r="DW225">
        <f>IFERROR(SMALL(DW67:DW187,ROW()-ROW($DW$190)+1),"")</f>
        <v>0</v>
      </c>
      <c r="DX225">
        <f>IFERROR(SMALL(DX67:DX187,ROW()-ROW($DX$190)+1),"")</f>
        <v>0</v>
      </c>
      <c r="DY225">
        <f>IFERROR(SMALL(DY67:DY187,ROW()-ROW($DY$190)+1),"")</f>
        <v>0</v>
      </c>
      <c r="DZ225">
        <f>IFERROR(SMALL(DZ67:DZ187,ROW()-ROW($DZ$190)+1),"")</f>
        <v>0</v>
      </c>
      <c r="EA225">
        <f>IFERROR(SMALL(EA67:EA187,ROW()-ROW($EA$190)+1),"")</f>
        <v>0</v>
      </c>
      <c r="EB225">
        <f>IFERROR(SMALL(EB67:EB187,ROW()-ROW($EB$190)+1),"")</f>
        <v>0</v>
      </c>
      <c r="EC225">
        <f>IFERROR(SMALL(EC67:EC187,ROW()-ROW($EC$190)+1),"")</f>
        <v>0</v>
      </c>
      <c r="ED225">
        <f>IFERROR(SMALL(ED67:ED187,ROW()-ROW($ED$190)+1),"")</f>
        <v>0</v>
      </c>
      <c r="EE225">
        <f>IFERROR(SMALL(EE67:EE187,ROW()-ROW($EE$190)+1),"")</f>
        <v>0</v>
      </c>
      <c r="EF225">
        <f>IFERROR(SMALL(EF67:EF187,ROW()-ROW($EF$190)+1),"")</f>
        <v>0</v>
      </c>
      <c r="EI225">
        <f>IFERROR(SMALL(EI67:EI187,ROW()-ROW($EI$190)+1),"")</f>
        <v>0</v>
      </c>
      <c r="EJ225">
        <f>IFERROR(SMALL(EJ67:EJ187,ROW()-ROW($EJ$190)+1),"")</f>
        <v>0</v>
      </c>
      <c r="EK225">
        <f>IFERROR(SMALL(EK67:EK187,ROW()-ROW($EK$190)+1),"")</f>
        <v>0</v>
      </c>
      <c r="EL225">
        <f>IFERROR(SMALL(EL67:EL187,ROW()-ROW($EL$190)+1),"")</f>
        <v>0</v>
      </c>
      <c r="EM225">
        <f>IFERROR(SMALL(EM67:EM187,ROW()-ROW($EM$190)+1),"")</f>
        <v>0</v>
      </c>
      <c r="EN225">
        <f>IFERROR(SMALL(EN67:EN187,ROW()-ROW($EN$190)+1),"")</f>
        <v>0</v>
      </c>
      <c r="EO225">
        <f>IFERROR(SMALL(EO67:EO187,ROW()-ROW($EO$190)+1),"")</f>
        <v>0</v>
      </c>
      <c r="EP225">
        <f>IFERROR(SMALL(EP67:EP187,ROW()-ROW($EP$190)+1),"")</f>
        <v>0</v>
      </c>
      <c r="EQ225">
        <f>IFERROR(SMALL(EQ67:EQ187,ROW()-ROW($EQ$190)+1),"")</f>
        <v>0</v>
      </c>
      <c r="ER225">
        <f>IFERROR(SMALL(ER67:ER187,ROW()-ROW($ER$190)+1),"")</f>
        <v>0</v>
      </c>
      <c r="ES225">
        <f>IFERROR(SMALL(ES67:ES187,ROW()-ROW($ES$190)+1),"")</f>
        <v>0</v>
      </c>
      <c r="ET225">
        <f>IFERROR(SMALL(ET67:ET187,ROW()-ROW($ET$190)+1),"")</f>
        <v>0</v>
      </c>
      <c r="EU225">
        <f>IFERROR(SMALL(EU67:EU187,ROW()-ROW($EU$190)+1),"")</f>
        <v>0</v>
      </c>
      <c r="EV225">
        <f>IFERROR(SMALL(EV67:EV187,ROW()-ROW($EV$190)+1),"")</f>
        <v>0</v>
      </c>
      <c r="EW225">
        <f>IFERROR(SMALL(EW67:EW187,ROW()-ROW($EW$190)+1),"")</f>
        <v>0</v>
      </c>
      <c r="EX225">
        <f>IFERROR(SMALL(EX67:EX187,ROW()-ROW($EX$190)+1),"")</f>
        <v>0</v>
      </c>
      <c r="EY225">
        <f>IFERROR(SMALL(EY67:EY187,ROW()-ROW($EY$190)+1),"")</f>
        <v>0</v>
      </c>
      <c r="EZ225">
        <f>IFERROR(SMALL(EZ67:EZ187,ROW()-ROW($EZ$190)+1),"")</f>
        <v>0</v>
      </c>
      <c r="FA225">
        <f>IFERROR(SMALL(FA67:FA187,ROW()-ROW($FA$190)+1),"")</f>
        <v>0</v>
      </c>
      <c r="FB225">
        <f>IFERROR(SMALL(FB67:FB187,ROW()-ROW($FB$190)+1),"")</f>
        <v>0</v>
      </c>
      <c r="FC225">
        <f>IFERROR(SMALL(FC67:FC187,ROW()-ROW($FC$190)+1),"")</f>
        <v>0</v>
      </c>
      <c r="FD225">
        <f>IFERROR(SMALL(FD67:FD187,ROW()-ROW($FD$190)+1),"")</f>
        <v>0</v>
      </c>
      <c r="FE225">
        <f>IFERROR(SMALL(FE67:FE187,ROW()-ROW($FE$190)+1),"")</f>
        <v>0</v>
      </c>
      <c r="FF225">
        <f>IFERROR(SMALL(FF67:FF187,ROW()-ROW($FF$190)+1),"")</f>
        <v>0</v>
      </c>
      <c r="FG225">
        <f>IFERROR(SMALL(FG67:FG187,ROW()-ROW($FG$190)+1),"")</f>
        <v>0</v>
      </c>
      <c r="FH225">
        <f>IFERROR(SMALL(FH67:FH187,ROW()-ROW($FH$190)+1),"")</f>
        <v>0</v>
      </c>
      <c r="FI225">
        <f>IFERROR(SMALL(FI67:FI187,ROW()-ROW($FI$190)+1),"")</f>
        <v>0</v>
      </c>
      <c r="FJ225">
        <f>IFERROR(SMALL(FJ67:FJ187,ROW()-ROW($FJ$190)+1),"")</f>
        <v>0</v>
      </c>
      <c r="FK225">
        <f>IFERROR(SMALL(FK67:FK187,ROW()-ROW($FK$190)+1),"")</f>
        <v>0</v>
      </c>
      <c r="FL225">
        <f>IFERROR(SMALL(FL67:FL187,ROW()-ROW($FL$190)+1),"")</f>
        <v>0</v>
      </c>
      <c r="FM225">
        <f>IFERROR(SMALL(FM67:FM187,ROW()-ROW($FM$190)+1),"")</f>
        <v>0</v>
      </c>
      <c r="FN225">
        <f>IFERROR(SMALL(FN67:FN187,ROW()-ROW($FN$190)+1),"")</f>
        <v>0</v>
      </c>
      <c r="FO225">
        <f>IFERROR(SMALL(FO67:FO187,ROW()-ROW($FO$190)+1),"")</f>
        <v>0</v>
      </c>
      <c r="FP225">
        <f>IFERROR(SMALL(FP67:FP187,ROW()-ROW($FP$190)+1),"")</f>
        <v>0</v>
      </c>
      <c r="FQ225">
        <f>IFERROR(SMALL(FQ67:FQ187,ROW()-ROW($FQ$190)+1),"")</f>
        <v>0</v>
      </c>
      <c r="FR225">
        <f>IFERROR(SMALL(FR67:FR187,ROW()-ROW($FR$190)+1),"")</f>
        <v>0</v>
      </c>
      <c r="FS225">
        <f>IFERROR(SMALL(FS67:FS187,ROW()-ROW($FS$190)+1),"")</f>
        <v>0</v>
      </c>
      <c r="FT225">
        <f>IFERROR(SMALL(FT67:FT187,ROW()-ROW($FT$190)+1),"")</f>
        <v>0</v>
      </c>
      <c r="FU225">
        <f>IFERROR(SMALL(FU67:FU187,ROW()-ROW($FU$190)+1),"")</f>
        <v>0</v>
      </c>
      <c r="FV225">
        <f>IFERROR(SMALL(FV67:FV187,ROW()-ROW($FV$190)+1),"")</f>
        <v>0</v>
      </c>
      <c r="FW225">
        <f>IFERROR(SMALL(FW67:FW187,ROW()-ROW($FW$190)+1),"")</f>
        <v>0</v>
      </c>
      <c r="FX225">
        <f>IFERROR(SMALL(FX67:FX187,ROW()-ROW($FX$190)+1),"")</f>
        <v>0</v>
      </c>
      <c r="FY225">
        <f>IFERROR(SMALL(FY67:FY187,ROW()-ROW($FY$190)+1),"")</f>
        <v>0</v>
      </c>
      <c r="FZ225">
        <f>IFERROR(SMALL(FZ67:FZ187,ROW()-ROW($FZ$190)+1),"")</f>
        <v>0</v>
      </c>
      <c r="GA225">
        <f>IFERROR(SMALL(GA67:GA187,ROW()-ROW($GA$190)+1),"")</f>
        <v>0</v>
      </c>
      <c r="GB225">
        <f>IFERROR(SMALL(GB67:GB187,ROW()-ROW($GB$190)+1),"")</f>
        <v>0</v>
      </c>
      <c r="GC225">
        <f>IFERROR(SMALL(GC67:GC187,ROW()-ROW($GC$190)+1),"")</f>
        <v>0</v>
      </c>
      <c r="GD225">
        <f>IFERROR(SMALL(GD67:GD187,ROW()-ROW($GD$190)+1),"")</f>
        <v>0</v>
      </c>
      <c r="GE225">
        <f>IFERROR(SMALL(GE67:GE187,ROW()-ROW($GE$190)+1),"")</f>
        <v>0</v>
      </c>
      <c r="GF225">
        <f>IFERROR(SMALL(GF67:GF187,ROW()-ROW($GF$190)+1),"")</f>
        <v>0</v>
      </c>
      <c r="GG225">
        <f>IFERROR(SMALL(GG67:GG187,ROW()-ROW($GG$190)+1),"")</f>
        <v>0</v>
      </c>
      <c r="GH225">
        <f>IFERROR(SMALL(GH67:GH187,ROW()-ROW($GH$190)+1),"")</f>
        <v>0</v>
      </c>
      <c r="GI225">
        <f>IFERROR(SMALL(GI67:GI187,ROW()-ROW($GI$190)+1),"")</f>
        <v>0</v>
      </c>
      <c r="GJ225">
        <f>IFERROR(SMALL(GJ67:GJ187,ROW()-ROW($GJ$190)+1),"")</f>
        <v>0</v>
      </c>
      <c r="GK225">
        <f>IFERROR(SMALL(GK67:GK187,ROW()-ROW($GK$190)+1),"")</f>
        <v>0</v>
      </c>
      <c r="GL225">
        <f>IFERROR(SMALL(GL67:GL187,ROW()-ROW($GL$190)+1),"")</f>
        <v>0</v>
      </c>
      <c r="GM225">
        <f>IFERROR(SMALL(GM67:GM187,ROW()-ROW($GM$190)+1),"")</f>
        <v>0</v>
      </c>
      <c r="GN225">
        <f>IFERROR(SMALL(GN67:GN187,ROW()-ROW($GN$190)+1),"")</f>
        <v>0</v>
      </c>
      <c r="GO225">
        <f>IFERROR(SMALL(GO67:GO187,ROW()-ROW($GO$190)+1),"")</f>
        <v>0</v>
      </c>
      <c r="GP225">
        <f>IFERROR(SMALL(GP67:GP187,ROW()-ROW($GP$190)+1),"")</f>
        <v>0</v>
      </c>
      <c r="GQ225">
        <f>IFERROR(SMALL(GQ67:GQ187,ROW()-ROW($GQ$190)+1),"")</f>
        <v>0</v>
      </c>
      <c r="GR225">
        <f>IFERROR(SMALL(GR67:GR187,ROW()-ROW($GR$190)+1),"")</f>
        <v>0</v>
      </c>
      <c r="GS225">
        <f>IFERROR(SMALL(GS67:GS187,ROW()-ROW($GS$190)+1),"")</f>
        <v>0</v>
      </c>
      <c r="GT225">
        <f>IFERROR(SMALL(GT67:GT187,ROW()-ROW($GT$190)+1),"")</f>
        <v>0</v>
      </c>
      <c r="GU225">
        <f>IFERROR(SMALL(GU67:GU187,ROW()-ROW($GU$190)+1),"")</f>
        <v>0</v>
      </c>
      <c r="GV225">
        <f>IFERROR(SMALL(GV67:GV187,ROW()-ROW($GV$190)+1),"")</f>
        <v>0</v>
      </c>
      <c r="GW225">
        <f>IFERROR(SMALL(GW67:GW187,ROW()-ROW($GW$190)+1),"")</f>
        <v>0</v>
      </c>
      <c r="GX225">
        <f>IFERROR(SMALL(GX67:GX187,ROW()-ROW($GX$190)+1),"")</f>
        <v>0</v>
      </c>
      <c r="GY225">
        <f>IFERROR(SMALL(GY67:GY187,ROW()-ROW($GY$190)+1),"")</f>
        <v>0</v>
      </c>
      <c r="GZ225">
        <f>IFERROR(SMALL(GZ67:GZ187,ROW()-ROW($GZ$190)+1),"")</f>
        <v>0</v>
      </c>
      <c r="HA225">
        <f>IFERROR(SMALL(HA67:HA187,ROW()-ROW($HA$190)+1),"")</f>
        <v>0</v>
      </c>
      <c r="HB225">
        <f>IFERROR(SMALL(HB67:HB187,ROW()-ROW($HB$190)+1),"")</f>
        <v>0</v>
      </c>
      <c r="HC225">
        <f>IFERROR(SMALL(HC67:HC187,ROW()-ROW($HC$190)+1),"")</f>
        <v>0</v>
      </c>
      <c r="HD225">
        <f>IFERROR(SMALL(HD67:HD187,ROW()-ROW($HD$190)+1),"")</f>
        <v>0</v>
      </c>
      <c r="HE225">
        <f>IFERROR(SMALL(HE67:HE187,ROW()-ROW($HE$190)+1),"")</f>
        <v>0</v>
      </c>
      <c r="HF225">
        <f>IFERROR(SMALL(HF67:HF187,ROW()-ROW($HF$190)+1),"")</f>
        <v>0</v>
      </c>
      <c r="HG225">
        <f>IFERROR(SMALL(HG67:HG187,ROW()-ROW($HG$190)+1),"")</f>
        <v>0</v>
      </c>
      <c r="HH225">
        <f>IFERROR(SMALL(HH67:HH187,ROW()-ROW($HH$190)+1),"")</f>
        <v>0</v>
      </c>
      <c r="HI225">
        <f>IFERROR(SMALL(HI67:HI187,ROW()-ROW($HI$190)+1),"")</f>
        <v>0</v>
      </c>
      <c r="HJ225">
        <f>IFERROR(SMALL(HJ67:HJ187,ROW()-ROW($HJ$190)+1),"")</f>
        <v>0</v>
      </c>
      <c r="HK225">
        <f>IFERROR(SMALL(HK67:HK187,ROW()-ROW($HK$190)+1),"")</f>
        <v>0</v>
      </c>
      <c r="HL225">
        <f>IFERROR(SMALL(HL67:HL187,ROW()-ROW($HL$190)+1),"")</f>
        <v>0</v>
      </c>
      <c r="HM225">
        <f>IFERROR(SMALL(HM67:HM187,ROW()-ROW($HM$190)+1),"")</f>
        <v>0</v>
      </c>
      <c r="HN225">
        <f>IFERROR(SMALL(HN67:HN187,ROW()-ROW($HN$190)+1),"")</f>
        <v>0</v>
      </c>
      <c r="HO225">
        <f>IFERROR(SMALL(HO67:HO187,ROW()-ROW($HO$190)+1),"")</f>
        <v>0</v>
      </c>
      <c r="HP225">
        <f>IFERROR(SMALL(HP67:HP187,ROW()-ROW($HP$190)+1),"")</f>
        <v>0</v>
      </c>
      <c r="HQ225">
        <f>IFERROR(SMALL(HQ67:HQ187,ROW()-ROW($HQ$190)+1),"")</f>
        <v>0</v>
      </c>
      <c r="HR225">
        <f>IFERROR(SMALL(HR67:HR187,ROW()-ROW($HR$190)+1),"")</f>
        <v>0</v>
      </c>
      <c r="HS225">
        <f>IFERROR(SMALL(HS67:HS187,ROW()-ROW($HS$190)+1),"")</f>
        <v>0</v>
      </c>
      <c r="HT225">
        <f>IFERROR(SMALL(HT67:HT187,ROW()-ROW($HT$190)+1),"")</f>
        <v>0</v>
      </c>
      <c r="HU225">
        <f>IFERROR(SMALL(HU67:HU187,ROW()-ROW($HU$190)+1),"")</f>
        <v>0</v>
      </c>
      <c r="HV225">
        <f>IFERROR(SMALL(HV67:HV187,ROW()-ROW($HV$190)+1),"")</f>
        <v>0</v>
      </c>
      <c r="HW225">
        <f>IFERROR(SMALL(HW67:HW187,ROW()-ROW($HW$190)+1),"")</f>
        <v>0</v>
      </c>
      <c r="HX225">
        <f>IFERROR(SMALL(HX67:HX187,ROW()-ROW($HX$190)+1),"")</f>
        <v>0</v>
      </c>
      <c r="HY225">
        <f>IFERROR(SMALL(HY67:HY187,ROW()-ROW($HY$190)+1),"")</f>
        <v>0</v>
      </c>
      <c r="HZ225">
        <f>IFERROR(SMALL(HZ67:HZ187,ROW()-ROW($HZ$190)+1),"")</f>
        <v>0</v>
      </c>
      <c r="IA225">
        <f>IFERROR(SMALL(IA67:IA187,ROW()-ROW($IA$190)+1),"")</f>
        <v>0</v>
      </c>
      <c r="IB225">
        <f>IFERROR(SMALL(IB67:IB187,ROW()-ROW($IB$190)+1),"")</f>
        <v>0</v>
      </c>
      <c r="IC225">
        <f>IFERROR(SMALL(IC67:IC187,ROW()-ROW($IC$190)+1),"")</f>
        <v>0</v>
      </c>
      <c r="ID225">
        <f>IFERROR(SMALL(ID67:ID187,ROW()-ROW($ID$190)+1),"")</f>
        <v>0</v>
      </c>
      <c r="IE225">
        <f>IFERROR(SMALL(IE67:IE187,ROW()-ROW($IE$190)+1),"")</f>
        <v>0</v>
      </c>
      <c r="IF225">
        <f>IFERROR(SMALL(IF67:IF187,ROW()-ROW($IF$190)+1),"")</f>
        <v>0</v>
      </c>
      <c r="IG225">
        <f>IFERROR(SMALL(IG67:IG187,ROW()-ROW($IG$190)+1),"")</f>
        <v>0</v>
      </c>
      <c r="IH225">
        <f>IFERROR(SMALL(IH67:IH187,ROW()-ROW($IH$190)+1),"")</f>
        <v>0</v>
      </c>
      <c r="II225">
        <f>IFERROR(SMALL(II67:II187,ROW()-ROW($II$190)+1),"")</f>
        <v>0</v>
      </c>
      <c r="IJ225">
        <f>IFERROR(SMALL(IJ67:IJ187,ROW()-ROW($IJ$190)+1),"")</f>
        <v>0</v>
      </c>
      <c r="IK225">
        <f>IFERROR(SMALL(IK67:IK187,ROW()-ROW($IK$190)+1),"")</f>
        <v>0</v>
      </c>
      <c r="IL225">
        <f>IFERROR(SMALL(IL67:IL187,ROW()-ROW($IL$190)+1),"")</f>
        <v>0</v>
      </c>
      <c r="IM225">
        <f>IFERROR(SMALL(IM67:IM187,ROW()-ROW($IM$190)+1),"")</f>
        <v>0</v>
      </c>
      <c r="IN225">
        <f>IFERROR(SMALL(IN67:IN187,ROW()-ROW($IN$190)+1),"")</f>
        <v>0</v>
      </c>
      <c r="IO225">
        <f>IFERROR(SMALL(IO67:IO187,ROW()-ROW($IO$190)+1),"")</f>
        <v>0</v>
      </c>
      <c r="IP225">
        <f>IFERROR(SMALL(IP67:IP187,ROW()-ROW($IP$190)+1),"")</f>
        <v>0</v>
      </c>
      <c r="IQ225">
        <f>IFERROR(SMALL(IQ67:IQ187,ROW()-ROW($IQ$190)+1),"")</f>
        <v>0</v>
      </c>
      <c r="IR225">
        <f>IFERROR(SMALL(IR67:IR187,ROW()-ROW($IR$190)+1),"")</f>
        <v>0</v>
      </c>
      <c r="IS225">
        <f>IFERROR(SMALL(IS67:IS187,ROW()-ROW($IS$190)+1),"")</f>
        <v>0</v>
      </c>
      <c r="IT225">
        <f>IFERROR(SMALL(IT67:IT187,ROW()-ROW($IT$190)+1),"")</f>
        <v>0</v>
      </c>
      <c r="IU225">
        <f>IFERROR(SMALL(IU67:IU187,ROW()-ROW($IU$190)+1),"")</f>
        <v>0</v>
      </c>
      <c r="IV225">
        <f>IFERROR(SMALL(IV67:IV187,ROW()-ROW($IV$190)+1),"")</f>
        <v>0</v>
      </c>
      <c r="IW225">
        <f>IFERROR(SMALL(IW67:IW187,ROW()-ROW($IW$190)+1),"")</f>
        <v>0</v>
      </c>
      <c r="IX225">
        <f>IFERROR(SMALL(IX67:IX187,ROW()-ROW($IX$190)+1),"")</f>
        <v>0</v>
      </c>
      <c r="IY225">
        <f>IFERROR(SMALL(IY67:IY187,ROW()-ROW($IY$190)+1),"")</f>
        <v>0</v>
      </c>
      <c r="IZ225">
        <f>IFERROR(SMALL(IZ67:IZ187,ROW()-ROW($IZ$190)+1),"")</f>
        <v>0</v>
      </c>
      <c r="JA225">
        <f>IFERROR(SMALL(JA67:JA187,ROW()-ROW($JA$190)+1),"")</f>
        <v>0</v>
      </c>
      <c r="JB225">
        <f>IFERROR(SMALL(JB67:JB187,ROW()-ROW($JB$190)+1),"")</f>
        <v>0</v>
      </c>
      <c r="JC225">
        <f>IFERROR(SMALL(JC67:JC187,ROW()-ROW($JC$190)+1),"")</f>
        <v>0</v>
      </c>
      <c r="JD225">
        <f>IFERROR(SMALL(JD67:JD187,ROW()-ROW($JD$190)+1),"")</f>
        <v>0</v>
      </c>
      <c r="JE225">
        <f>IFERROR(SMALL(JE67:JE187,ROW()-ROW($JE$190)+1),"")</f>
        <v>0</v>
      </c>
      <c r="JF225">
        <f>IFERROR(SMALL(JF67:JF187,ROW()-ROW($JF$190)+1),"")</f>
        <v>0</v>
      </c>
      <c r="JG225">
        <f>IFERROR(SMALL(JG67:JG187,ROW()-ROW($JG$190)+1),"")</f>
        <v>0</v>
      </c>
      <c r="JH225">
        <f>IFERROR(SMALL(JH67:JH187,ROW()-ROW($JH$190)+1),"")</f>
        <v>0</v>
      </c>
      <c r="JI225">
        <f>IFERROR(SMALL(JI67:JI187,ROW()-ROW($JI$190)+1),"")</f>
        <v>0</v>
      </c>
      <c r="JJ225">
        <f>IFERROR(SMALL(JJ67:JJ187,ROW()-ROW($JJ$190)+1),"")</f>
        <v>0</v>
      </c>
    </row>
    <row r="226" spans="5:270">
      <c r="E226">
        <f>IFERROR(SMALL(E67:E187,ROW()-ROW($E$190)+1),"")</f>
        <v>0</v>
      </c>
      <c r="F226">
        <f>IFERROR(SMALL(F67:F187,ROW()-ROW($F$190)+1),"")</f>
        <v>0</v>
      </c>
      <c r="G226">
        <f>IFERROR(SMALL(G67:G187,ROW()-ROW($G$190)+1),"")</f>
        <v>0</v>
      </c>
      <c r="H226">
        <f>IFERROR(SMALL(H67:H187,ROW()-ROW($H$190)+1),"")</f>
        <v>0</v>
      </c>
      <c r="I226">
        <f>IFERROR(SMALL(I67:I187,ROW()-ROW($I$190)+1),"")</f>
        <v>0</v>
      </c>
      <c r="J226">
        <f>IFERROR(SMALL(J67:J187,ROW()-ROW($J$190)+1),"")</f>
        <v>0</v>
      </c>
      <c r="K226">
        <f>IFERROR(SMALL(K67:K187,ROW()-ROW($K$190)+1),"")</f>
        <v>0</v>
      </c>
      <c r="L226">
        <f>IFERROR(SMALL(L67:L187,ROW()-ROW($L$190)+1),"")</f>
        <v>0</v>
      </c>
      <c r="M226">
        <f>IFERROR(SMALL(M67:M187,ROW()-ROW($M$190)+1),"")</f>
        <v>0</v>
      </c>
      <c r="N226">
        <f>IFERROR(SMALL(N67:N187,ROW()-ROW($N$190)+1),"")</f>
        <v>0</v>
      </c>
      <c r="O226">
        <f>IFERROR(SMALL(O67:O187,ROW()-ROW($O$190)+1),"")</f>
        <v>0</v>
      </c>
      <c r="P226">
        <f>IFERROR(SMALL(P67:P187,ROW()-ROW($P$190)+1),"")</f>
        <v>0</v>
      </c>
      <c r="Q226">
        <f>IFERROR(SMALL(Q67:Q187,ROW()-ROW($Q$190)+1),"")</f>
        <v>0</v>
      </c>
      <c r="R226">
        <f>IFERROR(SMALL(R67:R187,ROW()-ROW($R$190)+1),"")</f>
        <v>0</v>
      </c>
      <c r="S226">
        <f>IFERROR(SMALL(S67:S187,ROW()-ROW($S$190)+1),"")</f>
        <v>0</v>
      </c>
      <c r="T226">
        <f>IFERROR(SMALL(T67:T187,ROW()-ROW($T$190)+1),"")</f>
        <v>0</v>
      </c>
      <c r="U226">
        <f>IFERROR(SMALL(U67:U187,ROW()-ROW($U$190)+1),"")</f>
        <v>0</v>
      </c>
      <c r="V226">
        <f>IFERROR(SMALL(V67:V187,ROW()-ROW($V$190)+1),"")</f>
        <v>0</v>
      </c>
      <c r="W226">
        <f>IFERROR(SMALL(W67:W187,ROW()-ROW($W$190)+1),"")</f>
        <v>0</v>
      </c>
      <c r="X226">
        <f>IFERROR(SMALL(X67:X187,ROW()-ROW($X$190)+1),"")</f>
        <v>0</v>
      </c>
      <c r="Y226">
        <f>IFERROR(SMALL(Y67:Y187,ROW()-ROW($Y$190)+1),"")</f>
        <v>0</v>
      </c>
      <c r="Z226">
        <f>IFERROR(SMALL(Z67:Z187,ROW()-ROW($Z$190)+1),"")</f>
        <v>0</v>
      </c>
      <c r="AA226">
        <f>IFERROR(SMALL(AA67:AA187,ROW()-ROW($AA$190)+1),"")</f>
        <v>0</v>
      </c>
      <c r="AB226">
        <f>IFERROR(SMALL(AB67:AB187,ROW()-ROW($AB$190)+1),"")</f>
        <v>0</v>
      </c>
      <c r="AC226">
        <f>IFERROR(SMALL(AC67:AC187,ROW()-ROW($AC$190)+1),"")</f>
        <v>0</v>
      </c>
      <c r="AD226">
        <f>IFERROR(SMALL(AD67:AD187,ROW()-ROW($AD$190)+1),"")</f>
        <v>0</v>
      </c>
      <c r="AE226">
        <f>IFERROR(SMALL(AE67:AE187,ROW()-ROW($AE$190)+1),"")</f>
        <v>0</v>
      </c>
      <c r="AF226">
        <f>IFERROR(SMALL(AF67:AF187,ROW()-ROW($AF$190)+1),"")</f>
        <v>0</v>
      </c>
      <c r="AG226">
        <f>IFERROR(SMALL(AG67:AG187,ROW()-ROW($AG$190)+1),"")</f>
        <v>0</v>
      </c>
      <c r="AH226">
        <f>IFERROR(SMALL(AH67:AH187,ROW()-ROW($AH$190)+1),"")</f>
        <v>0</v>
      </c>
      <c r="AI226">
        <f>IFERROR(SMALL(AI67:AI187,ROW()-ROW($AI$190)+1),"")</f>
        <v>0</v>
      </c>
      <c r="AJ226">
        <f>IFERROR(SMALL(AJ67:AJ187,ROW()-ROW($AJ$190)+1),"")</f>
        <v>0</v>
      </c>
      <c r="AK226">
        <f>IFERROR(SMALL(AK67:AK187,ROW()-ROW($AK$190)+1),"")</f>
        <v>0</v>
      </c>
      <c r="AL226">
        <f>IFERROR(SMALL(AL67:AL187,ROW()-ROW($AL$190)+1),"")</f>
        <v>0</v>
      </c>
      <c r="AM226">
        <f>IFERROR(SMALL(AM67:AM187,ROW()-ROW($AM$190)+1),"")</f>
        <v>0</v>
      </c>
      <c r="AN226">
        <f>IFERROR(SMALL(AN67:AN187,ROW()-ROW($AN$190)+1),"")</f>
        <v>0</v>
      </c>
      <c r="AO226">
        <f>IFERROR(SMALL(AO67:AO187,ROW()-ROW($AO$190)+1),"")</f>
        <v>0</v>
      </c>
      <c r="AP226">
        <f>IFERROR(SMALL(AP67:AP187,ROW()-ROW($AP$190)+1),"")</f>
        <v>0</v>
      </c>
      <c r="AQ226">
        <f>IFERROR(SMALL(AQ67:AQ187,ROW()-ROW($AQ$190)+1),"")</f>
        <v>0</v>
      </c>
      <c r="AR226">
        <f>IFERROR(SMALL(AR67:AR187,ROW()-ROW($AR$190)+1),"")</f>
        <v>0</v>
      </c>
      <c r="AS226">
        <f>IFERROR(SMALL(AS67:AS187,ROW()-ROW($AS$190)+1),"")</f>
        <v>0</v>
      </c>
      <c r="AT226">
        <f>IFERROR(SMALL(AT67:AT187,ROW()-ROW($AT$190)+1),"")</f>
        <v>0</v>
      </c>
      <c r="AU226">
        <f>IFERROR(SMALL(AU67:AU187,ROW()-ROW($AU$190)+1),"")</f>
        <v>0</v>
      </c>
      <c r="AV226">
        <f>IFERROR(SMALL(AV67:AV187,ROW()-ROW($AV$190)+1),"")</f>
        <v>0</v>
      </c>
      <c r="AW226">
        <f>IFERROR(SMALL(AW67:AW187,ROW()-ROW($AW$190)+1),"")</f>
        <v>0</v>
      </c>
      <c r="AX226">
        <f>IFERROR(SMALL(AX67:AX187,ROW()-ROW($AX$190)+1),"")</f>
        <v>0</v>
      </c>
      <c r="AY226">
        <f>IFERROR(SMALL(AY67:AY187,ROW()-ROW($AY$190)+1),"")</f>
        <v>0</v>
      </c>
      <c r="AZ226">
        <f>IFERROR(SMALL(AZ67:AZ187,ROW()-ROW($AZ$190)+1),"")</f>
        <v>0</v>
      </c>
      <c r="BA226">
        <f>IFERROR(SMALL(BA67:BA187,ROW()-ROW($BA$190)+1),"")</f>
        <v>0</v>
      </c>
      <c r="BB226">
        <f>IFERROR(SMALL(BB67:BB187,ROW()-ROW($BB$190)+1),"")</f>
        <v>0</v>
      </c>
      <c r="BC226">
        <f>IFERROR(SMALL(BC67:BC187,ROW()-ROW($BC$190)+1),"")</f>
        <v>0</v>
      </c>
      <c r="BD226">
        <f>IFERROR(SMALL(BD67:BD187,ROW()-ROW($BD$190)+1),"")</f>
        <v>0</v>
      </c>
      <c r="BE226">
        <f>IFERROR(SMALL(BE67:BE187,ROW()-ROW($BE$190)+1),"")</f>
        <v>0</v>
      </c>
      <c r="BF226">
        <f>IFERROR(SMALL(BF67:BF187,ROW()-ROW($BF$190)+1),"")</f>
        <v>0</v>
      </c>
      <c r="BG226">
        <f>IFERROR(SMALL(BG67:BG187,ROW()-ROW($BG$190)+1),"")</f>
        <v>0</v>
      </c>
      <c r="BH226">
        <f>IFERROR(SMALL(BH67:BH187,ROW()-ROW($BH$190)+1),"")</f>
        <v>0</v>
      </c>
      <c r="BI226">
        <f>IFERROR(SMALL(BI67:BI187,ROW()-ROW($BI$190)+1),"")</f>
        <v>0</v>
      </c>
      <c r="BJ226">
        <f>IFERROR(SMALL(BJ67:BJ187,ROW()-ROW($BJ$190)+1),"")</f>
        <v>0</v>
      </c>
      <c r="BK226">
        <f>IFERROR(SMALL(BK67:BK187,ROW()-ROW($BK$190)+1),"")</f>
        <v>0</v>
      </c>
      <c r="BL226">
        <f>IFERROR(SMALL(BL67:BL187,ROW()-ROW($BL$190)+1),"")</f>
        <v>0</v>
      </c>
      <c r="BM226">
        <f>IFERROR(SMALL(BM67:BM187,ROW()-ROW($BM$190)+1),"")</f>
        <v>0</v>
      </c>
      <c r="BN226">
        <f>IFERROR(SMALL(BN67:BN187,ROW()-ROW($BN$190)+1),"")</f>
        <v>0</v>
      </c>
      <c r="BO226">
        <f>IFERROR(SMALL(BO67:BO187,ROW()-ROW($BO$190)+1),"")</f>
        <v>0</v>
      </c>
      <c r="BP226">
        <f>IFERROR(SMALL(BP67:BP187,ROW()-ROW($BP$190)+1),"")</f>
        <v>0</v>
      </c>
      <c r="BQ226">
        <f>IFERROR(SMALL(BQ67:BQ187,ROW()-ROW($BQ$190)+1),"")</f>
        <v>0</v>
      </c>
      <c r="BR226">
        <f>IFERROR(SMALL(BR67:BR187,ROW()-ROW($BR$190)+1),"")</f>
        <v>0</v>
      </c>
      <c r="BS226">
        <f>IFERROR(SMALL(BS67:BS187,ROW()-ROW($BS$190)+1),"")</f>
        <v>0</v>
      </c>
      <c r="BT226">
        <f>IFERROR(SMALL(BT67:BT187,ROW()-ROW($BT$190)+1),"")</f>
        <v>0</v>
      </c>
      <c r="BU226">
        <f>IFERROR(SMALL(BU67:BU187,ROW()-ROW($BU$190)+1),"")</f>
        <v>0</v>
      </c>
      <c r="BV226">
        <f>IFERROR(SMALL(BV67:BV187,ROW()-ROW($BV$190)+1),"")</f>
        <v>0</v>
      </c>
      <c r="BW226">
        <f>IFERROR(SMALL(BW67:BW187,ROW()-ROW($BW$190)+1),"")</f>
        <v>0</v>
      </c>
      <c r="BX226">
        <f>IFERROR(SMALL(BX67:BX187,ROW()-ROW($BX$190)+1),"")</f>
        <v>0</v>
      </c>
      <c r="BY226">
        <f>IFERROR(SMALL(BY67:BY187,ROW()-ROW($BY$190)+1),"")</f>
        <v>0</v>
      </c>
      <c r="BZ226">
        <f>IFERROR(SMALL(BZ67:BZ187,ROW()-ROW($BZ$190)+1),"")</f>
        <v>0</v>
      </c>
      <c r="CA226">
        <f>IFERROR(SMALL(CA67:CA187,ROW()-ROW($CA$190)+1),"")</f>
        <v>0</v>
      </c>
      <c r="CB226">
        <f>IFERROR(SMALL(CB67:CB187,ROW()-ROW($CB$190)+1),"")</f>
        <v>0</v>
      </c>
      <c r="CC226">
        <f>IFERROR(SMALL(CC67:CC187,ROW()-ROW($CC$190)+1),"")</f>
        <v>0</v>
      </c>
      <c r="CD226">
        <f>IFERROR(SMALL(CD67:CD187,ROW()-ROW($CD$190)+1),"")</f>
        <v>0</v>
      </c>
      <c r="CE226">
        <f>IFERROR(SMALL(CE67:CE187,ROW()-ROW($CE$190)+1),"")</f>
        <v>0</v>
      </c>
      <c r="CF226">
        <f>IFERROR(SMALL(CF67:CF187,ROW()-ROW($CF$190)+1),"")</f>
        <v>0</v>
      </c>
      <c r="CG226">
        <f>IFERROR(SMALL(CG67:CG187,ROW()-ROW($CG$190)+1),"")</f>
        <v>0</v>
      </c>
      <c r="CH226">
        <f>IFERROR(SMALL(CH67:CH187,ROW()-ROW($CH$190)+1),"")</f>
        <v>0</v>
      </c>
      <c r="CI226">
        <f>IFERROR(SMALL(CI67:CI187,ROW()-ROW($CI$190)+1),"")</f>
        <v>0</v>
      </c>
      <c r="CJ226">
        <f>IFERROR(SMALL(CJ67:CJ187,ROW()-ROW($CJ$190)+1),"")</f>
        <v>0</v>
      </c>
      <c r="CK226">
        <f>IFERROR(SMALL(CK67:CK187,ROW()-ROW($CK$190)+1),"")</f>
        <v>0</v>
      </c>
      <c r="CL226">
        <f>IFERROR(SMALL(CL67:CL187,ROW()-ROW($CL$190)+1),"")</f>
        <v>0</v>
      </c>
      <c r="CM226">
        <f>IFERROR(SMALL(CM67:CM187,ROW()-ROW($CM$190)+1),"")</f>
        <v>0</v>
      </c>
      <c r="CN226">
        <f>IFERROR(SMALL(CN67:CN187,ROW()-ROW($CN$190)+1),"")</f>
        <v>0</v>
      </c>
      <c r="CO226">
        <f>IFERROR(SMALL(CO67:CO187,ROW()-ROW($CO$190)+1),"")</f>
        <v>0</v>
      </c>
      <c r="CP226">
        <f>IFERROR(SMALL(CP67:CP187,ROW()-ROW($CP$190)+1),"")</f>
        <v>0</v>
      </c>
      <c r="CQ226">
        <f>IFERROR(SMALL(CQ67:CQ187,ROW()-ROW($CQ$190)+1),"")</f>
        <v>0</v>
      </c>
      <c r="CR226">
        <f>IFERROR(SMALL(CR67:CR187,ROW()-ROW($CR$190)+1),"")</f>
        <v>0</v>
      </c>
      <c r="CS226">
        <f>IFERROR(SMALL(CS67:CS187,ROW()-ROW($CS$190)+1),"")</f>
        <v>0</v>
      </c>
      <c r="CT226">
        <f>IFERROR(SMALL(CT67:CT187,ROW()-ROW($CT$190)+1),"")</f>
        <v>0</v>
      </c>
      <c r="CU226">
        <f>IFERROR(SMALL(CU67:CU187,ROW()-ROW($CU$190)+1),"")</f>
        <v>0</v>
      </c>
      <c r="CV226">
        <f>IFERROR(SMALL(CV67:CV187,ROW()-ROW($CV$190)+1),"")</f>
        <v>0</v>
      </c>
      <c r="CW226">
        <f>IFERROR(SMALL(CW67:CW187,ROW()-ROW($CW$190)+1),"")</f>
        <v>0</v>
      </c>
      <c r="CX226">
        <f>IFERROR(SMALL(CX67:CX187,ROW()-ROW($CX$190)+1),"")</f>
        <v>0</v>
      </c>
      <c r="CY226">
        <f>IFERROR(SMALL(CY67:CY187,ROW()-ROW($CY$190)+1),"")</f>
        <v>0</v>
      </c>
      <c r="CZ226">
        <f>IFERROR(SMALL(CZ67:CZ187,ROW()-ROW($CZ$190)+1),"")</f>
        <v>0</v>
      </c>
      <c r="DA226">
        <f>IFERROR(SMALL(DA67:DA187,ROW()-ROW($DA$190)+1),"")</f>
        <v>0</v>
      </c>
      <c r="DB226">
        <f>IFERROR(SMALL(DB67:DB187,ROW()-ROW($DB$190)+1),"")</f>
        <v>0</v>
      </c>
      <c r="DC226">
        <f>IFERROR(SMALL(DC67:DC187,ROW()-ROW($DC$190)+1),"")</f>
        <v>0</v>
      </c>
      <c r="DD226">
        <f>IFERROR(SMALL(DD67:DD187,ROW()-ROW($DD$190)+1),"")</f>
        <v>0</v>
      </c>
      <c r="DE226">
        <f>IFERROR(SMALL(DE67:DE187,ROW()-ROW($DE$190)+1),"")</f>
        <v>0</v>
      </c>
      <c r="DF226">
        <f>IFERROR(SMALL(DF67:DF187,ROW()-ROW($DF$190)+1),"")</f>
        <v>0</v>
      </c>
      <c r="DG226">
        <f>IFERROR(SMALL(DG67:DG187,ROW()-ROW($DG$190)+1),"")</f>
        <v>0</v>
      </c>
      <c r="DH226">
        <f>IFERROR(SMALL(DH67:DH187,ROW()-ROW($DH$190)+1),"")</f>
        <v>0</v>
      </c>
      <c r="DI226">
        <f>IFERROR(SMALL(DI67:DI187,ROW()-ROW($DI$190)+1),"")</f>
        <v>0</v>
      </c>
      <c r="DJ226">
        <f>IFERROR(SMALL(DJ67:DJ187,ROW()-ROW($DJ$190)+1),"")</f>
        <v>0</v>
      </c>
      <c r="DK226">
        <f>IFERROR(SMALL(DK67:DK187,ROW()-ROW($DK$190)+1),"")</f>
        <v>0</v>
      </c>
      <c r="DL226">
        <f>IFERROR(SMALL(DL67:DL187,ROW()-ROW($DL$190)+1),"")</f>
        <v>0</v>
      </c>
      <c r="DM226">
        <f>IFERROR(SMALL(DM67:DM187,ROW()-ROW($DM$190)+1),"")</f>
        <v>0</v>
      </c>
      <c r="DN226">
        <f>IFERROR(SMALL(DN67:DN187,ROW()-ROW($DN$190)+1),"")</f>
        <v>0</v>
      </c>
      <c r="DO226">
        <f>IFERROR(SMALL(DO67:DO187,ROW()-ROW($DO$190)+1),"")</f>
        <v>0</v>
      </c>
      <c r="DP226">
        <f>IFERROR(SMALL(DP67:DP187,ROW()-ROW($DP$190)+1),"")</f>
        <v>0</v>
      </c>
      <c r="DQ226">
        <f>IFERROR(SMALL(DQ67:DQ187,ROW()-ROW($DQ$190)+1),"")</f>
        <v>0</v>
      </c>
      <c r="DR226">
        <f>IFERROR(SMALL(DR67:DR187,ROW()-ROW($DR$190)+1),"")</f>
        <v>0</v>
      </c>
      <c r="DS226">
        <f>IFERROR(SMALL(DS67:DS187,ROW()-ROW($DS$190)+1),"")</f>
        <v>0</v>
      </c>
      <c r="DT226">
        <f>IFERROR(SMALL(DT67:DT187,ROW()-ROW($DT$190)+1),"")</f>
        <v>0</v>
      </c>
      <c r="DU226">
        <f>IFERROR(SMALL(DU67:DU187,ROW()-ROW($DU$190)+1),"")</f>
        <v>0</v>
      </c>
      <c r="DV226">
        <f>IFERROR(SMALL(DV67:DV187,ROW()-ROW($DV$190)+1),"")</f>
        <v>0</v>
      </c>
      <c r="DW226">
        <f>IFERROR(SMALL(DW67:DW187,ROW()-ROW($DW$190)+1),"")</f>
        <v>0</v>
      </c>
      <c r="DX226">
        <f>IFERROR(SMALL(DX67:DX187,ROW()-ROW($DX$190)+1),"")</f>
        <v>0</v>
      </c>
      <c r="DY226">
        <f>IFERROR(SMALL(DY67:DY187,ROW()-ROW($DY$190)+1),"")</f>
        <v>0</v>
      </c>
      <c r="DZ226">
        <f>IFERROR(SMALL(DZ67:DZ187,ROW()-ROW($DZ$190)+1),"")</f>
        <v>0</v>
      </c>
      <c r="EA226">
        <f>IFERROR(SMALL(EA67:EA187,ROW()-ROW($EA$190)+1),"")</f>
        <v>0</v>
      </c>
      <c r="EB226">
        <f>IFERROR(SMALL(EB67:EB187,ROW()-ROW($EB$190)+1),"")</f>
        <v>0</v>
      </c>
      <c r="EC226">
        <f>IFERROR(SMALL(EC67:EC187,ROW()-ROW($EC$190)+1),"")</f>
        <v>0</v>
      </c>
      <c r="ED226">
        <f>IFERROR(SMALL(ED67:ED187,ROW()-ROW($ED$190)+1),"")</f>
        <v>0</v>
      </c>
      <c r="EE226">
        <f>IFERROR(SMALL(EE67:EE187,ROW()-ROW($EE$190)+1),"")</f>
        <v>0</v>
      </c>
      <c r="EF226">
        <f>IFERROR(SMALL(EF67:EF187,ROW()-ROW($EF$190)+1),"")</f>
        <v>0</v>
      </c>
      <c r="EI226">
        <f>IFERROR(SMALL(EI67:EI187,ROW()-ROW($EI$190)+1),"")</f>
        <v>0</v>
      </c>
      <c r="EJ226">
        <f>IFERROR(SMALL(EJ67:EJ187,ROW()-ROW($EJ$190)+1),"")</f>
        <v>0</v>
      </c>
      <c r="EK226">
        <f>IFERROR(SMALL(EK67:EK187,ROW()-ROW($EK$190)+1),"")</f>
        <v>0</v>
      </c>
      <c r="EL226">
        <f>IFERROR(SMALL(EL67:EL187,ROW()-ROW($EL$190)+1),"")</f>
        <v>0</v>
      </c>
      <c r="EM226">
        <f>IFERROR(SMALL(EM67:EM187,ROW()-ROW($EM$190)+1),"")</f>
        <v>0</v>
      </c>
      <c r="EN226">
        <f>IFERROR(SMALL(EN67:EN187,ROW()-ROW($EN$190)+1),"")</f>
        <v>0</v>
      </c>
      <c r="EO226">
        <f>IFERROR(SMALL(EO67:EO187,ROW()-ROW($EO$190)+1),"")</f>
        <v>0</v>
      </c>
      <c r="EP226">
        <f>IFERROR(SMALL(EP67:EP187,ROW()-ROW($EP$190)+1),"")</f>
        <v>0</v>
      </c>
      <c r="EQ226">
        <f>IFERROR(SMALL(EQ67:EQ187,ROW()-ROW($EQ$190)+1),"")</f>
        <v>0</v>
      </c>
      <c r="ER226">
        <f>IFERROR(SMALL(ER67:ER187,ROW()-ROW($ER$190)+1),"")</f>
        <v>0</v>
      </c>
      <c r="ES226">
        <f>IFERROR(SMALL(ES67:ES187,ROW()-ROW($ES$190)+1),"")</f>
        <v>0</v>
      </c>
      <c r="ET226">
        <f>IFERROR(SMALL(ET67:ET187,ROW()-ROW($ET$190)+1),"")</f>
        <v>0</v>
      </c>
      <c r="EU226">
        <f>IFERROR(SMALL(EU67:EU187,ROW()-ROW($EU$190)+1),"")</f>
        <v>0</v>
      </c>
      <c r="EV226">
        <f>IFERROR(SMALL(EV67:EV187,ROW()-ROW($EV$190)+1),"")</f>
        <v>0</v>
      </c>
      <c r="EW226">
        <f>IFERROR(SMALL(EW67:EW187,ROW()-ROW($EW$190)+1),"")</f>
        <v>0</v>
      </c>
      <c r="EX226">
        <f>IFERROR(SMALL(EX67:EX187,ROW()-ROW($EX$190)+1),"")</f>
        <v>0</v>
      </c>
      <c r="EY226">
        <f>IFERROR(SMALL(EY67:EY187,ROW()-ROW($EY$190)+1),"")</f>
        <v>0</v>
      </c>
      <c r="EZ226">
        <f>IFERROR(SMALL(EZ67:EZ187,ROW()-ROW($EZ$190)+1),"")</f>
        <v>0</v>
      </c>
      <c r="FA226">
        <f>IFERROR(SMALL(FA67:FA187,ROW()-ROW($FA$190)+1),"")</f>
        <v>0</v>
      </c>
      <c r="FB226">
        <f>IFERROR(SMALL(FB67:FB187,ROW()-ROW($FB$190)+1),"")</f>
        <v>0</v>
      </c>
      <c r="FC226">
        <f>IFERROR(SMALL(FC67:FC187,ROW()-ROW($FC$190)+1),"")</f>
        <v>0</v>
      </c>
      <c r="FD226">
        <f>IFERROR(SMALL(FD67:FD187,ROW()-ROW($FD$190)+1),"")</f>
        <v>0</v>
      </c>
      <c r="FE226">
        <f>IFERROR(SMALL(FE67:FE187,ROW()-ROW($FE$190)+1),"")</f>
        <v>0</v>
      </c>
      <c r="FF226">
        <f>IFERROR(SMALL(FF67:FF187,ROW()-ROW($FF$190)+1),"")</f>
        <v>0</v>
      </c>
      <c r="FG226">
        <f>IFERROR(SMALL(FG67:FG187,ROW()-ROW($FG$190)+1),"")</f>
        <v>0</v>
      </c>
      <c r="FH226">
        <f>IFERROR(SMALL(FH67:FH187,ROW()-ROW($FH$190)+1),"")</f>
        <v>0</v>
      </c>
      <c r="FI226">
        <f>IFERROR(SMALL(FI67:FI187,ROW()-ROW($FI$190)+1),"")</f>
        <v>0</v>
      </c>
      <c r="FJ226">
        <f>IFERROR(SMALL(FJ67:FJ187,ROW()-ROW($FJ$190)+1),"")</f>
        <v>0</v>
      </c>
      <c r="FK226">
        <f>IFERROR(SMALL(FK67:FK187,ROW()-ROW($FK$190)+1),"")</f>
        <v>0</v>
      </c>
      <c r="FL226">
        <f>IFERROR(SMALL(FL67:FL187,ROW()-ROW($FL$190)+1),"")</f>
        <v>0</v>
      </c>
      <c r="FM226">
        <f>IFERROR(SMALL(FM67:FM187,ROW()-ROW($FM$190)+1),"")</f>
        <v>0</v>
      </c>
      <c r="FN226">
        <f>IFERROR(SMALL(FN67:FN187,ROW()-ROW($FN$190)+1),"")</f>
        <v>0</v>
      </c>
      <c r="FO226">
        <f>IFERROR(SMALL(FO67:FO187,ROW()-ROW($FO$190)+1),"")</f>
        <v>0</v>
      </c>
      <c r="FP226">
        <f>IFERROR(SMALL(FP67:FP187,ROW()-ROW($FP$190)+1),"")</f>
        <v>0</v>
      </c>
      <c r="FQ226">
        <f>IFERROR(SMALL(FQ67:FQ187,ROW()-ROW($FQ$190)+1),"")</f>
        <v>0</v>
      </c>
      <c r="FR226">
        <f>IFERROR(SMALL(FR67:FR187,ROW()-ROW($FR$190)+1),"")</f>
        <v>0</v>
      </c>
      <c r="FS226">
        <f>IFERROR(SMALL(FS67:FS187,ROW()-ROW($FS$190)+1),"")</f>
        <v>0</v>
      </c>
      <c r="FT226">
        <f>IFERROR(SMALL(FT67:FT187,ROW()-ROW($FT$190)+1),"")</f>
        <v>0</v>
      </c>
      <c r="FU226">
        <f>IFERROR(SMALL(FU67:FU187,ROW()-ROW($FU$190)+1),"")</f>
        <v>0</v>
      </c>
      <c r="FV226">
        <f>IFERROR(SMALL(FV67:FV187,ROW()-ROW($FV$190)+1),"")</f>
        <v>0</v>
      </c>
      <c r="FW226">
        <f>IFERROR(SMALL(FW67:FW187,ROW()-ROW($FW$190)+1),"")</f>
        <v>0</v>
      </c>
      <c r="FX226">
        <f>IFERROR(SMALL(FX67:FX187,ROW()-ROW($FX$190)+1),"")</f>
        <v>0</v>
      </c>
      <c r="FY226">
        <f>IFERROR(SMALL(FY67:FY187,ROW()-ROW($FY$190)+1),"")</f>
        <v>0</v>
      </c>
      <c r="FZ226">
        <f>IFERROR(SMALL(FZ67:FZ187,ROW()-ROW($FZ$190)+1),"")</f>
        <v>0</v>
      </c>
      <c r="GA226">
        <f>IFERROR(SMALL(GA67:GA187,ROW()-ROW($GA$190)+1),"")</f>
        <v>0</v>
      </c>
      <c r="GB226">
        <f>IFERROR(SMALL(GB67:GB187,ROW()-ROW($GB$190)+1),"")</f>
        <v>0</v>
      </c>
      <c r="GC226">
        <f>IFERROR(SMALL(GC67:GC187,ROW()-ROW($GC$190)+1),"")</f>
        <v>0</v>
      </c>
      <c r="GD226">
        <f>IFERROR(SMALL(GD67:GD187,ROW()-ROW($GD$190)+1),"")</f>
        <v>0</v>
      </c>
      <c r="GE226">
        <f>IFERROR(SMALL(GE67:GE187,ROW()-ROW($GE$190)+1),"")</f>
        <v>0</v>
      </c>
      <c r="GF226">
        <f>IFERROR(SMALL(GF67:GF187,ROW()-ROW($GF$190)+1),"")</f>
        <v>0</v>
      </c>
      <c r="GG226">
        <f>IFERROR(SMALL(GG67:GG187,ROW()-ROW($GG$190)+1),"")</f>
        <v>0</v>
      </c>
      <c r="GH226">
        <f>IFERROR(SMALL(GH67:GH187,ROW()-ROW($GH$190)+1),"")</f>
        <v>0</v>
      </c>
      <c r="GI226">
        <f>IFERROR(SMALL(GI67:GI187,ROW()-ROW($GI$190)+1),"")</f>
        <v>0</v>
      </c>
      <c r="GJ226">
        <f>IFERROR(SMALL(GJ67:GJ187,ROW()-ROW($GJ$190)+1),"")</f>
        <v>0</v>
      </c>
      <c r="GK226">
        <f>IFERROR(SMALL(GK67:GK187,ROW()-ROW($GK$190)+1),"")</f>
        <v>0</v>
      </c>
      <c r="GL226">
        <f>IFERROR(SMALL(GL67:GL187,ROW()-ROW($GL$190)+1),"")</f>
        <v>0</v>
      </c>
      <c r="GM226">
        <f>IFERROR(SMALL(GM67:GM187,ROW()-ROW($GM$190)+1),"")</f>
        <v>0</v>
      </c>
      <c r="GN226">
        <f>IFERROR(SMALL(GN67:GN187,ROW()-ROW($GN$190)+1),"")</f>
        <v>0</v>
      </c>
      <c r="GO226">
        <f>IFERROR(SMALL(GO67:GO187,ROW()-ROW($GO$190)+1),"")</f>
        <v>0</v>
      </c>
      <c r="GP226">
        <f>IFERROR(SMALL(GP67:GP187,ROW()-ROW($GP$190)+1),"")</f>
        <v>0</v>
      </c>
      <c r="GQ226">
        <f>IFERROR(SMALL(GQ67:GQ187,ROW()-ROW($GQ$190)+1),"")</f>
        <v>0</v>
      </c>
      <c r="GR226">
        <f>IFERROR(SMALL(GR67:GR187,ROW()-ROW($GR$190)+1),"")</f>
        <v>0</v>
      </c>
      <c r="GS226">
        <f>IFERROR(SMALL(GS67:GS187,ROW()-ROW($GS$190)+1),"")</f>
        <v>0</v>
      </c>
      <c r="GT226">
        <f>IFERROR(SMALL(GT67:GT187,ROW()-ROW($GT$190)+1),"")</f>
        <v>0</v>
      </c>
      <c r="GU226">
        <f>IFERROR(SMALL(GU67:GU187,ROW()-ROW($GU$190)+1),"")</f>
        <v>0</v>
      </c>
      <c r="GV226">
        <f>IFERROR(SMALL(GV67:GV187,ROW()-ROW($GV$190)+1),"")</f>
        <v>0</v>
      </c>
      <c r="GW226">
        <f>IFERROR(SMALL(GW67:GW187,ROW()-ROW($GW$190)+1),"")</f>
        <v>0</v>
      </c>
      <c r="GX226">
        <f>IFERROR(SMALL(GX67:GX187,ROW()-ROW($GX$190)+1),"")</f>
        <v>0</v>
      </c>
      <c r="GY226">
        <f>IFERROR(SMALL(GY67:GY187,ROW()-ROW($GY$190)+1),"")</f>
        <v>0</v>
      </c>
      <c r="GZ226">
        <f>IFERROR(SMALL(GZ67:GZ187,ROW()-ROW($GZ$190)+1),"")</f>
        <v>0</v>
      </c>
      <c r="HA226">
        <f>IFERROR(SMALL(HA67:HA187,ROW()-ROW($HA$190)+1),"")</f>
        <v>0</v>
      </c>
      <c r="HB226">
        <f>IFERROR(SMALL(HB67:HB187,ROW()-ROW($HB$190)+1),"")</f>
        <v>0</v>
      </c>
      <c r="HC226">
        <f>IFERROR(SMALL(HC67:HC187,ROW()-ROW($HC$190)+1),"")</f>
        <v>0</v>
      </c>
      <c r="HD226">
        <f>IFERROR(SMALL(HD67:HD187,ROW()-ROW($HD$190)+1),"")</f>
        <v>0</v>
      </c>
      <c r="HE226">
        <f>IFERROR(SMALL(HE67:HE187,ROW()-ROW($HE$190)+1),"")</f>
        <v>0</v>
      </c>
      <c r="HF226">
        <f>IFERROR(SMALL(HF67:HF187,ROW()-ROW($HF$190)+1),"")</f>
        <v>0</v>
      </c>
      <c r="HG226">
        <f>IFERROR(SMALL(HG67:HG187,ROW()-ROW($HG$190)+1),"")</f>
        <v>0</v>
      </c>
      <c r="HH226">
        <f>IFERROR(SMALL(HH67:HH187,ROW()-ROW($HH$190)+1),"")</f>
        <v>0</v>
      </c>
      <c r="HI226">
        <f>IFERROR(SMALL(HI67:HI187,ROW()-ROW($HI$190)+1),"")</f>
        <v>0</v>
      </c>
      <c r="HJ226">
        <f>IFERROR(SMALL(HJ67:HJ187,ROW()-ROW($HJ$190)+1),"")</f>
        <v>0</v>
      </c>
      <c r="HK226">
        <f>IFERROR(SMALL(HK67:HK187,ROW()-ROW($HK$190)+1),"")</f>
        <v>0</v>
      </c>
      <c r="HL226">
        <f>IFERROR(SMALL(HL67:HL187,ROW()-ROW($HL$190)+1),"")</f>
        <v>0</v>
      </c>
      <c r="HM226">
        <f>IFERROR(SMALL(HM67:HM187,ROW()-ROW($HM$190)+1),"")</f>
        <v>0</v>
      </c>
      <c r="HN226">
        <f>IFERROR(SMALL(HN67:HN187,ROW()-ROW($HN$190)+1),"")</f>
        <v>0</v>
      </c>
      <c r="HO226">
        <f>IFERROR(SMALL(HO67:HO187,ROW()-ROW($HO$190)+1),"")</f>
        <v>0</v>
      </c>
      <c r="HP226">
        <f>IFERROR(SMALL(HP67:HP187,ROW()-ROW($HP$190)+1),"")</f>
        <v>0</v>
      </c>
      <c r="HQ226">
        <f>IFERROR(SMALL(HQ67:HQ187,ROW()-ROW($HQ$190)+1),"")</f>
        <v>0</v>
      </c>
      <c r="HR226">
        <f>IFERROR(SMALL(HR67:HR187,ROW()-ROW($HR$190)+1),"")</f>
        <v>0</v>
      </c>
      <c r="HS226">
        <f>IFERROR(SMALL(HS67:HS187,ROW()-ROW($HS$190)+1),"")</f>
        <v>0</v>
      </c>
      <c r="HT226">
        <f>IFERROR(SMALL(HT67:HT187,ROW()-ROW($HT$190)+1),"")</f>
        <v>0</v>
      </c>
      <c r="HU226">
        <f>IFERROR(SMALL(HU67:HU187,ROW()-ROW($HU$190)+1),"")</f>
        <v>0</v>
      </c>
      <c r="HV226">
        <f>IFERROR(SMALL(HV67:HV187,ROW()-ROW($HV$190)+1),"")</f>
        <v>0</v>
      </c>
      <c r="HW226">
        <f>IFERROR(SMALL(HW67:HW187,ROW()-ROW($HW$190)+1),"")</f>
        <v>0</v>
      </c>
      <c r="HX226">
        <f>IFERROR(SMALL(HX67:HX187,ROW()-ROW($HX$190)+1),"")</f>
        <v>0</v>
      </c>
      <c r="HY226">
        <f>IFERROR(SMALL(HY67:HY187,ROW()-ROW($HY$190)+1),"")</f>
        <v>0</v>
      </c>
      <c r="HZ226">
        <f>IFERROR(SMALL(HZ67:HZ187,ROW()-ROW($HZ$190)+1),"")</f>
        <v>0</v>
      </c>
      <c r="IA226">
        <f>IFERROR(SMALL(IA67:IA187,ROW()-ROW($IA$190)+1),"")</f>
        <v>0</v>
      </c>
      <c r="IB226">
        <f>IFERROR(SMALL(IB67:IB187,ROW()-ROW($IB$190)+1),"")</f>
        <v>0</v>
      </c>
      <c r="IC226">
        <f>IFERROR(SMALL(IC67:IC187,ROW()-ROW($IC$190)+1),"")</f>
        <v>0</v>
      </c>
      <c r="ID226">
        <f>IFERROR(SMALL(ID67:ID187,ROW()-ROW($ID$190)+1),"")</f>
        <v>0</v>
      </c>
      <c r="IE226">
        <f>IFERROR(SMALL(IE67:IE187,ROW()-ROW($IE$190)+1),"")</f>
        <v>0</v>
      </c>
      <c r="IF226">
        <f>IFERROR(SMALL(IF67:IF187,ROW()-ROW($IF$190)+1),"")</f>
        <v>0</v>
      </c>
      <c r="IG226">
        <f>IFERROR(SMALL(IG67:IG187,ROW()-ROW($IG$190)+1),"")</f>
        <v>0</v>
      </c>
      <c r="IH226">
        <f>IFERROR(SMALL(IH67:IH187,ROW()-ROW($IH$190)+1),"")</f>
        <v>0</v>
      </c>
      <c r="II226">
        <f>IFERROR(SMALL(II67:II187,ROW()-ROW($II$190)+1),"")</f>
        <v>0</v>
      </c>
      <c r="IJ226">
        <f>IFERROR(SMALL(IJ67:IJ187,ROW()-ROW($IJ$190)+1),"")</f>
        <v>0</v>
      </c>
      <c r="IK226">
        <f>IFERROR(SMALL(IK67:IK187,ROW()-ROW($IK$190)+1),"")</f>
        <v>0</v>
      </c>
      <c r="IL226">
        <f>IFERROR(SMALL(IL67:IL187,ROW()-ROW($IL$190)+1),"")</f>
        <v>0</v>
      </c>
      <c r="IM226">
        <f>IFERROR(SMALL(IM67:IM187,ROW()-ROW($IM$190)+1),"")</f>
        <v>0</v>
      </c>
      <c r="IN226">
        <f>IFERROR(SMALL(IN67:IN187,ROW()-ROW($IN$190)+1),"")</f>
        <v>0</v>
      </c>
      <c r="IO226">
        <f>IFERROR(SMALL(IO67:IO187,ROW()-ROW($IO$190)+1),"")</f>
        <v>0</v>
      </c>
      <c r="IP226">
        <f>IFERROR(SMALL(IP67:IP187,ROW()-ROW($IP$190)+1),"")</f>
        <v>0</v>
      </c>
      <c r="IQ226">
        <f>IFERROR(SMALL(IQ67:IQ187,ROW()-ROW($IQ$190)+1),"")</f>
        <v>0</v>
      </c>
      <c r="IR226">
        <f>IFERROR(SMALL(IR67:IR187,ROW()-ROW($IR$190)+1),"")</f>
        <v>0</v>
      </c>
      <c r="IS226">
        <f>IFERROR(SMALL(IS67:IS187,ROW()-ROW($IS$190)+1),"")</f>
        <v>0</v>
      </c>
      <c r="IT226">
        <f>IFERROR(SMALL(IT67:IT187,ROW()-ROW($IT$190)+1),"")</f>
        <v>0</v>
      </c>
      <c r="IU226">
        <f>IFERROR(SMALL(IU67:IU187,ROW()-ROW($IU$190)+1),"")</f>
        <v>0</v>
      </c>
      <c r="IV226">
        <f>IFERROR(SMALL(IV67:IV187,ROW()-ROW($IV$190)+1),"")</f>
        <v>0</v>
      </c>
      <c r="IW226">
        <f>IFERROR(SMALL(IW67:IW187,ROW()-ROW($IW$190)+1),"")</f>
        <v>0</v>
      </c>
      <c r="IX226">
        <f>IFERROR(SMALL(IX67:IX187,ROW()-ROW($IX$190)+1),"")</f>
        <v>0</v>
      </c>
      <c r="IY226">
        <f>IFERROR(SMALL(IY67:IY187,ROW()-ROW($IY$190)+1),"")</f>
        <v>0</v>
      </c>
      <c r="IZ226">
        <f>IFERROR(SMALL(IZ67:IZ187,ROW()-ROW($IZ$190)+1),"")</f>
        <v>0</v>
      </c>
      <c r="JA226">
        <f>IFERROR(SMALL(JA67:JA187,ROW()-ROW($JA$190)+1),"")</f>
        <v>0</v>
      </c>
      <c r="JB226">
        <f>IFERROR(SMALL(JB67:JB187,ROW()-ROW($JB$190)+1),"")</f>
        <v>0</v>
      </c>
      <c r="JC226">
        <f>IFERROR(SMALL(JC67:JC187,ROW()-ROW($JC$190)+1),"")</f>
        <v>0</v>
      </c>
      <c r="JD226">
        <f>IFERROR(SMALL(JD67:JD187,ROW()-ROW($JD$190)+1),"")</f>
        <v>0</v>
      </c>
      <c r="JE226">
        <f>IFERROR(SMALL(JE67:JE187,ROW()-ROW($JE$190)+1),"")</f>
        <v>0</v>
      </c>
      <c r="JF226">
        <f>IFERROR(SMALL(JF67:JF187,ROW()-ROW($JF$190)+1),"")</f>
        <v>0</v>
      </c>
      <c r="JG226">
        <f>IFERROR(SMALL(JG67:JG187,ROW()-ROW($JG$190)+1),"")</f>
        <v>0</v>
      </c>
      <c r="JH226">
        <f>IFERROR(SMALL(JH67:JH187,ROW()-ROW($JH$190)+1),"")</f>
        <v>0</v>
      </c>
      <c r="JI226">
        <f>IFERROR(SMALL(JI67:JI187,ROW()-ROW($JI$190)+1),"")</f>
        <v>0</v>
      </c>
      <c r="JJ226">
        <f>IFERROR(SMALL(JJ67:JJ187,ROW()-ROW($JJ$190)+1),"")</f>
        <v>0</v>
      </c>
    </row>
    <row r="227" spans="5:270">
      <c r="E227">
        <f>IFERROR(SMALL(E67:E187,ROW()-ROW($E$190)+1),"")</f>
        <v>0</v>
      </c>
      <c r="F227">
        <f>IFERROR(SMALL(F67:F187,ROW()-ROW($F$190)+1),"")</f>
        <v>0</v>
      </c>
      <c r="G227">
        <f>IFERROR(SMALL(G67:G187,ROW()-ROW($G$190)+1),"")</f>
        <v>0</v>
      </c>
      <c r="H227">
        <f>IFERROR(SMALL(H67:H187,ROW()-ROW($H$190)+1),"")</f>
        <v>0</v>
      </c>
      <c r="I227">
        <f>IFERROR(SMALL(I67:I187,ROW()-ROW($I$190)+1),"")</f>
        <v>0</v>
      </c>
      <c r="J227">
        <f>IFERROR(SMALL(J67:J187,ROW()-ROW($J$190)+1),"")</f>
        <v>0</v>
      </c>
      <c r="K227">
        <f>IFERROR(SMALL(K67:K187,ROW()-ROW($K$190)+1),"")</f>
        <v>0</v>
      </c>
      <c r="L227">
        <f>IFERROR(SMALL(L67:L187,ROW()-ROW($L$190)+1),"")</f>
        <v>0</v>
      </c>
      <c r="M227">
        <f>IFERROR(SMALL(M67:M187,ROW()-ROW($M$190)+1),"")</f>
        <v>0</v>
      </c>
      <c r="N227">
        <f>IFERROR(SMALL(N67:N187,ROW()-ROW($N$190)+1),"")</f>
        <v>0</v>
      </c>
      <c r="O227">
        <f>IFERROR(SMALL(O67:O187,ROW()-ROW($O$190)+1),"")</f>
        <v>0</v>
      </c>
      <c r="P227">
        <f>IFERROR(SMALL(P67:P187,ROW()-ROW($P$190)+1),"")</f>
        <v>0</v>
      </c>
      <c r="Q227">
        <f>IFERROR(SMALL(Q67:Q187,ROW()-ROW($Q$190)+1),"")</f>
        <v>0</v>
      </c>
      <c r="R227">
        <f>IFERROR(SMALL(R67:R187,ROW()-ROW($R$190)+1),"")</f>
        <v>0</v>
      </c>
      <c r="S227">
        <f>IFERROR(SMALL(S67:S187,ROW()-ROW($S$190)+1),"")</f>
        <v>0</v>
      </c>
      <c r="T227">
        <f>IFERROR(SMALL(T67:T187,ROW()-ROW($T$190)+1),"")</f>
        <v>0</v>
      </c>
      <c r="U227">
        <f>IFERROR(SMALL(U67:U187,ROW()-ROW($U$190)+1),"")</f>
        <v>0</v>
      </c>
      <c r="V227">
        <f>IFERROR(SMALL(V67:V187,ROW()-ROW($V$190)+1),"")</f>
        <v>0</v>
      </c>
      <c r="W227">
        <f>IFERROR(SMALL(W67:W187,ROW()-ROW($W$190)+1),"")</f>
        <v>0</v>
      </c>
      <c r="X227">
        <f>IFERROR(SMALL(X67:X187,ROW()-ROW($X$190)+1),"")</f>
        <v>0</v>
      </c>
      <c r="Y227">
        <f>IFERROR(SMALL(Y67:Y187,ROW()-ROW($Y$190)+1),"")</f>
        <v>0</v>
      </c>
      <c r="Z227">
        <f>IFERROR(SMALL(Z67:Z187,ROW()-ROW($Z$190)+1),"")</f>
        <v>0</v>
      </c>
      <c r="AA227">
        <f>IFERROR(SMALL(AA67:AA187,ROW()-ROW($AA$190)+1),"")</f>
        <v>0</v>
      </c>
      <c r="AB227">
        <f>IFERROR(SMALL(AB67:AB187,ROW()-ROW($AB$190)+1),"")</f>
        <v>0</v>
      </c>
      <c r="AC227">
        <f>IFERROR(SMALL(AC67:AC187,ROW()-ROW($AC$190)+1),"")</f>
        <v>0</v>
      </c>
      <c r="AD227">
        <f>IFERROR(SMALL(AD67:AD187,ROW()-ROW($AD$190)+1),"")</f>
        <v>0</v>
      </c>
      <c r="AE227">
        <f>IFERROR(SMALL(AE67:AE187,ROW()-ROW($AE$190)+1),"")</f>
        <v>0</v>
      </c>
      <c r="AF227">
        <f>IFERROR(SMALL(AF67:AF187,ROW()-ROW($AF$190)+1),"")</f>
        <v>0</v>
      </c>
      <c r="AG227">
        <f>IFERROR(SMALL(AG67:AG187,ROW()-ROW($AG$190)+1),"")</f>
        <v>0</v>
      </c>
      <c r="AH227">
        <f>IFERROR(SMALL(AH67:AH187,ROW()-ROW($AH$190)+1),"")</f>
        <v>0</v>
      </c>
      <c r="AI227">
        <f>IFERROR(SMALL(AI67:AI187,ROW()-ROW($AI$190)+1),"")</f>
        <v>0</v>
      </c>
      <c r="AJ227">
        <f>IFERROR(SMALL(AJ67:AJ187,ROW()-ROW($AJ$190)+1),"")</f>
        <v>0</v>
      </c>
      <c r="AK227">
        <f>IFERROR(SMALL(AK67:AK187,ROW()-ROW($AK$190)+1),"")</f>
        <v>0</v>
      </c>
      <c r="AL227">
        <f>IFERROR(SMALL(AL67:AL187,ROW()-ROW($AL$190)+1),"")</f>
        <v>0</v>
      </c>
      <c r="AM227">
        <f>IFERROR(SMALL(AM67:AM187,ROW()-ROW($AM$190)+1),"")</f>
        <v>0</v>
      </c>
      <c r="AN227">
        <f>IFERROR(SMALL(AN67:AN187,ROW()-ROW($AN$190)+1),"")</f>
        <v>0</v>
      </c>
      <c r="AO227">
        <f>IFERROR(SMALL(AO67:AO187,ROW()-ROW($AO$190)+1),"")</f>
        <v>0</v>
      </c>
      <c r="AP227">
        <f>IFERROR(SMALL(AP67:AP187,ROW()-ROW($AP$190)+1),"")</f>
        <v>0</v>
      </c>
      <c r="AQ227">
        <f>IFERROR(SMALL(AQ67:AQ187,ROW()-ROW($AQ$190)+1),"")</f>
        <v>0</v>
      </c>
      <c r="AR227">
        <f>IFERROR(SMALL(AR67:AR187,ROW()-ROW($AR$190)+1),"")</f>
        <v>0</v>
      </c>
      <c r="AS227">
        <f>IFERROR(SMALL(AS67:AS187,ROW()-ROW($AS$190)+1),"")</f>
        <v>0</v>
      </c>
      <c r="AT227">
        <f>IFERROR(SMALL(AT67:AT187,ROW()-ROW($AT$190)+1),"")</f>
        <v>0</v>
      </c>
      <c r="AU227">
        <f>IFERROR(SMALL(AU67:AU187,ROW()-ROW($AU$190)+1),"")</f>
        <v>0</v>
      </c>
      <c r="AV227">
        <f>IFERROR(SMALL(AV67:AV187,ROW()-ROW($AV$190)+1),"")</f>
        <v>0</v>
      </c>
      <c r="AW227">
        <f>IFERROR(SMALL(AW67:AW187,ROW()-ROW($AW$190)+1),"")</f>
        <v>0</v>
      </c>
      <c r="AX227">
        <f>IFERROR(SMALL(AX67:AX187,ROW()-ROW($AX$190)+1),"")</f>
        <v>0</v>
      </c>
      <c r="AY227">
        <f>IFERROR(SMALL(AY67:AY187,ROW()-ROW($AY$190)+1),"")</f>
        <v>0</v>
      </c>
      <c r="AZ227">
        <f>IFERROR(SMALL(AZ67:AZ187,ROW()-ROW($AZ$190)+1),"")</f>
        <v>0</v>
      </c>
      <c r="BA227">
        <f>IFERROR(SMALL(BA67:BA187,ROW()-ROW($BA$190)+1),"")</f>
        <v>0</v>
      </c>
      <c r="BB227">
        <f>IFERROR(SMALL(BB67:BB187,ROW()-ROW($BB$190)+1),"")</f>
        <v>0</v>
      </c>
      <c r="BC227">
        <f>IFERROR(SMALL(BC67:BC187,ROW()-ROW($BC$190)+1),"")</f>
        <v>0</v>
      </c>
      <c r="BD227">
        <f>IFERROR(SMALL(BD67:BD187,ROW()-ROW($BD$190)+1),"")</f>
        <v>0</v>
      </c>
      <c r="BE227">
        <f>IFERROR(SMALL(BE67:BE187,ROW()-ROW($BE$190)+1),"")</f>
        <v>0</v>
      </c>
      <c r="BF227">
        <f>IFERROR(SMALL(BF67:BF187,ROW()-ROW($BF$190)+1),"")</f>
        <v>0</v>
      </c>
      <c r="BG227">
        <f>IFERROR(SMALL(BG67:BG187,ROW()-ROW($BG$190)+1),"")</f>
        <v>0</v>
      </c>
      <c r="BH227">
        <f>IFERROR(SMALL(BH67:BH187,ROW()-ROW($BH$190)+1),"")</f>
        <v>0</v>
      </c>
      <c r="BI227">
        <f>IFERROR(SMALL(BI67:BI187,ROW()-ROW($BI$190)+1),"")</f>
        <v>0</v>
      </c>
      <c r="BJ227">
        <f>IFERROR(SMALL(BJ67:BJ187,ROW()-ROW($BJ$190)+1),"")</f>
        <v>0</v>
      </c>
      <c r="BK227">
        <f>IFERROR(SMALL(BK67:BK187,ROW()-ROW($BK$190)+1),"")</f>
        <v>0</v>
      </c>
      <c r="BL227">
        <f>IFERROR(SMALL(BL67:BL187,ROW()-ROW($BL$190)+1),"")</f>
        <v>0</v>
      </c>
      <c r="BM227">
        <f>IFERROR(SMALL(BM67:BM187,ROW()-ROW($BM$190)+1),"")</f>
        <v>0</v>
      </c>
      <c r="BN227">
        <f>IFERROR(SMALL(BN67:BN187,ROW()-ROW($BN$190)+1),"")</f>
        <v>0</v>
      </c>
      <c r="BO227">
        <f>IFERROR(SMALL(BO67:BO187,ROW()-ROW($BO$190)+1),"")</f>
        <v>0</v>
      </c>
      <c r="BP227">
        <f>IFERROR(SMALL(BP67:BP187,ROW()-ROW($BP$190)+1),"")</f>
        <v>0</v>
      </c>
      <c r="BQ227">
        <f>IFERROR(SMALL(BQ67:BQ187,ROW()-ROW($BQ$190)+1),"")</f>
        <v>0</v>
      </c>
      <c r="BR227">
        <f>IFERROR(SMALL(BR67:BR187,ROW()-ROW($BR$190)+1),"")</f>
        <v>0</v>
      </c>
      <c r="BS227">
        <f>IFERROR(SMALL(BS67:BS187,ROW()-ROW($BS$190)+1),"")</f>
        <v>0</v>
      </c>
      <c r="BT227">
        <f>IFERROR(SMALL(BT67:BT187,ROW()-ROW($BT$190)+1),"")</f>
        <v>0</v>
      </c>
      <c r="BU227">
        <f>IFERROR(SMALL(BU67:BU187,ROW()-ROW($BU$190)+1),"")</f>
        <v>0</v>
      </c>
      <c r="BV227">
        <f>IFERROR(SMALL(BV67:BV187,ROW()-ROW($BV$190)+1),"")</f>
        <v>0</v>
      </c>
      <c r="BW227">
        <f>IFERROR(SMALL(BW67:BW187,ROW()-ROW($BW$190)+1),"")</f>
        <v>0</v>
      </c>
      <c r="BX227">
        <f>IFERROR(SMALL(BX67:BX187,ROW()-ROW($BX$190)+1),"")</f>
        <v>0</v>
      </c>
      <c r="BY227">
        <f>IFERROR(SMALL(BY67:BY187,ROW()-ROW($BY$190)+1),"")</f>
        <v>0</v>
      </c>
      <c r="BZ227">
        <f>IFERROR(SMALL(BZ67:BZ187,ROW()-ROW($BZ$190)+1),"")</f>
        <v>0</v>
      </c>
      <c r="CA227">
        <f>IFERROR(SMALL(CA67:CA187,ROW()-ROW($CA$190)+1),"")</f>
        <v>0</v>
      </c>
      <c r="CB227">
        <f>IFERROR(SMALL(CB67:CB187,ROW()-ROW($CB$190)+1),"")</f>
        <v>0</v>
      </c>
      <c r="CC227">
        <f>IFERROR(SMALL(CC67:CC187,ROW()-ROW($CC$190)+1),"")</f>
        <v>0</v>
      </c>
      <c r="CD227">
        <f>IFERROR(SMALL(CD67:CD187,ROW()-ROW($CD$190)+1),"")</f>
        <v>0</v>
      </c>
      <c r="CE227">
        <f>IFERROR(SMALL(CE67:CE187,ROW()-ROW($CE$190)+1),"")</f>
        <v>0</v>
      </c>
      <c r="CF227">
        <f>IFERROR(SMALL(CF67:CF187,ROW()-ROW($CF$190)+1),"")</f>
        <v>0</v>
      </c>
      <c r="CG227">
        <f>IFERROR(SMALL(CG67:CG187,ROW()-ROW($CG$190)+1),"")</f>
        <v>0</v>
      </c>
      <c r="CH227">
        <f>IFERROR(SMALL(CH67:CH187,ROW()-ROW($CH$190)+1),"")</f>
        <v>0</v>
      </c>
      <c r="CI227">
        <f>IFERROR(SMALL(CI67:CI187,ROW()-ROW($CI$190)+1),"")</f>
        <v>0</v>
      </c>
      <c r="CJ227">
        <f>IFERROR(SMALL(CJ67:CJ187,ROW()-ROW($CJ$190)+1),"")</f>
        <v>0</v>
      </c>
      <c r="CK227">
        <f>IFERROR(SMALL(CK67:CK187,ROW()-ROW($CK$190)+1),"")</f>
        <v>0</v>
      </c>
      <c r="CL227">
        <f>IFERROR(SMALL(CL67:CL187,ROW()-ROW($CL$190)+1),"")</f>
        <v>0</v>
      </c>
      <c r="CM227">
        <f>IFERROR(SMALL(CM67:CM187,ROW()-ROW($CM$190)+1),"")</f>
        <v>0</v>
      </c>
      <c r="CN227">
        <f>IFERROR(SMALL(CN67:CN187,ROW()-ROW($CN$190)+1),"")</f>
        <v>0</v>
      </c>
      <c r="CO227">
        <f>IFERROR(SMALL(CO67:CO187,ROW()-ROW($CO$190)+1),"")</f>
        <v>0</v>
      </c>
      <c r="CP227">
        <f>IFERROR(SMALL(CP67:CP187,ROW()-ROW($CP$190)+1),"")</f>
        <v>0</v>
      </c>
      <c r="CQ227">
        <f>IFERROR(SMALL(CQ67:CQ187,ROW()-ROW($CQ$190)+1),"")</f>
        <v>0</v>
      </c>
      <c r="CR227">
        <f>IFERROR(SMALL(CR67:CR187,ROW()-ROW($CR$190)+1),"")</f>
        <v>0</v>
      </c>
      <c r="CS227">
        <f>IFERROR(SMALL(CS67:CS187,ROW()-ROW($CS$190)+1),"")</f>
        <v>0</v>
      </c>
      <c r="CT227">
        <f>IFERROR(SMALL(CT67:CT187,ROW()-ROW($CT$190)+1),"")</f>
        <v>0</v>
      </c>
      <c r="CU227">
        <f>IFERROR(SMALL(CU67:CU187,ROW()-ROW($CU$190)+1),"")</f>
        <v>0</v>
      </c>
      <c r="CV227">
        <f>IFERROR(SMALL(CV67:CV187,ROW()-ROW($CV$190)+1),"")</f>
        <v>0</v>
      </c>
      <c r="CW227">
        <f>IFERROR(SMALL(CW67:CW187,ROW()-ROW($CW$190)+1),"")</f>
        <v>0</v>
      </c>
      <c r="CX227">
        <f>IFERROR(SMALL(CX67:CX187,ROW()-ROW($CX$190)+1),"")</f>
        <v>0</v>
      </c>
      <c r="CY227">
        <f>IFERROR(SMALL(CY67:CY187,ROW()-ROW($CY$190)+1),"")</f>
        <v>0</v>
      </c>
      <c r="CZ227">
        <f>IFERROR(SMALL(CZ67:CZ187,ROW()-ROW($CZ$190)+1),"")</f>
        <v>0</v>
      </c>
      <c r="DA227">
        <f>IFERROR(SMALL(DA67:DA187,ROW()-ROW($DA$190)+1),"")</f>
        <v>0</v>
      </c>
      <c r="DB227">
        <f>IFERROR(SMALL(DB67:DB187,ROW()-ROW($DB$190)+1),"")</f>
        <v>0</v>
      </c>
      <c r="DC227">
        <f>IFERROR(SMALL(DC67:DC187,ROW()-ROW($DC$190)+1),"")</f>
        <v>0</v>
      </c>
      <c r="DD227">
        <f>IFERROR(SMALL(DD67:DD187,ROW()-ROW($DD$190)+1),"")</f>
        <v>0</v>
      </c>
      <c r="DE227">
        <f>IFERROR(SMALL(DE67:DE187,ROW()-ROW($DE$190)+1),"")</f>
        <v>0</v>
      </c>
      <c r="DF227">
        <f>IFERROR(SMALL(DF67:DF187,ROW()-ROW($DF$190)+1),"")</f>
        <v>0</v>
      </c>
      <c r="DG227">
        <f>IFERROR(SMALL(DG67:DG187,ROW()-ROW($DG$190)+1),"")</f>
        <v>0</v>
      </c>
      <c r="DH227">
        <f>IFERROR(SMALL(DH67:DH187,ROW()-ROW($DH$190)+1),"")</f>
        <v>0</v>
      </c>
      <c r="DI227">
        <f>IFERROR(SMALL(DI67:DI187,ROW()-ROW($DI$190)+1),"")</f>
        <v>0</v>
      </c>
      <c r="DJ227">
        <f>IFERROR(SMALL(DJ67:DJ187,ROW()-ROW($DJ$190)+1),"")</f>
        <v>0</v>
      </c>
      <c r="DK227">
        <f>IFERROR(SMALL(DK67:DK187,ROW()-ROW($DK$190)+1),"")</f>
        <v>0</v>
      </c>
      <c r="DL227">
        <f>IFERROR(SMALL(DL67:DL187,ROW()-ROW($DL$190)+1),"")</f>
        <v>0</v>
      </c>
      <c r="DM227">
        <f>IFERROR(SMALL(DM67:DM187,ROW()-ROW($DM$190)+1),"")</f>
        <v>0</v>
      </c>
      <c r="DN227">
        <f>IFERROR(SMALL(DN67:DN187,ROW()-ROW($DN$190)+1),"")</f>
        <v>0</v>
      </c>
      <c r="DO227">
        <f>IFERROR(SMALL(DO67:DO187,ROW()-ROW($DO$190)+1),"")</f>
        <v>0</v>
      </c>
      <c r="DP227">
        <f>IFERROR(SMALL(DP67:DP187,ROW()-ROW($DP$190)+1),"")</f>
        <v>0</v>
      </c>
      <c r="DQ227">
        <f>IFERROR(SMALL(DQ67:DQ187,ROW()-ROW($DQ$190)+1),"")</f>
        <v>0</v>
      </c>
      <c r="DR227">
        <f>IFERROR(SMALL(DR67:DR187,ROW()-ROW($DR$190)+1),"")</f>
        <v>0</v>
      </c>
      <c r="DS227">
        <f>IFERROR(SMALL(DS67:DS187,ROW()-ROW($DS$190)+1),"")</f>
        <v>0</v>
      </c>
      <c r="DT227">
        <f>IFERROR(SMALL(DT67:DT187,ROW()-ROW($DT$190)+1),"")</f>
        <v>0</v>
      </c>
      <c r="DU227">
        <f>IFERROR(SMALL(DU67:DU187,ROW()-ROW($DU$190)+1),"")</f>
        <v>0</v>
      </c>
      <c r="DV227">
        <f>IFERROR(SMALL(DV67:DV187,ROW()-ROW($DV$190)+1),"")</f>
        <v>0</v>
      </c>
      <c r="DW227">
        <f>IFERROR(SMALL(DW67:DW187,ROW()-ROW($DW$190)+1),"")</f>
        <v>0</v>
      </c>
      <c r="DX227">
        <f>IFERROR(SMALL(DX67:DX187,ROW()-ROW($DX$190)+1),"")</f>
        <v>0</v>
      </c>
      <c r="DY227">
        <f>IFERROR(SMALL(DY67:DY187,ROW()-ROW($DY$190)+1),"")</f>
        <v>0</v>
      </c>
      <c r="DZ227">
        <f>IFERROR(SMALL(DZ67:DZ187,ROW()-ROW($DZ$190)+1),"")</f>
        <v>0</v>
      </c>
      <c r="EA227">
        <f>IFERROR(SMALL(EA67:EA187,ROW()-ROW($EA$190)+1),"")</f>
        <v>0</v>
      </c>
      <c r="EB227">
        <f>IFERROR(SMALL(EB67:EB187,ROW()-ROW($EB$190)+1),"")</f>
        <v>0</v>
      </c>
      <c r="EC227">
        <f>IFERROR(SMALL(EC67:EC187,ROW()-ROW($EC$190)+1),"")</f>
        <v>0</v>
      </c>
      <c r="ED227">
        <f>IFERROR(SMALL(ED67:ED187,ROW()-ROW($ED$190)+1),"")</f>
        <v>0</v>
      </c>
      <c r="EE227">
        <f>IFERROR(SMALL(EE67:EE187,ROW()-ROW($EE$190)+1),"")</f>
        <v>0</v>
      </c>
      <c r="EF227">
        <f>IFERROR(SMALL(EF67:EF187,ROW()-ROW($EF$190)+1),"")</f>
        <v>0</v>
      </c>
      <c r="EI227">
        <f>IFERROR(SMALL(EI67:EI187,ROW()-ROW($EI$190)+1),"")</f>
        <v>0</v>
      </c>
      <c r="EJ227">
        <f>IFERROR(SMALL(EJ67:EJ187,ROW()-ROW($EJ$190)+1),"")</f>
        <v>0</v>
      </c>
      <c r="EK227">
        <f>IFERROR(SMALL(EK67:EK187,ROW()-ROW($EK$190)+1),"")</f>
        <v>0</v>
      </c>
      <c r="EL227">
        <f>IFERROR(SMALL(EL67:EL187,ROW()-ROW($EL$190)+1),"")</f>
        <v>0</v>
      </c>
      <c r="EM227">
        <f>IFERROR(SMALL(EM67:EM187,ROW()-ROW($EM$190)+1),"")</f>
        <v>0</v>
      </c>
      <c r="EN227">
        <f>IFERROR(SMALL(EN67:EN187,ROW()-ROW($EN$190)+1),"")</f>
        <v>0</v>
      </c>
      <c r="EO227">
        <f>IFERROR(SMALL(EO67:EO187,ROW()-ROW($EO$190)+1),"")</f>
        <v>0</v>
      </c>
      <c r="EP227">
        <f>IFERROR(SMALL(EP67:EP187,ROW()-ROW($EP$190)+1),"")</f>
        <v>0</v>
      </c>
      <c r="EQ227">
        <f>IFERROR(SMALL(EQ67:EQ187,ROW()-ROW($EQ$190)+1),"")</f>
        <v>0</v>
      </c>
      <c r="ER227">
        <f>IFERROR(SMALL(ER67:ER187,ROW()-ROW($ER$190)+1),"")</f>
        <v>0</v>
      </c>
      <c r="ES227">
        <f>IFERROR(SMALL(ES67:ES187,ROW()-ROW($ES$190)+1),"")</f>
        <v>0</v>
      </c>
      <c r="ET227">
        <f>IFERROR(SMALL(ET67:ET187,ROW()-ROW($ET$190)+1),"")</f>
        <v>0</v>
      </c>
      <c r="EU227">
        <f>IFERROR(SMALL(EU67:EU187,ROW()-ROW($EU$190)+1),"")</f>
        <v>0</v>
      </c>
      <c r="EV227">
        <f>IFERROR(SMALL(EV67:EV187,ROW()-ROW($EV$190)+1),"")</f>
        <v>0</v>
      </c>
      <c r="EW227">
        <f>IFERROR(SMALL(EW67:EW187,ROW()-ROW($EW$190)+1),"")</f>
        <v>0</v>
      </c>
      <c r="EX227">
        <f>IFERROR(SMALL(EX67:EX187,ROW()-ROW($EX$190)+1),"")</f>
        <v>0</v>
      </c>
      <c r="EY227">
        <f>IFERROR(SMALL(EY67:EY187,ROW()-ROW($EY$190)+1),"")</f>
        <v>0</v>
      </c>
      <c r="EZ227">
        <f>IFERROR(SMALL(EZ67:EZ187,ROW()-ROW($EZ$190)+1),"")</f>
        <v>0</v>
      </c>
      <c r="FA227">
        <f>IFERROR(SMALL(FA67:FA187,ROW()-ROW($FA$190)+1),"")</f>
        <v>0</v>
      </c>
      <c r="FB227">
        <f>IFERROR(SMALL(FB67:FB187,ROW()-ROW($FB$190)+1),"")</f>
        <v>0</v>
      </c>
      <c r="FC227">
        <f>IFERROR(SMALL(FC67:FC187,ROW()-ROW($FC$190)+1),"")</f>
        <v>0</v>
      </c>
      <c r="FD227">
        <f>IFERROR(SMALL(FD67:FD187,ROW()-ROW($FD$190)+1),"")</f>
        <v>0</v>
      </c>
      <c r="FE227">
        <f>IFERROR(SMALL(FE67:FE187,ROW()-ROW($FE$190)+1),"")</f>
        <v>0</v>
      </c>
      <c r="FF227">
        <f>IFERROR(SMALL(FF67:FF187,ROW()-ROW($FF$190)+1),"")</f>
        <v>0</v>
      </c>
      <c r="FG227">
        <f>IFERROR(SMALL(FG67:FG187,ROW()-ROW($FG$190)+1),"")</f>
        <v>0</v>
      </c>
      <c r="FH227">
        <f>IFERROR(SMALL(FH67:FH187,ROW()-ROW($FH$190)+1),"")</f>
        <v>0</v>
      </c>
      <c r="FI227">
        <f>IFERROR(SMALL(FI67:FI187,ROW()-ROW($FI$190)+1),"")</f>
        <v>0</v>
      </c>
      <c r="FJ227">
        <f>IFERROR(SMALL(FJ67:FJ187,ROW()-ROW($FJ$190)+1),"")</f>
        <v>0</v>
      </c>
      <c r="FK227">
        <f>IFERROR(SMALL(FK67:FK187,ROW()-ROW($FK$190)+1),"")</f>
        <v>0</v>
      </c>
      <c r="FL227">
        <f>IFERROR(SMALL(FL67:FL187,ROW()-ROW($FL$190)+1),"")</f>
        <v>0</v>
      </c>
      <c r="FM227">
        <f>IFERROR(SMALL(FM67:FM187,ROW()-ROW($FM$190)+1),"")</f>
        <v>0</v>
      </c>
      <c r="FN227">
        <f>IFERROR(SMALL(FN67:FN187,ROW()-ROW($FN$190)+1),"")</f>
        <v>0</v>
      </c>
      <c r="FO227">
        <f>IFERROR(SMALL(FO67:FO187,ROW()-ROW($FO$190)+1),"")</f>
        <v>0</v>
      </c>
      <c r="FP227">
        <f>IFERROR(SMALL(FP67:FP187,ROW()-ROW($FP$190)+1),"")</f>
        <v>0</v>
      </c>
      <c r="FQ227">
        <f>IFERROR(SMALL(FQ67:FQ187,ROW()-ROW($FQ$190)+1),"")</f>
        <v>0</v>
      </c>
      <c r="FR227">
        <f>IFERROR(SMALL(FR67:FR187,ROW()-ROW($FR$190)+1),"")</f>
        <v>0</v>
      </c>
      <c r="FS227">
        <f>IFERROR(SMALL(FS67:FS187,ROW()-ROW($FS$190)+1),"")</f>
        <v>0</v>
      </c>
      <c r="FT227">
        <f>IFERROR(SMALL(FT67:FT187,ROW()-ROW($FT$190)+1),"")</f>
        <v>0</v>
      </c>
      <c r="FU227">
        <f>IFERROR(SMALL(FU67:FU187,ROW()-ROW($FU$190)+1),"")</f>
        <v>0</v>
      </c>
      <c r="FV227">
        <f>IFERROR(SMALL(FV67:FV187,ROW()-ROW($FV$190)+1),"")</f>
        <v>0</v>
      </c>
      <c r="FW227">
        <f>IFERROR(SMALL(FW67:FW187,ROW()-ROW($FW$190)+1),"")</f>
        <v>0</v>
      </c>
      <c r="FX227">
        <f>IFERROR(SMALL(FX67:FX187,ROW()-ROW($FX$190)+1),"")</f>
        <v>0</v>
      </c>
      <c r="FY227">
        <f>IFERROR(SMALL(FY67:FY187,ROW()-ROW($FY$190)+1),"")</f>
        <v>0</v>
      </c>
      <c r="FZ227">
        <f>IFERROR(SMALL(FZ67:FZ187,ROW()-ROW($FZ$190)+1),"")</f>
        <v>0</v>
      </c>
      <c r="GA227">
        <f>IFERROR(SMALL(GA67:GA187,ROW()-ROW($GA$190)+1),"")</f>
        <v>0</v>
      </c>
      <c r="GB227">
        <f>IFERROR(SMALL(GB67:GB187,ROW()-ROW($GB$190)+1),"")</f>
        <v>0</v>
      </c>
      <c r="GC227">
        <f>IFERROR(SMALL(GC67:GC187,ROW()-ROW($GC$190)+1),"")</f>
        <v>0</v>
      </c>
      <c r="GD227">
        <f>IFERROR(SMALL(GD67:GD187,ROW()-ROW($GD$190)+1),"")</f>
        <v>0</v>
      </c>
      <c r="GE227">
        <f>IFERROR(SMALL(GE67:GE187,ROW()-ROW($GE$190)+1),"")</f>
        <v>0</v>
      </c>
      <c r="GF227">
        <f>IFERROR(SMALL(GF67:GF187,ROW()-ROW($GF$190)+1),"")</f>
        <v>0</v>
      </c>
      <c r="GG227">
        <f>IFERROR(SMALL(GG67:GG187,ROW()-ROW($GG$190)+1),"")</f>
        <v>0</v>
      </c>
      <c r="GH227">
        <f>IFERROR(SMALL(GH67:GH187,ROW()-ROW($GH$190)+1),"")</f>
        <v>0</v>
      </c>
      <c r="GI227">
        <f>IFERROR(SMALL(GI67:GI187,ROW()-ROW($GI$190)+1),"")</f>
        <v>0</v>
      </c>
      <c r="GJ227">
        <f>IFERROR(SMALL(GJ67:GJ187,ROW()-ROW($GJ$190)+1),"")</f>
        <v>0</v>
      </c>
      <c r="GK227">
        <f>IFERROR(SMALL(GK67:GK187,ROW()-ROW($GK$190)+1),"")</f>
        <v>0</v>
      </c>
      <c r="GL227">
        <f>IFERROR(SMALL(GL67:GL187,ROW()-ROW($GL$190)+1),"")</f>
        <v>0</v>
      </c>
      <c r="GM227">
        <f>IFERROR(SMALL(GM67:GM187,ROW()-ROW($GM$190)+1),"")</f>
        <v>0</v>
      </c>
      <c r="GN227">
        <f>IFERROR(SMALL(GN67:GN187,ROW()-ROW($GN$190)+1),"")</f>
        <v>0</v>
      </c>
      <c r="GO227">
        <f>IFERROR(SMALL(GO67:GO187,ROW()-ROW($GO$190)+1),"")</f>
        <v>0</v>
      </c>
      <c r="GP227">
        <f>IFERROR(SMALL(GP67:GP187,ROW()-ROW($GP$190)+1),"")</f>
        <v>0</v>
      </c>
      <c r="GQ227">
        <f>IFERROR(SMALL(GQ67:GQ187,ROW()-ROW($GQ$190)+1),"")</f>
        <v>0</v>
      </c>
      <c r="GR227">
        <f>IFERROR(SMALL(GR67:GR187,ROW()-ROW($GR$190)+1),"")</f>
        <v>0</v>
      </c>
      <c r="GS227">
        <f>IFERROR(SMALL(GS67:GS187,ROW()-ROW($GS$190)+1),"")</f>
        <v>0</v>
      </c>
      <c r="GT227">
        <f>IFERROR(SMALL(GT67:GT187,ROW()-ROW($GT$190)+1),"")</f>
        <v>0</v>
      </c>
      <c r="GU227">
        <f>IFERROR(SMALL(GU67:GU187,ROW()-ROW($GU$190)+1),"")</f>
        <v>0</v>
      </c>
      <c r="GV227">
        <f>IFERROR(SMALL(GV67:GV187,ROW()-ROW($GV$190)+1),"")</f>
        <v>0</v>
      </c>
      <c r="GW227">
        <f>IFERROR(SMALL(GW67:GW187,ROW()-ROW($GW$190)+1),"")</f>
        <v>0</v>
      </c>
      <c r="GX227">
        <f>IFERROR(SMALL(GX67:GX187,ROW()-ROW($GX$190)+1),"")</f>
        <v>0</v>
      </c>
      <c r="GY227">
        <f>IFERROR(SMALL(GY67:GY187,ROW()-ROW($GY$190)+1),"")</f>
        <v>0</v>
      </c>
      <c r="GZ227">
        <f>IFERROR(SMALL(GZ67:GZ187,ROW()-ROW($GZ$190)+1),"")</f>
        <v>0</v>
      </c>
      <c r="HA227">
        <f>IFERROR(SMALL(HA67:HA187,ROW()-ROW($HA$190)+1),"")</f>
        <v>0</v>
      </c>
      <c r="HB227">
        <f>IFERROR(SMALL(HB67:HB187,ROW()-ROW($HB$190)+1),"")</f>
        <v>0</v>
      </c>
      <c r="HC227">
        <f>IFERROR(SMALL(HC67:HC187,ROW()-ROW($HC$190)+1),"")</f>
        <v>0</v>
      </c>
      <c r="HD227">
        <f>IFERROR(SMALL(HD67:HD187,ROW()-ROW($HD$190)+1),"")</f>
        <v>0</v>
      </c>
      <c r="HE227">
        <f>IFERROR(SMALL(HE67:HE187,ROW()-ROW($HE$190)+1),"")</f>
        <v>0</v>
      </c>
      <c r="HF227">
        <f>IFERROR(SMALL(HF67:HF187,ROW()-ROW($HF$190)+1),"")</f>
        <v>0</v>
      </c>
      <c r="HG227">
        <f>IFERROR(SMALL(HG67:HG187,ROW()-ROW($HG$190)+1),"")</f>
        <v>0</v>
      </c>
      <c r="HH227">
        <f>IFERROR(SMALL(HH67:HH187,ROW()-ROW($HH$190)+1),"")</f>
        <v>0</v>
      </c>
      <c r="HI227">
        <f>IFERROR(SMALL(HI67:HI187,ROW()-ROW($HI$190)+1),"")</f>
        <v>0</v>
      </c>
      <c r="HJ227">
        <f>IFERROR(SMALL(HJ67:HJ187,ROW()-ROW($HJ$190)+1),"")</f>
        <v>0</v>
      </c>
      <c r="HK227">
        <f>IFERROR(SMALL(HK67:HK187,ROW()-ROW($HK$190)+1),"")</f>
        <v>0</v>
      </c>
      <c r="HL227">
        <f>IFERROR(SMALL(HL67:HL187,ROW()-ROW($HL$190)+1),"")</f>
        <v>0</v>
      </c>
      <c r="HM227">
        <f>IFERROR(SMALL(HM67:HM187,ROW()-ROW($HM$190)+1),"")</f>
        <v>0</v>
      </c>
      <c r="HN227">
        <f>IFERROR(SMALL(HN67:HN187,ROW()-ROW($HN$190)+1),"")</f>
        <v>0</v>
      </c>
      <c r="HO227">
        <f>IFERROR(SMALL(HO67:HO187,ROW()-ROW($HO$190)+1),"")</f>
        <v>0</v>
      </c>
      <c r="HP227">
        <f>IFERROR(SMALL(HP67:HP187,ROW()-ROW($HP$190)+1),"")</f>
        <v>0</v>
      </c>
      <c r="HQ227">
        <f>IFERROR(SMALL(HQ67:HQ187,ROW()-ROW($HQ$190)+1),"")</f>
        <v>0</v>
      </c>
      <c r="HR227">
        <f>IFERROR(SMALL(HR67:HR187,ROW()-ROW($HR$190)+1),"")</f>
        <v>0</v>
      </c>
      <c r="HS227">
        <f>IFERROR(SMALL(HS67:HS187,ROW()-ROW($HS$190)+1),"")</f>
        <v>0</v>
      </c>
      <c r="HT227">
        <f>IFERROR(SMALL(HT67:HT187,ROW()-ROW($HT$190)+1),"")</f>
        <v>0</v>
      </c>
      <c r="HU227">
        <f>IFERROR(SMALL(HU67:HU187,ROW()-ROW($HU$190)+1),"")</f>
        <v>0</v>
      </c>
      <c r="HV227">
        <f>IFERROR(SMALL(HV67:HV187,ROW()-ROW($HV$190)+1),"")</f>
        <v>0</v>
      </c>
      <c r="HW227">
        <f>IFERROR(SMALL(HW67:HW187,ROW()-ROW($HW$190)+1),"")</f>
        <v>0</v>
      </c>
      <c r="HX227">
        <f>IFERROR(SMALL(HX67:HX187,ROW()-ROW($HX$190)+1),"")</f>
        <v>0</v>
      </c>
      <c r="HY227">
        <f>IFERROR(SMALL(HY67:HY187,ROW()-ROW($HY$190)+1),"")</f>
        <v>0</v>
      </c>
      <c r="HZ227">
        <f>IFERROR(SMALL(HZ67:HZ187,ROW()-ROW($HZ$190)+1),"")</f>
        <v>0</v>
      </c>
      <c r="IA227">
        <f>IFERROR(SMALL(IA67:IA187,ROW()-ROW($IA$190)+1),"")</f>
        <v>0</v>
      </c>
      <c r="IB227">
        <f>IFERROR(SMALL(IB67:IB187,ROW()-ROW($IB$190)+1),"")</f>
        <v>0</v>
      </c>
      <c r="IC227">
        <f>IFERROR(SMALL(IC67:IC187,ROW()-ROW($IC$190)+1),"")</f>
        <v>0</v>
      </c>
      <c r="ID227">
        <f>IFERROR(SMALL(ID67:ID187,ROW()-ROW($ID$190)+1),"")</f>
        <v>0</v>
      </c>
      <c r="IE227">
        <f>IFERROR(SMALL(IE67:IE187,ROW()-ROW($IE$190)+1),"")</f>
        <v>0</v>
      </c>
      <c r="IF227">
        <f>IFERROR(SMALL(IF67:IF187,ROW()-ROW($IF$190)+1),"")</f>
        <v>0</v>
      </c>
      <c r="IG227">
        <f>IFERROR(SMALL(IG67:IG187,ROW()-ROW($IG$190)+1),"")</f>
        <v>0</v>
      </c>
      <c r="IH227">
        <f>IFERROR(SMALL(IH67:IH187,ROW()-ROW($IH$190)+1),"")</f>
        <v>0</v>
      </c>
      <c r="II227">
        <f>IFERROR(SMALL(II67:II187,ROW()-ROW($II$190)+1),"")</f>
        <v>0</v>
      </c>
      <c r="IJ227">
        <f>IFERROR(SMALL(IJ67:IJ187,ROW()-ROW($IJ$190)+1),"")</f>
        <v>0</v>
      </c>
      <c r="IK227">
        <f>IFERROR(SMALL(IK67:IK187,ROW()-ROW($IK$190)+1),"")</f>
        <v>0</v>
      </c>
      <c r="IL227">
        <f>IFERROR(SMALL(IL67:IL187,ROW()-ROW($IL$190)+1),"")</f>
        <v>0</v>
      </c>
      <c r="IM227">
        <f>IFERROR(SMALL(IM67:IM187,ROW()-ROW($IM$190)+1),"")</f>
        <v>0</v>
      </c>
      <c r="IN227">
        <f>IFERROR(SMALL(IN67:IN187,ROW()-ROW($IN$190)+1),"")</f>
        <v>0</v>
      </c>
      <c r="IO227">
        <f>IFERROR(SMALL(IO67:IO187,ROW()-ROW($IO$190)+1),"")</f>
        <v>0</v>
      </c>
      <c r="IP227">
        <f>IFERROR(SMALL(IP67:IP187,ROW()-ROW($IP$190)+1),"")</f>
        <v>0</v>
      </c>
      <c r="IQ227">
        <f>IFERROR(SMALL(IQ67:IQ187,ROW()-ROW($IQ$190)+1),"")</f>
        <v>0</v>
      </c>
      <c r="IR227">
        <f>IFERROR(SMALL(IR67:IR187,ROW()-ROW($IR$190)+1),"")</f>
        <v>0</v>
      </c>
      <c r="IS227">
        <f>IFERROR(SMALL(IS67:IS187,ROW()-ROW($IS$190)+1),"")</f>
        <v>0</v>
      </c>
      <c r="IT227">
        <f>IFERROR(SMALL(IT67:IT187,ROW()-ROW($IT$190)+1),"")</f>
        <v>0</v>
      </c>
      <c r="IU227">
        <f>IFERROR(SMALL(IU67:IU187,ROW()-ROW($IU$190)+1),"")</f>
        <v>0</v>
      </c>
      <c r="IV227">
        <f>IFERROR(SMALL(IV67:IV187,ROW()-ROW($IV$190)+1),"")</f>
        <v>0</v>
      </c>
      <c r="IW227">
        <f>IFERROR(SMALL(IW67:IW187,ROW()-ROW($IW$190)+1),"")</f>
        <v>0</v>
      </c>
      <c r="IX227">
        <f>IFERROR(SMALL(IX67:IX187,ROW()-ROW($IX$190)+1),"")</f>
        <v>0</v>
      </c>
      <c r="IY227">
        <f>IFERROR(SMALL(IY67:IY187,ROW()-ROW($IY$190)+1),"")</f>
        <v>0</v>
      </c>
      <c r="IZ227">
        <f>IFERROR(SMALL(IZ67:IZ187,ROW()-ROW($IZ$190)+1),"")</f>
        <v>0</v>
      </c>
      <c r="JA227">
        <f>IFERROR(SMALL(JA67:JA187,ROW()-ROW($JA$190)+1),"")</f>
        <v>0</v>
      </c>
      <c r="JB227">
        <f>IFERROR(SMALL(JB67:JB187,ROW()-ROW($JB$190)+1),"")</f>
        <v>0</v>
      </c>
      <c r="JC227">
        <f>IFERROR(SMALL(JC67:JC187,ROW()-ROW($JC$190)+1),"")</f>
        <v>0</v>
      </c>
      <c r="JD227">
        <f>IFERROR(SMALL(JD67:JD187,ROW()-ROW($JD$190)+1),"")</f>
        <v>0</v>
      </c>
      <c r="JE227">
        <f>IFERROR(SMALL(JE67:JE187,ROW()-ROW($JE$190)+1),"")</f>
        <v>0</v>
      </c>
      <c r="JF227">
        <f>IFERROR(SMALL(JF67:JF187,ROW()-ROW($JF$190)+1),"")</f>
        <v>0</v>
      </c>
      <c r="JG227">
        <f>IFERROR(SMALL(JG67:JG187,ROW()-ROW($JG$190)+1),"")</f>
        <v>0</v>
      </c>
      <c r="JH227">
        <f>IFERROR(SMALL(JH67:JH187,ROW()-ROW($JH$190)+1),"")</f>
        <v>0</v>
      </c>
      <c r="JI227">
        <f>IFERROR(SMALL(JI67:JI187,ROW()-ROW($JI$190)+1),"")</f>
        <v>0</v>
      </c>
      <c r="JJ227">
        <f>IFERROR(SMALL(JJ67:JJ187,ROW()-ROW($JJ$190)+1),"")</f>
        <v>0</v>
      </c>
    </row>
    <row r="228" spans="5:270">
      <c r="E228">
        <f>IFERROR(SMALL(E67:E187,ROW()-ROW($E$190)+1),"")</f>
        <v>0</v>
      </c>
      <c r="F228">
        <f>IFERROR(SMALL(F67:F187,ROW()-ROW($F$190)+1),"")</f>
        <v>0</v>
      </c>
      <c r="G228">
        <f>IFERROR(SMALL(G67:G187,ROW()-ROW($G$190)+1),"")</f>
        <v>0</v>
      </c>
      <c r="H228">
        <f>IFERROR(SMALL(H67:H187,ROW()-ROW($H$190)+1),"")</f>
        <v>0</v>
      </c>
      <c r="I228">
        <f>IFERROR(SMALL(I67:I187,ROW()-ROW($I$190)+1),"")</f>
        <v>0</v>
      </c>
      <c r="J228">
        <f>IFERROR(SMALL(J67:J187,ROW()-ROW($J$190)+1),"")</f>
        <v>0</v>
      </c>
      <c r="K228">
        <f>IFERROR(SMALL(K67:K187,ROW()-ROW($K$190)+1),"")</f>
        <v>0</v>
      </c>
      <c r="L228">
        <f>IFERROR(SMALL(L67:L187,ROW()-ROW($L$190)+1),"")</f>
        <v>0</v>
      </c>
      <c r="M228">
        <f>IFERROR(SMALL(M67:M187,ROW()-ROW($M$190)+1),"")</f>
        <v>0</v>
      </c>
      <c r="N228">
        <f>IFERROR(SMALL(N67:N187,ROW()-ROW($N$190)+1),"")</f>
        <v>0</v>
      </c>
      <c r="O228">
        <f>IFERROR(SMALL(O67:O187,ROW()-ROW($O$190)+1),"")</f>
        <v>0</v>
      </c>
      <c r="P228">
        <f>IFERROR(SMALL(P67:P187,ROW()-ROW($P$190)+1),"")</f>
        <v>0</v>
      </c>
      <c r="Q228">
        <f>IFERROR(SMALL(Q67:Q187,ROW()-ROW($Q$190)+1),"")</f>
        <v>0</v>
      </c>
      <c r="R228">
        <f>IFERROR(SMALL(R67:R187,ROW()-ROW($R$190)+1),"")</f>
        <v>0</v>
      </c>
      <c r="S228">
        <f>IFERROR(SMALL(S67:S187,ROW()-ROW($S$190)+1),"")</f>
        <v>0</v>
      </c>
      <c r="T228">
        <f>IFERROR(SMALL(T67:T187,ROW()-ROW($T$190)+1),"")</f>
        <v>0</v>
      </c>
      <c r="U228">
        <f>IFERROR(SMALL(U67:U187,ROW()-ROW($U$190)+1),"")</f>
        <v>0</v>
      </c>
      <c r="V228">
        <f>IFERROR(SMALL(V67:V187,ROW()-ROW($V$190)+1),"")</f>
        <v>0</v>
      </c>
      <c r="W228">
        <f>IFERROR(SMALL(W67:W187,ROW()-ROW($W$190)+1),"")</f>
        <v>0</v>
      </c>
      <c r="X228">
        <f>IFERROR(SMALL(X67:X187,ROW()-ROW($X$190)+1),"")</f>
        <v>0</v>
      </c>
      <c r="Y228">
        <f>IFERROR(SMALL(Y67:Y187,ROW()-ROW($Y$190)+1),"")</f>
        <v>0</v>
      </c>
      <c r="Z228">
        <f>IFERROR(SMALL(Z67:Z187,ROW()-ROW($Z$190)+1),"")</f>
        <v>0</v>
      </c>
      <c r="AA228">
        <f>IFERROR(SMALL(AA67:AA187,ROW()-ROW($AA$190)+1),"")</f>
        <v>0</v>
      </c>
      <c r="AB228">
        <f>IFERROR(SMALL(AB67:AB187,ROW()-ROW($AB$190)+1),"")</f>
        <v>0</v>
      </c>
      <c r="AC228">
        <f>IFERROR(SMALL(AC67:AC187,ROW()-ROW($AC$190)+1),"")</f>
        <v>0</v>
      </c>
      <c r="AD228">
        <f>IFERROR(SMALL(AD67:AD187,ROW()-ROW($AD$190)+1),"")</f>
        <v>0</v>
      </c>
      <c r="AE228">
        <f>IFERROR(SMALL(AE67:AE187,ROW()-ROW($AE$190)+1),"")</f>
        <v>0</v>
      </c>
      <c r="AF228">
        <f>IFERROR(SMALL(AF67:AF187,ROW()-ROW($AF$190)+1),"")</f>
        <v>0</v>
      </c>
      <c r="AG228">
        <f>IFERROR(SMALL(AG67:AG187,ROW()-ROW($AG$190)+1),"")</f>
        <v>0</v>
      </c>
      <c r="AH228">
        <f>IFERROR(SMALL(AH67:AH187,ROW()-ROW($AH$190)+1),"")</f>
        <v>0</v>
      </c>
      <c r="AI228">
        <f>IFERROR(SMALL(AI67:AI187,ROW()-ROW($AI$190)+1),"")</f>
        <v>0</v>
      </c>
      <c r="AJ228">
        <f>IFERROR(SMALL(AJ67:AJ187,ROW()-ROW($AJ$190)+1),"")</f>
        <v>0</v>
      </c>
      <c r="AK228">
        <f>IFERROR(SMALL(AK67:AK187,ROW()-ROW($AK$190)+1),"")</f>
        <v>0</v>
      </c>
      <c r="AL228">
        <f>IFERROR(SMALL(AL67:AL187,ROW()-ROW($AL$190)+1),"")</f>
        <v>0</v>
      </c>
      <c r="AM228">
        <f>IFERROR(SMALL(AM67:AM187,ROW()-ROW($AM$190)+1),"")</f>
        <v>0</v>
      </c>
      <c r="AN228">
        <f>IFERROR(SMALL(AN67:AN187,ROW()-ROW($AN$190)+1),"")</f>
        <v>0</v>
      </c>
      <c r="AO228">
        <f>IFERROR(SMALL(AO67:AO187,ROW()-ROW($AO$190)+1),"")</f>
        <v>0</v>
      </c>
      <c r="AP228">
        <f>IFERROR(SMALL(AP67:AP187,ROW()-ROW($AP$190)+1),"")</f>
        <v>0</v>
      </c>
      <c r="AQ228">
        <f>IFERROR(SMALL(AQ67:AQ187,ROW()-ROW($AQ$190)+1),"")</f>
        <v>0</v>
      </c>
      <c r="AR228">
        <f>IFERROR(SMALL(AR67:AR187,ROW()-ROW($AR$190)+1),"")</f>
        <v>0</v>
      </c>
      <c r="AS228">
        <f>IFERROR(SMALL(AS67:AS187,ROW()-ROW($AS$190)+1),"")</f>
        <v>0</v>
      </c>
      <c r="AT228">
        <f>IFERROR(SMALL(AT67:AT187,ROW()-ROW($AT$190)+1),"")</f>
        <v>0</v>
      </c>
      <c r="AU228">
        <f>IFERROR(SMALL(AU67:AU187,ROW()-ROW($AU$190)+1),"")</f>
        <v>0</v>
      </c>
      <c r="AV228">
        <f>IFERROR(SMALL(AV67:AV187,ROW()-ROW($AV$190)+1),"")</f>
        <v>0</v>
      </c>
      <c r="AW228">
        <f>IFERROR(SMALL(AW67:AW187,ROW()-ROW($AW$190)+1),"")</f>
        <v>0</v>
      </c>
      <c r="AX228">
        <f>IFERROR(SMALL(AX67:AX187,ROW()-ROW($AX$190)+1),"")</f>
        <v>0</v>
      </c>
      <c r="AY228">
        <f>IFERROR(SMALL(AY67:AY187,ROW()-ROW($AY$190)+1),"")</f>
        <v>0</v>
      </c>
      <c r="AZ228">
        <f>IFERROR(SMALL(AZ67:AZ187,ROW()-ROW($AZ$190)+1),"")</f>
        <v>0</v>
      </c>
      <c r="BA228">
        <f>IFERROR(SMALL(BA67:BA187,ROW()-ROW($BA$190)+1),"")</f>
        <v>0</v>
      </c>
      <c r="BB228">
        <f>IFERROR(SMALL(BB67:BB187,ROW()-ROW($BB$190)+1),"")</f>
        <v>0</v>
      </c>
      <c r="BC228">
        <f>IFERROR(SMALL(BC67:BC187,ROW()-ROW($BC$190)+1),"")</f>
        <v>0</v>
      </c>
      <c r="BD228">
        <f>IFERROR(SMALL(BD67:BD187,ROW()-ROW($BD$190)+1),"")</f>
        <v>0</v>
      </c>
      <c r="BE228">
        <f>IFERROR(SMALL(BE67:BE187,ROW()-ROW($BE$190)+1),"")</f>
        <v>0</v>
      </c>
      <c r="BF228">
        <f>IFERROR(SMALL(BF67:BF187,ROW()-ROW($BF$190)+1),"")</f>
        <v>0</v>
      </c>
      <c r="BG228">
        <f>IFERROR(SMALL(BG67:BG187,ROW()-ROW($BG$190)+1),"")</f>
        <v>0</v>
      </c>
      <c r="BH228">
        <f>IFERROR(SMALL(BH67:BH187,ROW()-ROW($BH$190)+1),"")</f>
        <v>0</v>
      </c>
      <c r="BI228">
        <f>IFERROR(SMALL(BI67:BI187,ROW()-ROW($BI$190)+1),"")</f>
        <v>0</v>
      </c>
      <c r="BJ228">
        <f>IFERROR(SMALL(BJ67:BJ187,ROW()-ROW($BJ$190)+1),"")</f>
        <v>0</v>
      </c>
      <c r="BK228">
        <f>IFERROR(SMALL(BK67:BK187,ROW()-ROW($BK$190)+1),"")</f>
        <v>0</v>
      </c>
      <c r="BL228">
        <f>IFERROR(SMALL(BL67:BL187,ROW()-ROW($BL$190)+1),"")</f>
        <v>0</v>
      </c>
      <c r="BM228">
        <f>IFERROR(SMALL(BM67:BM187,ROW()-ROW($BM$190)+1),"")</f>
        <v>0</v>
      </c>
      <c r="BN228">
        <f>IFERROR(SMALL(BN67:BN187,ROW()-ROW($BN$190)+1),"")</f>
        <v>0</v>
      </c>
      <c r="BO228">
        <f>IFERROR(SMALL(BO67:BO187,ROW()-ROW($BO$190)+1),"")</f>
        <v>0</v>
      </c>
      <c r="BP228">
        <f>IFERROR(SMALL(BP67:BP187,ROW()-ROW($BP$190)+1),"")</f>
        <v>0</v>
      </c>
      <c r="BQ228">
        <f>IFERROR(SMALL(BQ67:BQ187,ROW()-ROW($BQ$190)+1),"")</f>
        <v>0</v>
      </c>
      <c r="BR228">
        <f>IFERROR(SMALL(BR67:BR187,ROW()-ROW($BR$190)+1),"")</f>
        <v>0</v>
      </c>
      <c r="BS228">
        <f>IFERROR(SMALL(BS67:BS187,ROW()-ROW($BS$190)+1),"")</f>
        <v>0</v>
      </c>
      <c r="BT228">
        <f>IFERROR(SMALL(BT67:BT187,ROW()-ROW($BT$190)+1),"")</f>
        <v>0</v>
      </c>
      <c r="BU228">
        <f>IFERROR(SMALL(BU67:BU187,ROW()-ROW($BU$190)+1),"")</f>
        <v>0</v>
      </c>
      <c r="BV228">
        <f>IFERROR(SMALL(BV67:BV187,ROW()-ROW($BV$190)+1),"")</f>
        <v>0</v>
      </c>
      <c r="BW228">
        <f>IFERROR(SMALL(BW67:BW187,ROW()-ROW($BW$190)+1),"")</f>
        <v>0</v>
      </c>
      <c r="BX228">
        <f>IFERROR(SMALL(BX67:BX187,ROW()-ROW($BX$190)+1),"")</f>
        <v>0</v>
      </c>
      <c r="BY228">
        <f>IFERROR(SMALL(BY67:BY187,ROW()-ROW($BY$190)+1),"")</f>
        <v>0</v>
      </c>
      <c r="BZ228">
        <f>IFERROR(SMALL(BZ67:BZ187,ROW()-ROW($BZ$190)+1),"")</f>
        <v>0</v>
      </c>
      <c r="CA228">
        <f>IFERROR(SMALL(CA67:CA187,ROW()-ROW($CA$190)+1),"")</f>
        <v>0</v>
      </c>
      <c r="CB228">
        <f>IFERROR(SMALL(CB67:CB187,ROW()-ROW($CB$190)+1),"")</f>
        <v>0</v>
      </c>
      <c r="CC228">
        <f>IFERROR(SMALL(CC67:CC187,ROW()-ROW($CC$190)+1),"")</f>
        <v>0</v>
      </c>
      <c r="CD228">
        <f>IFERROR(SMALL(CD67:CD187,ROW()-ROW($CD$190)+1),"")</f>
        <v>0</v>
      </c>
      <c r="CE228">
        <f>IFERROR(SMALL(CE67:CE187,ROW()-ROW($CE$190)+1),"")</f>
        <v>0</v>
      </c>
      <c r="CF228">
        <f>IFERROR(SMALL(CF67:CF187,ROW()-ROW($CF$190)+1),"")</f>
        <v>0</v>
      </c>
      <c r="CG228">
        <f>IFERROR(SMALL(CG67:CG187,ROW()-ROW($CG$190)+1),"")</f>
        <v>0</v>
      </c>
      <c r="CH228">
        <f>IFERROR(SMALL(CH67:CH187,ROW()-ROW($CH$190)+1),"")</f>
        <v>0</v>
      </c>
      <c r="CI228">
        <f>IFERROR(SMALL(CI67:CI187,ROW()-ROW($CI$190)+1),"")</f>
        <v>0</v>
      </c>
      <c r="CJ228">
        <f>IFERROR(SMALL(CJ67:CJ187,ROW()-ROW($CJ$190)+1),"")</f>
        <v>0</v>
      </c>
      <c r="CK228">
        <f>IFERROR(SMALL(CK67:CK187,ROW()-ROW($CK$190)+1),"")</f>
        <v>0</v>
      </c>
      <c r="CL228">
        <f>IFERROR(SMALL(CL67:CL187,ROW()-ROW($CL$190)+1),"")</f>
        <v>0</v>
      </c>
      <c r="CM228">
        <f>IFERROR(SMALL(CM67:CM187,ROW()-ROW($CM$190)+1),"")</f>
        <v>0</v>
      </c>
      <c r="CN228">
        <f>IFERROR(SMALL(CN67:CN187,ROW()-ROW($CN$190)+1),"")</f>
        <v>0</v>
      </c>
      <c r="CO228">
        <f>IFERROR(SMALL(CO67:CO187,ROW()-ROW($CO$190)+1),"")</f>
        <v>0</v>
      </c>
      <c r="CP228">
        <f>IFERROR(SMALL(CP67:CP187,ROW()-ROW($CP$190)+1),"")</f>
        <v>0</v>
      </c>
      <c r="CQ228">
        <f>IFERROR(SMALL(CQ67:CQ187,ROW()-ROW($CQ$190)+1),"")</f>
        <v>0</v>
      </c>
      <c r="CR228">
        <f>IFERROR(SMALL(CR67:CR187,ROW()-ROW($CR$190)+1),"")</f>
        <v>0</v>
      </c>
      <c r="CS228">
        <f>IFERROR(SMALL(CS67:CS187,ROW()-ROW($CS$190)+1),"")</f>
        <v>0</v>
      </c>
      <c r="CT228">
        <f>IFERROR(SMALL(CT67:CT187,ROW()-ROW($CT$190)+1),"")</f>
        <v>0</v>
      </c>
      <c r="CU228">
        <f>IFERROR(SMALL(CU67:CU187,ROW()-ROW($CU$190)+1),"")</f>
        <v>0</v>
      </c>
      <c r="CV228">
        <f>IFERROR(SMALL(CV67:CV187,ROW()-ROW($CV$190)+1),"")</f>
        <v>0</v>
      </c>
      <c r="CW228">
        <f>IFERROR(SMALL(CW67:CW187,ROW()-ROW($CW$190)+1),"")</f>
        <v>0</v>
      </c>
      <c r="CX228">
        <f>IFERROR(SMALL(CX67:CX187,ROW()-ROW($CX$190)+1),"")</f>
        <v>0</v>
      </c>
      <c r="CY228">
        <f>IFERROR(SMALL(CY67:CY187,ROW()-ROW($CY$190)+1),"")</f>
        <v>0</v>
      </c>
      <c r="CZ228">
        <f>IFERROR(SMALL(CZ67:CZ187,ROW()-ROW($CZ$190)+1),"")</f>
        <v>0</v>
      </c>
      <c r="DA228">
        <f>IFERROR(SMALL(DA67:DA187,ROW()-ROW($DA$190)+1),"")</f>
        <v>0</v>
      </c>
      <c r="DB228">
        <f>IFERROR(SMALL(DB67:DB187,ROW()-ROW($DB$190)+1),"")</f>
        <v>0</v>
      </c>
      <c r="DC228">
        <f>IFERROR(SMALL(DC67:DC187,ROW()-ROW($DC$190)+1),"")</f>
        <v>0</v>
      </c>
      <c r="DD228">
        <f>IFERROR(SMALL(DD67:DD187,ROW()-ROW($DD$190)+1),"")</f>
        <v>0</v>
      </c>
      <c r="DE228">
        <f>IFERROR(SMALL(DE67:DE187,ROW()-ROW($DE$190)+1),"")</f>
        <v>0</v>
      </c>
      <c r="DF228">
        <f>IFERROR(SMALL(DF67:DF187,ROW()-ROW($DF$190)+1),"")</f>
        <v>0</v>
      </c>
      <c r="DG228">
        <f>IFERROR(SMALL(DG67:DG187,ROW()-ROW($DG$190)+1),"")</f>
        <v>0</v>
      </c>
      <c r="DH228">
        <f>IFERROR(SMALL(DH67:DH187,ROW()-ROW($DH$190)+1),"")</f>
        <v>0</v>
      </c>
      <c r="DI228">
        <f>IFERROR(SMALL(DI67:DI187,ROW()-ROW($DI$190)+1),"")</f>
        <v>0</v>
      </c>
      <c r="DJ228">
        <f>IFERROR(SMALL(DJ67:DJ187,ROW()-ROW($DJ$190)+1),"")</f>
        <v>0</v>
      </c>
      <c r="DK228">
        <f>IFERROR(SMALL(DK67:DK187,ROW()-ROW($DK$190)+1),"")</f>
        <v>0</v>
      </c>
      <c r="DL228">
        <f>IFERROR(SMALL(DL67:DL187,ROW()-ROW($DL$190)+1),"")</f>
        <v>0</v>
      </c>
      <c r="DM228">
        <f>IFERROR(SMALL(DM67:DM187,ROW()-ROW($DM$190)+1),"")</f>
        <v>0</v>
      </c>
      <c r="DN228">
        <f>IFERROR(SMALL(DN67:DN187,ROW()-ROW($DN$190)+1),"")</f>
        <v>0</v>
      </c>
      <c r="DO228">
        <f>IFERROR(SMALL(DO67:DO187,ROW()-ROW($DO$190)+1),"")</f>
        <v>0</v>
      </c>
      <c r="DP228">
        <f>IFERROR(SMALL(DP67:DP187,ROW()-ROW($DP$190)+1),"")</f>
        <v>0</v>
      </c>
      <c r="DQ228">
        <f>IFERROR(SMALL(DQ67:DQ187,ROW()-ROW($DQ$190)+1),"")</f>
        <v>0</v>
      </c>
      <c r="DR228">
        <f>IFERROR(SMALL(DR67:DR187,ROW()-ROW($DR$190)+1),"")</f>
        <v>0</v>
      </c>
      <c r="DS228">
        <f>IFERROR(SMALL(DS67:DS187,ROW()-ROW($DS$190)+1),"")</f>
        <v>0</v>
      </c>
      <c r="DT228">
        <f>IFERROR(SMALL(DT67:DT187,ROW()-ROW($DT$190)+1),"")</f>
        <v>0</v>
      </c>
      <c r="DU228">
        <f>IFERROR(SMALL(DU67:DU187,ROW()-ROW($DU$190)+1),"")</f>
        <v>0</v>
      </c>
      <c r="DV228">
        <f>IFERROR(SMALL(DV67:DV187,ROW()-ROW($DV$190)+1),"")</f>
        <v>0</v>
      </c>
      <c r="DW228">
        <f>IFERROR(SMALL(DW67:DW187,ROW()-ROW($DW$190)+1),"")</f>
        <v>0</v>
      </c>
      <c r="DX228">
        <f>IFERROR(SMALL(DX67:DX187,ROW()-ROW($DX$190)+1),"")</f>
        <v>0</v>
      </c>
      <c r="DY228">
        <f>IFERROR(SMALL(DY67:DY187,ROW()-ROW($DY$190)+1),"")</f>
        <v>0</v>
      </c>
      <c r="DZ228">
        <f>IFERROR(SMALL(DZ67:DZ187,ROW()-ROW($DZ$190)+1),"")</f>
        <v>0</v>
      </c>
      <c r="EA228">
        <f>IFERROR(SMALL(EA67:EA187,ROW()-ROW($EA$190)+1),"")</f>
        <v>0</v>
      </c>
      <c r="EB228">
        <f>IFERROR(SMALL(EB67:EB187,ROW()-ROW($EB$190)+1),"")</f>
        <v>0</v>
      </c>
      <c r="EC228">
        <f>IFERROR(SMALL(EC67:EC187,ROW()-ROW($EC$190)+1),"")</f>
        <v>0</v>
      </c>
      <c r="ED228">
        <f>IFERROR(SMALL(ED67:ED187,ROW()-ROW($ED$190)+1),"")</f>
        <v>0</v>
      </c>
      <c r="EE228">
        <f>IFERROR(SMALL(EE67:EE187,ROW()-ROW($EE$190)+1),"")</f>
        <v>0</v>
      </c>
      <c r="EF228">
        <f>IFERROR(SMALL(EF67:EF187,ROW()-ROW($EF$190)+1),"")</f>
        <v>0</v>
      </c>
      <c r="EI228">
        <f>IFERROR(SMALL(EI67:EI187,ROW()-ROW($EI$190)+1),"")</f>
        <v>0</v>
      </c>
      <c r="EJ228">
        <f>IFERROR(SMALL(EJ67:EJ187,ROW()-ROW($EJ$190)+1),"")</f>
        <v>0</v>
      </c>
      <c r="EK228">
        <f>IFERROR(SMALL(EK67:EK187,ROW()-ROW($EK$190)+1),"")</f>
        <v>0</v>
      </c>
      <c r="EL228">
        <f>IFERROR(SMALL(EL67:EL187,ROW()-ROW($EL$190)+1),"")</f>
        <v>0</v>
      </c>
      <c r="EM228">
        <f>IFERROR(SMALL(EM67:EM187,ROW()-ROW($EM$190)+1),"")</f>
        <v>0</v>
      </c>
      <c r="EN228">
        <f>IFERROR(SMALL(EN67:EN187,ROW()-ROW($EN$190)+1),"")</f>
        <v>0</v>
      </c>
      <c r="EO228">
        <f>IFERROR(SMALL(EO67:EO187,ROW()-ROW($EO$190)+1),"")</f>
        <v>0</v>
      </c>
      <c r="EP228">
        <f>IFERROR(SMALL(EP67:EP187,ROW()-ROW($EP$190)+1),"")</f>
        <v>0</v>
      </c>
      <c r="EQ228">
        <f>IFERROR(SMALL(EQ67:EQ187,ROW()-ROW($EQ$190)+1),"")</f>
        <v>0</v>
      </c>
      <c r="ER228">
        <f>IFERROR(SMALL(ER67:ER187,ROW()-ROW($ER$190)+1),"")</f>
        <v>0</v>
      </c>
      <c r="ES228">
        <f>IFERROR(SMALL(ES67:ES187,ROW()-ROW($ES$190)+1),"")</f>
        <v>0</v>
      </c>
      <c r="ET228">
        <f>IFERROR(SMALL(ET67:ET187,ROW()-ROW($ET$190)+1),"")</f>
        <v>0</v>
      </c>
      <c r="EU228">
        <f>IFERROR(SMALL(EU67:EU187,ROW()-ROW($EU$190)+1),"")</f>
        <v>0</v>
      </c>
      <c r="EV228">
        <f>IFERROR(SMALL(EV67:EV187,ROW()-ROW($EV$190)+1),"")</f>
        <v>0</v>
      </c>
      <c r="EW228">
        <f>IFERROR(SMALL(EW67:EW187,ROW()-ROW($EW$190)+1),"")</f>
        <v>0</v>
      </c>
      <c r="EX228">
        <f>IFERROR(SMALL(EX67:EX187,ROW()-ROW($EX$190)+1),"")</f>
        <v>0</v>
      </c>
      <c r="EY228">
        <f>IFERROR(SMALL(EY67:EY187,ROW()-ROW($EY$190)+1),"")</f>
        <v>0</v>
      </c>
      <c r="EZ228">
        <f>IFERROR(SMALL(EZ67:EZ187,ROW()-ROW($EZ$190)+1),"")</f>
        <v>0</v>
      </c>
      <c r="FA228">
        <f>IFERROR(SMALL(FA67:FA187,ROW()-ROW($FA$190)+1),"")</f>
        <v>0</v>
      </c>
      <c r="FB228">
        <f>IFERROR(SMALL(FB67:FB187,ROW()-ROW($FB$190)+1),"")</f>
        <v>0</v>
      </c>
      <c r="FC228">
        <f>IFERROR(SMALL(FC67:FC187,ROW()-ROW($FC$190)+1),"")</f>
        <v>0</v>
      </c>
      <c r="FD228">
        <f>IFERROR(SMALL(FD67:FD187,ROW()-ROW($FD$190)+1),"")</f>
        <v>0</v>
      </c>
      <c r="FE228">
        <f>IFERROR(SMALL(FE67:FE187,ROW()-ROW($FE$190)+1),"")</f>
        <v>0</v>
      </c>
      <c r="FF228">
        <f>IFERROR(SMALL(FF67:FF187,ROW()-ROW($FF$190)+1),"")</f>
        <v>0</v>
      </c>
      <c r="FG228">
        <f>IFERROR(SMALL(FG67:FG187,ROW()-ROW($FG$190)+1),"")</f>
        <v>0</v>
      </c>
      <c r="FH228">
        <f>IFERROR(SMALL(FH67:FH187,ROW()-ROW($FH$190)+1),"")</f>
        <v>0</v>
      </c>
      <c r="FI228">
        <f>IFERROR(SMALL(FI67:FI187,ROW()-ROW($FI$190)+1),"")</f>
        <v>0</v>
      </c>
      <c r="FJ228">
        <f>IFERROR(SMALL(FJ67:FJ187,ROW()-ROW($FJ$190)+1),"")</f>
        <v>0</v>
      </c>
      <c r="FK228">
        <f>IFERROR(SMALL(FK67:FK187,ROW()-ROW($FK$190)+1),"")</f>
        <v>0</v>
      </c>
      <c r="FL228">
        <f>IFERROR(SMALL(FL67:FL187,ROW()-ROW($FL$190)+1),"")</f>
        <v>0</v>
      </c>
      <c r="FM228">
        <f>IFERROR(SMALL(FM67:FM187,ROW()-ROW($FM$190)+1),"")</f>
        <v>0</v>
      </c>
      <c r="FN228">
        <f>IFERROR(SMALL(FN67:FN187,ROW()-ROW($FN$190)+1),"")</f>
        <v>0</v>
      </c>
      <c r="FO228">
        <f>IFERROR(SMALL(FO67:FO187,ROW()-ROW($FO$190)+1),"")</f>
        <v>0</v>
      </c>
      <c r="FP228">
        <f>IFERROR(SMALL(FP67:FP187,ROW()-ROW($FP$190)+1),"")</f>
        <v>0</v>
      </c>
      <c r="FQ228">
        <f>IFERROR(SMALL(FQ67:FQ187,ROW()-ROW($FQ$190)+1),"")</f>
        <v>0</v>
      </c>
      <c r="FR228">
        <f>IFERROR(SMALL(FR67:FR187,ROW()-ROW($FR$190)+1),"")</f>
        <v>0</v>
      </c>
      <c r="FS228">
        <f>IFERROR(SMALL(FS67:FS187,ROW()-ROW($FS$190)+1),"")</f>
        <v>0</v>
      </c>
      <c r="FT228">
        <f>IFERROR(SMALL(FT67:FT187,ROW()-ROW($FT$190)+1),"")</f>
        <v>0</v>
      </c>
      <c r="FU228">
        <f>IFERROR(SMALL(FU67:FU187,ROW()-ROW($FU$190)+1),"")</f>
        <v>0</v>
      </c>
      <c r="FV228">
        <f>IFERROR(SMALL(FV67:FV187,ROW()-ROW($FV$190)+1),"")</f>
        <v>0</v>
      </c>
      <c r="FW228">
        <f>IFERROR(SMALL(FW67:FW187,ROW()-ROW($FW$190)+1),"")</f>
        <v>0</v>
      </c>
      <c r="FX228">
        <f>IFERROR(SMALL(FX67:FX187,ROW()-ROW($FX$190)+1),"")</f>
        <v>0</v>
      </c>
      <c r="FY228">
        <f>IFERROR(SMALL(FY67:FY187,ROW()-ROW($FY$190)+1),"")</f>
        <v>0</v>
      </c>
      <c r="FZ228">
        <f>IFERROR(SMALL(FZ67:FZ187,ROW()-ROW($FZ$190)+1),"")</f>
        <v>0</v>
      </c>
      <c r="GA228">
        <f>IFERROR(SMALL(GA67:GA187,ROW()-ROW($GA$190)+1),"")</f>
        <v>0</v>
      </c>
      <c r="GB228">
        <f>IFERROR(SMALL(GB67:GB187,ROW()-ROW($GB$190)+1),"")</f>
        <v>0</v>
      </c>
      <c r="GC228">
        <f>IFERROR(SMALL(GC67:GC187,ROW()-ROW($GC$190)+1),"")</f>
        <v>0</v>
      </c>
      <c r="GD228">
        <f>IFERROR(SMALL(GD67:GD187,ROW()-ROW($GD$190)+1),"")</f>
        <v>0</v>
      </c>
      <c r="GE228">
        <f>IFERROR(SMALL(GE67:GE187,ROW()-ROW($GE$190)+1),"")</f>
        <v>0</v>
      </c>
      <c r="GF228">
        <f>IFERROR(SMALL(GF67:GF187,ROW()-ROW($GF$190)+1),"")</f>
        <v>0</v>
      </c>
      <c r="GG228">
        <f>IFERROR(SMALL(GG67:GG187,ROW()-ROW($GG$190)+1),"")</f>
        <v>0</v>
      </c>
      <c r="GH228">
        <f>IFERROR(SMALL(GH67:GH187,ROW()-ROW($GH$190)+1),"")</f>
        <v>0</v>
      </c>
      <c r="GI228">
        <f>IFERROR(SMALL(GI67:GI187,ROW()-ROW($GI$190)+1),"")</f>
        <v>0</v>
      </c>
      <c r="GJ228">
        <f>IFERROR(SMALL(GJ67:GJ187,ROW()-ROW($GJ$190)+1),"")</f>
        <v>0</v>
      </c>
      <c r="GK228">
        <f>IFERROR(SMALL(GK67:GK187,ROW()-ROW($GK$190)+1),"")</f>
        <v>0</v>
      </c>
      <c r="GL228">
        <f>IFERROR(SMALL(GL67:GL187,ROW()-ROW($GL$190)+1),"")</f>
        <v>0</v>
      </c>
      <c r="GM228">
        <f>IFERROR(SMALL(GM67:GM187,ROW()-ROW($GM$190)+1),"")</f>
        <v>0</v>
      </c>
      <c r="GN228">
        <f>IFERROR(SMALL(GN67:GN187,ROW()-ROW($GN$190)+1),"")</f>
        <v>0</v>
      </c>
      <c r="GO228">
        <f>IFERROR(SMALL(GO67:GO187,ROW()-ROW($GO$190)+1),"")</f>
        <v>0</v>
      </c>
      <c r="GP228">
        <f>IFERROR(SMALL(GP67:GP187,ROW()-ROW($GP$190)+1),"")</f>
        <v>0</v>
      </c>
      <c r="GQ228">
        <f>IFERROR(SMALL(GQ67:GQ187,ROW()-ROW($GQ$190)+1),"")</f>
        <v>0</v>
      </c>
      <c r="GR228">
        <f>IFERROR(SMALL(GR67:GR187,ROW()-ROW($GR$190)+1),"")</f>
        <v>0</v>
      </c>
      <c r="GS228">
        <f>IFERROR(SMALL(GS67:GS187,ROW()-ROW($GS$190)+1),"")</f>
        <v>0</v>
      </c>
      <c r="GT228">
        <f>IFERROR(SMALL(GT67:GT187,ROW()-ROW($GT$190)+1),"")</f>
        <v>0</v>
      </c>
      <c r="GU228">
        <f>IFERROR(SMALL(GU67:GU187,ROW()-ROW($GU$190)+1),"")</f>
        <v>0</v>
      </c>
      <c r="GV228">
        <f>IFERROR(SMALL(GV67:GV187,ROW()-ROW($GV$190)+1),"")</f>
        <v>0</v>
      </c>
      <c r="GW228">
        <f>IFERROR(SMALL(GW67:GW187,ROW()-ROW($GW$190)+1),"")</f>
        <v>0</v>
      </c>
      <c r="GX228">
        <f>IFERROR(SMALL(GX67:GX187,ROW()-ROW($GX$190)+1),"")</f>
        <v>0</v>
      </c>
      <c r="GY228">
        <f>IFERROR(SMALL(GY67:GY187,ROW()-ROW($GY$190)+1),"")</f>
        <v>0</v>
      </c>
      <c r="GZ228">
        <f>IFERROR(SMALL(GZ67:GZ187,ROW()-ROW($GZ$190)+1),"")</f>
        <v>0</v>
      </c>
      <c r="HA228">
        <f>IFERROR(SMALL(HA67:HA187,ROW()-ROW($HA$190)+1),"")</f>
        <v>0</v>
      </c>
      <c r="HB228">
        <f>IFERROR(SMALL(HB67:HB187,ROW()-ROW($HB$190)+1),"")</f>
        <v>0</v>
      </c>
      <c r="HC228">
        <f>IFERROR(SMALL(HC67:HC187,ROW()-ROW($HC$190)+1),"")</f>
        <v>0</v>
      </c>
      <c r="HD228">
        <f>IFERROR(SMALL(HD67:HD187,ROW()-ROW($HD$190)+1),"")</f>
        <v>0</v>
      </c>
      <c r="HE228">
        <f>IFERROR(SMALL(HE67:HE187,ROW()-ROW($HE$190)+1),"")</f>
        <v>0</v>
      </c>
      <c r="HF228">
        <f>IFERROR(SMALL(HF67:HF187,ROW()-ROW($HF$190)+1),"")</f>
        <v>0</v>
      </c>
      <c r="HG228">
        <f>IFERROR(SMALL(HG67:HG187,ROW()-ROW($HG$190)+1),"")</f>
        <v>0</v>
      </c>
      <c r="HH228">
        <f>IFERROR(SMALL(HH67:HH187,ROW()-ROW($HH$190)+1),"")</f>
        <v>0</v>
      </c>
      <c r="HI228">
        <f>IFERROR(SMALL(HI67:HI187,ROW()-ROW($HI$190)+1),"")</f>
        <v>0</v>
      </c>
      <c r="HJ228">
        <f>IFERROR(SMALL(HJ67:HJ187,ROW()-ROW($HJ$190)+1),"")</f>
        <v>0</v>
      </c>
      <c r="HK228">
        <f>IFERROR(SMALL(HK67:HK187,ROW()-ROW($HK$190)+1),"")</f>
        <v>0</v>
      </c>
      <c r="HL228">
        <f>IFERROR(SMALL(HL67:HL187,ROW()-ROW($HL$190)+1),"")</f>
        <v>0</v>
      </c>
      <c r="HM228">
        <f>IFERROR(SMALL(HM67:HM187,ROW()-ROW($HM$190)+1),"")</f>
        <v>0</v>
      </c>
      <c r="HN228">
        <f>IFERROR(SMALL(HN67:HN187,ROW()-ROW($HN$190)+1),"")</f>
        <v>0</v>
      </c>
      <c r="HO228">
        <f>IFERROR(SMALL(HO67:HO187,ROW()-ROW($HO$190)+1),"")</f>
        <v>0</v>
      </c>
      <c r="HP228">
        <f>IFERROR(SMALL(HP67:HP187,ROW()-ROW($HP$190)+1),"")</f>
        <v>0</v>
      </c>
      <c r="HQ228">
        <f>IFERROR(SMALL(HQ67:HQ187,ROW()-ROW($HQ$190)+1),"")</f>
        <v>0</v>
      </c>
      <c r="HR228">
        <f>IFERROR(SMALL(HR67:HR187,ROW()-ROW($HR$190)+1),"")</f>
        <v>0</v>
      </c>
      <c r="HS228">
        <f>IFERROR(SMALL(HS67:HS187,ROW()-ROW($HS$190)+1),"")</f>
        <v>0</v>
      </c>
      <c r="HT228">
        <f>IFERROR(SMALL(HT67:HT187,ROW()-ROW($HT$190)+1),"")</f>
        <v>0</v>
      </c>
      <c r="HU228">
        <f>IFERROR(SMALL(HU67:HU187,ROW()-ROW($HU$190)+1),"")</f>
        <v>0</v>
      </c>
      <c r="HV228">
        <f>IFERROR(SMALL(HV67:HV187,ROW()-ROW($HV$190)+1),"")</f>
        <v>0</v>
      </c>
      <c r="HW228">
        <f>IFERROR(SMALL(HW67:HW187,ROW()-ROW($HW$190)+1),"")</f>
        <v>0</v>
      </c>
      <c r="HX228">
        <f>IFERROR(SMALL(HX67:HX187,ROW()-ROW($HX$190)+1),"")</f>
        <v>0</v>
      </c>
      <c r="HY228">
        <f>IFERROR(SMALL(HY67:HY187,ROW()-ROW($HY$190)+1),"")</f>
        <v>0</v>
      </c>
      <c r="HZ228">
        <f>IFERROR(SMALL(HZ67:HZ187,ROW()-ROW($HZ$190)+1),"")</f>
        <v>0</v>
      </c>
      <c r="IA228">
        <f>IFERROR(SMALL(IA67:IA187,ROW()-ROW($IA$190)+1),"")</f>
        <v>0</v>
      </c>
      <c r="IB228">
        <f>IFERROR(SMALL(IB67:IB187,ROW()-ROW($IB$190)+1),"")</f>
        <v>0</v>
      </c>
      <c r="IC228">
        <f>IFERROR(SMALL(IC67:IC187,ROW()-ROW($IC$190)+1),"")</f>
        <v>0</v>
      </c>
      <c r="ID228">
        <f>IFERROR(SMALL(ID67:ID187,ROW()-ROW($ID$190)+1),"")</f>
        <v>0</v>
      </c>
      <c r="IE228">
        <f>IFERROR(SMALL(IE67:IE187,ROW()-ROW($IE$190)+1),"")</f>
        <v>0</v>
      </c>
      <c r="IF228">
        <f>IFERROR(SMALL(IF67:IF187,ROW()-ROW($IF$190)+1),"")</f>
        <v>0</v>
      </c>
      <c r="IG228">
        <f>IFERROR(SMALL(IG67:IG187,ROW()-ROW($IG$190)+1),"")</f>
        <v>0</v>
      </c>
      <c r="IH228">
        <f>IFERROR(SMALL(IH67:IH187,ROW()-ROW($IH$190)+1),"")</f>
        <v>0</v>
      </c>
      <c r="II228">
        <f>IFERROR(SMALL(II67:II187,ROW()-ROW($II$190)+1),"")</f>
        <v>0</v>
      </c>
      <c r="IJ228">
        <f>IFERROR(SMALL(IJ67:IJ187,ROW()-ROW($IJ$190)+1),"")</f>
        <v>0</v>
      </c>
      <c r="IK228">
        <f>IFERROR(SMALL(IK67:IK187,ROW()-ROW($IK$190)+1),"")</f>
        <v>0</v>
      </c>
      <c r="IL228">
        <f>IFERROR(SMALL(IL67:IL187,ROW()-ROW($IL$190)+1),"")</f>
        <v>0</v>
      </c>
      <c r="IM228">
        <f>IFERROR(SMALL(IM67:IM187,ROW()-ROW($IM$190)+1),"")</f>
        <v>0</v>
      </c>
      <c r="IN228">
        <f>IFERROR(SMALL(IN67:IN187,ROW()-ROW($IN$190)+1),"")</f>
        <v>0</v>
      </c>
      <c r="IO228">
        <f>IFERROR(SMALL(IO67:IO187,ROW()-ROW($IO$190)+1),"")</f>
        <v>0</v>
      </c>
      <c r="IP228">
        <f>IFERROR(SMALL(IP67:IP187,ROW()-ROW($IP$190)+1),"")</f>
        <v>0</v>
      </c>
      <c r="IQ228">
        <f>IFERROR(SMALL(IQ67:IQ187,ROW()-ROW($IQ$190)+1),"")</f>
        <v>0</v>
      </c>
      <c r="IR228">
        <f>IFERROR(SMALL(IR67:IR187,ROW()-ROW($IR$190)+1),"")</f>
        <v>0</v>
      </c>
      <c r="IS228">
        <f>IFERROR(SMALL(IS67:IS187,ROW()-ROW($IS$190)+1),"")</f>
        <v>0</v>
      </c>
      <c r="IT228">
        <f>IFERROR(SMALL(IT67:IT187,ROW()-ROW($IT$190)+1),"")</f>
        <v>0</v>
      </c>
      <c r="IU228">
        <f>IFERROR(SMALL(IU67:IU187,ROW()-ROW($IU$190)+1),"")</f>
        <v>0</v>
      </c>
      <c r="IV228">
        <f>IFERROR(SMALL(IV67:IV187,ROW()-ROW($IV$190)+1),"")</f>
        <v>0</v>
      </c>
      <c r="IW228">
        <f>IFERROR(SMALL(IW67:IW187,ROW()-ROW($IW$190)+1),"")</f>
        <v>0</v>
      </c>
      <c r="IX228">
        <f>IFERROR(SMALL(IX67:IX187,ROW()-ROW($IX$190)+1),"")</f>
        <v>0</v>
      </c>
      <c r="IY228">
        <f>IFERROR(SMALL(IY67:IY187,ROW()-ROW($IY$190)+1),"")</f>
        <v>0</v>
      </c>
      <c r="IZ228">
        <f>IFERROR(SMALL(IZ67:IZ187,ROW()-ROW($IZ$190)+1),"")</f>
        <v>0</v>
      </c>
      <c r="JA228">
        <f>IFERROR(SMALL(JA67:JA187,ROW()-ROW($JA$190)+1),"")</f>
        <v>0</v>
      </c>
      <c r="JB228">
        <f>IFERROR(SMALL(JB67:JB187,ROW()-ROW($JB$190)+1),"")</f>
        <v>0</v>
      </c>
      <c r="JC228">
        <f>IFERROR(SMALL(JC67:JC187,ROW()-ROW($JC$190)+1),"")</f>
        <v>0</v>
      </c>
      <c r="JD228">
        <f>IFERROR(SMALL(JD67:JD187,ROW()-ROW($JD$190)+1),"")</f>
        <v>0</v>
      </c>
      <c r="JE228">
        <f>IFERROR(SMALL(JE67:JE187,ROW()-ROW($JE$190)+1),"")</f>
        <v>0</v>
      </c>
      <c r="JF228">
        <f>IFERROR(SMALL(JF67:JF187,ROW()-ROW($JF$190)+1),"")</f>
        <v>0</v>
      </c>
      <c r="JG228">
        <f>IFERROR(SMALL(JG67:JG187,ROW()-ROW($JG$190)+1),"")</f>
        <v>0</v>
      </c>
      <c r="JH228">
        <f>IFERROR(SMALL(JH67:JH187,ROW()-ROW($JH$190)+1),"")</f>
        <v>0</v>
      </c>
      <c r="JI228">
        <f>IFERROR(SMALL(JI67:JI187,ROW()-ROW($JI$190)+1),"")</f>
        <v>0</v>
      </c>
      <c r="JJ228">
        <f>IFERROR(SMALL(JJ67:JJ187,ROW()-ROW($JJ$190)+1),"")</f>
        <v>0</v>
      </c>
    </row>
    <row r="229" spans="5:270">
      <c r="E229">
        <f>IFERROR(SMALL(E67:E187,ROW()-ROW($E$190)+1),"")</f>
        <v>0</v>
      </c>
      <c r="F229">
        <f>IFERROR(SMALL(F67:F187,ROW()-ROW($F$190)+1),"")</f>
        <v>0</v>
      </c>
      <c r="G229">
        <f>IFERROR(SMALL(G67:G187,ROW()-ROW($G$190)+1),"")</f>
        <v>0</v>
      </c>
      <c r="H229">
        <f>IFERROR(SMALL(H67:H187,ROW()-ROW($H$190)+1),"")</f>
        <v>0</v>
      </c>
      <c r="I229">
        <f>IFERROR(SMALL(I67:I187,ROW()-ROW($I$190)+1),"")</f>
        <v>0</v>
      </c>
      <c r="J229">
        <f>IFERROR(SMALL(J67:J187,ROW()-ROW($J$190)+1),"")</f>
        <v>0</v>
      </c>
      <c r="K229">
        <f>IFERROR(SMALL(K67:K187,ROW()-ROW($K$190)+1),"")</f>
        <v>0</v>
      </c>
      <c r="L229">
        <f>IFERROR(SMALL(L67:L187,ROW()-ROW($L$190)+1),"")</f>
        <v>0</v>
      </c>
      <c r="M229">
        <f>IFERROR(SMALL(M67:M187,ROW()-ROW($M$190)+1),"")</f>
        <v>0</v>
      </c>
      <c r="N229">
        <f>IFERROR(SMALL(N67:N187,ROW()-ROW($N$190)+1),"")</f>
        <v>0</v>
      </c>
      <c r="O229">
        <f>IFERROR(SMALL(O67:O187,ROW()-ROW($O$190)+1),"")</f>
        <v>0</v>
      </c>
      <c r="P229">
        <f>IFERROR(SMALL(P67:P187,ROW()-ROW($P$190)+1),"")</f>
        <v>0</v>
      </c>
      <c r="Q229">
        <f>IFERROR(SMALL(Q67:Q187,ROW()-ROW($Q$190)+1),"")</f>
        <v>0</v>
      </c>
      <c r="R229">
        <f>IFERROR(SMALL(R67:R187,ROW()-ROW($R$190)+1),"")</f>
        <v>0</v>
      </c>
      <c r="S229">
        <f>IFERROR(SMALL(S67:S187,ROW()-ROW($S$190)+1),"")</f>
        <v>0</v>
      </c>
      <c r="T229">
        <f>IFERROR(SMALL(T67:T187,ROW()-ROW($T$190)+1),"")</f>
        <v>0</v>
      </c>
      <c r="U229">
        <f>IFERROR(SMALL(U67:U187,ROW()-ROW($U$190)+1),"")</f>
        <v>0</v>
      </c>
      <c r="V229">
        <f>IFERROR(SMALL(V67:V187,ROW()-ROW($V$190)+1),"")</f>
        <v>0</v>
      </c>
      <c r="W229">
        <f>IFERROR(SMALL(W67:W187,ROW()-ROW($W$190)+1),"")</f>
        <v>0</v>
      </c>
      <c r="X229">
        <f>IFERROR(SMALL(X67:X187,ROW()-ROW($X$190)+1),"")</f>
        <v>0</v>
      </c>
      <c r="Y229">
        <f>IFERROR(SMALL(Y67:Y187,ROW()-ROW($Y$190)+1),"")</f>
        <v>0</v>
      </c>
      <c r="Z229">
        <f>IFERROR(SMALL(Z67:Z187,ROW()-ROW($Z$190)+1),"")</f>
        <v>0</v>
      </c>
      <c r="AA229">
        <f>IFERROR(SMALL(AA67:AA187,ROW()-ROW($AA$190)+1),"")</f>
        <v>0</v>
      </c>
      <c r="AB229">
        <f>IFERROR(SMALL(AB67:AB187,ROW()-ROW($AB$190)+1),"")</f>
        <v>0</v>
      </c>
      <c r="AC229">
        <f>IFERROR(SMALL(AC67:AC187,ROW()-ROW($AC$190)+1),"")</f>
        <v>0</v>
      </c>
      <c r="AD229">
        <f>IFERROR(SMALL(AD67:AD187,ROW()-ROW($AD$190)+1),"")</f>
        <v>0</v>
      </c>
      <c r="AE229">
        <f>IFERROR(SMALL(AE67:AE187,ROW()-ROW($AE$190)+1),"")</f>
        <v>0</v>
      </c>
      <c r="AF229">
        <f>IFERROR(SMALL(AF67:AF187,ROW()-ROW($AF$190)+1),"")</f>
        <v>0</v>
      </c>
      <c r="AG229">
        <f>IFERROR(SMALL(AG67:AG187,ROW()-ROW($AG$190)+1),"")</f>
        <v>0</v>
      </c>
      <c r="AH229">
        <f>IFERROR(SMALL(AH67:AH187,ROW()-ROW($AH$190)+1),"")</f>
        <v>0</v>
      </c>
      <c r="AI229">
        <f>IFERROR(SMALL(AI67:AI187,ROW()-ROW($AI$190)+1),"")</f>
        <v>0</v>
      </c>
      <c r="AJ229">
        <f>IFERROR(SMALL(AJ67:AJ187,ROW()-ROW($AJ$190)+1),"")</f>
        <v>0</v>
      </c>
      <c r="AK229">
        <f>IFERROR(SMALL(AK67:AK187,ROW()-ROW($AK$190)+1),"")</f>
        <v>0</v>
      </c>
      <c r="AL229">
        <f>IFERROR(SMALL(AL67:AL187,ROW()-ROW($AL$190)+1),"")</f>
        <v>0</v>
      </c>
      <c r="AM229">
        <f>IFERROR(SMALL(AM67:AM187,ROW()-ROW($AM$190)+1),"")</f>
        <v>0</v>
      </c>
      <c r="AN229">
        <f>IFERROR(SMALL(AN67:AN187,ROW()-ROW($AN$190)+1),"")</f>
        <v>0</v>
      </c>
      <c r="AO229">
        <f>IFERROR(SMALL(AO67:AO187,ROW()-ROW($AO$190)+1),"")</f>
        <v>0</v>
      </c>
      <c r="AP229">
        <f>IFERROR(SMALL(AP67:AP187,ROW()-ROW($AP$190)+1),"")</f>
        <v>0</v>
      </c>
      <c r="AQ229">
        <f>IFERROR(SMALL(AQ67:AQ187,ROW()-ROW($AQ$190)+1),"")</f>
        <v>0</v>
      </c>
      <c r="AR229">
        <f>IFERROR(SMALL(AR67:AR187,ROW()-ROW($AR$190)+1),"")</f>
        <v>0</v>
      </c>
      <c r="AS229">
        <f>IFERROR(SMALL(AS67:AS187,ROW()-ROW($AS$190)+1),"")</f>
        <v>0</v>
      </c>
      <c r="AT229">
        <f>IFERROR(SMALL(AT67:AT187,ROW()-ROW($AT$190)+1),"")</f>
        <v>0</v>
      </c>
      <c r="AU229">
        <f>IFERROR(SMALL(AU67:AU187,ROW()-ROW($AU$190)+1),"")</f>
        <v>0</v>
      </c>
      <c r="AV229">
        <f>IFERROR(SMALL(AV67:AV187,ROW()-ROW($AV$190)+1),"")</f>
        <v>0</v>
      </c>
      <c r="AW229">
        <f>IFERROR(SMALL(AW67:AW187,ROW()-ROW($AW$190)+1),"")</f>
        <v>0</v>
      </c>
      <c r="AX229">
        <f>IFERROR(SMALL(AX67:AX187,ROW()-ROW($AX$190)+1),"")</f>
        <v>0</v>
      </c>
      <c r="AY229">
        <f>IFERROR(SMALL(AY67:AY187,ROW()-ROW($AY$190)+1),"")</f>
        <v>0</v>
      </c>
      <c r="AZ229">
        <f>IFERROR(SMALL(AZ67:AZ187,ROW()-ROW($AZ$190)+1),"")</f>
        <v>0</v>
      </c>
      <c r="BA229">
        <f>IFERROR(SMALL(BA67:BA187,ROW()-ROW($BA$190)+1),"")</f>
        <v>0</v>
      </c>
      <c r="BB229">
        <f>IFERROR(SMALL(BB67:BB187,ROW()-ROW($BB$190)+1),"")</f>
        <v>0</v>
      </c>
      <c r="BC229">
        <f>IFERROR(SMALL(BC67:BC187,ROW()-ROW($BC$190)+1),"")</f>
        <v>0</v>
      </c>
      <c r="BD229">
        <f>IFERROR(SMALL(BD67:BD187,ROW()-ROW($BD$190)+1),"")</f>
        <v>0</v>
      </c>
      <c r="BE229">
        <f>IFERROR(SMALL(BE67:BE187,ROW()-ROW($BE$190)+1),"")</f>
        <v>0</v>
      </c>
      <c r="BF229">
        <f>IFERROR(SMALL(BF67:BF187,ROW()-ROW($BF$190)+1),"")</f>
        <v>0</v>
      </c>
      <c r="BG229">
        <f>IFERROR(SMALL(BG67:BG187,ROW()-ROW($BG$190)+1),"")</f>
        <v>0</v>
      </c>
      <c r="BH229">
        <f>IFERROR(SMALL(BH67:BH187,ROW()-ROW($BH$190)+1),"")</f>
        <v>0</v>
      </c>
      <c r="BI229">
        <f>IFERROR(SMALL(BI67:BI187,ROW()-ROW($BI$190)+1),"")</f>
        <v>0</v>
      </c>
      <c r="BJ229">
        <f>IFERROR(SMALL(BJ67:BJ187,ROW()-ROW($BJ$190)+1),"")</f>
        <v>0</v>
      </c>
      <c r="BK229">
        <f>IFERROR(SMALL(BK67:BK187,ROW()-ROW($BK$190)+1),"")</f>
        <v>0</v>
      </c>
      <c r="BL229">
        <f>IFERROR(SMALL(BL67:BL187,ROW()-ROW($BL$190)+1),"")</f>
        <v>0</v>
      </c>
      <c r="BM229">
        <f>IFERROR(SMALL(BM67:BM187,ROW()-ROW($BM$190)+1),"")</f>
        <v>0</v>
      </c>
      <c r="BN229">
        <f>IFERROR(SMALL(BN67:BN187,ROW()-ROW($BN$190)+1),"")</f>
        <v>0</v>
      </c>
      <c r="BO229">
        <f>IFERROR(SMALL(BO67:BO187,ROW()-ROW($BO$190)+1),"")</f>
        <v>0</v>
      </c>
      <c r="BP229">
        <f>IFERROR(SMALL(BP67:BP187,ROW()-ROW($BP$190)+1),"")</f>
        <v>0</v>
      </c>
      <c r="BQ229">
        <f>IFERROR(SMALL(BQ67:BQ187,ROW()-ROW($BQ$190)+1),"")</f>
        <v>0</v>
      </c>
      <c r="BR229">
        <f>IFERROR(SMALL(BR67:BR187,ROW()-ROW($BR$190)+1),"")</f>
        <v>0</v>
      </c>
      <c r="BS229">
        <f>IFERROR(SMALL(BS67:BS187,ROW()-ROW($BS$190)+1),"")</f>
        <v>0</v>
      </c>
      <c r="BT229">
        <f>IFERROR(SMALL(BT67:BT187,ROW()-ROW($BT$190)+1),"")</f>
        <v>0</v>
      </c>
      <c r="BU229">
        <f>IFERROR(SMALL(BU67:BU187,ROW()-ROW($BU$190)+1),"")</f>
        <v>0</v>
      </c>
      <c r="BV229">
        <f>IFERROR(SMALL(BV67:BV187,ROW()-ROW($BV$190)+1),"")</f>
        <v>0</v>
      </c>
      <c r="BW229">
        <f>IFERROR(SMALL(BW67:BW187,ROW()-ROW($BW$190)+1),"")</f>
        <v>0</v>
      </c>
      <c r="BX229">
        <f>IFERROR(SMALL(BX67:BX187,ROW()-ROW($BX$190)+1),"")</f>
        <v>0</v>
      </c>
      <c r="BY229">
        <f>IFERROR(SMALL(BY67:BY187,ROW()-ROW($BY$190)+1),"")</f>
        <v>0</v>
      </c>
      <c r="BZ229">
        <f>IFERROR(SMALL(BZ67:BZ187,ROW()-ROW($BZ$190)+1),"")</f>
        <v>0</v>
      </c>
      <c r="CA229">
        <f>IFERROR(SMALL(CA67:CA187,ROW()-ROW($CA$190)+1),"")</f>
        <v>0</v>
      </c>
      <c r="CB229">
        <f>IFERROR(SMALL(CB67:CB187,ROW()-ROW($CB$190)+1),"")</f>
        <v>0</v>
      </c>
      <c r="CC229">
        <f>IFERROR(SMALL(CC67:CC187,ROW()-ROW($CC$190)+1),"")</f>
        <v>0</v>
      </c>
      <c r="CD229">
        <f>IFERROR(SMALL(CD67:CD187,ROW()-ROW($CD$190)+1),"")</f>
        <v>0</v>
      </c>
      <c r="CE229">
        <f>IFERROR(SMALL(CE67:CE187,ROW()-ROW($CE$190)+1),"")</f>
        <v>0</v>
      </c>
      <c r="CF229">
        <f>IFERROR(SMALL(CF67:CF187,ROW()-ROW($CF$190)+1),"")</f>
        <v>0</v>
      </c>
      <c r="CG229">
        <f>IFERROR(SMALL(CG67:CG187,ROW()-ROW($CG$190)+1),"")</f>
        <v>0</v>
      </c>
      <c r="CH229">
        <f>IFERROR(SMALL(CH67:CH187,ROW()-ROW($CH$190)+1),"")</f>
        <v>0</v>
      </c>
      <c r="CI229">
        <f>IFERROR(SMALL(CI67:CI187,ROW()-ROW($CI$190)+1),"")</f>
        <v>0</v>
      </c>
      <c r="CJ229">
        <f>IFERROR(SMALL(CJ67:CJ187,ROW()-ROW($CJ$190)+1),"")</f>
        <v>0</v>
      </c>
      <c r="CK229">
        <f>IFERROR(SMALL(CK67:CK187,ROW()-ROW($CK$190)+1),"")</f>
        <v>0</v>
      </c>
      <c r="CL229">
        <f>IFERROR(SMALL(CL67:CL187,ROW()-ROW($CL$190)+1),"")</f>
        <v>0</v>
      </c>
      <c r="CM229">
        <f>IFERROR(SMALL(CM67:CM187,ROW()-ROW($CM$190)+1),"")</f>
        <v>0</v>
      </c>
      <c r="CN229">
        <f>IFERROR(SMALL(CN67:CN187,ROW()-ROW($CN$190)+1),"")</f>
        <v>0</v>
      </c>
      <c r="CO229">
        <f>IFERROR(SMALL(CO67:CO187,ROW()-ROW($CO$190)+1),"")</f>
        <v>0</v>
      </c>
      <c r="CP229">
        <f>IFERROR(SMALL(CP67:CP187,ROW()-ROW($CP$190)+1),"")</f>
        <v>0</v>
      </c>
      <c r="CQ229">
        <f>IFERROR(SMALL(CQ67:CQ187,ROW()-ROW($CQ$190)+1),"")</f>
        <v>0</v>
      </c>
      <c r="CR229">
        <f>IFERROR(SMALL(CR67:CR187,ROW()-ROW($CR$190)+1),"")</f>
        <v>0</v>
      </c>
      <c r="CS229">
        <f>IFERROR(SMALL(CS67:CS187,ROW()-ROW($CS$190)+1),"")</f>
        <v>0</v>
      </c>
      <c r="CT229">
        <f>IFERROR(SMALL(CT67:CT187,ROW()-ROW($CT$190)+1),"")</f>
        <v>0</v>
      </c>
      <c r="CU229">
        <f>IFERROR(SMALL(CU67:CU187,ROW()-ROW($CU$190)+1),"")</f>
        <v>0</v>
      </c>
      <c r="CV229">
        <f>IFERROR(SMALL(CV67:CV187,ROW()-ROW($CV$190)+1),"")</f>
        <v>0</v>
      </c>
      <c r="CW229">
        <f>IFERROR(SMALL(CW67:CW187,ROW()-ROW($CW$190)+1),"")</f>
        <v>0</v>
      </c>
      <c r="CX229">
        <f>IFERROR(SMALL(CX67:CX187,ROW()-ROW($CX$190)+1),"")</f>
        <v>0</v>
      </c>
      <c r="CY229">
        <f>IFERROR(SMALL(CY67:CY187,ROW()-ROW($CY$190)+1),"")</f>
        <v>0</v>
      </c>
      <c r="CZ229">
        <f>IFERROR(SMALL(CZ67:CZ187,ROW()-ROW($CZ$190)+1),"")</f>
        <v>0</v>
      </c>
      <c r="DA229">
        <f>IFERROR(SMALL(DA67:DA187,ROW()-ROW($DA$190)+1),"")</f>
        <v>0</v>
      </c>
      <c r="DB229">
        <f>IFERROR(SMALL(DB67:DB187,ROW()-ROW($DB$190)+1),"")</f>
        <v>0</v>
      </c>
      <c r="DC229">
        <f>IFERROR(SMALL(DC67:DC187,ROW()-ROW($DC$190)+1),"")</f>
        <v>0</v>
      </c>
      <c r="DD229">
        <f>IFERROR(SMALL(DD67:DD187,ROW()-ROW($DD$190)+1),"")</f>
        <v>0</v>
      </c>
      <c r="DE229">
        <f>IFERROR(SMALL(DE67:DE187,ROW()-ROW($DE$190)+1),"")</f>
        <v>0</v>
      </c>
      <c r="DF229">
        <f>IFERROR(SMALL(DF67:DF187,ROW()-ROW($DF$190)+1),"")</f>
        <v>0</v>
      </c>
      <c r="DG229">
        <f>IFERROR(SMALL(DG67:DG187,ROW()-ROW($DG$190)+1),"")</f>
        <v>0</v>
      </c>
      <c r="DH229">
        <f>IFERROR(SMALL(DH67:DH187,ROW()-ROW($DH$190)+1),"")</f>
        <v>0</v>
      </c>
      <c r="DI229">
        <f>IFERROR(SMALL(DI67:DI187,ROW()-ROW($DI$190)+1),"")</f>
        <v>0</v>
      </c>
      <c r="DJ229">
        <f>IFERROR(SMALL(DJ67:DJ187,ROW()-ROW($DJ$190)+1),"")</f>
        <v>0</v>
      </c>
      <c r="DK229">
        <f>IFERROR(SMALL(DK67:DK187,ROW()-ROW($DK$190)+1),"")</f>
        <v>0</v>
      </c>
      <c r="DL229">
        <f>IFERROR(SMALL(DL67:DL187,ROW()-ROW($DL$190)+1),"")</f>
        <v>0</v>
      </c>
      <c r="DM229">
        <f>IFERROR(SMALL(DM67:DM187,ROW()-ROW($DM$190)+1),"")</f>
        <v>0</v>
      </c>
      <c r="DN229">
        <f>IFERROR(SMALL(DN67:DN187,ROW()-ROW($DN$190)+1),"")</f>
        <v>0</v>
      </c>
      <c r="DO229">
        <f>IFERROR(SMALL(DO67:DO187,ROW()-ROW($DO$190)+1),"")</f>
        <v>0</v>
      </c>
      <c r="DP229">
        <f>IFERROR(SMALL(DP67:DP187,ROW()-ROW($DP$190)+1),"")</f>
        <v>0</v>
      </c>
      <c r="DQ229">
        <f>IFERROR(SMALL(DQ67:DQ187,ROW()-ROW($DQ$190)+1),"")</f>
        <v>0</v>
      </c>
      <c r="DR229">
        <f>IFERROR(SMALL(DR67:DR187,ROW()-ROW($DR$190)+1),"")</f>
        <v>0</v>
      </c>
      <c r="DS229">
        <f>IFERROR(SMALL(DS67:DS187,ROW()-ROW($DS$190)+1),"")</f>
        <v>0</v>
      </c>
      <c r="DT229">
        <f>IFERROR(SMALL(DT67:DT187,ROW()-ROW($DT$190)+1),"")</f>
        <v>0</v>
      </c>
      <c r="DU229">
        <f>IFERROR(SMALL(DU67:DU187,ROW()-ROW($DU$190)+1),"")</f>
        <v>0</v>
      </c>
      <c r="DV229">
        <f>IFERROR(SMALL(DV67:DV187,ROW()-ROW($DV$190)+1),"")</f>
        <v>0</v>
      </c>
      <c r="DW229">
        <f>IFERROR(SMALL(DW67:DW187,ROW()-ROW($DW$190)+1),"")</f>
        <v>0</v>
      </c>
      <c r="DX229">
        <f>IFERROR(SMALL(DX67:DX187,ROW()-ROW($DX$190)+1),"")</f>
        <v>0</v>
      </c>
      <c r="DY229">
        <f>IFERROR(SMALL(DY67:DY187,ROW()-ROW($DY$190)+1),"")</f>
        <v>0</v>
      </c>
      <c r="DZ229">
        <f>IFERROR(SMALL(DZ67:DZ187,ROW()-ROW($DZ$190)+1),"")</f>
        <v>0</v>
      </c>
      <c r="EA229">
        <f>IFERROR(SMALL(EA67:EA187,ROW()-ROW($EA$190)+1),"")</f>
        <v>0</v>
      </c>
      <c r="EB229">
        <f>IFERROR(SMALL(EB67:EB187,ROW()-ROW($EB$190)+1),"")</f>
        <v>0</v>
      </c>
      <c r="EC229">
        <f>IFERROR(SMALL(EC67:EC187,ROW()-ROW($EC$190)+1),"")</f>
        <v>0</v>
      </c>
      <c r="ED229">
        <f>IFERROR(SMALL(ED67:ED187,ROW()-ROW($ED$190)+1),"")</f>
        <v>0</v>
      </c>
      <c r="EE229">
        <f>IFERROR(SMALL(EE67:EE187,ROW()-ROW($EE$190)+1),"")</f>
        <v>0</v>
      </c>
      <c r="EF229">
        <f>IFERROR(SMALL(EF67:EF187,ROW()-ROW($EF$190)+1),"")</f>
        <v>0</v>
      </c>
      <c r="EI229">
        <f>IFERROR(SMALL(EI67:EI187,ROW()-ROW($EI$190)+1),"")</f>
        <v>0</v>
      </c>
      <c r="EJ229">
        <f>IFERROR(SMALL(EJ67:EJ187,ROW()-ROW($EJ$190)+1),"")</f>
        <v>0</v>
      </c>
      <c r="EK229">
        <f>IFERROR(SMALL(EK67:EK187,ROW()-ROW($EK$190)+1),"")</f>
        <v>0</v>
      </c>
      <c r="EL229">
        <f>IFERROR(SMALL(EL67:EL187,ROW()-ROW($EL$190)+1),"")</f>
        <v>0</v>
      </c>
      <c r="EM229">
        <f>IFERROR(SMALL(EM67:EM187,ROW()-ROW($EM$190)+1),"")</f>
        <v>0</v>
      </c>
      <c r="EN229">
        <f>IFERROR(SMALL(EN67:EN187,ROW()-ROW($EN$190)+1),"")</f>
        <v>0</v>
      </c>
      <c r="EO229">
        <f>IFERROR(SMALL(EO67:EO187,ROW()-ROW($EO$190)+1),"")</f>
        <v>0</v>
      </c>
      <c r="EP229">
        <f>IFERROR(SMALL(EP67:EP187,ROW()-ROW($EP$190)+1),"")</f>
        <v>0</v>
      </c>
      <c r="EQ229">
        <f>IFERROR(SMALL(EQ67:EQ187,ROW()-ROW($EQ$190)+1),"")</f>
        <v>0</v>
      </c>
      <c r="ER229">
        <f>IFERROR(SMALL(ER67:ER187,ROW()-ROW($ER$190)+1),"")</f>
        <v>0</v>
      </c>
      <c r="ES229">
        <f>IFERROR(SMALL(ES67:ES187,ROW()-ROW($ES$190)+1),"")</f>
        <v>0</v>
      </c>
      <c r="ET229">
        <f>IFERROR(SMALL(ET67:ET187,ROW()-ROW($ET$190)+1),"")</f>
        <v>0</v>
      </c>
      <c r="EU229">
        <f>IFERROR(SMALL(EU67:EU187,ROW()-ROW($EU$190)+1),"")</f>
        <v>0</v>
      </c>
      <c r="EV229">
        <f>IFERROR(SMALL(EV67:EV187,ROW()-ROW($EV$190)+1),"")</f>
        <v>0</v>
      </c>
      <c r="EW229">
        <f>IFERROR(SMALL(EW67:EW187,ROW()-ROW($EW$190)+1),"")</f>
        <v>0</v>
      </c>
      <c r="EX229">
        <f>IFERROR(SMALL(EX67:EX187,ROW()-ROW($EX$190)+1),"")</f>
        <v>0</v>
      </c>
      <c r="EY229">
        <f>IFERROR(SMALL(EY67:EY187,ROW()-ROW($EY$190)+1),"")</f>
        <v>0</v>
      </c>
      <c r="EZ229">
        <f>IFERROR(SMALL(EZ67:EZ187,ROW()-ROW($EZ$190)+1),"")</f>
        <v>0</v>
      </c>
      <c r="FA229">
        <f>IFERROR(SMALL(FA67:FA187,ROW()-ROW($FA$190)+1),"")</f>
        <v>0</v>
      </c>
      <c r="FB229">
        <f>IFERROR(SMALL(FB67:FB187,ROW()-ROW($FB$190)+1),"")</f>
        <v>0</v>
      </c>
      <c r="FC229">
        <f>IFERROR(SMALL(FC67:FC187,ROW()-ROW($FC$190)+1),"")</f>
        <v>0</v>
      </c>
      <c r="FD229">
        <f>IFERROR(SMALL(FD67:FD187,ROW()-ROW($FD$190)+1),"")</f>
        <v>0</v>
      </c>
      <c r="FE229">
        <f>IFERROR(SMALL(FE67:FE187,ROW()-ROW($FE$190)+1),"")</f>
        <v>0</v>
      </c>
      <c r="FF229">
        <f>IFERROR(SMALL(FF67:FF187,ROW()-ROW($FF$190)+1),"")</f>
        <v>0</v>
      </c>
      <c r="FG229">
        <f>IFERROR(SMALL(FG67:FG187,ROW()-ROW($FG$190)+1),"")</f>
        <v>0</v>
      </c>
      <c r="FH229">
        <f>IFERROR(SMALL(FH67:FH187,ROW()-ROW($FH$190)+1),"")</f>
        <v>0</v>
      </c>
      <c r="FI229">
        <f>IFERROR(SMALL(FI67:FI187,ROW()-ROW($FI$190)+1),"")</f>
        <v>0</v>
      </c>
      <c r="FJ229">
        <f>IFERROR(SMALL(FJ67:FJ187,ROW()-ROW($FJ$190)+1),"")</f>
        <v>0</v>
      </c>
      <c r="FK229">
        <f>IFERROR(SMALL(FK67:FK187,ROW()-ROW($FK$190)+1),"")</f>
        <v>0</v>
      </c>
      <c r="FL229">
        <f>IFERROR(SMALL(FL67:FL187,ROW()-ROW($FL$190)+1),"")</f>
        <v>0</v>
      </c>
      <c r="FM229">
        <f>IFERROR(SMALL(FM67:FM187,ROW()-ROW($FM$190)+1),"")</f>
        <v>0</v>
      </c>
      <c r="FN229">
        <f>IFERROR(SMALL(FN67:FN187,ROW()-ROW($FN$190)+1),"")</f>
        <v>0</v>
      </c>
      <c r="FO229">
        <f>IFERROR(SMALL(FO67:FO187,ROW()-ROW($FO$190)+1),"")</f>
        <v>0</v>
      </c>
      <c r="FP229">
        <f>IFERROR(SMALL(FP67:FP187,ROW()-ROW($FP$190)+1),"")</f>
        <v>0</v>
      </c>
      <c r="FQ229">
        <f>IFERROR(SMALL(FQ67:FQ187,ROW()-ROW($FQ$190)+1),"")</f>
        <v>0</v>
      </c>
      <c r="FR229">
        <f>IFERROR(SMALL(FR67:FR187,ROW()-ROW($FR$190)+1),"")</f>
        <v>0</v>
      </c>
      <c r="FS229">
        <f>IFERROR(SMALL(FS67:FS187,ROW()-ROW($FS$190)+1),"")</f>
        <v>0</v>
      </c>
      <c r="FT229">
        <f>IFERROR(SMALL(FT67:FT187,ROW()-ROW($FT$190)+1),"")</f>
        <v>0</v>
      </c>
      <c r="FU229">
        <f>IFERROR(SMALL(FU67:FU187,ROW()-ROW($FU$190)+1),"")</f>
        <v>0</v>
      </c>
      <c r="FV229">
        <f>IFERROR(SMALL(FV67:FV187,ROW()-ROW($FV$190)+1),"")</f>
        <v>0</v>
      </c>
      <c r="FW229">
        <f>IFERROR(SMALL(FW67:FW187,ROW()-ROW($FW$190)+1),"")</f>
        <v>0</v>
      </c>
      <c r="FX229">
        <f>IFERROR(SMALL(FX67:FX187,ROW()-ROW($FX$190)+1),"")</f>
        <v>0</v>
      </c>
      <c r="FY229">
        <f>IFERROR(SMALL(FY67:FY187,ROW()-ROW($FY$190)+1),"")</f>
        <v>0</v>
      </c>
      <c r="FZ229">
        <f>IFERROR(SMALL(FZ67:FZ187,ROW()-ROW($FZ$190)+1),"")</f>
        <v>0</v>
      </c>
      <c r="GA229">
        <f>IFERROR(SMALL(GA67:GA187,ROW()-ROW($GA$190)+1),"")</f>
        <v>0</v>
      </c>
      <c r="GB229">
        <f>IFERROR(SMALL(GB67:GB187,ROW()-ROW($GB$190)+1),"")</f>
        <v>0</v>
      </c>
      <c r="GC229">
        <f>IFERROR(SMALL(GC67:GC187,ROW()-ROW($GC$190)+1),"")</f>
        <v>0</v>
      </c>
      <c r="GD229">
        <f>IFERROR(SMALL(GD67:GD187,ROW()-ROW($GD$190)+1),"")</f>
        <v>0</v>
      </c>
      <c r="GE229">
        <f>IFERROR(SMALL(GE67:GE187,ROW()-ROW($GE$190)+1),"")</f>
        <v>0</v>
      </c>
      <c r="GF229">
        <f>IFERROR(SMALL(GF67:GF187,ROW()-ROW($GF$190)+1),"")</f>
        <v>0</v>
      </c>
      <c r="GG229">
        <f>IFERROR(SMALL(GG67:GG187,ROW()-ROW($GG$190)+1),"")</f>
        <v>0</v>
      </c>
      <c r="GH229">
        <f>IFERROR(SMALL(GH67:GH187,ROW()-ROW($GH$190)+1),"")</f>
        <v>0</v>
      </c>
      <c r="GI229">
        <f>IFERROR(SMALL(GI67:GI187,ROW()-ROW($GI$190)+1),"")</f>
        <v>0</v>
      </c>
      <c r="GJ229">
        <f>IFERROR(SMALL(GJ67:GJ187,ROW()-ROW($GJ$190)+1),"")</f>
        <v>0</v>
      </c>
      <c r="GK229">
        <f>IFERROR(SMALL(GK67:GK187,ROW()-ROW($GK$190)+1),"")</f>
        <v>0</v>
      </c>
      <c r="GL229">
        <f>IFERROR(SMALL(GL67:GL187,ROW()-ROW($GL$190)+1),"")</f>
        <v>0</v>
      </c>
      <c r="GM229">
        <f>IFERROR(SMALL(GM67:GM187,ROW()-ROW($GM$190)+1),"")</f>
        <v>0</v>
      </c>
      <c r="GN229">
        <f>IFERROR(SMALL(GN67:GN187,ROW()-ROW($GN$190)+1),"")</f>
        <v>0</v>
      </c>
      <c r="GO229">
        <f>IFERROR(SMALL(GO67:GO187,ROW()-ROW($GO$190)+1),"")</f>
        <v>0</v>
      </c>
      <c r="GP229">
        <f>IFERROR(SMALL(GP67:GP187,ROW()-ROW($GP$190)+1),"")</f>
        <v>0</v>
      </c>
      <c r="GQ229">
        <f>IFERROR(SMALL(GQ67:GQ187,ROW()-ROW($GQ$190)+1),"")</f>
        <v>0</v>
      </c>
      <c r="GR229">
        <f>IFERROR(SMALL(GR67:GR187,ROW()-ROW($GR$190)+1),"")</f>
        <v>0</v>
      </c>
      <c r="GS229">
        <f>IFERROR(SMALL(GS67:GS187,ROW()-ROW($GS$190)+1),"")</f>
        <v>0</v>
      </c>
      <c r="GT229">
        <f>IFERROR(SMALL(GT67:GT187,ROW()-ROW($GT$190)+1),"")</f>
        <v>0</v>
      </c>
      <c r="GU229">
        <f>IFERROR(SMALL(GU67:GU187,ROW()-ROW($GU$190)+1),"")</f>
        <v>0</v>
      </c>
      <c r="GV229">
        <f>IFERROR(SMALL(GV67:GV187,ROW()-ROW($GV$190)+1),"")</f>
        <v>0</v>
      </c>
      <c r="GW229">
        <f>IFERROR(SMALL(GW67:GW187,ROW()-ROW($GW$190)+1),"")</f>
        <v>0</v>
      </c>
      <c r="GX229">
        <f>IFERROR(SMALL(GX67:GX187,ROW()-ROW($GX$190)+1),"")</f>
        <v>0</v>
      </c>
      <c r="GY229">
        <f>IFERROR(SMALL(GY67:GY187,ROW()-ROW($GY$190)+1),"")</f>
        <v>0</v>
      </c>
      <c r="GZ229">
        <f>IFERROR(SMALL(GZ67:GZ187,ROW()-ROW($GZ$190)+1),"")</f>
        <v>0</v>
      </c>
      <c r="HA229">
        <f>IFERROR(SMALL(HA67:HA187,ROW()-ROW($HA$190)+1),"")</f>
        <v>0</v>
      </c>
      <c r="HB229">
        <f>IFERROR(SMALL(HB67:HB187,ROW()-ROW($HB$190)+1),"")</f>
        <v>0</v>
      </c>
      <c r="HC229">
        <f>IFERROR(SMALL(HC67:HC187,ROW()-ROW($HC$190)+1),"")</f>
        <v>0</v>
      </c>
      <c r="HD229">
        <f>IFERROR(SMALL(HD67:HD187,ROW()-ROW($HD$190)+1),"")</f>
        <v>0</v>
      </c>
      <c r="HE229">
        <f>IFERROR(SMALL(HE67:HE187,ROW()-ROW($HE$190)+1),"")</f>
        <v>0</v>
      </c>
      <c r="HF229">
        <f>IFERROR(SMALL(HF67:HF187,ROW()-ROW($HF$190)+1),"")</f>
        <v>0</v>
      </c>
      <c r="HG229">
        <f>IFERROR(SMALL(HG67:HG187,ROW()-ROW($HG$190)+1),"")</f>
        <v>0</v>
      </c>
      <c r="HH229">
        <f>IFERROR(SMALL(HH67:HH187,ROW()-ROW($HH$190)+1),"")</f>
        <v>0</v>
      </c>
      <c r="HI229">
        <f>IFERROR(SMALL(HI67:HI187,ROW()-ROW($HI$190)+1),"")</f>
        <v>0</v>
      </c>
      <c r="HJ229">
        <f>IFERROR(SMALL(HJ67:HJ187,ROW()-ROW($HJ$190)+1),"")</f>
        <v>0</v>
      </c>
      <c r="HK229">
        <f>IFERROR(SMALL(HK67:HK187,ROW()-ROW($HK$190)+1),"")</f>
        <v>0</v>
      </c>
      <c r="HL229">
        <f>IFERROR(SMALL(HL67:HL187,ROW()-ROW($HL$190)+1),"")</f>
        <v>0</v>
      </c>
      <c r="HM229">
        <f>IFERROR(SMALL(HM67:HM187,ROW()-ROW($HM$190)+1),"")</f>
        <v>0</v>
      </c>
      <c r="HN229">
        <f>IFERROR(SMALL(HN67:HN187,ROW()-ROW($HN$190)+1),"")</f>
        <v>0</v>
      </c>
      <c r="HO229">
        <f>IFERROR(SMALL(HO67:HO187,ROW()-ROW($HO$190)+1),"")</f>
        <v>0</v>
      </c>
      <c r="HP229">
        <f>IFERROR(SMALL(HP67:HP187,ROW()-ROW($HP$190)+1),"")</f>
        <v>0</v>
      </c>
      <c r="HQ229">
        <f>IFERROR(SMALL(HQ67:HQ187,ROW()-ROW($HQ$190)+1),"")</f>
        <v>0</v>
      </c>
      <c r="HR229">
        <f>IFERROR(SMALL(HR67:HR187,ROW()-ROW($HR$190)+1),"")</f>
        <v>0</v>
      </c>
      <c r="HS229">
        <f>IFERROR(SMALL(HS67:HS187,ROW()-ROW($HS$190)+1),"")</f>
        <v>0</v>
      </c>
      <c r="HT229">
        <f>IFERROR(SMALL(HT67:HT187,ROW()-ROW($HT$190)+1),"")</f>
        <v>0</v>
      </c>
      <c r="HU229">
        <f>IFERROR(SMALL(HU67:HU187,ROW()-ROW($HU$190)+1),"")</f>
        <v>0</v>
      </c>
      <c r="HV229">
        <f>IFERROR(SMALL(HV67:HV187,ROW()-ROW($HV$190)+1),"")</f>
        <v>0</v>
      </c>
      <c r="HW229">
        <f>IFERROR(SMALL(HW67:HW187,ROW()-ROW($HW$190)+1),"")</f>
        <v>0</v>
      </c>
      <c r="HX229">
        <f>IFERROR(SMALL(HX67:HX187,ROW()-ROW($HX$190)+1),"")</f>
        <v>0</v>
      </c>
      <c r="HY229">
        <f>IFERROR(SMALL(HY67:HY187,ROW()-ROW($HY$190)+1),"")</f>
        <v>0</v>
      </c>
      <c r="HZ229">
        <f>IFERROR(SMALL(HZ67:HZ187,ROW()-ROW($HZ$190)+1),"")</f>
        <v>0</v>
      </c>
      <c r="IA229">
        <f>IFERROR(SMALL(IA67:IA187,ROW()-ROW($IA$190)+1),"")</f>
        <v>0</v>
      </c>
      <c r="IB229">
        <f>IFERROR(SMALL(IB67:IB187,ROW()-ROW($IB$190)+1),"")</f>
        <v>0</v>
      </c>
      <c r="IC229">
        <f>IFERROR(SMALL(IC67:IC187,ROW()-ROW($IC$190)+1),"")</f>
        <v>0</v>
      </c>
      <c r="ID229">
        <f>IFERROR(SMALL(ID67:ID187,ROW()-ROW($ID$190)+1),"")</f>
        <v>0</v>
      </c>
      <c r="IE229">
        <f>IFERROR(SMALL(IE67:IE187,ROW()-ROW($IE$190)+1),"")</f>
        <v>0</v>
      </c>
      <c r="IF229">
        <f>IFERROR(SMALL(IF67:IF187,ROW()-ROW($IF$190)+1),"")</f>
        <v>0</v>
      </c>
      <c r="IG229">
        <f>IFERROR(SMALL(IG67:IG187,ROW()-ROW($IG$190)+1),"")</f>
        <v>0</v>
      </c>
      <c r="IH229">
        <f>IFERROR(SMALL(IH67:IH187,ROW()-ROW($IH$190)+1),"")</f>
        <v>0</v>
      </c>
      <c r="II229">
        <f>IFERROR(SMALL(II67:II187,ROW()-ROW($II$190)+1),"")</f>
        <v>0</v>
      </c>
      <c r="IJ229">
        <f>IFERROR(SMALL(IJ67:IJ187,ROW()-ROW($IJ$190)+1),"")</f>
        <v>0</v>
      </c>
      <c r="IK229">
        <f>IFERROR(SMALL(IK67:IK187,ROW()-ROW($IK$190)+1),"")</f>
        <v>0</v>
      </c>
      <c r="IL229">
        <f>IFERROR(SMALL(IL67:IL187,ROW()-ROW($IL$190)+1),"")</f>
        <v>0</v>
      </c>
      <c r="IM229">
        <f>IFERROR(SMALL(IM67:IM187,ROW()-ROW($IM$190)+1),"")</f>
        <v>0</v>
      </c>
      <c r="IN229">
        <f>IFERROR(SMALL(IN67:IN187,ROW()-ROW($IN$190)+1),"")</f>
        <v>0</v>
      </c>
      <c r="IO229">
        <f>IFERROR(SMALL(IO67:IO187,ROW()-ROW($IO$190)+1),"")</f>
        <v>0</v>
      </c>
      <c r="IP229">
        <f>IFERROR(SMALL(IP67:IP187,ROW()-ROW($IP$190)+1),"")</f>
        <v>0</v>
      </c>
      <c r="IQ229">
        <f>IFERROR(SMALL(IQ67:IQ187,ROW()-ROW($IQ$190)+1),"")</f>
        <v>0</v>
      </c>
      <c r="IR229">
        <f>IFERROR(SMALL(IR67:IR187,ROW()-ROW($IR$190)+1),"")</f>
        <v>0</v>
      </c>
      <c r="IS229">
        <f>IFERROR(SMALL(IS67:IS187,ROW()-ROW($IS$190)+1),"")</f>
        <v>0</v>
      </c>
      <c r="IT229">
        <f>IFERROR(SMALL(IT67:IT187,ROW()-ROW($IT$190)+1),"")</f>
        <v>0</v>
      </c>
      <c r="IU229">
        <f>IFERROR(SMALL(IU67:IU187,ROW()-ROW($IU$190)+1),"")</f>
        <v>0</v>
      </c>
      <c r="IV229">
        <f>IFERROR(SMALL(IV67:IV187,ROW()-ROW($IV$190)+1),"")</f>
        <v>0</v>
      </c>
      <c r="IW229">
        <f>IFERROR(SMALL(IW67:IW187,ROW()-ROW($IW$190)+1),"")</f>
        <v>0</v>
      </c>
      <c r="IX229">
        <f>IFERROR(SMALL(IX67:IX187,ROW()-ROW($IX$190)+1),"")</f>
        <v>0</v>
      </c>
      <c r="IY229">
        <f>IFERROR(SMALL(IY67:IY187,ROW()-ROW($IY$190)+1),"")</f>
        <v>0</v>
      </c>
      <c r="IZ229">
        <f>IFERROR(SMALL(IZ67:IZ187,ROW()-ROW($IZ$190)+1),"")</f>
        <v>0</v>
      </c>
      <c r="JA229">
        <f>IFERROR(SMALL(JA67:JA187,ROW()-ROW($JA$190)+1),"")</f>
        <v>0</v>
      </c>
      <c r="JB229">
        <f>IFERROR(SMALL(JB67:JB187,ROW()-ROW($JB$190)+1),"")</f>
        <v>0</v>
      </c>
      <c r="JC229">
        <f>IFERROR(SMALL(JC67:JC187,ROW()-ROW($JC$190)+1),"")</f>
        <v>0</v>
      </c>
      <c r="JD229">
        <f>IFERROR(SMALL(JD67:JD187,ROW()-ROW($JD$190)+1),"")</f>
        <v>0</v>
      </c>
      <c r="JE229">
        <f>IFERROR(SMALL(JE67:JE187,ROW()-ROW($JE$190)+1),"")</f>
        <v>0</v>
      </c>
      <c r="JF229">
        <f>IFERROR(SMALL(JF67:JF187,ROW()-ROW($JF$190)+1),"")</f>
        <v>0</v>
      </c>
      <c r="JG229">
        <f>IFERROR(SMALL(JG67:JG187,ROW()-ROW($JG$190)+1),"")</f>
        <v>0</v>
      </c>
      <c r="JH229">
        <f>IFERROR(SMALL(JH67:JH187,ROW()-ROW($JH$190)+1),"")</f>
        <v>0</v>
      </c>
      <c r="JI229">
        <f>IFERROR(SMALL(JI67:JI187,ROW()-ROW($JI$190)+1),"")</f>
        <v>0</v>
      </c>
      <c r="JJ229">
        <f>IFERROR(SMALL(JJ67:JJ187,ROW()-ROW($JJ$190)+1),"")</f>
        <v>0</v>
      </c>
    </row>
    <row r="230" spans="5:270">
      <c r="E230">
        <f>IFERROR(SMALL(E67:E187,ROW()-ROW($E$190)+1),"")</f>
        <v>0</v>
      </c>
      <c r="F230">
        <f>IFERROR(SMALL(F67:F187,ROW()-ROW($F$190)+1),"")</f>
        <v>0</v>
      </c>
      <c r="G230">
        <f>IFERROR(SMALL(G67:G187,ROW()-ROW($G$190)+1),"")</f>
        <v>0</v>
      </c>
      <c r="H230">
        <f>IFERROR(SMALL(H67:H187,ROW()-ROW($H$190)+1),"")</f>
        <v>0</v>
      </c>
      <c r="I230">
        <f>IFERROR(SMALL(I67:I187,ROW()-ROW($I$190)+1),"")</f>
        <v>0</v>
      </c>
      <c r="J230">
        <f>IFERROR(SMALL(J67:J187,ROW()-ROW($J$190)+1),"")</f>
        <v>0</v>
      </c>
      <c r="K230">
        <f>IFERROR(SMALL(K67:K187,ROW()-ROW($K$190)+1),"")</f>
        <v>0</v>
      </c>
      <c r="L230">
        <f>IFERROR(SMALL(L67:L187,ROW()-ROW($L$190)+1),"")</f>
        <v>0</v>
      </c>
      <c r="M230">
        <f>IFERROR(SMALL(M67:M187,ROW()-ROW($M$190)+1),"")</f>
        <v>0</v>
      </c>
      <c r="N230">
        <f>IFERROR(SMALL(N67:N187,ROW()-ROW($N$190)+1),"")</f>
        <v>0</v>
      </c>
      <c r="O230">
        <f>IFERROR(SMALL(O67:O187,ROW()-ROW($O$190)+1),"")</f>
        <v>0</v>
      </c>
      <c r="P230">
        <f>IFERROR(SMALL(P67:P187,ROW()-ROW($P$190)+1),"")</f>
        <v>0</v>
      </c>
      <c r="Q230">
        <f>IFERROR(SMALL(Q67:Q187,ROW()-ROW($Q$190)+1),"")</f>
        <v>0</v>
      </c>
      <c r="R230">
        <f>IFERROR(SMALL(R67:R187,ROW()-ROW($R$190)+1),"")</f>
        <v>0</v>
      </c>
      <c r="S230">
        <f>IFERROR(SMALL(S67:S187,ROW()-ROW($S$190)+1),"")</f>
        <v>0</v>
      </c>
      <c r="T230">
        <f>IFERROR(SMALL(T67:T187,ROW()-ROW($T$190)+1),"")</f>
        <v>0</v>
      </c>
      <c r="U230">
        <f>IFERROR(SMALL(U67:U187,ROW()-ROW($U$190)+1),"")</f>
        <v>0</v>
      </c>
      <c r="V230">
        <f>IFERROR(SMALL(V67:V187,ROW()-ROW($V$190)+1),"")</f>
        <v>0</v>
      </c>
      <c r="W230">
        <f>IFERROR(SMALL(W67:W187,ROW()-ROW($W$190)+1),"")</f>
        <v>0</v>
      </c>
      <c r="X230">
        <f>IFERROR(SMALL(X67:X187,ROW()-ROW($X$190)+1),"")</f>
        <v>0</v>
      </c>
      <c r="Y230">
        <f>IFERROR(SMALL(Y67:Y187,ROW()-ROW($Y$190)+1),"")</f>
        <v>0</v>
      </c>
      <c r="Z230">
        <f>IFERROR(SMALL(Z67:Z187,ROW()-ROW($Z$190)+1),"")</f>
        <v>0</v>
      </c>
      <c r="AA230">
        <f>IFERROR(SMALL(AA67:AA187,ROW()-ROW($AA$190)+1),"")</f>
        <v>0</v>
      </c>
      <c r="AB230">
        <f>IFERROR(SMALL(AB67:AB187,ROW()-ROW($AB$190)+1),"")</f>
        <v>0</v>
      </c>
      <c r="AC230">
        <f>IFERROR(SMALL(AC67:AC187,ROW()-ROW($AC$190)+1),"")</f>
        <v>0</v>
      </c>
      <c r="AD230">
        <f>IFERROR(SMALL(AD67:AD187,ROW()-ROW($AD$190)+1),"")</f>
        <v>0</v>
      </c>
      <c r="AE230">
        <f>IFERROR(SMALL(AE67:AE187,ROW()-ROW($AE$190)+1),"")</f>
        <v>0</v>
      </c>
      <c r="AF230">
        <f>IFERROR(SMALL(AF67:AF187,ROW()-ROW($AF$190)+1),"")</f>
        <v>0</v>
      </c>
      <c r="AG230">
        <f>IFERROR(SMALL(AG67:AG187,ROW()-ROW($AG$190)+1),"")</f>
        <v>0</v>
      </c>
      <c r="AH230">
        <f>IFERROR(SMALL(AH67:AH187,ROW()-ROW($AH$190)+1),"")</f>
        <v>0</v>
      </c>
      <c r="AI230">
        <f>IFERROR(SMALL(AI67:AI187,ROW()-ROW($AI$190)+1),"")</f>
        <v>0</v>
      </c>
      <c r="AJ230">
        <f>IFERROR(SMALL(AJ67:AJ187,ROW()-ROW($AJ$190)+1),"")</f>
        <v>0</v>
      </c>
      <c r="AK230">
        <f>IFERROR(SMALL(AK67:AK187,ROW()-ROW($AK$190)+1),"")</f>
        <v>0</v>
      </c>
      <c r="AL230">
        <f>IFERROR(SMALL(AL67:AL187,ROW()-ROW($AL$190)+1),"")</f>
        <v>0</v>
      </c>
      <c r="AM230">
        <f>IFERROR(SMALL(AM67:AM187,ROW()-ROW($AM$190)+1),"")</f>
        <v>0</v>
      </c>
      <c r="AN230">
        <f>IFERROR(SMALL(AN67:AN187,ROW()-ROW($AN$190)+1),"")</f>
        <v>0</v>
      </c>
      <c r="AO230">
        <f>IFERROR(SMALL(AO67:AO187,ROW()-ROW($AO$190)+1),"")</f>
        <v>0</v>
      </c>
      <c r="AP230">
        <f>IFERROR(SMALL(AP67:AP187,ROW()-ROW($AP$190)+1),"")</f>
        <v>0</v>
      </c>
      <c r="AQ230">
        <f>IFERROR(SMALL(AQ67:AQ187,ROW()-ROW($AQ$190)+1),"")</f>
        <v>0</v>
      </c>
      <c r="AR230">
        <f>IFERROR(SMALL(AR67:AR187,ROW()-ROW($AR$190)+1),"")</f>
        <v>0</v>
      </c>
      <c r="AS230">
        <f>IFERROR(SMALL(AS67:AS187,ROW()-ROW($AS$190)+1),"")</f>
        <v>0</v>
      </c>
      <c r="AT230">
        <f>IFERROR(SMALL(AT67:AT187,ROW()-ROW($AT$190)+1),"")</f>
        <v>0</v>
      </c>
      <c r="AU230">
        <f>IFERROR(SMALL(AU67:AU187,ROW()-ROW($AU$190)+1),"")</f>
        <v>0</v>
      </c>
      <c r="AV230">
        <f>IFERROR(SMALL(AV67:AV187,ROW()-ROW($AV$190)+1),"")</f>
        <v>0</v>
      </c>
      <c r="AW230">
        <f>IFERROR(SMALL(AW67:AW187,ROW()-ROW($AW$190)+1),"")</f>
        <v>0</v>
      </c>
      <c r="AX230">
        <f>IFERROR(SMALL(AX67:AX187,ROW()-ROW($AX$190)+1),"")</f>
        <v>0</v>
      </c>
      <c r="AY230">
        <f>IFERROR(SMALL(AY67:AY187,ROW()-ROW($AY$190)+1),"")</f>
        <v>0</v>
      </c>
      <c r="AZ230">
        <f>IFERROR(SMALL(AZ67:AZ187,ROW()-ROW($AZ$190)+1),"")</f>
        <v>0</v>
      </c>
      <c r="BA230">
        <f>IFERROR(SMALL(BA67:BA187,ROW()-ROW($BA$190)+1),"")</f>
        <v>0</v>
      </c>
      <c r="BB230">
        <f>IFERROR(SMALL(BB67:BB187,ROW()-ROW($BB$190)+1),"")</f>
        <v>0</v>
      </c>
      <c r="BC230">
        <f>IFERROR(SMALL(BC67:BC187,ROW()-ROW($BC$190)+1),"")</f>
        <v>0</v>
      </c>
      <c r="BD230">
        <f>IFERROR(SMALL(BD67:BD187,ROW()-ROW($BD$190)+1),"")</f>
        <v>0</v>
      </c>
      <c r="BE230">
        <f>IFERROR(SMALL(BE67:BE187,ROW()-ROW($BE$190)+1),"")</f>
        <v>0</v>
      </c>
      <c r="BF230">
        <f>IFERROR(SMALL(BF67:BF187,ROW()-ROW($BF$190)+1),"")</f>
        <v>0</v>
      </c>
      <c r="BG230">
        <f>IFERROR(SMALL(BG67:BG187,ROW()-ROW($BG$190)+1),"")</f>
        <v>0</v>
      </c>
      <c r="BH230">
        <f>IFERROR(SMALL(BH67:BH187,ROW()-ROW($BH$190)+1),"")</f>
        <v>0</v>
      </c>
      <c r="BI230">
        <f>IFERROR(SMALL(BI67:BI187,ROW()-ROW($BI$190)+1),"")</f>
        <v>0</v>
      </c>
      <c r="BJ230">
        <f>IFERROR(SMALL(BJ67:BJ187,ROW()-ROW($BJ$190)+1),"")</f>
        <v>0</v>
      </c>
      <c r="BK230">
        <f>IFERROR(SMALL(BK67:BK187,ROW()-ROW($BK$190)+1),"")</f>
        <v>0</v>
      </c>
      <c r="BL230">
        <f>IFERROR(SMALL(BL67:BL187,ROW()-ROW($BL$190)+1),"")</f>
        <v>0</v>
      </c>
      <c r="BM230">
        <f>IFERROR(SMALL(BM67:BM187,ROW()-ROW($BM$190)+1),"")</f>
        <v>0</v>
      </c>
      <c r="BN230">
        <f>IFERROR(SMALL(BN67:BN187,ROW()-ROW($BN$190)+1),"")</f>
        <v>0</v>
      </c>
      <c r="BO230">
        <f>IFERROR(SMALL(BO67:BO187,ROW()-ROW($BO$190)+1),"")</f>
        <v>0</v>
      </c>
      <c r="BP230">
        <f>IFERROR(SMALL(BP67:BP187,ROW()-ROW($BP$190)+1),"")</f>
        <v>0</v>
      </c>
      <c r="BQ230">
        <f>IFERROR(SMALL(BQ67:BQ187,ROW()-ROW($BQ$190)+1),"")</f>
        <v>0</v>
      </c>
      <c r="BR230">
        <f>IFERROR(SMALL(BR67:BR187,ROW()-ROW($BR$190)+1),"")</f>
        <v>0</v>
      </c>
      <c r="BS230">
        <f>IFERROR(SMALL(BS67:BS187,ROW()-ROW($BS$190)+1),"")</f>
        <v>0</v>
      </c>
      <c r="BT230">
        <f>IFERROR(SMALL(BT67:BT187,ROW()-ROW($BT$190)+1),"")</f>
        <v>0</v>
      </c>
      <c r="BU230">
        <f>IFERROR(SMALL(BU67:BU187,ROW()-ROW($BU$190)+1),"")</f>
        <v>0</v>
      </c>
      <c r="BV230">
        <f>IFERROR(SMALL(BV67:BV187,ROW()-ROW($BV$190)+1),"")</f>
        <v>0</v>
      </c>
      <c r="BW230">
        <f>IFERROR(SMALL(BW67:BW187,ROW()-ROW($BW$190)+1),"")</f>
        <v>0</v>
      </c>
      <c r="BX230">
        <f>IFERROR(SMALL(BX67:BX187,ROW()-ROW($BX$190)+1),"")</f>
        <v>0</v>
      </c>
      <c r="BY230">
        <f>IFERROR(SMALL(BY67:BY187,ROW()-ROW($BY$190)+1),"")</f>
        <v>0</v>
      </c>
      <c r="BZ230">
        <f>IFERROR(SMALL(BZ67:BZ187,ROW()-ROW($BZ$190)+1),"")</f>
        <v>0</v>
      </c>
      <c r="CA230">
        <f>IFERROR(SMALL(CA67:CA187,ROW()-ROW($CA$190)+1),"")</f>
        <v>0</v>
      </c>
      <c r="CB230">
        <f>IFERROR(SMALL(CB67:CB187,ROW()-ROW($CB$190)+1),"")</f>
        <v>0</v>
      </c>
      <c r="CC230">
        <f>IFERROR(SMALL(CC67:CC187,ROW()-ROW($CC$190)+1),"")</f>
        <v>0</v>
      </c>
      <c r="CD230">
        <f>IFERROR(SMALL(CD67:CD187,ROW()-ROW($CD$190)+1),"")</f>
        <v>0</v>
      </c>
      <c r="CE230">
        <f>IFERROR(SMALL(CE67:CE187,ROW()-ROW($CE$190)+1),"")</f>
        <v>0</v>
      </c>
      <c r="CF230">
        <f>IFERROR(SMALL(CF67:CF187,ROW()-ROW($CF$190)+1),"")</f>
        <v>0</v>
      </c>
      <c r="CG230">
        <f>IFERROR(SMALL(CG67:CG187,ROW()-ROW($CG$190)+1),"")</f>
        <v>0</v>
      </c>
      <c r="CH230">
        <f>IFERROR(SMALL(CH67:CH187,ROW()-ROW($CH$190)+1),"")</f>
        <v>0</v>
      </c>
      <c r="CI230">
        <f>IFERROR(SMALL(CI67:CI187,ROW()-ROW($CI$190)+1),"")</f>
        <v>0</v>
      </c>
      <c r="CJ230">
        <f>IFERROR(SMALL(CJ67:CJ187,ROW()-ROW($CJ$190)+1),"")</f>
        <v>0</v>
      </c>
      <c r="CK230">
        <f>IFERROR(SMALL(CK67:CK187,ROW()-ROW($CK$190)+1),"")</f>
        <v>0</v>
      </c>
      <c r="CL230">
        <f>IFERROR(SMALL(CL67:CL187,ROW()-ROW($CL$190)+1),"")</f>
        <v>0</v>
      </c>
      <c r="CM230">
        <f>IFERROR(SMALL(CM67:CM187,ROW()-ROW($CM$190)+1),"")</f>
        <v>0</v>
      </c>
      <c r="CN230">
        <f>IFERROR(SMALL(CN67:CN187,ROW()-ROW($CN$190)+1),"")</f>
        <v>0</v>
      </c>
      <c r="CO230">
        <f>IFERROR(SMALL(CO67:CO187,ROW()-ROW($CO$190)+1),"")</f>
        <v>0</v>
      </c>
      <c r="CP230">
        <f>IFERROR(SMALL(CP67:CP187,ROW()-ROW($CP$190)+1),"")</f>
        <v>0</v>
      </c>
      <c r="CQ230">
        <f>IFERROR(SMALL(CQ67:CQ187,ROW()-ROW($CQ$190)+1),"")</f>
        <v>0</v>
      </c>
      <c r="CR230">
        <f>IFERROR(SMALL(CR67:CR187,ROW()-ROW($CR$190)+1),"")</f>
        <v>0</v>
      </c>
      <c r="CS230">
        <f>IFERROR(SMALL(CS67:CS187,ROW()-ROW($CS$190)+1),"")</f>
        <v>0</v>
      </c>
      <c r="CT230">
        <f>IFERROR(SMALL(CT67:CT187,ROW()-ROW($CT$190)+1),"")</f>
        <v>0</v>
      </c>
      <c r="CU230">
        <f>IFERROR(SMALL(CU67:CU187,ROW()-ROW($CU$190)+1),"")</f>
        <v>0</v>
      </c>
      <c r="CV230">
        <f>IFERROR(SMALL(CV67:CV187,ROW()-ROW($CV$190)+1),"")</f>
        <v>0</v>
      </c>
      <c r="CW230">
        <f>IFERROR(SMALL(CW67:CW187,ROW()-ROW($CW$190)+1),"")</f>
        <v>0</v>
      </c>
      <c r="CX230">
        <f>IFERROR(SMALL(CX67:CX187,ROW()-ROW($CX$190)+1),"")</f>
        <v>0</v>
      </c>
      <c r="CY230">
        <f>IFERROR(SMALL(CY67:CY187,ROW()-ROW($CY$190)+1),"")</f>
        <v>0</v>
      </c>
      <c r="CZ230">
        <f>IFERROR(SMALL(CZ67:CZ187,ROW()-ROW($CZ$190)+1),"")</f>
        <v>0</v>
      </c>
      <c r="DA230">
        <f>IFERROR(SMALL(DA67:DA187,ROW()-ROW($DA$190)+1),"")</f>
        <v>0</v>
      </c>
      <c r="DB230">
        <f>IFERROR(SMALL(DB67:DB187,ROW()-ROW($DB$190)+1),"")</f>
        <v>0</v>
      </c>
      <c r="DC230">
        <f>IFERROR(SMALL(DC67:DC187,ROW()-ROW($DC$190)+1),"")</f>
        <v>0</v>
      </c>
      <c r="DD230">
        <f>IFERROR(SMALL(DD67:DD187,ROW()-ROW($DD$190)+1),"")</f>
        <v>0</v>
      </c>
      <c r="DE230">
        <f>IFERROR(SMALL(DE67:DE187,ROW()-ROW($DE$190)+1),"")</f>
        <v>0</v>
      </c>
      <c r="DF230">
        <f>IFERROR(SMALL(DF67:DF187,ROW()-ROW($DF$190)+1),"")</f>
        <v>0</v>
      </c>
      <c r="DG230">
        <f>IFERROR(SMALL(DG67:DG187,ROW()-ROW($DG$190)+1),"")</f>
        <v>0</v>
      </c>
      <c r="DH230">
        <f>IFERROR(SMALL(DH67:DH187,ROW()-ROW($DH$190)+1),"")</f>
        <v>0</v>
      </c>
      <c r="DI230">
        <f>IFERROR(SMALL(DI67:DI187,ROW()-ROW($DI$190)+1),"")</f>
        <v>0</v>
      </c>
      <c r="DJ230">
        <f>IFERROR(SMALL(DJ67:DJ187,ROW()-ROW($DJ$190)+1),"")</f>
        <v>0</v>
      </c>
      <c r="DK230">
        <f>IFERROR(SMALL(DK67:DK187,ROW()-ROW($DK$190)+1),"")</f>
        <v>0</v>
      </c>
      <c r="DL230">
        <f>IFERROR(SMALL(DL67:DL187,ROW()-ROW($DL$190)+1),"")</f>
        <v>0</v>
      </c>
      <c r="DM230">
        <f>IFERROR(SMALL(DM67:DM187,ROW()-ROW($DM$190)+1),"")</f>
        <v>0</v>
      </c>
      <c r="DN230">
        <f>IFERROR(SMALL(DN67:DN187,ROW()-ROW($DN$190)+1),"")</f>
        <v>0</v>
      </c>
      <c r="DO230">
        <f>IFERROR(SMALL(DO67:DO187,ROW()-ROW($DO$190)+1),"")</f>
        <v>0</v>
      </c>
      <c r="DP230">
        <f>IFERROR(SMALL(DP67:DP187,ROW()-ROW($DP$190)+1),"")</f>
        <v>0</v>
      </c>
      <c r="DQ230">
        <f>IFERROR(SMALL(DQ67:DQ187,ROW()-ROW($DQ$190)+1),"")</f>
        <v>0</v>
      </c>
      <c r="DR230">
        <f>IFERROR(SMALL(DR67:DR187,ROW()-ROW($DR$190)+1),"")</f>
        <v>0</v>
      </c>
      <c r="DS230">
        <f>IFERROR(SMALL(DS67:DS187,ROW()-ROW($DS$190)+1),"")</f>
        <v>0</v>
      </c>
      <c r="DT230">
        <f>IFERROR(SMALL(DT67:DT187,ROW()-ROW($DT$190)+1),"")</f>
        <v>0</v>
      </c>
      <c r="DU230">
        <f>IFERROR(SMALL(DU67:DU187,ROW()-ROW($DU$190)+1),"")</f>
        <v>0</v>
      </c>
      <c r="DV230">
        <f>IFERROR(SMALL(DV67:DV187,ROW()-ROW($DV$190)+1),"")</f>
        <v>0</v>
      </c>
      <c r="DW230">
        <f>IFERROR(SMALL(DW67:DW187,ROW()-ROW($DW$190)+1),"")</f>
        <v>0</v>
      </c>
      <c r="DX230">
        <f>IFERROR(SMALL(DX67:DX187,ROW()-ROW($DX$190)+1),"")</f>
        <v>0</v>
      </c>
      <c r="DY230">
        <f>IFERROR(SMALL(DY67:DY187,ROW()-ROW($DY$190)+1),"")</f>
        <v>0</v>
      </c>
      <c r="DZ230">
        <f>IFERROR(SMALL(DZ67:DZ187,ROW()-ROW($DZ$190)+1),"")</f>
        <v>0</v>
      </c>
      <c r="EA230">
        <f>IFERROR(SMALL(EA67:EA187,ROW()-ROW($EA$190)+1),"")</f>
        <v>0</v>
      </c>
      <c r="EB230">
        <f>IFERROR(SMALL(EB67:EB187,ROW()-ROW($EB$190)+1),"")</f>
        <v>0</v>
      </c>
      <c r="EC230">
        <f>IFERROR(SMALL(EC67:EC187,ROW()-ROW($EC$190)+1),"")</f>
        <v>0</v>
      </c>
      <c r="ED230">
        <f>IFERROR(SMALL(ED67:ED187,ROW()-ROW($ED$190)+1),"")</f>
        <v>0</v>
      </c>
      <c r="EE230">
        <f>IFERROR(SMALL(EE67:EE187,ROW()-ROW($EE$190)+1),"")</f>
        <v>0</v>
      </c>
      <c r="EF230">
        <f>IFERROR(SMALL(EF67:EF187,ROW()-ROW($EF$190)+1),"")</f>
        <v>0</v>
      </c>
      <c r="EI230">
        <f>IFERROR(SMALL(EI67:EI187,ROW()-ROW($EI$190)+1),"")</f>
        <v>0</v>
      </c>
      <c r="EJ230">
        <f>IFERROR(SMALL(EJ67:EJ187,ROW()-ROW($EJ$190)+1),"")</f>
        <v>0</v>
      </c>
      <c r="EK230">
        <f>IFERROR(SMALL(EK67:EK187,ROW()-ROW($EK$190)+1),"")</f>
        <v>0</v>
      </c>
      <c r="EL230">
        <f>IFERROR(SMALL(EL67:EL187,ROW()-ROW($EL$190)+1),"")</f>
        <v>0</v>
      </c>
      <c r="EM230">
        <f>IFERROR(SMALL(EM67:EM187,ROW()-ROW($EM$190)+1),"")</f>
        <v>0</v>
      </c>
      <c r="EN230">
        <f>IFERROR(SMALL(EN67:EN187,ROW()-ROW($EN$190)+1),"")</f>
        <v>0</v>
      </c>
      <c r="EO230">
        <f>IFERROR(SMALL(EO67:EO187,ROW()-ROW($EO$190)+1),"")</f>
        <v>0</v>
      </c>
      <c r="EP230">
        <f>IFERROR(SMALL(EP67:EP187,ROW()-ROW($EP$190)+1),"")</f>
        <v>0</v>
      </c>
      <c r="EQ230">
        <f>IFERROR(SMALL(EQ67:EQ187,ROW()-ROW($EQ$190)+1),"")</f>
        <v>0</v>
      </c>
      <c r="ER230">
        <f>IFERROR(SMALL(ER67:ER187,ROW()-ROW($ER$190)+1),"")</f>
        <v>0</v>
      </c>
      <c r="ES230">
        <f>IFERROR(SMALL(ES67:ES187,ROW()-ROW($ES$190)+1),"")</f>
        <v>0</v>
      </c>
      <c r="ET230">
        <f>IFERROR(SMALL(ET67:ET187,ROW()-ROW($ET$190)+1),"")</f>
        <v>0</v>
      </c>
      <c r="EU230">
        <f>IFERROR(SMALL(EU67:EU187,ROW()-ROW($EU$190)+1),"")</f>
        <v>0</v>
      </c>
      <c r="EV230">
        <f>IFERROR(SMALL(EV67:EV187,ROW()-ROW($EV$190)+1),"")</f>
        <v>0</v>
      </c>
      <c r="EW230">
        <f>IFERROR(SMALL(EW67:EW187,ROW()-ROW($EW$190)+1),"")</f>
        <v>0</v>
      </c>
      <c r="EX230">
        <f>IFERROR(SMALL(EX67:EX187,ROW()-ROW($EX$190)+1),"")</f>
        <v>0</v>
      </c>
      <c r="EY230">
        <f>IFERROR(SMALL(EY67:EY187,ROW()-ROW($EY$190)+1),"")</f>
        <v>0</v>
      </c>
      <c r="EZ230">
        <f>IFERROR(SMALL(EZ67:EZ187,ROW()-ROW($EZ$190)+1),"")</f>
        <v>0</v>
      </c>
      <c r="FA230">
        <f>IFERROR(SMALL(FA67:FA187,ROW()-ROW($FA$190)+1),"")</f>
        <v>0</v>
      </c>
      <c r="FB230">
        <f>IFERROR(SMALL(FB67:FB187,ROW()-ROW($FB$190)+1),"")</f>
        <v>0</v>
      </c>
      <c r="FC230">
        <f>IFERROR(SMALL(FC67:FC187,ROW()-ROW($FC$190)+1),"")</f>
        <v>0</v>
      </c>
      <c r="FD230">
        <f>IFERROR(SMALL(FD67:FD187,ROW()-ROW($FD$190)+1),"")</f>
        <v>0</v>
      </c>
      <c r="FE230">
        <f>IFERROR(SMALL(FE67:FE187,ROW()-ROW($FE$190)+1),"")</f>
        <v>0</v>
      </c>
      <c r="FF230">
        <f>IFERROR(SMALL(FF67:FF187,ROW()-ROW($FF$190)+1),"")</f>
        <v>0</v>
      </c>
      <c r="FG230">
        <f>IFERROR(SMALL(FG67:FG187,ROW()-ROW($FG$190)+1),"")</f>
        <v>0</v>
      </c>
      <c r="FH230">
        <f>IFERROR(SMALL(FH67:FH187,ROW()-ROW($FH$190)+1),"")</f>
        <v>0</v>
      </c>
      <c r="FI230">
        <f>IFERROR(SMALL(FI67:FI187,ROW()-ROW($FI$190)+1),"")</f>
        <v>0</v>
      </c>
      <c r="FJ230">
        <f>IFERROR(SMALL(FJ67:FJ187,ROW()-ROW($FJ$190)+1),"")</f>
        <v>0</v>
      </c>
      <c r="FK230">
        <f>IFERROR(SMALL(FK67:FK187,ROW()-ROW($FK$190)+1),"")</f>
        <v>0</v>
      </c>
      <c r="FL230">
        <f>IFERROR(SMALL(FL67:FL187,ROW()-ROW($FL$190)+1),"")</f>
        <v>0</v>
      </c>
      <c r="FM230">
        <f>IFERROR(SMALL(FM67:FM187,ROW()-ROW($FM$190)+1),"")</f>
        <v>0</v>
      </c>
      <c r="FN230">
        <f>IFERROR(SMALL(FN67:FN187,ROW()-ROW($FN$190)+1),"")</f>
        <v>0</v>
      </c>
      <c r="FO230">
        <f>IFERROR(SMALL(FO67:FO187,ROW()-ROW($FO$190)+1),"")</f>
        <v>0</v>
      </c>
      <c r="FP230">
        <f>IFERROR(SMALL(FP67:FP187,ROW()-ROW($FP$190)+1),"")</f>
        <v>0</v>
      </c>
      <c r="FQ230">
        <f>IFERROR(SMALL(FQ67:FQ187,ROW()-ROW($FQ$190)+1),"")</f>
        <v>0</v>
      </c>
      <c r="FR230">
        <f>IFERROR(SMALL(FR67:FR187,ROW()-ROW($FR$190)+1),"")</f>
        <v>0</v>
      </c>
      <c r="FS230">
        <f>IFERROR(SMALL(FS67:FS187,ROW()-ROW($FS$190)+1),"")</f>
        <v>0</v>
      </c>
      <c r="FT230">
        <f>IFERROR(SMALL(FT67:FT187,ROW()-ROW($FT$190)+1),"")</f>
        <v>0</v>
      </c>
      <c r="FU230">
        <f>IFERROR(SMALL(FU67:FU187,ROW()-ROW($FU$190)+1),"")</f>
        <v>0</v>
      </c>
      <c r="FV230">
        <f>IFERROR(SMALL(FV67:FV187,ROW()-ROW($FV$190)+1),"")</f>
        <v>0</v>
      </c>
      <c r="FW230">
        <f>IFERROR(SMALL(FW67:FW187,ROW()-ROW($FW$190)+1),"")</f>
        <v>0</v>
      </c>
      <c r="FX230">
        <f>IFERROR(SMALL(FX67:FX187,ROW()-ROW($FX$190)+1),"")</f>
        <v>0</v>
      </c>
      <c r="FY230">
        <f>IFERROR(SMALL(FY67:FY187,ROW()-ROW($FY$190)+1),"")</f>
        <v>0</v>
      </c>
      <c r="FZ230">
        <f>IFERROR(SMALL(FZ67:FZ187,ROW()-ROW($FZ$190)+1),"")</f>
        <v>0</v>
      </c>
      <c r="GA230">
        <f>IFERROR(SMALL(GA67:GA187,ROW()-ROW($GA$190)+1),"")</f>
        <v>0</v>
      </c>
      <c r="GB230">
        <f>IFERROR(SMALL(GB67:GB187,ROW()-ROW($GB$190)+1),"")</f>
        <v>0</v>
      </c>
      <c r="GC230">
        <f>IFERROR(SMALL(GC67:GC187,ROW()-ROW($GC$190)+1),"")</f>
        <v>0</v>
      </c>
      <c r="GD230">
        <f>IFERROR(SMALL(GD67:GD187,ROW()-ROW($GD$190)+1),"")</f>
        <v>0</v>
      </c>
      <c r="GE230">
        <f>IFERROR(SMALL(GE67:GE187,ROW()-ROW($GE$190)+1),"")</f>
        <v>0</v>
      </c>
      <c r="GF230">
        <f>IFERROR(SMALL(GF67:GF187,ROW()-ROW($GF$190)+1),"")</f>
        <v>0</v>
      </c>
      <c r="GG230">
        <f>IFERROR(SMALL(GG67:GG187,ROW()-ROW($GG$190)+1),"")</f>
        <v>0</v>
      </c>
      <c r="GH230">
        <f>IFERROR(SMALL(GH67:GH187,ROW()-ROW($GH$190)+1),"")</f>
        <v>0</v>
      </c>
      <c r="GI230">
        <f>IFERROR(SMALL(GI67:GI187,ROW()-ROW($GI$190)+1),"")</f>
        <v>0</v>
      </c>
      <c r="GJ230">
        <f>IFERROR(SMALL(GJ67:GJ187,ROW()-ROW($GJ$190)+1),"")</f>
        <v>0</v>
      </c>
      <c r="GK230">
        <f>IFERROR(SMALL(GK67:GK187,ROW()-ROW($GK$190)+1),"")</f>
        <v>0</v>
      </c>
      <c r="GL230">
        <f>IFERROR(SMALL(GL67:GL187,ROW()-ROW($GL$190)+1),"")</f>
        <v>0</v>
      </c>
      <c r="GM230">
        <f>IFERROR(SMALL(GM67:GM187,ROW()-ROW($GM$190)+1),"")</f>
        <v>0</v>
      </c>
      <c r="GN230">
        <f>IFERROR(SMALL(GN67:GN187,ROW()-ROW($GN$190)+1),"")</f>
        <v>0</v>
      </c>
      <c r="GO230">
        <f>IFERROR(SMALL(GO67:GO187,ROW()-ROW($GO$190)+1),"")</f>
        <v>0</v>
      </c>
      <c r="GP230">
        <f>IFERROR(SMALL(GP67:GP187,ROW()-ROW($GP$190)+1),"")</f>
        <v>0</v>
      </c>
      <c r="GQ230">
        <f>IFERROR(SMALL(GQ67:GQ187,ROW()-ROW($GQ$190)+1),"")</f>
        <v>0</v>
      </c>
      <c r="GR230">
        <f>IFERROR(SMALL(GR67:GR187,ROW()-ROW($GR$190)+1),"")</f>
        <v>0</v>
      </c>
      <c r="GS230">
        <f>IFERROR(SMALL(GS67:GS187,ROW()-ROW($GS$190)+1),"")</f>
        <v>0</v>
      </c>
      <c r="GT230">
        <f>IFERROR(SMALL(GT67:GT187,ROW()-ROW($GT$190)+1),"")</f>
        <v>0</v>
      </c>
      <c r="GU230">
        <f>IFERROR(SMALL(GU67:GU187,ROW()-ROW($GU$190)+1),"")</f>
        <v>0</v>
      </c>
      <c r="GV230">
        <f>IFERROR(SMALL(GV67:GV187,ROW()-ROW($GV$190)+1),"")</f>
        <v>0</v>
      </c>
      <c r="GW230">
        <f>IFERROR(SMALL(GW67:GW187,ROW()-ROW($GW$190)+1),"")</f>
        <v>0</v>
      </c>
      <c r="GX230">
        <f>IFERROR(SMALL(GX67:GX187,ROW()-ROW($GX$190)+1),"")</f>
        <v>0</v>
      </c>
      <c r="GY230">
        <f>IFERROR(SMALL(GY67:GY187,ROW()-ROW($GY$190)+1),"")</f>
        <v>0</v>
      </c>
      <c r="GZ230">
        <f>IFERROR(SMALL(GZ67:GZ187,ROW()-ROW($GZ$190)+1),"")</f>
        <v>0</v>
      </c>
      <c r="HA230">
        <f>IFERROR(SMALL(HA67:HA187,ROW()-ROW($HA$190)+1),"")</f>
        <v>0</v>
      </c>
      <c r="HB230">
        <f>IFERROR(SMALL(HB67:HB187,ROW()-ROW($HB$190)+1),"")</f>
        <v>0</v>
      </c>
      <c r="HC230">
        <f>IFERROR(SMALL(HC67:HC187,ROW()-ROW($HC$190)+1),"")</f>
        <v>0</v>
      </c>
      <c r="HD230">
        <f>IFERROR(SMALL(HD67:HD187,ROW()-ROW($HD$190)+1),"")</f>
        <v>0</v>
      </c>
      <c r="HE230">
        <f>IFERROR(SMALL(HE67:HE187,ROW()-ROW($HE$190)+1),"")</f>
        <v>0</v>
      </c>
      <c r="HF230">
        <f>IFERROR(SMALL(HF67:HF187,ROW()-ROW($HF$190)+1),"")</f>
        <v>0</v>
      </c>
      <c r="HG230">
        <f>IFERROR(SMALL(HG67:HG187,ROW()-ROW($HG$190)+1),"")</f>
        <v>0</v>
      </c>
      <c r="HH230">
        <f>IFERROR(SMALL(HH67:HH187,ROW()-ROW($HH$190)+1),"")</f>
        <v>0</v>
      </c>
      <c r="HI230">
        <f>IFERROR(SMALL(HI67:HI187,ROW()-ROW($HI$190)+1),"")</f>
        <v>0</v>
      </c>
      <c r="HJ230">
        <f>IFERROR(SMALL(HJ67:HJ187,ROW()-ROW($HJ$190)+1),"")</f>
        <v>0</v>
      </c>
      <c r="HK230">
        <f>IFERROR(SMALL(HK67:HK187,ROW()-ROW($HK$190)+1),"")</f>
        <v>0</v>
      </c>
      <c r="HL230">
        <f>IFERROR(SMALL(HL67:HL187,ROW()-ROW($HL$190)+1),"")</f>
        <v>0</v>
      </c>
      <c r="HM230">
        <f>IFERROR(SMALL(HM67:HM187,ROW()-ROW($HM$190)+1),"")</f>
        <v>0</v>
      </c>
      <c r="HN230">
        <f>IFERROR(SMALL(HN67:HN187,ROW()-ROW($HN$190)+1),"")</f>
        <v>0</v>
      </c>
      <c r="HO230">
        <f>IFERROR(SMALL(HO67:HO187,ROW()-ROW($HO$190)+1),"")</f>
        <v>0</v>
      </c>
      <c r="HP230">
        <f>IFERROR(SMALL(HP67:HP187,ROW()-ROW($HP$190)+1),"")</f>
        <v>0</v>
      </c>
      <c r="HQ230">
        <f>IFERROR(SMALL(HQ67:HQ187,ROW()-ROW($HQ$190)+1),"")</f>
        <v>0</v>
      </c>
      <c r="HR230">
        <f>IFERROR(SMALL(HR67:HR187,ROW()-ROW($HR$190)+1),"")</f>
        <v>0</v>
      </c>
      <c r="HS230">
        <f>IFERROR(SMALL(HS67:HS187,ROW()-ROW($HS$190)+1),"")</f>
        <v>0</v>
      </c>
      <c r="HT230">
        <f>IFERROR(SMALL(HT67:HT187,ROW()-ROW($HT$190)+1),"")</f>
        <v>0</v>
      </c>
      <c r="HU230">
        <f>IFERROR(SMALL(HU67:HU187,ROW()-ROW($HU$190)+1),"")</f>
        <v>0</v>
      </c>
      <c r="HV230">
        <f>IFERROR(SMALL(HV67:HV187,ROW()-ROW($HV$190)+1),"")</f>
        <v>0</v>
      </c>
      <c r="HW230">
        <f>IFERROR(SMALL(HW67:HW187,ROW()-ROW($HW$190)+1),"")</f>
        <v>0</v>
      </c>
      <c r="HX230">
        <f>IFERROR(SMALL(HX67:HX187,ROW()-ROW($HX$190)+1),"")</f>
        <v>0</v>
      </c>
      <c r="HY230">
        <f>IFERROR(SMALL(HY67:HY187,ROW()-ROW($HY$190)+1),"")</f>
        <v>0</v>
      </c>
      <c r="HZ230">
        <f>IFERROR(SMALL(HZ67:HZ187,ROW()-ROW($HZ$190)+1),"")</f>
        <v>0</v>
      </c>
      <c r="IA230">
        <f>IFERROR(SMALL(IA67:IA187,ROW()-ROW($IA$190)+1),"")</f>
        <v>0</v>
      </c>
      <c r="IB230">
        <f>IFERROR(SMALL(IB67:IB187,ROW()-ROW($IB$190)+1),"")</f>
        <v>0</v>
      </c>
      <c r="IC230">
        <f>IFERROR(SMALL(IC67:IC187,ROW()-ROW($IC$190)+1),"")</f>
        <v>0</v>
      </c>
      <c r="ID230">
        <f>IFERROR(SMALL(ID67:ID187,ROW()-ROW($ID$190)+1),"")</f>
        <v>0</v>
      </c>
      <c r="IE230">
        <f>IFERROR(SMALL(IE67:IE187,ROW()-ROW($IE$190)+1),"")</f>
        <v>0</v>
      </c>
      <c r="IF230">
        <f>IFERROR(SMALL(IF67:IF187,ROW()-ROW($IF$190)+1),"")</f>
        <v>0</v>
      </c>
      <c r="IG230">
        <f>IFERROR(SMALL(IG67:IG187,ROW()-ROW($IG$190)+1),"")</f>
        <v>0</v>
      </c>
      <c r="IH230">
        <f>IFERROR(SMALL(IH67:IH187,ROW()-ROW($IH$190)+1),"")</f>
        <v>0</v>
      </c>
      <c r="II230">
        <f>IFERROR(SMALL(II67:II187,ROW()-ROW($II$190)+1),"")</f>
        <v>0</v>
      </c>
      <c r="IJ230">
        <f>IFERROR(SMALL(IJ67:IJ187,ROW()-ROW($IJ$190)+1),"")</f>
        <v>0</v>
      </c>
      <c r="IK230">
        <f>IFERROR(SMALL(IK67:IK187,ROW()-ROW($IK$190)+1),"")</f>
        <v>0</v>
      </c>
      <c r="IL230">
        <f>IFERROR(SMALL(IL67:IL187,ROW()-ROW($IL$190)+1),"")</f>
        <v>0</v>
      </c>
      <c r="IM230">
        <f>IFERROR(SMALL(IM67:IM187,ROW()-ROW($IM$190)+1),"")</f>
        <v>0</v>
      </c>
      <c r="IN230">
        <f>IFERROR(SMALL(IN67:IN187,ROW()-ROW($IN$190)+1),"")</f>
        <v>0</v>
      </c>
      <c r="IO230">
        <f>IFERROR(SMALL(IO67:IO187,ROW()-ROW($IO$190)+1),"")</f>
        <v>0</v>
      </c>
      <c r="IP230">
        <f>IFERROR(SMALL(IP67:IP187,ROW()-ROW($IP$190)+1),"")</f>
        <v>0</v>
      </c>
      <c r="IQ230">
        <f>IFERROR(SMALL(IQ67:IQ187,ROW()-ROW($IQ$190)+1),"")</f>
        <v>0</v>
      </c>
      <c r="IR230">
        <f>IFERROR(SMALL(IR67:IR187,ROW()-ROW($IR$190)+1),"")</f>
        <v>0</v>
      </c>
      <c r="IS230">
        <f>IFERROR(SMALL(IS67:IS187,ROW()-ROW($IS$190)+1),"")</f>
        <v>0</v>
      </c>
      <c r="IT230">
        <f>IFERROR(SMALL(IT67:IT187,ROW()-ROW($IT$190)+1),"")</f>
        <v>0</v>
      </c>
      <c r="IU230">
        <f>IFERROR(SMALL(IU67:IU187,ROW()-ROW($IU$190)+1),"")</f>
        <v>0</v>
      </c>
      <c r="IV230">
        <f>IFERROR(SMALL(IV67:IV187,ROW()-ROW($IV$190)+1),"")</f>
        <v>0</v>
      </c>
      <c r="IW230">
        <f>IFERROR(SMALL(IW67:IW187,ROW()-ROW($IW$190)+1),"")</f>
        <v>0</v>
      </c>
      <c r="IX230">
        <f>IFERROR(SMALL(IX67:IX187,ROW()-ROW($IX$190)+1),"")</f>
        <v>0</v>
      </c>
      <c r="IY230">
        <f>IFERROR(SMALL(IY67:IY187,ROW()-ROW($IY$190)+1),"")</f>
        <v>0</v>
      </c>
      <c r="IZ230">
        <f>IFERROR(SMALL(IZ67:IZ187,ROW()-ROW($IZ$190)+1),"")</f>
        <v>0</v>
      </c>
      <c r="JA230">
        <f>IFERROR(SMALL(JA67:JA187,ROW()-ROW($JA$190)+1),"")</f>
        <v>0</v>
      </c>
      <c r="JB230">
        <f>IFERROR(SMALL(JB67:JB187,ROW()-ROW($JB$190)+1),"")</f>
        <v>0</v>
      </c>
      <c r="JC230">
        <f>IFERROR(SMALL(JC67:JC187,ROW()-ROW($JC$190)+1),"")</f>
        <v>0</v>
      </c>
      <c r="JD230">
        <f>IFERROR(SMALL(JD67:JD187,ROW()-ROW($JD$190)+1),"")</f>
        <v>0</v>
      </c>
      <c r="JE230">
        <f>IFERROR(SMALL(JE67:JE187,ROW()-ROW($JE$190)+1),"")</f>
        <v>0</v>
      </c>
      <c r="JF230">
        <f>IFERROR(SMALL(JF67:JF187,ROW()-ROW($JF$190)+1),"")</f>
        <v>0</v>
      </c>
      <c r="JG230">
        <f>IFERROR(SMALL(JG67:JG187,ROW()-ROW($JG$190)+1),"")</f>
        <v>0</v>
      </c>
      <c r="JH230">
        <f>IFERROR(SMALL(JH67:JH187,ROW()-ROW($JH$190)+1),"")</f>
        <v>0</v>
      </c>
      <c r="JI230">
        <f>IFERROR(SMALL(JI67:JI187,ROW()-ROW($JI$190)+1),"")</f>
        <v>0</v>
      </c>
      <c r="JJ230">
        <f>IFERROR(SMALL(JJ67:JJ187,ROW()-ROW($JJ$190)+1),"")</f>
        <v>0</v>
      </c>
    </row>
    <row r="231" spans="5:270">
      <c r="E231">
        <f>IFERROR(SMALL(E67:E187,ROW()-ROW($E$190)+1),"")</f>
        <v>0</v>
      </c>
      <c r="F231">
        <f>IFERROR(SMALL(F67:F187,ROW()-ROW($F$190)+1),"")</f>
        <v>0</v>
      </c>
      <c r="G231">
        <f>IFERROR(SMALL(G67:G187,ROW()-ROW($G$190)+1),"")</f>
        <v>0</v>
      </c>
      <c r="H231">
        <f>IFERROR(SMALL(H67:H187,ROW()-ROW($H$190)+1),"")</f>
        <v>0</v>
      </c>
      <c r="I231">
        <f>IFERROR(SMALL(I67:I187,ROW()-ROW($I$190)+1),"")</f>
        <v>0</v>
      </c>
      <c r="J231">
        <f>IFERROR(SMALL(J67:J187,ROW()-ROW($J$190)+1),"")</f>
        <v>0</v>
      </c>
      <c r="K231">
        <f>IFERROR(SMALL(K67:K187,ROW()-ROW($K$190)+1),"")</f>
        <v>0</v>
      </c>
      <c r="L231">
        <f>IFERROR(SMALL(L67:L187,ROW()-ROW($L$190)+1),"")</f>
        <v>0</v>
      </c>
      <c r="M231">
        <f>IFERROR(SMALL(M67:M187,ROW()-ROW($M$190)+1),"")</f>
        <v>0</v>
      </c>
      <c r="N231">
        <f>IFERROR(SMALL(N67:N187,ROW()-ROW($N$190)+1),"")</f>
        <v>0</v>
      </c>
      <c r="O231">
        <f>IFERROR(SMALL(O67:O187,ROW()-ROW($O$190)+1),"")</f>
        <v>0</v>
      </c>
      <c r="P231">
        <f>IFERROR(SMALL(P67:P187,ROW()-ROW($P$190)+1),"")</f>
        <v>0</v>
      </c>
      <c r="Q231">
        <f>IFERROR(SMALL(Q67:Q187,ROW()-ROW($Q$190)+1),"")</f>
        <v>0</v>
      </c>
      <c r="R231">
        <f>IFERROR(SMALL(R67:R187,ROW()-ROW($R$190)+1),"")</f>
        <v>0</v>
      </c>
      <c r="S231">
        <f>IFERROR(SMALL(S67:S187,ROW()-ROW($S$190)+1),"")</f>
        <v>0</v>
      </c>
      <c r="T231">
        <f>IFERROR(SMALL(T67:T187,ROW()-ROW($T$190)+1),"")</f>
        <v>0</v>
      </c>
      <c r="U231">
        <f>IFERROR(SMALL(U67:U187,ROW()-ROW($U$190)+1),"")</f>
        <v>0</v>
      </c>
      <c r="V231">
        <f>IFERROR(SMALL(V67:V187,ROW()-ROW($V$190)+1),"")</f>
        <v>0</v>
      </c>
      <c r="W231">
        <f>IFERROR(SMALL(W67:W187,ROW()-ROW($W$190)+1),"")</f>
        <v>0</v>
      </c>
      <c r="X231">
        <f>IFERROR(SMALL(X67:X187,ROW()-ROW($X$190)+1),"")</f>
        <v>0</v>
      </c>
      <c r="Y231">
        <f>IFERROR(SMALL(Y67:Y187,ROW()-ROW($Y$190)+1),"")</f>
        <v>0</v>
      </c>
      <c r="Z231">
        <f>IFERROR(SMALL(Z67:Z187,ROW()-ROW($Z$190)+1),"")</f>
        <v>0</v>
      </c>
      <c r="AA231">
        <f>IFERROR(SMALL(AA67:AA187,ROW()-ROW($AA$190)+1),"")</f>
        <v>0</v>
      </c>
      <c r="AB231">
        <f>IFERROR(SMALL(AB67:AB187,ROW()-ROW($AB$190)+1),"")</f>
        <v>0</v>
      </c>
      <c r="AC231">
        <f>IFERROR(SMALL(AC67:AC187,ROW()-ROW($AC$190)+1),"")</f>
        <v>0</v>
      </c>
      <c r="AD231">
        <f>IFERROR(SMALL(AD67:AD187,ROW()-ROW($AD$190)+1),"")</f>
        <v>0</v>
      </c>
      <c r="AE231">
        <f>IFERROR(SMALL(AE67:AE187,ROW()-ROW($AE$190)+1),"")</f>
        <v>0</v>
      </c>
      <c r="AF231">
        <f>IFERROR(SMALL(AF67:AF187,ROW()-ROW($AF$190)+1),"")</f>
        <v>0</v>
      </c>
      <c r="AG231">
        <f>IFERROR(SMALL(AG67:AG187,ROW()-ROW($AG$190)+1),"")</f>
        <v>0</v>
      </c>
      <c r="AH231">
        <f>IFERROR(SMALL(AH67:AH187,ROW()-ROW($AH$190)+1),"")</f>
        <v>0</v>
      </c>
      <c r="AI231">
        <f>IFERROR(SMALL(AI67:AI187,ROW()-ROW($AI$190)+1),"")</f>
        <v>0</v>
      </c>
      <c r="AJ231">
        <f>IFERROR(SMALL(AJ67:AJ187,ROW()-ROW($AJ$190)+1),"")</f>
        <v>0</v>
      </c>
      <c r="AK231">
        <f>IFERROR(SMALL(AK67:AK187,ROW()-ROW($AK$190)+1),"")</f>
        <v>0</v>
      </c>
      <c r="AL231">
        <f>IFERROR(SMALL(AL67:AL187,ROW()-ROW($AL$190)+1),"")</f>
        <v>0</v>
      </c>
      <c r="AM231">
        <f>IFERROR(SMALL(AM67:AM187,ROW()-ROW($AM$190)+1),"")</f>
        <v>0</v>
      </c>
      <c r="AN231">
        <f>IFERROR(SMALL(AN67:AN187,ROW()-ROW($AN$190)+1),"")</f>
        <v>0</v>
      </c>
      <c r="AO231">
        <f>IFERROR(SMALL(AO67:AO187,ROW()-ROW($AO$190)+1),"")</f>
        <v>0</v>
      </c>
      <c r="AP231">
        <f>IFERROR(SMALL(AP67:AP187,ROW()-ROW($AP$190)+1),"")</f>
        <v>0</v>
      </c>
      <c r="AQ231">
        <f>IFERROR(SMALL(AQ67:AQ187,ROW()-ROW($AQ$190)+1),"")</f>
        <v>0</v>
      </c>
      <c r="AR231">
        <f>IFERROR(SMALL(AR67:AR187,ROW()-ROW($AR$190)+1),"")</f>
        <v>0</v>
      </c>
      <c r="AS231">
        <f>IFERROR(SMALL(AS67:AS187,ROW()-ROW($AS$190)+1),"")</f>
        <v>0</v>
      </c>
      <c r="AT231">
        <f>IFERROR(SMALL(AT67:AT187,ROW()-ROW($AT$190)+1),"")</f>
        <v>0</v>
      </c>
      <c r="AU231">
        <f>IFERROR(SMALL(AU67:AU187,ROW()-ROW($AU$190)+1),"")</f>
        <v>0</v>
      </c>
      <c r="AV231">
        <f>IFERROR(SMALL(AV67:AV187,ROW()-ROW($AV$190)+1),"")</f>
        <v>0</v>
      </c>
      <c r="AW231">
        <f>IFERROR(SMALL(AW67:AW187,ROW()-ROW($AW$190)+1),"")</f>
        <v>0</v>
      </c>
      <c r="AX231">
        <f>IFERROR(SMALL(AX67:AX187,ROW()-ROW($AX$190)+1),"")</f>
        <v>0</v>
      </c>
      <c r="AY231">
        <f>IFERROR(SMALL(AY67:AY187,ROW()-ROW($AY$190)+1),"")</f>
        <v>0</v>
      </c>
      <c r="AZ231">
        <f>IFERROR(SMALL(AZ67:AZ187,ROW()-ROW($AZ$190)+1),"")</f>
        <v>0</v>
      </c>
      <c r="BA231">
        <f>IFERROR(SMALL(BA67:BA187,ROW()-ROW($BA$190)+1),"")</f>
        <v>0</v>
      </c>
      <c r="BB231">
        <f>IFERROR(SMALL(BB67:BB187,ROW()-ROW($BB$190)+1),"")</f>
        <v>0</v>
      </c>
      <c r="BC231">
        <f>IFERROR(SMALL(BC67:BC187,ROW()-ROW($BC$190)+1),"")</f>
        <v>0</v>
      </c>
      <c r="BD231">
        <f>IFERROR(SMALL(BD67:BD187,ROW()-ROW($BD$190)+1),"")</f>
        <v>0</v>
      </c>
      <c r="BE231">
        <f>IFERROR(SMALL(BE67:BE187,ROW()-ROW($BE$190)+1),"")</f>
        <v>0</v>
      </c>
      <c r="BF231">
        <f>IFERROR(SMALL(BF67:BF187,ROW()-ROW($BF$190)+1),"")</f>
        <v>0</v>
      </c>
      <c r="BG231">
        <f>IFERROR(SMALL(BG67:BG187,ROW()-ROW($BG$190)+1),"")</f>
        <v>0</v>
      </c>
      <c r="BH231">
        <f>IFERROR(SMALL(BH67:BH187,ROW()-ROW($BH$190)+1),"")</f>
        <v>0</v>
      </c>
      <c r="BI231">
        <f>IFERROR(SMALL(BI67:BI187,ROW()-ROW($BI$190)+1),"")</f>
        <v>0</v>
      </c>
      <c r="BJ231">
        <f>IFERROR(SMALL(BJ67:BJ187,ROW()-ROW($BJ$190)+1),"")</f>
        <v>0</v>
      </c>
      <c r="BK231">
        <f>IFERROR(SMALL(BK67:BK187,ROW()-ROW($BK$190)+1),"")</f>
        <v>0</v>
      </c>
      <c r="BL231">
        <f>IFERROR(SMALL(BL67:BL187,ROW()-ROW($BL$190)+1),"")</f>
        <v>0</v>
      </c>
      <c r="BM231">
        <f>IFERROR(SMALL(BM67:BM187,ROW()-ROW($BM$190)+1),"")</f>
        <v>0</v>
      </c>
      <c r="BN231">
        <f>IFERROR(SMALL(BN67:BN187,ROW()-ROW($BN$190)+1),"")</f>
        <v>0</v>
      </c>
      <c r="BO231">
        <f>IFERROR(SMALL(BO67:BO187,ROW()-ROW($BO$190)+1),"")</f>
        <v>0</v>
      </c>
      <c r="BP231">
        <f>IFERROR(SMALL(BP67:BP187,ROW()-ROW($BP$190)+1),"")</f>
        <v>0</v>
      </c>
      <c r="BQ231">
        <f>IFERROR(SMALL(BQ67:BQ187,ROW()-ROW($BQ$190)+1),"")</f>
        <v>0</v>
      </c>
      <c r="BR231">
        <f>IFERROR(SMALL(BR67:BR187,ROW()-ROW($BR$190)+1),"")</f>
        <v>0</v>
      </c>
      <c r="BS231">
        <f>IFERROR(SMALL(BS67:BS187,ROW()-ROW($BS$190)+1),"")</f>
        <v>0</v>
      </c>
      <c r="BT231">
        <f>IFERROR(SMALL(BT67:BT187,ROW()-ROW($BT$190)+1),"")</f>
        <v>0</v>
      </c>
      <c r="BU231">
        <f>IFERROR(SMALL(BU67:BU187,ROW()-ROW($BU$190)+1),"")</f>
        <v>0</v>
      </c>
      <c r="BV231">
        <f>IFERROR(SMALL(BV67:BV187,ROW()-ROW($BV$190)+1),"")</f>
        <v>0</v>
      </c>
      <c r="BW231">
        <f>IFERROR(SMALL(BW67:BW187,ROW()-ROW($BW$190)+1),"")</f>
        <v>0</v>
      </c>
      <c r="BX231">
        <f>IFERROR(SMALL(BX67:BX187,ROW()-ROW($BX$190)+1),"")</f>
        <v>0</v>
      </c>
      <c r="BY231">
        <f>IFERROR(SMALL(BY67:BY187,ROW()-ROW($BY$190)+1),"")</f>
        <v>0</v>
      </c>
      <c r="BZ231">
        <f>IFERROR(SMALL(BZ67:BZ187,ROW()-ROW($BZ$190)+1),"")</f>
        <v>0</v>
      </c>
      <c r="CA231">
        <f>IFERROR(SMALL(CA67:CA187,ROW()-ROW($CA$190)+1),"")</f>
        <v>0</v>
      </c>
      <c r="CB231">
        <f>IFERROR(SMALL(CB67:CB187,ROW()-ROW($CB$190)+1),"")</f>
        <v>0</v>
      </c>
      <c r="CC231">
        <f>IFERROR(SMALL(CC67:CC187,ROW()-ROW($CC$190)+1),"")</f>
        <v>0</v>
      </c>
      <c r="CD231">
        <f>IFERROR(SMALL(CD67:CD187,ROW()-ROW($CD$190)+1),"")</f>
        <v>0</v>
      </c>
      <c r="CE231">
        <f>IFERROR(SMALL(CE67:CE187,ROW()-ROW($CE$190)+1),"")</f>
        <v>0</v>
      </c>
      <c r="CF231">
        <f>IFERROR(SMALL(CF67:CF187,ROW()-ROW($CF$190)+1),"")</f>
        <v>0</v>
      </c>
      <c r="CG231">
        <f>IFERROR(SMALL(CG67:CG187,ROW()-ROW($CG$190)+1),"")</f>
        <v>0</v>
      </c>
      <c r="CH231">
        <f>IFERROR(SMALL(CH67:CH187,ROW()-ROW($CH$190)+1),"")</f>
        <v>0</v>
      </c>
      <c r="CI231">
        <f>IFERROR(SMALL(CI67:CI187,ROW()-ROW($CI$190)+1),"")</f>
        <v>0</v>
      </c>
      <c r="CJ231">
        <f>IFERROR(SMALL(CJ67:CJ187,ROW()-ROW($CJ$190)+1),"")</f>
        <v>0</v>
      </c>
      <c r="CK231">
        <f>IFERROR(SMALL(CK67:CK187,ROW()-ROW($CK$190)+1),"")</f>
        <v>0</v>
      </c>
      <c r="CL231">
        <f>IFERROR(SMALL(CL67:CL187,ROW()-ROW($CL$190)+1),"")</f>
        <v>0</v>
      </c>
      <c r="CM231">
        <f>IFERROR(SMALL(CM67:CM187,ROW()-ROW($CM$190)+1),"")</f>
        <v>0</v>
      </c>
      <c r="CN231">
        <f>IFERROR(SMALL(CN67:CN187,ROW()-ROW($CN$190)+1),"")</f>
        <v>0</v>
      </c>
      <c r="CO231">
        <f>IFERROR(SMALL(CO67:CO187,ROW()-ROW($CO$190)+1),"")</f>
        <v>0</v>
      </c>
      <c r="CP231">
        <f>IFERROR(SMALL(CP67:CP187,ROW()-ROW($CP$190)+1),"")</f>
        <v>0</v>
      </c>
      <c r="CQ231">
        <f>IFERROR(SMALL(CQ67:CQ187,ROW()-ROW($CQ$190)+1),"")</f>
        <v>0</v>
      </c>
      <c r="CR231">
        <f>IFERROR(SMALL(CR67:CR187,ROW()-ROW($CR$190)+1),"")</f>
        <v>0</v>
      </c>
      <c r="CS231">
        <f>IFERROR(SMALL(CS67:CS187,ROW()-ROW($CS$190)+1),"")</f>
        <v>0</v>
      </c>
      <c r="CT231">
        <f>IFERROR(SMALL(CT67:CT187,ROW()-ROW($CT$190)+1),"")</f>
        <v>0</v>
      </c>
      <c r="CU231">
        <f>IFERROR(SMALL(CU67:CU187,ROW()-ROW($CU$190)+1),"")</f>
        <v>0</v>
      </c>
      <c r="CV231">
        <f>IFERROR(SMALL(CV67:CV187,ROW()-ROW($CV$190)+1),"")</f>
        <v>0</v>
      </c>
      <c r="CW231">
        <f>IFERROR(SMALL(CW67:CW187,ROW()-ROW($CW$190)+1),"")</f>
        <v>0</v>
      </c>
      <c r="CX231">
        <f>IFERROR(SMALL(CX67:CX187,ROW()-ROW($CX$190)+1),"")</f>
        <v>0</v>
      </c>
      <c r="CY231">
        <f>IFERROR(SMALL(CY67:CY187,ROW()-ROW($CY$190)+1),"")</f>
        <v>0</v>
      </c>
      <c r="CZ231">
        <f>IFERROR(SMALL(CZ67:CZ187,ROW()-ROW($CZ$190)+1),"")</f>
        <v>0</v>
      </c>
      <c r="DA231">
        <f>IFERROR(SMALL(DA67:DA187,ROW()-ROW($DA$190)+1),"")</f>
        <v>0</v>
      </c>
      <c r="DB231">
        <f>IFERROR(SMALL(DB67:DB187,ROW()-ROW($DB$190)+1),"")</f>
        <v>0</v>
      </c>
      <c r="DC231">
        <f>IFERROR(SMALL(DC67:DC187,ROW()-ROW($DC$190)+1),"")</f>
        <v>0</v>
      </c>
      <c r="DD231">
        <f>IFERROR(SMALL(DD67:DD187,ROW()-ROW($DD$190)+1),"")</f>
        <v>0</v>
      </c>
      <c r="DE231">
        <f>IFERROR(SMALL(DE67:DE187,ROW()-ROW($DE$190)+1),"")</f>
        <v>0</v>
      </c>
      <c r="DF231">
        <f>IFERROR(SMALL(DF67:DF187,ROW()-ROW($DF$190)+1),"")</f>
        <v>0</v>
      </c>
      <c r="DG231">
        <f>IFERROR(SMALL(DG67:DG187,ROW()-ROW($DG$190)+1),"")</f>
        <v>0</v>
      </c>
      <c r="DH231">
        <f>IFERROR(SMALL(DH67:DH187,ROW()-ROW($DH$190)+1),"")</f>
        <v>0</v>
      </c>
      <c r="DI231">
        <f>IFERROR(SMALL(DI67:DI187,ROW()-ROW($DI$190)+1),"")</f>
        <v>0</v>
      </c>
      <c r="DJ231">
        <f>IFERROR(SMALL(DJ67:DJ187,ROW()-ROW($DJ$190)+1),"")</f>
        <v>0</v>
      </c>
      <c r="DK231">
        <f>IFERROR(SMALL(DK67:DK187,ROW()-ROW($DK$190)+1),"")</f>
        <v>0</v>
      </c>
      <c r="DL231">
        <f>IFERROR(SMALL(DL67:DL187,ROW()-ROW($DL$190)+1),"")</f>
        <v>0</v>
      </c>
      <c r="DM231">
        <f>IFERROR(SMALL(DM67:DM187,ROW()-ROW($DM$190)+1),"")</f>
        <v>0</v>
      </c>
      <c r="DN231">
        <f>IFERROR(SMALL(DN67:DN187,ROW()-ROW($DN$190)+1),"")</f>
        <v>0</v>
      </c>
      <c r="DO231">
        <f>IFERROR(SMALL(DO67:DO187,ROW()-ROW($DO$190)+1),"")</f>
        <v>0</v>
      </c>
      <c r="DP231">
        <f>IFERROR(SMALL(DP67:DP187,ROW()-ROW($DP$190)+1),"")</f>
        <v>0</v>
      </c>
      <c r="DQ231">
        <f>IFERROR(SMALL(DQ67:DQ187,ROW()-ROW($DQ$190)+1),"")</f>
        <v>0</v>
      </c>
      <c r="DR231">
        <f>IFERROR(SMALL(DR67:DR187,ROW()-ROW($DR$190)+1),"")</f>
        <v>0</v>
      </c>
      <c r="DS231">
        <f>IFERROR(SMALL(DS67:DS187,ROW()-ROW($DS$190)+1),"")</f>
        <v>0</v>
      </c>
      <c r="DT231">
        <f>IFERROR(SMALL(DT67:DT187,ROW()-ROW($DT$190)+1),"")</f>
        <v>0</v>
      </c>
      <c r="DU231">
        <f>IFERROR(SMALL(DU67:DU187,ROW()-ROW($DU$190)+1),"")</f>
        <v>0</v>
      </c>
      <c r="DV231">
        <f>IFERROR(SMALL(DV67:DV187,ROW()-ROW($DV$190)+1),"")</f>
        <v>0</v>
      </c>
      <c r="DW231">
        <f>IFERROR(SMALL(DW67:DW187,ROW()-ROW($DW$190)+1),"")</f>
        <v>0</v>
      </c>
      <c r="DX231">
        <f>IFERROR(SMALL(DX67:DX187,ROW()-ROW($DX$190)+1),"")</f>
        <v>0</v>
      </c>
      <c r="DY231">
        <f>IFERROR(SMALL(DY67:DY187,ROW()-ROW($DY$190)+1),"")</f>
        <v>0</v>
      </c>
      <c r="DZ231">
        <f>IFERROR(SMALL(DZ67:DZ187,ROW()-ROW($DZ$190)+1),"")</f>
        <v>0</v>
      </c>
      <c r="EA231">
        <f>IFERROR(SMALL(EA67:EA187,ROW()-ROW($EA$190)+1),"")</f>
        <v>0</v>
      </c>
      <c r="EB231">
        <f>IFERROR(SMALL(EB67:EB187,ROW()-ROW($EB$190)+1),"")</f>
        <v>0</v>
      </c>
      <c r="EC231">
        <f>IFERROR(SMALL(EC67:EC187,ROW()-ROW($EC$190)+1),"")</f>
        <v>0</v>
      </c>
      <c r="ED231">
        <f>IFERROR(SMALL(ED67:ED187,ROW()-ROW($ED$190)+1),"")</f>
        <v>0</v>
      </c>
      <c r="EE231">
        <f>IFERROR(SMALL(EE67:EE187,ROW()-ROW($EE$190)+1),"")</f>
        <v>0</v>
      </c>
      <c r="EF231">
        <f>IFERROR(SMALL(EF67:EF187,ROW()-ROW($EF$190)+1),"")</f>
        <v>0</v>
      </c>
      <c r="EI231">
        <f>IFERROR(SMALL(EI67:EI187,ROW()-ROW($EI$190)+1),"")</f>
        <v>0</v>
      </c>
      <c r="EJ231">
        <f>IFERROR(SMALL(EJ67:EJ187,ROW()-ROW($EJ$190)+1),"")</f>
        <v>0</v>
      </c>
      <c r="EK231">
        <f>IFERROR(SMALL(EK67:EK187,ROW()-ROW($EK$190)+1),"")</f>
        <v>0</v>
      </c>
      <c r="EL231">
        <f>IFERROR(SMALL(EL67:EL187,ROW()-ROW($EL$190)+1),"")</f>
        <v>0</v>
      </c>
      <c r="EM231">
        <f>IFERROR(SMALL(EM67:EM187,ROW()-ROW($EM$190)+1),"")</f>
        <v>0</v>
      </c>
      <c r="EN231">
        <f>IFERROR(SMALL(EN67:EN187,ROW()-ROW($EN$190)+1),"")</f>
        <v>0</v>
      </c>
      <c r="EO231">
        <f>IFERROR(SMALL(EO67:EO187,ROW()-ROW($EO$190)+1),"")</f>
        <v>0</v>
      </c>
      <c r="EP231">
        <f>IFERROR(SMALL(EP67:EP187,ROW()-ROW($EP$190)+1),"")</f>
        <v>0</v>
      </c>
      <c r="EQ231">
        <f>IFERROR(SMALL(EQ67:EQ187,ROW()-ROW($EQ$190)+1),"")</f>
        <v>0</v>
      </c>
      <c r="ER231">
        <f>IFERROR(SMALL(ER67:ER187,ROW()-ROW($ER$190)+1),"")</f>
        <v>0</v>
      </c>
      <c r="ES231">
        <f>IFERROR(SMALL(ES67:ES187,ROW()-ROW($ES$190)+1),"")</f>
        <v>0</v>
      </c>
      <c r="ET231">
        <f>IFERROR(SMALL(ET67:ET187,ROW()-ROW($ET$190)+1),"")</f>
        <v>0</v>
      </c>
      <c r="EU231">
        <f>IFERROR(SMALL(EU67:EU187,ROW()-ROW($EU$190)+1),"")</f>
        <v>0</v>
      </c>
      <c r="EV231">
        <f>IFERROR(SMALL(EV67:EV187,ROW()-ROW($EV$190)+1),"")</f>
        <v>0</v>
      </c>
      <c r="EW231">
        <f>IFERROR(SMALL(EW67:EW187,ROW()-ROW($EW$190)+1),"")</f>
        <v>0</v>
      </c>
      <c r="EX231">
        <f>IFERROR(SMALL(EX67:EX187,ROW()-ROW($EX$190)+1),"")</f>
        <v>0</v>
      </c>
      <c r="EY231">
        <f>IFERROR(SMALL(EY67:EY187,ROW()-ROW($EY$190)+1),"")</f>
        <v>0</v>
      </c>
      <c r="EZ231">
        <f>IFERROR(SMALL(EZ67:EZ187,ROW()-ROW($EZ$190)+1),"")</f>
        <v>0</v>
      </c>
      <c r="FA231">
        <f>IFERROR(SMALL(FA67:FA187,ROW()-ROW($FA$190)+1),"")</f>
        <v>0</v>
      </c>
      <c r="FB231">
        <f>IFERROR(SMALL(FB67:FB187,ROW()-ROW($FB$190)+1),"")</f>
        <v>0</v>
      </c>
      <c r="FC231">
        <f>IFERROR(SMALL(FC67:FC187,ROW()-ROW($FC$190)+1),"")</f>
        <v>0</v>
      </c>
      <c r="FD231">
        <f>IFERROR(SMALL(FD67:FD187,ROW()-ROW($FD$190)+1),"")</f>
        <v>0</v>
      </c>
      <c r="FE231">
        <f>IFERROR(SMALL(FE67:FE187,ROW()-ROW($FE$190)+1),"")</f>
        <v>0</v>
      </c>
      <c r="FF231">
        <f>IFERROR(SMALL(FF67:FF187,ROW()-ROW($FF$190)+1),"")</f>
        <v>0</v>
      </c>
      <c r="FG231">
        <f>IFERROR(SMALL(FG67:FG187,ROW()-ROW($FG$190)+1),"")</f>
        <v>0</v>
      </c>
      <c r="FH231">
        <f>IFERROR(SMALL(FH67:FH187,ROW()-ROW($FH$190)+1),"")</f>
        <v>0</v>
      </c>
      <c r="FI231">
        <f>IFERROR(SMALL(FI67:FI187,ROW()-ROW($FI$190)+1),"")</f>
        <v>0</v>
      </c>
      <c r="FJ231">
        <f>IFERROR(SMALL(FJ67:FJ187,ROW()-ROW($FJ$190)+1),"")</f>
        <v>0</v>
      </c>
      <c r="FK231">
        <f>IFERROR(SMALL(FK67:FK187,ROW()-ROW($FK$190)+1),"")</f>
        <v>0</v>
      </c>
      <c r="FL231">
        <f>IFERROR(SMALL(FL67:FL187,ROW()-ROW($FL$190)+1),"")</f>
        <v>0</v>
      </c>
      <c r="FM231">
        <f>IFERROR(SMALL(FM67:FM187,ROW()-ROW($FM$190)+1),"")</f>
        <v>0</v>
      </c>
      <c r="FN231">
        <f>IFERROR(SMALL(FN67:FN187,ROW()-ROW($FN$190)+1),"")</f>
        <v>0</v>
      </c>
      <c r="FO231">
        <f>IFERROR(SMALL(FO67:FO187,ROW()-ROW($FO$190)+1),"")</f>
        <v>0</v>
      </c>
      <c r="FP231">
        <f>IFERROR(SMALL(FP67:FP187,ROW()-ROW($FP$190)+1),"")</f>
        <v>0</v>
      </c>
      <c r="FQ231">
        <f>IFERROR(SMALL(FQ67:FQ187,ROW()-ROW($FQ$190)+1),"")</f>
        <v>0</v>
      </c>
      <c r="FR231">
        <f>IFERROR(SMALL(FR67:FR187,ROW()-ROW($FR$190)+1),"")</f>
        <v>0</v>
      </c>
      <c r="FS231">
        <f>IFERROR(SMALL(FS67:FS187,ROW()-ROW($FS$190)+1),"")</f>
        <v>0</v>
      </c>
      <c r="FT231">
        <f>IFERROR(SMALL(FT67:FT187,ROW()-ROW($FT$190)+1),"")</f>
        <v>0</v>
      </c>
      <c r="FU231">
        <f>IFERROR(SMALL(FU67:FU187,ROW()-ROW($FU$190)+1),"")</f>
        <v>0</v>
      </c>
      <c r="FV231">
        <f>IFERROR(SMALL(FV67:FV187,ROW()-ROW($FV$190)+1),"")</f>
        <v>0</v>
      </c>
      <c r="FW231">
        <f>IFERROR(SMALL(FW67:FW187,ROW()-ROW($FW$190)+1),"")</f>
        <v>0</v>
      </c>
      <c r="FX231">
        <f>IFERROR(SMALL(FX67:FX187,ROW()-ROW($FX$190)+1),"")</f>
        <v>0</v>
      </c>
      <c r="FY231">
        <f>IFERROR(SMALL(FY67:FY187,ROW()-ROW($FY$190)+1),"")</f>
        <v>0</v>
      </c>
      <c r="FZ231">
        <f>IFERROR(SMALL(FZ67:FZ187,ROW()-ROW($FZ$190)+1),"")</f>
        <v>0</v>
      </c>
      <c r="GA231">
        <f>IFERROR(SMALL(GA67:GA187,ROW()-ROW($GA$190)+1),"")</f>
        <v>0</v>
      </c>
      <c r="GB231">
        <f>IFERROR(SMALL(GB67:GB187,ROW()-ROW($GB$190)+1),"")</f>
        <v>0</v>
      </c>
      <c r="GC231">
        <f>IFERROR(SMALL(GC67:GC187,ROW()-ROW($GC$190)+1),"")</f>
        <v>0</v>
      </c>
      <c r="GD231">
        <f>IFERROR(SMALL(GD67:GD187,ROW()-ROW($GD$190)+1),"")</f>
        <v>0</v>
      </c>
      <c r="GE231">
        <f>IFERROR(SMALL(GE67:GE187,ROW()-ROW($GE$190)+1),"")</f>
        <v>0</v>
      </c>
      <c r="GF231">
        <f>IFERROR(SMALL(GF67:GF187,ROW()-ROW($GF$190)+1),"")</f>
        <v>0</v>
      </c>
      <c r="GG231">
        <f>IFERROR(SMALL(GG67:GG187,ROW()-ROW($GG$190)+1),"")</f>
        <v>0</v>
      </c>
      <c r="GH231">
        <f>IFERROR(SMALL(GH67:GH187,ROW()-ROW($GH$190)+1),"")</f>
        <v>0</v>
      </c>
      <c r="GI231">
        <f>IFERROR(SMALL(GI67:GI187,ROW()-ROW($GI$190)+1),"")</f>
        <v>0</v>
      </c>
      <c r="GJ231">
        <f>IFERROR(SMALL(GJ67:GJ187,ROW()-ROW($GJ$190)+1),"")</f>
        <v>0</v>
      </c>
      <c r="GK231">
        <f>IFERROR(SMALL(GK67:GK187,ROW()-ROW($GK$190)+1),"")</f>
        <v>0</v>
      </c>
      <c r="GL231">
        <f>IFERROR(SMALL(GL67:GL187,ROW()-ROW($GL$190)+1),"")</f>
        <v>0</v>
      </c>
      <c r="GM231">
        <f>IFERROR(SMALL(GM67:GM187,ROW()-ROW($GM$190)+1),"")</f>
        <v>0</v>
      </c>
      <c r="GN231">
        <f>IFERROR(SMALL(GN67:GN187,ROW()-ROW($GN$190)+1),"")</f>
        <v>0</v>
      </c>
      <c r="GO231">
        <f>IFERROR(SMALL(GO67:GO187,ROW()-ROW($GO$190)+1),"")</f>
        <v>0</v>
      </c>
      <c r="GP231">
        <f>IFERROR(SMALL(GP67:GP187,ROW()-ROW($GP$190)+1),"")</f>
        <v>0</v>
      </c>
      <c r="GQ231">
        <f>IFERROR(SMALL(GQ67:GQ187,ROW()-ROW($GQ$190)+1),"")</f>
        <v>0</v>
      </c>
      <c r="GR231">
        <f>IFERROR(SMALL(GR67:GR187,ROW()-ROW($GR$190)+1),"")</f>
        <v>0</v>
      </c>
      <c r="GS231">
        <f>IFERROR(SMALL(GS67:GS187,ROW()-ROW($GS$190)+1),"")</f>
        <v>0</v>
      </c>
      <c r="GT231">
        <f>IFERROR(SMALL(GT67:GT187,ROW()-ROW($GT$190)+1),"")</f>
        <v>0</v>
      </c>
      <c r="GU231">
        <f>IFERROR(SMALL(GU67:GU187,ROW()-ROW($GU$190)+1),"")</f>
        <v>0</v>
      </c>
      <c r="GV231">
        <f>IFERROR(SMALL(GV67:GV187,ROW()-ROW($GV$190)+1),"")</f>
        <v>0</v>
      </c>
      <c r="GW231">
        <f>IFERROR(SMALL(GW67:GW187,ROW()-ROW($GW$190)+1),"")</f>
        <v>0</v>
      </c>
      <c r="GX231">
        <f>IFERROR(SMALL(GX67:GX187,ROW()-ROW($GX$190)+1),"")</f>
        <v>0</v>
      </c>
      <c r="GY231">
        <f>IFERROR(SMALL(GY67:GY187,ROW()-ROW($GY$190)+1),"")</f>
        <v>0</v>
      </c>
      <c r="GZ231">
        <f>IFERROR(SMALL(GZ67:GZ187,ROW()-ROW($GZ$190)+1),"")</f>
        <v>0</v>
      </c>
      <c r="HA231">
        <f>IFERROR(SMALL(HA67:HA187,ROW()-ROW($HA$190)+1),"")</f>
        <v>0</v>
      </c>
      <c r="HB231">
        <f>IFERROR(SMALL(HB67:HB187,ROW()-ROW($HB$190)+1),"")</f>
        <v>0</v>
      </c>
      <c r="HC231">
        <f>IFERROR(SMALL(HC67:HC187,ROW()-ROW($HC$190)+1),"")</f>
        <v>0</v>
      </c>
      <c r="HD231">
        <f>IFERROR(SMALL(HD67:HD187,ROW()-ROW($HD$190)+1),"")</f>
        <v>0</v>
      </c>
      <c r="HE231">
        <f>IFERROR(SMALL(HE67:HE187,ROW()-ROW($HE$190)+1),"")</f>
        <v>0</v>
      </c>
      <c r="HF231">
        <f>IFERROR(SMALL(HF67:HF187,ROW()-ROW($HF$190)+1),"")</f>
        <v>0</v>
      </c>
      <c r="HG231">
        <f>IFERROR(SMALL(HG67:HG187,ROW()-ROW($HG$190)+1),"")</f>
        <v>0</v>
      </c>
      <c r="HH231">
        <f>IFERROR(SMALL(HH67:HH187,ROW()-ROW($HH$190)+1),"")</f>
        <v>0</v>
      </c>
      <c r="HI231">
        <f>IFERROR(SMALL(HI67:HI187,ROW()-ROW($HI$190)+1),"")</f>
        <v>0</v>
      </c>
      <c r="HJ231">
        <f>IFERROR(SMALL(HJ67:HJ187,ROW()-ROW($HJ$190)+1),"")</f>
        <v>0</v>
      </c>
      <c r="HK231">
        <f>IFERROR(SMALL(HK67:HK187,ROW()-ROW($HK$190)+1),"")</f>
        <v>0</v>
      </c>
      <c r="HL231">
        <f>IFERROR(SMALL(HL67:HL187,ROW()-ROW($HL$190)+1),"")</f>
        <v>0</v>
      </c>
      <c r="HM231">
        <f>IFERROR(SMALL(HM67:HM187,ROW()-ROW($HM$190)+1),"")</f>
        <v>0</v>
      </c>
      <c r="HN231">
        <f>IFERROR(SMALL(HN67:HN187,ROW()-ROW($HN$190)+1),"")</f>
        <v>0</v>
      </c>
      <c r="HO231">
        <f>IFERROR(SMALL(HO67:HO187,ROW()-ROW($HO$190)+1),"")</f>
        <v>0</v>
      </c>
      <c r="HP231">
        <f>IFERROR(SMALL(HP67:HP187,ROW()-ROW($HP$190)+1),"")</f>
        <v>0</v>
      </c>
      <c r="HQ231">
        <f>IFERROR(SMALL(HQ67:HQ187,ROW()-ROW($HQ$190)+1),"")</f>
        <v>0</v>
      </c>
      <c r="HR231">
        <f>IFERROR(SMALL(HR67:HR187,ROW()-ROW($HR$190)+1),"")</f>
        <v>0</v>
      </c>
      <c r="HS231">
        <f>IFERROR(SMALL(HS67:HS187,ROW()-ROW($HS$190)+1),"")</f>
        <v>0</v>
      </c>
      <c r="HT231">
        <f>IFERROR(SMALL(HT67:HT187,ROW()-ROW($HT$190)+1),"")</f>
        <v>0</v>
      </c>
      <c r="HU231">
        <f>IFERROR(SMALL(HU67:HU187,ROW()-ROW($HU$190)+1),"")</f>
        <v>0</v>
      </c>
      <c r="HV231">
        <f>IFERROR(SMALL(HV67:HV187,ROW()-ROW($HV$190)+1),"")</f>
        <v>0</v>
      </c>
      <c r="HW231">
        <f>IFERROR(SMALL(HW67:HW187,ROW()-ROW($HW$190)+1),"")</f>
        <v>0</v>
      </c>
      <c r="HX231">
        <f>IFERROR(SMALL(HX67:HX187,ROW()-ROW($HX$190)+1),"")</f>
        <v>0</v>
      </c>
      <c r="HY231">
        <f>IFERROR(SMALL(HY67:HY187,ROW()-ROW($HY$190)+1),"")</f>
        <v>0</v>
      </c>
      <c r="HZ231">
        <f>IFERROR(SMALL(HZ67:HZ187,ROW()-ROW($HZ$190)+1),"")</f>
        <v>0</v>
      </c>
      <c r="IA231">
        <f>IFERROR(SMALL(IA67:IA187,ROW()-ROW($IA$190)+1),"")</f>
        <v>0</v>
      </c>
      <c r="IB231">
        <f>IFERROR(SMALL(IB67:IB187,ROW()-ROW($IB$190)+1),"")</f>
        <v>0</v>
      </c>
      <c r="IC231">
        <f>IFERROR(SMALL(IC67:IC187,ROW()-ROW($IC$190)+1),"")</f>
        <v>0</v>
      </c>
      <c r="ID231">
        <f>IFERROR(SMALL(ID67:ID187,ROW()-ROW($ID$190)+1),"")</f>
        <v>0</v>
      </c>
      <c r="IE231">
        <f>IFERROR(SMALL(IE67:IE187,ROW()-ROW($IE$190)+1),"")</f>
        <v>0</v>
      </c>
      <c r="IF231">
        <f>IFERROR(SMALL(IF67:IF187,ROW()-ROW($IF$190)+1),"")</f>
        <v>0</v>
      </c>
      <c r="IG231">
        <f>IFERROR(SMALL(IG67:IG187,ROW()-ROW($IG$190)+1),"")</f>
        <v>0</v>
      </c>
      <c r="IH231">
        <f>IFERROR(SMALL(IH67:IH187,ROW()-ROW($IH$190)+1),"")</f>
        <v>0</v>
      </c>
      <c r="II231">
        <f>IFERROR(SMALL(II67:II187,ROW()-ROW($II$190)+1),"")</f>
        <v>0</v>
      </c>
      <c r="IJ231">
        <f>IFERROR(SMALL(IJ67:IJ187,ROW()-ROW($IJ$190)+1),"")</f>
        <v>0</v>
      </c>
      <c r="IK231">
        <f>IFERROR(SMALL(IK67:IK187,ROW()-ROW($IK$190)+1),"")</f>
        <v>0</v>
      </c>
      <c r="IL231">
        <f>IFERROR(SMALL(IL67:IL187,ROW()-ROW($IL$190)+1),"")</f>
        <v>0</v>
      </c>
      <c r="IM231">
        <f>IFERROR(SMALL(IM67:IM187,ROW()-ROW($IM$190)+1),"")</f>
        <v>0</v>
      </c>
      <c r="IN231">
        <f>IFERROR(SMALL(IN67:IN187,ROW()-ROW($IN$190)+1),"")</f>
        <v>0</v>
      </c>
      <c r="IO231">
        <f>IFERROR(SMALL(IO67:IO187,ROW()-ROW($IO$190)+1),"")</f>
        <v>0</v>
      </c>
      <c r="IP231">
        <f>IFERROR(SMALL(IP67:IP187,ROW()-ROW($IP$190)+1),"")</f>
        <v>0</v>
      </c>
      <c r="IQ231">
        <f>IFERROR(SMALL(IQ67:IQ187,ROW()-ROW($IQ$190)+1),"")</f>
        <v>0</v>
      </c>
      <c r="IR231">
        <f>IFERROR(SMALL(IR67:IR187,ROW()-ROW($IR$190)+1),"")</f>
        <v>0</v>
      </c>
      <c r="IS231">
        <f>IFERROR(SMALL(IS67:IS187,ROW()-ROW($IS$190)+1),"")</f>
        <v>0</v>
      </c>
      <c r="IT231">
        <f>IFERROR(SMALL(IT67:IT187,ROW()-ROW($IT$190)+1),"")</f>
        <v>0</v>
      </c>
      <c r="IU231">
        <f>IFERROR(SMALL(IU67:IU187,ROW()-ROW($IU$190)+1),"")</f>
        <v>0</v>
      </c>
      <c r="IV231">
        <f>IFERROR(SMALL(IV67:IV187,ROW()-ROW($IV$190)+1),"")</f>
        <v>0</v>
      </c>
      <c r="IW231">
        <f>IFERROR(SMALL(IW67:IW187,ROW()-ROW($IW$190)+1),"")</f>
        <v>0</v>
      </c>
      <c r="IX231">
        <f>IFERROR(SMALL(IX67:IX187,ROW()-ROW($IX$190)+1),"")</f>
        <v>0</v>
      </c>
      <c r="IY231">
        <f>IFERROR(SMALL(IY67:IY187,ROW()-ROW($IY$190)+1),"")</f>
        <v>0</v>
      </c>
      <c r="IZ231">
        <f>IFERROR(SMALL(IZ67:IZ187,ROW()-ROW($IZ$190)+1),"")</f>
        <v>0</v>
      </c>
      <c r="JA231">
        <f>IFERROR(SMALL(JA67:JA187,ROW()-ROW($JA$190)+1),"")</f>
        <v>0</v>
      </c>
      <c r="JB231">
        <f>IFERROR(SMALL(JB67:JB187,ROW()-ROW($JB$190)+1),"")</f>
        <v>0</v>
      </c>
      <c r="JC231">
        <f>IFERROR(SMALL(JC67:JC187,ROW()-ROW($JC$190)+1),"")</f>
        <v>0</v>
      </c>
      <c r="JD231">
        <f>IFERROR(SMALL(JD67:JD187,ROW()-ROW($JD$190)+1),"")</f>
        <v>0</v>
      </c>
      <c r="JE231">
        <f>IFERROR(SMALL(JE67:JE187,ROW()-ROW($JE$190)+1),"")</f>
        <v>0</v>
      </c>
      <c r="JF231">
        <f>IFERROR(SMALL(JF67:JF187,ROW()-ROW($JF$190)+1),"")</f>
        <v>0</v>
      </c>
      <c r="JG231">
        <f>IFERROR(SMALL(JG67:JG187,ROW()-ROW($JG$190)+1),"")</f>
        <v>0</v>
      </c>
      <c r="JH231">
        <f>IFERROR(SMALL(JH67:JH187,ROW()-ROW($JH$190)+1),"")</f>
        <v>0</v>
      </c>
      <c r="JI231">
        <f>IFERROR(SMALL(JI67:JI187,ROW()-ROW($JI$190)+1),"")</f>
        <v>0</v>
      </c>
      <c r="JJ231">
        <f>IFERROR(SMALL(JJ67:JJ187,ROW()-ROW($JJ$190)+1),"")</f>
        <v>0</v>
      </c>
    </row>
    <row r="232" spans="5:270">
      <c r="E232">
        <f>IFERROR(SMALL(E67:E187,ROW()-ROW($E$190)+1),"")</f>
        <v>0</v>
      </c>
      <c r="F232">
        <f>IFERROR(SMALL(F67:F187,ROW()-ROW($F$190)+1),"")</f>
        <v>0</v>
      </c>
      <c r="G232">
        <f>IFERROR(SMALL(G67:G187,ROW()-ROW($G$190)+1),"")</f>
        <v>0</v>
      </c>
      <c r="H232">
        <f>IFERROR(SMALL(H67:H187,ROW()-ROW($H$190)+1),"")</f>
        <v>0</v>
      </c>
      <c r="I232">
        <f>IFERROR(SMALL(I67:I187,ROW()-ROW($I$190)+1),"")</f>
        <v>0</v>
      </c>
      <c r="J232">
        <f>IFERROR(SMALL(J67:J187,ROW()-ROW($J$190)+1),"")</f>
        <v>0</v>
      </c>
      <c r="K232">
        <f>IFERROR(SMALL(K67:K187,ROW()-ROW($K$190)+1),"")</f>
        <v>0</v>
      </c>
      <c r="L232">
        <f>IFERROR(SMALL(L67:L187,ROW()-ROW($L$190)+1),"")</f>
        <v>0</v>
      </c>
      <c r="M232">
        <f>IFERROR(SMALL(M67:M187,ROW()-ROW($M$190)+1),"")</f>
        <v>0</v>
      </c>
      <c r="N232">
        <f>IFERROR(SMALL(N67:N187,ROW()-ROW($N$190)+1),"")</f>
        <v>0</v>
      </c>
      <c r="O232">
        <f>IFERROR(SMALL(O67:O187,ROW()-ROW($O$190)+1),"")</f>
        <v>0</v>
      </c>
      <c r="P232">
        <f>IFERROR(SMALL(P67:P187,ROW()-ROW($P$190)+1),"")</f>
        <v>0</v>
      </c>
      <c r="Q232">
        <f>IFERROR(SMALL(Q67:Q187,ROW()-ROW($Q$190)+1),"")</f>
        <v>0</v>
      </c>
      <c r="R232">
        <f>IFERROR(SMALL(R67:R187,ROW()-ROW($R$190)+1),"")</f>
        <v>0</v>
      </c>
      <c r="S232">
        <f>IFERROR(SMALL(S67:S187,ROW()-ROW($S$190)+1),"")</f>
        <v>0</v>
      </c>
      <c r="T232">
        <f>IFERROR(SMALL(T67:T187,ROW()-ROW($T$190)+1),"")</f>
        <v>0</v>
      </c>
      <c r="U232">
        <f>IFERROR(SMALL(U67:U187,ROW()-ROW($U$190)+1),"")</f>
        <v>0</v>
      </c>
      <c r="V232">
        <f>IFERROR(SMALL(V67:V187,ROW()-ROW($V$190)+1),"")</f>
        <v>0</v>
      </c>
      <c r="W232">
        <f>IFERROR(SMALL(W67:W187,ROW()-ROW($W$190)+1),"")</f>
        <v>0</v>
      </c>
      <c r="X232">
        <f>IFERROR(SMALL(X67:X187,ROW()-ROW($X$190)+1),"")</f>
        <v>0</v>
      </c>
      <c r="Y232">
        <f>IFERROR(SMALL(Y67:Y187,ROW()-ROW($Y$190)+1),"")</f>
        <v>0</v>
      </c>
      <c r="Z232">
        <f>IFERROR(SMALL(Z67:Z187,ROW()-ROW($Z$190)+1),"")</f>
        <v>0</v>
      </c>
      <c r="AA232">
        <f>IFERROR(SMALL(AA67:AA187,ROW()-ROW($AA$190)+1),"")</f>
        <v>0</v>
      </c>
      <c r="AB232">
        <f>IFERROR(SMALL(AB67:AB187,ROW()-ROW($AB$190)+1),"")</f>
        <v>0</v>
      </c>
      <c r="AC232">
        <f>IFERROR(SMALL(AC67:AC187,ROW()-ROW($AC$190)+1),"")</f>
        <v>0</v>
      </c>
      <c r="AD232">
        <f>IFERROR(SMALL(AD67:AD187,ROW()-ROW($AD$190)+1),"")</f>
        <v>0</v>
      </c>
      <c r="AE232">
        <f>IFERROR(SMALL(AE67:AE187,ROW()-ROW($AE$190)+1),"")</f>
        <v>0</v>
      </c>
      <c r="AF232">
        <f>IFERROR(SMALL(AF67:AF187,ROW()-ROW($AF$190)+1),"")</f>
        <v>0</v>
      </c>
      <c r="AG232">
        <f>IFERROR(SMALL(AG67:AG187,ROW()-ROW($AG$190)+1),"")</f>
        <v>0</v>
      </c>
      <c r="AH232">
        <f>IFERROR(SMALL(AH67:AH187,ROW()-ROW($AH$190)+1),"")</f>
        <v>0</v>
      </c>
      <c r="AI232">
        <f>IFERROR(SMALL(AI67:AI187,ROW()-ROW($AI$190)+1),"")</f>
        <v>0</v>
      </c>
      <c r="AJ232">
        <f>IFERROR(SMALL(AJ67:AJ187,ROW()-ROW($AJ$190)+1),"")</f>
        <v>0</v>
      </c>
      <c r="AK232">
        <f>IFERROR(SMALL(AK67:AK187,ROW()-ROW($AK$190)+1),"")</f>
        <v>0</v>
      </c>
      <c r="AL232">
        <f>IFERROR(SMALL(AL67:AL187,ROW()-ROW($AL$190)+1),"")</f>
        <v>0</v>
      </c>
      <c r="AM232">
        <f>IFERROR(SMALL(AM67:AM187,ROW()-ROW($AM$190)+1),"")</f>
        <v>0</v>
      </c>
      <c r="AN232">
        <f>IFERROR(SMALL(AN67:AN187,ROW()-ROW($AN$190)+1),"")</f>
        <v>0</v>
      </c>
      <c r="AO232">
        <f>IFERROR(SMALL(AO67:AO187,ROW()-ROW($AO$190)+1),"")</f>
        <v>0</v>
      </c>
      <c r="AP232">
        <f>IFERROR(SMALL(AP67:AP187,ROW()-ROW($AP$190)+1),"")</f>
        <v>0</v>
      </c>
      <c r="AQ232">
        <f>IFERROR(SMALL(AQ67:AQ187,ROW()-ROW($AQ$190)+1),"")</f>
        <v>0</v>
      </c>
      <c r="AR232">
        <f>IFERROR(SMALL(AR67:AR187,ROW()-ROW($AR$190)+1),"")</f>
        <v>0</v>
      </c>
      <c r="AS232">
        <f>IFERROR(SMALL(AS67:AS187,ROW()-ROW($AS$190)+1),"")</f>
        <v>0</v>
      </c>
      <c r="AT232">
        <f>IFERROR(SMALL(AT67:AT187,ROW()-ROW($AT$190)+1),"")</f>
        <v>0</v>
      </c>
      <c r="AU232">
        <f>IFERROR(SMALL(AU67:AU187,ROW()-ROW($AU$190)+1),"")</f>
        <v>0</v>
      </c>
      <c r="AV232">
        <f>IFERROR(SMALL(AV67:AV187,ROW()-ROW($AV$190)+1),"")</f>
        <v>0</v>
      </c>
      <c r="AW232">
        <f>IFERROR(SMALL(AW67:AW187,ROW()-ROW($AW$190)+1),"")</f>
        <v>0</v>
      </c>
      <c r="AX232">
        <f>IFERROR(SMALL(AX67:AX187,ROW()-ROW($AX$190)+1),"")</f>
        <v>0</v>
      </c>
      <c r="AY232">
        <f>IFERROR(SMALL(AY67:AY187,ROW()-ROW($AY$190)+1),"")</f>
        <v>0</v>
      </c>
      <c r="AZ232">
        <f>IFERROR(SMALL(AZ67:AZ187,ROW()-ROW($AZ$190)+1),"")</f>
        <v>0</v>
      </c>
      <c r="BA232">
        <f>IFERROR(SMALL(BA67:BA187,ROW()-ROW($BA$190)+1),"")</f>
        <v>0</v>
      </c>
      <c r="BB232">
        <f>IFERROR(SMALL(BB67:BB187,ROW()-ROW($BB$190)+1),"")</f>
        <v>0</v>
      </c>
      <c r="BC232">
        <f>IFERROR(SMALL(BC67:BC187,ROW()-ROW($BC$190)+1),"")</f>
        <v>0</v>
      </c>
      <c r="BD232">
        <f>IFERROR(SMALL(BD67:BD187,ROW()-ROW($BD$190)+1),"")</f>
        <v>0</v>
      </c>
      <c r="BE232">
        <f>IFERROR(SMALL(BE67:BE187,ROW()-ROW($BE$190)+1),"")</f>
        <v>0</v>
      </c>
      <c r="BF232">
        <f>IFERROR(SMALL(BF67:BF187,ROW()-ROW($BF$190)+1),"")</f>
        <v>0</v>
      </c>
      <c r="BG232">
        <f>IFERROR(SMALL(BG67:BG187,ROW()-ROW($BG$190)+1),"")</f>
        <v>0</v>
      </c>
      <c r="BH232">
        <f>IFERROR(SMALL(BH67:BH187,ROW()-ROW($BH$190)+1),"")</f>
        <v>0</v>
      </c>
      <c r="BI232">
        <f>IFERROR(SMALL(BI67:BI187,ROW()-ROW($BI$190)+1),"")</f>
        <v>0</v>
      </c>
      <c r="BJ232">
        <f>IFERROR(SMALL(BJ67:BJ187,ROW()-ROW($BJ$190)+1),"")</f>
        <v>0</v>
      </c>
      <c r="BK232">
        <f>IFERROR(SMALL(BK67:BK187,ROW()-ROW($BK$190)+1),"")</f>
        <v>0</v>
      </c>
      <c r="BL232">
        <f>IFERROR(SMALL(BL67:BL187,ROW()-ROW($BL$190)+1),"")</f>
        <v>0</v>
      </c>
      <c r="BM232">
        <f>IFERROR(SMALL(BM67:BM187,ROW()-ROW($BM$190)+1),"")</f>
        <v>0</v>
      </c>
      <c r="BN232">
        <f>IFERROR(SMALL(BN67:BN187,ROW()-ROW($BN$190)+1),"")</f>
        <v>0</v>
      </c>
      <c r="BO232">
        <f>IFERROR(SMALL(BO67:BO187,ROW()-ROW($BO$190)+1),"")</f>
        <v>0</v>
      </c>
      <c r="BP232">
        <f>IFERROR(SMALL(BP67:BP187,ROW()-ROW($BP$190)+1),"")</f>
        <v>0</v>
      </c>
      <c r="BQ232">
        <f>IFERROR(SMALL(BQ67:BQ187,ROW()-ROW($BQ$190)+1),"")</f>
        <v>0</v>
      </c>
      <c r="BR232">
        <f>IFERROR(SMALL(BR67:BR187,ROW()-ROW($BR$190)+1),"")</f>
        <v>0</v>
      </c>
      <c r="BS232">
        <f>IFERROR(SMALL(BS67:BS187,ROW()-ROW($BS$190)+1),"")</f>
        <v>0</v>
      </c>
      <c r="BT232">
        <f>IFERROR(SMALL(BT67:BT187,ROW()-ROW($BT$190)+1),"")</f>
        <v>0</v>
      </c>
      <c r="BU232">
        <f>IFERROR(SMALL(BU67:BU187,ROW()-ROW($BU$190)+1),"")</f>
        <v>0</v>
      </c>
      <c r="BV232">
        <f>IFERROR(SMALL(BV67:BV187,ROW()-ROW($BV$190)+1),"")</f>
        <v>0</v>
      </c>
      <c r="BW232">
        <f>IFERROR(SMALL(BW67:BW187,ROW()-ROW($BW$190)+1),"")</f>
        <v>0</v>
      </c>
      <c r="BX232">
        <f>IFERROR(SMALL(BX67:BX187,ROW()-ROW($BX$190)+1),"")</f>
        <v>0</v>
      </c>
      <c r="BY232">
        <f>IFERROR(SMALL(BY67:BY187,ROW()-ROW($BY$190)+1),"")</f>
        <v>0</v>
      </c>
      <c r="BZ232">
        <f>IFERROR(SMALL(BZ67:BZ187,ROW()-ROW($BZ$190)+1),"")</f>
        <v>0</v>
      </c>
      <c r="CA232">
        <f>IFERROR(SMALL(CA67:CA187,ROW()-ROW($CA$190)+1),"")</f>
        <v>0</v>
      </c>
      <c r="CB232">
        <f>IFERROR(SMALL(CB67:CB187,ROW()-ROW($CB$190)+1),"")</f>
        <v>0</v>
      </c>
      <c r="CC232">
        <f>IFERROR(SMALL(CC67:CC187,ROW()-ROW($CC$190)+1),"")</f>
        <v>0</v>
      </c>
      <c r="CD232">
        <f>IFERROR(SMALL(CD67:CD187,ROW()-ROW($CD$190)+1),"")</f>
        <v>0</v>
      </c>
      <c r="CE232">
        <f>IFERROR(SMALL(CE67:CE187,ROW()-ROW($CE$190)+1),"")</f>
        <v>0</v>
      </c>
      <c r="CF232">
        <f>IFERROR(SMALL(CF67:CF187,ROW()-ROW($CF$190)+1),"")</f>
        <v>0</v>
      </c>
      <c r="CG232">
        <f>IFERROR(SMALL(CG67:CG187,ROW()-ROW($CG$190)+1),"")</f>
        <v>0</v>
      </c>
      <c r="CH232">
        <f>IFERROR(SMALL(CH67:CH187,ROW()-ROW($CH$190)+1),"")</f>
        <v>0</v>
      </c>
      <c r="CI232">
        <f>IFERROR(SMALL(CI67:CI187,ROW()-ROW($CI$190)+1),"")</f>
        <v>0</v>
      </c>
      <c r="CJ232">
        <f>IFERROR(SMALL(CJ67:CJ187,ROW()-ROW($CJ$190)+1),"")</f>
        <v>0</v>
      </c>
      <c r="CK232">
        <f>IFERROR(SMALL(CK67:CK187,ROW()-ROW($CK$190)+1),"")</f>
        <v>0</v>
      </c>
      <c r="CL232">
        <f>IFERROR(SMALL(CL67:CL187,ROW()-ROW($CL$190)+1),"")</f>
        <v>0</v>
      </c>
      <c r="CM232">
        <f>IFERROR(SMALL(CM67:CM187,ROW()-ROW($CM$190)+1),"")</f>
        <v>0</v>
      </c>
      <c r="CN232">
        <f>IFERROR(SMALL(CN67:CN187,ROW()-ROW($CN$190)+1),"")</f>
        <v>0</v>
      </c>
      <c r="CO232">
        <f>IFERROR(SMALL(CO67:CO187,ROW()-ROW($CO$190)+1),"")</f>
        <v>0</v>
      </c>
      <c r="CP232">
        <f>IFERROR(SMALL(CP67:CP187,ROW()-ROW($CP$190)+1),"")</f>
        <v>0</v>
      </c>
      <c r="CQ232">
        <f>IFERROR(SMALL(CQ67:CQ187,ROW()-ROW($CQ$190)+1),"")</f>
        <v>0</v>
      </c>
      <c r="CR232">
        <f>IFERROR(SMALL(CR67:CR187,ROW()-ROW($CR$190)+1),"")</f>
        <v>0</v>
      </c>
      <c r="CS232">
        <f>IFERROR(SMALL(CS67:CS187,ROW()-ROW($CS$190)+1),"")</f>
        <v>0</v>
      </c>
      <c r="CT232">
        <f>IFERROR(SMALL(CT67:CT187,ROW()-ROW($CT$190)+1),"")</f>
        <v>0</v>
      </c>
      <c r="CU232">
        <f>IFERROR(SMALL(CU67:CU187,ROW()-ROW($CU$190)+1),"")</f>
        <v>0</v>
      </c>
      <c r="CV232">
        <f>IFERROR(SMALL(CV67:CV187,ROW()-ROW($CV$190)+1),"")</f>
        <v>0</v>
      </c>
      <c r="CW232">
        <f>IFERROR(SMALL(CW67:CW187,ROW()-ROW($CW$190)+1),"")</f>
        <v>0</v>
      </c>
      <c r="CX232">
        <f>IFERROR(SMALL(CX67:CX187,ROW()-ROW($CX$190)+1),"")</f>
        <v>0</v>
      </c>
      <c r="CY232">
        <f>IFERROR(SMALL(CY67:CY187,ROW()-ROW($CY$190)+1),"")</f>
        <v>0</v>
      </c>
      <c r="CZ232">
        <f>IFERROR(SMALL(CZ67:CZ187,ROW()-ROW($CZ$190)+1),"")</f>
        <v>0</v>
      </c>
      <c r="DA232">
        <f>IFERROR(SMALL(DA67:DA187,ROW()-ROW($DA$190)+1),"")</f>
        <v>0</v>
      </c>
      <c r="DB232">
        <f>IFERROR(SMALL(DB67:DB187,ROW()-ROW($DB$190)+1),"")</f>
        <v>0</v>
      </c>
      <c r="DC232">
        <f>IFERROR(SMALL(DC67:DC187,ROW()-ROW($DC$190)+1),"")</f>
        <v>0</v>
      </c>
      <c r="DD232">
        <f>IFERROR(SMALL(DD67:DD187,ROW()-ROW($DD$190)+1),"")</f>
        <v>0</v>
      </c>
      <c r="DE232">
        <f>IFERROR(SMALL(DE67:DE187,ROW()-ROW($DE$190)+1),"")</f>
        <v>0</v>
      </c>
      <c r="DF232">
        <f>IFERROR(SMALL(DF67:DF187,ROW()-ROW($DF$190)+1),"")</f>
        <v>0</v>
      </c>
      <c r="DG232">
        <f>IFERROR(SMALL(DG67:DG187,ROW()-ROW($DG$190)+1),"")</f>
        <v>0</v>
      </c>
      <c r="DH232">
        <f>IFERROR(SMALL(DH67:DH187,ROW()-ROW($DH$190)+1),"")</f>
        <v>0</v>
      </c>
      <c r="DI232">
        <f>IFERROR(SMALL(DI67:DI187,ROW()-ROW($DI$190)+1),"")</f>
        <v>0</v>
      </c>
      <c r="DJ232">
        <f>IFERROR(SMALL(DJ67:DJ187,ROW()-ROW($DJ$190)+1),"")</f>
        <v>0</v>
      </c>
      <c r="DK232">
        <f>IFERROR(SMALL(DK67:DK187,ROW()-ROW($DK$190)+1),"")</f>
        <v>0</v>
      </c>
      <c r="DL232">
        <f>IFERROR(SMALL(DL67:DL187,ROW()-ROW($DL$190)+1),"")</f>
        <v>0</v>
      </c>
      <c r="DM232">
        <f>IFERROR(SMALL(DM67:DM187,ROW()-ROW($DM$190)+1),"")</f>
        <v>0</v>
      </c>
      <c r="DN232">
        <f>IFERROR(SMALL(DN67:DN187,ROW()-ROW($DN$190)+1),"")</f>
        <v>0</v>
      </c>
      <c r="DO232">
        <f>IFERROR(SMALL(DO67:DO187,ROW()-ROW($DO$190)+1),"")</f>
        <v>0</v>
      </c>
      <c r="DP232">
        <f>IFERROR(SMALL(DP67:DP187,ROW()-ROW($DP$190)+1),"")</f>
        <v>0</v>
      </c>
      <c r="DQ232">
        <f>IFERROR(SMALL(DQ67:DQ187,ROW()-ROW($DQ$190)+1),"")</f>
        <v>0</v>
      </c>
      <c r="DR232">
        <f>IFERROR(SMALL(DR67:DR187,ROW()-ROW($DR$190)+1),"")</f>
        <v>0</v>
      </c>
      <c r="DS232">
        <f>IFERROR(SMALL(DS67:DS187,ROW()-ROW($DS$190)+1),"")</f>
        <v>0</v>
      </c>
      <c r="DT232">
        <f>IFERROR(SMALL(DT67:DT187,ROW()-ROW($DT$190)+1),"")</f>
        <v>0</v>
      </c>
      <c r="DU232">
        <f>IFERROR(SMALL(DU67:DU187,ROW()-ROW($DU$190)+1),"")</f>
        <v>0</v>
      </c>
      <c r="DV232">
        <f>IFERROR(SMALL(DV67:DV187,ROW()-ROW($DV$190)+1),"")</f>
        <v>0</v>
      </c>
      <c r="DW232">
        <f>IFERROR(SMALL(DW67:DW187,ROW()-ROW($DW$190)+1),"")</f>
        <v>0</v>
      </c>
      <c r="DX232">
        <f>IFERROR(SMALL(DX67:DX187,ROW()-ROW($DX$190)+1),"")</f>
        <v>0</v>
      </c>
      <c r="DY232">
        <f>IFERROR(SMALL(DY67:DY187,ROW()-ROW($DY$190)+1),"")</f>
        <v>0</v>
      </c>
      <c r="DZ232">
        <f>IFERROR(SMALL(DZ67:DZ187,ROW()-ROW($DZ$190)+1),"")</f>
        <v>0</v>
      </c>
      <c r="EA232">
        <f>IFERROR(SMALL(EA67:EA187,ROW()-ROW($EA$190)+1),"")</f>
        <v>0</v>
      </c>
      <c r="EB232">
        <f>IFERROR(SMALL(EB67:EB187,ROW()-ROW($EB$190)+1),"")</f>
        <v>0</v>
      </c>
      <c r="EC232">
        <f>IFERROR(SMALL(EC67:EC187,ROW()-ROW($EC$190)+1),"")</f>
        <v>0</v>
      </c>
      <c r="ED232">
        <f>IFERROR(SMALL(ED67:ED187,ROW()-ROW($ED$190)+1),"")</f>
        <v>0</v>
      </c>
      <c r="EE232">
        <f>IFERROR(SMALL(EE67:EE187,ROW()-ROW($EE$190)+1),"")</f>
        <v>0</v>
      </c>
      <c r="EF232">
        <f>IFERROR(SMALL(EF67:EF187,ROW()-ROW($EF$190)+1),"")</f>
        <v>0</v>
      </c>
      <c r="EI232">
        <f>IFERROR(SMALL(EI67:EI187,ROW()-ROW($EI$190)+1),"")</f>
        <v>0</v>
      </c>
      <c r="EJ232">
        <f>IFERROR(SMALL(EJ67:EJ187,ROW()-ROW($EJ$190)+1),"")</f>
        <v>0</v>
      </c>
      <c r="EK232">
        <f>IFERROR(SMALL(EK67:EK187,ROW()-ROW($EK$190)+1),"")</f>
        <v>0</v>
      </c>
      <c r="EL232">
        <f>IFERROR(SMALL(EL67:EL187,ROW()-ROW($EL$190)+1),"")</f>
        <v>0</v>
      </c>
      <c r="EM232">
        <f>IFERROR(SMALL(EM67:EM187,ROW()-ROW($EM$190)+1),"")</f>
        <v>0</v>
      </c>
      <c r="EN232">
        <f>IFERROR(SMALL(EN67:EN187,ROW()-ROW($EN$190)+1),"")</f>
        <v>0</v>
      </c>
      <c r="EO232">
        <f>IFERROR(SMALL(EO67:EO187,ROW()-ROW($EO$190)+1),"")</f>
        <v>0</v>
      </c>
      <c r="EP232">
        <f>IFERROR(SMALL(EP67:EP187,ROW()-ROW($EP$190)+1),"")</f>
        <v>0</v>
      </c>
      <c r="EQ232">
        <f>IFERROR(SMALL(EQ67:EQ187,ROW()-ROW($EQ$190)+1),"")</f>
        <v>0</v>
      </c>
      <c r="ER232">
        <f>IFERROR(SMALL(ER67:ER187,ROW()-ROW($ER$190)+1),"")</f>
        <v>0</v>
      </c>
      <c r="ES232">
        <f>IFERROR(SMALL(ES67:ES187,ROW()-ROW($ES$190)+1),"")</f>
        <v>0</v>
      </c>
      <c r="ET232">
        <f>IFERROR(SMALL(ET67:ET187,ROW()-ROW($ET$190)+1),"")</f>
        <v>0</v>
      </c>
      <c r="EU232">
        <f>IFERROR(SMALL(EU67:EU187,ROW()-ROW($EU$190)+1),"")</f>
        <v>0</v>
      </c>
      <c r="EV232">
        <f>IFERROR(SMALL(EV67:EV187,ROW()-ROW($EV$190)+1),"")</f>
        <v>0</v>
      </c>
      <c r="EW232">
        <f>IFERROR(SMALL(EW67:EW187,ROW()-ROW($EW$190)+1),"")</f>
        <v>0</v>
      </c>
      <c r="EX232">
        <f>IFERROR(SMALL(EX67:EX187,ROW()-ROW($EX$190)+1),"")</f>
        <v>0</v>
      </c>
      <c r="EY232">
        <f>IFERROR(SMALL(EY67:EY187,ROW()-ROW($EY$190)+1),"")</f>
        <v>0</v>
      </c>
      <c r="EZ232">
        <f>IFERROR(SMALL(EZ67:EZ187,ROW()-ROW($EZ$190)+1),"")</f>
        <v>0</v>
      </c>
      <c r="FA232">
        <f>IFERROR(SMALL(FA67:FA187,ROW()-ROW($FA$190)+1),"")</f>
        <v>0</v>
      </c>
      <c r="FB232">
        <f>IFERROR(SMALL(FB67:FB187,ROW()-ROW($FB$190)+1),"")</f>
        <v>0</v>
      </c>
      <c r="FC232">
        <f>IFERROR(SMALL(FC67:FC187,ROW()-ROW($FC$190)+1),"")</f>
        <v>0</v>
      </c>
      <c r="FD232">
        <f>IFERROR(SMALL(FD67:FD187,ROW()-ROW($FD$190)+1),"")</f>
        <v>0</v>
      </c>
      <c r="FE232">
        <f>IFERROR(SMALL(FE67:FE187,ROW()-ROW($FE$190)+1),"")</f>
        <v>0</v>
      </c>
      <c r="FF232">
        <f>IFERROR(SMALL(FF67:FF187,ROW()-ROW($FF$190)+1),"")</f>
        <v>0</v>
      </c>
      <c r="FG232">
        <f>IFERROR(SMALL(FG67:FG187,ROW()-ROW($FG$190)+1),"")</f>
        <v>0</v>
      </c>
      <c r="FH232">
        <f>IFERROR(SMALL(FH67:FH187,ROW()-ROW($FH$190)+1),"")</f>
        <v>0</v>
      </c>
      <c r="FI232">
        <f>IFERROR(SMALL(FI67:FI187,ROW()-ROW($FI$190)+1),"")</f>
        <v>0</v>
      </c>
      <c r="FJ232">
        <f>IFERROR(SMALL(FJ67:FJ187,ROW()-ROW($FJ$190)+1),"")</f>
        <v>0</v>
      </c>
      <c r="FK232">
        <f>IFERROR(SMALL(FK67:FK187,ROW()-ROW($FK$190)+1),"")</f>
        <v>0</v>
      </c>
      <c r="FL232">
        <f>IFERROR(SMALL(FL67:FL187,ROW()-ROW($FL$190)+1),"")</f>
        <v>0</v>
      </c>
      <c r="FM232">
        <f>IFERROR(SMALL(FM67:FM187,ROW()-ROW($FM$190)+1),"")</f>
        <v>0</v>
      </c>
      <c r="FN232">
        <f>IFERROR(SMALL(FN67:FN187,ROW()-ROW($FN$190)+1),"")</f>
        <v>0</v>
      </c>
      <c r="FO232">
        <f>IFERROR(SMALL(FO67:FO187,ROW()-ROW($FO$190)+1),"")</f>
        <v>0</v>
      </c>
      <c r="FP232">
        <f>IFERROR(SMALL(FP67:FP187,ROW()-ROW($FP$190)+1),"")</f>
        <v>0</v>
      </c>
      <c r="FQ232">
        <f>IFERROR(SMALL(FQ67:FQ187,ROW()-ROW($FQ$190)+1),"")</f>
        <v>0</v>
      </c>
      <c r="FR232">
        <f>IFERROR(SMALL(FR67:FR187,ROW()-ROW($FR$190)+1),"")</f>
        <v>0</v>
      </c>
      <c r="FS232">
        <f>IFERROR(SMALL(FS67:FS187,ROW()-ROW($FS$190)+1),"")</f>
        <v>0</v>
      </c>
      <c r="FT232">
        <f>IFERROR(SMALL(FT67:FT187,ROW()-ROW($FT$190)+1),"")</f>
        <v>0</v>
      </c>
      <c r="FU232">
        <f>IFERROR(SMALL(FU67:FU187,ROW()-ROW($FU$190)+1),"")</f>
        <v>0</v>
      </c>
      <c r="FV232">
        <f>IFERROR(SMALL(FV67:FV187,ROW()-ROW($FV$190)+1),"")</f>
        <v>0</v>
      </c>
      <c r="FW232">
        <f>IFERROR(SMALL(FW67:FW187,ROW()-ROW($FW$190)+1),"")</f>
        <v>0</v>
      </c>
      <c r="FX232">
        <f>IFERROR(SMALL(FX67:FX187,ROW()-ROW($FX$190)+1),"")</f>
        <v>0</v>
      </c>
      <c r="FY232">
        <f>IFERROR(SMALL(FY67:FY187,ROW()-ROW($FY$190)+1),"")</f>
        <v>0</v>
      </c>
      <c r="FZ232">
        <f>IFERROR(SMALL(FZ67:FZ187,ROW()-ROW($FZ$190)+1),"")</f>
        <v>0</v>
      </c>
      <c r="GA232">
        <f>IFERROR(SMALL(GA67:GA187,ROW()-ROW($GA$190)+1),"")</f>
        <v>0</v>
      </c>
      <c r="GB232">
        <f>IFERROR(SMALL(GB67:GB187,ROW()-ROW($GB$190)+1),"")</f>
        <v>0</v>
      </c>
      <c r="GC232">
        <f>IFERROR(SMALL(GC67:GC187,ROW()-ROW($GC$190)+1),"")</f>
        <v>0</v>
      </c>
      <c r="GD232">
        <f>IFERROR(SMALL(GD67:GD187,ROW()-ROW($GD$190)+1),"")</f>
        <v>0</v>
      </c>
      <c r="GE232">
        <f>IFERROR(SMALL(GE67:GE187,ROW()-ROW($GE$190)+1),"")</f>
        <v>0</v>
      </c>
      <c r="GF232">
        <f>IFERROR(SMALL(GF67:GF187,ROW()-ROW($GF$190)+1),"")</f>
        <v>0</v>
      </c>
      <c r="GG232">
        <f>IFERROR(SMALL(GG67:GG187,ROW()-ROW($GG$190)+1),"")</f>
        <v>0</v>
      </c>
      <c r="GH232">
        <f>IFERROR(SMALL(GH67:GH187,ROW()-ROW($GH$190)+1),"")</f>
        <v>0</v>
      </c>
      <c r="GI232">
        <f>IFERROR(SMALL(GI67:GI187,ROW()-ROW($GI$190)+1),"")</f>
        <v>0</v>
      </c>
      <c r="GJ232">
        <f>IFERROR(SMALL(GJ67:GJ187,ROW()-ROW($GJ$190)+1),"")</f>
        <v>0</v>
      </c>
      <c r="GK232">
        <f>IFERROR(SMALL(GK67:GK187,ROW()-ROW($GK$190)+1),"")</f>
        <v>0</v>
      </c>
      <c r="GL232">
        <f>IFERROR(SMALL(GL67:GL187,ROW()-ROW($GL$190)+1),"")</f>
        <v>0</v>
      </c>
      <c r="GM232">
        <f>IFERROR(SMALL(GM67:GM187,ROW()-ROW($GM$190)+1),"")</f>
        <v>0</v>
      </c>
      <c r="GN232">
        <f>IFERROR(SMALL(GN67:GN187,ROW()-ROW($GN$190)+1),"")</f>
        <v>0</v>
      </c>
      <c r="GO232">
        <f>IFERROR(SMALL(GO67:GO187,ROW()-ROW($GO$190)+1),"")</f>
        <v>0</v>
      </c>
      <c r="GP232">
        <f>IFERROR(SMALL(GP67:GP187,ROW()-ROW($GP$190)+1),"")</f>
        <v>0</v>
      </c>
      <c r="GQ232">
        <f>IFERROR(SMALL(GQ67:GQ187,ROW()-ROW($GQ$190)+1),"")</f>
        <v>0</v>
      </c>
      <c r="GR232">
        <f>IFERROR(SMALL(GR67:GR187,ROW()-ROW($GR$190)+1),"")</f>
        <v>0</v>
      </c>
      <c r="GS232">
        <f>IFERROR(SMALL(GS67:GS187,ROW()-ROW($GS$190)+1),"")</f>
        <v>0</v>
      </c>
      <c r="GT232">
        <f>IFERROR(SMALL(GT67:GT187,ROW()-ROW($GT$190)+1),"")</f>
        <v>0</v>
      </c>
      <c r="GU232">
        <f>IFERROR(SMALL(GU67:GU187,ROW()-ROW($GU$190)+1),"")</f>
        <v>0</v>
      </c>
      <c r="GV232">
        <f>IFERROR(SMALL(GV67:GV187,ROW()-ROW($GV$190)+1),"")</f>
        <v>0</v>
      </c>
      <c r="GW232">
        <f>IFERROR(SMALL(GW67:GW187,ROW()-ROW($GW$190)+1),"")</f>
        <v>0</v>
      </c>
      <c r="GX232">
        <f>IFERROR(SMALL(GX67:GX187,ROW()-ROW($GX$190)+1),"")</f>
        <v>0</v>
      </c>
      <c r="GY232">
        <f>IFERROR(SMALL(GY67:GY187,ROW()-ROW($GY$190)+1),"")</f>
        <v>0</v>
      </c>
      <c r="GZ232">
        <f>IFERROR(SMALL(GZ67:GZ187,ROW()-ROW($GZ$190)+1),"")</f>
        <v>0</v>
      </c>
      <c r="HA232">
        <f>IFERROR(SMALL(HA67:HA187,ROW()-ROW($HA$190)+1),"")</f>
        <v>0</v>
      </c>
      <c r="HB232">
        <f>IFERROR(SMALL(HB67:HB187,ROW()-ROW($HB$190)+1),"")</f>
        <v>0</v>
      </c>
      <c r="HC232">
        <f>IFERROR(SMALL(HC67:HC187,ROW()-ROW($HC$190)+1),"")</f>
        <v>0</v>
      </c>
      <c r="HD232">
        <f>IFERROR(SMALL(HD67:HD187,ROW()-ROW($HD$190)+1),"")</f>
        <v>0</v>
      </c>
      <c r="HE232">
        <f>IFERROR(SMALL(HE67:HE187,ROW()-ROW($HE$190)+1),"")</f>
        <v>0</v>
      </c>
      <c r="HF232">
        <f>IFERROR(SMALL(HF67:HF187,ROW()-ROW($HF$190)+1),"")</f>
        <v>0</v>
      </c>
      <c r="HG232">
        <f>IFERROR(SMALL(HG67:HG187,ROW()-ROW($HG$190)+1),"")</f>
        <v>0</v>
      </c>
      <c r="HH232">
        <f>IFERROR(SMALL(HH67:HH187,ROW()-ROW($HH$190)+1),"")</f>
        <v>0</v>
      </c>
      <c r="HI232">
        <f>IFERROR(SMALL(HI67:HI187,ROW()-ROW($HI$190)+1),"")</f>
        <v>0</v>
      </c>
      <c r="HJ232">
        <f>IFERROR(SMALL(HJ67:HJ187,ROW()-ROW($HJ$190)+1),"")</f>
        <v>0</v>
      </c>
      <c r="HK232">
        <f>IFERROR(SMALL(HK67:HK187,ROW()-ROW($HK$190)+1),"")</f>
        <v>0</v>
      </c>
      <c r="HL232">
        <f>IFERROR(SMALL(HL67:HL187,ROW()-ROW($HL$190)+1),"")</f>
        <v>0</v>
      </c>
      <c r="HM232">
        <f>IFERROR(SMALL(HM67:HM187,ROW()-ROW($HM$190)+1),"")</f>
        <v>0</v>
      </c>
      <c r="HN232">
        <f>IFERROR(SMALL(HN67:HN187,ROW()-ROW($HN$190)+1),"")</f>
        <v>0</v>
      </c>
      <c r="HO232">
        <f>IFERROR(SMALL(HO67:HO187,ROW()-ROW($HO$190)+1),"")</f>
        <v>0</v>
      </c>
      <c r="HP232">
        <f>IFERROR(SMALL(HP67:HP187,ROW()-ROW($HP$190)+1),"")</f>
        <v>0</v>
      </c>
      <c r="HQ232">
        <f>IFERROR(SMALL(HQ67:HQ187,ROW()-ROW($HQ$190)+1),"")</f>
        <v>0</v>
      </c>
      <c r="HR232">
        <f>IFERROR(SMALL(HR67:HR187,ROW()-ROW($HR$190)+1),"")</f>
        <v>0</v>
      </c>
      <c r="HS232">
        <f>IFERROR(SMALL(HS67:HS187,ROW()-ROW($HS$190)+1),"")</f>
        <v>0</v>
      </c>
      <c r="HT232">
        <f>IFERROR(SMALL(HT67:HT187,ROW()-ROW($HT$190)+1),"")</f>
        <v>0</v>
      </c>
      <c r="HU232">
        <f>IFERROR(SMALL(HU67:HU187,ROW()-ROW($HU$190)+1),"")</f>
        <v>0</v>
      </c>
      <c r="HV232">
        <f>IFERROR(SMALL(HV67:HV187,ROW()-ROW($HV$190)+1),"")</f>
        <v>0</v>
      </c>
      <c r="HW232">
        <f>IFERROR(SMALL(HW67:HW187,ROW()-ROW($HW$190)+1),"")</f>
        <v>0</v>
      </c>
      <c r="HX232">
        <f>IFERROR(SMALL(HX67:HX187,ROW()-ROW($HX$190)+1),"")</f>
        <v>0</v>
      </c>
      <c r="HY232">
        <f>IFERROR(SMALL(HY67:HY187,ROW()-ROW($HY$190)+1),"")</f>
        <v>0</v>
      </c>
      <c r="HZ232">
        <f>IFERROR(SMALL(HZ67:HZ187,ROW()-ROW($HZ$190)+1),"")</f>
        <v>0</v>
      </c>
      <c r="IA232">
        <f>IFERROR(SMALL(IA67:IA187,ROW()-ROW($IA$190)+1),"")</f>
        <v>0</v>
      </c>
      <c r="IB232">
        <f>IFERROR(SMALL(IB67:IB187,ROW()-ROW($IB$190)+1),"")</f>
        <v>0</v>
      </c>
      <c r="IC232">
        <f>IFERROR(SMALL(IC67:IC187,ROW()-ROW($IC$190)+1),"")</f>
        <v>0</v>
      </c>
      <c r="ID232">
        <f>IFERROR(SMALL(ID67:ID187,ROW()-ROW($ID$190)+1),"")</f>
        <v>0</v>
      </c>
      <c r="IE232">
        <f>IFERROR(SMALL(IE67:IE187,ROW()-ROW($IE$190)+1),"")</f>
        <v>0</v>
      </c>
      <c r="IF232">
        <f>IFERROR(SMALL(IF67:IF187,ROW()-ROW($IF$190)+1),"")</f>
        <v>0</v>
      </c>
      <c r="IG232">
        <f>IFERROR(SMALL(IG67:IG187,ROW()-ROW($IG$190)+1),"")</f>
        <v>0</v>
      </c>
      <c r="IH232">
        <f>IFERROR(SMALL(IH67:IH187,ROW()-ROW($IH$190)+1),"")</f>
        <v>0</v>
      </c>
      <c r="II232">
        <f>IFERROR(SMALL(II67:II187,ROW()-ROW($II$190)+1),"")</f>
        <v>0</v>
      </c>
      <c r="IJ232">
        <f>IFERROR(SMALL(IJ67:IJ187,ROW()-ROW($IJ$190)+1),"")</f>
        <v>0</v>
      </c>
      <c r="IK232">
        <f>IFERROR(SMALL(IK67:IK187,ROW()-ROW($IK$190)+1),"")</f>
        <v>0</v>
      </c>
      <c r="IL232">
        <f>IFERROR(SMALL(IL67:IL187,ROW()-ROW($IL$190)+1),"")</f>
        <v>0</v>
      </c>
      <c r="IM232">
        <f>IFERROR(SMALL(IM67:IM187,ROW()-ROW($IM$190)+1),"")</f>
        <v>0</v>
      </c>
      <c r="IN232">
        <f>IFERROR(SMALL(IN67:IN187,ROW()-ROW($IN$190)+1),"")</f>
        <v>0</v>
      </c>
      <c r="IO232">
        <f>IFERROR(SMALL(IO67:IO187,ROW()-ROW($IO$190)+1),"")</f>
        <v>0</v>
      </c>
      <c r="IP232">
        <f>IFERROR(SMALL(IP67:IP187,ROW()-ROW($IP$190)+1),"")</f>
        <v>0</v>
      </c>
      <c r="IQ232">
        <f>IFERROR(SMALL(IQ67:IQ187,ROW()-ROW($IQ$190)+1),"")</f>
        <v>0</v>
      </c>
      <c r="IR232">
        <f>IFERROR(SMALL(IR67:IR187,ROW()-ROW($IR$190)+1),"")</f>
        <v>0</v>
      </c>
      <c r="IS232">
        <f>IFERROR(SMALL(IS67:IS187,ROW()-ROW($IS$190)+1),"")</f>
        <v>0</v>
      </c>
      <c r="IT232">
        <f>IFERROR(SMALL(IT67:IT187,ROW()-ROW($IT$190)+1),"")</f>
        <v>0</v>
      </c>
      <c r="IU232">
        <f>IFERROR(SMALL(IU67:IU187,ROW()-ROW($IU$190)+1),"")</f>
        <v>0</v>
      </c>
      <c r="IV232">
        <f>IFERROR(SMALL(IV67:IV187,ROW()-ROW($IV$190)+1),"")</f>
        <v>0</v>
      </c>
      <c r="IW232">
        <f>IFERROR(SMALL(IW67:IW187,ROW()-ROW($IW$190)+1),"")</f>
        <v>0</v>
      </c>
      <c r="IX232">
        <f>IFERROR(SMALL(IX67:IX187,ROW()-ROW($IX$190)+1),"")</f>
        <v>0</v>
      </c>
      <c r="IY232">
        <f>IFERROR(SMALL(IY67:IY187,ROW()-ROW($IY$190)+1),"")</f>
        <v>0</v>
      </c>
      <c r="IZ232">
        <f>IFERROR(SMALL(IZ67:IZ187,ROW()-ROW($IZ$190)+1),"")</f>
        <v>0</v>
      </c>
      <c r="JA232">
        <f>IFERROR(SMALL(JA67:JA187,ROW()-ROW($JA$190)+1),"")</f>
        <v>0</v>
      </c>
      <c r="JB232">
        <f>IFERROR(SMALL(JB67:JB187,ROW()-ROW($JB$190)+1),"")</f>
        <v>0</v>
      </c>
      <c r="JC232">
        <f>IFERROR(SMALL(JC67:JC187,ROW()-ROW($JC$190)+1),"")</f>
        <v>0</v>
      </c>
      <c r="JD232">
        <f>IFERROR(SMALL(JD67:JD187,ROW()-ROW($JD$190)+1),"")</f>
        <v>0</v>
      </c>
      <c r="JE232">
        <f>IFERROR(SMALL(JE67:JE187,ROW()-ROW($JE$190)+1),"")</f>
        <v>0</v>
      </c>
      <c r="JF232">
        <f>IFERROR(SMALL(JF67:JF187,ROW()-ROW($JF$190)+1),"")</f>
        <v>0</v>
      </c>
      <c r="JG232">
        <f>IFERROR(SMALL(JG67:JG187,ROW()-ROW($JG$190)+1),"")</f>
        <v>0</v>
      </c>
      <c r="JH232">
        <f>IFERROR(SMALL(JH67:JH187,ROW()-ROW($JH$190)+1),"")</f>
        <v>0</v>
      </c>
      <c r="JI232">
        <f>IFERROR(SMALL(JI67:JI187,ROW()-ROW($JI$190)+1),"")</f>
        <v>0</v>
      </c>
      <c r="JJ232">
        <f>IFERROR(SMALL(JJ67:JJ187,ROW()-ROW($JJ$190)+1),"")</f>
        <v>0</v>
      </c>
    </row>
    <row r="233" spans="5:270">
      <c r="E233">
        <f>IFERROR(SMALL(E67:E187,ROW()-ROW($E$190)+1),"")</f>
        <v>0</v>
      </c>
      <c r="F233">
        <f>IFERROR(SMALL(F67:F187,ROW()-ROW($F$190)+1),"")</f>
        <v>0</v>
      </c>
      <c r="G233">
        <f>IFERROR(SMALL(G67:G187,ROW()-ROW($G$190)+1),"")</f>
        <v>0</v>
      </c>
      <c r="H233">
        <f>IFERROR(SMALL(H67:H187,ROW()-ROW($H$190)+1),"")</f>
        <v>0</v>
      </c>
      <c r="I233">
        <f>IFERROR(SMALL(I67:I187,ROW()-ROW($I$190)+1),"")</f>
        <v>0</v>
      </c>
      <c r="J233">
        <f>IFERROR(SMALL(J67:J187,ROW()-ROW($J$190)+1),"")</f>
        <v>0</v>
      </c>
      <c r="K233">
        <f>IFERROR(SMALL(K67:K187,ROW()-ROW($K$190)+1),"")</f>
        <v>0</v>
      </c>
      <c r="L233">
        <f>IFERROR(SMALL(L67:L187,ROW()-ROW($L$190)+1),"")</f>
        <v>0</v>
      </c>
      <c r="M233">
        <f>IFERROR(SMALL(M67:M187,ROW()-ROW($M$190)+1),"")</f>
        <v>0</v>
      </c>
      <c r="N233">
        <f>IFERROR(SMALL(N67:N187,ROW()-ROW($N$190)+1),"")</f>
        <v>0</v>
      </c>
      <c r="O233">
        <f>IFERROR(SMALL(O67:O187,ROW()-ROW($O$190)+1),"")</f>
        <v>0</v>
      </c>
      <c r="P233">
        <f>IFERROR(SMALL(P67:P187,ROW()-ROW($P$190)+1),"")</f>
        <v>0</v>
      </c>
      <c r="Q233">
        <f>IFERROR(SMALL(Q67:Q187,ROW()-ROW($Q$190)+1),"")</f>
        <v>0</v>
      </c>
      <c r="R233">
        <f>IFERROR(SMALL(R67:R187,ROW()-ROW($R$190)+1),"")</f>
        <v>0</v>
      </c>
      <c r="S233">
        <f>IFERROR(SMALL(S67:S187,ROW()-ROW($S$190)+1),"")</f>
        <v>0</v>
      </c>
      <c r="T233">
        <f>IFERROR(SMALL(T67:T187,ROW()-ROW($T$190)+1),"")</f>
        <v>0</v>
      </c>
      <c r="U233">
        <f>IFERROR(SMALL(U67:U187,ROW()-ROW($U$190)+1),"")</f>
        <v>0</v>
      </c>
      <c r="V233">
        <f>IFERROR(SMALL(V67:V187,ROW()-ROW($V$190)+1),"")</f>
        <v>0</v>
      </c>
      <c r="W233">
        <f>IFERROR(SMALL(W67:W187,ROW()-ROW($W$190)+1),"")</f>
        <v>0</v>
      </c>
      <c r="X233">
        <f>IFERROR(SMALL(X67:X187,ROW()-ROW($X$190)+1),"")</f>
        <v>0</v>
      </c>
      <c r="Y233">
        <f>IFERROR(SMALL(Y67:Y187,ROW()-ROW($Y$190)+1),"")</f>
        <v>0</v>
      </c>
      <c r="Z233">
        <f>IFERROR(SMALL(Z67:Z187,ROW()-ROW($Z$190)+1),"")</f>
        <v>0</v>
      </c>
      <c r="AA233">
        <f>IFERROR(SMALL(AA67:AA187,ROW()-ROW($AA$190)+1),"")</f>
        <v>0</v>
      </c>
      <c r="AB233">
        <f>IFERROR(SMALL(AB67:AB187,ROW()-ROW($AB$190)+1),"")</f>
        <v>0</v>
      </c>
      <c r="AC233">
        <f>IFERROR(SMALL(AC67:AC187,ROW()-ROW($AC$190)+1),"")</f>
        <v>0</v>
      </c>
      <c r="AD233">
        <f>IFERROR(SMALL(AD67:AD187,ROW()-ROW($AD$190)+1),"")</f>
        <v>0</v>
      </c>
      <c r="AE233">
        <f>IFERROR(SMALL(AE67:AE187,ROW()-ROW($AE$190)+1),"")</f>
        <v>0</v>
      </c>
      <c r="AF233">
        <f>IFERROR(SMALL(AF67:AF187,ROW()-ROW($AF$190)+1),"")</f>
        <v>0</v>
      </c>
      <c r="AG233">
        <f>IFERROR(SMALL(AG67:AG187,ROW()-ROW($AG$190)+1),"")</f>
        <v>0</v>
      </c>
      <c r="AH233">
        <f>IFERROR(SMALL(AH67:AH187,ROW()-ROW($AH$190)+1),"")</f>
        <v>0</v>
      </c>
      <c r="AI233">
        <f>IFERROR(SMALL(AI67:AI187,ROW()-ROW($AI$190)+1),"")</f>
        <v>0</v>
      </c>
      <c r="AJ233">
        <f>IFERROR(SMALL(AJ67:AJ187,ROW()-ROW($AJ$190)+1),"")</f>
        <v>0</v>
      </c>
      <c r="AK233">
        <f>IFERROR(SMALL(AK67:AK187,ROW()-ROW($AK$190)+1),"")</f>
        <v>0</v>
      </c>
      <c r="AL233">
        <f>IFERROR(SMALL(AL67:AL187,ROW()-ROW($AL$190)+1),"")</f>
        <v>0</v>
      </c>
      <c r="AM233">
        <f>IFERROR(SMALL(AM67:AM187,ROW()-ROW($AM$190)+1),"")</f>
        <v>0</v>
      </c>
      <c r="AN233">
        <f>IFERROR(SMALL(AN67:AN187,ROW()-ROW($AN$190)+1),"")</f>
        <v>0</v>
      </c>
      <c r="AO233">
        <f>IFERROR(SMALL(AO67:AO187,ROW()-ROW($AO$190)+1),"")</f>
        <v>0</v>
      </c>
      <c r="AP233">
        <f>IFERROR(SMALL(AP67:AP187,ROW()-ROW($AP$190)+1),"")</f>
        <v>0</v>
      </c>
      <c r="AQ233">
        <f>IFERROR(SMALL(AQ67:AQ187,ROW()-ROW($AQ$190)+1),"")</f>
        <v>0</v>
      </c>
      <c r="AR233">
        <f>IFERROR(SMALL(AR67:AR187,ROW()-ROW($AR$190)+1),"")</f>
        <v>0</v>
      </c>
      <c r="AS233">
        <f>IFERROR(SMALL(AS67:AS187,ROW()-ROW($AS$190)+1),"")</f>
        <v>0</v>
      </c>
      <c r="AT233">
        <f>IFERROR(SMALL(AT67:AT187,ROW()-ROW($AT$190)+1),"")</f>
        <v>0</v>
      </c>
      <c r="AU233">
        <f>IFERROR(SMALL(AU67:AU187,ROW()-ROW($AU$190)+1),"")</f>
        <v>0</v>
      </c>
      <c r="AV233">
        <f>IFERROR(SMALL(AV67:AV187,ROW()-ROW($AV$190)+1),"")</f>
        <v>0</v>
      </c>
      <c r="AW233">
        <f>IFERROR(SMALL(AW67:AW187,ROW()-ROW($AW$190)+1),"")</f>
        <v>0</v>
      </c>
      <c r="AX233">
        <f>IFERROR(SMALL(AX67:AX187,ROW()-ROW($AX$190)+1),"")</f>
        <v>0</v>
      </c>
      <c r="AY233">
        <f>IFERROR(SMALL(AY67:AY187,ROW()-ROW($AY$190)+1),"")</f>
        <v>0</v>
      </c>
      <c r="AZ233">
        <f>IFERROR(SMALL(AZ67:AZ187,ROW()-ROW($AZ$190)+1),"")</f>
        <v>0</v>
      </c>
      <c r="BA233">
        <f>IFERROR(SMALL(BA67:BA187,ROW()-ROW($BA$190)+1),"")</f>
        <v>0</v>
      </c>
      <c r="BB233">
        <f>IFERROR(SMALL(BB67:BB187,ROW()-ROW($BB$190)+1),"")</f>
        <v>0</v>
      </c>
      <c r="BC233">
        <f>IFERROR(SMALL(BC67:BC187,ROW()-ROW($BC$190)+1),"")</f>
        <v>0</v>
      </c>
      <c r="BD233">
        <f>IFERROR(SMALL(BD67:BD187,ROW()-ROW($BD$190)+1),"")</f>
        <v>0</v>
      </c>
      <c r="BE233">
        <f>IFERROR(SMALL(BE67:BE187,ROW()-ROW($BE$190)+1),"")</f>
        <v>0</v>
      </c>
      <c r="BF233">
        <f>IFERROR(SMALL(BF67:BF187,ROW()-ROW($BF$190)+1),"")</f>
        <v>0</v>
      </c>
      <c r="BG233">
        <f>IFERROR(SMALL(BG67:BG187,ROW()-ROW($BG$190)+1),"")</f>
        <v>0</v>
      </c>
      <c r="BH233">
        <f>IFERROR(SMALL(BH67:BH187,ROW()-ROW($BH$190)+1),"")</f>
        <v>0</v>
      </c>
      <c r="BI233">
        <f>IFERROR(SMALL(BI67:BI187,ROW()-ROW($BI$190)+1),"")</f>
        <v>0</v>
      </c>
      <c r="BJ233">
        <f>IFERROR(SMALL(BJ67:BJ187,ROW()-ROW($BJ$190)+1),"")</f>
        <v>0</v>
      </c>
      <c r="BK233">
        <f>IFERROR(SMALL(BK67:BK187,ROW()-ROW($BK$190)+1),"")</f>
        <v>0</v>
      </c>
      <c r="BL233">
        <f>IFERROR(SMALL(BL67:BL187,ROW()-ROW($BL$190)+1),"")</f>
        <v>0</v>
      </c>
      <c r="BM233">
        <f>IFERROR(SMALL(BM67:BM187,ROW()-ROW($BM$190)+1),"")</f>
        <v>0</v>
      </c>
      <c r="BN233">
        <f>IFERROR(SMALL(BN67:BN187,ROW()-ROW($BN$190)+1),"")</f>
        <v>0</v>
      </c>
      <c r="BO233">
        <f>IFERROR(SMALL(BO67:BO187,ROW()-ROW($BO$190)+1),"")</f>
        <v>0</v>
      </c>
      <c r="BP233">
        <f>IFERROR(SMALL(BP67:BP187,ROW()-ROW($BP$190)+1),"")</f>
        <v>0</v>
      </c>
      <c r="BQ233">
        <f>IFERROR(SMALL(BQ67:BQ187,ROW()-ROW($BQ$190)+1),"")</f>
        <v>0</v>
      </c>
      <c r="BR233">
        <f>IFERROR(SMALL(BR67:BR187,ROW()-ROW($BR$190)+1),"")</f>
        <v>0</v>
      </c>
      <c r="BS233">
        <f>IFERROR(SMALL(BS67:BS187,ROW()-ROW($BS$190)+1),"")</f>
        <v>0</v>
      </c>
      <c r="BT233">
        <f>IFERROR(SMALL(BT67:BT187,ROW()-ROW($BT$190)+1),"")</f>
        <v>0</v>
      </c>
      <c r="BU233">
        <f>IFERROR(SMALL(BU67:BU187,ROW()-ROW($BU$190)+1),"")</f>
        <v>0</v>
      </c>
      <c r="BV233">
        <f>IFERROR(SMALL(BV67:BV187,ROW()-ROW($BV$190)+1),"")</f>
        <v>0</v>
      </c>
      <c r="BW233">
        <f>IFERROR(SMALL(BW67:BW187,ROW()-ROW($BW$190)+1),"")</f>
        <v>0</v>
      </c>
      <c r="BX233">
        <f>IFERROR(SMALL(BX67:BX187,ROW()-ROW($BX$190)+1),"")</f>
        <v>0</v>
      </c>
      <c r="BY233">
        <f>IFERROR(SMALL(BY67:BY187,ROW()-ROW($BY$190)+1),"")</f>
        <v>0</v>
      </c>
      <c r="BZ233">
        <f>IFERROR(SMALL(BZ67:BZ187,ROW()-ROW($BZ$190)+1),"")</f>
        <v>0</v>
      </c>
      <c r="CA233">
        <f>IFERROR(SMALL(CA67:CA187,ROW()-ROW($CA$190)+1),"")</f>
        <v>0</v>
      </c>
      <c r="CB233">
        <f>IFERROR(SMALL(CB67:CB187,ROW()-ROW($CB$190)+1),"")</f>
        <v>0</v>
      </c>
      <c r="CC233">
        <f>IFERROR(SMALL(CC67:CC187,ROW()-ROW($CC$190)+1),"")</f>
        <v>0</v>
      </c>
      <c r="CD233">
        <f>IFERROR(SMALL(CD67:CD187,ROW()-ROW($CD$190)+1),"")</f>
        <v>0</v>
      </c>
      <c r="CE233">
        <f>IFERROR(SMALL(CE67:CE187,ROW()-ROW($CE$190)+1),"")</f>
        <v>0</v>
      </c>
      <c r="CF233">
        <f>IFERROR(SMALL(CF67:CF187,ROW()-ROW($CF$190)+1),"")</f>
        <v>0</v>
      </c>
      <c r="CG233">
        <f>IFERROR(SMALL(CG67:CG187,ROW()-ROW($CG$190)+1),"")</f>
        <v>0</v>
      </c>
      <c r="CH233">
        <f>IFERROR(SMALL(CH67:CH187,ROW()-ROW($CH$190)+1),"")</f>
        <v>0</v>
      </c>
      <c r="CI233">
        <f>IFERROR(SMALL(CI67:CI187,ROW()-ROW($CI$190)+1),"")</f>
        <v>0</v>
      </c>
      <c r="CJ233">
        <f>IFERROR(SMALL(CJ67:CJ187,ROW()-ROW($CJ$190)+1),"")</f>
        <v>0</v>
      </c>
      <c r="CK233">
        <f>IFERROR(SMALL(CK67:CK187,ROW()-ROW($CK$190)+1),"")</f>
        <v>0</v>
      </c>
      <c r="CL233">
        <f>IFERROR(SMALL(CL67:CL187,ROW()-ROW($CL$190)+1),"")</f>
        <v>0</v>
      </c>
      <c r="CM233">
        <f>IFERROR(SMALL(CM67:CM187,ROW()-ROW($CM$190)+1),"")</f>
        <v>0</v>
      </c>
      <c r="CN233">
        <f>IFERROR(SMALL(CN67:CN187,ROW()-ROW($CN$190)+1),"")</f>
        <v>0</v>
      </c>
      <c r="CO233">
        <f>IFERROR(SMALL(CO67:CO187,ROW()-ROW($CO$190)+1),"")</f>
        <v>0</v>
      </c>
      <c r="CP233">
        <f>IFERROR(SMALL(CP67:CP187,ROW()-ROW($CP$190)+1),"")</f>
        <v>0</v>
      </c>
      <c r="CQ233">
        <f>IFERROR(SMALL(CQ67:CQ187,ROW()-ROW($CQ$190)+1),"")</f>
        <v>0</v>
      </c>
      <c r="CR233">
        <f>IFERROR(SMALL(CR67:CR187,ROW()-ROW($CR$190)+1),"")</f>
        <v>0</v>
      </c>
      <c r="CS233">
        <f>IFERROR(SMALL(CS67:CS187,ROW()-ROW($CS$190)+1),"")</f>
        <v>0</v>
      </c>
      <c r="CT233">
        <f>IFERROR(SMALL(CT67:CT187,ROW()-ROW($CT$190)+1),"")</f>
        <v>0</v>
      </c>
      <c r="CU233">
        <f>IFERROR(SMALL(CU67:CU187,ROW()-ROW($CU$190)+1),"")</f>
        <v>0</v>
      </c>
      <c r="CV233">
        <f>IFERROR(SMALL(CV67:CV187,ROW()-ROW($CV$190)+1),"")</f>
        <v>0</v>
      </c>
      <c r="CW233">
        <f>IFERROR(SMALL(CW67:CW187,ROW()-ROW($CW$190)+1),"")</f>
        <v>0</v>
      </c>
      <c r="CX233">
        <f>IFERROR(SMALL(CX67:CX187,ROW()-ROW($CX$190)+1),"")</f>
        <v>0</v>
      </c>
      <c r="CY233">
        <f>IFERROR(SMALL(CY67:CY187,ROW()-ROW($CY$190)+1),"")</f>
        <v>0</v>
      </c>
      <c r="CZ233">
        <f>IFERROR(SMALL(CZ67:CZ187,ROW()-ROW($CZ$190)+1),"")</f>
        <v>0</v>
      </c>
      <c r="DA233">
        <f>IFERROR(SMALL(DA67:DA187,ROW()-ROW($DA$190)+1),"")</f>
        <v>0</v>
      </c>
      <c r="DB233">
        <f>IFERROR(SMALL(DB67:DB187,ROW()-ROW($DB$190)+1),"")</f>
        <v>0</v>
      </c>
      <c r="DC233">
        <f>IFERROR(SMALL(DC67:DC187,ROW()-ROW($DC$190)+1),"")</f>
        <v>0</v>
      </c>
      <c r="DD233">
        <f>IFERROR(SMALL(DD67:DD187,ROW()-ROW($DD$190)+1),"")</f>
        <v>0</v>
      </c>
      <c r="DE233">
        <f>IFERROR(SMALL(DE67:DE187,ROW()-ROW($DE$190)+1),"")</f>
        <v>0</v>
      </c>
      <c r="DF233">
        <f>IFERROR(SMALL(DF67:DF187,ROW()-ROW($DF$190)+1),"")</f>
        <v>0</v>
      </c>
      <c r="DG233">
        <f>IFERROR(SMALL(DG67:DG187,ROW()-ROW($DG$190)+1),"")</f>
        <v>0</v>
      </c>
      <c r="DH233">
        <f>IFERROR(SMALL(DH67:DH187,ROW()-ROW($DH$190)+1),"")</f>
        <v>0</v>
      </c>
      <c r="DI233">
        <f>IFERROR(SMALL(DI67:DI187,ROW()-ROW($DI$190)+1),"")</f>
        <v>0</v>
      </c>
      <c r="DJ233">
        <f>IFERROR(SMALL(DJ67:DJ187,ROW()-ROW($DJ$190)+1),"")</f>
        <v>0</v>
      </c>
      <c r="DK233">
        <f>IFERROR(SMALL(DK67:DK187,ROW()-ROW($DK$190)+1),"")</f>
        <v>0</v>
      </c>
      <c r="DL233">
        <f>IFERROR(SMALL(DL67:DL187,ROW()-ROW($DL$190)+1),"")</f>
        <v>0</v>
      </c>
      <c r="DM233">
        <f>IFERROR(SMALL(DM67:DM187,ROW()-ROW($DM$190)+1),"")</f>
        <v>0</v>
      </c>
      <c r="DN233">
        <f>IFERROR(SMALL(DN67:DN187,ROW()-ROW($DN$190)+1),"")</f>
        <v>0</v>
      </c>
      <c r="DO233">
        <f>IFERROR(SMALL(DO67:DO187,ROW()-ROW($DO$190)+1),"")</f>
        <v>0</v>
      </c>
      <c r="DP233">
        <f>IFERROR(SMALL(DP67:DP187,ROW()-ROW($DP$190)+1),"")</f>
        <v>0</v>
      </c>
      <c r="DQ233">
        <f>IFERROR(SMALL(DQ67:DQ187,ROW()-ROW($DQ$190)+1),"")</f>
        <v>0</v>
      </c>
      <c r="DR233">
        <f>IFERROR(SMALL(DR67:DR187,ROW()-ROW($DR$190)+1),"")</f>
        <v>0</v>
      </c>
      <c r="DS233">
        <f>IFERROR(SMALL(DS67:DS187,ROW()-ROW($DS$190)+1),"")</f>
        <v>0</v>
      </c>
      <c r="DT233">
        <f>IFERROR(SMALL(DT67:DT187,ROW()-ROW($DT$190)+1),"")</f>
        <v>0</v>
      </c>
      <c r="DU233">
        <f>IFERROR(SMALL(DU67:DU187,ROW()-ROW($DU$190)+1),"")</f>
        <v>0</v>
      </c>
      <c r="DV233">
        <f>IFERROR(SMALL(DV67:DV187,ROW()-ROW($DV$190)+1),"")</f>
        <v>0</v>
      </c>
      <c r="DW233">
        <f>IFERROR(SMALL(DW67:DW187,ROW()-ROW($DW$190)+1),"")</f>
        <v>0</v>
      </c>
      <c r="DX233">
        <f>IFERROR(SMALL(DX67:DX187,ROW()-ROW($DX$190)+1),"")</f>
        <v>0</v>
      </c>
      <c r="DY233">
        <f>IFERROR(SMALL(DY67:DY187,ROW()-ROW($DY$190)+1),"")</f>
        <v>0</v>
      </c>
      <c r="DZ233">
        <f>IFERROR(SMALL(DZ67:DZ187,ROW()-ROW($DZ$190)+1),"")</f>
        <v>0</v>
      </c>
      <c r="EA233">
        <f>IFERROR(SMALL(EA67:EA187,ROW()-ROW($EA$190)+1),"")</f>
        <v>0</v>
      </c>
      <c r="EB233">
        <f>IFERROR(SMALL(EB67:EB187,ROW()-ROW($EB$190)+1),"")</f>
        <v>0</v>
      </c>
      <c r="EC233">
        <f>IFERROR(SMALL(EC67:EC187,ROW()-ROW($EC$190)+1),"")</f>
        <v>0</v>
      </c>
      <c r="ED233">
        <f>IFERROR(SMALL(ED67:ED187,ROW()-ROW($ED$190)+1),"")</f>
        <v>0</v>
      </c>
      <c r="EE233">
        <f>IFERROR(SMALL(EE67:EE187,ROW()-ROW($EE$190)+1),"")</f>
        <v>0</v>
      </c>
      <c r="EF233">
        <f>IFERROR(SMALL(EF67:EF187,ROW()-ROW($EF$190)+1),"")</f>
        <v>0</v>
      </c>
      <c r="EI233">
        <f>IFERROR(SMALL(EI67:EI187,ROW()-ROW($EI$190)+1),"")</f>
        <v>0</v>
      </c>
      <c r="EJ233">
        <f>IFERROR(SMALL(EJ67:EJ187,ROW()-ROW($EJ$190)+1),"")</f>
        <v>0</v>
      </c>
      <c r="EK233">
        <f>IFERROR(SMALL(EK67:EK187,ROW()-ROW($EK$190)+1),"")</f>
        <v>0</v>
      </c>
      <c r="EL233">
        <f>IFERROR(SMALL(EL67:EL187,ROW()-ROW($EL$190)+1),"")</f>
        <v>0</v>
      </c>
      <c r="EM233">
        <f>IFERROR(SMALL(EM67:EM187,ROW()-ROW($EM$190)+1),"")</f>
        <v>0</v>
      </c>
      <c r="EN233">
        <f>IFERROR(SMALL(EN67:EN187,ROW()-ROW($EN$190)+1),"")</f>
        <v>0</v>
      </c>
      <c r="EO233">
        <f>IFERROR(SMALL(EO67:EO187,ROW()-ROW($EO$190)+1),"")</f>
        <v>0</v>
      </c>
      <c r="EP233">
        <f>IFERROR(SMALL(EP67:EP187,ROW()-ROW($EP$190)+1),"")</f>
        <v>0</v>
      </c>
      <c r="EQ233">
        <f>IFERROR(SMALL(EQ67:EQ187,ROW()-ROW($EQ$190)+1),"")</f>
        <v>0</v>
      </c>
      <c r="ER233">
        <f>IFERROR(SMALL(ER67:ER187,ROW()-ROW($ER$190)+1),"")</f>
        <v>0</v>
      </c>
      <c r="ES233">
        <f>IFERROR(SMALL(ES67:ES187,ROW()-ROW($ES$190)+1),"")</f>
        <v>0</v>
      </c>
      <c r="ET233">
        <f>IFERROR(SMALL(ET67:ET187,ROW()-ROW($ET$190)+1),"")</f>
        <v>0</v>
      </c>
      <c r="EU233">
        <f>IFERROR(SMALL(EU67:EU187,ROW()-ROW($EU$190)+1),"")</f>
        <v>0</v>
      </c>
      <c r="EV233">
        <f>IFERROR(SMALL(EV67:EV187,ROW()-ROW($EV$190)+1),"")</f>
        <v>0</v>
      </c>
      <c r="EW233">
        <f>IFERROR(SMALL(EW67:EW187,ROW()-ROW($EW$190)+1),"")</f>
        <v>0</v>
      </c>
      <c r="EX233">
        <f>IFERROR(SMALL(EX67:EX187,ROW()-ROW($EX$190)+1),"")</f>
        <v>0</v>
      </c>
      <c r="EY233">
        <f>IFERROR(SMALL(EY67:EY187,ROW()-ROW($EY$190)+1),"")</f>
        <v>0</v>
      </c>
      <c r="EZ233">
        <f>IFERROR(SMALL(EZ67:EZ187,ROW()-ROW($EZ$190)+1),"")</f>
        <v>0</v>
      </c>
      <c r="FA233">
        <f>IFERROR(SMALL(FA67:FA187,ROW()-ROW($FA$190)+1),"")</f>
        <v>0</v>
      </c>
      <c r="FB233">
        <f>IFERROR(SMALL(FB67:FB187,ROW()-ROW($FB$190)+1),"")</f>
        <v>0</v>
      </c>
      <c r="FC233">
        <f>IFERROR(SMALL(FC67:FC187,ROW()-ROW($FC$190)+1),"")</f>
        <v>0</v>
      </c>
      <c r="FD233">
        <f>IFERROR(SMALL(FD67:FD187,ROW()-ROW($FD$190)+1),"")</f>
        <v>0</v>
      </c>
      <c r="FE233">
        <f>IFERROR(SMALL(FE67:FE187,ROW()-ROW($FE$190)+1),"")</f>
        <v>0</v>
      </c>
      <c r="FF233">
        <f>IFERROR(SMALL(FF67:FF187,ROW()-ROW($FF$190)+1),"")</f>
        <v>0</v>
      </c>
      <c r="FG233">
        <f>IFERROR(SMALL(FG67:FG187,ROW()-ROW($FG$190)+1),"")</f>
        <v>0</v>
      </c>
      <c r="FH233">
        <f>IFERROR(SMALL(FH67:FH187,ROW()-ROW($FH$190)+1),"")</f>
        <v>0</v>
      </c>
      <c r="FI233">
        <f>IFERROR(SMALL(FI67:FI187,ROW()-ROW($FI$190)+1),"")</f>
        <v>0</v>
      </c>
      <c r="FJ233">
        <f>IFERROR(SMALL(FJ67:FJ187,ROW()-ROW($FJ$190)+1),"")</f>
        <v>0</v>
      </c>
      <c r="FK233">
        <f>IFERROR(SMALL(FK67:FK187,ROW()-ROW($FK$190)+1),"")</f>
        <v>0</v>
      </c>
      <c r="FL233">
        <f>IFERROR(SMALL(FL67:FL187,ROW()-ROW($FL$190)+1),"")</f>
        <v>0</v>
      </c>
      <c r="FM233">
        <f>IFERROR(SMALL(FM67:FM187,ROW()-ROW($FM$190)+1),"")</f>
        <v>0</v>
      </c>
      <c r="FN233">
        <f>IFERROR(SMALL(FN67:FN187,ROW()-ROW($FN$190)+1),"")</f>
        <v>0</v>
      </c>
      <c r="FO233">
        <f>IFERROR(SMALL(FO67:FO187,ROW()-ROW($FO$190)+1),"")</f>
        <v>0</v>
      </c>
      <c r="FP233">
        <f>IFERROR(SMALL(FP67:FP187,ROW()-ROW($FP$190)+1),"")</f>
        <v>0</v>
      </c>
      <c r="FQ233">
        <f>IFERROR(SMALL(FQ67:FQ187,ROW()-ROW($FQ$190)+1),"")</f>
        <v>0</v>
      </c>
      <c r="FR233">
        <f>IFERROR(SMALL(FR67:FR187,ROW()-ROW($FR$190)+1),"")</f>
        <v>0</v>
      </c>
      <c r="FS233">
        <f>IFERROR(SMALL(FS67:FS187,ROW()-ROW($FS$190)+1),"")</f>
        <v>0</v>
      </c>
      <c r="FT233">
        <f>IFERROR(SMALL(FT67:FT187,ROW()-ROW($FT$190)+1),"")</f>
        <v>0</v>
      </c>
      <c r="FU233">
        <f>IFERROR(SMALL(FU67:FU187,ROW()-ROW($FU$190)+1),"")</f>
        <v>0</v>
      </c>
      <c r="FV233">
        <f>IFERROR(SMALL(FV67:FV187,ROW()-ROW($FV$190)+1),"")</f>
        <v>0</v>
      </c>
      <c r="FW233">
        <f>IFERROR(SMALL(FW67:FW187,ROW()-ROW($FW$190)+1),"")</f>
        <v>0</v>
      </c>
      <c r="FX233">
        <f>IFERROR(SMALL(FX67:FX187,ROW()-ROW($FX$190)+1),"")</f>
        <v>0</v>
      </c>
      <c r="FY233">
        <f>IFERROR(SMALL(FY67:FY187,ROW()-ROW($FY$190)+1),"")</f>
        <v>0</v>
      </c>
      <c r="FZ233">
        <f>IFERROR(SMALL(FZ67:FZ187,ROW()-ROW($FZ$190)+1),"")</f>
        <v>0</v>
      </c>
      <c r="GA233">
        <f>IFERROR(SMALL(GA67:GA187,ROW()-ROW($GA$190)+1),"")</f>
        <v>0</v>
      </c>
      <c r="GB233">
        <f>IFERROR(SMALL(GB67:GB187,ROW()-ROW($GB$190)+1),"")</f>
        <v>0</v>
      </c>
      <c r="GC233">
        <f>IFERROR(SMALL(GC67:GC187,ROW()-ROW($GC$190)+1),"")</f>
        <v>0</v>
      </c>
      <c r="GD233">
        <f>IFERROR(SMALL(GD67:GD187,ROW()-ROW($GD$190)+1),"")</f>
        <v>0</v>
      </c>
      <c r="GE233">
        <f>IFERROR(SMALL(GE67:GE187,ROW()-ROW($GE$190)+1),"")</f>
        <v>0</v>
      </c>
      <c r="GF233">
        <f>IFERROR(SMALL(GF67:GF187,ROW()-ROW($GF$190)+1),"")</f>
        <v>0</v>
      </c>
      <c r="GG233">
        <f>IFERROR(SMALL(GG67:GG187,ROW()-ROW($GG$190)+1),"")</f>
        <v>0</v>
      </c>
      <c r="GH233">
        <f>IFERROR(SMALL(GH67:GH187,ROW()-ROW($GH$190)+1),"")</f>
        <v>0</v>
      </c>
      <c r="GI233">
        <f>IFERROR(SMALL(GI67:GI187,ROW()-ROW($GI$190)+1),"")</f>
        <v>0</v>
      </c>
      <c r="GJ233">
        <f>IFERROR(SMALL(GJ67:GJ187,ROW()-ROW($GJ$190)+1),"")</f>
        <v>0</v>
      </c>
      <c r="GK233">
        <f>IFERROR(SMALL(GK67:GK187,ROW()-ROW($GK$190)+1),"")</f>
        <v>0</v>
      </c>
      <c r="GL233">
        <f>IFERROR(SMALL(GL67:GL187,ROW()-ROW($GL$190)+1),"")</f>
        <v>0</v>
      </c>
      <c r="GM233">
        <f>IFERROR(SMALL(GM67:GM187,ROW()-ROW($GM$190)+1),"")</f>
        <v>0</v>
      </c>
      <c r="GN233">
        <f>IFERROR(SMALL(GN67:GN187,ROW()-ROW($GN$190)+1),"")</f>
        <v>0</v>
      </c>
      <c r="GO233">
        <f>IFERROR(SMALL(GO67:GO187,ROW()-ROW($GO$190)+1),"")</f>
        <v>0</v>
      </c>
      <c r="GP233">
        <f>IFERROR(SMALL(GP67:GP187,ROW()-ROW($GP$190)+1),"")</f>
        <v>0</v>
      </c>
      <c r="GQ233">
        <f>IFERROR(SMALL(GQ67:GQ187,ROW()-ROW($GQ$190)+1),"")</f>
        <v>0</v>
      </c>
      <c r="GR233">
        <f>IFERROR(SMALL(GR67:GR187,ROW()-ROW($GR$190)+1),"")</f>
        <v>0</v>
      </c>
      <c r="GS233">
        <f>IFERROR(SMALL(GS67:GS187,ROW()-ROW($GS$190)+1),"")</f>
        <v>0</v>
      </c>
      <c r="GT233">
        <f>IFERROR(SMALL(GT67:GT187,ROW()-ROW($GT$190)+1),"")</f>
        <v>0</v>
      </c>
      <c r="GU233">
        <f>IFERROR(SMALL(GU67:GU187,ROW()-ROW($GU$190)+1),"")</f>
        <v>0</v>
      </c>
      <c r="GV233">
        <f>IFERROR(SMALL(GV67:GV187,ROW()-ROW($GV$190)+1),"")</f>
        <v>0</v>
      </c>
      <c r="GW233">
        <f>IFERROR(SMALL(GW67:GW187,ROW()-ROW($GW$190)+1),"")</f>
        <v>0</v>
      </c>
      <c r="GX233">
        <f>IFERROR(SMALL(GX67:GX187,ROW()-ROW($GX$190)+1),"")</f>
        <v>0</v>
      </c>
      <c r="GY233">
        <f>IFERROR(SMALL(GY67:GY187,ROW()-ROW($GY$190)+1),"")</f>
        <v>0</v>
      </c>
      <c r="GZ233">
        <f>IFERROR(SMALL(GZ67:GZ187,ROW()-ROW($GZ$190)+1),"")</f>
        <v>0</v>
      </c>
      <c r="HA233">
        <f>IFERROR(SMALL(HA67:HA187,ROW()-ROW($HA$190)+1),"")</f>
        <v>0</v>
      </c>
      <c r="HB233">
        <f>IFERROR(SMALL(HB67:HB187,ROW()-ROW($HB$190)+1),"")</f>
        <v>0</v>
      </c>
      <c r="HC233">
        <f>IFERROR(SMALL(HC67:HC187,ROW()-ROW($HC$190)+1),"")</f>
        <v>0</v>
      </c>
      <c r="HD233">
        <f>IFERROR(SMALL(HD67:HD187,ROW()-ROW($HD$190)+1),"")</f>
        <v>0</v>
      </c>
      <c r="HE233">
        <f>IFERROR(SMALL(HE67:HE187,ROW()-ROW($HE$190)+1),"")</f>
        <v>0</v>
      </c>
      <c r="HF233">
        <f>IFERROR(SMALL(HF67:HF187,ROW()-ROW($HF$190)+1),"")</f>
        <v>0</v>
      </c>
      <c r="HG233">
        <f>IFERROR(SMALL(HG67:HG187,ROW()-ROW($HG$190)+1),"")</f>
        <v>0</v>
      </c>
      <c r="HH233">
        <f>IFERROR(SMALL(HH67:HH187,ROW()-ROW($HH$190)+1),"")</f>
        <v>0</v>
      </c>
      <c r="HI233">
        <f>IFERROR(SMALL(HI67:HI187,ROW()-ROW($HI$190)+1),"")</f>
        <v>0</v>
      </c>
      <c r="HJ233">
        <f>IFERROR(SMALL(HJ67:HJ187,ROW()-ROW($HJ$190)+1),"")</f>
        <v>0</v>
      </c>
      <c r="HK233">
        <f>IFERROR(SMALL(HK67:HK187,ROW()-ROW($HK$190)+1),"")</f>
        <v>0</v>
      </c>
      <c r="HL233">
        <f>IFERROR(SMALL(HL67:HL187,ROW()-ROW($HL$190)+1),"")</f>
        <v>0</v>
      </c>
      <c r="HM233">
        <f>IFERROR(SMALL(HM67:HM187,ROW()-ROW($HM$190)+1),"")</f>
        <v>0</v>
      </c>
      <c r="HN233">
        <f>IFERROR(SMALL(HN67:HN187,ROW()-ROW($HN$190)+1),"")</f>
        <v>0</v>
      </c>
      <c r="HO233">
        <f>IFERROR(SMALL(HO67:HO187,ROW()-ROW($HO$190)+1),"")</f>
        <v>0</v>
      </c>
      <c r="HP233">
        <f>IFERROR(SMALL(HP67:HP187,ROW()-ROW($HP$190)+1),"")</f>
        <v>0</v>
      </c>
      <c r="HQ233">
        <f>IFERROR(SMALL(HQ67:HQ187,ROW()-ROW($HQ$190)+1),"")</f>
        <v>0</v>
      </c>
      <c r="HR233">
        <f>IFERROR(SMALL(HR67:HR187,ROW()-ROW($HR$190)+1),"")</f>
        <v>0</v>
      </c>
      <c r="HS233">
        <f>IFERROR(SMALL(HS67:HS187,ROW()-ROW($HS$190)+1),"")</f>
        <v>0</v>
      </c>
      <c r="HT233">
        <f>IFERROR(SMALL(HT67:HT187,ROW()-ROW($HT$190)+1),"")</f>
        <v>0</v>
      </c>
      <c r="HU233">
        <f>IFERROR(SMALL(HU67:HU187,ROW()-ROW($HU$190)+1),"")</f>
        <v>0</v>
      </c>
      <c r="HV233">
        <f>IFERROR(SMALL(HV67:HV187,ROW()-ROW($HV$190)+1),"")</f>
        <v>0</v>
      </c>
      <c r="HW233">
        <f>IFERROR(SMALL(HW67:HW187,ROW()-ROW($HW$190)+1),"")</f>
        <v>0</v>
      </c>
      <c r="HX233">
        <f>IFERROR(SMALL(HX67:HX187,ROW()-ROW($HX$190)+1),"")</f>
        <v>0</v>
      </c>
      <c r="HY233">
        <f>IFERROR(SMALL(HY67:HY187,ROW()-ROW($HY$190)+1),"")</f>
        <v>0</v>
      </c>
      <c r="HZ233">
        <f>IFERROR(SMALL(HZ67:HZ187,ROW()-ROW($HZ$190)+1),"")</f>
        <v>0</v>
      </c>
      <c r="IA233">
        <f>IFERROR(SMALL(IA67:IA187,ROW()-ROW($IA$190)+1),"")</f>
        <v>0</v>
      </c>
      <c r="IB233">
        <f>IFERROR(SMALL(IB67:IB187,ROW()-ROW($IB$190)+1),"")</f>
        <v>0</v>
      </c>
      <c r="IC233">
        <f>IFERROR(SMALL(IC67:IC187,ROW()-ROW($IC$190)+1),"")</f>
        <v>0</v>
      </c>
      <c r="ID233">
        <f>IFERROR(SMALL(ID67:ID187,ROW()-ROW($ID$190)+1),"")</f>
        <v>0</v>
      </c>
      <c r="IE233">
        <f>IFERROR(SMALL(IE67:IE187,ROW()-ROW($IE$190)+1),"")</f>
        <v>0</v>
      </c>
      <c r="IF233">
        <f>IFERROR(SMALL(IF67:IF187,ROW()-ROW($IF$190)+1),"")</f>
        <v>0</v>
      </c>
      <c r="IG233">
        <f>IFERROR(SMALL(IG67:IG187,ROW()-ROW($IG$190)+1),"")</f>
        <v>0</v>
      </c>
      <c r="IH233">
        <f>IFERROR(SMALL(IH67:IH187,ROW()-ROW($IH$190)+1),"")</f>
        <v>0</v>
      </c>
      <c r="II233">
        <f>IFERROR(SMALL(II67:II187,ROW()-ROW($II$190)+1),"")</f>
        <v>0</v>
      </c>
      <c r="IJ233">
        <f>IFERROR(SMALL(IJ67:IJ187,ROW()-ROW($IJ$190)+1),"")</f>
        <v>0</v>
      </c>
      <c r="IK233">
        <f>IFERROR(SMALL(IK67:IK187,ROW()-ROW($IK$190)+1),"")</f>
        <v>0</v>
      </c>
      <c r="IL233">
        <f>IFERROR(SMALL(IL67:IL187,ROW()-ROW($IL$190)+1),"")</f>
        <v>0</v>
      </c>
      <c r="IM233">
        <f>IFERROR(SMALL(IM67:IM187,ROW()-ROW($IM$190)+1),"")</f>
        <v>0</v>
      </c>
      <c r="IN233">
        <f>IFERROR(SMALL(IN67:IN187,ROW()-ROW($IN$190)+1),"")</f>
        <v>0</v>
      </c>
      <c r="IO233">
        <f>IFERROR(SMALL(IO67:IO187,ROW()-ROW($IO$190)+1),"")</f>
        <v>0</v>
      </c>
      <c r="IP233">
        <f>IFERROR(SMALL(IP67:IP187,ROW()-ROW($IP$190)+1),"")</f>
        <v>0</v>
      </c>
      <c r="IQ233">
        <f>IFERROR(SMALL(IQ67:IQ187,ROW()-ROW($IQ$190)+1),"")</f>
        <v>0</v>
      </c>
      <c r="IR233">
        <f>IFERROR(SMALL(IR67:IR187,ROW()-ROW($IR$190)+1),"")</f>
        <v>0</v>
      </c>
      <c r="IS233">
        <f>IFERROR(SMALL(IS67:IS187,ROW()-ROW($IS$190)+1),"")</f>
        <v>0</v>
      </c>
      <c r="IT233">
        <f>IFERROR(SMALL(IT67:IT187,ROW()-ROW($IT$190)+1),"")</f>
        <v>0</v>
      </c>
      <c r="IU233">
        <f>IFERROR(SMALL(IU67:IU187,ROW()-ROW($IU$190)+1),"")</f>
        <v>0</v>
      </c>
      <c r="IV233">
        <f>IFERROR(SMALL(IV67:IV187,ROW()-ROW($IV$190)+1),"")</f>
        <v>0</v>
      </c>
      <c r="IW233">
        <f>IFERROR(SMALL(IW67:IW187,ROW()-ROW($IW$190)+1),"")</f>
        <v>0</v>
      </c>
      <c r="IX233">
        <f>IFERROR(SMALL(IX67:IX187,ROW()-ROW($IX$190)+1),"")</f>
        <v>0</v>
      </c>
      <c r="IY233">
        <f>IFERROR(SMALL(IY67:IY187,ROW()-ROW($IY$190)+1),"")</f>
        <v>0</v>
      </c>
      <c r="IZ233">
        <f>IFERROR(SMALL(IZ67:IZ187,ROW()-ROW($IZ$190)+1),"")</f>
        <v>0</v>
      </c>
      <c r="JA233">
        <f>IFERROR(SMALL(JA67:JA187,ROW()-ROW($JA$190)+1),"")</f>
        <v>0</v>
      </c>
      <c r="JB233">
        <f>IFERROR(SMALL(JB67:JB187,ROW()-ROW($JB$190)+1),"")</f>
        <v>0</v>
      </c>
      <c r="JC233">
        <f>IFERROR(SMALL(JC67:JC187,ROW()-ROW($JC$190)+1),"")</f>
        <v>0</v>
      </c>
      <c r="JD233">
        <f>IFERROR(SMALL(JD67:JD187,ROW()-ROW($JD$190)+1),"")</f>
        <v>0</v>
      </c>
      <c r="JE233">
        <f>IFERROR(SMALL(JE67:JE187,ROW()-ROW($JE$190)+1),"")</f>
        <v>0</v>
      </c>
      <c r="JF233">
        <f>IFERROR(SMALL(JF67:JF187,ROW()-ROW($JF$190)+1),"")</f>
        <v>0</v>
      </c>
      <c r="JG233">
        <f>IFERROR(SMALL(JG67:JG187,ROW()-ROW($JG$190)+1),"")</f>
        <v>0</v>
      </c>
      <c r="JH233">
        <f>IFERROR(SMALL(JH67:JH187,ROW()-ROW($JH$190)+1),"")</f>
        <v>0</v>
      </c>
      <c r="JI233">
        <f>IFERROR(SMALL(JI67:JI187,ROW()-ROW($JI$190)+1),"")</f>
        <v>0</v>
      </c>
      <c r="JJ233">
        <f>IFERROR(SMALL(JJ67:JJ187,ROW()-ROW($JJ$190)+1),"")</f>
        <v>0</v>
      </c>
    </row>
    <row r="234" spans="5:270">
      <c r="E234">
        <f>IFERROR(SMALL(E67:E187,ROW()-ROW($E$190)+1),"")</f>
        <v>0</v>
      </c>
      <c r="F234">
        <f>IFERROR(SMALL(F67:F187,ROW()-ROW($F$190)+1),"")</f>
        <v>0</v>
      </c>
      <c r="G234">
        <f>IFERROR(SMALL(G67:G187,ROW()-ROW($G$190)+1),"")</f>
        <v>0</v>
      </c>
      <c r="H234">
        <f>IFERROR(SMALL(H67:H187,ROW()-ROW($H$190)+1),"")</f>
        <v>0</v>
      </c>
      <c r="I234">
        <f>IFERROR(SMALL(I67:I187,ROW()-ROW($I$190)+1),"")</f>
        <v>0</v>
      </c>
      <c r="J234">
        <f>IFERROR(SMALL(J67:J187,ROW()-ROW($J$190)+1),"")</f>
        <v>0</v>
      </c>
      <c r="K234">
        <f>IFERROR(SMALL(K67:K187,ROW()-ROW($K$190)+1),"")</f>
        <v>0</v>
      </c>
      <c r="L234">
        <f>IFERROR(SMALL(L67:L187,ROW()-ROW($L$190)+1),"")</f>
        <v>0</v>
      </c>
      <c r="M234">
        <f>IFERROR(SMALL(M67:M187,ROW()-ROW($M$190)+1),"")</f>
        <v>0</v>
      </c>
      <c r="N234">
        <f>IFERROR(SMALL(N67:N187,ROW()-ROW($N$190)+1),"")</f>
        <v>0</v>
      </c>
      <c r="O234">
        <f>IFERROR(SMALL(O67:O187,ROW()-ROW($O$190)+1),"")</f>
        <v>0</v>
      </c>
      <c r="P234">
        <f>IFERROR(SMALL(P67:P187,ROW()-ROW($P$190)+1),"")</f>
        <v>0</v>
      </c>
      <c r="Q234">
        <f>IFERROR(SMALL(Q67:Q187,ROW()-ROW($Q$190)+1),"")</f>
        <v>0</v>
      </c>
      <c r="R234">
        <f>IFERROR(SMALL(R67:R187,ROW()-ROW($R$190)+1),"")</f>
        <v>0</v>
      </c>
      <c r="S234">
        <f>IFERROR(SMALL(S67:S187,ROW()-ROW($S$190)+1),"")</f>
        <v>0</v>
      </c>
      <c r="T234">
        <f>IFERROR(SMALL(T67:T187,ROW()-ROW($T$190)+1),"")</f>
        <v>0</v>
      </c>
      <c r="U234">
        <f>IFERROR(SMALL(U67:U187,ROW()-ROW($U$190)+1),"")</f>
        <v>0</v>
      </c>
      <c r="V234">
        <f>IFERROR(SMALL(V67:V187,ROW()-ROW($V$190)+1),"")</f>
        <v>0</v>
      </c>
      <c r="W234">
        <f>IFERROR(SMALL(W67:W187,ROW()-ROW($W$190)+1),"")</f>
        <v>0</v>
      </c>
      <c r="X234">
        <f>IFERROR(SMALL(X67:X187,ROW()-ROW($X$190)+1),"")</f>
        <v>0</v>
      </c>
      <c r="Y234">
        <f>IFERROR(SMALL(Y67:Y187,ROW()-ROW($Y$190)+1),"")</f>
        <v>0</v>
      </c>
      <c r="Z234">
        <f>IFERROR(SMALL(Z67:Z187,ROW()-ROW($Z$190)+1),"")</f>
        <v>0</v>
      </c>
      <c r="AA234">
        <f>IFERROR(SMALL(AA67:AA187,ROW()-ROW($AA$190)+1),"")</f>
        <v>0</v>
      </c>
      <c r="AB234">
        <f>IFERROR(SMALL(AB67:AB187,ROW()-ROW($AB$190)+1),"")</f>
        <v>0</v>
      </c>
      <c r="AC234">
        <f>IFERROR(SMALL(AC67:AC187,ROW()-ROW($AC$190)+1),"")</f>
        <v>0</v>
      </c>
      <c r="AD234">
        <f>IFERROR(SMALL(AD67:AD187,ROW()-ROW($AD$190)+1),"")</f>
        <v>0</v>
      </c>
      <c r="AE234">
        <f>IFERROR(SMALL(AE67:AE187,ROW()-ROW($AE$190)+1),"")</f>
        <v>0</v>
      </c>
      <c r="AF234">
        <f>IFERROR(SMALL(AF67:AF187,ROW()-ROW($AF$190)+1),"")</f>
        <v>0</v>
      </c>
      <c r="AG234">
        <f>IFERROR(SMALL(AG67:AG187,ROW()-ROW($AG$190)+1),"")</f>
        <v>0</v>
      </c>
      <c r="AH234">
        <f>IFERROR(SMALL(AH67:AH187,ROW()-ROW($AH$190)+1),"")</f>
        <v>0</v>
      </c>
      <c r="AI234">
        <f>IFERROR(SMALL(AI67:AI187,ROW()-ROW($AI$190)+1),"")</f>
        <v>0</v>
      </c>
      <c r="AJ234">
        <f>IFERROR(SMALL(AJ67:AJ187,ROW()-ROW($AJ$190)+1),"")</f>
        <v>0</v>
      </c>
      <c r="AK234">
        <f>IFERROR(SMALL(AK67:AK187,ROW()-ROW($AK$190)+1),"")</f>
        <v>0</v>
      </c>
      <c r="AL234">
        <f>IFERROR(SMALL(AL67:AL187,ROW()-ROW($AL$190)+1),"")</f>
        <v>0</v>
      </c>
      <c r="AM234">
        <f>IFERROR(SMALL(AM67:AM187,ROW()-ROW($AM$190)+1),"")</f>
        <v>0</v>
      </c>
      <c r="AN234">
        <f>IFERROR(SMALL(AN67:AN187,ROW()-ROW($AN$190)+1),"")</f>
        <v>0</v>
      </c>
      <c r="AO234">
        <f>IFERROR(SMALL(AO67:AO187,ROW()-ROW($AO$190)+1),"")</f>
        <v>0</v>
      </c>
      <c r="AP234">
        <f>IFERROR(SMALL(AP67:AP187,ROW()-ROW($AP$190)+1),"")</f>
        <v>0</v>
      </c>
      <c r="AQ234">
        <f>IFERROR(SMALL(AQ67:AQ187,ROW()-ROW($AQ$190)+1),"")</f>
        <v>0</v>
      </c>
      <c r="AR234">
        <f>IFERROR(SMALL(AR67:AR187,ROW()-ROW($AR$190)+1),"")</f>
        <v>0</v>
      </c>
      <c r="AS234">
        <f>IFERROR(SMALL(AS67:AS187,ROW()-ROW($AS$190)+1),"")</f>
        <v>0</v>
      </c>
      <c r="AT234">
        <f>IFERROR(SMALL(AT67:AT187,ROW()-ROW($AT$190)+1),"")</f>
        <v>0</v>
      </c>
      <c r="AU234">
        <f>IFERROR(SMALL(AU67:AU187,ROW()-ROW($AU$190)+1),"")</f>
        <v>0</v>
      </c>
      <c r="AV234">
        <f>IFERROR(SMALL(AV67:AV187,ROW()-ROW($AV$190)+1),"")</f>
        <v>0</v>
      </c>
      <c r="AW234">
        <f>IFERROR(SMALL(AW67:AW187,ROW()-ROW($AW$190)+1),"")</f>
        <v>0</v>
      </c>
      <c r="AX234">
        <f>IFERROR(SMALL(AX67:AX187,ROW()-ROW($AX$190)+1),"")</f>
        <v>0</v>
      </c>
      <c r="AY234">
        <f>IFERROR(SMALL(AY67:AY187,ROW()-ROW($AY$190)+1),"")</f>
        <v>0</v>
      </c>
      <c r="AZ234">
        <f>IFERROR(SMALL(AZ67:AZ187,ROW()-ROW($AZ$190)+1),"")</f>
        <v>0</v>
      </c>
      <c r="BA234">
        <f>IFERROR(SMALL(BA67:BA187,ROW()-ROW($BA$190)+1),"")</f>
        <v>0</v>
      </c>
      <c r="BB234">
        <f>IFERROR(SMALL(BB67:BB187,ROW()-ROW($BB$190)+1),"")</f>
        <v>0</v>
      </c>
      <c r="BC234">
        <f>IFERROR(SMALL(BC67:BC187,ROW()-ROW($BC$190)+1),"")</f>
        <v>0</v>
      </c>
      <c r="BD234">
        <f>IFERROR(SMALL(BD67:BD187,ROW()-ROW($BD$190)+1),"")</f>
        <v>0</v>
      </c>
      <c r="BE234">
        <f>IFERROR(SMALL(BE67:BE187,ROW()-ROW($BE$190)+1),"")</f>
        <v>0</v>
      </c>
      <c r="BF234">
        <f>IFERROR(SMALL(BF67:BF187,ROW()-ROW($BF$190)+1),"")</f>
        <v>0</v>
      </c>
      <c r="BG234">
        <f>IFERROR(SMALL(BG67:BG187,ROW()-ROW($BG$190)+1),"")</f>
        <v>0</v>
      </c>
      <c r="BH234">
        <f>IFERROR(SMALL(BH67:BH187,ROW()-ROW($BH$190)+1),"")</f>
        <v>0</v>
      </c>
      <c r="BI234">
        <f>IFERROR(SMALL(BI67:BI187,ROW()-ROW($BI$190)+1),"")</f>
        <v>0</v>
      </c>
      <c r="BJ234">
        <f>IFERROR(SMALL(BJ67:BJ187,ROW()-ROW($BJ$190)+1),"")</f>
        <v>0</v>
      </c>
      <c r="BK234">
        <f>IFERROR(SMALL(BK67:BK187,ROW()-ROW($BK$190)+1),"")</f>
        <v>0</v>
      </c>
      <c r="BL234">
        <f>IFERROR(SMALL(BL67:BL187,ROW()-ROW($BL$190)+1),"")</f>
        <v>0</v>
      </c>
      <c r="BM234">
        <f>IFERROR(SMALL(BM67:BM187,ROW()-ROW($BM$190)+1),"")</f>
        <v>0</v>
      </c>
      <c r="BN234">
        <f>IFERROR(SMALL(BN67:BN187,ROW()-ROW($BN$190)+1),"")</f>
        <v>0</v>
      </c>
      <c r="BO234">
        <f>IFERROR(SMALL(BO67:BO187,ROW()-ROW($BO$190)+1),"")</f>
        <v>0</v>
      </c>
      <c r="BP234">
        <f>IFERROR(SMALL(BP67:BP187,ROW()-ROW($BP$190)+1),"")</f>
        <v>0</v>
      </c>
      <c r="BQ234">
        <f>IFERROR(SMALL(BQ67:BQ187,ROW()-ROW($BQ$190)+1),"")</f>
        <v>0</v>
      </c>
      <c r="BR234">
        <f>IFERROR(SMALL(BR67:BR187,ROW()-ROW($BR$190)+1),"")</f>
        <v>0</v>
      </c>
      <c r="BS234">
        <f>IFERROR(SMALL(BS67:BS187,ROW()-ROW($BS$190)+1),"")</f>
        <v>0</v>
      </c>
      <c r="BT234">
        <f>IFERROR(SMALL(BT67:BT187,ROW()-ROW($BT$190)+1),"")</f>
        <v>0</v>
      </c>
      <c r="BU234">
        <f>IFERROR(SMALL(BU67:BU187,ROW()-ROW($BU$190)+1),"")</f>
        <v>0</v>
      </c>
      <c r="BV234">
        <f>IFERROR(SMALL(BV67:BV187,ROW()-ROW($BV$190)+1),"")</f>
        <v>0</v>
      </c>
      <c r="BW234">
        <f>IFERROR(SMALL(BW67:BW187,ROW()-ROW($BW$190)+1),"")</f>
        <v>0</v>
      </c>
      <c r="BX234">
        <f>IFERROR(SMALL(BX67:BX187,ROW()-ROW($BX$190)+1),"")</f>
        <v>0</v>
      </c>
      <c r="BY234">
        <f>IFERROR(SMALL(BY67:BY187,ROW()-ROW($BY$190)+1),"")</f>
        <v>0</v>
      </c>
      <c r="BZ234">
        <f>IFERROR(SMALL(BZ67:BZ187,ROW()-ROW($BZ$190)+1),"")</f>
        <v>0</v>
      </c>
      <c r="CA234">
        <f>IFERROR(SMALL(CA67:CA187,ROW()-ROW($CA$190)+1),"")</f>
        <v>0</v>
      </c>
      <c r="CB234">
        <f>IFERROR(SMALL(CB67:CB187,ROW()-ROW($CB$190)+1),"")</f>
        <v>0</v>
      </c>
      <c r="CC234">
        <f>IFERROR(SMALL(CC67:CC187,ROW()-ROW($CC$190)+1),"")</f>
        <v>0</v>
      </c>
      <c r="CD234">
        <f>IFERROR(SMALL(CD67:CD187,ROW()-ROW($CD$190)+1),"")</f>
        <v>0</v>
      </c>
      <c r="CE234">
        <f>IFERROR(SMALL(CE67:CE187,ROW()-ROW($CE$190)+1),"")</f>
        <v>0</v>
      </c>
      <c r="CF234">
        <f>IFERROR(SMALL(CF67:CF187,ROW()-ROW($CF$190)+1),"")</f>
        <v>0</v>
      </c>
      <c r="CG234">
        <f>IFERROR(SMALL(CG67:CG187,ROW()-ROW($CG$190)+1),"")</f>
        <v>0</v>
      </c>
      <c r="CH234">
        <f>IFERROR(SMALL(CH67:CH187,ROW()-ROW($CH$190)+1),"")</f>
        <v>0</v>
      </c>
      <c r="CI234">
        <f>IFERROR(SMALL(CI67:CI187,ROW()-ROW($CI$190)+1),"")</f>
        <v>0</v>
      </c>
      <c r="CJ234">
        <f>IFERROR(SMALL(CJ67:CJ187,ROW()-ROW($CJ$190)+1),"")</f>
        <v>0</v>
      </c>
      <c r="CK234">
        <f>IFERROR(SMALL(CK67:CK187,ROW()-ROW($CK$190)+1),"")</f>
        <v>0</v>
      </c>
      <c r="CL234">
        <f>IFERROR(SMALL(CL67:CL187,ROW()-ROW($CL$190)+1),"")</f>
        <v>0</v>
      </c>
      <c r="CM234">
        <f>IFERROR(SMALL(CM67:CM187,ROW()-ROW($CM$190)+1),"")</f>
        <v>0</v>
      </c>
      <c r="CN234">
        <f>IFERROR(SMALL(CN67:CN187,ROW()-ROW($CN$190)+1),"")</f>
        <v>0</v>
      </c>
      <c r="CO234">
        <f>IFERROR(SMALL(CO67:CO187,ROW()-ROW($CO$190)+1),"")</f>
        <v>0</v>
      </c>
      <c r="CP234">
        <f>IFERROR(SMALL(CP67:CP187,ROW()-ROW($CP$190)+1),"")</f>
        <v>0</v>
      </c>
      <c r="CQ234">
        <f>IFERROR(SMALL(CQ67:CQ187,ROW()-ROW($CQ$190)+1),"")</f>
        <v>0</v>
      </c>
      <c r="CR234">
        <f>IFERROR(SMALL(CR67:CR187,ROW()-ROW($CR$190)+1),"")</f>
        <v>0</v>
      </c>
      <c r="CS234">
        <f>IFERROR(SMALL(CS67:CS187,ROW()-ROW($CS$190)+1),"")</f>
        <v>0</v>
      </c>
      <c r="CT234">
        <f>IFERROR(SMALL(CT67:CT187,ROW()-ROW($CT$190)+1),"")</f>
        <v>0</v>
      </c>
      <c r="CU234">
        <f>IFERROR(SMALL(CU67:CU187,ROW()-ROW($CU$190)+1),"")</f>
        <v>0</v>
      </c>
      <c r="CV234">
        <f>IFERROR(SMALL(CV67:CV187,ROW()-ROW($CV$190)+1),"")</f>
        <v>0</v>
      </c>
      <c r="CW234">
        <f>IFERROR(SMALL(CW67:CW187,ROW()-ROW($CW$190)+1),"")</f>
        <v>0</v>
      </c>
      <c r="CX234">
        <f>IFERROR(SMALL(CX67:CX187,ROW()-ROW($CX$190)+1),"")</f>
        <v>0</v>
      </c>
      <c r="CY234">
        <f>IFERROR(SMALL(CY67:CY187,ROW()-ROW($CY$190)+1),"")</f>
        <v>0</v>
      </c>
      <c r="CZ234">
        <f>IFERROR(SMALL(CZ67:CZ187,ROW()-ROW($CZ$190)+1),"")</f>
        <v>0</v>
      </c>
      <c r="DA234">
        <f>IFERROR(SMALL(DA67:DA187,ROW()-ROW($DA$190)+1),"")</f>
        <v>0</v>
      </c>
      <c r="DB234">
        <f>IFERROR(SMALL(DB67:DB187,ROW()-ROW($DB$190)+1),"")</f>
        <v>0</v>
      </c>
      <c r="DC234">
        <f>IFERROR(SMALL(DC67:DC187,ROW()-ROW($DC$190)+1),"")</f>
        <v>0</v>
      </c>
      <c r="DD234">
        <f>IFERROR(SMALL(DD67:DD187,ROW()-ROW($DD$190)+1),"")</f>
        <v>0</v>
      </c>
      <c r="DE234">
        <f>IFERROR(SMALL(DE67:DE187,ROW()-ROW($DE$190)+1),"")</f>
        <v>0</v>
      </c>
      <c r="DF234">
        <f>IFERROR(SMALL(DF67:DF187,ROW()-ROW($DF$190)+1),"")</f>
        <v>0</v>
      </c>
      <c r="DG234">
        <f>IFERROR(SMALL(DG67:DG187,ROW()-ROW($DG$190)+1),"")</f>
        <v>0</v>
      </c>
      <c r="DH234">
        <f>IFERROR(SMALL(DH67:DH187,ROW()-ROW($DH$190)+1),"")</f>
        <v>0</v>
      </c>
      <c r="DI234">
        <f>IFERROR(SMALL(DI67:DI187,ROW()-ROW($DI$190)+1),"")</f>
        <v>0</v>
      </c>
      <c r="DJ234">
        <f>IFERROR(SMALL(DJ67:DJ187,ROW()-ROW($DJ$190)+1),"")</f>
        <v>0</v>
      </c>
      <c r="DK234">
        <f>IFERROR(SMALL(DK67:DK187,ROW()-ROW($DK$190)+1),"")</f>
        <v>0</v>
      </c>
      <c r="DL234">
        <f>IFERROR(SMALL(DL67:DL187,ROW()-ROW($DL$190)+1),"")</f>
        <v>0</v>
      </c>
      <c r="DM234">
        <f>IFERROR(SMALL(DM67:DM187,ROW()-ROW($DM$190)+1),"")</f>
        <v>0</v>
      </c>
      <c r="DN234">
        <f>IFERROR(SMALL(DN67:DN187,ROW()-ROW($DN$190)+1),"")</f>
        <v>0</v>
      </c>
      <c r="DO234">
        <f>IFERROR(SMALL(DO67:DO187,ROW()-ROW($DO$190)+1),"")</f>
        <v>0</v>
      </c>
      <c r="DP234">
        <f>IFERROR(SMALL(DP67:DP187,ROW()-ROW($DP$190)+1),"")</f>
        <v>0</v>
      </c>
      <c r="DQ234">
        <f>IFERROR(SMALL(DQ67:DQ187,ROW()-ROW($DQ$190)+1),"")</f>
        <v>0</v>
      </c>
      <c r="DR234">
        <f>IFERROR(SMALL(DR67:DR187,ROW()-ROW($DR$190)+1),"")</f>
        <v>0</v>
      </c>
      <c r="DS234">
        <f>IFERROR(SMALL(DS67:DS187,ROW()-ROW($DS$190)+1),"")</f>
        <v>0</v>
      </c>
      <c r="DT234">
        <f>IFERROR(SMALL(DT67:DT187,ROW()-ROW($DT$190)+1),"")</f>
        <v>0</v>
      </c>
      <c r="DU234">
        <f>IFERROR(SMALL(DU67:DU187,ROW()-ROW($DU$190)+1),"")</f>
        <v>0</v>
      </c>
      <c r="DV234">
        <f>IFERROR(SMALL(DV67:DV187,ROW()-ROW($DV$190)+1),"")</f>
        <v>0</v>
      </c>
      <c r="DW234">
        <f>IFERROR(SMALL(DW67:DW187,ROW()-ROW($DW$190)+1),"")</f>
        <v>0</v>
      </c>
      <c r="DX234">
        <f>IFERROR(SMALL(DX67:DX187,ROW()-ROW($DX$190)+1),"")</f>
        <v>0</v>
      </c>
      <c r="DY234">
        <f>IFERROR(SMALL(DY67:DY187,ROW()-ROW($DY$190)+1),"")</f>
        <v>0</v>
      </c>
      <c r="DZ234">
        <f>IFERROR(SMALL(DZ67:DZ187,ROW()-ROW($DZ$190)+1),"")</f>
        <v>0</v>
      </c>
      <c r="EA234">
        <f>IFERROR(SMALL(EA67:EA187,ROW()-ROW($EA$190)+1),"")</f>
        <v>0</v>
      </c>
      <c r="EB234">
        <f>IFERROR(SMALL(EB67:EB187,ROW()-ROW($EB$190)+1),"")</f>
        <v>0</v>
      </c>
      <c r="EC234">
        <f>IFERROR(SMALL(EC67:EC187,ROW()-ROW($EC$190)+1),"")</f>
        <v>0</v>
      </c>
      <c r="ED234">
        <f>IFERROR(SMALL(ED67:ED187,ROW()-ROW($ED$190)+1),"")</f>
        <v>0</v>
      </c>
      <c r="EE234">
        <f>IFERROR(SMALL(EE67:EE187,ROW()-ROW($EE$190)+1),"")</f>
        <v>0</v>
      </c>
      <c r="EF234">
        <f>IFERROR(SMALL(EF67:EF187,ROW()-ROW($EF$190)+1),"")</f>
        <v>0</v>
      </c>
      <c r="EI234">
        <f>IFERROR(SMALL(EI67:EI187,ROW()-ROW($EI$190)+1),"")</f>
        <v>0</v>
      </c>
      <c r="EJ234">
        <f>IFERROR(SMALL(EJ67:EJ187,ROW()-ROW($EJ$190)+1),"")</f>
        <v>0</v>
      </c>
      <c r="EK234">
        <f>IFERROR(SMALL(EK67:EK187,ROW()-ROW($EK$190)+1),"")</f>
        <v>0</v>
      </c>
      <c r="EL234">
        <f>IFERROR(SMALL(EL67:EL187,ROW()-ROW($EL$190)+1),"")</f>
        <v>0</v>
      </c>
      <c r="EM234">
        <f>IFERROR(SMALL(EM67:EM187,ROW()-ROW($EM$190)+1),"")</f>
        <v>0</v>
      </c>
      <c r="EN234">
        <f>IFERROR(SMALL(EN67:EN187,ROW()-ROW($EN$190)+1),"")</f>
        <v>0</v>
      </c>
      <c r="EO234">
        <f>IFERROR(SMALL(EO67:EO187,ROW()-ROW($EO$190)+1),"")</f>
        <v>0</v>
      </c>
      <c r="EP234">
        <f>IFERROR(SMALL(EP67:EP187,ROW()-ROW($EP$190)+1),"")</f>
        <v>0</v>
      </c>
      <c r="EQ234">
        <f>IFERROR(SMALL(EQ67:EQ187,ROW()-ROW($EQ$190)+1),"")</f>
        <v>0</v>
      </c>
      <c r="ER234">
        <f>IFERROR(SMALL(ER67:ER187,ROW()-ROW($ER$190)+1),"")</f>
        <v>0</v>
      </c>
      <c r="ES234">
        <f>IFERROR(SMALL(ES67:ES187,ROW()-ROW($ES$190)+1),"")</f>
        <v>0</v>
      </c>
      <c r="ET234">
        <f>IFERROR(SMALL(ET67:ET187,ROW()-ROW($ET$190)+1),"")</f>
        <v>0</v>
      </c>
      <c r="EU234">
        <f>IFERROR(SMALL(EU67:EU187,ROW()-ROW($EU$190)+1),"")</f>
        <v>0</v>
      </c>
      <c r="EV234">
        <f>IFERROR(SMALL(EV67:EV187,ROW()-ROW($EV$190)+1),"")</f>
        <v>0</v>
      </c>
      <c r="EW234">
        <f>IFERROR(SMALL(EW67:EW187,ROW()-ROW($EW$190)+1),"")</f>
        <v>0</v>
      </c>
      <c r="EX234">
        <f>IFERROR(SMALL(EX67:EX187,ROW()-ROW($EX$190)+1),"")</f>
        <v>0</v>
      </c>
      <c r="EY234">
        <f>IFERROR(SMALL(EY67:EY187,ROW()-ROW($EY$190)+1),"")</f>
        <v>0</v>
      </c>
      <c r="EZ234">
        <f>IFERROR(SMALL(EZ67:EZ187,ROW()-ROW($EZ$190)+1),"")</f>
        <v>0</v>
      </c>
      <c r="FA234">
        <f>IFERROR(SMALL(FA67:FA187,ROW()-ROW($FA$190)+1),"")</f>
        <v>0</v>
      </c>
      <c r="FB234">
        <f>IFERROR(SMALL(FB67:FB187,ROW()-ROW($FB$190)+1),"")</f>
        <v>0</v>
      </c>
      <c r="FC234">
        <f>IFERROR(SMALL(FC67:FC187,ROW()-ROW($FC$190)+1),"")</f>
        <v>0</v>
      </c>
      <c r="FD234">
        <f>IFERROR(SMALL(FD67:FD187,ROW()-ROW($FD$190)+1),"")</f>
        <v>0</v>
      </c>
      <c r="FE234">
        <f>IFERROR(SMALL(FE67:FE187,ROW()-ROW($FE$190)+1),"")</f>
        <v>0</v>
      </c>
      <c r="FF234">
        <f>IFERROR(SMALL(FF67:FF187,ROW()-ROW($FF$190)+1),"")</f>
        <v>0</v>
      </c>
      <c r="FG234">
        <f>IFERROR(SMALL(FG67:FG187,ROW()-ROW($FG$190)+1),"")</f>
        <v>0</v>
      </c>
      <c r="FH234">
        <f>IFERROR(SMALL(FH67:FH187,ROW()-ROW($FH$190)+1),"")</f>
        <v>0</v>
      </c>
      <c r="FI234">
        <f>IFERROR(SMALL(FI67:FI187,ROW()-ROW($FI$190)+1),"")</f>
        <v>0</v>
      </c>
      <c r="FJ234">
        <f>IFERROR(SMALL(FJ67:FJ187,ROW()-ROW($FJ$190)+1),"")</f>
        <v>0</v>
      </c>
      <c r="FK234">
        <f>IFERROR(SMALL(FK67:FK187,ROW()-ROW($FK$190)+1),"")</f>
        <v>0</v>
      </c>
      <c r="FL234">
        <f>IFERROR(SMALL(FL67:FL187,ROW()-ROW($FL$190)+1),"")</f>
        <v>0</v>
      </c>
      <c r="FM234">
        <f>IFERROR(SMALL(FM67:FM187,ROW()-ROW($FM$190)+1),"")</f>
        <v>0</v>
      </c>
      <c r="FN234">
        <f>IFERROR(SMALL(FN67:FN187,ROW()-ROW($FN$190)+1),"")</f>
        <v>0</v>
      </c>
      <c r="FO234">
        <f>IFERROR(SMALL(FO67:FO187,ROW()-ROW($FO$190)+1),"")</f>
        <v>0</v>
      </c>
      <c r="FP234">
        <f>IFERROR(SMALL(FP67:FP187,ROW()-ROW($FP$190)+1),"")</f>
        <v>0</v>
      </c>
      <c r="FQ234">
        <f>IFERROR(SMALL(FQ67:FQ187,ROW()-ROW($FQ$190)+1),"")</f>
        <v>0</v>
      </c>
      <c r="FR234">
        <f>IFERROR(SMALL(FR67:FR187,ROW()-ROW($FR$190)+1),"")</f>
        <v>0</v>
      </c>
      <c r="FS234">
        <f>IFERROR(SMALL(FS67:FS187,ROW()-ROW($FS$190)+1),"")</f>
        <v>0</v>
      </c>
      <c r="FT234">
        <f>IFERROR(SMALL(FT67:FT187,ROW()-ROW($FT$190)+1),"")</f>
        <v>0</v>
      </c>
      <c r="FU234">
        <f>IFERROR(SMALL(FU67:FU187,ROW()-ROW($FU$190)+1),"")</f>
        <v>0</v>
      </c>
      <c r="FV234">
        <f>IFERROR(SMALL(FV67:FV187,ROW()-ROW($FV$190)+1),"")</f>
        <v>0</v>
      </c>
      <c r="FW234">
        <f>IFERROR(SMALL(FW67:FW187,ROW()-ROW($FW$190)+1),"")</f>
        <v>0</v>
      </c>
      <c r="FX234">
        <f>IFERROR(SMALL(FX67:FX187,ROW()-ROW($FX$190)+1),"")</f>
        <v>0</v>
      </c>
      <c r="FY234">
        <f>IFERROR(SMALL(FY67:FY187,ROW()-ROW($FY$190)+1),"")</f>
        <v>0</v>
      </c>
      <c r="FZ234">
        <f>IFERROR(SMALL(FZ67:FZ187,ROW()-ROW($FZ$190)+1),"")</f>
        <v>0</v>
      </c>
      <c r="GA234">
        <f>IFERROR(SMALL(GA67:GA187,ROW()-ROW($GA$190)+1),"")</f>
        <v>0</v>
      </c>
      <c r="GB234">
        <f>IFERROR(SMALL(GB67:GB187,ROW()-ROW($GB$190)+1),"")</f>
        <v>0</v>
      </c>
      <c r="GC234">
        <f>IFERROR(SMALL(GC67:GC187,ROW()-ROW($GC$190)+1),"")</f>
        <v>0</v>
      </c>
      <c r="GD234">
        <f>IFERROR(SMALL(GD67:GD187,ROW()-ROW($GD$190)+1),"")</f>
        <v>0</v>
      </c>
      <c r="GE234">
        <f>IFERROR(SMALL(GE67:GE187,ROW()-ROW($GE$190)+1),"")</f>
        <v>0</v>
      </c>
      <c r="GF234">
        <f>IFERROR(SMALL(GF67:GF187,ROW()-ROW($GF$190)+1),"")</f>
        <v>0</v>
      </c>
      <c r="GG234">
        <f>IFERROR(SMALL(GG67:GG187,ROW()-ROW($GG$190)+1),"")</f>
        <v>0</v>
      </c>
      <c r="GH234">
        <f>IFERROR(SMALL(GH67:GH187,ROW()-ROW($GH$190)+1),"")</f>
        <v>0</v>
      </c>
      <c r="GI234">
        <f>IFERROR(SMALL(GI67:GI187,ROW()-ROW($GI$190)+1),"")</f>
        <v>0</v>
      </c>
      <c r="GJ234">
        <f>IFERROR(SMALL(GJ67:GJ187,ROW()-ROW($GJ$190)+1),"")</f>
        <v>0</v>
      </c>
      <c r="GK234">
        <f>IFERROR(SMALL(GK67:GK187,ROW()-ROW($GK$190)+1),"")</f>
        <v>0</v>
      </c>
      <c r="GL234">
        <f>IFERROR(SMALL(GL67:GL187,ROW()-ROW($GL$190)+1),"")</f>
        <v>0</v>
      </c>
      <c r="GM234">
        <f>IFERROR(SMALL(GM67:GM187,ROW()-ROW($GM$190)+1),"")</f>
        <v>0</v>
      </c>
      <c r="GN234">
        <f>IFERROR(SMALL(GN67:GN187,ROW()-ROW($GN$190)+1),"")</f>
        <v>0</v>
      </c>
      <c r="GO234">
        <f>IFERROR(SMALL(GO67:GO187,ROW()-ROW($GO$190)+1),"")</f>
        <v>0</v>
      </c>
      <c r="GP234">
        <f>IFERROR(SMALL(GP67:GP187,ROW()-ROW($GP$190)+1),"")</f>
        <v>0</v>
      </c>
      <c r="GQ234">
        <f>IFERROR(SMALL(GQ67:GQ187,ROW()-ROW($GQ$190)+1),"")</f>
        <v>0</v>
      </c>
      <c r="GR234">
        <f>IFERROR(SMALL(GR67:GR187,ROW()-ROW($GR$190)+1),"")</f>
        <v>0</v>
      </c>
      <c r="GS234">
        <f>IFERROR(SMALL(GS67:GS187,ROW()-ROW($GS$190)+1),"")</f>
        <v>0</v>
      </c>
      <c r="GT234">
        <f>IFERROR(SMALL(GT67:GT187,ROW()-ROW($GT$190)+1),"")</f>
        <v>0</v>
      </c>
      <c r="GU234">
        <f>IFERROR(SMALL(GU67:GU187,ROW()-ROW($GU$190)+1),"")</f>
        <v>0</v>
      </c>
      <c r="GV234">
        <f>IFERROR(SMALL(GV67:GV187,ROW()-ROW($GV$190)+1),"")</f>
        <v>0</v>
      </c>
      <c r="GW234">
        <f>IFERROR(SMALL(GW67:GW187,ROW()-ROW($GW$190)+1),"")</f>
        <v>0</v>
      </c>
      <c r="GX234">
        <f>IFERROR(SMALL(GX67:GX187,ROW()-ROW($GX$190)+1),"")</f>
        <v>0</v>
      </c>
      <c r="GY234">
        <f>IFERROR(SMALL(GY67:GY187,ROW()-ROW($GY$190)+1),"")</f>
        <v>0</v>
      </c>
      <c r="GZ234">
        <f>IFERROR(SMALL(GZ67:GZ187,ROW()-ROW($GZ$190)+1),"")</f>
        <v>0</v>
      </c>
      <c r="HA234">
        <f>IFERROR(SMALL(HA67:HA187,ROW()-ROW($HA$190)+1),"")</f>
        <v>0</v>
      </c>
      <c r="HB234">
        <f>IFERROR(SMALL(HB67:HB187,ROW()-ROW($HB$190)+1),"")</f>
        <v>0</v>
      </c>
      <c r="HC234">
        <f>IFERROR(SMALL(HC67:HC187,ROW()-ROW($HC$190)+1),"")</f>
        <v>0</v>
      </c>
      <c r="HD234">
        <f>IFERROR(SMALL(HD67:HD187,ROW()-ROW($HD$190)+1),"")</f>
        <v>0</v>
      </c>
      <c r="HE234">
        <f>IFERROR(SMALL(HE67:HE187,ROW()-ROW($HE$190)+1),"")</f>
        <v>0</v>
      </c>
      <c r="HF234">
        <f>IFERROR(SMALL(HF67:HF187,ROW()-ROW($HF$190)+1),"")</f>
        <v>0</v>
      </c>
      <c r="HG234">
        <f>IFERROR(SMALL(HG67:HG187,ROW()-ROW($HG$190)+1),"")</f>
        <v>0</v>
      </c>
      <c r="HH234">
        <f>IFERROR(SMALL(HH67:HH187,ROW()-ROW($HH$190)+1),"")</f>
        <v>0</v>
      </c>
      <c r="HI234">
        <f>IFERROR(SMALL(HI67:HI187,ROW()-ROW($HI$190)+1),"")</f>
        <v>0</v>
      </c>
      <c r="HJ234">
        <f>IFERROR(SMALL(HJ67:HJ187,ROW()-ROW($HJ$190)+1),"")</f>
        <v>0</v>
      </c>
      <c r="HK234">
        <f>IFERROR(SMALL(HK67:HK187,ROW()-ROW($HK$190)+1),"")</f>
        <v>0</v>
      </c>
      <c r="HL234">
        <f>IFERROR(SMALL(HL67:HL187,ROW()-ROW($HL$190)+1),"")</f>
        <v>0</v>
      </c>
      <c r="HM234">
        <f>IFERROR(SMALL(HM67:HM187,ROW()-ROW($HM$190)+1),"")</f>
        <v>0</v>
      </c>
      <c r="HN234">
        <f>IFERROR(SMALL(HN67:HN187,ROW()-ROW($HN$190)+1),"")</f>
        <v>0</v>
      </c>
      <c r="HO234">
        <f>IFERROR(SMALL(HO67:HO187,ROW()-ROW($HO$190)+1),"")</f>
        <v>0</v>
      </c>
      <c r="HP234">
        <f>IFERROR(SMALL(HP67:HP187,ROW()-ROW($HP$190)+1),"")</f>
        <v>0</v>
      </c>
      <c r="HQ234">
        <f>IFERROR(SMALL(HQ67:HQ187,ROW()-ROW($HQ$190)+1),"")</f>
        <v>0</v>
      </c>
      <c r="HR234">
        <f>IFERROR(SMALL(HR67:HR187,ROW()-ROW($HR$190)+1),"")</f>
        <v>0</v>
      </c>
      <c r="HS234">
        <f>IFERROR(SMALL(HS67:HS187,ROW()-ROW($HS$190)+1),"")</f>
        <v>0</v>
      </c>
      <c r="HT234">
        <f>IFERROR(SMALL(HT67:HT187,ROW()-ROW($HT$190)+1),"")</f>
        <v>0</v>
      </c>
      <c r="HU234">
        <f>IFERROR(SMALL(HU67:HU187,ROW()-ROW($HU$190)+1),"")</f>
        <v>0</v>
      </c>
      <c r="HV234">
        <f>IFERROR(SMALL(HV67:HV187,ROW()-ROW($HV$190)+1),"")</f>
        <v>0</v>
      </c>
      <c r="HW234">
        <f>IFERROR(SMALL(HW67:HW187,ROW()-ROW($HW$190)+1),"")</f>
        <v>0</v>
      </c>
      <c r="HX234">
        <f>IFERROR(SMALL(HX67:HX187,ROW()-ROW($HX$190)+1),"")</f>
        <v>0</v>
      </c>
      <c r="HY234">
        <f>IFERROR(SMALL(HY67:HY187,ROW()-ROW($HY$190)+1),"")</f>
        <v>0</v>
      </c>
      <c r="HZ234">
        <f>IFERROR(SMALL(HZ67:HZ187,ROW()-ROW($HZ$190)+1),"")</f>
        <v>0</v>
      </c>
      <c r="IA234">
        <f>IFERROR(SMALL(IA67:IA187,ROW()-ROW($IA$190)+1),"")</f>
        <v>0</v>
      </c>
      <c r="IB234">
        <f>IFERROR(SMALL(IB67:IB187,ROW()-ROW($IB$190)+1),"")</f>
        <v>0</v>
      </c>
      <c r="IC234">
        <f>IFERROR(SMALL(IC67:IC187,ROW()-ROW($IC$190)+1),"")</f>
        <v>0</v>
      </c>
      <c r="ID234">
        <f>IFERROR(SMALL(ID67:ID187,ROW()-ROW($ID$190)+1),"")</f>
        <v>0</v>
      </c>
      <c r="IE234">
        <f>IFERROR(SMALL(IE67:IE187,ROW()-ROW($IE$190)+1),"")</f>
        <v>0</v>
      </c>
      <c r="IF234">
        <f>IFERROR(SMALL(IF67:IF187,ROW()-ROW($IF$190)+1),"")</f>
        <v>0</v>
      </c>
      <c r="IG234">
        <f>IFERROR(SMALL(IG67:IG187,ROW()-ROW($IG$190)+1),"")</f>
        <v>0</v>
      </c>
      <c r="IH234">
        <f>IFERROR(SMALL(IH67:IH187,ROW()-ROW($IH$190)+1),"")</f>
        <v>0</v>
      </c>
      <c r="II234">
        <f>IFERROR(SMALL(II67:II187,ROW()-ROW($II$190)+1),"")</f>
        <v>0</v>
      </c>
      <c r="IJ234">
        <f>IFERROR(SMALL(IJ67:IJ187,ROW()-ROW($IJ$190)+1),"")</f>
        <v>0</v>
      </c>
      <c r="IK234">
        <f>IFERROR(SMALL(IK67:IK187,ROW()-ROW($IK$190)+1),"")</f>
        <v>0</v>
      </c>
      <c r="IL234">
        <f>IFERROR(SMALL(IL67:IL187,ROW()-ROW($IL$190)+1),"")</f>
        <v>0</v>
      </c>
      <c r="IM234">
        <f>IFERROR(SMALL(IM67:IM187,ROW()-ROW($IM$190)+1),"")</f>
        <v>0</v>
      </c>
      <c r="IN234">
        <f>IFERROR(SMALL(IN67:IN187,ROW()-ROW($IN$190)+1),"")</f>
        <v>0</v>
      </c>
      <c r="IO234">
        <f>IFERROR(SMALL(IO67:IO187,ROW()-ROW($IO$190)+1),"")</f>
        <v>0</v>
      </c>
      <c r="IP234">
        <f>IFERROR(SMALL(IP67:IP187,ROW()-ROW($IP$190)+1),"")</f>
        <v>0</v>
      </c>
      <c r="IQ234">
        <f>IFERROR(SMALL(IQ67:IQ187,ROW()-ROW($IQ$190)+1),"")</f>
        <v>0</v>
      </c>
      <c r="IR234">
        <f>IFERROR(SMALL(IR67:IR187,ROW()-ROW($IR$190)+1),"")</f>
        <v>0</v>
      </c>
      <c r="IS234">
        <f>IFERROR(SMALL(IS67:IS187,ROW()-ROW($IS$190)+1),"")</f>
        <v>0</v>
      </c>
      <c r="IT234">
        <f>IFERROR(SMALL(IT67:IT187,ROW()-ROW($IT$190)+1),"")</f>
        <v>0</v>
      </c>
      <c r="IU234">
        <f>IFERROR(SMALL(IU67:IU187,ROW()-ROW($IU$190)+1),"")</f>
        <v>0</v>
      </c>
      <c r="IV234">
        <f>IFERROR(SMALL(IV67:IV187,ROW()-ROW($IV$190)+1),"")</f>
        <v>0</v>
      </c>
      <c r="IW234">
        <f>IFERROR(SMALL(IW67:IW187,ROW()-ROW($IW$190)+1),"")</f>
        <v>0</v>
      </c>
      <c r="IX234">
        <f>IFERROR(SMALL(IX67:IX187,ROW()-ROW($IX$190)+1),"")</f>
        <v>0</v>
      </c>
      <c r="IY234">
        <f>IFERROR(SMALL(IY67:IY187,ROW()-ROW($IY$190)+1),"")</f>
        <v>0</v>
      </c>
      <c r="IZ234">
        <f>IFERROR(SMALL(IZ67:IZ187,ROW()-ROW($IZ$190)+1),"")</f>
        <v>0</v>
      </c>
      <c r="JA234">
        <f>IFERROR(SMALL(JA67:JA187,ROW()-ROW($JA$190)+1),"")</f>
        <v>0</v>
      </c>
      <c r="JB234">
        <f>IFERROR(SMALL(JB67:JB187,ROW()-ROW($JB$190)+1),"")</f>
        <v>0</v>
      </c>
      <c r="JC234">
        <f>IFERROR(SMALL(JC67:JC187,ROW()-ROW($JC$190)+1),"")</f>
        <v>0</v>
      </c>
      <c r="JD234">
        <f>IFERROR(SMALL(JD67:JD187,ROW()-ROW($JD$190)+1),"")</f>
        <v>0</v>
      </c>
      <c r="JE234">
        <f>IFERROR(SMALL(JE67:JE187,ROW()-ROW($JE$190)+1),"")</f>
        <v>0</v>
      </c>
      <c r="JF234">
        <f>IFERROR(SMALL(JF67:JF187,ROW()-ROW($JF$190)+1),"")</f>
        <v>0</v>
      </c>
      <c r="JG234">
        <f>IFERROR(SMALL(JG67:JG187,ROW()-ROW($JG$190)+1),"")</f>
        <v>0</v>
      </c>
      <c r="JH234">
        <f>IFERROR(SMALL(JH67:JH187,ROW()-ROW($JH$190)+1),"")</f>
        <v>0</v>
      </c>
      <c r="JI234">
        <f>IFERROR(SMALL(JI67:JI187,ROW()-ROW($JI$190)+1),"")</f>
        <v>0</v>
      </c>
      <c r="JJ234">
        <f>IFERROR(SMALL(JJ67:JJ187,ROW()-ROW($JJ$190)+1),"")</f>
        <v>0</v>
      </c>
    </row>
    <row r="235" spans="5:270">
      <c r="E235">
        <f>IFERROR(SMALL(E67:E187,ROW()-ROW($E$190)+1),"")</f>
        <v>0</v>
      </c>
      <c r="F235">
        <f>IFERROR(SMALL(F67:F187,ROW()-ROW($F$190)+1),"")</f>
        <v>0</v>
      </c>
      <c r="G235">
        <f>IFERROR(SMALL(G67:G187,ROW()-ROW($G$190)+1),"")</f>
        <v>0</v>
      </c>
      <c r="H235">
        <f>IFERROR(SMALL(H67:H187,ROW()-ROW($H$190)+1),"")</f>
        <v>0</v>
      </c>
      <c r="I235">
        <f>IFERROR(SMALL(I67:I187,ROW()-ROW($I$190)+1),"")</f>
        <v>0</v>
      </c>
      <c r="J235">
        <f>IFERROR(SMALL(J67:J187,ROW()-ROW($J$190)+1),"")</f>
        <v>0</v>
      </c>
      <c r="K235">
        <f>IFERROR(SMALL(K67:K187,ROW()-ROW($K$190)+1),"")</f>
        <v>0</v>
      </c>
      <c r="L235">
        <f>IFERROR(SMALL(L67:L187,ROW()-ROW($L$190)+1),"")</f>
        <v>0</v>
      </c>
      <c r="M235">
        <f>IFERROR(SMALL(M67:M187,ROW()-ROW($M$190)+1),"")</f>
        <v>0</v>
      </c>
      <c r="N235">
        <f>IFERROR(SMALL(N67:N187,ROW()-ROW($N$190)+1),"")</f>
        <v>0</v>
      </c>
      <c r="O235">
        <f>IFERROR(SMALL(O67:O187,ROW()-ROW($O$190)+1),"")</f>
        <v>0</v>
      </c>
      <c r="P235">
        <f>IFERROR(SMALL(P67:P187,ROW()-ROW($P$190)+1),"")</f>
        <v>0</v>
      </c>
      <c r="Q235">
        <f>IFERROR(SMALL(Q67:Q187,ROW()-ROW($Q$190)+1),"")</f>
        <v>0</v>
      </c>
      <c r="R235">
        <f>IFERROR(SMALL(R67:R187,ROW()-ROW($R$190)+1),"")</f>
        <v>0</v>
      </c>
      <c r="S235">
        <f>IFERROR(SMALL(S67:S187,ROW()-ROW($S$190)+1),"")</f>
        <v>0</v>
      </c>
      <c r="T235">
        <f>IFERROR(SMALL(T67:T187,ROW()-ROW($T$190)+1),"")</f>
        <v>0</v>
      </c>
      <c r="U235">
        <f>IFERROR(SMALL(U67:U187,ROW()-ROW($U$190)+1),"")</f>
        <v>0</v>
      </c>
      <c r="V235">
        <f>IFERROR(SMALL(V67:V187,ROW()-ROW($V$190)+1),"")</f>
        <v>0</v>
      </c>
      <c r="W235">
        <f>IFERROR(SMALL(W67:W187,ROW()-ROW($W$190)+1),"")</f>
        <v>0</v>
      </c>
      <c r="X235">
        <f>IFERROR(SMALL(X67:X187,ROW()-ROW($X$190)+1),"")</f>
        <v>0</v>
      </c>
      <c r="Y235">
        <f>IFERROR(SMALL(Y67:Y187,ROW()-ROW($Y$190)+1),"")</f>
        <v>0</v>
      </c>
      <c r="Z235">
        <f>IFERROR(SMALL(Z67:Z187,ROW()-ROW($Z$190)+1),"")</f>
        <v>0</v>
      </c>
      <c r="AA235">
        <f>IFERROR(SMALL(AA67:AA187,ROW()-ROW($AA$190)+1),"")</f>
        <v>0</v>
      </c>
      <c r="AB235">
        <f>IFERROR(SMALL(AB67:AB187,ROW()-ROW($AB$190)+1),"")</f>
        <v>0</v>
      </c>
      <c r="AC235">
        <f>IFERROR(SMALL(AC67:AC187,ROW()-ROW($AC$190)+1),"")</f>
        <v>0</v>
      </c>
      <c r="AD235">
        <f>IFERROR(SMALL(AD67:AD187,ROW()-ROW($AD$190)+1),"")</f>
        <v>0</v>
      </c>
      <c r="AE235">
        <f>IFERROR(SMALL(AE67:AE187,ROW()-ROW($AE$190)+1),"")</f>
        <v>0</v>
      </c>
      <c r="AF235">
        <f>IFERROR(SMALL(AF67:AF187,ROW()-ROW($AF$190)+1),"")</f>
        <v>0</v>
      </c>
      <c r="AG235">
        <f>IFERROR(SMALL(AG67:AG187,ROW()-ROW($AG$190)+1),"")</f>
        <v>0</v>
      </c>
      <c r="AH235">
        <f>IFERROR(SMALL(AH67:AH187,ROW()-ROW($AH$190)+1),"")</f>
        <v>0</v>
      </c>
      <c r="AI235">
        <f>IFERROR(SMALL(AI67:AI187,ROW()-ROW($AI$190)+1),"")</f>
        <v>0</v>
      </c>
      <c r="AJ235">
        <f>IFERROR(SMALL(AJ67:AJ187,ROW()-ROW($AJ$190)+1),"")</f>
        <v>0</v>
      </c>
      <c r="AK235">
        <f>IFERROR(SMALL(AK67:AK187,ROW()-ROW($AK$190)+1),"")</f>
        <v>0</v>
      </c>
      <c r="AL235">
        <f>IFERROR(SMALL(AL67:AL187,ROW()-ROW($AL$190)+1),"")</f>
        <v>0</v>
      </c>
      <c r="AM235">
        <f>IFERROR(SMALL(AM67:AM187,ROW()-ROW($AM$190)+1),"")</f>
        <v>0</v>
      </c>
      <c r="AN235">
        <f>IFERROR(SMALL(AN67:AN187,ROW()-ROW($AN$190)+1),"")</f>
        <v>0</v>
      </c>
      <c r="AO235">
        <f>IFERROR(SMALL(AO67:AO187,ROW()-ROW($AO$190)+1),"")</f>
        <v>0</v>
      </c>
      <c r="AP235">
        <f>IFERROR(SMALL(AP67:AP187,ROW()-ROW($AP$190)+1),"")</f>
        <v>0</v>
      </c>
      <c r="AQ235">
        <f>IFERROR(SMALL(AQ67:AQ187,ROW()-ROW($AQ$190)+1),"")</f>
        <v>0</v>
      </c>
      <c r="AR235">
        <f>IFERROR(SMALL(AR67:AR187,ROW()-ROW($AR$190)+1),"")</f>
        <v>0</v>
      </c>
      <c r="AS235">
        <f>IFERROR(SMALL(AS67:AS187,ROW()-ROW($AS$190)+1),"")</f>
        <v>0</v>
      </c>
      <c r="AT235">
        <f>IFERROR(SMALL(AT67:AT187,ROW()-ROW($AT$190)+1),"")</f>
        <v>0</v>
      </c>
      <c r="AU235">
        <f>IFERROR(SMALL(AU67:AU187,ROW()-ROW($AU$190)+1),"")</f>
        <v>0</v>
      </c>
      <c r="AV235">
        <f>IFERROR(SMALL(AV67:AV187,ROW()-ROW($AV$190)+1),"")</f>
        <v>0</v>
      </c>
      <c r="AW235">
        <f>IFERROR(SMALL(AW67:AW187,ROW()-ROW($AW$190)+1),"")</f>
        <v>0</v>
      </c>
      <c r="AX235">
        <f>IFERROR(SMALL(AX67:AX187,ROW()-ROW($AX$190)+1),"")</f>
        <v>0</v>
      </c>
      <c r="AY235">
        <f>IFERROR(SMALL(AY67:AY187,ROW()-ROW($AY$190)+1),"")</f>
        <v>0</v>
      </c>
      <c r="AZ235">
        <f>IFERROR(SMALL(AZ67:AZ187,ROW()-ROW($AZ$190)+1),"")</f>
        <v>0</v>
      </c>
      <c r="BA235">
        <f>IFERROR(SMALL(BA67:BA187,ROW()-ROW($BA$190)+1),"")</f>
        <v>0</v>
      </c>
      <c r="BB235">
        <f>IFERROR(SMALL(BB67:BB187,ROW()-ROW($BB$190)+1),"")</f>
        <v>0</v>
      </c>
      <c r="BC235">
        <f>IFERROR(SMALL(BC67:BC187,ROW()-ROW($BC$190)+1),"")</f>
        <v>0</v>
      </c>
      <c r="BD235">
        <f>IFERROR(SMALL(BD67:BD187,ROW()-ROW($BD$190)+1),"")</f>
        <v>0</v>
      </c>
      <c r="BE235">
        <f>IFERROR(SMALL(BE67:BE187,ROW()-ROW($BE$190)+1),"")</f>
        <v>0</v>
      </c>
      <c r="BF235">
        <f>IFERROR(SMALL(BF67:BF187,ROW()-ROW($BF$190)+1),"")</f>
        <v>0</v>
      </c>
      <c r="BG235">
        <f>IFERROR(SMALL(BG67:BG187,ROW()-ROW($BG$190)+1),"")</f>
        <v>0</v>
      </c>
      <c r="BH235">
        <f>IFERROR(SMALL(BH67:BH187,ROW()-ROW($BH$190)+1),"")</f>
        <v>0</v>
      </c>
      <c r="BI235">
        <f>IFERROR(SMALL(BI67:BI187,ROW()-ROW($BI$190)+1),"")</f>
        <v>0</v>
      </c>
      <c r="BJ235">
        <f>IFERROR(SMALL(BJ67:BJ187,ROW()-ROW($BJ$190)+1),"")</f>
        <v>0</v>
      </c>
      <c r="BK235">
        <f>IFERROR(SMALL(BK67:BK187,ROW()-ROW($BK$190)+1),"")</f>
        <v>0</v>
      </c>
      <c r="BL235">
        <f>IFERROR(SMALL(BL67:BL187,ROW()-ROW($BL$190)+1),"")</f>
        <v>0</v>
      </c>
      <c r="BM235">
        <f>IFERROR(SMALL(BM67:BM187,ROW()-ROW($BM$190)+1),"")</f>
        <v>0</v>
      </c>
      <c r="BN235">
        <f>IFERROR(SMALL(BN67:BN187,ROW()-ROW($BN$190)+1),"")</f>
        <v>0</v>
      </c>
      <c r="BO235">
        <f>IFERROR(SMALL(BO67:BO187,ROW()-ROW($BO$190)+1),"")</f>
        <v>0</v>
      </c>
      <c r="BP235">
        <f>IFERROR(SMALL(BP67:BP187,ROW()-ROW($BP$190)+1),"")</f>
        <v>0</v>
      </c>
      <c r="BQ235">
        <f>IFERROR(SMALL(BQ67:BQ187,ROW()-ROW($BQ$190)+1),"")</f>
        <v>0</v>
      </c>
      <c r="BR235">
        <f>IFERROR(SMALL(BR67:BR187,ROW()-ROW($BR$190)+1),"")</f>
        <v>0</v>
      </c>
      <c r="BS235">
        <f>IFERROR(SMALL(BS67:BS187,ROW()-ROW($BS$190)+1),"")</f>
        <v>0</v>
      </c>
      <c r="BT235">
        <f>IFERROR(SMALL(BT67:BT187,ROW()-ROW($BT$190)+1),"")</f>
        <v>0</v>
      </c>
      <c r="BU235">
        <f>IFERROR(SMALL(BU67:BU187,ROW()-ROW($BU$190)+1),"")</f>
        <v>0</v>
      </c>
      <c r="BV235">
        <f>IFERROR(SMALL(BV67:BV187,ROW()-ROW($BV$190)+1),"")</f>
        <v>0</v>
      </c>
      <c r="BW235">
        <f>IFERROR(SMALL(BW67:BW187,ROW()-ROW($BW$190)+1),"")</f>
        <v>0</v>
      </c>
      <c r="BX235">
        <f>IFERROR(SMALL(BX67:BX187,ROW()-ROW($BX$190)+1),"")</f>
        <v>0</v>
      </c>
      <c r="BY235">
        <f>IFERROR(SMALL(BY67:BY187,ROW()-ROW($BY$190)+1),"")</f>
        <v>0</v>
      </c>
      <c r="BZ235">
        <f>IFERROR(SMALL(BZ67:BZ187,ROW()-ROW($BZ$190)+1),"")</f>
        <v>0</v>
      </c>
      <c r="CA235">
        <f>IFERROR(SMALL(CA67:CA187,ROW()-ROW($CA$190)+1),"")</f>
        <v>0</v>
      </c>
      <c r="CB235">
        <f>IFERROR(SMALL(CB67:CB187,ROW()-ROW($CB$190)+1),"")</f>
        <v>0</v>
      </c>
      <c r="CC235">
        <f>IFERROR(SMALL(CC67:CC187,ROW()-ROW($CC$190)+1),"")</f>
        <v>0</v>
      </c>
      <c r="CD235">
        <f>IFERROR(SMALL(CD67:CD187,ROW()-ROW($CD$190)+1),"")</f>
        <v>0</v>
      </c>
      <c r="CE235">
        <f>IFERROR(SMALL(CE67:CE187,ROW()-ROW($CE$190)+1),"")</f>
        <v>0</v>
      </c>
      <c r="CF235">
        <f>IFERROR(SMALL(CF67:CF187,ROW()-ROW($CF$190)+1),"")</f>
        <v>0</v>
      </c>
      <c r="CG235">
        <f>IFERROR(SMALL(CG67:CG187,ROW()-ROW($CG$190)+1),"")</f>
        <v>0</v>
      </c>
      <c r="CH235">
        <f>IFERROR(SMALL(CH67:CH187,ROW()-ROW($CH$190)+1),"")</f>
        <v>0</v>
      </c>
      <c r="CI235">
        <f>IFERROR(SMALL(CI67:CI187,ROW()-ROW($CI$190)+1),"")</f>
        <v>0</v>
      </c>
      <c r="CJ235">
        <f>IFERROR(SMALL(CJ67:CJ187,ROW()-ROW($CJ$190)+1),"")</f>
        <v>0</v>
      </c>
      <c r="CK235">
        <f>IFERROR(SMALL(CK67:CK187,ROW()-ROW($CK$190)+1),"")</f>
        <v>0</v>
      </c>
      <c r="CL235">
        <f>IFERROR(SMALL(CL67:CL187,ROW()-ROW($CL$190)+1),"")</f>
        <v>0</v>
      </c>
      <c r="CM235">
        <f>IFERROR(SMALL(CM67:CM187,ROW()-ROW($CM$190)+1),"")</f>
        <v>0</v>
      </c>
      <c r="CN235">
        <f>IFERROR(SMALL(CN67:CN187,ROW()-ROW($CN$190)+1),"")</f>
        <v>0</v>
      </c>
      <c r="CO235">
        <f>IFERROR(SMALL(CO67:CO187,ROW()-ROW($CO$190)+1),"")</f>
        <v>0</v>
      </c>
      <c r="CP235">
        <f>IFERROR(SMALL(CP67:CP187,ROW()-ROW($CP$190)+1),"")</f>
        <v>0</v>
      </c>
      <c r="CQ235">
        <f>IFERROR(SMALL(CQ67:CQ187,ROW()-ROW($CQ$190)+1),"")</f>
        <v>0</v>
      </c>
      <c r="CR235">
        <f>IFERROR(SMALL(CR67:CR187,ROW()-ROW($CR$190)+1),"")</f>
        <v>0</v>
      </c>
      <c r="CS235">
        <f>IFERROR(SMALL(CS67:CS187,ROW()-ROW($CS$190)+1),"")</f>
        <v>0</v>
      </c>
      <c r="CT235">
        <f>IFERROR(SMALL(CT67:CT187,ROW()-ROW($CT$190)+1),"")</f>
        <v>0</v>
      </c>
      <c r="CU235">
        <f>IFERROR(SMALL(CU67:CU187,ROW()-ROW($CU$190)+1),"")</f>
        <v>0</v>
      </c>
      <c r="CV235">
        <f>IFERROR(SMALL(CV67:CV187,ROW()-ROW($CV$190)+1),"")</f>
        <v>0</v>
      </c>
      <c r="CW235">
        <f>IFERROR(SMALL(CW67:CW187,ROW()-ROW($CW$190)+1),"")</f>
        <v>0</v>
      </c>
      <c r="CX235">
        <f>IFERROR(SMALL(CX67:CX187,ROW()-ROW($CX$190)+1),"")</f>
        <v>0</v>
      </c>
      <c r="CY235">
        <f>IFERROR(SMALL(CY67:CY187,ROW()-ROW($CY$190)+1),"")</f>
        <v>0</v>
      </c>
      <c r="CZ235">
        <f>IFERROR(SMALL(CZ67:CZ187,ROW()-ROW($CZ$190)+1),"")</f>
        <v>0</v>
      </c>
      <c r="DA235">
        <f>IFERROR(SMALL(DA67:DA187,ROW()-ROW($DA$190)+1),"")</f>
        <v>0</v>
      </c>
      <c r="DB235">
        <f>IFERROR(SMALL(DB67:DB187,ROW()-ROW($DB$190)+1),"")</f>
        <v>0</v>
      </c>
      <c r="DC235">
        <f>IFERROR(SMALL(DC67:DC187,ROW()-ROW($DC$190)+1),"")</f>
        <v>0</v>
      </c>
      <c r="DD235">
        <f>IFERROR(SMALL(DD67:DD187,ROW()-ROW($DD$190)+1),"")</f>
        <v>0</v>
      </c>
      <c r="DE235">
        <f>IFERROR(SMALL(DE67:DE187,ROW()-ROW($DE$190)+1),"")</f>
        <v>0</v>
      </c>
      <c r="DF235">
        <f>IFERROR(SMALL(DF67:DF187,ROW()-ROW($DF$190)+1),"")</f>
        <v>0</v>
      </c>
      <c r="DG235">
        <f>IFERROR(SMALL(DG67:DG187,ROW()-ROW($DG$190)+1),"")</f>
        <v>0</v>
      </c>
      <c r="DH235">
        <f>IFERROR(SMALL(DH67:DH187,ROW()-ROW($DH$190)+1),"")</f>
        <v>0</v>
      </c>
      <c r="DI235">
        <f>IFERROR(SMALL(DI67:DI187,ROW()-ROW($DI$190)+1),"")</f>
        <v>0</v>
      </c>
      <c r="DJ235">
        <f>IFERROR(SMALL(DJ67:DJ187,ROW()-ROW($DJ$190)+1),"")</f>
        <v>0</v>
      </c>
      <c r="DK235">
        <f>IFERROR(SMALL(DK67:DK187,ROW()-ROW($DK$190)+1),"")</f>
        <v>0</v>
      </c>
      <c r="DL235">
        <f>IFERROR(SMALL(DL67:DL187,ROW()-ROW($DL$190)+1),"")</f>
        <v>0</v>
      </c>
      <c r="DM235">
        <f>IFERROR(SMALL(DM67:DM187,ROW()-ROW($DM$190)+1),"")</f>
        <v>0</v>
      </c>
      <c r="DN235">
        <f>IFERROR(SMALL(DN67:DN187,ROW()-ROW($DN$190)+1),"")</f>
        <v>0</v>
      </c>
      <c r="DO235">
        <f>IFERROR(SMALL(DO67:DO187,ROW()-ROW($DO$190)+1),"")</f>
        <v>0</v>
      </c>
      <c r="DP235">
        <f>IFERROR(SMALL(DP67:DP187,ROW()-ROW($DP$190)+1),"")</f>
        <v>0</v>
      </c>
      <c r="DQ235">
        <f>IFERROR(SMALL(DQ67:DQ187,ROW()-ROW($DQ$190)+1),"")</f>
        <v>0</v>
      </c>
      <c r="DR235">
        <f>IFERROR(SMALL(DR67:DR187,ROW()-ROW($DR$190)+1),"")</f>
        <v>0</v>
      </c>
      <c r="DS235">
        <f>IFERROR(SMALL(DS67:DS187,ROW()-ROW($DS$190)+1),"")</f>
        <v>0</v>
      </c>
      <c r="DT235">
        <f>IFERROR(SMALL(DT67:DT187,ROW()-ROW($DT$190)+1),"")</f>
        <v>0</v>
      </c>
      <c r="DU235">
        <f>IFERROR(SMALL(DU67:DU187,ROW()-ROW($DU$190)+1),"")</f>
        <v>0</v>
      </c>
      <c r="DV235">
        <f>IFERROR(SMALL(DV67:DV187,ROW()-ROW($DV$190)+1),"")</f>
        <v>0</v>
      </c>
      <c r="DW235">
        <f>IFERROR(SMALL(DW67:DW187,ROW()-ROW($DW$190)+1),"")</f>
        <v>0</v>
      </c>
      <c r="DX235">
        <f>IFERROR(SMALL(DX67:DX187,ROW()-ROW($DX$190)+1),"")</f>
        <v>0</v>
      </c>
      <c r="DY235">
        <f>IFERROR(SMALL(DY67:DY187,ROW()-ROW($DY$190)+1),"")</f>
        <v>0</v>
      </c>
      <c r="DZ235">
        <f>IFERROR(SMALL(DZ67:DZ187,ROW()-ROW($DZ$190)+1),"")</f>
        <v>0</v>
      </c>
      <c r="EA235">
        <f>IFERROR(SMALL(EA67:EA187,ROW()-ROW($EA$190)+1),"")</f>
        <v>0</v>
      </c>
      <c r="EB235">
        <f>IFERROR(SMALL(EB67:EB187,ROW()-ROW($EB$190)+1),"")</f>
        <v>0</v>
      </c>
      <c r="EC235">
        <f>IFERROR(SMALL(EC67:EC187,ROW()-ROW($EC$190)+1),"")</f>
        <v>0</v>
      </c>
      <c r="ED235">
        <f>IFERROR(SMALL(ED67:ED187,ROW()-ROW($ED$190)+1),"")</f>
        <v>0</v>
      </c>
      <c r="EE235">
        <f>IFERROR(SMALL(EE67:EE187,ROW()-ROW($EE$190)+1),"")</f>
        <v>0</v>
      </c>
      <c r="EF235">
        <f>IFERROR(SMALL(EF67:EF187,ROW()-ROW($EF$190)+1),"")</f>
        <v>0</v>
      </c>
      <c r="EI235">
        <f>IFERROR(SMALL(EI67:EI187,ROW()-ROW($EI$190)+1),"")</f>
        <v>0</v>
      </c>
      <c r="EJ235">
        <f>IFERROR(SMALL(EJ67:EJ187,ROW()-ROW($EJ$190)+1),"")</f>
        <v>0</v>
      </c>
      <c r="EK235">
        <f>IFERROR(SMALL(EK67:EK187,ROW()-ROW($EK$190)+1),"")</f>
        <v>0</v>
      </c>
      <c r="EL235">
        <f>IFERROR(SMALL(EL67:EL187,ROW()-ROW($EL$190)+1),"")</f>
        <v>0</v>
      </c>
      <c r="EM235">
        <f>IFERROR(SMALL(EM67:EM187,ROW()-ROW($EM$190)+1),"")</f>
        <v>0</v>
      </c>
      <c r="EN235">
        <f>IFERROR(SMALL(EN67:EN187,ROW()-ROW($EN$190)+1),"")</f>
        <v>0</v>
      </c>
      <c r="EO235">
        <f>IFERROR(SMALL(EO67:EO187,ROW()-ROW($EO$190)+1),"")</f>
        <v>0</v>
      </c>
      <c r="EP235">
        <f>IFERROR(SMALL(EP67:EP187,ROW()-ROW($EP$190)+1),"")</f>
        <v>0</v>
      </c>
      <c r="EQ235">
        <f>IFERROR(SMALL(EQ67:EQ187,ROW()-ROW($EQ$190)+1),"")</f>
        <v>0</v>
      </c>
      <c r="ER235">
        <f>IFERROR(SMALL(ER67:ER187,ROW()-ROW($ER$190)+1),"")</f>
        <v>0</v>
      </c>
      <c r="ES235">
        <f>IFERROR(SMALL(ES67:ES187,ROW()-ROW($ES$190)+1),"")</f>
        <v>0</v>
      </c>
      <c r="ET235">
        <f>IFERROR(SMALL(ET67:ET187,ROW()-ROW($ET$190)+1),"")</f>
        <v>0</v>
      </c>
      <c r="EU235">
        <f>IFERROR(SMALL(EU67:EU187,ROW()-ROW($EU$190)+1),"")</f>
        <v>0</v>
      </c>
      <c r="EV235">
        <f>IFERROR(SMALL(EV67:EV187,ROW()-ROW($EV$190)+1),"")</f>
        <v>0</v>
      </c>
      <c r="EW235">
        <f>IFERROR(SMALL(EW67:EW187,ROW()-ROW($EW$190)+1),"")</f>
        <v>0</v>
      </c>
      <c r="EX235">
        <f>IFERROR(SMALL(EX67:EX187,ROW()-ROW($EX$190)+1),"")</f>
        <v>0</v>
      </c>
      <c r="EY235">
        <f>IFERROR(SMALL(EY67:EY187,ROW()-ROW($EY$190)+1),"")</f>
        <v>0</v>
      </c>
      <c r="EZ235">
        <f>IFERROR(SMALL(EZ67:EZ187,ROW()-ROW($EZ$190)+1),"")</f>
        <v>0</v>
      </c>
      <c r="FA235">
        <f>IFERROR(SMALL(FA67:FA187,ROW()-ROW($FA$190)+1),"")</f>
        <v>0</v>
      </c>
      <c r="FB235">
        <f>IFERROR(SMALL(FB67:FB187,ROW()-ROW($FB$190)+1),"")</f>
        <v>0</v>
      </c>
      <c r="FC235">
        <f>IFERROR(SMALL(FC67:FC187,ROW()-ROW($FC$190)+1),"")</f>
        <v>0</v>
      </c>
      <c r="FD235">
        <f>IFERROR(SMALL(FD67:FD187,ROW()-ROW($FD$190)+1),"")</f>
        <v>0</v>
      </c>
      <c r="FE235">
        <f>IFERROR(SMALL(FE67:FE187,ROW()-ROW($FE$190)+1),"")</f>
        <v>0</v>
      </c>
      <c r="FF235">
        <f>IFERROR(SMALL(FF67:FF187,ROW()-ROW($FF$190)+1),"")</f>
        <v>0</v>
      </c>
      <c r="FG235">
        <f>IFERROR(SMALL(FG67:FG187,ROW()-ROW($FG$190)+1),"")</f>
        <v>0</v>
      </c>
      <c r="FH235">
        <f>IFERROR(SMALL(FH67:FH187,ROW()-ROW($FH$190)+1),"")</f>
        <v>0</v>
      </c>
      <c r="FI235">
        <f>IFERROR(SMALL(FI67:FI187,ROW()-ROW($FI$190)+1),"")</f>
        <v>0</v>
      </c>
      <c r="FJ235">
        <f>IFERROR(SMALL(FJ67:FJ187,ROW()-ROW($FJ$190)+1),"")</f>
        <v>0</v>
      </c>
      <c r="FK235">
        <f>IFERROR(SMALL(FK67:FK187,ROW()-ROW($FK$190)+1),"")</f>
        <v>0</v>
      </c>
      <c r="FL235">
        <f>IFERROR(SMALL(FL67:FL187,ROW()-ROW($FL$190)+1),"")</f>
        <v>0</v>
      </c>
      <c r="FM235">
        <f>IFERROR(SMALL(FM67:FM187,ROW()-ROW($FM$190)+1),"")</f>
        <v>0</v>
      </c>
      <c r="FN235">
        <f>IFERROR(SMALL(FN67:FN187,ROW()-ROW($FN$190)+1),"")</f>
        <v>0</v>
      </c>
      <c r="FO235">
        <f>IFERROR(SMALL(FO67:FO187,ROW()-ROW($FO$190)+1),"")</f>
        <v>0</v>
      </c>
      <c r="FP235">
        <f>IFERROR(SMALL(FP67:FP187,ROW()-ROW($FP$190)+1),"")</f>
        <v>0</v>
      </c>
      <c r="FQ235">
        <f>IFERROR(SMALL(FQ67:FQ187,ROW()-ROW($FQ$190)+1),"")</f>
        <v>0</v>
      </c>
      <c r="FR235">
        <f>IFERROR(SMALL(FR67:FR187,ROW()-ROW($FR$190)+1),"")</f>
        <v>0</v>
      </c>
      <c r="FS235">
        <f>IFERROR(SMALL(FS67:FS187,ROW()-ROW($FS$190)+1),"")</f>
        <v>0</v>
      </c>
      <c r="FT235">
        <f>IFERROR(SMALL(FT67:FT187,ROW()-ROW($FT$190)+1),"")</f>
        <v>0</v>
      </c>
      <c r="FU235">
        <f>IFERROR(SMALL(FU67:FU187,ROW()-ROW($FU$190)+1),"")</f>
        <v>0</v>
      </c>
      <c r="FV235">
        <f>IFERROR(SMALL(FV67:FV187,ROW()-ROW($FV$190)+1),"")</f>
        <v>0</v>
      </c>
      <c r="FW235">
        <f>IFERROR(SMALL(FW67:FW187,ROW()-ROW($FW$190)+1),"")</f>
        <v>0</v>
      </c>
      <c r="FX235">
        <f>IFERROR(SMALL(FX67:FX187,ROW()-ROW($FX$190)+1),"")</f>
        <v>0</v>
      </c>
      <c r="FY235">
        <f>IFERROR(SMALL(FY67:FY187,ROW()-ROW($FY$190)+1),"")</f>
        <v>0</v>
      </c>
      <c r="FZ235">
        <f>IFERROR(SMALL(FZ67:FZ187,ROW()-ROW($FZ$190)+1),"")</f>
        <v>0</v>
      </c>
      <c r="GA235">
        <f>IFERROR(SMALL(GA67:GA187,ROW()-ROW($GA$190)+1),"")</f>
        <v>0</v>
      </c>
      <c r="GB235">
        <f>IFERROR(SMALL(GB67:GB187,ROW()-ROW($GB$190)+1),"")</f>
        <v>0</v>
      </c>
      <c r="GC235">
        <f>IFERROR(SMALL(GC67:GC187,ROW()-ROW($GC$190)+1),"")</f>
        <v>0</v>
      </c>
      <c r="GD235">
        <f>IFERROR(SMALL(GD67:GD187,ROW()-ROW($GD$190)+1),"")</f>
        <v>0</v>
      </c>
      <c r="GE235">
        <f>IFERROR(SMALL(GE67:GE187,ROW()-ROW($GE$190)+1),"")</f>
        <v>0</v>
      </c>
      <c r="GF235">
        <f>IFERROR(SMALL(GF67:GF187,ROW()-ROW($GF$190)+1),"")</f>
        <v>0</v>
      </c>
      <c r="GG235">
        <f>IFERROR(SMALL(GG67:GG187,ROW()-ROW($GG$190)+1),"")</f>
        <v>0</v>
      </c>
      <c r="GH235">
        <f>IFERROR(SMALL(GH67:GH187,ROW()-ROW($GH$190)+1),"")</f>
        <v>0</v>
      </c>
      <c r="GI235">
        <f>IFERROR(SMALL(GI67:GI187,ROW()-ROW($GI$190)+1),"")</f>
        <v>0</v>
      </c>
      <c r="GJ235">
        <f>IFERROR(SMALL(GJ67:GJ187,ROW()-ROW($GJ$190)+1),"")</f>
        <v>0</v>
      </c>
      <c r="GK235">
        <f>IFERROR(SMALL(GK67:GK187,ROW()-ROW($GK$190)+1),"")</f>
        <v>0</v>
      </c>
      <c r="GL235">
        <f>IFERROR(SMALL(GL67:GL187,ROW()-ROW($GL$190)+1),"")</f>
        <v>0</v>
      </c>
      <c r="GM235">
        <f>IFERROR(SMALL(GM67:GM187,ROW()-ROW($GM$190)+1),"")</f>
        <v>0</v>
      </c>
      <c r="GN235">
        <f>IFERROR(SMALL(GN67:GN187,ROW()-ROW($GN$190)+1),"")</f>
        <v>0</v>
      </c>
      <c r="GO235">
        <f>IFERROR(SMALL(GO67:GO187,ROW()-ROW($GO$190)+1),"")</f>
        <v>0</v>
      </c>
      <c r="GP235">
        <f>IFERROR(SMALL(GP67:GP187,ROW()-ROW($GP$190)+1),"")</f>
        <v>0</v>
      </c>
      <c r="GQ235">
        <f>IFERROR(SMALL(GQ67:GQ187,ROW()-ROW($GQ$190)+1),"")</f>
        <v>0</v>
      </c>
      <c r="GR235">
        <f>IFERROR(SMALL(GR67:GR187,ROW()-ROW($GR$190)+1),"")</f>
        <v>0</v>
      </c>
      <c r="GS235">
        <f>IFERROR(SMALL(GS67:GS187,ROW()-ROW($GS$190)+1),"")</f>
        <v>0</v>
      </c>
      <c r="GT235">
        <f>IFERROR(SMALL(GT67:GT187,ROW()-ROW($GT$190)+1),"")</f>
        <v>0</v>
      </c>
      <c r="GU235">
        <f>IFERROR(SMALL(GU67:GU187,ROW()-ROW($GU$190)+1),"")</f>
        <v>0</v>
      </c>
      <c r="GV235">
        <f>IFERROR(SMALL(GV67:GV187,ROW()-ROW($GV$190)+1),"")</f>
        <v>0</v>
      </c>
      <c r="GW235">
        <f>IFERROR(SMALL(GW67:GW187,ROW()-ROW($GW$190)+1),"")</f>
        <v>0</v>
      </c>
      <c r="GX235">
        <f>IFERROR(SMALL(GX67:GX187,ROW()-ROW($GX$190)+1),"")</f>
        <v>0</v>
      </c>
      <c r="GY235">
        <f>IFERROR(SMALL(GY67:GY187,ROW()-ROW($GY$190)+1),"")</f>
        <v>0</v>
      </c>
      <c r="GZ235">
        <f>IFERROR(SMALL(GZ67:GZ187,ROW()-ROW($GZ$190)+1),"")</f>
        <v>0</v>
      </c>
      <c r="HA235">
        <f>IFERROR(SMALL(HA67:HA187,ROW()-ROW($HA$190)+1),"")</f>
        <v>0</v>
      </c>
      <c r="HB235">
        <f>IFERROR(SMALL(HB67:HB187,ROW()-ROW($HB$190)+1),"")</f>
        <v>0</v>
      </c>
      <c r="HC235">
        <f>IFERROR(SMALL(HC67:HC187,ROW()-ROW($HC$190)+1),"")</f>
        <v>0</v>
      </c>
      <c r="HD235">
        <f>IFERROR(SMALL(HD67:HD187,ROW()-ROW($HD$190)+1),"")</f>
        <v>0</v>
      </c>
      <c r="HE235">
        <f>IFERROR(SMALL(HE67:HE187,ROW()-ROW($HE$190)+1),"")</f>
        <v>0</v>
      </c>
      <c r="HF235">
        <f>IFERROR(SMALL(HF67:HF187,ROW()-ROW($HF$190)+1),"")</f>
        <v>0</v>
      </c>
      <c r="HG235">
        <f>IFERROR(SMALL(HG67:HG187,ROW()-ROW($HG$190)+1),"")</f>
        <v>0</v>
      </c>
      <c r="HH235">
        <f>IFERROR(SMALL(HH67:HH187,ROW()-ROW($HH$190)+1),"")</f>
        <v>0</v>
      </c>
      <c r="HI235">
        <f>IFERROR(SMALL(HI67:HI187,ROW()-ROW($HI$190)+1),"")</f>
        <v>0</v>
      </c>
      <c r="HJ235">
        <f>IFERROR(SMALL(HJ67:HJ187,ROW()-ROW($HJ$190)+1),"")</f>
        <v>0</v>
      </c>
      <c r="HK235">
        <f>IFERROR(SMALL(HK67:HK187,ROW()-ROW($HK$190)+1),"")</f>
        <v>0</v>
      </c>
      <c r="HL235">
        <f>IFERROR(SMALL(HL67:HL187,ROW()-ROW($HL$190)+1),"")</f>
        <v>0</v>
      </c>
      <c r="HM235">
        <f>IFERROR(SMALL(HM67:HM187,ROW()-ROW($HM$190)+1),"")</f>
        <v>0</v>
      </c>
      <c r="HN235">
        <f>IFERROR(SMALL(HN67:HN187,ROW()-ROW($HN$190)+1),"")</f>
        <v>0</v>
      </c>
      <c r="HO235">
        <f>IFERROR(SMALL(HO67:HO187,ROW()-ROW($HO$190)+1),"")</f>
        <v>0</v>
      </c>
      <c r="HP235">
        <f>IFERROR(SMALL(HP67:HP187,ROW()-ROW($HP$190)+1),"")</f>
        <v>0</v>
      </c>
      <c r="HQ235">
        <f>IFERROR(SMALL(HQ67:HQ187,ROW()-ROW($HQ$190)+1),"")</f>
        <v>0</v>
      </c>
      <c r="HR235">
        <f>IFERROR(SMALL(HR67:HR187,ROW()-ROW($HR$190)+1),"")</f>
        <v>0</v>
      </c>
      <c r="HS235">
        <f>IFERROR(SMALL(HS67:HS187,ROW()-ROW($HS$190)+1),"")</f>
        <v>0</v>
      </c>
      <c r="HT235">
        <f>IFERROR(SMALL(HT67:HT187,ROW()-ROW($HT$190)+1),"")</f>
        <v>0</v>
      </c>
      <c r="HU235">
        <f>IFERROR(SMALL(HU67:HU187,ROW()-ROW($HU$190)+1),"")</f>
        <v>0</v>
      </c>
      <c r="HV235">
        <f>IFERROR(SMALL(HV67:HV187,ROW()-ROW($HV$190)+1),"")</f>
        <v>0</v>
      </c>
      <c r="HW235">
        <f>IFERROR(SMALL(HW67:HW187,ROW()-ROW($HW$190)+1),"")</f>
        <v>0</v>
      </c>
      <c r="HX235">
        <f>IFERROR(SMALL(HX67:HX187,ROW()-ROW($HX$190)+1),"")</f>
        <v>0</v>
      </c>
      <c r="HY235">
        <f>IFERROR(SMALL(HY67:HY187,ROW()-ROW($HY$190)+1),"")</f>
        <v>0</v>
      </c>
      <c r="HZ235">
        <f>IFERROR(SMALL(HZ67:HZ187,ROW()-ROW($HZ$190)+1),"")</f>
        <v>0</v>
      </c>
      <c r="IA235">
        <f>IFERROR(SMALL(IA67:IA187,ROW()-ROW($IA$190)+1),"")</f>
        <v>0</v>
      </c>
      <c r="IB235">
        <f>IFERROR(SMALL(IB67:IB187,ROW()-ROW($IB$190)+1),"")</f>
        <v>0</v>
      </c>
      <c r="IC235">
        <f>IFERROR(SMALL(IC67:IC187,ROW()-ROW($IC$190)+1),"")</f>
        <v>0</v>
      </c>
      <c r="ID235">
        <f>IFERROR(SMALL(ID67:ID187,ROW()-ROW($ID$190)+1),"")</f>
        <v>0</v>
      </c>
      <c r="IE235">
        <f>IFERROR(SMALL(IE67:IE187,ROW()-ROW($IE$190)+1),"")</f>
        <v>0</v>
      </c>
      <c r="IF235">
        <f>IFERROR(SMALL(IF67:IF187,ROW()-ROW($IF$190)+1),"")</f>
        <v>0</v>
      </c>
      <c r="IG235">
        <f>IFERROR(SMALL(IG67:IG187,ROW()-ROW($IG$190)+1),"")</f>
        <v>0</v>
      </c>
      <c r="IH235">
        <f>IFERROR(SMALL(IH67:IH187,ROW()-ROW($IH$190)+1),"")</f>
        <v>0</v>
      </c>
      <c r="II235">
        <f>IFERROR(SMALL(II67:II187,ROW()-ROW($II$190)+1),"")</f>
        <v>0</v>
      </c>
      <c r="IJ235">
        <f>IFERROR(SMALL(IJ67:IJ187,ROW()-ROW($IJ$190)+1),"")</f>
        <v>0</v>
      </c>
      <c r="IK235">
        <f>IFERROR(SMALL(IK67:IK187,ROW()-ROW($IK$190)+1),"")</f>
        <v>0</v>
      </c>
      <c r="IL235">
        <f>IFERROR(SMALL(IL67:IL187,ROW()-ROW($IL$190)+1),"")</f>
        <v>0</v>
      </c>
      <c r="IM235">
        <f>IFERROR(SMALL(IM67:IM187,ROW()-ROW($IM$190)+1),"")</f>
        <v>0</v>
      </c>
      <c r="IN235">
        <f>IFERROR(SMALL(IN67:IN187,ROW()-ROW($IN$190)+1),"")</f>
        <v>0</v>
      </c>
      <c r="IO235">
        <f>IFERROR(SMALL(IO67:IO187,ROW()-ROW($IO$190)+1),"")</f>
        <v>0</v>
      </c>
      <c r="IP235">
        <f>IFERROR(SMALL(IP67:IP187,ROW()-ROW($IP$190)+1),"")</f>
        <v>0</v>
      </c>
      <c r="IQ235">
        <f>IFERROR(SMALL(IQ67:IQ187,ROW()-ROW($IQ$190)+1),"")</f>
        <v>0</v>
      </c>
      <c r="IR235">
        <f>IFERROR(SMALL(IR67:IR187,ROW()-ROW($IR$190)+1),"")</f>
        <v>0</v>
      </c>
      <c r="IS235">
        <f>IFERROR(SMALL(IS67:IS187,ROW()-ROW($IS$190)+1),"")</f>
        <v>0</v>
      </c>
      <c r="IT235">
        <f>IFERROR(SMALL(IT67:IT187,ROW()-ROW($IT$190)+1),"")</f>
        <v>0</v>
      </c>
      <c r="IU235">
        <f>IFERROR(SMALL(IU67:IU187,ROW()-ROW($IU$190)+1),"")</f>
        <v>0</v>
      </c>
      <c r="IV235">
        <f>IFERROR(SMALL(IV67:IV187,ROW()-ROW($IV$190)+1),"")</f>
        <v>0</v>
      </c>
      <c r="IW235">
        <f>IFERROR(SMALL(IW67:IW187,ROW()-ROW($IW$190)+1),"")</f>
        <v>0</v>
      </c>
      <c r="IX235">
        <f>IFERROR(SMALL(IX67:IX187,ROW()-ROW($IX$190)+1),"")</f>
        <v>0</v>
      </c>
      <c r="IY235">
        <f>IFERROR(SMALL(IY67:IY187,ROW()-ROW($IY$190)+1),"")</f>
        <v>0</v>
      </c>
      <c r="IZ235">
        <f>IFERROR(SMALL(IZ67:IZ187,ROW()-ROW($IZ$190)+1),"")</f>
        <v>0</v>
      </c>
      <c r="JA235">
        <f>IFERROR(SMALL(JA67:JA187,ROW()-ROW($JA$190)+1),"")</f>
        <v>0</v>
      </c>
      <c r="JB235">
        <f>IFERROR(SMALL(JB67:JB187,ROW()-ROW($JB$190)+1),"")</f>
        <v>0</v>
      </c>
      <c r="JC235">
        <f>IFERROR(SMALL(JC67:JC187,ROW()-ROW($JC$190)+1),"")</f>
        <v>0</v>
      </c>
      <c r="JD235">
        <f>IFERROR(SMALL(JD67:JD187,ROW()-ROW($JD$190)+1),"")</f>
        <v>0</v>
      </c>
      <c r="JE235">
        <f>IFERROR(SMALL(JE67:JE187,ROW()-ROW($JE$190)+1),"")</f>
        <v>0</v>
      </c>
      <c r="JF235">
        <f>IFERROR(SMALL(JF67:JF187,ROW()-ROW($JF$190)+1),"")</f>
        <v>0</v>
      </c>
      <c r="JG235">
        <f>IFERROR(SMALL(JG67:JG187,ROW()-ROW($JG$190)+1),"")</f>
        <v>0</v>
      </c>
      <c r="JH235">
        <f>IFERROR(SMALL(JH67:JH187,ROW()-ROW($JH$190)+1),"")</f>
        <v>0</v>
      </c>
      <c r="JI235">
        <f>IFERROR(SMALL(JI67:JI187,ROW()-ROW($JI$190)+1),"")</f>
        <v>0</v>
      </c>
      <c r="JJ235">
        <f>IFERROR(SMALL(JJ67:JJ187,ROW()-ROW($JJ$190)+1),"")</f>
        <v>0</v>
      </c>
    </row>
    <row r="236" spans="5:270">
      <c r="E236">
        <f>IFERROR(SMALL(E67:E187,ROW()-ROW($E$190)+1),"")</f>
        <v>0</v>
      </c>
      <c r="F236">
        <f>IFERROR(SMALL(F67:F187,ROW()-ROW($F$190)+1),"")</f>
        <v>0</v>
      </c>
      <c r="G236">
        <f>IFERROR(SMALL(G67:G187,ROW()-ROW($G$190)+1),"")</f>
        <v>0</v>
      </c>
      <c r="H236">
        <f>IFERROR(SMALL(H67:H187,ROW()-ROW($H$190)+1),"")</f>
        <v>0</v>
      </c>
      <c r="I236">
        <f>IFERROR(SMALL(I67:I187,ROW()-ROW($I$190)+1),"")</f>
        <v>0</v>
      </c>
      <c r="J236">
        <f>IFERROR(SMALL(J67:J187,ROW()-ROW($J$190)+1),"")</f>
        <v>0</v>
      </c>
      <c r="K236">
        <f>IFERROR(SMALL(K67:K187,ROW()-ROW($K$190)+1),"")</f>
        <v>0</v>
      </c>
      <c r="L236">
        <f>IFERROR(SMALL(L67:L187,ROW()-ROW($L$190)+1),"")</f>
        <v>0</v>
      </c>
      <c r="M236">
        <f>IFERROR(SMALL(M67:M187,ROW()-ROW($M$190)+1),"")</f>
        <v>0</v>
      </c>
      <c r="N236">
        <f>IFERROR(SMALL(N67:N187,ROW()-ROW($N$190)+1),"")</f>
        <v>0</v>
      </c>
      <c r="O236">
        <f>IFERROR(SMALL(O67:O187,ROW()-ROW($O$190)+1),"")</f>
        <v>0</v>
      </c>
      <c r="P236">
        <f>IFERROR(SMALL(P67:P187,ROW()-ROW($P$190)+1),"")</f>
        <v>0</v>
      </c>
      <c r="Q236">
        <f>IFERROR(SMALL(Q67:Q187,ROW()-ROW($Q$190)+1),"")</f>
        <v>0</v>
      </c>
      <c r="R236">
        <f>IFERROR(SMALL(R67:R187,ROW()-ROW($R$190)+1),"")</f>
        <v>0</v>
      </c>
      <c r="S236">
        <f>IFERROR(SMALL(S67:S187,ROW()-ROW($S$190)+1),"")</f>
        <v>0</v>
      </c>
      <c r="T236">
        <f>IFERROR(SMALL(T67:T187,ROW()-ROW($T$190)+1),"")</f>
        <v>0</v>
      </c>
      <c r="U236">
        <f>IFERROR(SMALL(U67:U187,ROW()-ROW($U$190)+1),"")</f>
        <v>0</v>
      </c>
      <c r="V236">
        <f>IFERROR(SMALL(V67:V187,ROW()-ROW($V$190)+1),"")</f>
        <v>0</v>
      </c>
      <c r="W236">
        <f>IFERROR(SMALL(W67:W187,ROW()-ROW($W$190)+1),"")</f>
        <v>0</v>
      </c>
      <c r="X236">
        <f>IFERROR(SMALL(X67:X187,ROW()-ROW($X$190)+1),"")</f>
        <v>0</v>
      </c>
      <c r="Y236">
        <f>IFERROR(SMALL(Y67:Y187,ROW()-ROW($Y$190)+1),"")</f>
        <v>0</v>
      </c>
      <c r="Z236">
        <f>IFERROR(SMALL(Z67:Z187,ROW()-ROW($Z$190)+1),"")</f>
        <v>0</v>
      </c>
      <c r="AA236">
        <f>IFERROR(SMALL(AA67:AA187,ROW()-ROW($AA$190)+1),"")</f>
        <v>0</v>
      </c>
      <c r="AB236">
        <f>IFERROR(SMALL(AB67:AB187,ROW()-ROW($AB$190)+1),"")</f>
        <v>0</v>
      </c>
      <c r="AC236">
        <f>IFERROR(SMALL(AC67:AC187,ROW()-ROW($AC$190)+1),"")</f>
        <v>0</v>
      </c>
      <c r="AD236">
        <f>IFERROR(SMALL(AD67:AD187,ROW()-ROW($AD$190)+1),"")</f>
        <v>0</v>
      </c>
      <c r="AE236">
        <f>IFERROR(SMALL(AE67:AE187,ROW()-ROW($AE$190)+1),"")</f>
        <v>0</v>
      </c>
      <c r="AF236">
        <f>IFERROR(SMALL(AF67:AF187,ROW()-ROW($AF$190)+1),"")</f>
        <v>0</v>
      </c>
      <c r="AG236">
        <f>IFERROR(SMALL(AG67:AG187,ROW()-ROW($AG$190)+1),"")</f>
        <v>0</v>
      </c>
      <c r="AH236">
        <f>IFERROR(SMALL(AH67:AH187,ROW()-ROW($AH$190)+1),"")</f>
        <v>0</v>
      </c>
      <c r="AI236">
        <f>IFERROR(SMALL(AI67:AI187,ROW()-ROW($AI$190)+1),"")</f>
        <v>0</v>
      </c>
      <c r="AJ236">
        <f>IFERROR(SMALL(AJ67:AJ187,ROW()-ROW($AJ$190)+1),"")</f>
        <v>0</v>
      </c>
      <c r="AK236">
        <f>IFERROR(SMALL(AK67:AK187,ROW()-ROW($AK$190)+1),"")</f>
        <v>0</v>
      </c>
      <c r="AL236">
        <f>IFERROR(SMALL(AL67:AL187,ROW()-ROW($AL$190)+1),"")</f>
        <v>0</v>
      </c>
      <c r="AM236">
        <f>IFERROR(SMALL(AM67:AM187,ROW()-ROW($AM$190)+1),"")</f>
        <v>0</v>
      </c>
      <c r="AN236">
        <f>IFERROR(SMALL(AN67:AN187,ROW()-ROW($AN$190)+1),"")</f>
        <v>0</v>
      </c>
      <c r="AO236">
        <f>IFERROR(SMALL(AO67:AO187,ROW()-ROW($AO$190)+1),"")</f>
        <v>0</v>
      </c>
      <c r="AP236">
        <f>IFERROR(SMALL(AP67:AP187,ROW()-ROW($AP$190)+1),"")</f>
        <v>0</v>
      </c>
      <c r="AQ236">
        <f>IFERROR(SMALL(AQ67:AQ187,ROW()-ROW($AQ$190)+1),"")</f>
        <v>0</v>
      </c>
      <c r="AR236">
        <f>IFERROR(SMALL(AR67:AR187,ROW()-ROW($AR$190)+1),"")</f>
        <v>0</v>
      </c>
      <c r="AS236">
        <f>IFERROR(SMALL(AS67:AS187,ROW()-ROW($AS$190)+1),"")</f>
        <v>0</v>
      </c>
      <c r="AT236">
        <f>IFERROR(SMALL(AT67:AT187,ROW()-ROW($AT$190)+1),"")</f>
        <v>0</v>
      </c>
      <c r="AU236">
        <f>IFERROR(SMALL(AU67:AU187,ROW()-ROW($AU$190)+1),"")</f>
        <v>0</v>
      </c>
      <c r="AV236">
        <f>IFERROR(SMALL(AV67:AV187,ROW()-ROW($AV$190)+1),"")</f>
        <v>0</v>
      </c>
      <c r="AW236">
        <f>IFERROR(SMALL(AW67:AW187,ROW()-ROW($AW$190)+1),"")</f>
        <v>0</v>
      </c>
      <c r="AX236">
        <f>IFERROR(SMALL(AX67:AX187,ROW()-ROW($AX$190)+1),"")</f>
        <v>0</v>
      </c>
      <c r="AY236">
        <f>IFERROR(SMALL(AY67:AY187,ROW()-ROW($AY$190)+1),"")</f>
        <v>0</v>
      </c>
      <c r="AZ236">
        <f>IFERROR(SMALL(AZ67:AZ187,ROW()-ROW($AZ$190)+1),"")</f>
        <v>0</v>
      </c>
      <c r="BA236">
        <f>IFERROR(SMALL(BA67:BA187,ROW()-ROW($BA$190)+1),"")</f>
        <v>0</v>
      </c>
      <c r="BB236">
        <f>IFERROR(SMALL(BB67:BB187,ROW()-ROW($BB$190)+1),"")</f>
        <v>0</v>
      </c>
      <c r="BC236">
        <f>IFERROR(SMALL(BC67:BC187,ROW()-ROW($BC$190)+1),"")</f>
        <v>0</v>
      </c>
      <c r="BD236">
        <f>IFERROR(SMALL(BD67:BD187,ROW()-ROW($BD$190)+1),"")</f>
        <v>0</v>
      </c>
      <c r="BE236">
        <f>IFERROR(SMALL(BE67:BE187,ROW()-ROW($BE$190)+1),"")</f>
        <v>0</v>
      </c>
      <c r="BF236">
        <f>IFERROR(SMALL(BF67:BF187,ROW()-ROW($BF$190)+1),"")</f>
        <v>0</v>
      </c>
      <c r="BG236">
        <f>IFERROR(SMALL(BG67:BG187,ROW()-ROW($BG$190)+1),"")</f>
        <v>0</v>
      </c>
      <c r="BH236">
        <f>IFERROR(SMALL(BH67:BH187,ROW()-ROW($BH$190)+1),"")</f>
        <v>0</v>
      </c>
      <c r="BI236">
        <f>IFERROR(SMALL(BI67:BI187,ROW()-ROW($BI$190)+1),"")</f>
        <v>0</v>
      </c>
      <c r="BJ236">
        <f>IFERROR(SMALL(BJ67:BJ187,ROW()-ROW($BJ$190)+1),"")</f>
        <v>0</v>
      </c>
      <c r="BK236">
        <f>IFERROR(SMALL(BK67:BK187,ROW()-ROW($BK$190)+1),"")</f>
        <v>0</v>
      </c>
      <c r="BL236">
        <f>IFERROR(SMALL(BL67:BL187,ROW()-ROW($BL$190)+1),"")</f>
        <v>0</v>
      </c>
      <c r="BM236">
        <f>IFERROR(SMALL(BM67:BM187,ROW()-ROW($BM$190)+1),"")</f>
        <v>0</v>
      </c>
      <c r="BN236">
        <f>IFERROR(SMALL(BN67:BN187,ROW()-ROW($BN$190)+1),"")</f>
        <v>0</v>
      </c>
      <c r="BO236">
        <f>IFERROR(SMALL(BO67:BO187,ROW()-ROW($BO$190)+1),"")</f>
        <v>0</v>
      </c>
      <c r="BP236">
        <f>IFERROR(SMALL(BP67:BP187,ROW()-ROW($BP$190)+1),"")</f>
        <v>0</v>
      </c>
      <c r="BQ236">
        <f>IFERROR(SMALL(BQ67:BQ187,ROW()-ROW($BQ$190)+1),"")</f>
        <v>0</v>
      </c>
      <c r="BR236">
        <f>IFERROR(SMALL(BR67:BR187,ROW()-ROW($BR$190)+1),"")</f>
        <v>0</v>
      </c>
      <c r="BS236">
        <f>IFERROR(SMALL(BS67:BS187,ROW()-ROW($BS$190)+1),"")</f>
        <v>0</v>
      </c>
      <c r="BT236">
        <f>IFERROR(SMALL(BT67:BT187,ROW()-ROW($BT$190)+1),"")</f>
        <v>0</v>
      </c>
      <c r="BU236">
        <f>IFERROR(SMALL(BU67:BU187,ROW()-ROW($BU$190)+1),"")</f>
        <v>0</v>
      </c>
      <c r="BV236">
        <f>IFERROR(SMALL(BV67:BV187,ROW()-ROW($BV$190)+1),"")</f>
        <v>0</v>
      </c>
      <c r="BW236">
        <f>IFERROR(SMALL(BW67:BW187,ROW()-ROW($BW$190)+1),"")</f>
        <v>0</v>
      </c>
      <c r="BX236">
        <f>IFERROR(SMALL(BX67:BX187,ROW()-ROW($BX$190)+1),"")</f>
        <v>0</v>
      </c>
      <c r="BY236">
        <f>IFERROR(SMALL(BY67:BY187,ROW()-ROW($BY$190)+1),"")</f>
        <v>0</v>
      </c>
      <c r="BZ236">
        <f>IFERROR(SMALL(BZ67:BZ187,ROW()-ROW($BZ$190)+1),"")</f>
        <v>0</v>
      </c>
      <c r="CA236">
        <f>IFERROR(SMALL(CA67:CA187,ROW()-ROW($CA$190)+1),"")</f>
        <v>0</v>
      </c>
      <c r="CB236">
        <f>IFERROR(SMALL(CB67:CB187,ROW()-ROW($CB$190)+1),"")</f>
        <v>0</v>
      </c>
      <c r="CC236">
        <f>IFERROR(SMALL(CC67:CC187,ROW()-ROW($CC$190)+1),"")</f>
        <v>0</v>
      </c>
      <c r="CD236">
        <f>IFERROR(SMALL(CD67:CD187,ROW()-ROW($CD$190)+1),"")</f>
        <v>0</v>
      </c>
      <c r="CE236">
        <f>IFERROR(SMALL(CE67:CE187,ROW()-ROW($CE$190)+1),"")</f>
        <v>0</v>
      </c>
      <c r="CF236">
        <f>IFERROR(SMALL(CF67:CF187,ROW()-ROW($CF$190)+1),"")</f>
        <v>0</v>
      </c>
      <c r="CG236">
        <f>IFERROR(SMALL(CG67:CG187,ROW()-ROW($CG$190)+1),"")</f>
        <v>0</v>
      </c>
      <c r="CH236">
        <f>IFERROR(SMALL(CH67:CH187,ROW()-ROW($CH$190)+1),"")</f>
        <v>0</v>
      </c>
      <c r="CI236">
        <f>IFERROR(SMALL(CI67:CI187,ROW()-ROW($CI$190)+1),"")</f>
        <v>0</v>
      </c>
      <c r="CJ236">
        <f>IFERROR(SMALL(CJ67:CJ187,ROW()-ROW($CJ$190)+1),"")</f>
        <v>0</v>
      </c>
      <c r="CK236">
        <f>IFERROR(SMALL(CK67:CK187,ROW()-ROW($CK$190)+1),"")</f>
        <v>0</v>
      </c>
      <c r="CL236">
        <f>IFERROR(SMALL(CL67:CL187,ROW()-ROW($CL$190)+1),"")</f>
        <v>0</v>
      </c>
      <c r="CM236">
        <f>IFERROR(SMALL(CM67:CM187,ROW()-ROW($CM$190)+1),"")</f>
        <v>0</v>
      </c>
      <c r="CN236">
        <f>IFERROR(SMALL(CN67:CN187,ROW()-ROW($CN$190)+1),"")</f>
        <v>0</v>
      </c>
      <c r="CO236">
        <f>IFERROR(SMALL(CO67:CO187,ROW()-ROW($CO$190)+1),"")</f>
        <v>0</v>
      </c>
      <c r="CP236">
        <f>IFERROR(SMALL(CP67:CP187,ROW()-ROW($CP$190)+1),"")</f>
        <v>0</v>
      </c>
      <c r="CQ236">
        <f>IFERROR(SMALL(CQ67:CQ187,ROW()-ROW($CQ$190)+1),"")</f>
        <v>0</v>
      </c>
      <c r="CR236">
        <f>IFERROR(SMALL(CR67:CR187,ROW()-ROW($CR$190)+1),"")</f>
        <v>0</v>
      </c>
      <c r="CS236">
        <f>IFERROR(SMALL(CS67:CS187,ROW()-ROW($CS$190)+1),"")</f>
        <v>0</v>
      </c>
      <c r="CT236">
        <f>IFERROR(SMALL(CT67:CT187,ROW()-ROW($CT$190)+1),"")</f>
        <v>0</v>
      </c>
      <c r="CU236">
        <f>IFERROR(SMALL(CU67:CU187,ROW()-ROW($CU$190)+1),"")</f>
        <v>0</v>
      </c>
      <c r="CV236">
        <f>IFERROR(SMALL(CV67:CV187,ROW()-ROW($CV$190)+1),"")</f>
        <v>0</v>
      </c>
      <c r="CW236">
        <f>IFERROR(SMALL(CW67:CW187,ROW()-ROW($CW$190)+1),"")</f>
        <v>0</v>
      </c>
      <c r="CX236">
        <f>IFERROR(SMALL(CX67:CX187,ROW()-ROW($CX$190)+1),"")</f>
        <v>0</v>
      </c>
      <c r="CY236">
        <f>IFERROR(SMALL(CY67:CY187,ROW()-ROW($CY$190)+1),"")</f>
        <v>0</v>
      </c>
      <c r="CZ236">
        <f>IFERROR(SMALL(CZ67:CZ187,ROW()-ROW($CZ$190)+1),"")</f>
        <v>0</v>
      </c>
      <c r="DA236">
        <f>IFERROR(SMALL(DA67:DA187,ROW()-ROW($DA$190)+1),"")</f>
        <v>0</v>
      </c>
      <c r="DB236">
        <f>IFERROR(SMALL(DB67:DB187,ROW()-ROW($DB$190)+1),"")</f>
        <v>0</v>
      </c>
      <c r="DC236">
        <f>IFERROR(SMALL(DC67:DC187,ROW()-ROW($DC$190)+1),"")</f>
        <v>0</v>
      </c>
      <c r="DD236">
        <f>IFERROR(SMALL(DD67:DD187,ROW()-ROW($DD$190)+1),"")</f>
        <v>0</v>
      </c>
      <c r="DE236">
        <f>IFERROR(SMALL(DE67:DE187,ROW()-ROW($DE$190)+1),"")</f>
        <v>0</v>
      </c>
      <c r="DF236">
        <f>IFERROR(SMALL(DF67:DF187,ROW()-ROW($DF$190)+1),"")</f>
        <v>0</v>
      </c>
      <c r="DG236">
        <f>IFERROR(SMALL(DG67:DG187,ROW()-ROW($DG$190)+1),"")</f>
        <v>0</v>
      </c>
      <c r="DH236">
        <f>IFERROR(SMALL(DH67:DH187,ROW()-ROW($DH$190)+1),"")</f>
        <v>0</v>
      </c>
      <c r="DI236">
        <f>IFERROR(SMALL(DI67:DI187,ROW()-ROW($DI$190)+1),"")</f>
        <v>0</v>
      </c>
      <c r="DJ236">
        <f>IFERROR(SMALL(DJ67:DJ187,ROW()-ROW($DJ$190)+1),"")</f>
        <v>0</v>
      </c>
      <c r="DK236">
        <f>IFERROR(SMALL(DK67:DK187,ROW()-ROW($DK$190)+1),"")</f>
        <v>0</v>
      </c>
      <c r="DL236">
        <f>IFERROR(SMALL(DL67:DL187,ROW()-ROW($DL$190)+1),"")</f>
        <v>0</v>
      </c>
      <c r="DM236">
        <f>IFERROR(SMALL(DM67:DM187,ROW()-ROW($DM$190)+1),"")</f>
        <v>0</v>
      </c>
      <c r="DN236">
        <f>IFERROR(SMALL(DN67:DN187,ROW()-ROW($DN$190)+1),"")</f>
        <v>0</v>
      </c>
      <c r="DO236">
        <f>IFERROR(SMALL(DO67:DO187,ROW()-ROW($DO$190)+1),"")</f>
        <v>0</v>
      </c>
      <c r="DP236">
        <f>IFERROR(SMALL(DP67:DP187,ROW()-ROW($DP$190)+1),"")</f>
        <v>0</v>
      </c>
      <c r="DQ236">
        <f>IFERROR(SMALL(DQ67:DQ187,ROW()-ROW($DQ$190)+1),"")</f>
        <v>0</v>
      </c>
      <c r="DR236">
        <f>IFERROR(SMALL(DR67:DR187,ROW()-ROW($DR$190)+1),"")</f>
        <v>0</v>
      </c>
      <c r="DS236">
        <f>IFERROR(SMALL(DS67:DS187,ROW()-ROW($DS$190)+1),"")</f>
        <v>0</v>
      </c>
      <c r="DT236">
        <f>IFERROR(SMALL(DT67:DT187,ROW()-ROW($DT$190)+1),"")</f>
        <v>0</v>
      </c>
      <c r="DU236">
        <f>IFERROR(SMALL(DU67:DU187,ROW()-ROW($DU$190)+1),"")</f>
        <v>0</v>
      </c>
      <c r="DV236">
        <f>IFERROR(SMALL(DV67:DV187,ROW()-ROW($DV$190)+1),"")</f>
        <v>0</v>
      </c>
      <c r="DW236">
        <f>IFERROR(SMALL(DW67:DW187,ROW()-ROW($DW$190)+1),"")</f>
        <v>0</v>
      </c>
      <c r="DX236">
        <f>IFERROR(SMALL(DX67:DX187,ROW()-ROW($DX$190)+1),"")</f>
        <v>0</v>
      </c>
      <c r="DY236">
        <f>IFERROR(SMALL(DY67:DY187,ROW()-ROW($DY$190)+1),"")</f>
        <v>0</v>
      </c>
      <c r="DZ236">
        <f>IFERROR(SMALL(DZ67:DZ187,ROW()-ROW($DZ$190)+1),"")</f>
        <v>0</v>
      </c>
      <c r="EA236">
        <f>IFERROR(SMALL(EA67:EA187,ROW()-ROW($EA$190)+1),"")</f>
        <v>0</v>
      </c>
      <c r="EB236">
        <f>IFERROR(SMALL(EB67:EB187,ROW()-ROW($EB$190)+1),"")</f>
        <v>0</v>
      </c>
      <c r="EC236">
        <f>IFERROR(SMALL(EC67:EC187,ROW()-ROW($EC$190)+1),"")</f>
        <v>0</v>
      </c>
      <c r="ED236">
        <f>IFERROR(SMALL(ED67:ED187,ROW()-ROW($ED$190)+1),"")</f>
        <v>0</v>
      </c>
      <c r="EE236">
        <f>IFERROR(SMALL(EE67:EE187,ROW()-ROW($EE$190)+1),"")</f>
        <v>0</v>
      </c>
      <c r="EF236">
        <f>IFERROR(SMALL(EF67:EF187,ROW()-ROW($EF$190)+1),"")</f>
        <v>0</v>
      </c>
      <c r="EI236">
        <f>IFERROR(SMALL(EI67:EI187,ROW()-ROW($EI$190)+1),"")</f>
        <v>0</v>
      </c>
      <c r="EJ236">
        <f>IFERROR(SMALL(EJ67:EJ187,ROW()-ROW($EJ$190)+1),"")</f>
        <v>0</v>
      </c>
      <c r="EK236">
        <f>IFERROR(SMALL(EK67:EK187,ROW()-ROW($EK$190)+1),"")</f>
        <v>0</v>
      </c>
      <c r="EL236">
        <f>IFERROR(SMALL(EL67:EL187,ROW()-ROW($EL$190)+1),"")</f>
        <v>0</v>
      </c>
      <c r="EM236">
        <f>IFERROR(SMALL(EM67:EM187,ROW()-ROW($EM$190)+1),"")</f>
        <v>0</v>
      </c>
      <c r="EN236">
        <f>IFERROR(SMALL(EN67:EN187,ROW()-ROW($EN$190)+1),"")</f>
        <v>0</v>
      </c>
      <c r="EO236">
        <f>IFERROR(SMALL(EO67:EO187,ROW()-ROW($EO$190)+1),"")</f>
        <v>0</v>
      </c>
      <c r="EP236">
        <f>IFERROR(SMALL(EP67:EP187,ROW()-ROW($EP$190)+1),"")</f>
        <v>0</v>
      </c>
      <c r="EQ236">
        <f>IFERROR(SMALL(EQ67:EQ187,ROW()-ROW($EQ$190)+1),"")</f>
        <v>0</v>
      </c>
      <c r="ER236">
        <f>IFERROR(SMALL(ER67:ER187,ROW()-ROW($ER$190)+1),"")</f>
        <v>0</v>
      </c>
      <c r="ES236">
        <f>IFERROR(SMALL(ES67:ES187,ROW()-ROW($ES$190)+1),"")</f>
        <v>0</v>
      </c>
      <c r="ET236">
        <f>IFERROR(SMALL(ET67:ET187,ROW()-ROW($ET$190)+1),"")</f>
        <v>0</v>
      </c>
      <c r="EU236">
        <f>IFERROR(SMALL(EU67:EU187,ROW()-ROW($EU$190)+1),"")</f>
        <v>0</v>
      </c>
      <c r="EV236">
        <f>IFERROR(SMALL(EV67:EV187,ROW()-ROW($EV$190)+1),"")</f>
        <v>0</v>
      </c>
      <c r="EW236">
        <f>IFERROR(SMALL(EW67:EW187,ROW()-ROW($EW$190)+1),"")</f>
        <v>0</v>
      </c>
      <c r="EX236">
        <f>IFERROR(SMALL(EX67:EX187,ROW()-ROW($EX$190)+1),"")</f>
        <v>0</v>
      </c>
      <c r="EY236">
        <f>IFERROR(SMALL(EY67:EY187,ROW()-ROW($EY$190)+1),"")</f>
        <v>0</v>
      </c>
      <c r="EZ236">
        <f>IFERROR(SMALL(EZ67:EZ187,ROW()-ROW($EZ$190)+1),"")</f>
        <v>0</v>
      </c>
      <c r="FA236">
        <f>IFERROR(SMALL(FA67:FA187,ROW()-ROW($FA$190)+1),"")</f>
        <v>0</v>
      </c>
      <c r="FB236">
        <f>IFERROR(SMALL(FB67:FB187,ROW()-ROW($FB$190)+1),"")</f>
        <v>0</v>
      </c>
      <c r="FC236">
        <f>IFERROR(SMALL(FC67:FC187,ROW()-ROW($FC$190)+1),"")</f>
        <v>0</v>
      </c>
      <c r="FD236">
        <f>IFERROR(SMALL(FD67:FD187,ROW()-ROW($FD$190)+1),"")</f>
        <v>0</v>
      </c>
      <c r="FE236">
        <f>IFERROR(SMALL(FE67:FE187,ROW()-ROW($FE$190)+1),"")</f>
        <v>0</v>
      </c>
      <c r="FF236">
        <f>IFERROR(SMALL(FF67:FF187,ROW()-ROW($FF$190)+1),"")</f>
        <v>0</v>
      </c>
      <c r="FG236">
        <f>IFERROR(SMALL(FG67:FG187,ROW()-ROW($FG$190)+1),"")</f>
        <v>0</v>
      </c>
      <c r="FH236">
        <f>IFERROR(SMALL(FH67:FH187,ROW()-ROW($FH$190)+1),"")</f>
        <v>0</v>
      </c>
      <c r="FI236">
        <f>IFERROR(SMALL(FI67:FI187,ROW()-ROW($FI$190)+1),"")</f>
        <v>0</v>
      </c>
      <c r="FJ236">
        <f>IFERROR(SMALL(FJ67:FJ187,ROW()-ROW($FJ$190)+1),"")</f>
        <v>0</v>
      </c>
      <c r="FK236">
        <f>IFERROR(SMALL(FK67:FK187,ROW()-ROW($FK$190)+1),"")</f>
        <v>0</v>
      </c>
      <c r="FL236">
        <f>IFERROR(SMALL(FL67:FL187,ROW()-ROW($FL$190)+1),"")</f>
        <v>0</v>
      </c>
      <c r="FM236">
        <f>IFERROR(SMALL(FM67:FM187,ROW()-ROW($FM$190)+1),"")</f>
        <v>0</v>
      </c>
      <c r="FN236">
        <f>IFERROR(SMALL(FN67:FN187,ROW()-ROW($FN$190)+1),"")</f>
        <v>0</v>
      </c>
      <c r="FO236">
        <f>IFERROR(SMALL(FO67:FO187,ROW()-ROW($FO$190)+1),"")</f>
        <v>0</v>
      </c>
      <c r="FP236">
        <f>IFERROR(SMALL(FP67:FP187,ROW()-ROW($FP$190)+1),"")</f>
        <v>0</v>
      </c>
      <c r="FQ236">
        <f>IFERROR(SMALL(FQ67:FQ187,ROW()-ROW($FQ$190)+1),"")</f>
        <v>0</v>
      </c>
      <c r="FR236">
        <f>IFERROR(SMALL(FR67:FR187,ROW()-ROW($FR$190)+1),"")</f>
        <v>0</v>
      </c>
      <c r="FS236">
        <f>IFERROR(SMALL(FS67:FS187,ROW()-ROW($FS$190)+1),"")</f>
        <v>0</v>
      </c>
      <c r="FT236">
        <f>IFERROR(SMALL(FT67:FT187,ROW()-ROW($FT$190)+1),"")</f>
        <v>0</v>
      </c>
      <c r="FU236">
        <f>IFERROR(SMALL(FU67:FU187,ROW()-ROW($FU$190)+1),"")</f>
        <v>0</v>
      </c>
      <c r="FV236">
        <f>IFERROR(SMALL(FV67:FV187,ROW()-ROW($FV$190)+1),"")</f>
        <v>0</v>
      </c>
      <c r="FW236">
        <f>IFERROR(SMALL(FW67:FW187,ROW()-ROW($FW$190)+1),"")</f>
        <v>0</v>
      </c>
      <c r="FX236">
        <f>IFERROR(SMALL(FX67:FX187,ROW()-ROW($FX$190)+1),"")</f>
        <v>0</v>
      </c>
      <c r="FY236">
        <f>IFERROR(SMALL(FY67:FY187,ROW()-ROW($FY$190)+1),"")</f>
        <v>0</v>
      </c>
      <c r="FZ236">
        <f>IFERROR(SMALL(FZ67:FZ187,ROW()-ROW($FZ$190)+1),"")</f>
        <v>0</v>
      </c>
      <c r="GA236">
        <f>IFERROR(SMALL(GA67:GA187,ROW()-ROW($GA$190)+1),"")</f>
        <v>0</v>
      </c>
      <c r="GB236">
        <f>IFERROR(SMALL(GB67:GB187,ROW()-ROW($GB$190)+1),"")</f>
        <v>0</v>
      </c>
      <c r="GC236">
        <f>IFERROR(SMALL(GC67:GC187,ROW()-ROW($GC$190)+1),"")</f>
        <v>0</v>
      </c>
      <c r="GD236">
        <f>IFERROR(SMALL(GD67:GD187,ROW()-ROW($GD$190)+1),"")</f>
        <v>0</v>
      </c>
      <c r="GE236">
        <f>IFERROR(SMALL(GE67:GE187,ROW()-ROW($GE$190)+1),"")</f>
        <v>0</v>
      </c>
      <c r="GF236">
        <f>IFERROR(SMALL(GF67:GF187,ROW()-ROW($GF$190)+1),"")</f>
        <v>0</v>
      </c>
      <c r="GG236">
        <f>IFERROR(SMALL(GG67:GG187,ROW()-ROW($GG$190)+1),"")</f>
        <v>0</v>
      </c>
      <c r="GH236">
        <f>IFERROR(SMALL(GH67:GH187,ROW()-ROW($GH$190)+1),"")</f>
        <v>0</v>
      </c>
      <c r="GI236">
        <f>IFERROR(SMALL(GI67:GI187,ROW()-ROW($GI$190)+1),"")</f>
        <v>0</v>
      </c>
      <c r="GJ236">
        <f>IFERROR(SMALL(GJ67:GJ187,ROW()-ROW($GJ$190)+1),"")</f>
        <v>0</v>
      </c>
      <c r="GK236">
        <f>IFERROR(SMALL(GK67:GK187,ROW()-ROW($GK$190)+1),"")</f>
        <v>0</v>
      </c>
      <c r="GL236">
        <f>IFERROR(SMALL(GL67:GL187,ROW()-ROW($GL$190)+1),"")</f>
        <v>0</v>
      </c>
      <c r="GM236">
        <f>IFERROR(SMALL(GM67:GM187,ROW()-ROW($GM$190)+1),"")</f>
        <v>0</v>
      </c>
      <c r="GN236">
        <f>IFERROR(SMALL(GN67:GN187,ROW()-ROW($GN$190)+1),"")</f>
        <v>0</v>
      </c>
      <c r="GO236">
        <f>IFERROR(SMALL(GO67:GO187,ROW()-ROW($GO$190)+1),"")</f>
        <v>0</v>
      </c>
      <c r="GP236">
        <f>IFERROR(SMALL(GP67:GP187,ROW()-ROW($GP$190)+1),"")</f>
        <v>0</v>
      </c>
      <c r="GQ236">
        <f>IFERROR(SMALL(GQ67:GQ187,ROW()-ROW($GQ$190)+1),"")</f>
        <v>0</v>
      </c>
      <c r="GR236">
        <f>IFERROR(SMALL(GR67:GR187,ROW()-ROW($GR$190)+1),"")</f>
        <v>0</v>
      </c>
      <c r="GS236">
        <f>IFERROR(SMALL(GS67:GS187,ROW()-ROW($GS$190)+1),"")</f>
        <v>0</v>
      </c>
      <c r="GT236">
        <f>IFERROR(SMALL(GT67:GT187,ROW()-ROW($GT$190)+1),"")</f>
        <v>0</v>
      </c>
      <c r="GU236">
        <f>IFERROR(SMALL(GU67:GU187,ROW()-ROW($GU$190)+1),"")</f>
        <v>0</v>
      </c>
      <c r="GV236">
        <f>IFERROR(SMALL(GV67:GV187,ROW()-ROW($GV$190)+1),"")</f>
        <v>0</v>
      </c>
      <c r="GW236">
        <f>IFERROR(SMALL(GW67:GW187,ROW()-ROW($GW$190)+1),"")</f>
        <v>0</v>
      </c>
      <c r="GX236">
        <f>IFERROR(SMALL(GX67:GX187,ROW()-ROW($GX$190)+1),"")</f>
        <v>0</v>
      </c>
      <c r="GY236">
        <f>IFERROR(SMALL(GY67:GY187,ROW()-ROW($GY$190)+1),"")</f>
        <v>0</v>
      </c>
      <c r="GZ236">
        <f>IFERROR(SMALL(GZ67:GZ187,ROW()-ROW($GZ$190)+1),"")</f>
        <v>0</v>
      </c>
      <c r="HA236">
        <f>IFERROR(SMALL(HA67:HA187,ROW()-ROW($HA$190)+1),"")</f>
        <v>0</v>
      </c>
      <c r="HB236">
        <f>IFERROR(SMALL(HB67:HB187,ROW()-ROW($HB$190)+1),"")</f>
        <v>0</v>
      </c>
      <c r="HC236">
        <f>IFERROR(SMALL(HC67:HC187,ROW()-ROW($HC$190)+1),"")</f>
        <v>0</v>
      </c>
      <c r="HD236">
        <f>IFERROR(SMALL(HD67:HD187,ROW()-ROW($HD$190)+1),"")</f>
        <v>0</v>
      </c>
      <c r="HE236">
        <f>IFERROR(SMALL(HE67:HE187,ROW()-ROW($HE$190)+1),"")</f>
        <v>0</v>
      </c>
      <c r="HF236">
        <f>IFERROR(SMALL(HF67:HF187,ROW()-ROW($HF$190)+1),"")</f>
        <v>0</v>
      </c>
      <c r="HG236">
        <f>IFERROR(SMALL(HG67:HG187,ROW()-ROW($HG$190)+1),"")</f>
        <v>0</v>
      </c>
      <c r="HH236">
        <f>IFERROR(SMALL(HH67:HH187,ROW()-ROW($HH$190)+1),"")</f>
        <v>0</v>
      </c>
      <c r="HI236">
        <f>IFERROR(SMALL(HI67:HI187,ROW()-ROW($HI$190)+1),"")</f>
        <v>0</v>
      </c>
      <c r="HJ236">
        <f>IFERROR(SMALL(HJ67:HJ187,ROW()-ROW($HJ$190)+1),"")</f>
        <v>0</v>
      </c>
      <c r="HK236">
        <f>IFERROR(SMALL(HK67:HK187,ROW()-ROW($HK$190)+1),"")</f>
        <v>0</v>
      </c>
      <c r="HL236">
        <f>IFERROR(SMALL(HL67:HL187,ROW()-ROW($HL$190)+1),"")</f>
        <v>0</v>
      </c>
      <c r="HM236">
        <f>IFERROR(SMALL(HM67:HM187,ROW()-ROW($HM$190)+1),"")</f>
        <v>0</v>
      </c>
      <c r="HN236">
        <f>IFERROR(SMALL(HN67:HN187,ROW()-ROW($HN$190)+1),"")</f>
        <v>0</v>
      </c>
      <c r="HO236">
        <f>IFERROR(SMALL(HO67:HO187,ROW()-ROW($HO$190)+1),"")</f>
        <v>0</v>
      </c>
      <c r="HP236">
        <f>IFERROR(SMALL(HP67:HP187,ROW()-ROW($HP$190)+1),"")</f>
        <v>0</v>
      </c>
      <c r="HQ236">
        <f>IFERROR(SMALL(HQ67:HQ187,ROW()-ROW($HQ$190)+1),"")</f>
        <v>0</v>
      </c>
      <c r="HR236">
        <f>IFERROR(SMALL(HR67:HR187,ROW()-ROW($HR$190)+1),"")</f>
        <v>0</v>
      </c>
      <c r="HS236">
        <f>IFERROR(SMALL(HS67:HS187,ROW()-ROW($HS$190)+1),"")</f>
        <v>0</v>
      </c>
      <c r="HT236">
        <f>IFERROR(SMALL(HT67:HT187,ROW()-ROW($HT$190)+1),"")</f>
        <v>0</v>
      </c>
      <c r="HU236">
        <f>IFERROR(SMALL(HU67:HU187,ROW()-ROW($HU$190)+1),"")</f>
        <v>0</v>
      </c>
      <c r="HV236">
        <f>IFERROR(SMALL(HV67:HV187,ROW()-ROW($HV$190)+1),"")</f>
        <v>0</v>
      </c>
      <c r="HW236">
        <f>IFERROR(SMALL(HW67:HW187,ROW()-ROW($HW$190)+1),"")</f>
        <v>0</v>
      </c>
      <c r="HX236">
        <f>IFERROR(SMALL(HX67:HX187,ROW()-ROW($HX$190)+1),"")</f>
        <v>0</v>
      </c>
      <c r="HY236">
        <f>IFERROR(SMALL(HY67:HY187,ROW()-ROW($HY$190)+1),"")</f>
        <v>0</v>
      </c>
      <c r="HZ236">
        <f>IFERROR(SMALL(HZ67:HZ187,ROW()-ROW($HZ$190)+1),"")</f>
        <v>0</v>
      </c>
      <c r="IA236">
        <f>IFERROR(SMALL(IA67:IA187,ROW()-ROW($IA$190)+1),"")</f>
        <v>0</v>
      </c>
      <c r="IB236">
        <f>IFERROR(SMALL(IB67:IB187,ROW()-ROW($IB$190)+1),"")</f>
        <v>0</v>
      </c>
      <c r="IC236">
        <f>IFERROR(SMALL(IC67:IC187,ROW()-ROW($IC$190)+1),"")</f>
        <v>0</v>
      </c>
      <c r="ID236">
        <f>IFERROR(SMALL(ID67:ID187,ROW()-ROW($ID$190)+1),"")</f>
        <v>0</v>
      </c>
      <c r="IE236">
        <f>IFERROR(SMALL(IE67:IE187,ROW()-ROW($IE$190)+1),"")</f>
        <v>0</v>
      </c>
      <c r="IF236">
        <f>IFERROR(SMALL(IF67:IF187,ROW()-ROW($IF$190)+1),"")</f>
        <v>0</v>
      </c>
      <c r="IG236">
        <f>IFERROR(SMALL(IG67:IG187,ROW()-ROW($IG$190)+1),"")</f>
        <v>0</v>
      </c>
      <c r="IH236">
        <f>IFERROR(SMALL(IH67:IH187,ROW()-ROW($IH$190)+1),"")</f>
        <v>0</v>
      </c>
      <c r="II236">
        <f>IFERROR(SMALL(II67:II187,ROW()-ROW($II$190)+1),"")</f>
        <v>0</v>
      </c>
      <c r="IJ236">
        <f>IFERROR(SMALL(IJ67:IJ187,ROW()-ROW($IJ$190)+1),"")</f>
        <v>0</v>
      </c>
      <c r="IK236">
        <f>IFERROR(SMALL(IK67:IK187,ROW()-ROW($IK$190)+1),"")</f>
        <v>0</v>
      </c>
      <c r="IL236">
        <f>IFERROR(SMALL(IL67:IL187,ROW()-ROW($IL$190)+1),"")</f>
        <v>0</v>
      </c>
      <c r="IM236">
        <f>IFERROR(SMALL(IM67:IM187,ROW()-ROW($IM$190)+1),"")</f>
        <v>0</v>
      </c>
      <c r="IN236">
        <f>IFERROR(SMALL(IN67:IN187,ROW()-ROW($IN$190)+1),"")</f>
        <v>0</v>
      </c>
      <c r="IO236">
        <f>IFERROR(SMALL(IO67:IO187,ROW()-ROW($IO$190)+1),"")</f>
        <v>0</v>
      </c>
      <c r="IP236">
        <f>IFERROR(SMALL(IP67:IP187,ROW()-ROW($IP$190)+1),"")</f>
        <v>0</v>
      </c>
      <c r="IQ236">
        <f>IFERROR(SMALL(IQ67:IQ187,ROW()-ROW($IQ$190)+1),"")</f>
        <v>0</v>
      </c>
      <c r="IR236">
        <f>IFERROR(SMALL(IR67:IR187,ROW()-ROW($IR$190)+1),"")</f>
        <v>0</v>
      </c>
      <c r="IS236">
        <f>IFERROR(SMALL(IS67:IS187,ROW()-ROW($IS$190)+1),"")</f>
        <v>0</v>
      </c>
      <c r="IT236">
        <f>IFERROR(SMALL(IT67:IT187,ROW()-ROW($IT$190)+1),"")</f>
        <v>0</v>
      </c>
      <c r="IU236">
        <f>IFERROR(SMALL(IU67:IU187,ROW()-ROW($IU$190)+1),"")</f>
        <v>0</v>
      </c>
      <c r="IV236">
        <f>IFERROR(SMALL(IV67:IV187,ROW()-ROW($IV$190)+1),"")</f>
        <v>0</v>
      </c>
      <c r="IW236">
        <f>IFERROR(SMALL(IW67:IW187,ROW()-ROW($IW$190)+1),"")</f>
        <v>0</v>
      </c>
      <c r="IX236">
        <f>IFERROR(SMALL(IX67:IX187,ROW()-ROW($IX$190)+1),"")</f>
        <v>0</v>
      </c>
      <c r="IY236">
        <f>IFERROR(SMALL(IY67:IY187,ROW()-ROW($IY$190)+1),"")</f>
        <v>0</v>
      </c>
      <c r="IZ236">
        <f>IFERROR(SMALL(IZ67:IZ187,ROW()-ROW($IZ$190)+1),"")</f>
        <v>0</v>
      </c>
      <c r="JA236">
        <f>IFERROR(SMALL(JA67:JA187,ROW()-ROW($JA$190)+1),"")</f>
        <v>0</v>
      </c>
      <c r="JB236">
        <f>IFERROR(SMALL(JB67:JB187,ROW()-ROW($JB$190)+1),"")</f>
        <v>0</v>
      </c>
      <c r="JC236">
        <f>IFERROR(SMALL(JC67:JC187,ROW()-ROW($JC$190)+1),"")</f>
        <v>0</v>
      </c>
      <c r="JD236">
        <f>IFERROR(SMALL(JD67:JD187,ROW()-ROW($JD$190)+1),"")</f>
        <v>0</v>
      </c>
      <c r="JE236">
        <f>IFERROR(SMALL(JE67:JE187,ROW()-ROW($JE$190)+1),"")</f>
        <v>0</v>
      </c>
      <c r="JF236">
        <f>IFERROR(SMALL(JF67:JF187,ROW()-ROW($JF$190)+1),"")</f>
        <v>0</v>
      </c>
      <c r="JG236">
        <f>IFERROR(SMALL(JG67:JG187,ROW()-ROW($JG$190)+1),"")</f>
        <v>0</v>
      </c>
      <c r="JH236">
        <f>IFERROR(SMALL(JH67:JH187,ROW()-ROW($JH$190)+1),"")</f>
        <v>0</v>
      </c>
      <c r="JI236">
        <f>IFERROR(SMALL(JI67:JI187,ROW()-ROW($JI$190)+1),"")</f>
        <v>0</v>
      </c>
      <c r="JJ236">
        <f>IFERROR(SMALL(JJ67:JJ187,ROW()-ROW($JJ$190)+1),"")</f>
        <v>0</v>
      </c>
    </row>
    <row r="237" spans="5:270">
      <c r="E237">
        <f>IFERROR(SMALL(E67:E187,ROW()-ROW($E$190)+1),"")</f>
        <v>0</v>
      </c>
      <c r="F237">
        <f>IFERROR(SMALL(F67:F187,ROW()-ROW($F$190)+1),"")</f>
        <v>0</v>
      </c>
      <c r="G237">
        <f>IFERROR(SMALL(G67:G187,ROW()-ROW($G$190)+1),"")</f>
        <v>0</v>
      </c>
      <c r="H237">
        <f>IFERROR(SMALL(H67:H187,ROW()-ROW($H$190)+1),"")</f>
        <v>0</v>
      </c>
      <c r="I237">
        <f>IFERROR(SMALL(I67:I187,ROW()-ROW($I$190)+1),"")</f>
        <v>0</v>
      </c>
      <c r="J237">
        <f>IFERROR(SMALL(J67:J187,ROW()-ROW($J$190)+1),"")</f>
        <v>0</v>
      </c>
      <c r="K237">
        <f>IFERROR(SMALL(K67:K187,ROW()-ROW($K$190)+1),"")</f>
        <v>0</v>
      </c>
      <c r="L237">
        <f>IFERROR(SMALL(L67:L187,ROW()-ROW($L$190)+1),"")</f>
        <v>0</v>
      </c>
      <c r="M237">
        <f>IFERROR(SMALL(M67:M187,ROW()-ROW($M$190)+1),"")</f>
        <v>0</v>
      </c>
      <c r="N237">
        <f>IFERROR(SMALL(N67:N187,ROW()-ROW($N$190)+1),"")</f>
        <v>0</v>
      </c>
      <c r="O237">
        <f>IFERROR(SMALL(O67:O187,ROW()-ROW($O$190)+1),"")</f>
        <v>0</v>
      </c>
      <c r="P237">
        <f>IFERROR(SMALL(P67:P187,ROW()-ROW($P$190)+1),"")</f>
        <v>0</v>
      </c>
      <c r="Q237">
        <f>IFERROR(SMALL(Q67:Q187,ROW()-ROW($Q$190)+1),"")</f>
        <v>0</v>
      </c>
      <c r="R237">
        <f>IFERROR(SMALL(R67:R187,ROW()-ROW($R$190)+1),"")</f>
        <v>0</v>
      </c>
      <c r="S237">
        <f>IFERROR(SMALL(S67:S187,ROW()-ROW($S$190)+1),"")</f>
        <v>0</v>
      </c>
      <c r="T237">
        <f>IFERROR(SMALL(T67:T187,ROW()-ROW($T$190)+1),"")</f>
        <v>0</v>
      </c>
      <c r="U237">
        <f>IFERROR(SMALL(U67:U187,ROW()-ROW($U$190)+1),"")</f>
        <v>0</v>
      </c>
      <c r="V237">
        <f>IFERROR(SMALL(V67:V187,ROW()-ROW($V$190)+1),"")</f>
        <v>0</v>
      </c>
      <c r="W237">
        <f>IFERROR(SMALL(W67:W187,ROW()-ROW($W$190)+1),"")</f>
        <v>0</v>
      </c>
      <c r="X237">
        <f>IFERROR(SMALL(X67:X187,ROW()-ROW($X$190)+1),"")</f>
        <v>0</v>
      </c>
      <c r="Y237">
        <f>IFERROR(SMALL(Y67:Y187,ROW()-ROW($Y$190)+1),"")</f>
        <v>0</v>
      </c>
      <c r="Z237">
        <f>IFERROR(SMALL(Z67:Z187,ROW()-ROW($Z$190)+1),"")</f>
        <v>0</v>
      </c>
      <c r="AA237">
        <f>IFERROR(SMALL(AA67:AA187,ROW()-ROW($AA$190)+1),"")</f>
        <v>0</v>
      </c>
      <c r="AB237">
        <f>IFERROR(SMALL(AB67:AB187,ROW()-ROW($AB$190)+1),"")</f>
        <v>0</v>
      </c>
      <c r="AC237">
        <f>IFERROR(SMALL(AC67:AC187,ROW()-ROW($AC$190)+1),"")</f>
        <v>0</v>
      </c>
      <c r="AD237">
        <f>IFERROR(SMALL(AD67:AD187,ROW()-ROW($AD$190)+1),"")</f>
        <v>0</v>
      </c>
      <c r="AE237">
        <f>IFERROR(SMALL(AE67:AE187,ROW()-ROW($AE$190)+1),"")</f>
        <v>0</v>
      </c>
      <c r="AF237">
        <f>IFERROR(SMALL(AF67:AF187,ROW()-ROW($AF$190)+1),"")</f>
        <v>0</v>
      </c>
      <c r="AG237">
        <f>IFERROR(SMALL(AG67:AG187,ROW()-ROW($AG$190)+1),"")</f>
        <v>0</v>
      </c>
      <c r="AH237">
        <f>IFERROR(SMALL(AH67:AH187,ROW()-ROW($AH$190)+1),"")</f>
        <v>0</v>
      </c>
      <c r="AI237">
        <f>IFERROR(SMALL(AI67:AI187,ROW()-ROW($AI$190)+1),"")</f>
        <v>0</v>
      </c>
      <c r="AJ237">
        <f>IFERROR(SMALL(AJ67:AJ187,ROW()-ROW($AJ$190)+1),"")</f>
        <v>0</v>
      </c>
      <c r="AK237">
        <f>IFERROR(SMALL(AK67:AK187,ROW()-ROW($AK$190)+1),"")</f>
        <v>0</v>
      </c>
      <c r="AL237">
        <f>IFERROR(SMALL(AL67:AL187,ROW()-ROW($AL$190)+1),"")</f>
        <v>0</v>
      </c>
      <c r="AM237">
        <f>IFERROR(SMALL(AM67:AM187,ROW()-ROW($AM$190)+1),"")</f>
        <v>0</v>
      </c>
      <c r="AN237">
        <f>IFERROR(SMALL(AN67:AN187,ROW()-ROW($AN$190)+1),"")</f>
        <v>0</v>
      </c>
      <c r="AO237">
        <f>IFERROR(SMALL(AO67:AO187,ROW()-ROW($AO$190)+1),"")</f>
        <v>0</v>
      </c>
      <c r="AP237">
        <f>IFERROR(SMALL(AP67:AP187,ROW()-ROW($AP$190)+1),"")</f>
        <v>0</v>
      </c>
      <c r="AQ237">
        <f>IFERROR(SMALL(AQ67:AQ187,ROW()-ROW($AQ$190)+1),"")</f>
        <v>0</v>
      </c>
      <c r="AR237">
        <f>IFERROR(SMALL(AR67:AR187,ROW()-ROW($AR$190)+1),"")</f>
        <v>0</v>
      </c>
      <c r="AS237">
        <f>IFERROR(SMALL(AS67:AS187,ROW()-ROW($AS$190)+1),"")</f>
        <v>0</v>
      </c>
      <c r="AT237">
        <f>IFERROR(SMALL(AT67:AT187,ROW()-ROW($AT$190)+1),"")</f>
        <v>0</v>
      </c>
      <c r="AU237">
        <f>IFERROR(SMALL(AU67:AU187,ROW()-ROW($AU$190)+1),"")</f>
        <v>0</v>
      </c>
      <c r="AV237">
        <f>IFERROR(SMALL(AV67:AV187,ROW()-ROW($AV$190)+1),"")</f>
        <v>0</v>
      </c>
      <c r="AW237">
        <f>IFERROR(SMALL(AW67:AW187,ROW()-ROW($AW$190)+1),"")</f>
        <v>0</v>
      </c>
      <c r="AX237">
        <f>IFERROR(SMALL(AX67:AX187,ROW()-ROW($AX$190)+1),"")</f>
        <v>0</v>
      </c>
      <c r="AY237">
        <f>IFERROR(SMALL(AY67:AY187,ROW()-ROW($AY$190)+1),"")</f>
        <v>0</v>
      </c>
      <c r="AZ237">
        <f>IFERROR(SMALL(AZ67:AZ187,ROW()-ROW($AZ$190)+1),"")</f>
        <v>0</v>
      </c>
      <c r="BA237">
        <f>IFERROR(SMALL(BA67:BA187,ROW()-ROW($BA$190)+1),"")</f>
        <v>0</v>
      </c>
      <c r="BB237">
        <f>IFERROR(SMALL(BB67:BB187,ROW()-ROW($BB$190)+1),"")</f>
        <v>0</v>
      </c>
      <c r="BC237">
        <f>IFERROR(SMALL(BC67:BC187,ROW()-ROW($BC$190)+1),"")</f>
        <v>0</v>
      </c>
      <c r="BD237">
        <f>IFERROR(SMALL(BD67:BD187,ROW()-ROW($BD$190)+1),"")</f>
        <v>0</v>
      </c>
      <c r="BE237">
        <f>IFERROR(SMALL(BE67:BE187,ROW()-ROW($BE$190)+1),"")</f>
        <v>0</v>
      </c>
      <c r="BF237">
        <f>IFERROR(SMALL(BF67:BF187,ROW()-ROW($BF$190)+1),"")</f>
        <v>0</v>
      </c>
      <c r="BG237">
        <f>IFERROR(SMALL(BG67:BG187,ROW()-ROW($BG$190)+1),"")</f>
        <v>0</v>
      </c>
      <c r="BH237">
        <f>IFERROR(SMALL(BH67:BH187,ROW()-ROW($BH$190)+1),"")</f>
        <v>0</v>
      </c>
      <c r="BI237">
        <f>IFERROR(SMALL(BI67:BI187,ROW()-ROW($BI$190)+1),"")</f>
        <v>0</v>
      </c>
      <c r="BJ237">
        <f>IFERROR(SMALL(BJ67:BJ187,ROW()-ROW($BJ$190)+1),"")</f>
        <v>0</v>
      </c>
      <c r="BK237">
        <f>IFERROR(SMALL(BK67:BK187,ROW()-ROW($BK$190)+1),"")</f>
        <v>0</v>
      </c>
      <c r="BL237">
        <f>IFERROR(SMALL(BL67:BL187,ROW()-ROW($BL$190)+1),"")</f>
        <v>0</v>
      </c>
      <c r="BM237">
        <f>IFERROR(SMALL(BM67:BM187,ROW()-ROW($BM$190)+1),"")</f>
        <v>0</v>
      </c>
      <c r="BN237">
        <f>IFERROR(SMALL(BN67:BN187,ROW()-ROW($BN$190)+1),"")</f>
        <v>0</v>
      </c>
      <c r="BO237">
        <f>IFERROR(SMALL(BO67:BO187,ROW()-ROW($BO$190)+1),"")</f>
        <v>0</v>
      </c>
      <c r="BP237">
        <f>IFERROR(SMALL(BP67:BP187,ROW()-ROW($BP$190)+1),"")</f>
        <v>0</v>
      </c>
      <c r="BQ237">
        <f>IFERROR(SMALL(BQ67:BQ187,ROW()-ROW($BQ$190)+1),"")</f>
        <v>0</v>
      </c>
      <c r="BR237">
        <f>IFERROR(SMALL(BR67:BR187,ROW()-ROW($BR$190)+1),"")</f>
        <v>0</v>
      </c>
      <c r="BS237">
        <f>IFERROR(SMALL(BS67:BS187,ROW()-ROW($BS$190)+1),"")</f>
        <v>0</v>
      </c>
      <c r="BT237">
        <f>IFERROR(SMALL(BT67:BT187,ROW()-ROW($BT$190)+1),"")</f>
        <v>0</v>
      </c>
      <c r="BU237">
        <f>IFERROR(SMALL(BU67:BU187,ROW()-ROW($BU$190)+1),"")</f>
        <v>0</v>
      </c>
      <c r="BV237">
        <f>IFERROR(SMALL(BV67:BV187,ROW()-ROW($BV$190)+1),"")</f>
        <v>0</v>
      </c>
      <c r="BW237">
        <f>IFERROR(SMALL(BW67:BW187,ROW()-ROW($BW$190)+1),"")</f>
        <v>0</v>
      </c>
      <c r="BX237">
        <f>IFERROR(SMALL(BX67:BX187,ROW()-ROW($BX$190)+1),"")</f>
        <v>0</v>
      </c>
      <c r="BY237">
        <f>IFERROR(SMALL(BY67:BY187,ROW()-ROW($BY$190)+1),"")</f>
        <v>0</v>
      </c>
      <c r="BZ237">
        <f>IFERROR(SMALL(BZ67:BZ187,ROW()-ROW($BZ$190)+1),"")</f>
        <v>0</v>
      </c>
      <c r="CA237">
        <f>IFERROR(SMALL(CA67:CA187,ROW()-ROW($CA$190)+1),"")</f>
        <v>0</v>
      </c>
      <c r="CB237">
        <f>IFERROR(SMALL(CB67:CB187,ROW()-ROW($CB$190)+1),"")</f>
        <v>0</v>
      </c>
      <c r="CC237">
        <f>IFERROR(SMALL(CC67:CC187,ROW()-ROW($CC$190)+1),"")</f>
        <v>0</v>
      </c>
      <c r="CD237">
        <f>IFERROR(SMALL(CD67:CD187,ROW()-ROW($CD$190)+1),"")</f>
        <v>0</v>
      </c>
      <c r="CE237">
        <f>IFERROR(SMALL(CE67:CE187,ROW()-ROW($CE$190)+1),"")</f>
        <v>0</v>
      </c>
      <c r="CF237">
        <f>IFERROR(SMALL(CF67:CF187,ROW()-ROW($CF$190)+1),"")</f>
        <v>0</v>
      </c>
      <c r="CG237">
        <f>IFERROR(SMALL(CG67:CG187,ROW()-ROW($CG$190)+1),"")</f>
        <v>0</v>
      </c>
      <c r="CH237">
        <f>IFERROR(SMALL(CH67:CH187,ROW()-ROW($CH$190)+1),"")</f>
        <v>0</v>
      </c>
      <c r="CI237">
        <f>IFERROR(SMALL(CI67:CI187,ROW()-ROW($CI$190)+1),"")</f>
        <v>0</v>
      </c>
      <c r="CJ237">
        <f>IFERROR(SMALL(CJ67:CJ187,ROW()-ROW($CJ$190)+1),"")</f>
        <v>0</v>
      </c>
      <c r="CK237">
        <f>IFERROR(SMALL(CK67:CK187,ROW()-ROW($CK$190)+1),"")</f>
        <v>0</v>
      </c>
      <c r="CL237">
        <f>IFERROR(SMALL(CL67:CL187,ROW()-ROW($CL$190)+1),"")</f>
        <v>0</v>
      </c>
      <c r="CM237">
        <f>IFERROR(SMALL(CM67:CM187,ROW()-ROW($CM$190)+1),"")</f>
        <v>0</v>
      </c>
      <c r="CN237">
        <f>IFERROR(SMALL(CN67:CN187,ROW()-ROW($CN$190)+1),"")</f>
        <v>0</v>
      </c>
      <c r="CO237">
        <f>IFERROR(SMALL(CO67:CO187,ROW()-ROW($CO$190)+1),"")</f>
        <v>0</v>
      </c>
      <c r="CP237">
        <f>IFERROR(SMALL(CP67:CP187,ROW()-ROW($CP$190)+1),"")</f>
        <v>0</v>
      </c>
      <c r="CQ237">
        <f>IFERROR(SMALL(CQ67:CQ187,ROW()-ROW($CQ$190)+1),"")</f>
        <v>0</v>
      </c>
      <c r="CR237">
        <f>IFERROR(SMALL(CR67:CR187,ROW()-ROW($CR$190)+1),"")</f>
        <v>0</v>
      </c>
      <c r="CS237">
        <f>IFERROR(SMALL(CS67:CS187,ROW()-ROW($CS$190)+1),"")</f>
        <v>0</v>
      </c>
      <c r="CT237">
        <f>IFERROR(SMALL(CT67:CT187,ROW()-ROW($CT$190)+1),"")</f>
        <v>0</v>
      </c>
      <c r="CU237">
        <f>IFERROR(SMALL(CU67:CU187,ROW()-ROW($CU$190)+1),"")</f>
        <v>0</v>
      </c>
      <c r="CV237">
        <f>IFERROR(SMALL(CV67:CV187,ROW()-ROW($CV$190)+1),"")</f>
        <v>0</v>
      </c>
      <c r="CW237">
        <f>IFERROR(SMALL(CW67:CW187,ROW()-ROW($CW$190)+1),"")</f>
        <v>0</v>
      </c>
      <c r="CX237">
        <f>IFERROR(SMALL(CX67:CX187,ROW()-ROW($CX$190)+1),"")</f>
        <v>0</v>
      </c>
      <c r="CY237">
        <f>IFERROR(SMALL(CY67:CY187,ROW()-ROW($CY$190)+1),"")</f>
        <v>0</v>
      </c>
      <c r="CZ237">
        <f>IFERROR(SMALL(CZ67:CZ187,ROW()-ROW($CZ$190)+1),"")</f>
        <v>0</v>
      </c>
      <c r="DA237">
        <f>IFERROR(SMALL(DA67:DA187,ROW()-ROW($DA$190)+1),"")</f>
        <v>0</v>
      </c>
      <c r="DB237">
        <f>IFERROR(SMALL(DB67:DB187,ROW()-ROW($DB$190)+1),"")</f>
        <v>0</v>
      </c>
      <c r="DC237">
        <f>IFERROR(SMALL(DC67:DC187,ROW()-ROW($DC$190)+1),"")</f>
        <v>0</v>
      </c>
      <c r="DD237">
        <f>IFERROR(SMALL(DD67:DD187,ROW()-ROW($DD$190)+1),"")</f>
        <v>0</v>
      </c>
      <c r="DE237">
        <f>IFERROR(SMALL(DE67:DE187,ROW()-ROW($DE$190)+1),"")</f>
        <v>0</v>
      </c>
      <c r="DF237">
        <f>IFERROR(SMALL(DF67:DF187,ROW()-ROW($DF$190)+1),"")</f>
        <v>0</v>
      </c>
      <c r="DG237">
        <f>IFERROR(SMALL(DG67:DG187,ROW()-ROW($DG$190)+1),"")</f>
        <v>0</v>
      </c>
      <c r="DH237">
        <f>IFERROR(SMALL(DH67:DH187,ROW()-ROW($DH$190)+1),"")</f>
        <v>0</v>
      </c>
      <c r="DI237">
        <f>IFERROR(SMALL(DI67:DI187,ROW()-ROW($DI$190)+1),"")</f>
        <v>0</v>
      </c>
      <c r="DJ237">
        <f>IFERROR(SMALL(DJ67:DJ187,ROW()-ROW($DJ$190)+1),"")</f>
        <v>0</v>
      </c>
      <c r="DK237">
        <f>IFERROR(SMALL(DK67:DK187,ROW()-ROW($DK$190)+1),"")</f>
        <v>0</v>
      </c>
      <c r="DL237">
        <f>IFERROR(SMALL(DL67:DL187,ROW()-ROW($DL$190)+1),"")</f>
        <v>0</v>
      </c>
      <c r="DM237">
        <f>IFERROR(SMALL(DM67:DM187,ROW()-ROW($DM$190)+1),"")</f>
        <v>0</v>
      </c>
      <c r="DN237">
        <f>IFERROR(SMALL(DN67:DN187,ROW()-ROW($DN$190)+1),"")</f>
        <v>0</v>
      </c>
      <c r="DO237">
        <f>IFERROR(SMALL(DO67:DO187,ROW()-ROW($DO$190)+1),"")</f>
        <v>0</v>
      </c>
      <c r="DP237">
        <f>IFERROR(SMALL(DP67:DP187,ROW()-ROW($DP$190)+1),"")</f>
        <v>0</v>
      </c>
      <c r="DQ237">
        <f>IFERROR(SMALL(DQ67:DQ187,ROW()-ROW($DQ$190)+1),"")</f>
        <v>0</v>
      </c>
      <c r="DR237">
        <f>IFERROR(SMALL(DR67:DR187,ROW()-ROW($DR$190)+1),"")</f>
        <v>0</v>
      </c>
      <c r="DS237">
        <f>IFERROR(SMALL(DS67:DS187,ROW()-ROW($DS$190)+1),"")</f>
        <v>0</v>
      </c>
      <c r="DT237">
        <f>IFERROR(SMALL(DT67:DT187,ROW()-ROW($DT$190)+1),"")</f>
        <v>0</v>
      </c>
      <c r="DU237">
        <f>IFERROR(SMALL(DU67:DU187,ROW()-ROW($DU$190)+1),"")</f>
        <v>0</v>
      </c>
      <c r="DV237">
        <f>IFERROR(SMALL(DV67:DV187,ROW()-ROW($DV$190)+1),"")</f>
        <v>0</v>
      </c>
      <c r="DW237">
        <f>IFERROR(SMALL(DW67:DW187,ROW()-ROW($DW$190)+1),"")</f>
        <v>0</v>
      </c>
      <c r="DX237">
        <f>IFERROR(SMALL(DX67:DX187,ROW()-ROW($DX$190)+1),"")</f>
        <v>0</v>
      </c>
      <c r="DY237">
        <f>IFERROR(SMALL(DY67:DY187,ROW()-ROW($DY$190)+1),"")</f>
        <v>0</v>
      </c>
      <c r="DZ237">
        <f>IFERROR(SMALL(DZ67:DZ187,ROW()-ROW($DZ$190)+1),"")</f>
        <v>0</v>
      </c>
      <c r="EA237">
        <f>IFERROR(SMALL(EA67:EA187,ROW()-ROW($EA$190)+1),"")</f>
        <v>0</v>
      </c>
      <c r="EB237">
        <f>IFERROR(SMALL(EB67:EB187,ROW()-ROW($EB$190)+1),"")</f>
        <v>0</v>
      </c>
      <c r="EC237">
        <f>IFERROR(SMALL(EC67:EC187,ROW()-ROW($EC$190)+1),"")</f>
        <v>0</v>
      </c>
      <c r="ED237">
        <f>IFERROR(SMALL(ED67:ED187,ROW()-ROW($ED$190)+1),"")</f>
        <v>0</v>
      </c>
      <c r="EE237">
        <f>IFERROR(SMALL(EE67:EE187,ROW()-ROW($EE$190)+1),"")</f>
        <v>0</v>
      </c>
      <c r="EF237">
        <f>IFERROR(SMALL(EF67:EF187,ROW()-ROW($EF$190)+1),"")</f>
        <v>0</v>
      </c>
      <c r="EI237">
        <f>IFERROR(SMALL(EI67:EI187,ROW()-ROW($EI$190)+1),"")</f>
        <v>0</v>
      </c>
      <c r="EJ237">
        <f>IFERROR(SMALL(EJ67:EJ187,ROW()-ROW($EJ$190)+1),"")</f>
        <v>0</v>
      </c>
      <c r="EK237">
        <f>IFERROR(SMALL(EK67:EK187,ROW()-ROW($EK$190)+1),"")</f>
        <v>0</v>
      </c>
      <c r="EL237">
        <f>IFERROR(SMALL(EL67:EL187,ROW()-ROW($EL$190)+1),"")</f>
        <v>0</v>
      </c>
      <c r="EM237">
        <f>IFERROR(SMALL(EM67:EM187,ROW()-ROW($EM$190)+1),"")</f>
        <v>0</v>
      </c>
      <c r="EN237">
        <f>IFERROR(SMALL(EN67:EN187,ROW()-ROW($EN$190)+1),"")</f>
        <v>0</v>
      </c>
      <c r="EO237">
        <f>IFERROR(SMALL(EO67:EO187,ROW()-ROW($EO$190)+1),"")</f>
        <v>0</v>
      </c>
      <c r="EP237">
        <f>IFERROR(SMALL(EP67:EP187,ROW()-ROW($EP$190)+1),"")</f>
        <v>0</v>
      </c>
      <c r="EQ237">
        <f>IFERROR(SMALL(EQ67:EQ187,ROW()-ROW($EQ$190)+1),"")</f>
        <v>0</v>
      </c>
      <c r="ER237">
        <f>IFERROR(SMALL(ER67:ER187,ROW()-ROW($ER$190)+1),"")</f>
        <v>0</v>
      </c>
      <c r="ES237">
        <f>IFERROR(SMALL(ES67:ES187,ROW()-ROW($ES$190)+1),"")</f>
        <v>0</v>
      </c>
      <c r="ET237">
        <f>IFERROR(SMALL(ET67:ET187,ROW()-ROW($ET$190)+1),"")</f>
        <v>0</v>
      </c>
      <c r="EU237">
        <f>IFERROR(SMALL(EU67:EU187,ROW()-ROW($EU$190)+1),"")</f>
        <v>0</v>
      </c>
      <c r="EV237">
        <f>IFERROR(SMALL(EV67:EV187,ROW()-ROW($EV$190)+1),"")</f>
        <v>0</v>
      </c>
      <c r="EW237">
        <f>IFERROR(SMALL(EW67:EW187,ROW()-ROW($EW$190)+1),"")</f>
        <v>0</v>
      </c>
      <c r="EX237">
        <f>IFERROR(SMALL(EX67:EX187,ROW()-ROW($EX$190)+1),"")</f>
        <v>0</v>
      </c>
      <c r="EY237">
        <f>IFERROR(SMALL(EY67:EY187,ROW()-ROW($EY$190)+1),"")</f>
        <v>0</v>
      </c>
      <c r="EZ237">
        <f>IFERROR(SMALL(EZ67:EZ187,ROW()-ROW($EZ$190)+1),"")</f>
        <v>0</v>
      </c>
      <c r="FA237">
        <f>IFERROR(SMALL(FA67:FA187,ROW()-ROW($FA$190)+1),"")</f>
        <v>0</v>
      </c>
      <c r="FB237">
        <f>IFERROR(SMALL(FB67:FB187,ROW()-ROW($FB$190)+1),"")</f>
        <v>0</v>
      </c>
      <c r="FC237">
        <f>IFERROR(SMALL(FC67:FC187,ROW()-ROW($FC$190)+1),"")</f>
        <v>0</v>
      </c>
      <c r="FD237">
        <f>IFERROR(SMALL(FD67:FD187,ROW()-ROW($FD$190)+1),"")</f>
        <v>0</v>
      </c>
      <c r="FE237">
        <f>IFERROR(SMALL(FE67:FE187,ROW()-ROW($FE$190)+1),"")</f>
        <v>0</v>
      </c>
      <c r="FF237">
        <f>IFERROR(SMALL(FF67:FF187,ROW()-ROW($FF$190)+1),"")</f>
        <v>0</v>
      </c>
      <c r="FG237">
        <f>IFERROR(SMALL(FG67:FG187,ROW()-ROW($FG$190)+1),"")</f>
        <v>0</v>
      </c>
      <c r="FH237">
        <f>IFERROR(SMALL(FH67:FH187,ROW()-ROW($FH$190)+1),"")</f>
        <v>0</v>
      </c>
      <c r="FI237">
        <f>IFERROR(SMALL(FI67:FI187,ROW()-ROW($FI$190)+1),"")</f>
        <v>0</v>
      </c>
      <c r="FJ237">
        <f>IFERROR(SMALL(FJ67:FJ187,ROW()-ROW($FJ$190)+1),"")</f>
        <v>0</v>
      </c>
      <c r="FK237">
        <f>IFERROR(SMALL(FK67:FK187,ROW()-ROW($FK$190)+1),"")</f>
        <v>0</v>
      </c>
      <c r="FL237">
        <f>IFERROR(SMALL(FL67:FL187,ROW()-ROW($FL$190)+1),"")</f>
        <v>0</v>
      </c>
      <c r="FM237">
        <f>IFERROR(SMALL(FM67:FM187,ROW()-ROW($FM$190)+1),"")</f>
        <v>0</v>
      </c>
      <c r="FN237">
        <f>IFERROR(SMALL(FN67:FN187,ROW()-ROW($FN$190)+1),"")</f>
        <v>0</v>
      </c>
      <c r="FO237">
        <f>IFERROR(SMALL(FO67:FO187,ROW()-ROW($FO$190)+1),"")</f>
        <v>0</v>
      </c>
      <c r="FP237">
        <f>IFERROR(SMALL(FP67:FP187,ROW()-ROW($FP$190)+1),"")</f>
        <v>0</v>
      </c>
      <c r="FQ237">
        <f>IFERROR(SMALL(FQ67:FQ187,ROW()-ROW($FQ$190)+1),"")</f>
        <v>0</v>
      </c>
      <c r="FR237">
        <f>IFERROR(SMALL(FR67:FR187,ROW()-ROW($FR$190)+1),"")</f>
        <v>0</v>
      </c>
      <c r="FS237">
        <f>IFERROR(SMALL(FS67:FS187,ROW()-ROW($FS$190)+1),"")</f>
        <v>0</v>
      </c>
      <c r="FT237">
        <f>IFERROR(SMALL(FT67:FT187,ROW()-ROW($FT$190)+1),"")</f>
        <v>0</v>
      </c>
      <c r="FU237">
        <f>IFERROR(SMALL(FU67:FU187,ROW()-ROW($FU$190)+1),"")</f>
        <v>0</v>
      </c>
      <c r="FV237">
        <f>IFERROR(SMALL(FV67:FV187,ROW()-ROW($FV$190)+1),"")</f>
        <v>0</v>
      </c>
      <c r="FW237">
        <f>IFERROR(SMALL(FW67:FW187,ROW()-ROW($FW$190)+1),"")</f>
        <v>0</v>
      </c>
      <c r="FX237">
        <f>IFERROR(SMALL(FX67:FX187,ROW()-ROW($FX$190)+1),"")</f>
        <v>0</v>
      </c>
      <c r="FY237">
        <f>IFERROR(SMALL(FY67:FY187,ROW()-ROW($FY$190)+1),"")</f>
        <v>0</v>
      </c>
      <c r="FZ237">
        <f>IFERROR(SMALL(FZ67:FZ187,ROW()-ROW($FZ$190)+1),"")</f>
        <v>0</v>
      </c>
      <c r="GA237">
        <f>IFERROR(SMALL(GA67:GA187,ROW()-ROW($GA$190)+1),"")</f>
        <v>0</v>
      </c>
      <c r="GB237">
        <f>IFERROR(SMALL(GB67:GB187,ROW()-ROW($GB$190)+1),"")</f>
        <v>0</v>
      </c>
      <c r="GC237">
        <f>IFERROR(SMALL(GC67:GC187,ROW()-ROW($GC$190)+1),"")</f>
        <v>0</v>
      </c>
      <c r="GD237">
        <f>IFERROR(SMALL(GD67:GD187,ROW()-ROW($GD$190)+1),"")</f>
        <v>0</v>
      </c>
      <c r="GE237">
        <f>IFERROR(SMALL(GE67:GE187,ROW()-ROW($GE$190)+1),"")</f>
        <v>0</v>
      </c>
      <c r="GF237">
        <f>IFERROR(SMALL(GF67:GF187,ROW()-ROW($GF$190)+1),"")</f>
        <v>0</v>
      </c>
      <c r="GG237">
        <f>IFERROR(SMALL(GG67:GG187,ROW()-ROW($GG$190)+1),"")</f>
        <v>0</v>
      </c>
      <c r="GH237">
        <f>IFERROR(SMALL(GH67:GH187,ROW()-ROW($GH$190)+1),"")</f>
        <v>0</v>
      </c>
      <c r="GI237">
        <f>IFERROR(SMALL(GI67:GI187,ROW()-ROW($GI$190)+1),"")</f>
        <v>0</v>
      </c>
      <c r="GJ237">
        <f>IFERROR(SMALL(GJ67:GJ187,ROW()-ROW($GJ$190)+1),"")</f>
        <v>0</v>
      </c>
      <c r="GK237">
        <f>IFERROR(SMALL(GK67:GK187,ROW()-ROW($GK$190)+1),"")</f>
        <v>0</v>
      </c>
      <c r="GL237">
        <f>IFERROR(SMALL(GL67:GL187,ROW()-ROW($GL$190)+1),"")</f>
        <v>0</v>
      </c>
      <c r="GM237">
        <f>IFERROR(SMALL(GM67:GM187,ROW()-ROW($GM$190)+1),"")</f>
        <v>0</v>
      </c>
      <c r="GN237">
        <f>IFERROR(SMALL(GN67:GN187,ROW()-ROW($GN$190)+1),"")</f>
        <v>0</v>
      </c>
      <c r="GO237">
        <f>IFERROR(SMALL(GO67:GO187,ROW()-ROW($GO$190)+1),"")</f>
        <v>0</v>
      </c>
      <c r="GP237">
        <f>IFERROR(SMALL(GP67:GP187,ROW()-ROW($GP$190)+1),"")</f>
        <v>0</v>
      </c>
      <c r="GQ237">
        <f>IFERROR(SMALL(GQ67:GQ187,ROW()-ROW($GQ$190)+1),"")</f>
        <v>0</v>
      </c>
      <c r="GR237">
        <f>IFERROR(SMALL(GR67:GR187,ROW()-ROW($GR$190)+1),"")</f>
        <v>0</v>
      </c>
      <c r="GS237">
        <f>IFERROR(SMALL(GS67:GS187,ROW()-ROW($GS$190)+1),"")</f>
        <v>0</v>
      </c>
      <c r="GT237">
        <f>IFERROR(SMALL(GT67:GT187,ROW()-ROW($GT$190)+1),"")</f>
        <v>0</v>
      </c>
      <c r="GU237">
        <f>IFERROR(SMALL(GU67:GU187,ROW()-ROW($GU$190)+1),"")</f>
        <v>0</v>
      </c>
      <c r="GV237">
        <f>IFERROR(SMALL(GV67:GV187,ROW()-ROW($GV$190)+1),"")</f>
        <v>0</v>
      </c>
      <c r="GW237">
        <f>IFERROR(SMALL(GW67:GW187,ROW()-ROW($GW$190)+1),"")</f>
        <v>0</v>
      </c>
      <c r="GX237">
        <f>IFERROR(SMALL(GX67:GX187,ROW()-ROW($GX$190)+1),"")</f>
        <v>0</v>
      </c>
      <c r="GY237">
        <f>IFERROR(SMALL(GY67:GY187,ROW()-ROW($GY$190)+1),"")</f>
        <v>0</v>
      </c>
      <c r="GZ237">
        <f>IFERROR(SMALL(GZ67:GZ187,ROW()-ROW($GZ$190)+1),"")</f>
        <v>0</v>
      </c>
      <c r="HA237">
        <f>IFERROR(SMALL(HA67:HA187,ROW()-ROW($HA$190)+1),"")</f>
        <v>0</v>
      </c>
      <c r="HB237">
        <f>IFERROR(SMALL(HB67:HB187,ROW()-ROW($HB$190)+1),"")</f>
        <v>0</v>
      </c>
      <c r="HC237">
        <f>IFERROR(SMALL(HC67:HC187,ROW()-ROW($HC$190)+1),"")</f>
        <v>0</v>
      </c>
      <c r="HD237">
        <f>IFERROR(SMALL(HD67:HD187,ROW()-ROW($HD$190)+1),"")</f>
        <v>0</v>
      </c>
      <c r="HE237">
        <f>IFERROR(SMALL(HE67:HE187,ROW()-ROW($HE$190)+1),"")</f>
        <v>0</v>
      </c>
      <c r="HF237">
        <f>IFERROR(SMALL(HF67:HF187,ROW()-ROW($HF$190)+1),"")</f>
        <v>0</v>
      </c>
      <c r="HG237">
        <f>IFERROR(SMALL(HG67:HG187,ROW()-ROW($HG$190)+1),"")</f>
        <v>0</v>
      </c>
      <c r="HH237">
        <f>IFERROR(SMALL(HH67:HH187,ROW()-ROW($HH$190)+1),"")</f>
        <v>0</v>
      </c>
      <c r="HI237">
        <f>IFERROR(SMALL(HI67:HI187,ROW()-ROW($HI$190)+1),"")</f>
        <v>0</v>
      </c>
      <c r="HJ237">
        <f>IFERROR(SMALL(HJ67:HJ187,ROW()-ROW($HJ$190)+1),"")</f>
        <v>0</v>
      </c>
      <c r="HK237">
        <f>IFERROR(SMALL(HK67:HK187,ROW()-ROW($HK$190)+1),"")</f>
        <v>0</v>
      </c>
      <c r="HL237">
        <f>IFERROR(SMALL(HL67:HL187,ROW()-ROW($HL$190)+1),"")</f>
        <v>0</v>
      </c>
      <c r="HM237">
        <f>IFERROR(SMALL(HM67:HM187,ROW()-ROW($HM$190)+1),"")</f>
        <v>0</v>
      </c>
      <c r="HN237">
        <f>IFERROR(SMALL(HN67:HN187,ROW()-ROW($HN$190)+1),"")</f>
        <v>0</v>
      </c>
      <c r="HO237">
        <f>IFERROR(SMALL(HO67:HO187,ROW()-ROW($HO$190)+1),"")</f>
        <v>0</v>
      </c>
      <c r="HP237">
        <f>IFERROR(SMALL(HP67:HP187,ROW()-ROW($HP$190)+1),"")</f>
        <v>0</v>
      </c>
      <c r="HQ237">
        <f>IFERROR(SMALL(HQ67:HQ187,ROW()-ROW($HQ$190)+1),"")</f>
        <v>0</v>
      </c>
      <c r="HR237">
        <f>IFERROR(SMALL(HR67:HR187,ROW()-ROW($HR$190)+1),"")</f>
        <v>0</v>
      </c>
      <c r="HS237">
        <f>IFERROR(SMALL(HS67:HS187,ROW()-ROW($HS$190)+1),"")</f>
        <v>0</v>
      </c>
      <c r="HT237">
        <f>IFERROR(SMALL(HT67:HT187,ROW()-ROW($HT$190)+1),"")</f>
        <v>0</v>
      </c>
      <c r="HU237">
        <f>IFERROR(SMALL(HU67:HU187,ROW()-ROW($HU$190)+1),"")</f>
        <v>0</v>
      </c>
      <c r="HV237">
        <f>IFERROR(SMALL(HV67:HV187,ROW()-ROW($HV$190)+1),"")</f>
        <v>0</v>
      </c>
      <c r="HW237">
        <f>IFERROR(SMALL(HW67:HW187,ROW()-ROW($HW$190)+1),"")</f>
        <v>0</v>
      </c>
      <c r="HX237">
        <f>IFERROR(SMALL(HX67:HX187,ROW()-ROW($HX$190)+1),"")</f>
        <v>0</v>
      </c>
      <c r="HY237">
        <f>IFERROR(SMALL(HY67:HY187,ROW()-ROW($HY$190)+1),"")</f>
        <v>0</v>
      </c>
      <c r="HZ237">
        <f>IFERROR(SMALL(HZ67:HZ187,ROW()-ROW($HZ$190)+1),"")</f>
        <v>0</v>
      </c>
      <c r="IA237">
        <f>IFERROR(SMALL(IA67:IA187,ROW()-ROW($IA$190)+1),"")</f>
        <v>0</v>
      </c>
      <c r="IB237">
        <f>IFERROR(SMALL(IB67:IB187,ROW()-ROW($IB$190)+1),"")</f>
        <v>0</v>
      </c>
      <c r="IC237">
        <f>IFERROR(SMALL(IC67:IC187,ROW()-ROW($IC$190)+1),"")</f>
        <v>0</v>
      </c>
      <c r="ID237">
        <f>IFERROR(SMALL(ID67:ID187,ROW()-ROW($ID$190)+1),"")</f>
        <v>0</v>
      </c>
      <c r="IE237">
        <f>IFERROR(SMALL(IE67:IE187,ROW()-ROW($IE$190)+1),"")</f>
        <v>0</v>
      </c>
      <c r="IF237">
        <f>IFERROR(SMALL(IF67:IF187,ROW()-ROW($IF$190)+1),"")</f>
        <v>0</v>
      </c>
      <c r="IG237">
        <f>IFERROR(SMALL(IG67:IG187,ROW()-ROW($IG$190)+1),"")</f>
        <v>0</v>
      </c>
      <c r="IH237">
        <f>IFERROR(SMALL(IH67:IH187,ROW()-ROW($IH$190)+1),"")</f>
        <v>0</v>
      </c>
      <c r="II237">
        <f>IFERROR(SMALL(II67:II187,ROW()-ROW($II$190)+1),"")</f>
        <v>0</v>
      </c>
      <c r="IJ237">
        <f>IFERROR(SMALL(IJ67:IJ187,ROW()-ROW($IJ$190)+1),"")</f>
        <v>0</v>
      </c>
      <c r="IK237">
        <f>IFERROR(SMALL(IK67:IK187,ROW()-ROW($IK$190)+1),"")</f>
        <v>0</v>
      </c>
      <c r="IL237">
        <f>IFERROR(SMALL(IL67:IL187,ROW()-ROW($IL$190)+1),"")</f>
        <v>0</v>
      </c>
      <c r="IM237">
        <f>IFERROR(SMALL(IM67:IM187,ROW()-ROW($IM$190)+1),"")</f>
        <v>0</v>
      </c>
      <c r="IN237">
        <f>IFERROR(SMALL(IN67:IN187,ROW()-ROW($IN$190)+1),"")</f>
        <v>0</v>
      </c>
      <c r="IO237">
        <f>IFERROR(SMALL(IO67:IO187,ROW()-ROW($IO$190)+1),"")</f>
        <v>0</v>
      </c>
      <c r="IP237">
        <f>IFERROR(SMALL(IP67:IP187,ROW()-ROW($IP$190)+1),"")</f>
        <v>0</v>
      </c>
      <c r="IQ237">
        <f>IFERROR(SMALL(IQ67:IQ187,ROW()-ROW($IQ$190)+1),"")</f>
        <v>0</v>
      </c>
      <c r="IR237">
        <f>IFERROR(SMALL(IR67:IR187,ROW()-ROW($IR$190)+1),"")</f>
        <v>0</v>
      </c>
      <c r="IS237">
        <f>IFERROR(SMALL(IS67:IS187,ROW()-ROW($IS$190)+1),"")</f>
        <v>0</v>
      </c>
      <c r="IT237">
        <f>IFERROR(SMALL(IT67:IT187,ROW()-ROW($IT$190)+1),"")</f>
        <v>0</v>
      </c>
      <c r="IU237">
        <f>IFERROR(SMALL(IU67:IU187,ROW()-ROW($IU$190)+1),"")</f>
        <v>0</v>
      </c>
      <c r="IV237">
        <f>IFERROR(SMALL(IV67:IV187,ROW()-ROW($IV$190)+1),"")</f>
        <v>0</v>
      </c>
      <c r="IW237">
        <f>IFERROR(SMALL(IW67:IW187,ROW()-ROW($IW$190)+1),"")</f>
        <v>0</v>
      </c>
      <c r="IX237">
        <f>IFERROR(SMALL(IX67:IX187,ROW()-ROW($IX$190)+1),"")</f>
        <v>0</v>
      </c>
      <c r="IY237">
        <f>IFERROR(SMALL(IY67:IY187,ROW()-ROW($IY$190)+1),"")</f>
        <v>0</v>
      </c>
      <c r="IZ237">
        <f>IFERROR(SMALL(IZ67:IZ187,ROW()-ROW($IZ$190)+1),"")</f>
        <v>0</v>
      </c>
      <c r="JA237">
        <f>IFERROR(SMALL(JA67:JA187,ROW()-ROW($JA$190)+1),"")</f>
        <v>0</v>
      </c>
      <c r="JB237">
        <f>IFERROR(SMALL(JB67:JB187,ROW()-ROW($JB$190)+1),"")</f>
        <v>0</v>
      </c>
      <c r="JC237">
        <f>IFERROR(SMALL(JC67:JC187,ROW()-ROW($JC$190)+1),"")</f>
        <v>0</v>
      </c>
      <c r="JD237">
        <f>IFERROR(SMALL(JD67:JD187,ROW()-ROW($JD$190)+1),"")</f>
        <v>0</v>
      </c>
      <c r="JE237">
        <f>IFERROR(SMALL(JE67:JE187,ROW()-ROW($JE$190)+1),"")</f>
        <v>0</v>
      </c>
      <c r="JF237">
        <f>IFERROR(SMALL(JF67:JF187,ROW()-ROW($JF$190)+1),"")</f>
        <v>0</v>
      </c>
      <c r="JG237">
        <f>IFERROR(SMALL(JG67:JG187,ROW()-ROW($JG$190)+1),"")</f>
        <v>0</v>
      </c>
      <c r="JH237">
        <f>IFERROR(SMALL(JH67:JH187,ROW()-ROW($JH$190)+1),"")</f>
        <v>0</v>
      </c>
      <c r="JI237">
        <f>IFERROR(SMALL(JI67:JI187,ROW()-ROW($JI$190)+1),"")</f>
        <v>0</v>
      </c>
      <c r="JJ237">
        <f>IFERROR(SMALL(JJ67:JJ187,ROW()-ROW($JJ$190)+1),"")</f>
        <v>0</v>
      </c>
    </row>
    <row r="238" spans="5:270">
      <c r="E238">
        <f>IFERROR(SMALL(E67:E187,ROW()-ROW($E$190)+1),"")</f>
        <v>0</v>
      </c>
      <c r="F238">
        <f>IFERROR(SMALL(F67:F187,ROW()-ROW($F$190)+1),"")</f>
        <v>0</v>
      </c>
      <c r="G238">
        <f>IFERROR(SMALL(G67:G187,ROW()-ROW($G$190)+1),"")</f>
        <v>0</v>
      </c>
      <c r="H238">
        <f>IFERROR(SMALL(H67:H187,ROW()-ROW($H$190)+1),"")</f>
        <v>0</v>
      </c>
      <c r="I238">
        <f>IFERROR(SMALL(I67:I187,ROW()-ROW($I$190)+1),"")</f>
        <v>0</v>
      </c>
      <c r="J238">
        <f>IFERROR(SMALL(J67:J187,ROW()-ROW($J$190)+1),"")</f>
        <v>0</v>
      </c>
      <c r="K238">
        <f>IFERROR(SMALL(K67:K187,ROW()-ROW($K$190)+1),"")</f>
        <v>0</v>
      </c>
      <c r="L238">
        <f>IFERROR(SMALL(L67:L187,ROW()-ROW($L$190)+1),"")</f>
        <v>0</v>
      </c>
      <c r="M238">
        <f>IFERROR(SMALL(M67:M187,ROW()-ROW($M$190)+1),"")</f>
        <v>0</v>
      </c>
      <c r="N238">
        <f>IFERROR(SMALL(N67:N187,ROW()-ROW($N$190)+1),"")</f>
        <v>0</v>
      </c>
      <c r="O238">
        <f>IFERROR(SMALL(O67:O187,ROW()-ROW($O$190)+1),"")</f>
        <v>0</v>
      </c>
      <c r="P238">
        <f>IFERROR(SMALL(P67:P187,ROW()-ROW($P$190)+1),"")</f>
        <v>0</v>
      </c>
      <c r="Q238">
        <f>IFERROR(SMALL(Q67:Q187,ROW()-ROW($Q$190)+1),"")</f>
        <v>0</v>
      </c>
      <c r="R238">
        <f>IFERROR(SMALL(R67:R187,ROW()-ROW($R$190)+1),"")</f>
        <v>0</v>
      </c>
      <c r="S238">
        <f>IFERROR(SMALL(S67:S187,ROW()-ROW($S$190)+1),"")</f>
        <v>0</v>
      </c>
      <c r="T238">
        <f>IFERROR(SMALL(T67:T187,ROW()-ROW($T$190)+1),"")</f>
        <v>0</v>
      </c>
      <c r="U238">
        <f>IFERROR(SMALL(U67:U187,ROW()-ROW($U$190)+1),"")</f>
        <v>0</v>
      </c>
      <c r="V238">
        <f>IFERROR(SMALL(V67:V187,ROW()-ROW($V$190)+1),"")</f>
        <v>0</v>
      </c>
      <c r="W238">
        <f>IFERROR(SMALL(W67:W187,ROW()-ROW($W$190)+1),"")</f>
        <v>0</v>
      </c>
      <c r="X238">
        <f>IFERROR(SMALL(X67:X187,ROW()-ROW($X$190)+1),"")</f>
        <v>0</v>
      </c>
      <c r="Y238">
        <f>IFERROR(SMALL(Y67:Y187,ROW()-ROW($Y$190)+1),"")</f>
        <v>0</v>
      </c>
      <c r="Z238">
        <f>IFERROR(SMALL(Z67:Z187,ROW()-ROW($Z$190)+1),"")</f>
        <v>0</v>
      </c>
      <c r="AA238">
        <f>IFERROR(SMALL(AA67:AA187,ROW()-ROW($AA$190)+1),"")</f>
        <v>0</v>
      </c>
      <c r="AB238">
        <f>IFERROR(SMALL(AB67:AB187,ROW()-ROW($AB$190)+1),"")</f>
        <v>0</v>
      </c>
      <c r="AC238">
        <f>IFERROR(SMALL(AC67:AC187,ROW()-ROW($AC$190)+1),"")</f>
        <v>0</v>
      </c>
      <c r="AD238">
        <f>IFERROR(SMALL(AD67:AD187,ROW()-ROW($AD$190)+1),"")</f>
        <v>0</v>
      </c>
      <c r="AE238">
        <f>IFERROR(SMALL(AE67:AE187,ROW()-ROW($AE$190)+1),"")</f>
        <v>0</v>
      </c>
      <c r="AF238">
        <f>IFERROR(SMALL(AF67:AF187,ROW()-ROW($AF$190)+1),"")</f>
        <v>0</v>
      </c>
      <c r="AG238">
        <f>IFERROR(SMALL(AG67:AG187,ROW()-ROW($AG$190)+1),"")</f>
        <v>0</v>
      </c>
      <c r="AH238">
        <f>IFERROR(SMALL(AH67:AH187,ROW()-ROW($AH$190)+1),"")</f>
        <v>0</v>
      </c>
      <c r="AI238">
        <f>IFERROR(SMALL(AI67:AI187,ROW()-ROW($AI$190)+1),"")</f>
        <v>0</v>
      </c>
      <c r="AJ238">
        <f>IFERROR(SMALL(AJ67:AJ187,ROW()-ROW($AJ$190)+1),"")</f>
        <v>0</v>
      </c>
      <c r="AK238">
        <f>IFERROR(SMALL(AK67:AK187,ROW()-ROW($AK$190)+1),"")</f>
        <v>0</v>
      </c>
      <c r="AL238">
        <f>IFERROR(SMALL(AL67:AL187,ROW()-ROW($AL$190)+1),"")</f>
        <v>0</v>
      </c>
      <c r="AM238">
        <f>IFERROR(SMALL(AM67:AM187,ROW()-ROW($AM$190)+1),"")</f>
        <v>0</v>
      </c>
      <c r="AN238">
        <f>IFERROR(SMALL(AN67:AN187,ROW()-ROW($AN$190)+1),"")</f>
        <v>0</v>
      </c>
      <c r="AO238">
        <f>IFERROR(SMALL(AO67:AO187,ROW()-ROW($AO$190)+1),"")</f>
        <v>0</v>
      </c>
      <c r="AP238">
        <f>IFERROR(SMALL(AP67:AP187,ROW()-ROW($AP$190)+1),"")</f>
        <v>0</v>
      </c>
      <c r="AQ238">
        <f>IFERROR(SMALL(AQ67:AQ187,ROW()-ROW($AQ$190)+1),"")</f>
        <v>0</v>
      </c>
      <c r="AR238">
        <f>IFERROR(SMALL(AR67:AR187,ROW()-ROW($AR$190)+1),"")</f>
        <v>0</v>
      </c>
      <c r="AS238">
        <f>IFERROR(SMALL(AS67:AS187,ROW()-ROW($AS$190)+1),"")</f>
        <v>0</v>
      </c>
      <c r="AT238">
        <f>IFERROR(SMALL(AT67:AT187,ROW()-ROW($AT$190)+1),"")</f>
        <v>0</v>
      </c>
      <c r="AU238">
        <f>IFERROR(SMALL(AU67:AU187,ROW()-ROW($AU$190)+1),"")</f>
        <v>0</v>
      </c>
      <c r="AV238">
        <f>IFERROR(SMALL(AV67:AV187,ROW()-ROW($AV$190)+1),"")</f>
        <v>0</v>
      </c>
      <c r="AW238">
        <f>IFERROR(SMALL(AW67:AW187,ROW()-ROW($AW$190)+1),"")</f>
        <v>0</v>
      </c>
      <c r="AX238">
        <f>IFERROR(SMALL(AX67:AX187,ROW()-ROW($AX$190)+1),"")</f>
        <v>0</v>
      </c>
      <c r="AY238">
        <f>IFERROR(SMALL(AY67:AY187,ROW()-ROW($AY$190)+1),"")</f>
        <v>0</v>
      </c>
      <c r="AZ238">
        <f>IFERROR(SMALL(AZ67:AZ187,ROW()-ROW($AZ$190)+1),"")</f>
        <v>0</v>
      </c>
      <c r="BA238">
        <f>IFERROR(SMALL(BA67:BA187,ROW()-ROW($BA$190)+1),"")</f>
        <v>0</v>
      </c>
      <c r="BB238">
        <f>IFERROR(SMALL(BB67:BB187,ROW()-ROW($BB$190)+1),"")</f>
        <v>0</v>
      </c>
      <c r="BC238">
        <f>IFERROR(SMALL(BC67:BC187,ROW()-ROW($BC$190)+1),"")</f>
        <v>0</v>
      </c>
      <c r="BD238">
        <f>IFERROR(SMALL(BD67:BD187,ROW()-ROW($BD$190)+1),"")</f>
        <v>0</v>
      </c>
      <c r="BE238">
        <f>IFERROR(SMALL(BE67:BE187,ROW()-ROW($BE$190)+1),"")</f>
        <v>0</v>
      </c>
      <c r="BF238">
        <f>IFERROR(SMALL(BF67:BF187,ROW()-ROW($BF$190)+1),"")</f>
        <v>0</v>
      </c>
      <c r="BG238">
        <f>IFERROR(SMALL(BG67:BG187,ROW()-ROW($BG$190)+1),"")</f>
        <v>0</v>
      </c>
      <c r="BH238">
        <f>IFERROR(SMALL(BH67:BH187,ROW()-ROW($BH$190)+1),"")</f>
        <v>0</v>
      </c>
      <c r="BI238">
        <f>IFERROR(SMALL(BI67:BI187,ROW()-ROW($BI$190)+1),"")</f>
        <v>0</v>
      </c>
      <c r="BJ238">
        <f>IFERROR(SMALL(BJ67:BJ187,ROW()-ROW($BJ$190)+1),"")</f>
        <v>0</v>
      </c>
      <c r="BK238">
        <f>IFERROR(SMALL(BK67:BK187,ROW()-ROW($BK$190)+1),"")</f>
        <v>0</v>
      </c>
      <c r="BL238">
        <f>IFERROR(SMALL(BL67:BL187,ROW()-ROW($BL$190)+1),"")</f>
        <v>0</v>
      </c>
      <c r="BM238">
        <f>IFERROR(SMALL(BM67:BM187,ROW()-ROW($BM$190)+1),"")</f>
        <v>0</v>
      </c>
      <c r="BN238">
        <f>IFERROR(SMALL(BN67:BN187,ROW()-ROW($BN$190)+1),"")</f>
        <v>0</v>
      </c>
      <c r="BO238">
        <f>IFERROR(SMALL(BO67:BO187,ROW()-ROW($BO$190)+1),"")</f>
        <v>0</v>
      </c>
      <c r="BP238">
        <f>IFERROR(SMALL(BP67:BP187,ROW()-ROW($BP$190)+1),"")</f>
        <v>0</v>
      </c>
      <c r="BQ238">
        <f>IFERROR(SMALL(BQ67:BQ187,ROW()-ROW($BQ$190)+1),"")</f>
        <v>0</v>
      </c>
      <c r="BR238">
        <f>IFERROR(SMALL(BR67:BR187,ROW()-ROW($BR$190)+1),"")</f>
        <v>0</v>
      </c>
      <c r="BS238">
        <f>IFERROR(SMALL(BS67:BS187,ROW()-ROW($BS$190)+1),"")</f>
        <v>0</v>
      </c>
      <c r="BT238">
        <f>IFERROR(SMALL(BT67:BT187,ROW()-ROW($BT$190)+1),"")</f>
        <v>0</v>
      </c>
      <c r="BU238">
        <f>IFERROR(SMALL(BU67:BU187,ROW()-ROW($BU$190)+1),"")</f>
        <v>0</v>
      </c>
      <c r="BV238">
        <f>IFERROR(SMALL(BV67:BV187,ROW()-ROW($BV$190)+1),"")</f>
        <v>0</v>
      </c>
      <c r="BW238">
        <f>IFERROR(SMALL(BW67:BW187,ROW()-ROW($BW$190)+1),"")</f>
        <v>0</v>
      </c>
      <c r="BX238">
        <f>IFERROR(SMALL(BX67:BX187,ROW()-ROW($BX$190)+1),"")</f>
        <v>0</v>
      </c>
      <c r="BY238">
        <f>IFERROR(SMALL(BY67:BY187,ROW()-ROW($BY$190)+1),"")</f>
        <v>0</v>
      </c>
      <c r="BZ238">
        <f>IFERROR(SMALL(BZ67:BZ187,ROW()-ROW($BZ$190)+1),"")</f>
        <v>0</v>
      </c>
      <c r="CA238">
        <f>IFERROR(SMALL(CA67:CA187,ROW()-ROW($CA$190)+1),"")</f>
        <v>0</v>
      </c>
      <c r="CB238">
        <f>IFERROR(SMALL(CB67:CB187,ROW()-ROW($CB$190)+1),"")</f>
        <v>0</v>
      </c>
      <c r="CC238">
        <f>IFERROR(SMALL(CC67:CC187,ROW()-ROW($CC$190)+1),"")</f>
        <v>0</v>
      </c>
      <c r="CD238">
        <f>IFERROR(SMALL(CD67:CD187,ROW()-ROW($CD$190)+1),"")</f>
        <v>0</v>
      </c>
      <c r="CE238">
        <f>IFERROR(SMALL(CE67:CE187,ROW()-ROW($CE$190)+1),"")</f>
        <v>0</v>
      </c>
      <c r="CF238">
        <f>IFERROR(SMALL(CF67:CF187,ROW()-ROW($CF$190)+1),"")</f>
        <v>0</v>
      </c>
      <c r="CG238">
        <f>IFERROR(SMALL(CG67:CG187,ROW()-ROW($CG$190)+1),"")</f>
        <v>0</v>
      </c>
      <c r="CH238">
        <f>IFERROR(SMALL(CH67:CH187,ROW()-ROW($CH$190)+1),"")</f>
        <v>0</v>
      </c>
      <c r="CI238">
        <f>IFERROR(SMALL(CI67:CI187,ROW()-ROW($CI$190)+1),"")</f>
        <v>0</v>
      </c>
      <c r="CJ238">
        <f>IFERROR(SMALL(CJ67:CJ187,ROW()-ROW($CJ$190)+1),"")</f>
        <v>0</v>
      </c>
      <c r="CK238">
        <f>IFERROR(SMALL(CK67:CK187,ROW()-ROW($CK$190)+1),"")</f>
        <v>0</v>
      </c>
      <c r="CL238">
        <f>IFERROR(SMALL(CL67:CL187,ROW()-ROW($CL$190)+1),"")</f>
        <v>0</v>
      </c>
      <c r="CM238">
        <f>IFERROR(SMALL(CM67:CM187,ROW()-ROW($CM$190)+1),"")</f>
        <v>0</v>
      </c>
      <c r="CN238">
        <f>IFERROR(SMALL(CN67:CN187,ROW()-ROW($CN$190)+1),"")</f>
        <v>0</v>
      </c>
      <c r="CO238">
        <f>IFERROR(SMALL(CO67:CO187,ROW()-ROW($CO$190)+1),"")</f>
        <v>0</v>
      </c>
      <c r="CP238">
        <f>IFERROR(SMALL(CP67:CP187,ROW()-ROW($CP$190)+1),"")</f>
        <v>0</v>
      </c>
      <c r="CQ238">
        <f>IFERROR(SMALL(CQ67:CQ187,ROW()-ROW($CQ$190)+1),"")</f>
        <v>0</v>
      </c>
      <c r="CR238">
        <f>IFERROR(SMALL(CR67:CR187,ROW()-ROW($CR$190)+1),"")</f>
        <v>0</v>
      </c>
      <c r="CS238">
        <f>IFERROR(SMALL(CS67:CS187,ROW()-ROW($CS$190)+1),"")</f>
        <v>0</v>
      </c>
      <c r="CT238">
        <f>IFERROR(SMALL(CT67:CT187,ROW()-ROW($CT$190)+1),"")</f>
        <v>0</v>
      </c>
      <c r="CU238">
        <f>IFERROR(SMALL(CU67:CU187,ROW()-ROW($CU$190)+1),"")</f>
        <v>0</v>
      </c>
      <c r="CV238">
        <f>IFERROR(SMALL(CV67:CV187,ROW()-ROW($CV$190)+1),"")</f>
        <v>0</v>
      </c>
      <c r="CW238">
        <f>IFERROR(SMALL(CW67:CW187,ROW()-ROW($CW$190)+1),"")</f>
        <v>0</v>
      </c>
      <c r="CX238">
        <f>IFERROR(SMALL(CX67:CX187,ROW()-ROW($CX$190)+1),"")</f>
        <v>0</v>
      </c>
      <c r="CY238">
        <f>IFERROR(SMALL(CY67:CY187,ROW()-ROW($CY$190)+1),"")</f>
        <v>0</v>
      </c>
      <c r="CZ238">
        <f>IFERROR(SMALL(CZ67:CZ187,ROW()-ROW($CZ$190)+1),"")</f>
        <v>0</v>
      </c>
      <c r="DA238">
        <f>IFERROR(SMALL(DA67:DA187,ROW()-ROW($DA$190)+1),"")</f>
        <v>0</v>
      </c>
      <c r="DB238">
        <f>IFERROR(SMALL(DB67:DB187,ROW()-ROW($DB$190)+1),"")</f>
        <v>0</v>
      </c>
      <c r="DC238">
        <f>IFERROR(SMALL(DC67:DC187,ROW()-ROW($DC$190)+1),"")</f>
        <v>0</v>
      </c>
      <c r="DD238">
        <f>IFERROR(SMALL(DD67:DD187,ROW()-ROW($DD$190)+1),"")</f>
        <v>0</v>
      </c>
      <c r="DE238">
        <f>IFERROR(SMALL(DE67:DE187,ROW()-ROW($DE$190)+1),"")</f>
        <v>0</v>
      </c>
      <c r="DF238">
        <f>IFERROR(SMALL(DF67:DF187,ROW()-ROW($DF$190)+1),"")</f>
        <v>0</v>
      </c>
      <c r="DG238">
        <f>IFERROR(SMALL(DG67:DG187,ROW()-ROW($DG$190)+1),"")</f>
        <v>0</v>
      </c>
      <c r="DH238">
        <f>IFERROR(SMALL(DH67:DH187,ROW()-ROW($DH$190)+1),"")</f>
        <v>0</v>
      </c>
      <c r="DI238">
        <f>IFERROR(SMALL(DI67:DI187,ROW()-ROW($DI$190)+1),"")</f>
        <v>0</v>
      </c>
      <c r="DJ238">
        <f>IFERROR(SMALL(DJ67:DJ187,ROW()-ROW($DJ$190)+1),"")</f>
        <v>0</v>
      </c>
      <c r="DK238">
        <f>IFERROR(SMALL(DK67:DK187,ROW()-ROW($DK$190)+1),"")</f>
        <v>0</v>
      </c>
      <c r="DL238">
        <f>IFERROR(SMALL(DL67:DL187,ROW()-ROW($DL$190)+1),"")</f>
        <v>0</v>
      </c>
      <c r="DM238">
        <f>IFERROR(SMALL(DM67:DM187,ROW()-ROW($DM$190)+1),"")</f>
        <v>0</v>
      </c>
      <c r="DN238">
        <f>IFERROR(SMALL(DN67:DN187,ROW()-ROW($DN$190)+1),"")</f>
        <v>0</v>
      </c>
      <c r="DO238">
        <f>IFERROR(SMALL(DO67:DO187,ROW()-ROW($DO$190)+1),"")</f>
        <v>0</v>
      </c>
      <c r="DP238">
        <f>IFERROR(SMALL(DP67:DP187,ROW()-ROW($DP$190)+1),"")</f>
        <v>0</v>
      </c>
      <c r="DQ238">
        <f>IFERROR(SMALL(DQ67:DQ187,ROW()-ROW($DQ$190)+1),"")</f>
        <v>0</v>
      </c>
      <c r="DR238">
        <f>IFERROR(SMALL(DR67:DR187,ROW()-ROW($DR$190)+1),"")</f>
        <v>0</v>
      </c>
      <c r="DS238">
        <f>IFERROR(SMALL(DS67:DS187,ROW()-ROW($DS$190)+1),"")</f>
        <v>0</v>
      </c>
      <c r="DT238">
        <f>IFERROR(SMALL(DT67:DT187,ROW()-ROW($DT$190)+1),"")</f>
        <v>0</v>
      </c>
      <c r="DU238">
        <f>IFERROR(SMALL(DU67:DU187,ROW()-ROW($DU$190)+1),"")</f>
        <v>0</v>
      </c>
      <c r="DV238">
        <f>IFERROR(SMALL(DV67:DV187,ROW()-ROW($DV$190)+1),"")</f>
        <v>0</v>
      </c>
      <c r="DW238">
        <f>IFERROR(SMALL(DW67:DW187,ROW()-ROW($DW$190)+1),"")</f>
        <v>0</v>
      </c>
      <c r="DX238">
        <f>IFERROR(SMALL(DX67:DX187,ROW()-ROW($DX$190)+1),"")</f>
        <v>0</v>
      </c>
      <c r="DY238">
        <f>IFERROR(SMALL(DY67:DY187,ROW()-ROW($DY$190)+1),"")</f>
        <v>0</v>
      </c>
      <c r="DZ238">
        <f>IFERROR(SMALL(DZ67:DZ187,ROW()-ROW($DZ$190)+1),"")</f>
        <v>0</v>
      </c>
      <c r="EA238">
        <f>IFERROR(SMALL(EA67:EA187,ROW()-ROW($EA$190)+1),"")</f>
        <v>0</v>
      </c>
      <c r="EB238">
        <f>IFERROR(SMALL(EB67:EB187,ROW()-ROW($EB$190)+1),"")</f>
        <v>0</v>
      </c>
      <c r="EC238">
        <f>IFERROR(SMALL(EC67:EC187,ROW()-ROW($EC$190)+1),"")</f>
        <v>0</v>
      </c>
      <c r="ED238">
        <f>IFERROR(SMALL(ED67:ED187,ROW()-ROW($ED$190)+1),"")</f>
        <v>0</v>
      </c>
      <c r="EE238">
        <f>IFERROR(SMALL(EE67:EE187,ROW()-ROW($EE$190)+1),"")</f>
        <v>0</v>
      </c>
      <c r="EF238">
        <f>IFERROR(SMALL(EF67:EF187,ROW()-ROW($EF$190)+1),"")</f>
        <v>0</v>
      </c>
      <c r="EI238">
        <f>IFERROR(SMALL(EI67:EI187,ROW()-ROW($EI$190)+1),"")</f>
        <v>0</v>
      </c>
      <c r="EJ238">
        <f>IFERROR(SMALL(EJ67:EJ187,ROW()-ROW($EJ$190)+1),"")</f>
        <v>0</v>
      </c>
      <c r="EK238">
        <f>IFERROR(SMALL(EK67:EK187,ROW()-ROW($EK$190)+1),"")</f>
        <v>0</v>
      </c>
      <c r="EL238">
        <f>IFERROR(SMALL(EL67:EL187,ROW()-ROW($EL$190)+1),"")</f>
        <v>0</v>
      </c>
      <c r="EM238">
        <f>IFERROR(SMALL(EM67:EM187,ROW()-ROW($EM$190)+1),"")</f>
        <v>0</v>
      </c>
      <c r="EN238">
        <f>IFERROR(SMALL(EN67:EN187,ROW()-ROW($EN$190)+1),"")</f>
        <v>0</v>
      </c>
      <c r="EO238">
        <f>IFERROR(SMALL(EO67:EO187,ROW()-ROW($EO$190)+1),"")</f>
        <v>0</v>
      </c>
      <c r="EP238">
        <f>IFERROR(SMALL(EP67:EP187,ROW()-ROW($EP$190)+1),"")</f>
        <v>0</v>
      </c>
      <c r="EQ238">
        <f>IFERROR(SMALL(EQ67:EQ187,ROW()-ROW($EQ$190)+1),"")</f>
        <v>0</v>
      </c>
      <c r="ER238">
        <f>IFERROR(SMALL(ER67:ER187,ROW()-ROW($ER$190)+1),"")</f>
        <v>0</v>
      </c>
      <c r="ES238">
        <f>IFERROR(SMALL(ES67:ES187,ROW()-ROW($ES$190)+1),"")</f>
        <v>0</v>
      </c>
      <c r="ET238">
        <f>IFERROR(SMALL(ET67:ET187,ROW()-ROW($ET$190)+1),"")</f>
        <v>0</v>
      </c>
      <c r="EU238">
        <f>IFERROR(SMALL(EU67:EU187,ROW()-ROW($EU$190)+1),"")</f>
        <v>0</v>
      </c>
      <c r="EV238">
        <f>IFERROR(SMALL(EV67:EV187,ROW()-ROW($EV$190)+1),"")</f>
        <v>0</v>
      </c>
      <c r="EW238">
        <f>IFERROR(SMALL(EW67:EW187,ROW()-ROW($EW$190)+1),"")</f>
        <v>0</v>
      </c>
      <c r="EX238">
        <f>IFERROR(SMALL(EX67:EX187,ROW()-ROW($EX$190)+1),"")</f>
        <v>0</v>
      </c>
      <c r="EY238">
        <f>IFERROR(SMALL(EY67:EY187,ROW()-ROW($EY$190)+1),"")</f>
        <v>0</v>
      </c>
      <c r="EZ238">
        <f>IFERROR(SMALL(EZ67:EZ187,ROW()-ROW($EZ$190)+1),"")</f>
        <v>0</v>
      </c>
      <c r="FA238">
        <f>IFERROR(SMALL(FA67:FA187,ROW()-ROW($FA$190)+1),"")</f>
        <v>0</v>
      </c>
      <c r="FB238">
        <f>IFERROR(SMALL(FB67:FB187,ROW()-ROW($FB$190)+1),"")</f>
        <v>0</v>
      </c>
      <c r="FC238">
        <f>IFERROR(SMALL(FC67:FC187,ROW()-ROW($FC$190)+1),"")</f>
        <v>0</v>
      </c>
      <c r="FD238">
        <f>IFERROR(SMALL(FD67:FD187,ROW()-ROW($FD$190)+1),"")</f>
        <v>0</v>
      </c>
      <c r="FE238">
        <f>IFERROR(SMALL(FE67:FE187,ROW()-ROW($FE$190)+1),"")</f>
        <v>0</v>
      </c>
      <c r="FF238">
        <f>IFERROR(SMALL(FF67:FF187,ROW()-ROW($FF$190)+1),"")</f>
        <v>0</v>
      </c>
      <c r="FG238">
        <f>IFERROR(SMALL(FG67:FG187,ROW()-ROW($FG$190)+1),"")</f>
        <v>0</v>
      </c>
      <c r="FH238">
        <f>IFERROR(SMALL(FH67:FH187,ROW()-ROW($FH$190)+1),"")</f>
        <v>0</v>
      </c>
      <c r="FI238">
        <f>IFERROR(SMALL(FI67:FI187,ROW()-ROW($FI$190)+1),"")</f>
        <v>0</v>
      </c>
      <c r="FJ238">
        <f>IFERROR(SMALL(FJ67:FJ187,ROW()-ROW($FJ$190)+1),"")</f>
        <v>0</v>
      </c>
      <c r="FK238">
        <f>IFERROR(SMALL(FK67:FK187,ROW()-ROW($FK$190)+1),"")</f>
        <v>0</v>
      </c>
      <c r="FL238">
        <f>IFERROR(SMALL(FL67:FL187,ROW()-ROW($FL$190)+1),"")</f>
        <v>0</v>
      </c>
      <c r="FM238">
        <f>IFERROR(SMALL(FM67:FM187,ROW()-ROW($FM$190)+1),"")</f>
        <v>0</v>
      </c>
      <c r="FN238">
        <f>IFERROR(SMALL(FN67:FN187,ROW()-ROW($FN$190)+1),"")</f>
        <v>0</v>
      </c>
      <c r="FO238">
        <f>IFERROR(SMALL(FO67:FO187,ROW()-ROW($FO$190)+1),"")</f>
        <v>0</v>
      </c>
      <c r="FP238">
        <f>IFERROR(SMALL(FP67:FP187,ROW()-ROW($FP$190)+1),"")</f>
        <v>0</v>
      </c>
      <c r="FQ238">
        <f>IFERROR(SMALL(FQ67:FQ187,ROW()-ROW($FQ$190)+1),"")</f>
        <v>0</v>
      </c>
      <c r="FR238">
        <f>IFERROR(SMALL(FR67:FR187,ROW()-ROW($FR$190)+1),"")</f>
        <v>0</v>
      </c>
      <c r="FS238">
        <f>IFERROR(SMALL(FS67:FS187,ROW()-ROW($FS$190)+1),"")</f>
        <v>0</v>
      </c>
      <c r="FT238">
        <f>IFERROR(SMALL(FT67:FT187,ROW()-ROW($FT$190)+1),"")</f>
        <v>0</v>
      </c>
      <c r="FU238">
        <f>IFERROR(SMALL(FU67:FU187,ROW()-ROW($FU$190)+1),"")</f>
        <v>0</v>
      </c>
      <c r="FV238">
        <f>IFERROR(SMALL(FV67:FV187,ROW()-ROW($FV$190)+1),"")</f>
        <v>0</v>
      </c>
      <c r="FW238">
        <f>IFERROR(SMALL(FW67:FW187,ROW()-ROW($FW$190)+1),"")</f>
        <v>0</v>
      </c>
      <c r="FX238">
        <f>IFERROR(SMALL(FX67:FX187,ROW()-ROW($FX$190)+1),"")</f>
        <v>0</v>
      </c>
      <c r="FY238">
        <f>IFERROR(SMALL(FY67:FY187,ROW()-ROW($FY$190)+1),"")</f>
        <v>0</v>
      </c>
      <c r="FZ238">
        <f>IFERROR(SMALL(FZ67:FZ187,ROW()-ROW($FZ$190)+1),"")</f>
        <v>0</v>
      </c>
      <c r="GA238">
        <f>IFERROR(SMALL(GA67:GA187,ROW()-ROW($GA$190)+1),"")</f>
        <v>0</v>
      </c>
      <c r="GB238">
        <f>IFERROR(SMALL(GB67:GB187,ROW()-ROW($GB$190)+1),"")</f>
        <v>0</v>
      </c>
      <c r="GC238">
        <f>IFERROR(SMALL(GC67:GC187,ROW()-ROW($GC$190)+1),"")</f>
        <v>0</v>
      </c>
      <c r="GD238">
        <f>IFERROR(SMALL(GD67:GD187,ROW()-ROW($GD$190)+1),"")</f>
        <v>0</v>
      </c>
      <c r="GE238">
        <f>IFERROR(SMALL(GE67:GE187,ROW()-ROW($GE$190)+1),"")</f>
        <v>0</v>
      </c>
      <c r="GF238">
        <f>IFERROR(SMALL(GF67:GF187,ROW()-ROW($GF$190)+1),"")</f>
        <v>0</v>
      </c>
      <c r="GG238">
        <f>IFERROR(SMALL(GG67:GG187,ROW()-ROW($GG$190)+1),"")</f>
        <v>0</v>
      </c>
      <c r="GH238">
        <f>IFERROR(SMALL(GH67:GH187,ROW()-ROW($GH$190)+1),"")</f>
        <v>0</v>
      </c>
      <c r="GI238">
        <f>IFERROR(SMALL(GI67:GI187,ROW()-ROW($GI$190)+1),"")</f>
        <v>0</v>
      </c>
      <c r="GJ238">
        <f>IFERROR(SMALL(GJ67:GJ187,ROW()-ROW($GJ$190)+1),"")</f>
        <v>0</v>
      </c>
      <c r="GK238">
        <f>IFERROR(SMALL(GK67:GK187,ROW()-ROW($GK$190)+1),"")</f>
        <v>0</v>
      </c>
      <c r="GL238">
        <f>IFERROR(SMALL(GL67:GL187,ROW()-ROW($GL$190)+1),"")</f>
        <v>0</v>
      </c>
      <c r="GM238">
        <f>IFERROR(SMALL(GM67:GM187,ROW()-ROW($GM$190)+1),"")</f>
        <v>0</v>
      </c>
      <c r="GN238">
        <f>IFERROR(SMALL(GN67:GN187,ROW()-ROW($GN$190)+1),"")</f>
        <v>0</v>
      </c>
      <c r="GO238">
        <f>IFERROR(SMALL(GO67:GO187,ROW()-ROW($GO$190)+1),"")</f>
        <v>0</v>
      </c>
      <c r="GP238">
        <f>IFERROR(SMALL(GP67:GP187,ROW()-ROW($GP$190)+1),"")</f>
        <v>0</v>
      </c>
      <c r="GQ238">
        <f>IFERROR(SMALL(GQ67:GQ187,ROW()-ROW($GQ$190)+1),"")</f>
        <v>0</v>
      </c>
      <c r="GR238">
        <f>IFERROR(SMALL(GR67:GR187,ROW()-ROW($GR$190)+1),"")</f>
        <v>0</v>
      </c>
      <c r="GS238">
        <f>IFERROR(SMALL(GS67:GS187,ROW()-ROW($GS$190)+1),"")</f>
        <v>0</v>
      </c>
      <c r="GT238">
        <f>IFERROR(SMALL(GT67:GT187,ROW()-ROW($GT$190)+1),"")</f>
        <v>0</v>
      </c>
      <c r="GU238">
        <f>IFERROR(SMALL(GU67:GU187,ROW()-ROW($GU$190)+1),"")</f>
        <v>0</v>
      </c>
      <c r="GV238">
        <f>IFERROR(SMALL(GV67:GV187,ROW()-ROW($GV$190)+1),"")</f>
        <v>0</v>
      </c>
      <c r="GW238">
        <f>IFERROR(SMALL(GW67:GW187,ROW()-ROW($GW$190)+1),"")</f>
        <v>0</v>
      </c>
      <c r="GX238">
        <f>IFERROR(SMALL(GX67:GX187,ROW()-ROW($GX$190)+1),"")</f>
        <v>0</v>
      </c>
      <c r="GY238">
        <f>IFERROR(SMALL(GY67:GY187,ROW()-ROW($GY$190)+1),"")</f>
        <v>0</v>
      </c>
      <c r="GZ238">
        <f>IFERROR(SMALL(GZ67:GZ187,ROW()-ROW($GZ$190)+1),"")</f>
        <v>0</v>
      </c>
      <c r="HA238">
        <f>IFERROR(SMALL(HA67:HA187,ROW()-ROW($HA$190)+1),"")</f>
        <v>0</v>
      </c>
      <c r="HB238">
        <f>IFERROR(SMALL(HB67:HB187,ROW()-ROW($HB$190)+1),"")</f>
        <v>0</v>
      </c>
      <c r="HC238">
        <f>IFERROR(SMALL(HC67:HC187,ROW()-ROW($HC$190)+1),"")</f>
        <v>0</v>
      </c>
      <c r="HD238">
        <f>IFERROR(SMALL(HD67:HD187,ROW()-ROW($HD$190)+1),"")</f>
        <v>0</v>
      </c>
      <c r="HE238">
        <f>IFERROR(SMALL(HE67:HE187,ROW()-ROW($HE$190)+1),"")</f>
        <v>0</v>
      </c>
      <c r="HF238">
        <f>IFERROR(SMALL(HF67:HF187,ROW()-ROW($HF$190)+1),"")</f>
        <v>0</v>
      </c>
      <c r="HG238">
        <f>IFERROR(SMALL(HG67:HG187,ROW()-ROW($HG$190)+1),"")</f>
        <v>0</v>
      </c>
      <c r="HH238">
        <f>IFERROR(SMALL(HH67:HH187,ROW()-ROW($HH$190)+1),"")</f>
        <v>0</v>
      </c>
      <c r="HI238">
        <f>IFERROR(SMALL(HI67:HI187,ROW()-ROW($HI$190)+1),"")</f>
        <v>0</v>
      </c>
      <c r="HJ238">
        <f>IFERROR(SMALL(HJ67:HJ187,ROW()-ROW($HJ$190)+1),"")</f>
        <v>0</v>
      </c>
      <c r="HK238">
        <f>IFERROR(SMALL(HK67:HK187,ROW()-ROW($HK$190)+1),"")</f>
        <v>0</v>
      </c>
      <c r="HL238">
        <f>IFERROR(SMALL(HL67:HL187,ROW()-ROW($HL$190)+1),"")</f>
        <v>0</v>
      </c>
      <c r="HM238">
        <f>IFERROR(SMALL(HM67:HM187,ROW()-ROW($HM$190)+1),"")</f>
        <v>0</v>
      </c>
      <c r="HN238">
        <f>IFERROR(SMALL(HN67:HN187,ROW()-ROW($HN$190)+1),"")</f>
        <v>0</v>
      </c>
      <c r="HO238">
        <f>IFERROR(SMALL(HO67:HO187,ROW()-ROW($HO$190)+1),"")</f>
        <v>0</v>
      </c>
      <c r="HP238">
        <f>IFERROR(SMALL(HP67:HP187,ROW()-ROW($HP$190)+1),"")</f>
        <v>0</v>
      </c>
      <c r="HQ238">
        <f>IFERROR(SMALL(HQ67:HQ187,ROW()-ROW($HQ$190)+1),"")</f>
        <v>0</v>
      </c>
      <c r="HR238">
        <f>IFERROR(SMALL(HR67:HR187,ROW()-ROW($HR$190)+1),"")</f>
        <v>0</v>
      </c>
      <c r="HS238">
        <f>IFERROR(SMALL(HS67:HS187,ROW()-ROW($HS$190)+1),"")</f>
        <v>0</v>
      </c>
      <c r="HT238">
        <f>IFERROR(SMALL(HT67:HT187,ROW()-ROW($HT$190)+1),"")</f>
        <v>0</v>
      </c>
      <c r="HU238">
        <f>IFERROR(SMALL(HU67:HU187,ROW()-ROW($HU$190)+1),"")</f>
        <v>0</v>
      </c>
      <c r="HV238">
        <f>IFERROR(SMALL(HV67:HV187,ROW()-ROW($HV$190)+1),"")</f>
        <v>0</v>
      </c>
      <c r="HW238">
        <f>IFERROR(SMALL(HW67:HW187,ROW()-ROW($HW$190)+1),"")</f>
        <v>0</v>
      </c>
      <c r="HX238">
        <f>IFERROR(SMALL(HX67:HX187,ROW()-ROW($HX$190)+1),"")</f>
        <v>0</v>
      </c>
      <c r="HY238">
        <f>IFERROR(SMALL(HY67:HY187,ROW()-ROW($HY$190)+1),"")</f>
        <v>0</v>
      </c>
      <c r="HZ238">
        <f>IFERROR(SMALL(HZ67:HZ187,ROW()-ROW($HZ$190)+1),"")</f>
        <v>0</v>
      </c>
      <c r="IA238">
        <f>IFERROR(SMALL(IA67:IA187,ROW()-ROW($IA$190)+1),"")</f>
        <v>0</v>
      </c>
      <c r="IB238">
        <f>IFERROR(SMALL(IB67:IB187,ROW()-ROW($IB$190)+1),"")</f>
        <v>0</v>
      </c>
      <c r="IC238">
        <f>IFERROR(SMALL(IC67:IC187,ROW()-ROW($IC$190)+1),"")</f>
        <v>0</v>
      </c>
      <c r="ID238">
        <f>IFERROR(SMALL(ID67:ID187,ROW()-ROW($ID$190)+1),"")</f>
        <v>0</v>
      </c>
      <c r="IE238">
        <f>IFERROR(SMALL(IE67:IE187,ROW()-ROW($IE$190)+1),"")</f>
        <v>0</v>
      </c>
      <c r="IF238">
        <f>IFERROR(SMALL(IF67:IF187,ROW()-ROW($IF$190)+1),"")</f>
        <v>0</v>
      </c>
      <c r="IG238">
        <f>IFERROR(SMALL(IG67:IG187,ROW()-ROW($IG$190)+1),"")</f>
        <v>0</v>
      </c>
      <c r="IH238">
        <f>IFERROR(SMALL(IH67:IH187,ROW()-ROW($IH$190)+1),"")</f>
        <v>0</v>
      </c>
      <c r="II238">
        <f>IFERROR(SMALL(II67:II187,ROW()-ROW($II$190)+1),"")</f>
        <v>0</v>
      </c>
      <c r="IJ238">
        <f>IFERROR(SMALL(IJ67:IJ187,ROW()-ROW($IJ$190)+1),"")</f>
        <v>0</v>
      </c>
      <c r="IK238">
        <f>IFERROR(SMALL(IK67:IK187,ROW()-ROW($IK$190)+1),"")</f>
        <v>0</v>
      </c>
      <c r="IL238">
        <f>IFERROR(SMALL(IL67:IL187,ROW()-ROW($IL$190)+1),"")</f>
        <v>0</v>
      </c>
      <c r="IM238">
        <f>IFERROR(SMALL(IM67:IM187,ROW()-ROW($IM$190)+1),"")</f>
        <v>0</v>
      </c>
      <c r="IN238">
        <f>IFERROR(SMALL(IN67:IN187,ROW()-ROW($IN$190)+1),"")</f>
        <v>0</v>
      </c>
      <c r="IO238">
        <f>IFERROR(SMALL(IO67:IO187,ROW()-ROW($IO$190)+1),"")</f>
        <v>0</v>
      </c>
      <c r="IP238">
        <f>IFERROR(SMALL(IP67:IP187,ROW()-ROW($IP$190)+1),"")</f>
        <v>0</v>
      </c>
      <c r="IQ238">
        <f>IFERROR(SMALL(IQ67:IQ187,ROW()-ROW($IQ$190)+1),"")</f>
        <v>0</v>
      </c>
      <c r="IR238">
        <f>IFERROR(SMALL(IR67:IR187,ROW()-ROW($IR$190)+1),"")</f>
        <v>0</v>
      </c>
      <c r="IS238">
        <f>IFERROR(SMALL(IS67:IS187,ROW()-ROW($IS$190)+1),"")</f>
        <v>0</v>
      </c>
      <c r="IT238">
        <f>IFERROR(SMALL(IT67:IT187,ROW()-ROW($IT$190)+1),"")</f>
        <v>0</v>
      </c>
      <c r="IU238">
        <f>IFERROR(SMALL(IU67:IU187,ROW()-ROW($IU$190)+1),"")</f>
        <v>0</v>
      </c>
      <c r="IV238">
        <f>IFERROR(SMALL(IV67:IV187,ROW()-ROW($IV$190)+1),"")</f>
        <v>0</v>
      </c>
      <c r="IW238">
        <f>IFERROR(SMALL(IW67:IW187,ROW()-ROW($IW$190)+1),"")</f>
        <v>0</v>
      </c>
      <c r="IX238">
        <f>IFERROR(SMALL(IX67:IX187,ROW()-ROW($IX$190)+1),"")</f>
        <v>0</v>
      </c>
      <c r="IY238">
        <f>IFERROR(SMALL(IY67:IY187,ROW()-ROW($IY$190)+1),"")</f>
        <v>0</v>
      </c>
      <c r="IZ238">
        <f>IFERROR(SMALL(IZ67:IZ187,ROW()-ROW($IZ$190)+1),"")</f>
        <v>0</v>
      </c>
      <c r="JA238">
        <f>IFERROR(SMALL(JA67:JA187,ROW()-ROW($JA$190)+1),"")</f>
        <v>0</v>
      </c>
      <c r="JB238">
        <f>IFERROR(SMALL(JB67:JB187,ROW()-ROW($JB$190)+1),"")</f>
        <v>0</v>
      </c>
      <c r="JC238">
        <f>IFERROR(SMALL(JC67:JC187,ROW()-ROW($JC$190)+1),"")</f>
        <v>0</v>
      </c>
      <c r="JD238">
        <f>IFERROR(SMALL(JD67:JD187,ROW()-ROW($JD$190)+1),"")</f>
        <v>0</v>
      </c>
      <c r="JE238">
        <f>IFERROR(SMALL(JE67:JE187,ROW()-ROW($JE$190)+1),"")</f>
        <v>0</v>
      </c>
      <c r="JF238">
        <f>IFERROR(SMALL(JF67:JF187,ROW()-ROW($JF$190)+1),"")</f>
        <v>0</v>
      </c>
      <c r="JG238">
        <f>IFERROR(SMALL(JG67:JG187,ROW()-ROW($JG$190)+1),"")</f>
        <v>0</v>
      </c>
      <c r="JH238">
        <f>IFERROR(SMALL(JH67:JH187,ROW()-ROW($JH$190)+1),"")</f>
        <v>0</v>
      </c>
      <c r="JI238">
        <f>IFERROR(SMALL(JI67:JI187,ROW()-ROW($JI$190)+1),"")</f>
        <v>0</v>
      </c>
      <c r="JJ238">
        <f>IFERROR(SMALL(JJ67:JJ187,ROW()-ROW($JJ$190)+1),"")</f>
        <v>0</v>
      </c>
    </row>
    <row r="239" spans="5:270">
      <c r="E239">
        <f>IFERROR(SMALL(E67:E187,ROW()-ROW($E$190)+1),"")</f>
        <v>0</v>
      </c>
      <c r="F239">
        <f>IFERROR(SMALL(F67:F187,ROW()-ROW($F$190)+1),"")</f>
        <v>0</v>
      </c>
      <c r="G239">
        <f>IFERROR(SMALL(G67:G187,ROW()-ROW($G$190)+1),"")</f>
        <v>0</v>
      </c>
      <c r="H239">
        <f>IFERROR(SMALL(H67:H187,ROW()-ROW($H$190)+1),"")</f>
        <v>0</v>
      </c>
      <c r="I239">
        <f>IFERROR(SMALL(I67:I187,ROW()-ROW($I$190)+1),"")</f>
        <v>0</v>
      </c>
      <c r="J239">
        <f>IFERROR(SMALL(J67:J187,ROW()-ROW($J$190)+1),"")</f>
        <v>0</v>
      </c>
      <c r="K239">
        <f>IFERROR(SMALL(K67:K187,ROW()-ROW($K$190)+1),"")</f>
        <v>0</v>
      </c>
      <c r="L239">
        <f>IFERROR(SMALL(L67:L187,ROW()-ROW($L$190)+1),"")</f>
        <v>0</v>
      </c>
      <c r="M239">
        <f>IFERROR(SMALL(M67:M187,ROW()-ROW($M$190)+1),"")</f>
        <v>0</v>
      </c>
      <c r="N239">
        <f>IFERROR(SMALL(N67:N187,ROW()-ROW($N$190)+1),"")</f>
        <v>0</v>
      </c>
      <c r="O239">
        <f>IFERROR(SMALL(O67:O187,ROW()-ROW($O$190)+1),"")</f>
        <v>0</v>
      </c>
      <c r="P239">
        <f>IFERROR(SMALL(P67:P187,ROW()-ROW($P$190)+1),"")</f>
        <v>0</v>
      </c>
      <c r="Q239">
        <f>IFERROR(SMALL(Q67:Q187,ROW()-ROW($Q$190)+1),"")</f>
        <v>0</v>
      </c>
      <c r="R239">
        <f>IFERROR(SMALL(R67:R187,ROW()-ROW($R$190)+1),"")</f>
        <v>0</v>
      </c>
      <c r="S239">
        <f>IFERROR(SMALL(S67:S187,ROW()-ROW($S$190)+1),"")</f>
        <v>0</v>
      </c>
      <c r="T239">
        <f>IFERROR(SMALL(T67:T187,ROW()-ROW($T$190)+1),"")</f>
        <v>0</v>
      </c>
      <c r="U239">
        <f>IFERROR(SMALL(U67:U187,ROW()-ROW($U$190)+1),"")</f>
        <v>0</v>
      </c>
      <c r="V239">
        <f>IFERROR(SMALL(V67:V187,ROW()-ROW($V$190)+1),"")</f>
        <v>0</v>
      </c>
      <c r="W239">
        <f>IFERROR(SMALL(W67:W187,ROW()-ROW($W$190)+1),"")</f>
        <v>0</v>
      </c>
      <c r="X239">
        <f>IFERROR(SMALL(X67:X187,ROW()-ROW($X$190)+1),"")</f>
        <v>0</v>
      </c>
      <c r="Y239">
        <f>IFERROR(SMALL(Y67:Y187,ROW()-ROW($Y$190)+1),"")</f>
        <v>0</v>
      </c>
      <c r="Z239">
        <f>IFERROR(SMALL(Z67:Z187,ROW()-ROW($Z$190)+1),"")</f>
        <v>0</v>
      </c>
      <c r="AA239">
        <f>IFERROR(SMALL(AA67:AA187,ROW()-ROW($AA$190)+1),"")</f>
        <v>0</v>
      </c>
      <c r="AB239">
        <f>IFERROR(SMALL(AB67:AB187,ROW()-ROW($AB$190)+1),"")</f>
        <v>0</v>
      </c>
      <c r="AC239">
        <f>IFERROR(SMALL(AC67:AC187,ROW()-ROW($AC$190)+1),"")</f>
        <v>0</v>
      </c>
      <c r="AD239">
        <f>IFERROR(SMALL(AD67:AD187,ROW()-ROW($AD$190)+1),"")</f>
        <v>0</v>
      </c>
      <c r="AE239">
        <f>IFERROR(SMALL(AE67:AE187,ROW()-ROW($AE$190)+1),"")</f>
        <v>0</v>
      </c>
      <c r="AF239">
        <f>IFERROR(SMALL(AF67:AF187,ROW()-ROW($AF$190)+1),"")</f>
        <v>0</v>
      </c>
      <c r="AG239">
        <f>IFERROR(SMALL(AG67:AG187,ROW()-ROW($AG$190)+1),"")</f>
        <v>0</v>
      </c>
      <c r="AH239">
        <f>IFERROR(SMALL(AH67:AH187,ROW()-ROW($AH$190)+1),"")</f>
        <v>0</v>
      </c>
      <c r="AI239">
        <f>IFERROR(SMALL(AI67:AI187,ROW()-ROW($AI$190)+1),"")</f>
        <v>0</v>
      </c>
      <c r="AJ239">
        <f>IFERROR(SMALL(AJ67:AJ187,ROW()-ROW($AJ$190)+1),"")</f>
        <v>0</v>
      </c>
      <c r="AK239">
        <f>IFERROR(SMALL(AK67:AK187,ROW()-ROW($AK$190)+1),"")</f>
        <v>0</v>
      </c>
      <c r="AL239">
        <f>IFERROR(SMALL(AL67:AL187,ROW()-ROW($AL$190)+1),"")</f>
        <v>0</v>
      </c>
      <c r="AM239">
        <f>IFERROR(SMALL(AM67:AM187,ROW()-ROW($AM$190)+1),"")</f>
        <v>0</v>
      </c>
      <c r="AN239">
        <f>IFERROR(SMALL(AN67:AN187,ROW()-ROW($AN$190)+1),"")</f>
        <v>0</v>
      </c>
      <c r="AO239">
        <f>IFERROR(SMALL(AO67:AO187,ROW()-ROW($AO$190)+1),"")</f>
        <v>0</v>
      </c>
      <c r="AP239">
        <f>IFERROR(SMALL(AP67:AP187,ROW()-ROW($AP$190)+1),"")</f>
        <v>0</v>
      </c>
      <c r="AQ239">
        <f>IFERROR(SMALL(AQ67:AQ187,ROW()-ROW($AQ$190)+1),"")</f>
        <v>0</v>
      </c>
      <c r="AR239">
        <f>IFERROR(SMALL(AR67:AR187,ROW()-ROW($AR$190)+1),"")</f>
        <v>0</v>
      </c>
      <c r="AS239">
        <f>IFERROR(SMALL(AS67:AS187,ROW()-ROW($AS$190)+1),"")</f>
        <v>0</v>
      </c>
      <c r="AT239">
        <f>IFERROR(SMALL(AT67:AT187,ROW()-ROW($AT$190)+1),"")</f>
        <v>0</v>
      </c>
      <c r="AU239">
        <f>IFERROR(SMALL(AU67:AU187,ROW()-ROW($AU$190)+1),"")</f>
        <v>0</v>
      </c>
      <c r="AV239">
        <f>IFERROR(SMALL(AV67:AV187,ROW()-ROW($AV$190)+1),"")</f>
        <v>0</v>
      </c>
      <c r="AW239">
        <f>IFERROR(SMALL(AW67:AW187,ROW()-ROW($AW$190)+1),"")</f>
        <v>0</v>
      </c>
      <c r="AX239">
        <f>IFERROR(SMALL(AX67:AX187,ROW()-ROW($AX$190)+1),"")</f>
        <v>0</v>
      </c>
      <c r="AY239">
        <f>IFERROR(SMALL(AY67:AY187,ROW()-ROW($AY$190)+1),"")</f>
        <v>0</v>
      </c>
      <c r="AZ239">
        <f>IFERROR(SMALL(AZ67:AZ187,ROW()-ROW($AZ$190)+1),"")</f>
        <v>0</v>
      </c>
      <c r="BA239">
        <f>IFERROR(SMALL(BA67:BA187,ROW()-ROW($BA$190)+1),"")</f>
        <v>0</v>
      </c>
      <c r="BB239">
        <f>IFERROR(SMALL(BB67:BB187,ROW()-ROW($BB$190)+1),"")</f>
        <v>0</v>
      </c>
      <c r="BC239">
        <f>IFERROR(SMALL(BC67:BC187,ROW()-ROW($BC$190)+1),"")</f>
        <v>0</v>
      </c>
      <c r="BD239">
        <f>IFERROR(SMALL(BD67:BD187,ROW()-ROW($BD$190)+1),"")</f>
        <v>0</v>
      </c>
      <c r="BE239">
        <f>IFERROR(SMALL(BE67:BE187,ROW()-ROW($BE$190)+1),"")</f>
        <v>0</v>
      </c>
      <c r="BF239">
        <f>IFERROR(SMALL(BF67:BF187,ROW()-ROW($BF$190)+1),"")</f>
        <v>0</v>
      </c>
      <c r="BG239">
        <f>IFERROR(SMALL(BG67:BG187,ROW()-ROW($BG$190)+1),"")</f>
        <v>0</v>
      </c>
      <c r="BH239">
        <f>IFERROR(SMALL(BH67:BH187,ROW()-ROW($BH$190)+1),"")</f>
        <v>0</v>
      </c>
      <c r="BI239">
        <f>IFERROR(SMALL(BI67:BI187,ROW()-ROW($BI$190)+1),"")</f>
        <v>0</v>
      </c>
      <c r="BJ239">
        <f>IFERROR(SMALL(BJ67:BJ187,ROW()-ROW($BJ$190)+1),"")</f>
        <v>0</v>
      </c>
      <c r="BK239">
        <f>IFERROR(SMALL(BK67:BK187,ROW()-ROW($BK$190)+1),"")</f>
        <v>0</v>
      </c>
      <c r="BL239">
        <f>IFERROR(SMALL(BL67:BL187,ROW()-ROW($BL$190)+1),"")</f>
        <v>0</v>
      </c>
      <c r="BM239">
        <f>IFERROR(SMALL(BM67:BM187,ROW()-ROW($BM$190)+1),"")</f>
        <v>0</v>
      </c>
      <c r="BN239">
        <f>IFERROR(SMALL(BN67:BN187,ROW()-ROW($BN$190)+1),"")</f>
        <v>0</v>
      </c>
      <c r="BO239">
        <f>IFERROR(SMALL(BO67:BO187,ROW()-ROW($BO$190)+1),"")</f>
        <v>0</v>
      </c>
      <c r="BP239">
        <f>IFERROR(SMALL(BP67:BP187,ROW()-ROW($BP$190)+1),"")</f>
        <v>0</v>
      </c>
      <c r="BQ239">
        <f>IFERROR(SMALL(BQ67:BQ187,ROW()-ROW($BQ$190)+1),"")</f>
        <v>0</v>
      </c>
      <c r="BR239">
        <f>IFERROR(SMALL(BR67:BR187,ROW()-ROW($BR$190)+1),"")</f>
        <v>0</v>
      </c>
      <c r="BS239">
        <f>IFERROR(SMALL(BS67:BS187,ROW()-ROW($BS$190)+1),"")</f>
        <v>0</v>
      </c>
      <c r="BT239">
        <f>IFERROR(SMALL(BT67:BT187,ROW()-ROW($BT$190)+1),"")</f>
        <v>0</v>
      </c>
      <c r="BU239">
        <f>IFERROR(SMALL(BU67:BU187,ROW()-ROW($BU$190)+1),"")</f>
        <v>0</v>
      </c>
      <c r="BV239">
        <f>IFERROR(SMALL(BV67:BV187,ROW()-ROW($BV$190)+1),"")</f>
        <v>0</v>
      </c>
      <c r="BW239">
        <f>IFERROR(SMALL(BW67:BW187,ROW()-ROW($BW$190)+1),"")</f>
        <v>0</v>
      </c>
      <c r="BX239">
        <f>IFERROR(SMALL(BX67:BX187,ROW()-ROW($BX$190)+1),"")</f>
        <v>0</v>
      </c>
      <c r="BY239">
        <f>IFERROR(SMALL(BY67:BY187,ROW()-ROW($BY$190)+1),"")</f>
        <v>0</v>
      </c>
      <c r="BZ239">
        <f>IFERROR(SMALL(BZ67:BZ187,ROW()-ROW($BZ$190)+1),"")</f>
        <v>0</v>
      </c>
      <c r="CA239">
        <f>IFERROR(SMALL(CA67:CA187,ROW()-ROW($CA$190)+1),"")</f>
        <v>0</v>
      </c>
      <c r="CB239">
        <f>IFERROR(SMALL(CB67:CB187,ROW()-ROW($CB$190)+1),"")</f>
        <v>0</v>
      </c>
      <c r="CC239">
        <f>IFERROR(SMALL(CC67:CC187,ROW()-ROW($CC$190)+1),"")</f>
        <v>0</v>
      </c>
      <c r="CD239">
        <f>IFERROR(SMALL(CD67:CD187,ROW()-ROW($CD$190)+1),"")</f>
        <v>0</v>
      </c>
      <c r="CE239">
        <f>IFERROR(SMALL(CE67:CE187,ROW()-ROW($CE$190)+1),"")</f>
        <v>0</v>
      </c>
      <c r="CF239">
        <f>IFERROR(SMALL(CF67:CF187,ROW()-ROW($CF$190)+1),"")</f>
        <v>0</v>
      </c>
      <c r="CG239">
        <f>IFERROR(SMALL(CG67:CG187,ROW()-ROW($CG$190)+1),"")</f>
        <v>0</v>
      </c>
      <c r="CH239">
        <f>IFERROR(SMALL(CH67:CH187,ROW()-ROW($CH$190)+1),"")</f>
        <v>0</v>
      </c>
      <c r="CI239">
        <f>IFERROR(SMALL(CI67:CI187,ROW()-ROW($CI$190)+1),"")</f>
        <v>0</v>
      </c>
      <c r="CJ239">
        <f>IFERROR(SMALL(CJ67:CJ187,ROW()-ROW($CJ$190)+1),"")</f>
        <v>0</v>
      </c>
      <c r="CK239">
        <f>IFERROR(SMALL(CK67:CK187,ROW()-ROW($CK$190)+1),"")</f>
        <v>0</v>
      </c>
      <c r="CL239">
        <f>IFERROR(SMALL(CL67:CL187,ROW()-ROW($CL$190)+1),"")</f>
        <v>0</v>
      </c>
      <c r="CM239">
        <f>IFERROR(SMALL(CM67:CM187,ROW()-ROW($CM$190)+1),"")</f>
        <v>0</v>
      </c>
      <c r="CN239">
        <f>IFERROR(SMALL(CN67:CN187,ROW()-ROW($CN$190)+1),"")</f>
        <v>0</v>
      </c>
      <c r="CO239">
        <f>IFERROR(SMALL(CO67:CO187,ROW()-ROW($CO$190)+1),"")</f>
        <v>0</v>
      </c>
      <c r="CP239">
        <f>IFERROR(SMALL(CP67:CP187,ROW()-ROW($CP$190)+1),"")</f>
        <v>0</v>
      </c>
      <c r="CQ239">
        <f>IFERROR(SMALL(CQ67:CQ187,ROW()-ROW($CQ$190)+1),"")</f>
        <v>0</v>
      </c>
      <c r="CR239">
        <f>IFERROR(SMALL(CR67:CR187,ROW()-ROW($CR$190)+1),"")</f>
        <v>0</v>
      </c>
      <c r="CS239">
        <f>IFERROR(SMALL(CS67:CS187,ROW()-ROW($CS$190)+1),"")</f>
        <v>0</v>
      </c>
      <c r="CT239">
        <f>IFERROR(SMALL(CT67:CT187,ROW()-ROW($CT$190)+1),"")</f>
        <v>0</v>
      </c>
      <c r="CU239">
        <f>IFERROR(SMALL(CU67:CU187,ROW()-ROW($CU$190)+1),"")</f>
        <v>0</v>
      </c>
      <c r="CV239">
        <f>IFERROR(SMALL(CV67:CV187,ROW()-ROW($CV$190)+1),"")</f>
        <v>0</v>
      </c>
      <c r="CW239">
        <f>IFERROR(SMALL(CW67:CW187,ROW()-ROW($CW$190)+1),"")</f>
        <v>0</v>
      </c>
      <c r="CX239">
        <f>IFERROR(SMALL(CX67:CX187,ROW()-ROW($CX$190)+1),"")</f>
        <v>0</v>
      </c>
      <c r="CY239">
        <f>IFERROR(SMALL(CY67:CY187,ROW()-ROW($CY$190)+1),"")</f>
        <v>0</v>
      </c>
      <c r="CZ239">
        <f>IFERROR(SMALL(CZ67:CZ187,ROW()-ROW($CZ$190)+1),"")</f>
        <v>0</v>
      </c>
      <c r="DA239">
        <f>IFERROR(SMALL(DA67:DA187,ROW()-ROW($DA$190)+1),"")</f>
        <v>0</v>
      </c>
      <c r="DB239">
        <f>IFERROR(SMALL(DB67:DB187,ROW()-ROW($DB$190)+1),"")</f>
        <v>0</v>
      </c>
      <c r="DC239">
        <f>IFERROR(SMALL(DC67:DC187,ROW()-ROW($DC$190)+1),"")</f>
        <v>0</v>
      </c>
      <c r="DD239">
        <f>IFERROR(SMALL(DD67:DD187,ROW()-ROW($DD$190)+1),"")</f>
        <v>0</v>
      </c>
      <c r="DE239">
        <f>IFERROR(SMALL(DE67:DE187,ROW()-ROW($DE$190)+1),"")</f>
        <v>0</v>
      </c>
      <c r="DF239">
        <f>IFERROR(SMALL(DF67:DF187,ROW()-ROW($DF$190)+1),"")</f>
        <v>0</v>
      </c>
      <c r="DG239">
        <f>IFERROR(SMALL(DG67:DG187,ROW()-ROW($DG$190)+1),"")</f>
        <v>0</v>
      </c>
      <c r="DH239">
        <f>IFERROR(SMALL(DH67:DH187,ROW()-ROW($DH$190)+1),"")</f>
        <v>0</v>
      </c>
      <c r="DI239">
        <f>IFERROR(SMALL(DI67:DI187,ROW()-ROW($DI$190)+1),"")</f>
        <v>0</v>
      </c>
      <c r="DJ239">
        <f>IFERROR(SMALL(DJ67:DJ187,ROW()-ROW($DJ$190)+1),"")</f>
        <v>0</v>
      </c>
      <c r="DK239">
        <f>IFERROR(SMALL(DK67:DK187,ROW()-ROW($DK$190)+1),"")</f>
        <v>0</v>
      </c>
      <c r="DL239">
        <f>IFERROR(SMALL(DL67:DL187,ROW()-ROW($DL$190)+1),"")</f>
        <v>0</v>
      </c>
      <c r="DM239">
        <f>IFERROR(SMALL(DM67:DM187,ROW()-ROW($DM$190)+1),"")</f>
        <v>0</v>
      </c>
      <c r="DN239">
        <f>IFERROR(SMALL(DN67:DN187,ROW()-ROW($DN$190)+1),"")</f>
        <v>0</v>
      </c>
      <c r="DO239">
        <f>IFERROR(SMALL(DO67:DO187,ROW()-ROW($DO$190)+1),"")</f>
        <v>0</v>
      </c>
      <c r="DP239">
        <f>IFERROR(SMALL(DP67:DP187,ROW()-ROW($DP$190)+1),"")</f>
        <v>0</v>
      </c>
      <c r="DQ239">
        <f>IFERROR(SMALL(DQ67:DQ187,ROW()-ROW($DQ$190)+1),"")</f>
        <v>0</v>
      </c>
      <c r="DR239">
        <f>IFERROR(SMALL(DR67:DR187,ROW()-ROW($DR$190)+1),"")</f>
        <v>0</v>
      </c>
      <c r="DS239">
        <f>IFERROR(SMALL(DS67:DS187,ROW()-ROW($DS$190)+1),"")</f>
        <v>0</v>
      </c>
      <c r="DT239">
        <f>IFERROR(SMALL(DT67:DT187,ROW()-ROW($DT$190)+1),"")</f>
        <v>0</v>
      </c>
      <c r="DU239">
        <f>IFERROR(SMALL(DU67:DU187,ROW()-ROW($DU$190)+1),"")</f>
        <v>0</v>
      </c>
      <c r="DV239">
        <f>IFERROR(SMALL(DV67:DV187,ROW()-ROW($DV$190)+1),"")</f>
        <v>0</v>
      </c>
      <c r="DW239">
        <f>IFERROR(SMALL(DW67:DW187,ROW()-ROW($DW$190)+1),"")</f>
        <v>0</v>
      </c>
      <c r="DX239">
        <f>IFERROR(SMALL(DX67:DX187,ROW()-ROW($DX$190)+1),"")</f>
        <v>0</v>
      </c>
      <c r="DY239">
        <f>IFERROR(SMALL(DY67:DY187,ROW()-ROW($DY$190)+1),"")</f>
        <v>0</v>
      </c>
      <c r="DZ239">
        <f>IFERROR(SMALL(DZ67:DZ187,ROW()-ROW($DZ$190)+1),"")</f>
        <v>0</v>
      </c>
      <c r="EA239">
        <f>IFERROR(SMALL(EA67:EA187,ROW()-ROW($EA$190)+1),"")</f>
        <v>0</v>
      </c>
      <c r="EB239">
        <f>IFERROR(SMALL(EB67:EB187,ROW()-ROW($EB$190)+1),"")</f>
        <v>0</v>
      </c>
      <c r="EC239">
        <f>IFERROR(SMALL(EC67:EC187,ROW()-ROW($EC$190)+1),"")</f>
        <v>0</v>
      </c>
      <c r="ED239">
        <f>IFERROR(SMALL(ED67:ED187,ROW()-ROW($ED$190)+1),"")</f>
        <v>0</v>
      </c>
      <c r="EE239">
        <f>IFERROR(SMALL(EE67:EE187,ROW()-ROW($EE$190)+1),"")</f>
        <v>0</v>
      </c>
      <c r="EF239">
        <f>IFERROR(SMALL(EF67:EF187,ROW()-ROW($EF$190)+1),"")</f>
        <v>0</v>
      </c>
      <c r="EI239">
        <f>IFERROR(SMALL(EI67:EI187,ROW()-ROW($EI$190)+1),"")</f>
        <v>0</v>
      </c>
      <c r="EJ239">
        <f>IFERROR(SMALL(EJ67:EJ187,ROW()-ROW($EJ$190)+1),"")</f>
        <v>0</v>
      </c>
      <c r="EK239">
        <f>IFERROR(SMALL(EK67:EK187,ROW()-ROW($EK$190)+1),"")</f>
        <v>0</v>
      </c>
      <c r="EL239">
        <f>IFERROR(SMALL(EL67:EL187,ROW()-ROW($EL$190)+1),"")</f>
        <v>0</v>
      </c>
      <c r="EM239">
        <f>IFERROR(SMALL(EM67:EM187,ROW()-ROW($EM$190)+1),"")</f>
        <v>0</v>
      </c>
      <c r="EN239">
        <f>IFERROR(SMALL(EN67:EN187,ROW()-ROW($EN$190)+1),"")</f>
        <v>0</v>
      </c>
      <c r="EO239">
        <f>IFERROR(SMALL(EO67:EO187,ROW()-ROW($EO$190)+1),"")</f>
        <v>0</v>
      </c>
      <c r="EP239">
        <f>IFERROR(SMALL(EP67:EP187,ROW()-ROW($EP$190)+1),"")</f>
        <v>0</v>
      </c>
      <c r="EQ239">
        <f>IFERROR(SMALL(EQ67:EQ187,ROW()-ROW($EQ$190)+1),"")</f>
        <v>0</v>
      </c>
      <c r="ER239">
        <f>IFERROR(SMALL(ER67:ER187,ROW()-ROW($ER$190)+1),"")</f>
        <v>0</v>
      </c>
      <c r="ES239">
        <f>IFERROR(SMALL(ES67:ES187,ROW()-ROW($ES$190)+1),"")</f>
        <v>0</v>
      </c>
      <c r="ET239">
        <f>IFERROR(SMALL(ET67:ET187,ROW()-ROW($ET$190)+1),"")</f>
        <v>0</v>
      </c>
      <c r="EU239">
        <f>IFERROR(SMALL(EU67:EU187,ROW()-ROW($EU$190)+1),"")</f>
        <v>0</v>
      </c>
      <c r="EV239">
        <f>IFERROR(SMALL(EV67:EV187,ROW()-ROW($EV$190)+1),"")</f>
        <v>0</v>
      </c>
      <c r="EW239">
        <f>IFERROR(SMALL(EW67:EW187,ROW()-ROW($EW$190)+1),"")</f>
        <v>0</v>
      </c>
      <c r="EX239">
        <f>IFERROR(SMALL(EX67:EX187,ROW()-ROW($EX$190)+1),"")</f>
        <v>0</v>
      </c>
      <c r="EY239">
        <f>IFERROR(SMALL(EY67:EY187,ROW()-ROW($EY$190)+1),"")</f>
        <v>0</v>
      </c>
      <c r="EZ239">
        <f>IFERROR(SMALL(EZ67:EZ187,ROW()-ROW($EZ$190)+1),"")</f>
        <v>0</v>
      </c>
      <c r="FA239">
        <f>IFERROR(SMALL(FA67:FA187,ROW()-ROW($FA$190)+1),"")</f>
        <v>0</v>
      </c>
      <c r="FB239">
        <f>IFERROR(SMALL(FB67:FB187,ROW()-ROW($FB$190)+1),"")</f>
        <v>0</v>
      </c>
      <c r="FC239">
        <f>IFERROR(SMALL(FC67:FC187,ROW()-ROW($FC$190)+1),"")</f>
        <v>0</v>
      </c>
      <c r="FD239">
        <f>IFERROR(SMALL(FD67:FD187,ROW()-ROW($FD$190)+1),"")</f>
        <v>0</v>
      </c>
      <c r="FE239">
        <f>IFERROR(SMALL(FE67:FE187,ROW()-ROW($FE$190)+1),"")</f>
        <v>0</v>
      </c>
      <c r="FF239">
        <f>IFERROR(SMALL(FF67:FF187,ROW()-ROW($FF$190)+1),"")</f>
        <v>0</v>
      </c>
      <c r="FG239">
        <f>IFERROR(SMALL(FG67:FG187,ROW()-ROW($FG$190)+1),"")</f>
        <v>0</v>
      </c>
      <c r="FH239">
        <f>IFERROR(SMALL(FH67:FH187,ROW()-ROW($FH$190)+1),"")</f>
        <v>0</v>
      </c>
      <c r="FI239">
        <f>IFERROR(SMALL(FI67:FI187,ROW()-ROW($FI$190)+1),"")</f>
        <v>0</v>
      </c>
      <c r="FJ239">
        <f>IFERROR(SMALL(FJ67:FJ187,ROW()-ROW($FJ$190)+1),"")</f>
        <v>0</v>
      </c>
      <c r="FK239">
        <f>IFERROR(SMALL(FK67:FK187,ROW()-ROW($FK$190)+1),"")</f>
        <v>0</v>
      </c>
      <c r="FL239">
        <f>IFERROR(SMALL(FL67:FL187,ROW()-ROW($FL$190)+1),"")</f>
        <v>0</v>
      </c>
      <c r="FM239">
        <f>IFERROR(SMALL(FM67:FM187,ROW()-ROW($FM$190)+1),"")</f>
        <v>0</v>
      </c>
      <c r="FN239">
        <f>IFERROR(SMALL(FN67:FN187,ROW()-ROW($FN$190)+1),"")</f>
        <v>0</v>
      </c>
      <c r="FO239">
        <f>IFERROR(SMALL(FO67:FO187,ROW()-ROW($FO$190)+1),"")</f>
        <v>0</v>
      </c>
      <c r="FP239">
        <f>IFERROR(SMALL(FP67:FP187,ROW()-ROW($FP$190)+1),"")</f>
        <v>0</v>
      </c>
      <c r="FQ239">
        <f>IFERROR(SMALL(FQ67:FQ187,ROW()-ROW($FQ$190)+1),"")</f>
        <v>0</v>
      </c>
      <c r="FR239">
        <f>IFERROR(SMALL(FR67:FR187,ROW()-ROW($FR$190)+1),"")</f>
        <v>0</v>
      </c>
      <c r="FS239">
        <f>IFERROR(SMALL(FS67:FS187,ROW()-ROW($FS$190)+1),"")</f>
        <v>0</v>
      </c>
      <c r="FT239">
        <f>IFERROR(SMALL(FT67:FT187,ROW()-ROW($FT$190)+1),"")</f>
        <v>0</v>
      </c>
      <c r="FU239">
        <f>IFERROR(SMALL(FU67:FU187,ROW()-ROW($FU$190)+1),"")</f>
        <v>0</v>
      </c>
      <c r="FV239">
        <f>IFERROR(SMALL(FV67:FV187,ROW()-ROW($FV$190)+1),"")</f>
        <v>0</v>
      </c>
      <c r="FW239">
        <f>IFERROR(SMALL(FW67:FW187,ROW()-ROW($FW$190)+1),"")</f>
        <v>0</v>
      </c>
      <c r="FX239">
        <f>IFERROR(SMALL(FX67:FX187,ROW()-ROW($FX$190)+1),"")</f>
        <v>0</v>
      </c>
      <c r="FY239">
        <f>IFERROR(SMALL(FY67:FY187,ROW()-ROW($FY$190)+1),"")</f>
        <v>0</v>
      </c>
      <c r="FZ239">
        <f>IFERROR(SMALL(FZ67:FZ187,ROW()-ROW($FZ$190)+1),"")</f>
        <v>0</v>
      </c>
      <c r="GA239">
        <f>IFERROR(SMALL(GA67:GA187,ROW()-ROW($GA$190)+1),"")</f>
        <v>0</v>
      </c>
      <c r="GB239">
        <f>IFERROR(SMALL(GB67:GB187,ROW()-ROW($GB$190)+1),"")</f>
        <v>0</v>
      </c>
      <c r="GC239">
        <f>IFERROR(SMALL(GC67:GC187,ROW()-ROW($GC$190)+1),"")</f>
        <v>0</v>
      </c>
      <c r="GD239">
        <f>IFERROR(SMALL(GD67:GD187,ROW()-ROW($GD$190)+1),"")</f>
        <v>0</v>
      </c>
      <c r="GE239">
        <f>IFERROR(SMALL(GE67:GE187,ROW()-ROW($GE$190)+1),"")</f>
        <v>0</v>
      </c>
      <c r="GF239">
        <f>IFERROR(SMALL(GF67:GF187,ROW()-ROW($GF$190)+1),"")</f>
        <v>0</v>
      </c>
      <c r="GG239">
        <f>IFERROR(SMALL(GG67:GG187,ROW()-ROW($GG$190)+1),"")</f>
        <v>0</v>
      </c>
      <c r="GH239">
        <f>IFERROR(SMALL(GH67:GH187,ROW()-ROW($GH$190)+1),"")</f>
        <v>0</v>
      </c>
      <c r="GI239">
        <f>IFERROR(SMALL(GI67:GI187,ROW()-ROW($GI$190)+1),"")</f>
        <v>0</v>
      </c>
      <c r="GJ239">
        <f>IFERROR(SMALL(GJ67:GJ187,ROW()-ROW($GJ$190)+1),"")</f>
        <v>0</v>
      </c>
      <c r="GK239">
        <f>IFERROR(SMALL(GK67:GK187,ROW()-ROW($GK$190)+1),"")</f>
        <v>0</v>
      </c>
      <c r="GL239">
        <f>IFERROR(SMALL(GL67:GL187,ROW()-ROW($GL$190)+1),"")</f>
        <v>0</v>
      </c>
      <c r="GM239">
        <f>IFERROR(SMALL(GM67:GM187,ROW()-ROW($GM$190)+1),"")</f>
        <v>0</v>
      </c>
      <c r="GN239">
        <f>IFERROR(SMALL(GN67:GN187,ROW()-ROW($GN$190)+1),"")</f>
        <v>0</v>
      </c>
      <c r="GO239">
        <f>IFERROR(SMALL(GO67:GO187,ROW()-ROW($GO$190)+1),"")</f>
        <v>0</v>
      </c>
      <c r="GP239">
        <f>IFERROR(SMALL(GP67:GP187,ROW()-ROW($GP$190)+1),"")</f>
        <v>0</v>
      </c>
      <c r="GQ239">
        <f>IFERROR(SMALL(GQ67:GQ187,ROW()-ROW($GQ$190)+1),"")</f>
        <v>0</v>
      </c>
      <c r="GR239">
        <f>IFERROR(SMALL(GR67:GR187,ROW()-ROW($GR$190)+1),"")</f>
        <v>0</v>
      </c>
      <c r="GS239">
        <f>IFERROR(SMALL(GS67:GS187,ROW()-ROW($GS$190)+1),"")</f>
        <v>0</v>
      </c>
      <c r="GT239">
        <f>IFERROR(SMALL(GT67:GT187,ROW()-ROW($GT$190)+1),"")</f>
        <v>0</v>
      </c>
      <c r="GU239">
        <f>IFERROR(SMALL(GU67:GU187,ROW()-ROW($GU$190)+1),"")</f>
        <v>0</v>
      </c>
      <c r="GV239">
        <f>IFERROR(SMALL(GV67:GV187,ROW()-ROW($GV$190)+1),"")</f>
        <v>0</v>
      </c>
      <c r="GW239">
        <f>IFERROR(SMALL(GW67:GW187,ROW()-ROW($GW$190)+1),"")</f>
        <v>0</v>
      </c>
      <c r="GX239">
        <f>IFERROR(SMALL(GX67:GX187,ROW()-ROW($GX$190)+1),"")</f>
        <v>0</v>
      </c>
      <c r="GY239">
        <f>IFERROR(SMALL(GY67:GY187,ROW()-ROW($GY$190)+1),"")</f>
        <v>0</v>
      </c>
      <c r="GZ239">
        <f>IFERROR(SMALL(GZ67:GZ187,ROW()-ROW($GZ$190)+1),"")</f>
        <v>0</v>
      </c>
      <c r="HA239">
        <f>IFERROR(SMALL(HA67:HA187,ROW()-ROW($HA$190)+1),"")</f>
        <v>0</v>
      </c>
      <c r="HB239">
        <f>IFERROR(SMALL(HB67:HB187,ROW()-ROW($HB$190)+1),"")</f>
        <v>0</v>
      </c>
      <c r="HC239">
        <f>IFERROR(SMALL(HC67:HC187,ROW()-ROW($HC$190)+1),"")</f>
        <v>0</v>
      </c>
      <c r="HD239">
        <f>IFERROR(SMALL(HD67:HD187,ROW()-ROW($HD$190)+1),"")</f>
        <v>0</v>
      </c>
      <c r="HE239">
        <f>IFERROR(SMALL(HE67:HE187,ROW()-ROW($HE$190)+1),"")</f>
        <v>0</v>
      </c>
      <c r="HF239">
        <f>IFERROR(SMALL(HF67:HF187,ROW()-ROW($HF$190)+1),"")</f>
        <v>0</v>
      </c>
      <c r="HG239">
        <f>IFERROR(SMALL(HG67:HG187,ROW()-ROW($HG$190)+1),"")</f>
        <v>0</v>
      </c>
      <c r="HH239">
        <f>IFERROR(SMALL(HH67:HH187,ROW()-ROW($HH$190)+1),"")</f>
        <v>0</v>
      </c>
      <c r="HI239">
        <f>IFERROR(SMALL(HI67:HI187,ROW()-ROW($HI$190)+1),"")</f>
        <v>0</v>
      </c>
      <c r="HJ239">
        <f>IFERROR(SMALL(HJ67:HJ187,ROW()-ROW($HJ$190)+1),"")</f>
        <v>0</v>
      </c>
      <c r="HK239">
        <f>IFERROR(SMALL(HK67:HK187,ROW()-ROW($HK$190)+1),"")</f>
        <v>0</v>
      </c>
      <c r="HL239">
        <f>IFERROR(SMALL(HL67:HL187,ROW()-ROW($HL$190)+1),"")</f>
        <v>0</v>
      </c>
      <c r="HM239">
        <f>IFERROR(SMALL(HM67:HM187,ROW()-ROW($HM$190)+1),"")</f>
        <v>0</v>
      </c>
      <c r="HN239">
        <f>IFERROR(SMALL(HN67:HN187,ROW()-ROW($HN$190)+1),"")</f>
        <v>0</v>
      </c>
      <c r="HO239">
        <f>IFERROR(SMALL(HO67:HO187,ROW()-ROW($HO$190)+1),"")</f>
        <v>0</v>
      </c>
      <c r="HP239">
        <f>IFERROR(SMALL(HP67:HP187,ROW()-ROW($HP$190)+1),"")</f>
        <v>0</v>
      </c>
      <c r="HQ239">
        <f>IFERROR(SMALL(HQ67:HQ187,ROW()-ROW($HQ$190)+1),"")</f>
        <v>0</v>
      </c>
      <c r="HR239">
        <f>IFERROR(SMALL(HR67:HR187,ROW()-ROW($HR$190)+1),"")</f>
        <v>0</v>
      </c>
      <c r="HS239">
        <f>IFERROR(SMALL(HS67:HS187,ROW()-ROW($HS$190)+1),"")</f>
        <v>0</v>
      </c>
      <c r="HT239">
        <f>IFERROR(SMALL(HT67:HT187,ROW()-ROW($HT$190)+1),"")</f>
        <v>0</v>
      </c>
      <c r="HU239">
        <f>IFERROR(SMALL(HU67:HU187,ROW()-ROW($HU$190)+1),"")</f>
        <v>0</v>
      </c>
      <c r="HV239">
        <f>IFERROR(SMALL(HV67:HV187,ROW()-ROW($HV$190)+1),"")</f>
        <v>0</v>
      </c>
      <c r="HW239">
        <f>IFERROR(SMALL(HW67:HW187,ROW()-ROW($HW$190)+1),"")</f>
        <v>0</v>
      </c>
      <c r="HX239">
        <f>IFERROR(SMALL(HX67:HX187,ROW()-ROW($HX$190)+1),"")</f>
        <v>0</v>
      </c>
      <c r="HY239">
        <f>IFERROR(SMALL(HY67:HY187,ROW()-ROW($HY$190)+1),"")</f>
        <v>0</v>
      </c>
      <c r="HZ239">
        <f>IFERROR(SMALL(HZ67:HZ187,ROW()-ROW($HZ$190)+1),"")</f>
        <v>0</v>
      </c>
      <c r="IA239">
        <f>IFERROR(SMALL(IA67:IA187,ROW()-ROW($IA$190)+1),"")</f>
        <v>0</v>
      </c>
      <c r="IB239">
        <f>IFERROR(SMALL(IB67:IB187,ROW()-ROW($IB$190)+1),"")</f>
        <v>0</v>
      </c>
      <c r="IC239">
        <f>IFERROR(SMALL(IC67:IC187,ROW()-ROW($IC$190)+1),"")</f>
        <v>0</v>
      </c>
      <c r="ID239">
        <f>IFERROR(SMALL(ID67:ID187,ROW()-ROW($ID$190)+1),"")</f>
        <v>0</v>
      </c>
      <c r="IE239">
        <f>IFERROR(SMALL(IE67:IE187,ROW()-ROW($IE$190)+1),"")</f>
        <v>0</v>
      </c>
      <c r="IF239">
        <f>IFERROR(SMALL(IF67:IF187,ROW()-ROW($IF$190)+1),"")</f>
        <v>0</v>
      </c>
      <c r="IG239">
        <f>IFERROR(SMALL(IG67:IG187,ROW()-ROW($IG$190)+1),"")</f>
        <v>0</v>
      </c>
      <c r="IH239">
        <f>IFERROR(SMALL(IH67:IH187,ROW()-ROW($IH$190)+1),"")</f>
        <v>0</v>
      </c>
      <c r="II239">
        <f>IFERROR(SMALL(II67:II187,ROW()-ROW($II$190)+1),"")</f>
        <v>0</v>
      </c>
      <c r="IJ239">
        <f>IFERROR(SMALL(IJ67:IJ187,ROW()-ROW($IJ$190)+1),"")</f>
        <v>0</v>
      </c>
      <c r="IK239">
        <f>IFERROR(SMALL(IK67:IK187,ROW()-ROW($IK$190)+1),"")</f>
        <v>0</v>
      </c>
      <c r="IL239">
        <f>IFERROR(SMALL(IL67:IL187,ROW()-ROW($IL$190)+1),"")</f>
        <v>0</v>
      </c>
      <c r="IM239">
        <f>IFERROR(SMALL(IM67:IM187,ROW()-ROW($IM$190)+1),"")</f>
        <v>0</v>
      </c>
      <c r="IN239">
        <f>IFERROR(SMALL(IN67:IN187,ROW()-ROW($IN$190)+1),"")</f>
        <v>0</v>
      </c>
      <c r="IO239">
        <f>IFERROR(SMALL(IO67:IO187,ROW()-ROW($IO$190)+1),"")</f>
        <v>0</v>
      </c>
      <c r="IP239">
        <f>IFERROR(SMALL(IP67:IP187,ROW()-ROW($IP$190)+1),"")</f>
        <v>0</v>
      </c>
      <c r="IQ239">
        <f>IFERROR(SMALL(IQ67:IQ187,ROW()-ROW($IQ$190)+1),"")</f>
        <v>0</v>
      </c>
      <c r="IR239">
        <f>IFERROR(SMALL(IR67:IR187,ROW()-ROW($IR$190)+1),"")</f>
        <v>0</v>
      </c>
      <c r="IS239">
        <f>IFERROR(SMALL(IS67:IS187,ROW()-ROW($IS$190)+1),"")</f>
        <v>0</v>
      </c>
      <c r="IT239">
        <f>IFERROR(SMALL(IT67:IT187,ROW()-ROW($IT$190)+1),"")</f>
        <v>0</v>
      </c>
      <c r="IU239">
        <f>IFERROR(SMALL(IU67:IU187,ROW()-ROW($IU$190)+1),"")</f>
        <v>0</v>
      </c>
      <c r="IV239">
        <f>IFERROR(SMALL(IV67:IV187,ROW()-ROW($IV$190)+1),"")</f>
        <v>0</v>
      </c>
      <c r="IW239">
        <f>IFERROR(SMALL(IW67:IW187,ROW()-ROW($IW$190)+1),"")</f>
        <v>0</v>
      </c>
      <c r="IX239">
        <f>IFERROR(SMALL(IX67:IX187,ROW()-ROW($IX$190)+1),"")</f>
        <v>0</v>
      </c>
      <c r="IY239">
        <f>IFERROR(SMALL(IY67:IY187,ROW()-ROW($IY$190)+1),"")</f>
        <v>0</v>
      </c>
      <c r="IZ239">
        <f>IFERROR(SMALL(IZ67:IZ187,ROW()-ROW($IZ$190)+1),"")</f>
        <v>0</v>
      </c>
      <c r="JA239">
        <f>IFERROR(SMALL(JA67:JA187,ROW()-ROW($JA$190)+1),"")</f>
        <v>0</v>
      </c>
      <c r="JB239">
        <f>IFERROR(SMALL(JB67:JB187,ROW()-ROW($JB$190)+1),"")</f>
        <v>0</v>
      </c>
      <c r="JC239">
        <f>IFERROR(SMALL(JC67:JC187,ROW()-ROW($JC$190)+1),"")</f>
        <v>0</v>
      </c>
      <c r="JD239">
        <f>IFERROR(SMALL(JD67:JD187,ROW()-ROW($JD$190)+1),"")</f>
        <v>0</v>
      </c>
      <c r="JE239">
        <f>IFERROR(SMALL(JE67:JE187,ROW()-ROW($JE$190)+1),"")</f>
        <v>0</v>
      </c>
      <c r="JF239">
        <f>IFERROR(SMALL(JF67:JF187,ROW()-ROW($JF$190)+1),"")</f>
        <v>0</v>
      </c>
      <c r="JG239">
        <f>IFERROR(SMALL(JG67:JG187,ROW()-ROW($JG$190)+1),"")</f>
        <v>0</v>
      </c>
      <c r="JH239">
        <f>IFERROR(SMALL(JH67:JH187,ROW()-ROW($JH$190)+1),"")</f>
        <v>0</v>
      </c>
      <c r="JI239">
        <f>IFERROR(SMALL(JI67:JI187,ROW()-ROW($JI$190)+1),"")</f>
        <v>0</v>
      </c>
      <c r="JJ239">
        <f>IFERROR(SMALL(JJ67:JJ187,ROW()-ROW($JJ$190)+1),"")</f>
        <v>0</v>
      </c>
    </row>
    <row r="240" spans="5:270">
      <c r="E240">
        <f>IFERROR(SMALL(E67:E187,ROW()-ROW($E$190)+1),"")</f>
        <v>0</v>
      </c>
      <c r="F240">
        <f>IFERROR(SMALL(F67:F187,ROW()-ROW($F$190)+1),"")</f>
        <v>0</v>
      </c>
      <c r="G240">
        <f>IFERROR(SMALL(G67:G187,ROW()-ROW($G$190)+1),"")</f>
        <v>0</v>
      </c>
      <c r="H240">
        <f>IFERROR(SMALL(H67:H187,ROW()-ROW($H$190)+1),"")</f>
        <v>0</v>
      </c>
      <c r="I240">
        <f>IFERROR(SMALL(I67:I187,ROW()-ROW($I$190)+1),"")</f>
        <v>0</v>
      </c>
      <c r="J240">
        <f>IFERROR(SMALL(J67:J187,ROW()-ROW($J$190)+1),"")</f>
        <v>0</v>
      </c>
      <c r="K240">
        <f>IFERROR(SMALL(K67:K187,ROW()-ROW($K$190)+1),"")</f>
        <v>0</v>
      </c>
      <c r="L240">
        <f>IFERROR(SMALL(L67:L187,ROW()-ROW($L$190)+1),"")</f>
        <v>0</v>
      </c>
      <c r="M240">
        <f>IFERROR(SMALL(M67:M187,ROW()-ROW($M$190)+1),"")</f>
        <v>0</v>
      </c>
      <c r="N240">
        <f>IFERROR(SMALL(N67:N187,ROW()-ROW($N$190)+1),"")</f>
        <v>0</v>
      </c>
      <c r="O240">
        <f>IFERROR(SMALL(O67:O187,ROW()-ROW($O$190)+1),"")</f>
        <v>0</v>
      </c>
      <c r="P240">
        <f>IFERROR(SMALL(P67:P187,ROW()-ROW($P$190)+1),"")</f>
        <v>0</v>
      </c>
      <c r="Q240">
        <f>IFERROR(SMALL(Q67:Q187,ROW()-ROW($Q$190)+1),"")</f>
        <v>0</v>
      </c>
      <c r="R240">
        <f>IFERROR(SMALL(R67:R187,ROW()-ROW($R$190)+1),"")</f>
        <v>0</v>
      </c>
      <c r="S240">
        <f>IFERROR(SMALL(S67:S187,ROW()-ROW($S$190)+1),"")</f>
        <v>0</v>
      </c>
      <c r="T240">
        <f>IFERROR(SMALL(T67:T187,ROW()-ROW($T$190)+1),"")</f>
        <v>0</v>
      </c>
      <c r="U240">
        <f>IFERROR(SMALL(U67:U187,ROW()-ROW($U$190)+1),"")</f>
        <v>0</v>
      </c>
      <c r="V240">
        <f>IFERROR(SMALL(V67:V187,ROW()-ROW($V$190)+1),"")</f>
        <v>0</v>
      </c>
      <c r="W240">
        <f>IFERROR(SMALL(W67:W187,ROW()-ROW($W$190)+1),"")</f>
        <v>0</v>
      </c>
      <c r="X240">
        <f>IFERROR(SMALL(X67:X187,ROW()-ROW($X$190)+1),"")</f>
        <v>0</v>
      </c>
      <c r="Y240">
        <f>IFERROR(SMALL(Y67:Y187,ROW()-ROW($Y$190)+1),"")</f>
        <v>0</v>
      </c>
      <c r="Z240">
        <f>IFERROR(SMALL(Z67:Z187,ROW()-ROW($Z$190)+1),"")</f>
        <v>0</v>
      </c>
      <c r="AA240">
        <f>IFERROR(SMALL(AA67:AA187,ROW()-ROW($AA$190)+1),"")</f>
        <v>0</v>
      </c>
      <c r="AB240">
        <f>IFERROR(SMALL(AB67:AB187,ROW()-ROW($AB$190)+1),"")</f>
        <v>0</v>
      </c>
      <c r="AC240">
        <f>IFERROR(SMALL(AC67:AC187,ROW()-ROW($AC$190)+1),"")</f>
        <v>0</v>
      </c>
      <c r="AD240">
        <f>IFERROR(SMALL(AD67:AD187,ROW()-ROW($AD$190)+1),"")</f>
        <v>0</v>
      </c>
      <c r="AE240">
        <f>IFERROR(SMALL(AE67:AE187,ROW()-ROW($AE$190)+1),"")</f>
        <v>0</v>
      </c>
      <c r="AF240">
        <f>IFERROR(SMALL(AF67:AF187,ROW()-ROW($AF$190)+1),"")</f>
        <v>0</v>
      </c>
      <c r="AG240">
        <f>IFERROR(SMALL(AG67:AG187,ROW()-ROW($AG$190)+1),"")</f>
        <v>0</v>
      </c>
      <c r="AH240">
        <f>IFERROR(SMALL(AH67:AH187,ROW()-ROW($AH$190)+1),"")</f>
        <v>0</v>
      </c>
      <c r="AI240">
        <f>IFERROR(SMALL(AI67:AI187,ROW()-ROW($AI$190)+1),"")</f>
        <v>0</v>
      </c>
      <c r="AJ240">
        <f>IFERROR(SMALL(AJ67:AJ187,ROW()-ROW($AJ$190)+1),"")</f>
        <v>0</v>
      </c>
      <c r="AK240">
        <f>IFERROR(SMALL(AK67:AK187,ROW()-ROW($AK$190)+1),"")</f>
        <v>0</v>
      </c>
      <c r="AL240">
        <f>IFERROR(SMALL(AL67:AL187,ROW()-ROW($AL$190)+1),"")</f>
        <v>0</v>
      </c>
      <c r="AM240">
        <f>IFERROR(SMALL(AM67:AM187,ROW()-ROW($AM$190)+1),"")</f>
        <v>0</v>
      </c>
      <c r="AN240">
        <f>IFERROR(SMALL(AN67:AN187,ROW()-ROW($AN$190)+1),"")</f>
        <v>0</v>
      </c>
      <c r="AO240">
        <f>IFERROR(SMALL(AO67:AO187,ROW()-ROW($AO$190)+1),"")</f>
        <v>0</v>
      </c>
      <c r="AP240">
        <f>IFERROR(SMALL(AP67:AP187,ROW()-ROW($AP$190)+1),"")</f>
        <v>0</v>
      </c>
      <c r="AQ240">
        <f>IFERROR(SMALL(AQ67:AQ187,ROW()-ROW($AQ$190)+1),"")</f>
        <v>0</v>
      </c>
      <c r="AR240">
        <f>IFERROR(SMALL(AR67:AR187,ROW()-ROW($AR$190)+1),"")</f>
        <v>0</v>
      </c>
      <c r="AS240">
        <f>IFERROR(SMALL(AS67:AS187,ROW()-ROW($AS$190)+1),"")</f>
        <v>0</v>
      </c>
      <c r="AT240">
        <f>IFERROR(SMALL(AT67:AT187,ROW()-ROW($AT$190)+1),"")</f>
        <v>0</v>
      </c>
      <c r="AU240">
        <f>IFERROR(SMALL(AU67:AU187,ROW()-ROW($AU$190)+1),"")</f>
        <v>0</v>
      </c>
      <c r="AV240">
        <f>IFERROR(SMALL(AV67:AV187,ROW()-ROW($AV$190)+1),"")</f>
        <v>0</v>
      </c>
      <c r="AW240">
        <f>IFERROR(SMALL(AW67:AW187,ROW()-ROW($AW$190)+1),"")</f>
        <v>0</v>
      </c>
      <c r="AX240">
        <f>IFERROR(SMALL(AX67:AX187,ROW()-ROW($AX$190)+1),"")</f>
        <v>0</v>
      </c>
      <c r="AY240">
        <f>IFERROR(SMALL(AY67:AY187,ROW()-ROW($AY$190)+1),"")</f>
        <v>0</v>
      </c>
      <c r="AZ240">
        <f>IFERROR(SMALL(AZ67:AZ187,ROW()-ROW($AZ$190)+1),"")</f>
        <v>0</v>
      </c>
      <c r="BA240">
        <f>IFERROR(SMALL(BA67:BA187,ROW()-ROW($BA$190)+1),"")</f>
        <v>0</v>
      </c>
      <c r="BB240">
        <f>IFERROR(SMALL(BB67:BB187,ROW()-ROW($BB$190)+1),"")</f>
        <v>0</v>
      </c>
      <c r="BC240">
        <f>IFERROR(SMALL(BC67:BC187,ROW()-ROW($BC$190)+1),"")</f>
        <v>0</v>
      </c>
      <c r="BD240">
        <f>IFERROR(SMALL(BD67:BD187,ROW()-ROW($BD$190)+1),"")</f>
        <v>0</v>
      </c>
      <c r="BE240">
        <f>IFERROR(SMALL(BE67:BE187,ROW()-ROW($BE$190)+1),"")</f>
        <v>0</v>
      </c>
      <c r="BF240">
        <f>IFERROR(SMALL(BF67:BF187,ROW()-ROW($BF$190)+1),"")</f>
        <v>0</v>
      </c>
      <c r="BG240">
        <f>IFERROR(SMALL(BG67:BG187,ROW()-ROW($BG$190)+1),"")</f>
        <v>0</v>
      </c>
      <c r="BH240">
        <f>IFERROR(SMALL(BH67:BH187,ROW()-ROW($BH$190)+1),"")</f>
        <v>0</v>
      </c>
      <c r="BI240">
        <f>IFERROR(SMALL(BI67:BI187,ROW()-ROW($BI$190)+1),"")</f>
        <v>0</v>
      </c>
      <c r="BJ240">
        <f>IFERROR(SMALL(BJ67:BJ187,ROW()-ROW($BJ$190)+1),"")</f>
        <v>0</v>
      </c>
      <c r="BK240">
        <f>IFERROR(SMALL(BK67:BK187,ROW()-ROW($BK$190)+1),"")</f>
        <v>0</v>
      </c>
      <c r="BL240">
        <f>IFERROR(SMALL(BL67:BL187,ROW()-ROW($BL$190)+1),"")</f>
        <v>0</v>
      </c>
      <c r="BM240">
        <f>IFERROR(SMALL(BM67:BM187,ROW()-ROW($BM$190)+1),"")</f>
        <v>0</v>
      </c>
      <c r="BN240">
        <f>IFERROR(SMALL(BN67:BN187,ROW()-ROW($BN$190)+1),"")</f>
        <v>0</v>
      </c>
      <c r="BO240">
        <f>IFERROR(SMALL(BO67:BO187,ROW()-ROW($BO$190)+1),"")</f>
        <v>0</v>
      </c>
      <c r="BP240">
        <f>IFERROR(SMALL(BP67:BP187,ROW()-ROW($BP$190)+1),"")</f>
        <v>0</v>
      </c>
      <c r="BQ240">
        <f>IFERROR(SMALL(BQ67:BQ187,ROW()-ROW($BQ$190)+1),"")</f>
        <v>0</v>
      </c>
      <c r="BR240">
        <f>IFERROR(SMALL(BR67:BR187,ROW()-ROW($BR$190)+1),"")</f>
        <v>0</v>
      </c>
      <c r="BS240">
        <f>IFERROR(SMALL(BS67:BS187,ROW()-ROW($BS$190)+1),"")</f>
        <v>0</v>
      </c>
      <c r="BT240">
        <f>IFERROR(SMALL(BT67:BT187,ROW()-ROW($BT$190)+1),"")</f>
        <v>0</v>
      </c>
      <c r="BU240">
        <f>IFERROR(SMALL(BU67:BU187,ROW()-ROW($BU$190)+1),"")</f>
        <v>0</v>
      </c>
      <c r="BV240">
        <f>IFERROR(SMALL(BV67:BV187,ROW()-ROW($BV$190)+1),"")</f>
        <v>0</v>
      </c>
      <c r="BW240">
        <f>IFERROR(SMALL(BW67:BW187,ROW()-ROW($BW$190)+1),"")</f>
        <v>0</v>
      </c>
      <c r="BX240">
        <f>IFERROR(SMALL(BX67:BX187,ROW()-ROW($BX$190)+1),"")</f>
        <v>0</v>
      </c>
      <c r="BY240">
        <f>IFERROR(SMALL(BY67:BY187,ROW()-ROW($BY$190)+1),"")</f>
        <v>0</v>
      </c>
      <c r="BZ240">
        <f>IFERROR(SMALL(BZ67:BZ187,ROW()-ROW($BZ$190)+1),"")</f>
        <v>0</v>
      </c>
      <c r="CA240">
        <f>IFERROR(SMALL(CA67:CA187,ROW()-ROW($CA$190)+1),"")</f>
        <v>0</v>
      </c>
      <c r="CB240">
        <f>IFERROR(SMALL(CB67:CB187,ROW()-ROW($CB$190)+1),"")</f>
        <v>0</v>
      </c>
      <c r="CC240">
        <f>IFERROR(SMALL(CC67:CC187,ROW()-ROW($CC$190)+1),"")</f>
        <v>0</v>
      </c>
      <c r="CD240">
        <f>IFERROR(SMALL(CD67:CD187,ROW()-ROW($CD$190)+1),"")</f>
        <v>0</v>
      </c>
      <c r="CE240">
        <f>IFERROR(SMALL(CE67:CE187,ROW()-ROW($CE$190)+1),"")</f>
        <v>0</v>
      </c>
      <c r="CF240">
        <f>IFERROR(SMALL(CF67:CF187,ROW()-ROW($CF$190)+1),"")</f>
        <v>0</v>
      </c>
      <c r="CG240">
        <f>IFERROR(SMALL(CG67:CG187,ROW()-ROW($CG$190)+1),"")</f>
        <v>0</v>
      </c>
      <c r="CH240">
        <f>IFERROR(SMALL(CH67:CH187,ROW()-ROW($CH$190)+1),"")</f>
        <v>0</v>
      </c>
      <c r="CI240">
        <f>IFERROR(SMALL(CI67:CI187,ROW()-ROW($CI$190)+1),"")</f>
        <v>0</v>
      </c>
      <c r="CJ240">
        <f>IFERROR(SMALL(CJ67:CJ187,ROW()-ROW($CJ$190)+1),"")</f>
        <v>0</v>
      </c>
      <c r="CK240">
        <f>IFERROR(SMALL(CK67:CK187,ROW()-ROW($CK$190)+1),"")</f>
        <v>0</v>
      </c>
      <c r="CL240">
        <f>IFERROR(SMALL(CL67:CL187,ROW()-ROW($CL$190)+1),"")</f>
        <v>0</v>
      </c>
      <c r="CM240">
        <f>IFERROR(SMALL(CM67:CM187,ROW()-ROW($CM$190)+1),"")</f>
        <v>0</v>
      </c>
      <c r="CN240">
        <f>IFERROR(SMALL(CN67:CN187,ROW()-ROW($CN$190)+1),"")</f>
        <v>0</v>
      </c>
      <c r="CO240">
        <f>IFERROR(SMALL(CO67:CO187,ROW()-ROW($CO$190)+1),"")</f>
        <v>0</v>
      </c>
      <c r="CP240">
        <f>IFERROR(SMALL(CP67:CP187,ROW()-ROW($CP$190)+1),"")</f>
        <v>0</v>
      </c>
      <c r="CQ240">
        <f>IFERROR(SMALL(CQ67:CQ187,ROW()-ROW($CQ$190)+1),"")</f>
        <v>0</v>
      </c>
      <c r="CR240">
        <f>IFERROR(SMALL(CR67:CR187,ROW()-ROW($CR$190)+1),"")</f>
        <v>0</v>
      </c>
      <c r="CS240">
        <f>IFERROR(SMALL(CS67:CS187,ROW()-ROW($CS$190)+1),"")</f>
        <v>0</v>
      </c>
      <c r="CT240">
        <f>IFERROR(SMALL(CT67:CT187,ROW()-ROW($CT$190)+1),"")</f>
        <v>0</v>
      </c>
      <c r="CU240">
        <f>IFERROR(SMALL(CU67:CU187,ROW()-ROW($CU$190)+1),"")</f>
        <v>0</v>
      </c>
      <c r="CV240">
        <f>IFERROR(SMALL(CV67:CV187,ROW()-ROW($CV$190)+1),"")</f>
        <v>0</v>
      </c>
      <c r="CW240">
        <f>IFERROR(SMALL(CW67:CW187,ROW()-ROW($CW$190)+1),"")</f>
        <v>0</v>
      </c>
      <c r="CX240">
        <f>IFERROR(SMALL(CX67:CX187,ROW()-ROW($CX$190)+1),"")</f>
        <v>0</v>
      </c>
      <c r="CY240">
        <f>IFERROR(SMALL(CY67:CY187,ROW()-ROW($CY$190)+1),"")</f>
        <v>0</v>
      </c>
      <c r="CZ240">
        <f>IFERROR(SMALL(CZ67:CZ187,ROW()-ROW($CZ$190)+1),"")</f>
        <v>0</v>
      </c>
      <c r="DA240">
        <f>IFERROR(SMALL(DA67:DA187,ROW()-ROW($DA$190)+1),"")</f>
        <v>0</v>
      </c>
      <c r="DB240">
        <f>IFERROR(SMALL(DB67:DB187,ROW()-ROW($DB$190)+1),"")</f>
        <v>0</v>
      </c>
      <c r="DC240">
        <f>IFERROR(SMALL(DC67:DC187,ROW()-ROW($DC$190)+1),"")</f>
        <v>0</v>
      </c>
      <c r="DD240">
        <f>IFERROR(SMALL(DD67:DD187,ROW()-ROW($DD$190)+1),"")</f>
        <v>0</v>
      </c>
      <c r="DE240">
        <f>IFERROR(SMALL(DE67:DE187,ROW()-ROW($DE$190)+1),"")</f>
        <v>0</v>
      </c>
      <c r="DF240">
        <f>IFERROR(SMALL(DF67:DF187,ROW()-ROW($DF$190)+1),"")</f>
        <v>0</v>
      </c>
      <c r="DG240">
        <f>IFERROR(SMALL(DG67:DG187,ROW()-ROW($DG$190)+1),"")</f>
        <v>0</v>
      </c>
      <c r="DH240">
        <f>IFERROR(SMALL(DH67:DH187,ROW()-ROW($DH$190)+1),"")</f>
        <v>0</v>
      </c>
      <c r="DI240">
        <f>IFERROR(SMALL(DI67:DI187,ROW()-ROW($DI$190)+1),"")</f>
        <v>0</v>
      </c>
      <c r="DJ240">
        <f>IFERROR(SMALL(DJ67:DJ187,ROW()-ROW($DJ$190)+1),"")</f>
        <v>0</v>
      </c>
      <c r="DK240">
        <f>IFERROR(SMALL(DK67:DK187,ROW()-ROW($DK$190)+1),"")</f>
        <v>0</v>
      </c>
      <c r="DL240">
        <f>IFERROR(SMALL(DL67:DL187,ROW()-ROW($DL$190)+1),"")</f>
        <v>0</v>
      </c>
      <c r="DM240">
        <f>IFERROR(SMALL(DM67:DM187,ROW()-ROW($DM$190)+1),"")</f>
        <v>0</v>
      </c>
      <c r="DN240">
        <f>IFERROR(SMALL(DN67:DN187,ROW()-ROW($DN$190)+1),"")</f>
        <v>0</v>
      </c>
      <c r="DO240">
        <f>IFERROR(SMALL(DO67:DO187,ROW()-ROW($DO$190)+1),"")</f>
        <v>0</v>
      </c>
      <c r="DP240">
        <f>IFERROR(SMALL(DP67:DP187,ROW()-ROW($DP$190)+1),"")</f>
        <v>0</v>
      </c>
      <c r="DQ240">
        <f>IFERROR(SMALL(DQ67:DQ187,ROW()-ROW($DQ$190)+1),"")</f>
        <v>0</v>
      </c>
      <c r="DR240">
        <f>IFERROR(SMALL(DR67:DR187,ROW()-ROW($DR$190)+1),"")</f>
        <v>0</v>
      </c>
      <c r="DS240">
        <f>IFERROR(SMALL(DS67:DS187,ROW()-ROW($DS$190)+1),"")</f>
        <v>0</v>
      </c>
      <c r="DT240">
        <f>IFERROR(SMALL(DT67:DT187,ROW()-ROW($DT$190)+1),"")</f>
        <v>0</v>
      </c>
      <c r="DU240">
        <f>IFERROR(SMALL(DU67:DU187,ROW()-ROW($DU$190)+1),"")</f>
        <v>0</v>
      </c>
      <c r="DV240">
        <f>IFERROR(SMALL(DV67:DV187,ROW()-ROW($DV$190)+1),"")</f>
        <v>0</v>
      </c>
      <c r="DW240">
        <f>IFERROR(SMALL(DW67:DW187,ROW()-ROW($DW$190)+1),"")</f>
        <v>0</v>
      </c>
      <c r="DX240">
        <f>IFERROR(SMALL(DX67:DX187,ROW()-ROW($DX$190)+1),"")</f>
        <v>0</v>
      </c>
      <c r="DY240">
        <f>IFERROR(SMALL(DY67:DY187,ROW()-ROW($DY$190)+1),"")</f>
        <v>0</v>
      </c>
      <c r="DZ240">
        <f>IFERROR(SMALL(DZ67:DZ187,ROW()-ROW($DZ$190)+1),"")</f>
        <v>0</v>
      </c>
      <c r="EA240">
        <f>IFERROR(SMALL(EA67:EA187,ROW()-ROW($EA$190)+1),"")</f>
        <v>0</v>
      </c>
      <c r="EB240">
        <f>IFERROR(SMALL(EB67:EB187,ROW()-ROW($EB$190)+1),"")</f>
        <v>0</v>
      </c>
      <c r="EC240">
        <f>IFERROR(SMALL(EC67:EC187,ROW()-ROW($EC$190)+1),"")</f>
        <v>0</v>
      </c>
      <c r="ED240">
        <f>IFERROR(SMALL(ED67:ED187,ROW()-ROW($ED$190)+1),"")</f>
        <v>0</v>
      </c>
      <c r="EE240">
        <f>IFERROR(SMALL(EE67:EE187,ROW()-ROW($EE$190)+1),"")</f>
        <v>0</v>
      </c>
      <c r="EF240">
        <f>IFERROR(SMALL(EF67:EF187,ROW()-ROW($EF$190)+1),"")</f>
        <v>0</v>
      </c>
      <c r="EI240">
        <f>IFERROR(SMALL(EI67:EI187,ROW()-ROW($EI$190)+1),"")</f>
        <v>0</v>
      </c>
      <c r="EJ240">
        <f>IFERROR(SMALL(EJ67:EJ187,ROW()-ROW($EJ$190)+1),"")</f>
        <v>0</v>
      </c>
      <c r="EK240">
        <f>IFERROR(SMALL(EK67:EK187,ROW()-ROW($EK$190)+1),"")</f>
        <v>0</v>
      </c>
      <c r="EL240">
        <f>IFERROR(SMALL(EL67:EL187,ROW()-ROW($EL$190)+1),"")</f>
        <v>0</v>
      </c>
      <c r="EM240">
        <f>IFERROR(SMALL(EM67:EM187,ROW()-ROW($EM$190)+1),"")</f>
        <v>0</v>
      </c>
      <c r="EN240">
        <f>IFERROR(SMALL(EN67:EN187,ROW()-ROW($EN$190)+1),"")</f>
        <v>0</v>
      </c>
      <c r="EO240">
        <f>IFERROR(SMALL(EO67:EO187,ROW()-ROW($EO$190)+1),"")</f>
        <v>0</v>
      </c>
      <c r="EP240">
        <f>IFERROR(SMALL(EP67:EP187,ROW()-ROW($EP$190)+1),"")</f>
        <v>0</v>
      </c>
      <c r="EQ240">
        <f>IFERROR(SMALL(EQ67:EQ187,ROW()-ROW($EQ$190)+1),"")</f>
        <v>0</v>
      </c>
      <c r="ER240">
        <f>IFERROR(SMALL(ER67:ER187,ROW()-ROW($ER$190)+1),"")</f>
        <v>0</v>
      </c>
      <c r="ES240">
        <f>IFERROR(SMALL(ES67:ES187,ROW()-ROW($ES$190)+1),"")</f>
        <v>0</v>
      </c>
      <c r="ET240">
        <f>IFERROR(SMALL(ET67:ET187,ROW()-ROW($ET$190)+1),"")</f>
        <v>0</v>
      </c>
      <c r="EU240">
        <f>IFERROR(SMALL(EU67:EU187,ROW()-ROW($EU$190)+1),"")</f>
        <v>0</v>
      </c>
      <c r="EV240">
        <f>IFERROR(SMALL(EV67:EV187,ROW()-ROW($EV$190)+1),"")</f>
        <v>0</v>
      </c>
      <c r="EW240">
        <f>IFERROR(SMALL(EW67:EW187,ROW()-ROW($EW$190)+1),"")</f>
        <v>0</v>
      </c>
      <c r="EX240">
        <f>IFERROR(SMALL(EX67:EX187,ROW()-ROW($EX$190)+1),"")</f>
        <v>0</v>
      </c>
      <c r="EY240">
        <f>IFERROR(SMALL(EY67:EY187,ROW()-ROW($EY$190)+1),"")</f>
        <v>0</v>
      </c>
      <c r="EZ240">
        <f>IFERROR(SMALL(EZ67:EZ187,ROW()-ROW($EZ$190)+1),"")</f>
        <v>0</v>
      </c>
      <c r="FA240">
        <f>IFERROR(SMALL(FA67:FA187,ROW()-ROW($FA$190)+1),"")</f>
        <v>0</v>
      </c>
      <c r="FB240">
        <f>IFERROR(SMALL(FB67:FB187,ROW()-ROW($FB$190)+1),"")</f>
        <v>0</v>
      </c>
      <c r="FC240">
        <f>IFERROR(SMALL(FC67:FC187,ROW()-ROW($FC$190)+1),"")</f>
        <v>0</v>
      </c>
      <c r="FD240">
        <f>IFERROR(SMALL(FD67:FD187,ROW()-ROW($FD$190)+1),"")</f>
        <v>0</v>
      </c>
      <c r="FE240">
        <f>IFERROR(SMALL(FE67:FE187,ROW()-ROW($FE$190)+1),"")</f>
        <v>0</v>
      </c>
      <c r="FF240">
        <f>IFERROR(SMALL(FF67:FF187,ROW()-ROW($FF$190)+1),"")</f>
        <v>0</v>
      </c>
      <c r="FG240">
        <f>IFERROR(SMALL(FG67:FG187,ROW()-ROW($FG$190)+1),"")</f>
        <v>0</v>
      </c>
      <c r="FH240">
        <f>IFERROR(SMALL(FH67:FH187,ROW()-ROW($FH$190)+1),"")</f>
        <v>0</v>
      </c>
      <c r="FI240">
        <f>IFERROR(SMALL(FI67:FI187,ROW()-ROW($FI$190)+1),"")</f>
        <v>0</v>
      </c>
      <c r="FJ240">
        <f>IFERROR(SMALL(FJ67:FJ187,ROW()-ROW($FJ$190)+1),"")</f>
        <v>0</v>
      </c>
      <c r="FK240">
        <f>IFERROR(SMALL(FK67:FK187,ROW()-ROW($FK$190)+1),"")</f>
        <v>0</v>
      </c>
      <c r="FL240">
        <f>IFERROR(SMALL(FL67:FL187,ROW()-ROW($FL$190)+1),"")</f>
        <v>0</v>
      </c>
      <c r="FM240">
        <f>IFERROR(SMALL(FM67:FM187,ROW()-ROW($FM$190)+1),"")</f>
        <v>0</v>
      </c>
      <c r="FN240">
        <f>IFERROR(SMALL(FN67:FN187,ROW()-ROW($FN$190)+1),"")</f>
        <v>0</v>
      </c>
      <c r="FO240">
        <f>IFERROR(SMALL(FO67:FO187,ROW()-ROW($FO$190)+1),"")</f>
        <v>0</v>
      </c>
      <c r="FP240">
        <f>IFERROR(SMALL(FP67:FP187,ROW()-ROW($FP$190)+1),"")</f>
        <v>0</v>
      </c>
      <c r="FQ240">
        <f>IFERROR(SMALL(FQ67:FQ187,ROW()-ROW($FQ$190)+1),"")</f>
        <v>0</v>
      </c>
      <c r="FR240">
        <f>IFERROR(SMALL(FR67:FR187,ROW()-ROW($FR$190)+1),"")</f>
        <v>0</v>
      </c>
      <c r="FS240">
        <f>IFERROR(SMALL(FS67:FS187,ROW()-ROW($FS$190)+1),"")</f>
        <v>0</v>
      </c>
      <c r="FT240">
        <f>IFERROR(SMALL(FT67:FT187,ROW()-ROW($FT$190)+1),"")</f>
        <v>0</v>
      </c>
      <c r="FU240">
        <f>IFERROR(SMALL(FU67:FU187,ROW()-ROW($FU$190)+1),"")</f>
        <v>0</v>
      </c>
      <c r="FV240">
        <f>IFERROR(SMALL(FV67:FV187,ROW()-ROW($FV$190)+1),"")</f>
        <v>0</v>
      </c>
      <c r="FW240">
        <f>IFERROR(SMALL(FW67:FW187,ROW()-ROW($FW$190)+1),"")</f>
        <v>0</v>
      </c>
      <c r="FX240">
        <f>IFERROR(SMALL(FX67:FX187,ROW()-ROW($FX$190)+1),"")</f>
        <v>0</v>
      </c>
      <c r="FY240">
        <f>IFERROR(SMALL(FY67:FY187,ROW()-ROW($FY$190)+1),"")</f>
        <v>0</v>
      </c>
      <c r="FZ240">
        <f>IFERROR(SMALL(FZ67:FZ187,ROW()-ROW($FZ$190)+1),"")</f>
        <v>0</v>
      </c>
      <c r="GA240">
        <f>IFERROR(SMALL(GA67:GA187,ROW()-ROW($GA$190)+1),"")</f>
        <v>0</v>
      </c>
      <c r="GB240">
        <f>IFERROR(SMALL(GB67:GB187,ROW()-ROW($GB$190)+1),"")</f>
        <v>0</v>
      </c>
      <c r="GC240">
        <f>IFERROR(SMALL(GC67:GC187,ROW()-ROW($GC$190)+1),"")</f>
        <v>0</v>
      </c>
      <c r="GD240">
        <f>IFERROR(SMALL(GD67:GD187,ROW()-ROW($GD$190)+1),"")</f>
        <v>0</v>
      </c>
      <c r="GE240">
        <f>IFERROR(SMALL(GE67:GE187,ROW()-ROW($GE$190)+1),"")</f>
        <v>0</v>
      </c>
      <c r="GF240">
        <f>IFERROR(SMALL(GF67:GF187,ROW()-ROW($GF$190)+1),"")</f>
        <v>0</v>
      </c>
      <c r="GG240">
        <f>IFERROR(SMALL(GG67:GG187,ROW()-ROW($GG$190)+1),"")</f>
        <v>0</v>
      </c>
      <c r="GH240">
        <f>IFERROR(SMALL(GH67:GH187,ROW()-ROW($GH$190)+1),"")</f>
        <v>0</v>
      </c>
      <c r="GI240">
        <f>IFERROR(SMALL(GI67:GI187,ROW()-ROW($GI$190)+1),"")</f>
        <v>0</v>
      </c>
      <c r="GJ240">
        <f>IFERROR(SMALL(GJ67:GJ187,ROW()-ROW($GJ$190)+1),"")</f>
        <v>0</v>
      </c>
      <c r="GK240">
        <f>IFERROR(SMALL(GK67:GK187,ROW()-ROW($GK$190)+1),"")</f>
        <v>0</v>
      </c>
      <c r="GL240">
        <f>IFERROR(SMALL(GL67:GL187,ROW()-ROW($GL$190)+1),"")</f>
        <v>0</v>
      </c>
      <c r="GM240">
        <f>IFERROR(SMALL(GM67:GM187,ROW()-ROW($GM$190)+1),"")</f>
        <v>0</v>
      </c>
      <c r="GN240">
        <f>IFERROR(SMALL(GN67:GN187,ROW()-ROW($GN$190)+1),"")</f>
        <v>0</v>
      </c>
      <c r="GO240">
        <f>IFERROR(SMALL(GO67:GO187,ROW()-ROW($GO$190)+1),"")</f>
        <v>0</v>
      </c>
      <c r="GP240">
        <f>IFERROR(SMALL(GP67:GP187,ROW()-ROW($GP$190)+1),"")</f>
        <v>0</v>
      </c>
      <c r="GQ240">
        <f>IFERROR(SMALL(GQ67:GQ187,ROW()-ROW($GQ$190)+1),"")</f>
        <v>0</v>
      </c>
      <c r="GR240">
        <f>IFERROR(SMALL(GR67:GR187,ROW()-ROW($GR$190)+1),"")</f>
        <v>0</v>
      </c>
      <c r="GS240">
        <f>IFERROR(SMALL(GS67:GS187,ROW()-ROW($GS$190)+1),"")</f>
        <v>0</v>
      </c>
      <c r="GT240">
        <f>IFERROR(SMALL(GT67:GT187,ROW()-ROW($GT$190)+1),"")</f>
        <v>0</v>
      </c>
      <c r="GU240">
        <f>IFERROR(SMALL(GU67:GU187,ROW()-ROW($GU$190)+1),"")</f>
        <v>0</v>
      </c>
      <c r="GV240">
        <f>IFERROR(SMALL(GV67:GV187,ROW()-ROW($GV$190)+1),"")</f>
        <v>0</v>
      </c>
      <c r="GW240">
        <f>IFERROR(SMALL(GW67:GW187,ROW()-ROW($GW$190)+1),"")</f>
        <v>0</v>
      </c>
      <c r="GX240">
        <f>IFERROR(SMALL(GX67:GX187,ROW()-ROW($GX$190)+1),"")</f>
        <v>0</v>
      </c>
      <c r="GY240">
        <f>IFERROR(SMALL(GY67:GY187,ROW()-ROW($GY$190)+1),"")</f>
        <v>0</v>
      </c>
      <c r="GZ240">
        <f>IFERROR(SMALL(GZ67:GZ187,ROW()-ROW($GZ$190)+1),"")</f>
        <v>0</v>
      </c>
      <c r="HA240">
        <f>IFERROR(SMALL(HA67:HA187,ROW()-ROW($HA$190)+1),"")</f>
        <v>0</v>
      </c>
      <c r="HB240">
        <f>IFERROR(SMALL(HB67:HB187,ROW()-ROW($HB$190)+1),"")</f>
        <v>0</v>
      </c>
      <c r="HC240">
        <f>IFERROR(SMALL(HC67:HC187,ROW()-ROW($HC$190)+1),"")</f>
        <v>0</v>
      </c>
      <c r="HD240">
        <f>IFERROR(SMALL(HD67:HD187,ROW()-ROW($HD$190)+1),"")</f>
        <v>0</v>
      </c>
      <c r="HE240">
        <f>IFERROR(SMALL(HE67:HE187,ROW()-ROW($HE$190)+1),"")</f>
        <v>0</v>
      </c>
      <c r="HF240">
        <f>IFERROR(SMALL(HF67:HF187,ROW()-ROW($HF$190)+1),"")</f>
        <v>0</v>
      </c>
      <c r="HG240">
        <f>IFERROR(SMALL(HG67:HG187,ROW()-ROW($HG$190)+1),"")</f>
        <v>0</v>
      </c>
      <c r="HH240">
        <f>IFERROR(SMALL(HH67:HH187,ROW()-ROW($HH$190)+1),"")</f>
        <v>0</v>
      </c>
      <c r="HI240">
        <f>IFERROR(SMALL(HI67:HI187,ROW()-ROW($HI$190)+1),"")</f>
        <v>0</v>
      </c>
      <c r="HJ240">
        <f>IFERROR(SMALL(HJ67:HJ187,ROW()-ROW($HJ$190)+1),"")</f>
        <v>0</v>
      </c>
      <c r="HK240">
        <f>IFERROR(SMALL(HK67:HK187,ROW()-ROW($HK$190)+1),"")</f>
        <v>0</v>
      </c>
      <c r="HL240">
        <f>IFERROR(SMALL(HL67:HL187,ROW()-ROW($HL$190)+1),"")</f>
        <v>0</v>
      </c>
      <c r="HM240">
        <f>IFERROR(SMALL(HM67:HM187,ROW()-ROW($HM$190)+1),"")</f>
        <v>0</v>
      </c>
      <c r="HN240">
        <f>IFERROR(SMALL(HN67:HN187,ROW()-ROW($HN$190)+1),"")</f>
        <v>0</v>
      </c>
      <c r="HO240">
        <f>IFERROR(SMALL(HO67:HO187,ROW()-ROW($HO$190)+1),"")</f>
        <v>0</v>
      </c>
      <c r="HP240">
        <f>IFERROR(SMALL(HP67:HP187,ROW()-ROW($HP$190)+1),"")</f>
        <v>0</v>
      </c>
      <c r="HQ240">
        <f>IFERROR(SMALL(HQ67:HQ187,ROW()-ROW($HQ$190)+1),"")</f>
        <v>0</v>
      </c>
      <c r="HR240">
        <f>IFERROR(SMALL(HR67:HR187,ROW()-ROW($HR$190)+1),"")</f>
        <v>0</v>
      </c>
      <c r="HS240">
        <f>IFERROR(SMALL(HS67:HS187,ROW()-ROW($HS$190)+1),"")</f>
        <v>0</v>
      </c>
      <c r="HT240">
        <f>IFERROR(SMALL(HT67:HT187,ROW()-ROW($HT$190)+1),"")</f>
        <v>0</v>
      </c>
      <c r="HU240">
        <f>IFERROR(SMALL(HU67:HU187,ROW()-ROW($HU$190)+1),"")</f>
        <v>0</v>
      </c>
      <c r="HV240">
        <f>IFERROR(SMALL(HV67:HV187,ROW()-ROW($HV$190)+1),"")</f>
        <v>0</v>
      </c>
      <c r="HW240">
        <f>IFERROR(SMALL(HW67:HW187,ROW()-ROW($HW$190)+1),"")</f>
        <v>0</v>
      </c>
      <c r="HX240">
        <f>IFERROR(SMALL(HX67:HX187,ROW()-ROW($HX$190)+1),"")</f>
        <v>0</v>
      </c>
      <c r="HY240">
        <f>IFERROR(SMALL(HY67:HY187,ROW()-ROW($HY$190)+1),"")</f>
        <v>0</v>
      </c>
      <c r="HZ240">
        <f>IFERROR(SMALL(HZ67:HZ187,ROW()-ROW($HZ$190)+1),"")</f>
        <v>0</v>
      </c>
      <c r="IA240">
        <f>IFERROR(SMALL(IA67:IA187,ROW()-ROW($IA$190)+1),"")</f>
        <v>0</v>
      </c>
      <c r="IB240">
        <f>IFERROR(SMALL(IB67:IB187,ROW()-ROW($IB$190)+1),"")</f>
        <v>0</v>
      </c>
      <c r="IC240">
        <f>IFERROR(SMALL(IC67:IC187,ROW()-ROW($IC$190)+1),"")</f>
        <v>0</v>
      </c>
      <c r="ID240">
        <f>IFERROR(SMALL(ID67:ID187,ROW()-ROW($ID$190)+1),"")</f>
        <v>0</v>
      </c>
      <c r="IE240">
        <f>IFERROR(SMALL(IE67:IE187,ROW()-ROW($IE$190)+1),"")</f>
        <v>0</v>
      </c>
      <c r="IF240">
        <f>IFERROR(SMALL(IF67:IF187,ROW()-ROW($IF$190)+1),"")</f>
        <v>0</v>
      </c>
      <c r="IG240">
        <f>IFERROR(SMALL(IG67:IG187,ROW()-ROW($IG$190)+1),"")</f>
        <v>0</v>
      </c>
      <c r="IH240">
        <f>IFERROR(SMALL(IH67:IH187,ROW()-ROW($IH$190)+1),"")</f>
        <v>0</v>
      </c>
      <c r="II240">
        <f>IFERROR(SMALL(II67:II187,ROW()-ROW($II$190)+1),"")</f>
        <v>0</v>
      </c>
      <c r="IJ240">
        <f>IFERROR(SMALL(IJ67:IJ187,ROW()-ROW($IJ$190)+1),"")</f>
        <v>0</v>
      </c>
      <c r="IK240">
        <f>IFERROR(SMALL(IK67:IK187,ROW()-ROW($IK$190)+1),"")</f>
        <v>0</v>
      </c>
      <c r="IL240">
        <f>IFERROR(SMALL(IL67:IL187,ROW()-ROW($IL$190)+1),"")</f>
        <v>0</v>
      </c>
      <c r="IM240">
        <f>IFERROR(SMALL(IM67:IM187,ROW()-ROW($IM$190)+1),"")</f>
        <v>0</v>
      </c>
      <c r="IN240">
        <f>IFERROR(SMALL(IN67:IN187,ROW()-ROW($IN$190)+1),"")</f>
        <v>0</v>
      </c>
      <c r="IO240">
        <f>IFERROR(SMALL(IO67:IO187,ROW()-ROW($IO$190)+1),"")</f>
        <v>0</v>
      </c>
      <c r="IP240">
        <f>IFERROR(SMALL(IP67:IP187,ROW()-ROW($IP$190)+1),"")</f>
        <v>0</v>
      </c>
      <c r="IQ240">
        <f>IFERROR(SMALL(IQ67:IQ187,ROW()-ROW($IQ$190)+1),"")</f>
        <v>0</v>
      </c>
      <c r="IR240">
        <f>IFERROR(SMALL(IR67:IR187,ROW()-ROW($IR$190)+1),"")</f>
        <v>0</v>
      </c>
      <c r="IS240">
        <f>IFERROR(SMALL(IS67:IS187,ROW()-ROW($IS$190)+1),"")</f>
        <v>0</v>
      </c>
      <c r="IT240">
        <f>IFERROR(SMALL(IT67:IT187,ROW()-ROW($IT$190)+1),"")</f>
        <v>0</v>
      </c>
      <c r="IU240">
        <f>IFERROR(SMALL(IU67:IU187,ROW()-ROW($IU$190)+1),"")</f>
        <v>0</v>
      </c>
      <c r="IV240">
        <f>IFERROR(SMALL(IV67:IV187,ROW()-ROW($IV$190)+1),"")</f>
        <v>0</v>
      </c>
      <c r="IW240">
        <f>IFERROR(SMALL(IW67:IW187,ROW()-ROW($IW$190)+1),"")</f>
        <v>0</v>
      </c>
      <c r="IX240">
        <f>IFERROR(SMALL(IX67:IX187,ROW()-ROW($IX$190)+1),"")</f>
        <v>0</v>
      </c>
      <c r="IY240">
        <f>IFERROR(SMALL(IY67:IY187,ROW()-ROW($IY$190)+1),"")</f>
        <v>0</v>
      </c>
      <c r="IZ240">
        <f>IFERROR(SMALL(IZ67:IZ187,ROW()-ROW($IZ$190)+1),"")</f>
        <v>0</v>
      </c>
      <c r="JA240">
        <f>IFERROR(SMALL(JA67:JA187,ROW()-ROW($JA$190)+1),"")</f>
        <v>0</v>
      </c>
      <c r="JB240">
        <f>IFERROR(SMALL(JB67:JB187,ROW()-ROW($JB$190)+1),"")</f>
        <v>0</v>
      </c>
      <c r="JC240">
        <f>IFERROR(SMALL(JC67:JC187,ROW()-ROW($JC$190)+1),"")</f>
        <v>0</v>
      </c>
      <c r="JD240">
        <f>IFERROR(SMALL(JD67:JD187,ROW()-ROW($JD$190)+1),"")</f>
        <v>0</v>
      </c>
      <c r="JE240">
        <f>IFERROR(SMALL(JE67:JE187,ROW()-ROW($JE$190)+1),"")</f>
        <v>0</v>
      </c>
      <c r="JF240">
        <f>IFERROR(SMALL(JF67:JF187,ROW()-ROW($JF$190)+1),"")</f>
        <v>0</v>
      </c>
      <c r="JG240">
        <f>IFERROR(SMALL(JG67:JG187,ROW()-ROW($JG$190)+1),"")</f>
        <v>0</v>
      </c>
      <c r="JH240">
        <f>IFERROR(SMALL(JH67:JH187,ROW()-ROW($JH$190)+1),"")</f>
        <v>0</v>
      </c>
      <c r="JI240">
        <f>IFERROR(SMALL(JI67:JI187,ROW()-ROW($JI$190)+1),"")</f>
        <v>0</v>
      </c>
      <c r="JJ240">
        <f>IFERROR(SMALL(JJ67:JJ187,ROW()-ROW($JJ$190)+1),"")</f>
        <v>0</v>
      </c>
    </row>
    <row r="241" spans="5:270">
      <c r="E241">
        <f>IFERROR(SMALL(E67:E187,ROW()-ROW($E$190)+1),"")</f>
        <v>0</v>
      </c>
      <c r="F241">
        <f>IFERROR(SMALL(F67:F187,ROW()-ROW($F$190)+1),"")</f>
        <v>0</v>
      </c>
      <c r="G241">
        <f>IFERROR(SMALL(G67:G187,ROW()-ROW($G$190)+1),"")</f>
        <v>0</v>
      </c>
      <c r="H241">
        <f>IFERROR(SMALL(H67:H187,ROW()-ROW($H$190)+1),"")</f>
        <v>0</v>
      </c>
      <c r="I241">
        <f>IFERROR(SMALL(I67:I187,ROW()-ROW($I$190)+1),"")</f>
        <v>0</v>
      </c>
      <c r="J241">
        <f>IFERROR(SMALL(J67:J187,ROW()-ROW($J$190)+1),"")</f>
        <v>0</v>
      </c>
      <c r="K241">
        <f>IFERROR(SMALL(K67:K187,ROW()-ROW($K$190)+1),"")</f>
        <v>0</v>
      </c>
      <c r="L241">
        <f>IFERROR(SMALL(L67:L187,ROW()-ROW($L$190)+1),"")</f>
        <v>0</v>
      </c>
      <c r="M241">
        <f>IFERROR(SMALL(M67:M187,ROW()-ROW($M$190)+1),"")</f>
        <v>0</v>
      </c>
      <c r="N241">
        <f>IFERROR(SMALL(N67:N187,ROW()-ROW($N$190)+1),"")</f>
        <v>0</v>
      </c>
      <c r="O241">
        <f>IFERROR(SMALL(O67:O187,ROW()-ROW($O$190)+1),"")</f>
        <v>0</v>
      </c>
      <c r="P241">
        <f>IFERROR(SMALL(P67:P187,ROW()-ROW($P$190)+1),"")</f>
        <v>0</v>
      </c>
      <c r="Q241">
        <f>IFERROR(SMALL(Q67:Q187,ROW()-ROW($Q$190)+1),"")</f>
        <v>0</v>
      </c>
      <c r="R241">
        <f>IFERROR(SMALL(R67:R187,ROW()-ROW($R$190)+1),"")</f>
        <v>0</v>
      </c>
      <c r="S241">
        <f>IFERROR(SMALL(S67:S187,ROW()-ROW($S$190)+1),"")</f>
        <v>0</v>
      </c>
      <c r="T241">
        <f>IFERROR(SMALL(T67:T187,ROW()-ROW($T$190)+1),"")</f>
        <v>0</v>
      </c>
      <c r="U241">
        <f>IFERROR(SMALL(U67:U187,ROW()-ROW($U$190)+1),"")</f>
        <v>0</v>
      </c>
      <c r="V241">
        <f>IFERROR(SMALL(V67:V187,ROW()-ROW($V$190)+1),"")</f>
        <v>0</v>
      </c>
      <c r="W241">
        <f>IFERROR(SMALL(W67:W187,ROW()-ROW($W$190)+1),"")</f>
        <v>0</v>
      </c>
      <c r="X241">
        <f>IFERROR(SMALL(X67:X187,ROW()-ROW($X$190)+1),"")</f>
        <v>0</v>
      </c>
      <c r="Y241">
        <f>IFERROR(SMALL(Y67:Y187,ROW()-ROW($Y$190)+1),"")</f>
        <v>0</v>
      </c>
      <c r="Z241">
        <f>IFERROR(SMALL(Z67:Z187,ROW()-ROW($Z$190)+1),"")</f>
        <v>0</v>
      </c>
      <c r="AA241">
        <f>IFERROR(SMALL(AA67:AA187,ROW()-ROW($AA$190)+1),"")</f>
        <v>0</v>
      </c>
      <c r="AB241">
        <f>IFERROR(SMALL(AB67:AB187,ROW()-ROW($AB$190)+1),"")</f>
        <v>0</v>
      </c>
      <c r="AC241">
        <f>IFERROR(SMALL(AC67:AC187,ROW()-ROW($AC$190)+1),"")</f>
        <v>0</v>
      </c>
      <c r="AD241">
        <f>IFERROR(SMALL(AD67:AD187,ROW()-ROW($AD$190)+1),"")</f>
        <v>0</v>
      </c>
      <c r="AE241">
        <f>IFERROR(SMALL(AE67:AE187,ROW()-ROW($AE$190)+1),"")</f>
        <v>0</v>
      </c>
      <c r="AF241">
        <f>IFERROR(SMALL(AF67:AF187,ROW()-ROW($AF$190)+1),"")</f>
        <v>0</v>
      </c>
      <c r="AG241">
        <f>IFERROR(SMALL(AG67:AG187,ROW()-ROW($AG$190)+1),"")</f>
        <v>0</v>
      </c>
      <c r="AH241">
        <f>IFERROR(SMALL(AH67:AH187,ROW()-ROW($AH$190)+1),"")</f>
        <v>0</v>
      </c>
      <c r="AI241">
        <f>IFERROR(SMALL(AI67:AI187,ROW()-ROW($AI$190)+1),"")</f>
        <v>0</v>
      </c>
      <c r="AJ241">
        <f>IFERROR(SMALL(AJ67:AJ187,ROW()-ROW($AJ$190)+1),"")</f>
        <v>0</v>
      </c>
      <c r="AK241">
        <f>IFERROR(SMALL(AK67:AK187,ROW()-ROW($AK$190)+1),"")</f>
        <v>0</v>
      </c>
      <c r="AL241">
        <f>IFERROR(SMALL(AL67:AL187,ROW()-ROW($AL$190)+1),"")</f>
        <v>0</v>
      </c>
      <c r="AM241">
        <f>IFERROR(SMALL(AM67:AM187,ROW()-ROW($AM$190)+1),"")</f>
        <v>0</v>
      </c>
      <c r="AN241">
        <f>IFERROR(SMALL(AN67:AN187,ROW()-ROW($AN$190)+1),"")</f>
        <v>0</v>
      </c>
      <c r="AO241">
        <f>IFERROR(SMALL(AO67:AO187,ROW()-ROW($AO$190)+1),"")</f>
        <v>0</v>
      </c>
      <c r="AP241">
        <f>IFERROR(SMALL(AP67:AP187,ROW()-ROW($AP$190)+1),"")</f>
        <v>0</v>
      </c>
      <c r="AQ241">
        <f>IFERROR(SMALL(AQ67:AQ187,ROW()-ROW($AQ$190)+1),"")</f>
        <v>0</v>
      </c>
      <c r="AR241">
        <f>IFERROR(SMALL(AR67:AR187,ROW()-ROW($AR$190)+1),"")</f>
        <v>0</v>
      </c>
      <c r="AS241">
        <f>IFERROR(SMALL(AS67:AS187,ROW()-ROW($AS$190)+1),"")</f>
        <v>0</v>
      </c>
      <c r="AT241">
        <f>IFERROR(SMALL(AT67:AT187,ROW()-ROW($AT$190)+1),"")</f>
        <v>0</v>
      </c>
      <c r="AU241">
        <f>IFERROR(SMALL(AU67:AU187,ROW()-ROW($AU$190)+1),"")</f>
        <v>0</v>
      </c>
      <c r="AV241">
        <f>IFERROR(SMALL(AV67:AV187,ROW()-ROW($AV$190)+1),"")</f>
        <v>0</v>
      </c>
      <c r="AW241">
        <f>IFERROR(SMALL(AW67:AW187,ROW()-ROW($AW$190)+1),"")</f>
        <v>0</v>
      </c>
      <c r="AX241">
        <f>IFERROR(SMALL(AX67:AX187,ROW()-ROW($AX$190)+1),"")</f>
        <v>0</v>
      </c>
      <c r="AY241">
        <f>IFERROR(SMALL(AY67:AY187,ROW()-ROW($AY$190)+1),"")</f>
        <v>0</v>
      </c>
      <c r="AZ241">
        <f>IFERROR(SMALL(AZ67:AZ187,ROW()-ROW($AZ$190)+1),"")</f>
        <v>0</v>
      </c>
      <c r="BA241">
        <f>IFERROR(SMALL(BA67:BA187,ROW()-ROW($BA$190)+1),"")</f>
        <v>0</v>
      </c>
      <c r="BB241">
        <f>IFERROR(SMALL(BB67:BB187,ROW()-ROW($BB$190)+1),"")</f>
        <v>0</v>
      </c>
      <c r="BC241">
        <f>IFERROR(SMALL(BC67:BC187,ROW()-ROW($BC$190)+1),"")</f>
        <v>0</v>
      </c>
      <c r="BD241">
        <f>IFERROR(SMALL(BD67:BD187,ROW()-ROW($BD$190)+1),"")</f>
        <v>0</v>
      </c>
      <c r="BE241">
        <f>IFERROR(SMALL(BE67:BE187,ROW()-ROW($BE$190)+1),"")</f>
        <v>0</v>
      </c>
      <c r="BF241">
        <f>IFERROR(SMALL(BF67:BF187,ROW()-ROW($BF$190)+1),"")</f>
        <v>0</v>
      </c>
      <c r="BG241">
        <f>IFERROR(SMALL(BG67:BG187,ROW()-ROW($BG$190)+1),"")</f>
        <v>0</v>
      </c>
      <c r="BH241">
        <f>IFERROR(SMALL(BH67:BH187,ROW()-ROW($BH$190)+1),"")</f>
        <v>0</v>
      </c>
      <c r="BI241">
        <f>IFERROR(SMALL(BI67:BI187,ROW()-ROW($BI$190)+1),"")</f>
        <v>0</v>
      </c>
      <c r="BJ241">
        <f>IFERROR(SMALL(BJ67:BJ187,ROW()-ROW($BJ$190)+1),"")</f>
        <v>0</v>
      </c>
      <c r="BK241">
        <f>IFERROR(SMALL(BK67:BK187,ROW()-ROW($BK$190)+1),"")</f>
        <v>0</v>
      </c>
      <c r="BL241">
        <f>IFERROR(SMALL(BL67:BL187,ROW()-ROW($BL$190)+1),"")</f>
        <v>0</v>
      </c>
      <c r="BM241">
        <f>IFERROR(SMALL(BM67:BM187,ROW()-ROW($BM$190)+1),"")</f>
        <v>0</v>
      </c>
      <c r="BN241">
        <f>IFERROR(SMALL(BN67:BN187,ROW()-ROW($BN$190)+1),"")</f>
        <v>0</v>
      </c>
      <c r="BO241">
        <f>IFERROR(SMALL(BO67:BO187,ROW()-ROW($BO$190)+1),"")</f>
        <v>0</v>
      </c>
      <c r="BP241">
        <f>IFERROR(SMALL(BP67:BP187,ROW()-ROW($BP$190)+1),"")</f>
        <v>0</v>
      </c>
      <c r="BQ241">
        <f>IFERROR(SMALL(BQ67:BQ187,ROW()-ROW($BQ$190)+1),"")</f>
        <v>0</v>
      </c>
      <c r="BR241">
        <f>IFERROR(SMALL(BR67:BR187,ROW()-ROW($BR$190)+1),"")</f>
        <v>0</v>
      </c>
      <c r="BS241">
        <f>IFERROR(SMALL(BS67:BS187,ROW()-ROW($BS$190)+1),"")</f>
        <v>0</v>
      </c>
      <c r="BT241">
        <f>IFERROR(SMALL(BT67:BT187,ROW()-ROW($BT$190)+1),"")</f>
        <v>0</v>
      </c>
      <c r="BU241">
        <f>IFERROR(SMALL(BU67:BU187,ROW()-ROW($BU$190)+1),"")</f>
        <v>0</v>
      </c>
      <c r="BV241">
        <f>IFERROR(SMALL(BV67:BV187,ROW()-ROW($BV$190)+1),"")</f>
        <v>0</v>
      </c>
      <c r="BW241">
        <f>IFERROR(SMALL(BW67:BW187,ROW()-ROW($BW$190)+1),"")</f>
        <v>0</v>
      </c>
      <c r="BX241">
        <f>IFERROR(SMALL(BX67:BX187,ROW()-ROW($BX$190)+1),"")</f>
        <v>0</v>
      </c>
      <c r="BY241">
        <f>IFERROR(SMALL(BY67:BY187,ROW()-ROW($BY$190)+1),"")</f>
        <v>0</v>
      </c>
      <c r="BZ241">
        <f>IFERROR(SMALL(BZ67:BZ187,ROW()-ROW($BZ$190)+1),"")</f>
        <v>0</v>
      </c>
      <c r="CA241">
        <f>IFERROR(SMALL(CA67:CA187,ROW()-ROW($CA$190)+1),"")</f>
        <v>0</v>
      </c>
      <c r="CB241">
        <f>IFERROR(SMALL(CB67:CB187,ROW()-ROW($CB$190)+1),"")</f>
        <v>0</v>
      </c>
      <c r="CC241">
        <f>IFERROR(SMALL(CC67:CC187,ROW()-ROW($CC$190)+1),"")</f>
        <v>0</v>
      </c>
      <c r="CD241">
        <f>IFERROR(SMALL(CD67:CD187,ROW()-ROW($CD$190)+1),"")</f>
        <v>0</v>
      </c>
      <c r="CE241">
        <f>IFERROR(SMALL(CE67:CE187,ROW()-ROW($CE$190)+1),"")</f>
        <v>0</v>
      </c>
      <c r="CF241">
        <f>IFERROR(SMALL(CF67:CF187,ROW()-ROW($CF$190)+1),"")</f>
        <v>0</v>
      </c>
      <c r="CG241">
        <f>IFERROR(SMALL(CG67:CG187,ROW()-ROW($CG$190)+1),"")</f>
        <v>0</v>
      </c>
      <c r="CH241">
        <f>IFERROR(SMALL(CH67:CH187,ROW()-ROW($CH$190)+1),"")</f>
        <v>0</v>
      </c>
      <c r="CI241">
        <f>IFERROR(SMALL(CI67:CI187,ROW()-ROW($CI$190)+1),"")</f>
        <v>0</v>
      </c>
      <c r="CJ241">
        <f>IFERROR(SMALL(CJ67:CJ187,ROW()-ROW($CJ$190)+1),"")</f>
        <v>0</v>
      </c>
      <c r="CK241">
        <f>IFERROR(SMALL(CK67:CK187,ROW()-ROW($CK$190)+1),"")</f>
        <v>0</v>
      </c>
      <c r="CL241">
        <f>IFERROR(SMALL(CL67:CL187,ROW()-ROW($CL$190)+1),"")</f>
        <v>0</v>
      </c>
      <c r="CM241">
        <f>IFERROR(SMALL(CM67:CM187,ROW()-ROW($CM$190)+1),"")</f>
        <v>0</v>
      </c>
      <c r="CN241">
        <f>IFERROR(SMALL(CN67:CN187,ROW()-ROW($CN$190)+1),"")</f>
        <v>0</v>
      </c>
      <c r="CO241">
        <f>IFERROR(SMALL(CO67:CO187,ROW()-ROW($CO$190)+1),"")</f>
        <v>0</v>
      </c>
      <c r="CP241">
        <f>IFERROR(SMALL(CP67:CP187,ROW()-ROW($CP$190)+1),"")</f>
        <v>0</v>
      </c>
      <c r="CQ241">
        <f>IFERROR(SMALL(CQ67:CQ187,ROW()-ROW($CQ$190)+1),"")</f>
        <v>0</v>
      </c>
      <c r="CR241">
        <f>IFERROR(SMALL(CR67:CR187,ROW()-ROW($CR$190)+1),"")</f>
        <v>0</v>
      </c>
      <c r="CS241">
        <f>IFERROR(SMALL(CS67:CS187,ROW()-ROW($CS$190)+1),"")</f>
        <v>0</v>
      </c>
      <c r="CT241">
        <f>IFERROR(SMALL(CT67:CT187,ROW()-ROW($CT$190)+1),"")</f>
        <v>0</v>
      </c>
      <c r="CU241">
        <f>IFERROR(SMALL(CU67:CU187,ROW()-ROW($CU$190)+1),"")</f>
        <v>0</v>
      </c>
      <c r="CV241">
        <f>IFERROR(SMALL(CV67:CV187,ROW()-ROW($CV$190)+1),"")</f>
        <v>0</v>
      </c>
      <c r="CW241">
        <f>IFERROR(SMALL(CW67:CW187,ROW()-ROW($CW$190)+1),"")</f>
        <v>0</v>
      </c>
      <c r="CX241">
        <f>IFERROR(SMALL(CX67:CX187,ROW()-ROW($CX$190)+1),"")</f>
        <v>0</v>
      </c>
      <c r="CY241">
        <f>IFERROR(SMALL(CY67:CY187,ROW()-ROW($CY$190)+1),"")</f>
        <v>0</v>
      </c>
      <c r="CZ241">
        <f>IFERROR(SMALL(CZ67:CZ187,ROW()-ROW($CZ$190)+1),"")</f>
        <v>0</v>
      </c>
      <c r="DA241">
        <f>IFERROR(SMALL(DA67:DA187,ROW()-ROW($DA$190)+1),"")</f>
        <v>0</v>
      </c>
      <c r="DB241">
        <f>IFERROR(SMALL(DB67:DB187,ROW()-ROW($DB$190)+1),"")</f>
        <v>0</v>
      </c>
      <c r="DC241">
        <f>IFERROR(SMALL(DC67:DC187,ROW()-ROW($DC$190)+1),"")</f>
        <v>0</v>
      </c>
      <c r="DD241">
        <f>IFERROR(SMALL(DD67:DD187,ROW()-ROW($DD$190)+1),"")</f>
        <v>0</v>
      </c>
      <c r="DE241">
        <f>IFERROR(SMALL(DE67:DE187,ROW()-ROW($DE$190)+1),"")</f>
        <v>0</v>
      </c>
      <c r="DF241">
        <f>IFERROR(SMALL(DF67:DF187,ROW()-ROW($DF$190)+1),"")</f>
        <v>0</v>
      </c>
      <c r="DG241">
        <f>IFERROR(SMALL(DG67:DG187,ROW()-ROW($DG$190)+1),"")</f>
        <v>0</v>
      </c>
      <c r="DH241">
        <f>IFERROR(SMALL(DH67:DH187,ROW()-ROW($DH$190)+1),"")</f>
        <v>0</v>
      </c>
      <c r="DI241">
        <f>IFERROR(SMALL(DI67:DI187,ROW()-ROW($DI$190)+1),"")</f>
        <v>0</v>
      </c>
      <c r="DJ241">
        <f>IFERROR(SMALL(DJ67:DJ187,ROW()-ROW($DJ$190)+1),"")</f>
        <v>0</v>
      </c>
      <c r="DK241">
        <f>IFERROR(SMALL(DK67:DK187,ROW()-ROW($DK$190)+1),"")</f>
        <v>0</v>
      </c>
      <c r="DL241">
        <f>IFERROR(SMALL(DL67:DL187,ROW()-ROW($DL$190)+1),"")</f>
        <v>0</v>
      </c>
      <c r="DM241">
        <f>IFERROR(SMALL(DM67:DM187,ROW()-ROW($DM$190)+1),"")</f>
        <v>0</v>
      </c>
      <c r="DN241">
        <f>IFERROR(SMALL(DN67:DN187,ROW()-ROW($DN$190)+1),"")</f>
        <v>0</v>
      </c>
      <c r="DO241">
        <f>IFERROR(SMALL(DO67:DO187,ROW()-ROW($DO$190)+1),"")</f>
        <v>0</v>
      </c>
      <c r="DP241">
        <f>IFERROR(SMALL(DP67:DP187,ROW()-ROW($DP$190)+1),"")</f>
        <v>0</v>
      </c>
      <c r="DQ241">
        <f>IFERROR(SMALL(DQ67:DQ187,ROW()-ROW($DQ$190)+1),"")</f>
        <v>0</v>
      </c>
      <c r="DR241">
        <f>IFERROR(SMALL(DR67:DR187,ROW()-ROW($DR$190)+1),"")</f>
        <v>0</v>
      </c>
      <c r="DS241">
        <f>IFERROR(SMALL(DS67:DS187,ROW()-ROW($DS$190)+1),"")</f>
        <v>0</v>
      </c>
      <c r="DT241">
        <f>IFERROR(SMALL(DT67:DT187,ROW()-ROW($DT$190)+1),"")</f>
        <v>0</v>
      </c>
      <c r="DU241">
        <f>IFERROR(SMALL(DU67:DU187,ROW()-ROW($DU$190)+1),"")</f>
        <v>0</v>
      </c>
      <c r="DV241">
        <f>IFERROR(SMALL(DV67:DV187,ROW()-ROW($DV$190)+1),"")</f>
        <v>0</v>
      </c>
      <c r="DW241">
        <f>IFERROR(SMALL(DW67:DW187,ROW()-ROW($DW$190)+1),"")</f>
        <v>0</v>
      </c>
      <c r="DX241">
        <f>IFERROR(SMALL(DX67:DX187,ROW()-ROW($DX$190)+1),"")</f>
        <v>0</v>
      </c>
      <c r="DY241">
        <f>IFERROR(SMALL(DY67:DY187,ROW()-ROW($DY$190)+1),"")</f>
        <v>0</v>
      </c>
      <c r="DZ241">
        <f>IFERROR(SMALL(DZ67:DZ187,ROW()-ROW($DZ$190)+1),"")</f>
        <v>0</v>
      </c>
      <c r="EA241">
        <f>IFERROR(SMALL(EA67:EA187,ROW()-ROW($EA$190)+1),"")</f>
        <v>0</v>
      </c>
      <c r="EB241">
        <f>IFERROR(SMALL(EB67:EB187,ROW()-ROW($EB$190)+1),"")</f>
        <v>0</v>
      </c>
      <c r="EC241">
        <f>IFERROR(SMALL(EC67:EC187,ROW()-ROW($EC$190)+1),"")</f>
        <v>0</v>
      </c>
      <c r="ED241">
        <f>IFERROR(SMALL(ED67:ED187,ROW()-ROW($ED$190)+1),"")</f>
        <v>0</v>
      </c>
      <c r="EE241">
        <f>IFERROR(SMALL(EE67:EE187,ROW()-ROW($EE$190)+1),"")</f>
        <v>0</v>
      </c>
      <c r="EF241">
        <f>IFERROR(SMALL(EF67:EF187,ROW()-ROW($EF$190)+1),"")</f>
        <v>0</v>
      </c>
      <c r="EI241">
        <f>IFERROR(SMALL(EI67:EI187,ROW()-ROW($EI$190)+1),"")</f>
        <v>0</v>
      </c>
      <c r="EJ241">
        <f>IFERROR(SMALL(EJ67:EJ187,ROW()-ROW($EJ$190)+1),"")</f>
        <v>0</v>
      </c>
      <c r="EK241">
        <f>IFERROR(SMALL(EK67:EK187,ROW()-ROW($EK$190)+1),"")</f>
        <v>0</v>
      </c>
      <c r="EL241">
        <f>IFERROR(SMALL(EL67:EL187,ROW()-ROW($EL$190)+1),"")</f>
        <v>0</v>
      </c>
      <c r="EM241">
        <f>IFERROR(SMALL(EM67:EM187,ROW()-ROW($EM$190)+1),"")</f>
        <v>0</v>
      </c>
      <c r="EN241">
        <f>IFERROR(SMALL(EN67:EN187,ROW()-ROW($EN$190)+1),"")</f>
        <v>0</v>
      </c>
      <c r="EO241">
        <f>IFERROR(SMALL(EO67:EO187,ROW()-ROW($EO$190)+1),"")</f>
        <v>0</v>
      </c>
      <c r="EP241">
        <f>IFERROR(SMALL(EP67:EP187,ROW()-ROW($EP$190)+1),"")</f>
        <v>0</v>
      </c>
      <c r="EQ241">
        <f>IFERROR(SMALL(EQ67:EQ187,ROW()-ROW($EQ$190)+1),"")</f>
        <v>0</v>
      </c>
      <c r="ER241">
        <f>IFERROR(SMALL(ER67:ER187,ROW()-ROW($ER$190)+1),"")</f>
        <v>0</v>
      </c>
      <c r="ES241">
        <f>IFERROR(SMALL(ES67:ES187,ROW()-ROW($ES$190)+1),"")</f>
        <v>0</v>
      </c>
      <c r="ET241">
        <f>IFERROR(SMALL(ET67:ET187,ROW()-ROW($ET$190)+1),"")</f>
        <v>0</v>
      </c>
      <c r="EU241">
        <f>IFERROR(SMALL(EU67:EU187,ROW()-ROW($EU$190)+1),"")</f>
        <v>0</v>
      </c>
      <c r="EV241">
        <f>IFERROR(SMALL(EV67:EV187,ROW()-ROW($EV$190)+1),"")</f>
        <v>0</v>
      </c>
      <c r="EW241">
        <f>IFERROR(SMALL(EW67:EW187,ROW()-ROW($EW$190)+1),"")</f>
        <v>0</v>
      </c>
      <c r="EX241">
        <f>IFERROR(SMALL(EX67:EX187,ROW()-ROW($EX$190)+1),"")</f>
        <v>0</v>
      </c>
      <c r="EY241">
        <f>IFERROR(SMALL(EY67:EY187,ROW()-ROW($EY$190)+1),"")</f>
        <v>0</v>
      </c>
      <c r="EZ241">
        <f>IFERROR(SMALL(EZ67:EZ187,ROW()-ROW($EZ$190)+1),"")</f>
        <v>0</v>
      </c>
      <c r="FA241">
        <f>IFERROR(SMALL(FA67:FA187,ROW()-ROW($FA$190)+1),"")</f>
        <v>0</v>
      </c>
      <c r="FB241">
        <f>IFERROR(SMALL(FB67:FB187,ROW()-ROW($FB$190)+1),"")</f>
        <v>0</v>
      </c>
      <c r="FC241">
        <f>IFERROR(SMALL(FC67:FC187,ROW()-ROW($FC$190)+1),"")</f>
        <v>0</v>
      </c>
      <c r="FD241">
        <f>IFERROR(SMALL(FD67:FD187,ROW()-ROW($FD$190)+1),"")</f>
        <v>0</v>
      </c>
      <c r="FE241">
        <f>IFERROR(SMALL(FE67:FE187,ROW()-ROW($FE$190)+1),"")</f>
        <v>0</v>
      </c>
      <c r="FF241">
        <f>IFERROR(SMALL(FF67:FF187,ROW()-ROW($FF$190)+1),"")</f>
        <v>0</v>
      </c>
      <c r="FG241">
        <f>IFERROR(SMALL(FG67:FG187,ROW()-ROW($FG$190)+1),"")</f>
        <v>0</v>
      </c>
      <c r="FH241">
        <f>IFERROR(SMALL(FH67:FH187,ROW()-ROW($FH$190)+1),"")</f>
        <v>0</v>
      </c>
      <c r="FI241">
        <f>IFERROR(SMALL(FI67:FI187,ROW()-ROW($FI$190)+1),"")</f>
        <v>0</v>
      </c>
      <c r="FJ241">
        <f>IFERROR(SMALL(FJ67:FJ187,ROW()-ROW($FJ$190)+1),"")</f>
        <v>0</v>
      </c>
      <c r="FK241">
        <f>IFERROR(SMALL(FK67:FK187,ROW()-ROW($FK$190)+1),"")</f>
        <v>0</v>
      </c>
      <c r="FL241">
        <f>IFERROR(SMALL(FL67:FL187,ROW()-ROW($FL$190)+1),"")</f>
        <v>0</v>
      </c>
      <c r="FM241">
        <f>IFERROR(SMALL(FM67:FM187,ROW()-ROW($FM$190)+1),"")</f>
        <v>0</v>
      </c>
      <c r="FN241">
        <f>IFERROR(SMALL(FN67:FN187,ROW()-ROW($FN$190)+1),"")</f>
        <v>0</v>
      </c>
      <c r="FO241">
        <f>IFERROR(SMALL(FO67:FO187,ROW()-ROW($FO$190)+1),"")</f>
        <v>0</v>
      </c>
      <c r="FP241">
        <f>IFERROR(SMALL(FP67:FP187,ROW()-ROW($FP$190)+1),"")</f>
        <v>0</v>
      </c>
      <c r="FQ241">
        <f>IFERROR(SMALL(FQ67:FQ187,ROW()-ROW($FQ$190)+1),"")</f>
        <v>0</v>
      </c>
      <c r="FR241">
        <f>IFERROR(SMALL(FR67:FR187,ROW()-ROW($FR$190)+1),"")</f>
        <v>0</v>
      </c>
      <c r="FS241">
        <f>IFERROR(SMALL(FS67:FS187,ROW()-ROW($FS$190)+1),"")</f>
        <v>0</v>
      </c>
      <c r="FT241">
        <f>IFERROR(SMALL(FT67:FT187,ROW()-ROW($FT$190)+1),"")</f>
        <v>0</v>
      </c>
      <c r="FU241">
        <f>IFERROR(SMALL(FU67:FU187,ROW()-ROW($FU$190)+1),"")</f>
        <v>0</v>
      </c>
      <c r="FV241">
        <f>IFERROR(SMALL(FV67:FV187,ROW()-ROW($FV$190)+1),"")</f>
        <v>0</v>
      </c>
      <c r="FW241">
        <f>IFERROR(SMALL(FW67:FW187,ROW()-ROW($FW$190)+1),"")</f>
        <v>0</v>
      </c>
      <c r="FX241">
        <f>IFERROR(SMALL(FX67:FX187,ROW()-ROW($FX$190)+1),"")</f>
        <v>0</v>
      </c>
      <c r="FY241">
        <f>IFERROR(SMALL(FY67:FY187,ROW()-ROW($FY$190)+1),"")</f>
        <v>0</v>
      </c>
      <c r="FZ241">
        <f>IFERROR(SMALL(FZ67:FZ187,ROW()-ROW($FZ$190)+1),"")</f>
        <v>0</v>
      </c>
      <c r="GA241">
        <f>IFERROR(SMALL(GA67:GA187,ROW()-ROW($GA$190)+1),"")</f>
        <v>0</v>
      </c>
      <c r="GB241">
        <f>IFERROR(SMALL(GB67:GB187,ROW()-ROW($GB$190)+1),"")</f>
        <v>0</v>
      </c>
      <c r="GC241">
        <f>IFERROR(SMALL(GC67:GC187,ROW()-ROW($GC$190)+1),"")</f>
        <v>0</v>
      </c>
      <c r="GD241">
        <f>IFERROR(SMALL(GD67:GD187,ROW()-ROW($GD$190)+1),"")</f>
        <v>0</v>
      </c>
      <c r="GE241">
        <f>IFERROR(SMALL(GE67:GE187,ROW()-ROW($GE$190)+1),"")</f>
        <v>0</v>
      </c>
      <c r="GF241">
        <f>IFERROR(SMALL(GF67:GF187,ROW()-ROW($GF$190)+1),"")</f>
        <v>0</v>
      </c>
      <c r="GG241">
        <f>IFERROR(SMALL(GG67:GG187,ROW()-ROW($GG$190)+1),"")</f>
        <v>0</v>
      </c>
      <c r="GH241">
        <f>IFERROR(SMALL(GH67:GH187,ROW()-ROW($GH$190)+1),"")</f>
        <v>0</v>
      </c>
      <c r="GI241">
        <f>IFERROR(SMALL(GI67:GI187,ROW()-ROW($GI$190)+1),"")</f>
        <v>0</v>
      </c>
      <c r="GJ241">
        <f>IFERROR(SMALL(GJ67:GJ187,ROW()-ROW($GJ$190)+1),"")</f>
        <v>0</v>
      </c>
      <c r="GK241">
        <f>IFERROR(SMALL(GK67:GK187,ROW()-ROW($GK$190)+1),"")</f>
        <v>0</v>
      </c>
      <c r="GL241">
        <f>IFERROR(SMALL(GL67:GL187,ROW()-ROW($GL$190)+1),"")</f>
        <v>0</v>
      </c>
      <c r="GM241">
        <f>IFERROR(SMALL(GM67:GM187,ROW()-ROW($GM$190)+1),"")</f>
        <v>0</v>
      </c>
      <c r="GN241">
        <f>IFERROR(SMALL(GN67:GN187,ROW()-ROW($GN$190)+1),"")</f>
        <v>0</v>
      </c>
      <c r="GO241">
        <f>IFERROR(SMALL(GO67:GO187,ROW()-ROW($GO$190)+1),"")</f>
        <v>0</v>
      </c>
      <c r="GP241">
        <f>IFERROR(SMALL(GP67:GP187,ROW()-ROW($GP$190)+1),"")</f>
        <v>0</v>
      </c>
      <c r="GQ241">
        <f>IFERROR(SMALL(GQ67:GQ187,ROW()-ROW($GQ$190)+1),"")</f>
        <v>0</v>
      </c>
      <c r="GR241">
        <f>IFERROR(SMALL(GR67:GR187,ROW()-ROW($GR$190)+1),"")</f>
        <v>0</v>
      </c>
      <c r="GS241">
        <f>IFERROR(SMALL(GS67:GS187,ROW()-ROW($GS$190)+1),"")</f>
        <v>0</v>
      </c>
      <c r="GT241">
        <f>IFERROR(SMALL(GT67:GT187,ROW()-ROW($GT$190)+1),"")</f>
        <v>0</v>
      </c>
      <c r="GU241">
        <f>IFERROR(SMALL(GU67:GU187,ROW()-ROW($GU$190)+1),"")</f>
        <v>0</v>
      </c>
      <c r="GV241">
        <f>IFERROR(SMALL(GV67:GV187,ROW()-ROW($GV$190)+1),"")</f>
        <v>0</v>
      </c>
      <c r="GW241">
        <f>IFERROR(SMALL(GW67:GW187,ROW()-ROW($GW$190)+1),"")</f>
        <v>0</v>
      </c>
      <c r="GX241">
        <f>IFERROR(SMALL(GX67:GX187,ROW()-ROW($GX$190)+1),"")</f>
        <v>0</v>
      </c>
      <c r="GY241">
        <f>IFERROR(SMALL(GY67:GY187,ROW()-ROW($GY$190)+1),"")</f>
        <v>0</v>
      </c>
      <c r="GZ241">
        <f>IFERROR(SMALL(GZ67:GZ187,ROW()-ROW($GZ$190)+1),"")</f>
        <v>0</v>
      </c>
      <c r="HA241">
        <f>IFERROR(SMALL(HA67:HA187,ROW()-ROW($HA$190)+1),"")</f>
        <v>0</v>
      </c>
      <c r="HB241">
        <f>IFERROR(SMALL(HB67:HB187,ROW()-ROW($HB$190)+1),"")</f>
        <v>0</v>
      </c>
      <c r="HC241">
        <f>IFERROR(SMALL(HC67:HC187,ROW()-ROW($HC$190)+1),"")</f>
        <v>0</v>
      </c>
      <c r="HD241">
        <f>IFERROR(SMALL(HD67:HD187,ROW()-ROW($HD$190)+1),"")</f>
        <v>0</v>
      </c>
      <c r="HE241">
        <f>IFERROR(SMALL(HE67:HE187,ROW()-ROW($HE$190)+1),"")</f>
        <v>0</v>
      </c>
      <c r="HF241">
        <f>IFERROR(SMALL(HF67:HF187,ROW()-ROW($HF$190)+1),"")</f>
        <v>0</v>
      </c>
      <c r="HG241">
        <f>IFERROR(SMALL(HG67:HG187,ROW()-ROW($HG$190)+1),"")</f>
        <v>0</v>
      </c>
      <c r="HH241">
        <f>IFERROR(SMALL(HH67:HH187,ROW()-ROW($HH$190)+1),"")</f>
        <v>0</v>
      </c>
      <c r="HI241">
        <f>IFERROR(SMALL(HI67:HI187,ROW()-ROW($HI$190)+1),"")</f>
        <v>0</v>
      </c>
      <c r="HJ241">
        <f>IFERROR(SMALL(HJ67:HJ187,ROW()-ROW($HJ$190)+1),"")</f>
        <v>0</v>
      </c>
      <c r="HK241">
        <f>IFERROR(SMALL(HK67:HK187,ROW()-ROW($HK$190)+1),"")</f>
        <v>0</v>
      </c>
      <c r="HL241">
        <f>IFERROR(SMALL(HL67:HL187,ROW()-ROW($HL$190)+1),"")</f>
        <v>0</v>
      </c>
      <c r="HM241">
        <f>IFERROR(SMALL(HM67:HM187,ROW()-ROW($HM$190)+1),"")</f>
        <v>0</v>
      </c>
      <c r="HN241">
        <f>IFERROR(SMALL(HN67:HN187,ROW()-ROW($HN$190)+1),"")</f>
        <v>0</v>
      </c>
      <c r="HO241">
        <f>IFERROR(SMALL(HO67:HO187,ROW()-ROW($HO$190)+1),"")</f>
        <v>0</v>
      </c>
      <c r="HP241">
        <f>IFERROR(SMALL(HP67:HP187,ROW()-ROW($HP$190)+1),"")</f>
        <v>0</v>
      </c>
      <c r="HQ241">
        <f>IFERROR(SMALL(HQ67:HQ187,ROW()-ROW($HQ$190)+1),"")</f>
        <v>0</v>
      </c>
      <c r="HR241">
        <f>IFERROR(SMALL(HR67:HR187,ROW()-ROW($HR$190)+1),"")</f>
        <v>0</v>
      </c>
      <c r="HS241">
        <f>IFERROR(SMALL(HS67:HS187,ROW()-ROW($HS$190)+1),"")</f>
        <v>0</v>
      </c>
      <c r="HT241">
        <f>IFERROR(SMALL(HT67:HT187,ROW()-ROW($HT$190)+1),"")</f>
        <v>0</v>
      </c>
      <c r="HU241">
        <f>IFERROR(SMALL(HU67:HU187,ROW()-ROW($HU$190)+1),"")</f>
        <v>0</v>
      </c>
      <c r="HV241">
        <f>IFERROR(SMALL(HV67:HV187,ROW()-ROW($HV$190)+1),"")</f>
        <v>0</v>
      </c>
      <c r="HW241">
        <f>IFERROR(SMALL(HW67:HW187,ROW()-ROW($HW$190)+1),"")</f>
        <v>0</v>
      </c>
      <c r="HX241">
        <f>IFERROR(SMALL(HX67:HX187,ROW()-ROW($HX$190)+1),"")</f>
        <v>0</v>
      </c>
      <c r="HY241">
        <f>IFERROR(SMALL(HY67:HY187,ROW()-ROW($HY$190)+1),"")</f>
        <v>0</v>
      </c>
      <c r="HZ241">
        <f>IFERROR(SMALL(HZ67:HZ187,ROW()-ROW($HZ$190)+1),"")</f>
        <v>0</v>
      </c>
      <c r="IA241">
        <f>IFERROR(SMALL(IA67:IA187,ROW()-ROW($IA$190)+1),"")</f>
        <v>0</v>
      </c>
      <c r="IB241">
        <f>IFERROR(SMALL(IB67:IB187,ROW()-ROW($IB$190)+1),"")</f>
        <v>0</v>
      </c>
      <c r="IC241">
        <f>IFERROR(SMALL(IC67:IC187,ROW()-ROW($IC$190)+1),"")</f>
        <v>0</v>
      </c>
      <c r="ID241">
        <f>IFERROR(SMALL(ID67:ID187,ROW()-ROW($ID$190)+1),"")</f>
        <v>0</v>
      </c>
      <c r="IE241">
        <f>IFERROR(SMALL(IE67:IE187,ROW()-ROW($IE$190)+1),"")</f>
        <v>0</v>
      </c>
      <c r="IF241">
        <f>IFERROR(SMALL(IF67:IF187,ROW()-ROW($IF$190)+1),"")</f>
        <v>0</v>
      </c>
      <c r="IG241">
        <f>IFERROR(SMALL(IG67:IG187,ROW()-ROW($IG$190)+1),"")</f>
        <v>0</v>
      </c>
      <c r="IH241">
        <f>IFERROR(SMALL(IH67:IH187,ROW()-ROW($IH$190)+1),"")</f>
        <v>0</v>
      </c>
      <c r="II241">
        <f>IFERROR(SMALL(II67:II187,ROW()-ROW($II$190)+1),"")</f>
        <v>0</v>
      </c>
      <c r="IJ241">
        <f>IFERROR(SMALL(IJ67:IJ187,ROW()-ROW($IJ$190)+1),"")</f>
        <v>0</v>
      </c>
      <c r="IK241">
        <f>IFERROR(SMALL(IK67:IK187,ROW()-ROW($IK$190)+1),"")</f>
        <v>0</v>
      </c>
      <c r="IL241">
        <f>IFERROR(SMALL(IL67:IL187,ROW()-ROW($IL$190)+1),"")</f>
        <v>0</v>
      </c>
      <c r="IM241">
        <f>IFERROR(SMALL(IM67:IM187,ROW()-ROW($IM$190)+1),"")</f>
        <v>0</v>
      </c>
      <c r="IN241">
        <f>IFERROR(SMALL(IN67:IN187,ROW()-ROW($IN$190)+1),"")</f>
        <v>0</v>
      </c>
      <c r="IO241">
        <f>IFERROR(SMALL(IO67:IO187,ROW()-ROW($IO$190)+1),"")</f>
        <v>0</v>
      </c>
      <c r="IP241">
        <f>IFERROR(SMALL(IP67:IP187,ROW()-ROW($IP$190)+1),"")</f>
        <v>0</v>
      </c>
      <c r="IQ241">
        <f>IFERROR(SMALL(IQ67:IQ187,ROW()-ROW($IQ$190)+1),"")</f>
        <v>0</v>
      </c>
      <c r="IR241">
        <f>IFERROR(SMALL(IR67:IR187,ROW()-ROW($IR$190)+1),"")</f>
        <v>0</v>
      </c>
      <c r="IS241">
        <f>IFERROR(SMALL(IS67:IS187,ROW()-ROW($IS$190)+1),"")</f>
        <v>0</v>
      </c>
      <c r="IT241">
        <f>IFERROR(SMALL(IT67:IT187,ROW()-ROW($IT$190)+1),"")</f>
        <v>0</v>
      </c>
      <c r="IU241">
        <f>IFERROR(SMALL(IU67:IU187,ROW()-ROW($IU$190)+1),"")</f>
        <v>0</v>
      </c>
      <c r="IV241">
        <f>IFERROR(SMALL(IV67:IV187,ROW()-ROW($IV$190)+1),"")</f>
        <v>0</v>
      </c>
      <c r="IW241">
        <f>IFERROR(SMALL(IW67:IW187,ROW()-ROW($IW$190)+1),"")</f>
        <v>0</v>
      </c>
      <c r="IX241">
        <f>IFERROR(SMALL(IX67:IX187,ROW()-ROW($IX$190)+1),"")</f>
        <v>0</v>
      </c>
      <c r="IY241">
        <f>IFERROR(SMALL(IY67:IY187,ROW()-ROW($IY$190)+1),"")</f>
        <v>0</v>
      </c>
      <c r="IZ241">
        <f>IFERROR(SMALL(IZ67:IZ187,ROW()-ROW($IZ$190)+1),"")</f>
        <v>0</v>
      </c>
      <c r="JA241">
        <f>IFERROR(SMALL(JA67:JA187,ROW()-ROW($JA$190)+1),"")</f>
        <v>0</v>
      </c>
      <c r="JB241">
        <f>IFERROR(SMALL(JB67:JB187,ROW()-ROW($JB$190)+1),"")</f>
        <v>0</v>
      </c>
      <c r="JC241">
        <f>IFERROR(SMALL(JC67:JC187,ROW()-ROW($JC$190)+1),"")</f>
        <v>0</v>
      </c>
      <c r="JD241">
        <f>IFERROR(SMALL(JD67:JD187,ROW()-ROW($JD$190)+1),"")</f>
        <v>0</v>
      </c>
      <c r="JE241">
        <f>IFERROR(SMALL(JE67:JE187,ROW()-ROW($JE$190)+1),"")</f>
        <v>0</v>
      </c>
      <c r="JF241">
        <f>IFERROR(SMALL(JF67:JF187,ROW()-ROW($JF$190)+1),"")</f>
        <v>0</v>
      </c>
      <c r="JG241">
        <f>IFERROR(SMALL(JG67:JG187,ROW()-ROW($JG$190)+1),"")</f>
        <v>0</v>
      </c>
      <c r="JH241">
        <f>IFERROR(SMALL(JH67:JH187,ROW()-ROW($JH$190)+1),"")</f>
        <v>0</v>
      </c>
      <c r="JI241">
        <f>IFERROR(SMALL(JI67:JI187,ROW()-ROW($JI$190)+1),"")</f>
        <v>0</v>
      </c>
      <c r="JJ241">
        <f>IFERROR(SMALL(JJ67:JJ187,ROW()-ROW($JJ$190)+1),"")</f>
        <v>0</v>
      </c>
    </row>
    <row r="242" spans="5:270">
      <c r="E242">
        <f>IFERROR(SMALL(E67:E187,ROW()-ROW($E$190)+1),"")</f>
        <v>0</v>
      </c>
      <c r="F242">
        <f>IFERROR(SMALL(F67:F187,ROW()-ROW($F$190)+1),"")</f>
        <v>0</v>
      </c>
      <c r="G242">
        <f>IFERROR(SMALL(G67:G187,ROW()-ROW($G$190)+1),"")</f>
        <v>0</v>
      </c>
      <c r="H242">
        <f>IFERROR(SMALL(H67:H187,ROW()-ROW($H$190)+1),"")</f>
        <v>0</v>
      </c>
      <c r="I242">
        <f>IFERROR(SMALL(I67:I187,ROW()-ROW($I$190)+1),"")</f>
        <v>0</v>
      </c>
      <c r="J242">
        <f>IFERROR(SMALL(J67:J187,ROW()-ROW($J$190)+1),"")</f>
        <v>0</v>
      </c>
      <c r="K242">
        <f>IFERROR(SMALL(K67:K187,ROW()-ROW($K$190)+1),"")</f>
        <v>0</v>
      </c>
      <c r="L242">
        <f>IFERROR(SMALL(L67:L187,ROW()-ROW($L$190)+1),"")</f>
        <v>0</v>
      </c>
      <c r="M242">
        <f>IFERROR(SMALL(M67:M187,ROW()-ROW($M$190)+1),"")</f>
        <v>0</v>
      </c>
      <c r="N242">
        <f>IFERROR(SMALL(N67:N187,ROW()-ROW($N$190)+1),"")</f>
        <v>0</v>
      </c>
      <c r="O242">
        <f>IFERROR(SMALL(O67:O187,ROW()-ROW($O$190)+1),"")</f>
        <v>0</v>
      </c>
      <c r="P242">
        <f>IFERROR(SMALL(P67:P187,ROW()-ROW($P$190)+1),"")</f>
        <v>0</v>
      </c>
      <c r="Q242">
        <f>IFERROR(SMALL(Q67:Q187,ROW()-ROW($Q$190)+1),"")</f>
        <v>0</v>
      </c>
      <c r="R242">
        <f>IFERROR(SMALL(R67:R187,ROW()-ROW($R$190)+1),"")</f>
        <v>0</v>
      </c>
      <c r="S242">
        <f>IFERROR(SMALL(S67:S187,ROW()-ROW($S$190)+1),"")</f>
        <v>0</v>
      </c>
      <c r="T242">
        <f>IFERROR(SMALL(T67:T187,ROW()-ROW($T$190)+1),"")</f>
        <v>0</v>
      </c>
      <c r="U242">
        <f>IFERROR(SMALL(U67:U187,ROW()-ROW($U$190)+1),"")</f>
        <v>0</v>
      </c>
      <c r="V242">
        <f>IFERROR(SMALL(V67:V187,ROW()-ROW($V$190)+1),"")</f>
        <v>0</v>
      </c>
      <c r="W242">
        <f>IFERROR(SMALL(W67:W187,ROW()-ROW($W$190)+1),"")</f>
        <v>0</v>
      </c>
      <c r="X242">
        <f>IFERROR(SMALL(X67:X187,ROW()-ROW($X$190)+1),"")</f>
        <v>0</v>
      </c>
      <c r="Y242">
        <f>IFERROR(SMALL(Y67:Y187,ROW()-ROW($Y$190)+1),"")</f>
        <v>0</v>
      </c>
      <c r="Z242">
        <f>IFERROR(SMALL(Z67:Z187,ROW()-ROW($Z$190)+1),"")</f>
        <v>0</v>
      </c>
      <c r="AA242">
        <f>IFERROR(SMALL(AA67:AA187,ROW()-ROW($AA$190)+1),"")</f>
        <v>0</v>
      </c>
      <c r="AB242">
        <f>IFERROR(SMALL(AB67:AB187,ROW()-ROW($AB$190)+1),"")</f>
        <v>0</v>
      </c>
      <c r="AC242">
        <f>IFERROR(SMALL(AC67:AC187,ROW()-ROW($AC$190)+1),"")</f>
        <v>0</v>
      </c>
      <c r="AD242">
        <f>IFERROR(SMALL(AD67:AD187,ROW()-ROW($AD$190)+1),"")</f>
        <v>0</v>
      </c>
      <c r="AE242">
        <f>IFERROR(SMALL(AE67:AE187,ROW()-ROW($AE$190)+1),"")</f>
        <v>0</v>
      </c>
      <c r="AF242">
        <f>IFERROR(SMALL(AF67:AF187,ROW()-ROW($AF$190)+1),"")</f>
        <v>0</v>
      </c>
      <c r="AG242">
        <f>IFERROR(SMALL(AG67:AG187,ROW()-ROW($AG$190)+1),"")</f>
        <v>0</v>
      </c>
      <c r="AH242">
        <f>IFERROR(SMALL(AH67:AH187,ROW()-ROW($AH$190)+1),"")</f>
        <v>0</v>
      </c>
      <c r="AI242">
        <f>IFERROR(SMALL(AI67:AI187,ROW()-ROW($AI$190)+1),"")</f>
        <v>0</v>
      </c>
      <c r="AJ242">
        <f>IFERROR(SMALL(AJ67:AJ187,ROW()-ROW($AJ$190)+1),"")</f>
        <v>0</v>
      </c>
      <c r="AK242">
        <f>IFERROR(SMALL(AK67:AK187,ROW()-ROW($AK$190)+1),"")</f>
        <v>0</v>
      </c>
      <c r="AL242">
        <f>IFERROR(SMALL(AL67:AL187,ROW()-ROW($AL$190)+1),"")</f>
        <v>0</v>
      </c>
      <c r="AM242">
        <f>IFERROR(SMALL(AM67:AM187,ROW()-ROW($AM$190)+1),"")</f>
        <v>0</v>
      </c>
      <c r="AN242">
        <f>IFERROR(SMALL(AN67:AN187,ROW()-ROW($AN$190)+1),"")</f>
        <v>0</v>
      </c>
      <c r="AO242">
        <f>IFERROR(SMALL(AO67:AO187,ROW()-ROW($AO$190)+1),"")</f>
        <v>0</v>
      </c>
      <c r="AP242">
        <f>IFERROR(SMALL(AP67:AP187,ROW()-ROW($AP$190)+1),"")</f>
        <v>0</v>
      </c>
      <c r="AQ242">
        <f>IFERROR(SMALL(AQ67:AQ187,ROW()-ROW($AQ$190)+1),"")</f>
        <v>0</v>
      </c>
      <c r="AR242">
        <f>IFERROR(SMALL(AR67:AR187,ROW()-ROW($AR$190)+1),"")</f>
        <v>0</v>
      </c>
      <c r="AS242">
        <f>IFERROR(SMALL(AS67:AS187,ROW()-ROW($AS$190)+1),"")</f>
        <v>0</v>
      </c>
      <c r="AT242">
        <f>IFERROR(SMALL(AT67:AT187,ROW()-ROW($AT$190)+1),"")</f>
        <v>0</v>
      </c>
      <c r="AU242">
        <f>IFERROR(SMALL(AU67:AU187,ROW()-ROW($AU$190)+1),"")</f>
        <v>0</v>
      </c>
      <c r="AV242">
        <f>IFERROR(SMALL(AV67:AV187,ROW()-ROW($AV$190)+1),"")</f>
        <v>0</v>
      </c>
      <c r="AW242">
        <f>IFERROR(SMALL(AW67:AW187,ROW()-ROW($AW$190)+1),"")</f>
        <v>0</v>
      </c>
      <c r="AX242">
        <f>IFERROR(SMALL(AX67:AX187,ROW()-ROW($AX$190)+1),"")</f>
        <v>0</v>
      </c>
      <c r="AY242">
        <f>IFERROR(SMALL(AY67:AY187,ROW()-ROW($AY$190)+1),"")</f>
        <v>0</v>
      </c>
      <c r="AZ242">
        <f>IFERROR(SMALL(AZ67:AZ187,ROW()-ROW($AZ$190)+1),"")</f>
        <v>0</v>
      </c>
      <c r="BA242">
        <f>IFERROR(SMALL(BA67:BA187,ROW()-ROW($BA$190)+1),"")</f>
        <v>0</v>
      </c>
      <c r="BB242">
        <f>IFERROR(SMALL(BB67:BB187,ROW()-ROW($BB$190)+1),"")</f>
        <v>0</v>
      </c>
      <c r="BC242">
        <f>IFERROR(SMALL(BC67:BC187,ROW()-ROW($BC$190)+1),"")</f>
        <v>0</v>
      </c>
      <c r="BD242">
        <f>IFERROR(SMALL(BD67:BD187,ROW()-ROW($BD$190)+1),"")</f>
        <v>0</v>
      </c>
      <c r="BE242">
        <f>IFERROR(SMALL(BE67:BE187,ROW()-ROW($BE$190)+1),"")</f>
        <v>0</v>
      </c>
      <c r="BF242">
        <f>IFERROR(SMALL(BF67:BF187,ROW()-ROW($BF$190)+1),"")</f>
        <v>0</v>
      </c>
      <c r="BG242">
        <f>IFERROR(SMALL(BG67:BG187,ROW()-ROW($BG$190)+1),"")</f>
        <v>0</v>
      </c>
      <c r="BH242">
        <f>IFERROR(SMALL(BH67:BH187,ROW()-ROW($BH$190)+1),"")</f>
        <v>0</v>
      </c>
      <c r="BI242">
        <f>IFERROR(SMALL(BI67:BI187,ROW()-ROW($BI$190)+1),"")</f>
        <v>0</v>
      </c>
      <c r="BJ242">
        <f>IFERROR(SMALL(BJ67:BJ187,ROW()-ROW($BJ$190)+1),"")</f>
        <v>0</v>
      </c>
      <c r="BK242">
        <f>IFERROR(SMALL(BK67:BK187,ROW()-ROW($BK$190)+1),"")</f>
        <v>0</v>
      </c>
      <c r="BL242">
        <f>IFERROR(SMALL(BL67:BL187,ROW()-ROW($BL$190)+1),"")</f>
        <v>0</v>
      </c>
      <c r="BM242">
        <f>IFERROR(SMALL(BM67:BM187,ROW()-ROW($BM$190)+1),"")</f>
        <v>0</v>
      </c>
      <c r="BN242">
        <f>IFERROR(SMALL(BN67:BN187,ROW()-ROW($BN$190)+1),"")</f>
        <v>0</v>
      </c>
      <c r="BO242">
        <f>IFERROR(SMALL(BO67:BO187,ROW()-ROW($BO$190)+1),"")</f>
        <v>0</v>
      </c>
      <c r="BP242">
        <f>IFERROR(SMALL(BP67:BP187,ROW()-ROW($BP$190)+1),"")</f>
        <v>0</v>
      </c>
      <c r="BQ242">
        <f>IFERROR(SMALL(BQ67:BQ187,ROW()-ROW($BQ$190)+1),"")</f>
        <v>0</v>
      </c>
      <c r="BR242">
        <f>IFERROR(SMALL(BR67:BR187,ROW()-ROW($BR$190)+1),"")</f>
        <v>0</v>
      </c>
      <c r="BS242">
        <f>IFERROR(SMALL(BS67:BS187,ROW()-ROW($BS$190)+1),"")</f>
        <v>0</v>
      </c>
      <c r="BT242">
        <f>IFERROR(SMALL(BT67:BT187,ROW()-ROW($BT$190)+1),"")</f>
        <v>0</v>
      </c>
      <c r="BU242">
        <f>IFERROR(SMALL(BU67:BU187,ROW()-ROW($BU$190)+1),"")</f>
        <v>0</v>
      </c>
      <c r="BV242">
        <f>IFERROR(SMALL(BV67:BV187,ROW()-ROW($BV$190)+1),"")</f>
        <v>0</v>
      </c>
      <c r="BW242">
        <f>IFERROR(SMALL(BW67:BW187,ROW()-ROW($BW$190)+1),"")</f>
        <v>0</v>
      </c>
      <c r="BX242">
        <f>IFERROR(SMALL(BX67:BX187,ROW()-ROW($BX$190)+1),"")</f>
        <v>0</v>
      </c>
      <c r="BY242">
        <f>IFERROR(SMALL(BY67:BY187,ROW()-ROW($BY$190)+1),"")</f>
        <v>0</v>
      </c>
      <c r="BZ242">
        <f>IFERROR(SMALL(BZ67:BZ187,ROW()-ROW($BZ$190)+1),"")</f>
        <v>0</v>
      </c>
      <c r="CA242">
        <f>IFERROR(SMALL(CA67:CA187,ROW()-ROW($CA$190)+1),"")</f>
        <v>0</v>
      </c>
      <c r="CB242">
        <f>IFERROR(SMALL(CB67:CB187,ROW()-ROW($CB$190)+1),"")</f>
        <v>0</v>
      </c>
      <c r="CC242">
        <f>IFERROR(SMALL(CC67:CC187,ROW()-ROW($CC$190)+1),"")</f>
        <v>0</v>
      </c>
      <c r="CD242">
        <f>IFERROR(SMALL(CD67:CD187,ROW()-ROW($CD$190)+1),"")</f>
        <v>0</v>
      </c>
      <c r="CE242">
        <f>IFERROR(SMALL(CE67:CE187,ROW()-ROW($CE$190)+1),"")</f>
        <v>0</v>
      </c>
      <c r="CF242">
        <f>IFERROR(SMALL(CF67:CF187,ROW()-ROW($CF$190)+1),"")</f>
        <v>0</v>
      </c>
      <c r="CG242">
        <f>IFERROR(SMALL(CG67:CG187,ROW()-ROW($CG$190)+1),"")</f>
        <v>0</v>
      </c>
      <c r="CH242">
        <f>IFERROR(SMALL(CH67:CH187,ROW()-ROW($CH$190)+1),"")</f>
        <v>0</v>
      </c>
      <c r="CI242">
        <f>IFERROR(SMALL(CI67:CI187,ROW()-ROW($CI$190)+1),"")</f>
        <v>0</v>
      </c>
      <c r="CJ242">
        <f>IFERROR(SMALL(CJ67:CJ187,ROW()-ROW($CJ$190)+1),"")</f>
        <v>0</v>
      </c>
      <c r="CK242">
        <f>IFERROR(SMALL(CK67:CK187,ROW()-ROW($CK$190)+1),"")</f>
        <v>0</v>
      </c>
      <c r="CL242">
        <f>IFERROR(SMALL(CL67:CL187,ROW()-ROW($CL$190)+1),"")</f>
        <v>0</v>
      </c>
      <c r="CM242">
        <f>IFERROR(SMALL(CM67:CM187,ROW()-ROW($CM$190)+1),"")</f>
        <v>0</v>
      </c>
      <c r="CN242">
        <f>IFERROR(SMALL(CN67:CN187,ROW()-ROW($CN$190)+1),"")</f>
        <v>0</v>
      </c>
      <c r="CO242">
        <f>IFERROR(SMALL(CO67:CO187,ROW()-ROW($CO$190)+1),"")</f>
        <v>0</v>
      </c>
      <c r="CP242">
        <f>IFERROR(SMALL(CP67:CP187,ROW()-ROW($CP$190)+1),"")</f>
        <v>0</v>
      </c>
      <c r="CQ242">
        <f>IFERROR(SMALL(CQ67:CQ187,ROW()-ROW($CQ$190)+1),"")</f>
        <v>0</v>
      </c>
      <c r="CR242">
        <f>IFERROR(SMALL(CR67:CR187,ROW()-ROW($CR$190)+1),"")</f>
        <v>0</v>
      </c>
      <c r="CS242">
        <f>IFERROR(SMALL(CS67:CS187,ROW()-ROW($CS$190)+1),"")</f>
        <v>0</v>
      </c>
      <c r="CT242">
        <f>IFERROR(SMALL(CT67:CT187,ROW()-ROW($CT$190)+1),"")</f>
        <v>0</v>
      </c>
      <c r="CU242">
        <f>IFERROR(SMALL(CU67:CU187,ROW()-ROW($CU$190)+1),"")</f>
        <v>0</v>
      </c>
      <c r="CV242">
        <f>IFERROR(SMALL(CV67:CV187,ROW()-ROW($CV$190)+1),"")</f>
        <v>0</v>
      </c>
      <c r="CW242">
        <f>IFERROR(SMALL(CW67:CW187,ROW()-ROW($CW$190)+1),"")</f>
        <v>0</v>
      </c>
      <c r="CX242">
        <f>IFERROR(SMALL(CX67:CX187,ROW()-ROW($CX$190)+1),"")</f>
        <v>0</v>
      </c>
      <c r="CY242">
        <f>IFERROR(SMALL(CY67:CY187,ROW()-ROW($CY$190)+1),"")</f>
        <v>0</v>
      </c>
      <c r="CZ242">
        <f>IFERROR(SMALL(CZ67:CZ187,ROW()-ROW($CZ$190)+1),"")</f>
        <v>0</v>
      </c>
      <c r="DA242">
        <f>IFERROR(SMALL(DA67:DA187,ROW()-ROW($DA$190)+1),"")</f>
        <v>0</v>
      </c>
      <c r="DB242">
        <f>IFERROR(SMALL(DB67:DB187,ROW()-ROW($DB$190)+1),"")</f>
        <v>0</v>
      </c>
      <c r="DC242">
        <f>IFERROR(SMALL(DC67:DC187,ROW()-ROW($DC$190)+1),"")</f>
        <v>0</v>
      </c>
      <c r="DD242">
        <f>IFERROR(SMALL(DD67:DD187,ROW()-ROW($DD$190)+1),"")</f>
        <v>0</v>
      </c>
      <c r="DE242">
        <f>IFERROR(SMALL(DE67:DE187,ROW()-ROW($DE$190)+1),"")</f>
        <v>0</v>
      </c>
      <c r="DF242">
        <f>IFERROR(SMALL(DF67:DF187,ROW()-ROW($DF$190)+1),"")</f>
        <v>0</v>
      </c>
      <c r="DG242">
        <f>IFERROR(SMALL(DG67:DG187,ROW()-ROW($DG$190)+1),"")</f>
        <v>0</v>
      </c>
      <c r="DH242">
        <f>IFERROR(SMALL(DH67:DH187,ROW()-ROW($DH$190)+1),"")</f>
        <v>0</v>
      </c>
      <c r="DI242">
        <f>IFERROR(SMALL(DI67:DI187,ROW()-ROW($DI$190)+1),"")</f>
        <v>0</v>
      </c>
      <c r="DJ242">
        <f>IFERROR(SMALL(DJ67:DJ187,ROW()-ROW($DJ$190)+1),"")</f>
        <v>0</v>
      </c>
      <c r="DK242">
        <f>IFERROR(SMALL(DK67:DK187,ROW()-ROW($DK$190)+1),"")</f>
        <v>0</v>
      </c>
      <c r="DL242">
        <f>IFERROR(SMALL(DL67:DL187,ROW()-ROW($DL$190)+1),"")</f>
        <v>0</v>
      </c>
      <c r="DM242">
        <f>IFERROR(SMALL(DM67:DM187,ROW()-ROW($DM$190)+1),"")</f>
        <v>0</v>
      </c>
      <c r="DN242">
        <f>IFERROR(SMALL(DN67:DN187,ROW()-ROW($DN$190)+1),"")</f>
        <v>0</v>
      </c>
      <c r="DO242">
        <f>IFERROR(SMALL(DO67:DO187,ROW()-ROW($DO$190)+1),"")</f>
        <v>0</v>
      </c>
      <c r="DP242">
        <f>IFERROR(SMALL(DP67:DP187,ROW()-ROW($DP$190)+1),"")</f>
        <v>0</v>
      </c>
      <c r="DQ242">
        <f>IFERROR(SMALL(DQ67:DQ187,ROW()-ROW($DQ$190)+1),"")</f>
        <v>0</v>
      </c>
      <c r="DR242">
        <f>IFERROR(SMALL(DR67:DR187,ROW()-ROW($DR$190)+1),"")</f>
        <v>0</v>
      </c>
      <c r="DS242">
        <f>IFERROR(SMALL(DS67:DS187,ROW()-ROW($DS$190)+1),"")</f>
        <v>0</v>
      </c>
      <c r="DT242">
        <f>IFERROR(SMALL(DT67:DT187,ROW()-ROW($DT$190)+1),"")</f>
        <v>0</v>
      </c>
      <c r="DU242">
        <f>IFERROR(SMALL(DU67:DU187,ROW()-ROW($DU$190)+1),"")</f>
        <v>0</v>
      </c>
      <c r="DV242">
        <f>IFERROR(SMALL(DV67:DV187,ROW()-ROW($DV$190)+1),"")</f>
        <v>0</v>
      </c>
      <c r="DW242">
        <f>IFERROR(SMALL(DW67:DW187,ROW()-ROW($DW$190)+1),"")</f>
        <v>0</v>
      </c>
      <c r="DX242">
        <f>IFERROR(SMALL(DX67:DX187,ROW()-ROW($DX$190)+1),"")</f>
        <v>0</v>
      </c>
      <c r="DY242">
        <f>IFERROR(SMALL(DY67:DY187,ROW()-ROW($DY$190)+1),"")</f>
        <v>0</v>
      </c>
      <c r="DZ242">
        <f>IFERROR(SMALL(DZ67:DZ187,ROW()-ROW($DZ$190)+1),"")</f>
        <v>0</v>
      </c>
      <c r="EA242">
        <f>IFERROR(SMALL(EA67:EA187,ROW()-ROW($EA$190)+1),"")</f>
        <v>0</v>
      </c>
      <c r="EB242">
        <f>IFERROR(SMALL(EB67:EB187,ROW()-ROW($EB$190)+1),"")</f>
        <v>0</v>
      </c>
      <c r="EC242">
        <f>IFERROR(SMALL(EC67:EC187,ROW()-ROW($EC$190)+1),"")</f>
        <v>0</v>
      </c>
      <c r="ED242">
        <f>IFERROR(SMALL(ED67:ED187,ROW()-ROW($ED$190)+1),"")</f>
        <v>0</v>
      </c>
      <c r="EE242">
        <f>IFERROR(SMALL(EE67:EE187,ROW()-ROW($EE$190)+1),"")</f>
        <v>0</v>
      </c>
      <c r="EF242">
        <f>IFERROR(SMALL(EF67:EF187,ROW()-ROW($EF$190)+1),"")</f>
        <v>0</v>
      </c>
      <c r="EI242">
        <f>IFERROR(SMALL(EI67:EI187,ROW()-ROW($EI$190)+1),"")</f>
        <v>0</v>
      </c>
      <c r="EJ242">
        <f>IFERROR(SMALL(EJ67:EJ187,ROW()-ROW($EJ$190)+1),"")</f>
        <v>0</v>
      </c>
      <c r="EK242">
        <f>IFERROR(SMALL(EK67:EK187,ROW()-ROW($EK$190)+1),"")</f>
        <v>0</v>
      </c>
      <c r="EL242">
        <f>IFERROR(SMALL(EL67:EL187,ROW()-ROW($EL$190)+1),"")</f>
        <v>0</v>
      </c>
      <c r="EM242">
        <f>IFERROR(SMALL(EM67:EM187,ROW()-ROW($EM$190)+1),"")</f>
        <v>0</v>
      </c>
      <c r="EN242">
        <f>IFERROR(SMALL(EN67:EN187,ROW()-ROW($EN$190)+1),"")</f>
        <v>0</v>
      </c>
      <c r="EO242">
        <f>IFERROR(SMALL(EO67:EO187,ROW()-ROW($EO$190)+1),"")</f>
        <v>0</v>
      </c>
      <c r="EP242">
        <f>IFERROR(SMALL(EP67:EP187,ROW()-ROW($EP$190)+1),"")</f>
        <v>0</v>
      </c>
      <c r="EQ242">
        <f>IFERROR(SMALL(EQ67:EQ187,ROW()-ROW($EQ$190)+1),"")</f>
        <v>0</v>
      </c>
      <c r="ER242">
        <f>IFERROR(SMALL(ER67:ER187,ROW()-ROW($ER$190)+1),"")</f>
        <v>0</v>
      </c>
      <c r="ES242">
        <f>IFERROR(SMALL(ES67:ES187,ROW()-ROW($ES$190)+1),"")</f>
        <v>0</v>
      </c>
      <c r="ET242">
        <f>IFERROR(SMALL(ET67:ET187,ROW()-ROW($ET$190)+1),"")</f>
        <v>0</v>
      </c>
      <c r="EU242">
        <f>IFERROR(SMALL(EU67:EU187,ROW()-ROW($EU$190)+1),"")</f>
        <v>0</v>
      </c>
      <c r="EV242">
        <f>IFERROR(SMALL(EV67:EV187,ROW()-ROW($EV$190)+1),"")</f>
        <v>0</v>
      </c>
      <c r="EW242">
        <f>IFERROR(SMALL(EW67:EW187,ROW()-ROW($EW$190)+1),"")</f>
        <v>0</v>
      </c>
      <c r="EX242">
        <f>IFERROR(SMALL(EX67:EX187,ROW()-ROW($EX$190)+1),"")</f>
        <v>0</v>
      </c>
      <c r="EY242">
        <f>IFERROR(SMALL(EY67:EY187,ROW()-ROW($EY$190)+1),"")</f>
        <v>0</v>
      </c>
      <c r="EZ242">
        <f>IFERROR(SMALL(EZ67:EZ187,ROW()-ROW($EZ$190)+1),"")</f>
        <v>0</v>
      </c>
      <c r="FA242">
        <f>IFERROR(SMALL(FA67:FA187,ROW()-ROW($FA$190)+1),"")</f>
        <v>0</v>
      </c>
      <c r="FB242">
        <f>IFERROR(SMALL(FB67:FB187,ROW()-ROW($FB$190)+1),"")</f>
        <v>0</v>
      </c>
      <c r="FC242">
        <f>IFERROR(SMALL(FC67:FC187,ROW()-ROW($FC$190)+1),"")</f>
        <v>0</v>
      </c>
      <c r="FD242">
        <f>IFERROR(SMALL(FD67:FD187,ROW()-ROW($FD$190)+1),"")</f>
        <v>0</v>
      </c>
      <c r="FE242">
        <f>IFERROR(SMALL(FE67:FE187,ROW()-ROW($FE$190)+1),"")</f>
        <v>0</v>
      </c>
      <c r="FF242">
        <f>IFERROR(SMALL(FF67:FF187,ROW()-ROW($FF$190)+1),"")</f>
        <v>0</v>
      </c>
      <c r="FG242">
        <f>IFERROR(SMALL(FG67:FG187,ROW()-ROW($FG$190)+1),"")</f>
        <v>0</v>
      </c>
      <c r="FH242">
        <f>IFERROR(SMALL(FH67:FH187,ROW()-ROW($FH$190)+1),"")</f>
        <v>0</v>
      </c>
      <c r="FI242">
        <f>IFERROR(SMALL(FI67:FI187,ROW()-ROW($FI$190)+1),"")</f>
        <v>0</v>
      </c>
      <c r="FJ242">
        <f>IFERROR(SMALL(FJ67:FJ187,ROW()-ROW($FJ$190)+1),"")</f>
        <v>0</v>
      </c>
      <c r="FK242">
        <f>IFERROR(SMALL(FK67:FK187,ROW()-ROW($FK$190)+1),"")</f>
        <v>0</v>
      </c>
      <c r="FL242">
        <f>IFERROR(SMALL(FL67:FL187,ROW()-ROW($FL$190)+1),"")</f>
        <v>0</v>
      </c>
      <c r="FM242">
        <f>IFERROR(SMALL(FM67:FM187,ROW()-ROW($FM$190)+1),"")</f>
        <v>0</v>
      </c>
      <c r="FN242">
        <f>IFERROR(SMALL(FN67:FN187,ROW()-ROW($FN$190)+1),"")</f>
        <v>0</v>
      </c>
      <c r="FO242">
        <f>IFERROR(SMALL(FO67:FO187,ROW()-ROW($FO$190)+1),"")</f>
        <v>0</v>
      </c>
      <c r="FP242">
        <f>IFERROR(SMALL(FP67:FP187,ROW()-ROW($FP$190)+1),"")</f>
        <v>0</v>
      </c>
      <c r="FQ242">
        <f>IFERROR(SMALL(FQ67:FQ187,ROW()-ROW($FQ$190)+1),"")</f>
        <v>0</v>
      </c>
      <c r="FR242">
        <f>IFERROR(SMALL(FR67:FR187,ROW()-ROW($FR$190)+1),"")</f>
        <v>0</v>
      </c>
      <c r="FS242">
        <f>IFERROR(SMALL(FS67:FS187,ROW()-ROW($FS$190)+1),"")</f>
        <v>0</v>
      </c>
      <c r="FT242">
        <f>IFERROR(SMALL(FT67:FT187,ROW()-ROW($FT$190)+1),"")</f>
        <v>0</v>
      </c>
      <c r="FU242">
        <f>IFERROR(SMALL(FU67:FU187,ROW()-ROW($FU$190)+1),"")</f>
        <v>0</v>
      </c>
      <c r="FV242">
        <f>IFERROR(SMALL(FV67:FV187,ROW()-ROW($FV$190)+1),"")</f>
        <v>0</v>
      </c>
      <c r="FW242">
        <f>IFERROR(SMALL(FW67:FW187,ROW()-ROW($FW$190)+1),"")</f>
        <v>0</v>
      </c>
      <c r="FX242">
        <f>IFERROR(SMALL(FX67:FX187,ROW()-ROW($FX$190)+1),"")</f>
        <v>0</v>
      </c>
      <c r="FY242">
        <f>IFERROR(SMALL(FY67:FY187,ROW()-ROW($FY$190)+1),"")</f>
        <v>0</v>
      </c>
      <c r="FZ242">
        <f>IFERROR(SMALL(FZ67:FZ187,ROW()-ROW($FZ$190)+1),"")</f>
        <v>0</v>
      </c>
      <c r="GA242">
        <f>IFERROR(SMALL(GA67:GA187,ROW()-ROW($GA$190)+1),"")</f>
        <v>0</v>
      </c>
      <c r="GB242">
        <f>IFERROR(SMALL(GB67:GB187,ROW()-ROW($GB$190)+1),"")</f>
        <v>0</v>
      </c>
      <c r="GC242">
        <f>IFERROR(SMALL(GC67:GC187,ROW()-ROW($GC$190)+1),"")</f>
        <v>0</v>
      </c>
      <c r="GD242">
        <f>IFERROR(SMALL(GD67:GD187,ROW()-ROW($GD$190)+1),"")</f>
        <v>0</v>
      </c>
      <c r="GE242">
        <f>IFERROR(SMALL(GE67:GE187,ROW()-ROW($GE$190)+1),"")</f>
        <v>0</v>
      </c>
      <c r="GF242">
        <f>IFERROR(SMALL(GF67:GF187,ROW()-ROW($GF$190)+1),"")</f>
        <v>0</v>
      </c>
      <c r="GG242">
        <f>IFERROR(SMALL(GG67:GG187,ROW()-ROW($GG$190)+1),"")</f>
        <v>0</v>
      </c>
      <c r="GH242">
        <f>IFERROR(SMALL(GH67:GH187,ROW()-ROW($GH$190)+1),"")</f>
        <v>0</v>
      </c>
      <c r="GI242">
        <f>IFERROR(SMALL(GI67:GI187,ROW()-ROW($GI$190)+1),"")</f>
        <v>0</v>
      </c>
      <c r="GJ242">
        <f>IFERROR(SMALL(GJ67:GJ187,ROW()-ROW($GJ$190)+1),"")</f>
        <v>0</v>
      </c>
      <c r="GK242">
        <f>IFERROR(SMALL(GK67:GK187,ROW()-ROW($GK$190)+1),"")</f>
        <v>0</v>
      </c>
      <c r="GL242">
        <f>IFERROR(SMALL(GL67:GL187,ROW()-ROW($GL$190)+1),"")</f>
        <v>0</v>
      </c>
      <c r="GM242">
        <f>IFERROR(SMALL(GM67:GM187,ROW()-ROW($GM$190)+1),"")</f>
        <v>0</v>
      </c>
      <c r="GN242">
        <f>IFERROR(SMALL(GN67:GN187,ROW()-ROW($GN$190)+1),"")</f>
        <v>0</v>
      </c>
      <c r="GO242">
        <f>IFERROR(SMALL(GO67:GO187,ROW()-ROW($GO$190)+1),"")</f>
        <v>0</v>
      </c>
      <c r="GP242">
        <f>IFERROR(SMALL(GP67:GP187,ROW()-ROW($GP$190)+1),"")</f>
        <v>0</v>
      </c>
      <c r="GQ242">
        <f>IFERROR(SMALL(GQ67:GQ187,ROW()-ROW($GQ$190)+1),"")</f>
        <v>0</v>
      </c>
      <c r="GR242">
        <f>IFERROR(SMALL(GR67:GR187,ROW()-ROW($GR$190)+1),"")</f>
        <v>0</v>
      </c>
      <c r="GS242">
        <f>IFERROR(SMALL(GS67:GS187,ROW()-ROW($GS$190)+1),"")</f>
        <v>0</v>
      </c>
      <c r="GT242">
        <f>IFERROR(SMALL(GT67:GT187,ROW()-ROW($GT$190)+1),"")</f>
        <v>0</v>
      </c>
      <c r="GU242">
        <f>IFERROR(SMALL(GU67:GU187,ROW()-ROW($GU$190)+1),"")</f>
        <v>0</v>
      </c>
      <c r="GV242">
        <f>IFERROR(SMALL(GV67:GV187,ROW()-ROW($GV$190)+1),"")</f>
        <v>0</v>
      </c>
      <c r="GW242">
        <f>IFERROR(SMALL(GW67:GW187,ROW()-ROW($GW$190)+1),"")</f>
        <v>0</v>
      </c>
      <c r="GX242">
        <f>IFERROR(SMALL(GX67:GX187,ROW()-ROW($GX$190)+1),"")</f>
        <v>0</v>
      </c>
      <c r="GY242">
        <f>IFERROR(SMALL(GY67:GY187,ROW()-ROW($GY$190)+1),"")</f>
        <v>0</v>
      </c>
      <c r="GZ242">
        <f>IFERROR(SMALL(GZ67:GZ187,ROW()-ROW($GZ$190)+1),"")</f>
        <v>0</v>
      </c>
      <c r="HA242">
        <f>IFERROR(SMALL(HA67:HA187,ROW()-ROW($HA$190)+1),"")</f>
        <v>0</v>
      </c>
      <c r="HB242">
        <f>IFERROR(SMALL(HB67:HB187,ROW()-ROW($HB$190)+1),"")</f>
        <v>0</v>
      </c>
      <c r="HC242">
        <f>IFERROR(SMALL(HC67:HC187,ROW()-ROW($HC$190)+1),"")</f>
        <v>0</v>
      </c>
      <c r="HD242">
        <f>IFERROR(SMALL(HD67:HD187,ROW()-ROW($HD$190)+1),"")</f>
        <v>0</v>
      </c>
      <c r="HE242">
        <f>IFERROR(SMALL(HE67:HE187,ROW()-ROW($HE$190)+1),"")</f>
        <v>0</v>
      </c>
      <c r="HF242">
        <f>IFERROR(SMALL(HF67:HF187,ROW()-ROW($HF$190)+1),"")</f>
        <v>0</v>
      </c>
      <c r="HG242">
        <f>IFERROR(SMALL(HG67:HG187,ROW()-ROW($HG$190)+1),"")</f>
        <v>0</v>
      </c>
      <c r="HH242">
        <f>IFERROR(SMALL(HH67:HH187,ROW()-ROW($HH$190)+1),"")</f>
        <v>0</v>
      </c>
      <c r="HI242">
        <f>IFERROR(SMALL(HI67:HI187,ROW()-ROW($HI$190)+1),"")</f>
        <v>0</v>
      </c>
      <c r="HJ242">
        <f>IFERROR(SMALL(HJ67:HJ187,ROW()-ROW($HJ$190)+1),"")</f>
        <v>0</v>
      </c>
      <c r="HK242">
        <f>IFERROR(SMALL(HK67:HK187,ROW()-ROW($HK$190)+1),"")</f>
        <v>0</v>
      </c>
      <c r="HL242">
        <f>IFERROR(SMALL(HL67:HL187,ROW()-ROW($HL$190)+1),"")</f>
        <v>0</v>
      </c>
      <c r="HM242">
        <f>IFERROR(SMALL(HM67:HM187,ROW()-ROW($HM$190)+1),"")</f>
        <v>0</v>
      </c>
      <c r="HN242">
        <f>IFERROR(SMALL(HN67:HN187,ROW()-ROW($HN$190)+1),"")</f>
        <v>0</v>
      </c>
      <c r="HO242">
        <f>IFERROR(SMALL(HO67:HO187,ROW()-ROW($HO$190)+1),"")</f>
        <v>0</v>
      </c>
      <c r="HP242">
        <f>IFERROR(SMALL(HP67:HP187,ROW()-ROW($HP$190)+1),"")</f>
        <v>0</v>
      </c>
      <c r="HQ242">
        <f>IFERROR(SMALL(HQ67:HQ187,ROW()-ROW($HQ$190)+1),"")</f>
        <v>0</v>
      </c>
      <c r="HR242">
        <f>IFERROR(SMALL(HR67:HR187,ROW()-ROW($HR$190)+1),"")</f>
        <v>0</v>
      </c>
      <c r="HS242">
        <f>IFERROR(SMALL(HS67:HS187,ROW()-ROW($HS$190)+1),"")</f>
        <v>0</v>
      </c>
      <c r="HT242">
        <f>IFERROR(SMALL(HT67:HT187,ROW()-ROW($HT$190)+1),"")</f>
        <v>0</v>
      </c>
      <c r="HU242">
        <f>IFERROR(SMALL(HU67:HU187,ROW()-ROW($HU$190)+1),"")</f>
        <v>0</v>
      </c>
      <c r="HV242">
        <f>IFERROR(SMALL(HV67:HV187,ROW()-ROW($HV$190)+1),"")</f>
        <v>0</v>
      </c>
      <c r="HW242">
        <f>IFERROR(SMALL(HW67:HW187,ROW()-ROW($HW$190)+1),"")</f>
        <v>0</v>
      </c>
      <c r="HX242">
        <f>IFERROR(SMALL(HX67:HX187,ROW()-ROW($HX$190)+1),"")</f>
        <v>0</v>
      </c>
      <c r="HY242">
        <f>IFERROR(SMALL(HY67:HY187,ROW()-ROW($HY$190)+1),"")</f>
        <v>0</v>
      </c>
      <c r="HZ242">
        <f>IFERROR(SMALL(HZ67:HZ187,ROW()-ROW($HZ$190)+1),"")</f>
        <v>0</v>
      </c>
      <c r="IA242">
        <f>IFERROR(SMALL(IA67:IA187,ROW()-ROW($IA$190)+1),"")</f>
        <v>0</v>
      </c>
      <c r="IB242">
        <f>IFERROR(SMALL(IB67:IB187,ROW()-ROW($IB$190)+1),"")</f>
        <v>0</v>
      </c>
      <c r="IC242">
        <f>IFERROR(SMALL(IC67:IC187,ROW()-ROW($IC$190)+1),"")</f>
        <v>0</v>
      </c>
      <c r="ID242">
        <f>IFERROR(SMALL(ID67:ID187,ROW()-ROW($ID$190)+1),"")</f>
        <v>0</v>
      </c>
      <c r="IE242">
        <f>IFERROR(SMALL(IE67:IE187,ROW()-ROW($IE$190)+1),"")</f>
        <v>0</v>
      </c>
      <c r="IF242">
        <f>IFERROR(SMALL(IF67:IF187,ROW()-ROW($IF$190)+1),"")</f>
        <v>0</v>
      </c>
      <c r="IG242">
        <f>IFERROR(SMALL(IG67:IG187,ROW()-ROW($IG$190)+1),"")</f>
        <v>0</v>
      </c>
      <c r="IH242">
        <f>IFERROR(SMALL(IH67:IH187,ROW()-ROW($IH$190)+1),"")</f>
        <v>0</v>
      </c>
      <c r="II242">
        <f>IFERROR(SMALL(II67:II187,ROW()-ROW($II$190)+1),"")</f>
        <v>0</v>
      </c>
      <c r="IJ242">
        <f>IFERROR(SMALL(IJ67:IJ187,ROW()-ROW($IJ$190)+1),"")</f>
        <v>0</v>
      </c>
      <c r="IK242">
        <f>IFERROR(SMALL(IK67:IK187,ROW()-ROW($IK$190)+1),"")</f>
        <v>0</v>
      </c>
      <c r="IL242">
        <f>IFERROR(SMALL(IL67:IL187,ROW()-ROW($IL$190)+1),"")</f>
        <v>0</v>
      </c>
      <c r="IM242">
        <f>IFERROR(SMALL(IM67:IM187,ROW()-ROW($IM$190)+1),"")</f>
        <v>0</v>
      </c>
      <c r="IN242">
        <f>IFERROR(SMALL(IN67:IN187,ROW()-ROW($IN$190)+1),"")</f>
        <v>0</v>
      </c>
      <c r="IO242">
        <f>IFERROR(SMALL(IO67:IO187,ROW()-ROW($IO$190)+1),"")</f>
        <v>0</v>
      </c>
      <c r="IP242">
        <f>IFERROR(SMALL(IP67:IP187,ROW()-ROW($IP$190)+1),"")</f>
        <v>0</v>
      </c>
      <c r="IQ242">
        <f>IFERROR(SMALL(IQ67:IQ187,ROW()-ROW($IQ$190)+1),"")</f>
        <v>0</v>
      </c>
      <c r="IR242">
        <f>IFERROR(SMALL(IR67:IR187,ROW()-ROW($IR$190)+1),"")</f>
        <v>0</v>
      </c>
      <c r="IS242">
        <f>IFERROR(SMALL(IS67:IS187,ROW()-ROW($IS$190)+1),"")</f>
        <v>0</v>
      </c>
      <c r="IT242">
        <f>IFERROR(SMALL(IT67:IT187,ROW()-ROW($IT$190)+1),"")</f>
        <v>0</v>
      </c>
      <c r="IU242">
        <f>IFERROR(SMALL(IU67:IU187,ROW()-ROW($IU$190)+1),"")</f>
        <v>0</v>
      </c>
      <c r="IV242">
        <f>IFERROR(SMALL(IV67:IV187,ROW()-ROW($IV$190)+1),"")</f>
        <v>0</v>
      </c>
      <c r="IW242">
        <f>IFERROR(SMALL(IW67:IW187,ROW()-ROW($IW$190)+1),"")</f>
        <v>0</v>
      </c>
      <c r="IX242">
        <f>IFERROR(SMALL(IX67:IX187,ROW()-ROW($IX$190)+1),"")</f>
        <v>0</v>
      </c>
      <c r="IY242">
        <f>IFERROR(SMALL(IY67:IY187,ROW()-ROW($IY$190)+1),"")</f>
        <v>0</v>
      </c>
      <c r="IZ242">
        <f>IFERROR(SMALL(IZ67:IZ187,ROW()-ROW($IZ$190)+1),"")</f>
        <v>0</v>
      </c>
      <c r="JA242">
        <f>IFERROR(SMALL(JA67:JA187,ROW()-ROW($JA$190)+1),"")</f>
        <v>0</v>
      </c>
      <c r="JB242">
        <f>IFERROR(SMALL(JB67:JB187,ROW()-ROW($JB$190)+1),"")</f>
        <v>0</v>
      </c>
      <c r="JC242">
        <f>IFERROR(SMALL(JC67:JC187,ROW()-ROW($JC$190)+1),"")</f>
        <v>0</v>
      </c>
      <c r="JD242">
        <f>IFERROR(SMALL(JD67:JD187,ROW()-ROW($JD$190)+1),"")</f>
        <v>0</v>
      </c>
      <c r="JE242">
        <f>IFERROR(SMALL(JE67:JE187,ROW()-ROW($JE$190)+1),"")</f>
        <v>0</v>
      </c>
      <c r="JF242">
        <f>IFERROR(SMALL(JF67:JF187,ROW()-ROW($JF$190)+1),"")</f>
        <v>0</v>
      </c>
      <c r="JG242">
        <f>IFERROR(SMALL(JG67:JG187,ROW()-ROW($JG$190)+1),"")</f>
        <v>0</v>
      </c>
      <c r="JH242">
        <f>IFERROR(SMALL(JH67:JH187,ROW()-ROW($JH$190)+1),"")</f>
        <v>0</v>
      </c>
      <c r="JI242">
        <f>IFERROR(SMALL(JI67:JI187,ROW()-ROW($JI$190)+1),"")</f>
        <v>0</v>
      </c>
      <c r="JJ242">
        <f>IFERROR(SMALL(JJ67:JJ187,ROW()-ROW($JJ$190)+1),"")</f>
        <v>0</v>
      </c>
    </row>
    <row r="243" spans="5:270">
      <c r="E243">
        <f>IFERROR(SMALL(E67:E187,ROW()-ROW($E$190)+1),"")</f>
        <v>0</v>
      </c>
      <c r="F243">
        <f>IFERROR(SMALL(F67:F187,ROW()-ROW($F$190)+1),"")</f>
        <v>0</v>
      </c>
      <c r="G243">
        <f>IFERROR(SMALL(G67:G187,ROW()-ROW($G$190)+1),"")</f>
        <v>0</v>
      </c>
      <c r="H243">
        <f>IFERROR(SMALL(H67:H187,ROW()-ROW($H$190)+1),"")</f>
        <v>0</v>
      </c>
      <c r="I243">
        <f>IFERROR(SMALL(I67:I187,ROW()-ROW($I$190)+1),"")</f>
        <v>0</v>
      </c>
      <c r="J243">
        <f>IFERROR(SMALL(J67:J187,ROW()-ROW($J$190)+1),"")</f>
        <v>0</v>
      </c>
      <c r="K243">
        <f>IFERROR(SMALL(K67:K187,ROW()-ROW($K$190)+1),"")</f>
        <v>0</v>
      </c>
      <c r="L243">
        <f>IFERROR(SMALL(L67:L187,ROW()-ROW($L$190)+1),"")</f>
        <v>0</v>
      </c>
      <c r="M243">
        <f>IFERROR(SMALL(M67:M187,ROW()-ROW($M$190)+1),"")</f>
        <v>0</v>
      </c>
      <c r="N243">
        <f>IFERROR(SMALL(N67:N187,ROW()-ROW($N$190)+1),"")</f>
        <v>0</v>
      </c>
      <c r="O243">
        <f>IFERROR(SMALL(O67:O187,ROW()-ROW($O$190)+1),"")</f>
        <v>0</v>
      </c>
      <c r="P243">
        <f>IFERROR(SMALL(P67:P187,ROW()-ROW($P$190)+1),"")</f>
        <v>0</v>
      </c>
      <c r="Q243">
        <f>IFERROR(SMALL(Q67:Q187,ROW()-ROW($Q$190)+1),"")</f>
        <v>0</v>
      </c>
      <c r="R243">
        <f>IFERROR(SMALL(R67:R187,ROW()-ROW($R$190)+1),"")</f>
        <v>0</v>
      </c>
      <c r="S243">
        <f>IFERROR(SMALL(S67:S187,ROW()-ROW($S$190)+1),"")</f>
        <v>0</v>
      </c>
      <c r="T243">
        <f>IFERROR(SMALL(T67:T187,ROW()-ROW($T$190)+1),"")</f>
        <v>0</v>
      </c>
      <c r="U243">
        <f>IFERROR(SMALL(U67:U187,ROW()-ROW($U$190)+1),"")</f>
        <v>0</v>
      </c>
      <c r="V243">
        <f>IFERROR(SMALL(V67:V187,ROW()-ROW($V$190)+1),"")</f>
        <v>0</v>
      </c>
      <c r="W243">
        <f>IFERROR(SMALL(W67:W187,ROW()-ROW($W$190)+1),"")</f>
        <v>0</v>
      </c>
      <c r="X243">
        <f>IFERROR(SMALL(X67:X187,ROW()-ROW($X$190)+1),"")</f>
        <v>0</v>
      </c>
      <c r="Y243">
        <f>IFERROR(SMALL(Y67:Y187,ROW()-ROW($Y$190)+1),"")</f>
        <v>0</v>
      </c>
      <c r="Z243">
        <f>IFERROR(SMALL(Z67:Z187,ROW()-ROW($Z$190)+1),"")</f>
        <v>0</v>
      </c>
      <c r="AA243">
        <f>IFERROR(SMALL(AA67:AA187,ROW()-ROW($AA$190)+1),"")</f>
        <v>0</v>
      </c>
      <c r="AB243">
        <f>IFERROR(SMALL(AB67:AB187,ROW()-ROW($AB$190)+1),"")</f>
        <v>0</v>
      </c>
      <c r="AC243">
        <f>IFERROR(SMALL(AC67:AC187,ROW()-ROW($AC$190)+1),"")</f>
        <v>0</v>
      </c>
      <c r="AD243">
        <f>IFERROR(SMALL(AD67:AD187,ROW()-ROW($AD$190)+1),"")</f>
        <v>0</v>
      </c>
      <c r="AE243">
        <f>IFERROR(SMALL(AE67:AE187,ROW()-ROW($AE$190)+1),"")</f>
        <v>0</v>
      </c>
      <c r="AF243">
        <f>IFERROR(SMALL(AF67:AF187,ROW()-ROW($AF$190)+1),"")</f>
        <v>0</v>
      </c>
      <c r="AG243">
        <f>IFERROR(SMALL(AG67:AG187,ROW()-ROW($AG$190)+1),"")</f>
        <v>0</v>
      </c>
      <c r="AH243">
        <f>IFERROR(SMALL(AH67:AH187,ROW()-ROW($AH$190)+1),"")</f>
        <v>0</v>
      </c>
      <c r="AI243">
        <f>IFERROR(SMALL(AI67:AI187,ROW()-ROW($AI$190)+1),"")</f>
        <v>0</v>
      </c>
      <c r="AJ243">
        <f>IFERROR(SMALL(AJ67:AJ187,ROW()-ROW($AJ$190)+1),"")</f>
        <v>0</v>
      </c>
      <c r="AK243">
        <f>IFERROR(SMALL(AK67:AK187,ROW()-ROW($AK$190)+1),"")</f>
        <v>0</v>
      </c>
      <c r="AL243">
        <f>IFERROR(SMALL(AL67:AL187,ROW()-ROW($AL$190)+1),"")</f>
        <v>0</v>
      </c>
      <c r="AM243">
        <f>IFERROR(SMALL(AM67:AM187,ROW()-ROW($AM$190)+1),"")</f>
        <v>0</v>
      </c>
      <c r="AN243">
        <f>IFERROR(SMALL(AN67:AN187,ROW()-ROW($AN$190)+1),"")</f>
        <v>0</v>
      </c>
      <c r="AO243">
        <f>IFERROR(SMALL(AO67:AO187,ROW()-ROW($AO$190)+1),"")</f>
        <v>0</v>
      </c>
      <c r="AP243">
        <f>IFERROR(SMALL(AP67:AP187,ROW()-ROW($AP$190)+1),"")</f>
        <v>0</v>
      </c>
      <c r="AQ243">
        <f>IFERROR(SMALL(AQ67:AQ187,ROW()-ROW($AQ$190)+1),"")</f>
        <v>0</v>
      </c>
      <c r="AR243">
        <f>IFERROR(SMALL(AR67:AR187,ROW()-ROW($AR$190)+1),"")</f>
        <v>0</v>
      </c>
      <c r="AS243">
        <f>IFERROR(SMALL(AS67:AS187,ROW()-ROW($AS$190)+1),"")</f>
        <v>0</v>
      </c>
      <c r="AT243">
        <f>IFERROR(SMALL(AT67:AT187,ROW()-ROW($AT$190)+1),"")</f>
        <v>0</v>
      </c>
      <c r="AU243">
        <f>IFERROR(SMALL(AU67:AU187,ROW()-ROW($AU$190)+1),"")</f>
        <v>0</v>
      </c>
      <c r="AV243">
        <f>IFERROR(SMALL(AV67:AV187,ROW()-ROW($AV$190)+1),"")</f>
        <v>0</v>
      </c>
      <c r="AW243">
        <f>IFERROR(SMALL(AW67:AW187,ROW()-ROW($AW$190)+1),"")</f>
        <v>0</v>
      </c>
      <c r="AX243">
        <f>IFERROR(SMALL(AX67:AX187,ROW()-ROW($AX$190)+1),"")</f>
        <v>0</v>
      </c>
      <c r="AY243">
        <f>IFERROR(SMALL(AY67:AY187,ROW()-ROW($AY$190)+1),"")</f>
        <v>0</v>
      </c>
      <c r="AZ243">
        <f>IFERROR(SMALL(AZ67:AZ187,ROW()-ROW($AZ$190)+1),"")</f>
        <v>0</v>
      </c>
      <c r="BA243">
        <f>IFERROR(SMALL(BA67:BA187,ROW()-ROW($BA$190)+1),"")</f>
        <v>0</v>
      </c>
      <c r="BB243">
        <f>IFERROR(SMALL(BB67:BB187,ROW()-ROW($BB$190)+1),"")</f>
        <v>0</v>
      </c>
      <c r="BC243">
        <f>IFERROR(SMALL(BC67:BC187,ROW()-ROW($BC$190)+1),"")</f>
        <v>0</v>
      </c>
      <c r="BD243">
        <f>IFERROR(SMALL(BD67:BD187,ROW()-ROW($BD$190)+1),"")</f>
        <v>0</v>
      </c>
      <c r="BE243">
        <f>IFERROR(SMALL(BE67:BE187,ROW()-ROW($BE$190)+1),"")</f>
        <v>0</v>
      </c>
      <c r="BF243">
        <f>IFERROR(SMALL(BF67:BF187,ROW()-ROW($BF$190)+1),"")</f>
        <v>0</v>
      </c>
      <c r="BG243">
        <f>IFERROR(SMALL(BG67:BG187,ROW()-ROW($BG$190)+1),"")</f>
        <v>0</v>
      </c>
      <c r="BH243">
        <f>IFERROR(SMALL(BH67:BH187,ROW()-ROW($BH$190)+1),"")</f>
        <v>0</v>
      </c>
      <c r="BI243">
        <f>IFERROR(SMALL(BI67:BI187,ROW()-ROW($BI$190)+1),"")</f>
        <v>0</v>
      </c>
      <c r="BJ243">
        <f>IFERROR(SMALL(BJ67:BJ187,ROW()-ROW($BJ$190)+1),"")</f>
        <v>0</v>
      </c>
      <c r="BK243">
        <f>IFERROR(SMALL(BK67:BK187,ROW()-ROW($BK$190)+1),"")</f>
        <v>0</v>
      </c>
      <c r="BL243">
        <f>IFERROR(SMALL(BL67:BL187,ROW()-ROW($BL$190)+1),"")</f>
        <v>0</v>
      </c>
      <c r="BM243">
        <f>IFERROR(SMALL(BM67:BM187,ROW()-ROW($BM$190)+1),"")</f>
        <v>0</v>
      </c>
      <c r="BN243">
        <f>IFERROR(SMALL(BN67:BN187,ROW()-ROW($BN$190)+1),"")</f>
        <v>0</v>
      </c>
      <c r="BO243">
        <f>IFERROR(SMALL(BO67:BO187,ROW()-ROW($BO$190)+1),"")</f>
        <v>0</v>
      </c>
      <c r="BP243">
        <f>IFERROR(SMALL(BP67:BP187,ROW()-ROW($BP$190)+1),"")</f>
        <v>0</v>
      </c>
      <c r="BQ243">
        <f>IFERROR(SMALL(BQ67:BQ187,ROW()-ROW($BQ$190)+1),"")</f>
        <v>0</v>
      </c>
      <c r="BR243">
        <f>IFERROR(SMALL(BR67:BR187,ROW()-ROW($BR$190)+1),"")</f>
        <v>0</v>
      </c>
      <c r="BS243">
        <f>IFERROR(SMALL(BS67:BS187,ROW()-ROW($BS$190)+1),"")</f>
        <v>0</v>
      </c>
      <c r="BT243">
        <f>IFERROR(SMALL(BT67:BT187,ROW()-ROW($BT$190)+1),"")</f>
        <v>0</v>
      </c>
      <c r="BU243">
        <f>IFERROR(SMALL(BU67:BU187,ROW()-ROW($BU$190)+1),"")</f>
        <v>0</v>
      </c>
      <c r="BV243">
        <f>IFERROR(SMALL(BV67:BV187,ROW()-ROW($BV$190)+1),"")</f>
        <v>0</v>
      </c>
      <c r="BW243">
        <f>IFERROR(SMALL(BW67:BW187,ROW()-ROW($BW$190)+1),"")</f>
        <v>0</v>
      </c>
      <c r="BX243">
        <f>IFERROR(SMALL(BX67:BX187,ROW()-ROW($BX$190)+1),"")</f>
        <v>0</v>
      </c>
      <c r="BY243">
        <f>IFERROR(SMALL(BY67:BY187,ROW()-ROW($BY$190)+1),"")</f>
        <v>0</v>
      </c>
      <c r="BZ243">
        <f>IFERROR(SMALL(BZ67:BZ187,ROW()-ROW($BZ$190)+1),"")</f>
        <v>0</v>
      </c>
      <c r="CA243">
        <f>IFERROR(SMALL(CA67:CA187,ROW()-ROW($CA$190)+1),"")</f>
        <v>0</v>
      </c>
      <c r="CB243">
        <f>IFERROR(SMALL(CB67:CB187,ROW()-ROW($CB$190)+1),"")</f>
        <v>0</v>
      </c>
      <c r="CC243">
        <f>IFERROR(SMALL(CC67:CC187,ROW()-ROW($CC$190)+1),"")</f>
        <v>0</v>
      </c>
      <c r="CD243">
        <f>IFERROR(SMALL(CD67:CD187,ROW()-ROW($CD$190)+1),"")</f>
        <v>0</v>
      </c>
      <c r="CE243">
        <f>IFERROR(SMALL(CE67:CE187,ROW()-ROW($CE$190)+1),"")</f>
        <v>0</v>
      </c>
      <c r="CF243">
        <f>IFERROR(SMALL(CF67:CF187,ROW()-ROW($CF$190)+1),"")</f>
        <v>0</v>
      </c>
      <c r="CG243">
        <f>IFERROR(SMALL(CG67:CG187,ROW()-ROW($CG$190)+1),"")</f>
        <v>0</v>
      </c>
      <c r="CH243">
        <f>IFERROR(SMALL(CH67:CH187,ROW()-ROW($CH$190)+1),"")</f>
        <v>0</v>
      </c>
      <c r="CI243">
        <f>IFERROR(SMALL(CI67:CI187,ROW()-ROW($CI$190)+1),"")</f>
        <v>0</v>
      </c>
      <c r="CJ243">
        <f>IFERROR(SMALL(CJ67:CJ187,ROW()-ROW($CJ$190)+1),"")</f>
        <v>0</v>
      </c>
      <c r="CK243">
        <f>IFERROR(SMALL(CK67:CK187,ROW()-ROW($CK$190)+1),"")</f>
        <v>0</v>
      </c>
      <c r="CL243">
        <f>IFERROR(SMALL(CL67:CL187,ROW()-ROW($CL$190)+1),"")</f>
        <v>0</v>
      </c>
      <c r="CM243">
        <f>IFERROR(SMALL(CM67:CM187,ROW()-ROW($CM$190)+1),"")</f>
        <v>0</v>
      </c>
      <c r="CN243">
        <f>IFERROR(SMALL(CN67:CN187,ROW()-ROW($CN$190)+1),"")</f>
        <v>0</v>
      </c>
      <c r="CO243">
        <f>IFERROR(SMALL(CO67:CO187,ROW()-ROW($CO$190)+1),"")</f>
        <v>0</v>
      </c>
      <c r="CP243">
        <f>IFERROR(SMALL(CP67:CP187,ROW()-ROW($CP$190)+1),"")</f>
        <v>0</v>
      </c>
      <c r="CQ243">
        <f>IFERROR(SMALL(CQ67:CQ187,ROW()-ROW($CQ$190)+1),"")</f>
        <v>0</v>
      </c>
      <c r="CR243">
        <f>IFERROR(SMALL(CR67:CR187,ROW()-ROW($CR$190)+1),"")</f>
        <v>0</v>
      </c>
      <c r="CS243">
        <f>IFERROR(SMALL(CS67:CS187,ROW()-ROW($CS$190)+1),"")</f>
        <v>0</v>
      </c>
      <c r="CT243">
        <f>IFERROR(SMALL(CT67:CT187,ROW()-ROW($CT$190)+1),"")</f>
        <v>0</v>
      </c>
      <c r="CU243">
        <f>IFERROR(SMALL(CU67:CU187,ROW()-ROW($CU$190)+1),"")</f>
        <v>0</v>
      </c>
      <c r="CV243">
        <f>IFERROR(SMALL(CV67:CV187,ROW()-ROW($CV$190)+1),"")</f>
        <v>0</v>
      </c>
      <c r="CW243">
        <f>IFERROR(SMALL(CW67:CW187,ROW()-ROW($CW$190)+1),"")</f>
        <v>0</v>
      </c>
      <c r="CX243">
        <f>IFERROR(SMALL(CX67:CX187,ROW()-ROW($CX$190)+1),"")</f>
        <v>0</v>
      </c>
      <c r="CY243">
        <f>IFERROR(SMALL(CY67:CY187,ROW()-ROW($CY$190)+1),"")</f>
        <v>0</v>
      </c>
      <c r="CZ243">
        <f>IFERROR(SMALL(CZ67:CZ187,ROW()-ROW($CZ$190)+1),"")</f>
        <v>0</v>
      </c>
      <c r="DA243">
        <f>IFERROR(SMALL(DA67:DA187,ROW()-ROW($DA$190)+1),"")</f>
        <v>0</v>
      </c>
      <c r="DB243">
        <f>IFERROR(SMALL(DB67:DB187,ROW()-ROW($DB$190)+1),"")</f>
        <v>0</v>
      </c>
      <c r="DC243">
        <f>IFERROR(SMALL(DC67:DC187,ROW()-ROW($DC$190)+1),"")</f>
        <v>0</v>
      </c>
      <c r="DD243">
        <f>IFERROR(SMALL(DD67:DD187,ROW()-ROW($DD$190)+1),"")</f>
        <v>0</v>
      </c>
      <c r="DE243">
        <f>IFERROR(SMALL(DE67:DE187,ROW()-ROW($DE$190)+1),"")</f>
        <v>0</v>
      </c>
      <c r="DF243">
        <f>IFERROR(SMALL(DF67:DF187,ROW()-ROW($DF$190)+1),"")</f>
        <v>0</v>
      </c>
      <c r="DG243">
        <f>IFERROR(SMALL(DG67:DG187,ROW()-ROW($DG$190)+1),"")</f>
        <v>0</v>
      </c>
      <c r="DH243">
        <f>IFERROR(SMALL(DH67:DH187,ROW()-ROW($DH$190)+1),"")</f>
        <v>0</v>
      </c>
      <c r="DI243">
        <f>IFERROR(SMALL(DI67:DI187,ROW()-ROW($DI$190)+1),"")</f>
        <v>0</v>
      </c>
      <c r="DJ243">
        <f>IFERROR(SMALL(DJ67:DJ187,ROW()-ROW($DJ$190)+1),"")</f>
        <v>0</v>
      </c>
      <c r="DK243">
        <f>IFERROR(SMALL(DK67:DK187,ROW()-ROW($DK$190)+1),"")</f>
        <v>0</v>
      </c>
      <c r="DL243">
        <f>IFERROR(SMALL(DL67:DL187,ROW()-ROW($DL$190)+1),"")</f>
        <v>0</v>
      </c>
      <c r="DM243">
        <f>IFERROR(SMALL(DM67:DM187,ROW()-ROW($DM$190)+1),"")</f>
        <v>0</v>
      </c>
      <c r="DN243">
        <f>IFERROR(SMALL(DN67:DN187,ROW()-ROW($DN$190)+1),"")</f>
        <v>0</v>
      </c>
      <c r="DO243">
        <f>IFERROR(SMALL(DO67:DO187,ROW()-ROW($DO$190)+1),"")</f>
        <v>0</v>
      </c>
      <c r="DP243">
        <f>IFERROR(SMALL(DP67:DP187,ROW()-ROW($DP$190)+1),"")</f>
        <v>0</v>
      </c>
      <c r="DQ243">
        <f>IFERROR(SMALL(DQ67:DQ187,ROW()-ROW($DQ$190)+1),"")</f>
        <v>0</v>
      </c>
      <c r="DR243">
        <f>IFERROR(SMALL(DR67:DR187,ROW()-ROW($DR$190)+1),"")</f>
        <v>0</v>
      </c>
      <c r="DS243">
        <f>IFERROR(SMALL(DS67:DS187,ROW()-ROW($DS$190)+1),"")</f>
        <v>0</v>
      </c>
      <c r="DT243">
        <f>IFERROR(SMALL(DT67:DT187,ROW()-ROW($DT$190)+1),"")</f>
        <v>0</v>
      </c>
      <c r="DU243">
        <f>IFERROR(SMALL(DU67:DU187,ROW()-ROW($DU$190)+1),"")</f>
        <v>0</v>
      </c>
      <c r="DV243">
        <f>IFERROR(SMALL(DV67:DV187,ROW()-ROW($DV$190)+1),"")</f>
        <v>0</v>
      </c>
      <c r="DW243">
        <f>IFERROR(SMALL(DW67:DW187,ROW()-ROW($DW$190)+1),"")</f>
        <v>0</v>
      </c>
      <c r="DX243">
        <f>IFERROR(SMALL(DX67:DX187,ROW()-ROW($DX$190)+1),"")</f>
        <v>0</v>
      </c>
      <c r="DY243">
        <f>IFERROR(SMALL(DY67:DY187,ROW()-ROW($DY$190)+1),"")</f>
        <v>0</v>
      </c>
      <c r="DZ243">
        <f>IFERROR(SMALL(DZ67:DZ187,ROW()-ROW($DZ$190)+1),"")</f>
        <v>0</v>
      </c>
      <c r="EA243">
        <f>IFERROR(SMALL(EA67:EA187,ROW()-ROW($EA$190)+1),"")</f>
        <v>0</v>
      </c>
      <c r="EB243">
        <f>IFERROR(SMALL(EB67:EB187,ROW()-ROW($EB$190)+1),"")</f>
        <v>0</v>
      </c>
      <c r="EC243">
        <f>IFERROR(SMALL(EC67:EC187,ROW()-ROW($EC$190)+1),"")</f>
        <v>0</v>
      </c>
      <c r="ED243">
        <f>IFERROR(SMALL(ED67:ED187,ROW()-ROW($ED$190)+1),"")</f>
        <v>0</v>
      </c>
      <c r="EE243">
        <f>IFERROR(SMALL(EE67:EE187,ROW()-ROW($EE$190)+1),"")</f>
        <v>0</v>
      </c>
      <c r="EF243">
        <f>IFERROR(SMALL(EF67:EF187,ROW()-ROW($EF$190)+1),"")</f>
        <v>0</v>
      </c>
      <c r="EI243">
        <f>IFERROR(SMALL(EI67:EI187,ROW()-ROW($EI$190)+1),"")</f>
        <v>0</v>
      </c>
      <c r="EJ243">
        <f>IFERROR(SMALL(EJ67:EJ187,ROW()-ROW($EJ$190)+1),"")</f>
        <v>0</v>
      </c>
      <c r="EK243">
        <f>IFERROR(SMALL(EK67:EK187,ROW()-ROW($EK$190)+1),"")</f>
        <v>0</v>
      </c>
      <c r="EL243">
        <f>IFERROR(SMALL(EL67:EL187,ROW()-ROW($EL$190)+1),"")</f>
        <v>0</v>
      </c>
      <c r="EM243">
        <f>IFERROR(SMALL(EM67:EM187,ROW()-ROW($EM$190)+1),"")</f>
        <v>0</v>
      </c>
      <c r="EN243">
        <f>IFERROR(SMALL(EN67:EN187,ROW()-ROW($EN$190)+1),"")</f>
        <v>0</v>
      </c>
      <c r="EO243">
        <f>IFERROR(SMALL(EO67:EO187,ROW()-ROW($EO$190)+1),"")</f>
        <v>0</v>
      </c>
      <c r="EP243">
        <f>IFERROR(SMALL(EP67:EP187,ROW()-ROW($EP$190)+1),"")</f>
        <v>0</v>
      </c>
      <c r="EQ243">
        <f>IFERROR(SMALL(EQ67:EQ187,ROW()-ROW($EQ$190)+1),"")</f>
        <v>0</v>
      </c>
      <c r="ER243">
        <f>IFERROR(SMALL(ER67:ER187,ROW()-ROW($ER$190)+1),"")</f>
        <v>0</v>
      </c>
      <c r="ES243">
        <f>IFERROR(SMALL(ES67:ES187,ROW()-ROW($ES$190)+1),"")</f>
        <v>0</v>
      </c>
      <c r="ET243">
        <f>IFERROR(SMALL(ET67:ET187,ROW()-ROW($ET$190)+1),"")</f>
        <v>0</v>
      </c>
      <c r="EU243">
        <f>IFERROR(SMALL(EU67:EU187,ROW()-ROW($EU$190)+1),"")</f>
        <v>0</v>
      </c>
      <c r="EV243">
        <f>IFERROR(SMALL(EV67:EV187,ROW()-ROW($EV$190)+1),"")</f>
        <v>0</v>
      </c>
      <c r="EW243">
        <f>IFERROR(SMALL(EW67:EW187,ROW()-ROW($EW$190)+1),"")</f>
        <v>0</v>
      </c>
      <c r="EX243">
        <f>IFERROR(SMALL(EX67:EX187,ROW()-ROW($EX$190)+1),"")</f>
        <v>0</v>
      </c>
      <c r="EY243">
        <f>IFERROR(SMALL(EY67:EY187,ROW()-ROW($EY$190)+1),"")</f>
        <v>0</v>
      </c>
      <c r="EZ243">
        <f>IFERROR(SMALL(EZ67:EZ187,ROW()-ROW($EZ$190)+1),"")</f>
        <v>0</v>
      </c>
      <c r="FA243">
        <f>IFERROR(SMALL(FA67:FA187,ROW()-ROW($FA$190)+1),"")</f>
        <v>0</v>
      </c>
      <c r="FB243">
        <f>IFERROR(SMALL(FB67:FB187,ROW()-ROW($FB$190)+1),"")</f>
        <v>0</v>
      </c>
      <c r="FC243">
        <f>IFERROR(SMALL(FC67:FC187,ROW()-ROW($FC$190)+1),"")</f>
        <v>0</v>
      </c>
      <c r="FD243">
        <f>IFERROR(SMALL(FD67:FD187,ROW()-ROW($FD$190)+1),"")</f>
        <v>0</v>
      </c>
      <c r="FE243">
        <f>IFERROR(SMALL(FE67:FE187,ROW()-ROW($FE$190)+1),"")</f>
        <v>0</v>
      </c>
      <c r="FF243">
        <f>IFERROR(SMALL(FF67:FF187,ROW()-ROW($FF$190)+1),"")</f>
        <v>0</v>
      </c>
      <c r="FG243">
        <f>IFERROR(SMALL(FG67:FG187,ROW()-ROW($FG$190)+1),"")</f>
        <v>0</v>
      </c>
      <c r="FH243">
        <f>IFERROR(SMALL(FH67:FH187,ROW()-ROW($FH$190)+1),"")</f>
        <v>0</v>
      </c>
      <c r="FI243">
        <f>IFERROR(SMALL(FI67:FI187,ROW()-ROW($FI$190)+1),"")</f>
        <v>0</v>
      </c>
      <c r="FJ243">
        <f>IFERROR(SMALL(FJ67:FJ187,ROW()-ROW($FJ$190)+1),"")</f>
        <v>0</v>
      </c>
      <c r="FK243">
        <f>IFERROR(SMALL(FK67:FK187,ROW()-ROW($FK$190)+1),"")</f>
        <v>0</v>
      </c>
      <c r="FL243">
        <f>IFERROR(SMALL(FL67:FL187,ROW()-ROW($FL$190)+1),"")</f>
        <v>0</v>
      </c>
      <c r="FM243">
        <f>IFERROR(SMALL(FM67:FM187,ROW()-ROW($FM$190)+1),"")</f>
        <v>0</v>
      </c>
      <c r="FN243">
        <f>IFERROR(SMALL(FN67:FN187,ROW()-ROW($FN$190)+1),"")</f>
        <v>0</v>
      </c>
      <c r="FO243">
        <f>IFERROR(SMALL(FO67:FO187,ROW()-ROW($FO$190)+1),"")</f>
        <v>0</v>
      </c>
      <c r="FP243">
        <f>IFERROR(SMALL(FP67:FP187,ROW()-ROW($FP$190)+1),"")</f>
        <v>0</v>
      </c>
      <c r="FQ243">
        <f>IFERROR(SMALL(FQ67:FQ187,ROW()-ROW($FQ$190)+1),"")</f>
        <v>0</v>
      </c>
      <c r="FR243">
        <f>IFERROR(SMALL(FR67:FR187,ROW()-ROW($FR$190)+1),"")</f>
        <v>0</v>
      </c>
      <c r="FS243">
        <f>IFERROR(SMALL(FS67:FS187,ROW()-ROW($FS$190)+1),"")</f>
        <v>0</v>
      </c>
      <c r="FT243">
        <f>IFERROR(SMALL(FT67:FT187,ROW()-ROW($FT$190)+1),"")</f>
        <v>0</v>
      </c>
      <c r="FU243">
        <f>IFERROR(SMALL(FU67:FU187,ROW()-ROW($FU$190)+1),"")</f>
        <v>0</v>
      </c>
      <c r="FV243">
        <f>IFERROR(SMALL(FV67:FV187,ROW()-ROW($FV$190)+1),"")</f>
        <v>0</v>
      </c>
      <c r="FW243">
        <f>IFERROR(SMALL(FW67:FW187,ROW()-ROW($FW$190)+1),"")</f>
        <v>0</v>
      </c>
      <c r="FX243">
        <f>IFERROR(SMALL(FX67:FX187,ROW()-ROW($FX$190)+1),"")</f>
        <v>0</v>
      </c>
      <c r="FY243">
        <f>IFERROR(SMALL(FY67:FY187,ROW()-ROW($FY$190)+1),"")</f>
        <v>0</v>
      </c>
      <c r="FZ243">
        <f>IFERROR(SMALL(FZ67:FZ187,ROW()-ROW($FZ$190)+1),"")</f>
        <v>0</v>
      </c>
      <c r="GA243">
        <f>IFERROR(SMALL(GA67:GA187,ROW()-ROW($GA$190)+1),"")</f>
        <v>0</v>
      </c>
      <c r="GB243">
        <f>IFERROR(SMALL(GB67:GB187,ROW()-ROW($GB$190)+1),"")</f>
        <v>0</v>
      </c>
      <c r="GC243">
        <f>IFERROR(SMALL(GC67:GC187,ROW()-ROW($GC$190)+1),"")</f>
        <v>0</v>
      </c>
      <c r="GD243">
        <f>IFERROR(SMALL(GD67:GD187,ROW()-ROW($GD$190)+1),"")</f>
        <v>0</v>
      </c>
      <c r="GE243">
        <f>IFERROR(SMALL(GE67:GE187,ROW()-ROW($GE$190)+1),"")</f>
        <v>0</v>
      </c>
      <c r="GF243">
        <f>IFERROR(SMALL(GF67:GF187,ROW()-ROW($GF$190)+1),"")</f>
        <v>0</v>
      </c>
      <c r="GG243">
        <f>IFERROR(SMALL(GG67:GG187,ROW()-ROW($GG$190)+1),"")</f>
        <v>0</v>
      </c>
      <c r="GH243">
        <f>IFERROR(SMALL(GH67:GH187,ROW()-ROW($GH$190)+1),"")</f>
        <v>0</v>
      </c>
      <c r="GI243">
        <f>IFERROR(SMALL(GI67:GI187,ROW()-ROW($GI$190)+1),"")</f>
        <v>0</v>
      </c>
      <c r="GJ243">
        <f>IFERROR(SMALL(GJ67:GJ187,ROW()-ROW($GJ$190)+1),"")</f>
        <v>0</v>
      </c>
      <c r="GK243">
        <f>IFERROR(SMALL(GK67:GK187,ROW()-ROW($GK$190)+1),"")</f>
        <v>0</v>
      </c>
      <c r="GL243">
        <f>IFERROR(SMALL(GL67:GL187,ROW()-ROW($GL$190)+1),"")</f>
        <v>0</v>
      </c>
      <c r="GM243">
        <f>IFERROR(SMALL(GM67:GM187,ROW()-ROW($GM$190)+1),"")</f>
        <v>0</v>
      </c>
      <c r="GN243">
        <f>IFERROR(SMALL(GN67:GN187,ROW()-ROW($GN$190)+1),"")</f>
        <v>0</v>
      </c>
      <c r="GO243">
        <f>IFERROR(SMALL(GO67:GO187,ROW()-ROW($GO$190)+1),"")</f>
        <v>0</v>
      </c>
      <c r="GP243">
        <f>IFERROR(SMALL(GP67:GP187,ROW()-ROW($GP$190)+1),"")</f>
        <v>0</v>
      </c>
      <c r="GQ243">
        <f>IFERROR(SMALL(GQ67:GQ187,ROW()-ROW($GQ$190)+1),"")</f>
        <v>0</v>
      </c>
      <c r="GR243">
        <f>IFERROR(SMALL(GR67:GR187,ROW()-ROW($GR$190)+1),"")</f>
        <v>0</v>
      </c>
      <c r="GS243">
        <f>IFERROR(SMALL(GS67:GS187,ROW()-ROW($GS$190)+1),"")</f>
        <v>0</v>
      </c>
      <c r="GT243">
        <f>IFERROR(SMALL(GT67:GT187,ROW()-ROW($GT$190)+1),"")</f>
        <v>0</v>
      </c>
      <c r="GU243">
        <f>IFERROR(SMALL(GU67:GU187,ROW()-ROW($GU$190)+1),"")</f>
        <v>0</v>
      </c>
      <c r="GV243">
        <f>IFERROR(SMALL(GV67:GV187,ROW()-ROW($GV$190)+1),"")</f>
        <v>0</v>
      </c>
      <c r="GW243">
        <f>IFERROR(SMALL(GW67:GW187,ROW()-ROW($GW$190)+1),"")</f>
        <v>0</v>
      </c>
      <c r="GX243">
        <f>IFERROR(SMALL(GX67:GX187,ROW()-ROW($GX$190)+1),"")</f>
        <v>0</v>
      </c>
      <c r="GY243">
        <f>IFERROR(SMALL(GY67:GY187,ROW()-ROW($GY$190)+1),"")</f>
        <v>0</v>
      </c>
      <c r="GZ243">
        <f>IFERROR(SMALL(GZ67:GZ187,ROW()-ROW($GZ$190)+1),"")</f>
        <v>0</v>
      </c>
      <c r="HA243">
        <f>IFERROR(SMALL(HA67:HA187,ROW()-ROW($HA$190)+1),"")</f>
        <v>0</v>
      </c>
      <c r="HB243">
        <f>IFERROR(SMALL(HB67:HB187,ROW()-ROW($HB$190)+1),"")</f>
        <v>0</v>
      </c>
      <c r="HC243">
        <f>IFERROR(SMALL(HC67:HC187,ROW()-ROW($HC$190)+1),"")</f>
        <v>0</v>
      </c>
      <c r="HD243">
        <f>IFERROR(SMALL(HD67:HD187,ROW()-ROW($HD$190)+1),"")</f>
        <v>0</v>
      </c>
      <c r="HE243">
        <f>IFERROR(SMALL(HE67:HE187,ROW()-ROW($HE$190)+1),"")</f>
        <v>0</v>
      </c>
      <c r="HF243">
        <f>IFERROR(SMALL(HF67:HF187,ROW()-ROW($HF$190)+1),"")</f>
        <v>0</v>
      </c>
      <c r="HG243">
        <f>IFERROR(SMALL(HG67:HG187,ROW()-ROW($HG$190)+1),"")</f>
        <v>0</v>
      </c>
      <c r="HH243">
        <f>IFERROR(SMALL(HH67:HH187,ROW()-ROW($HH$190)+1),"")</f>
        <v>0</v>
      </c>
      <c r="HI243">
        <f>IFERROR(SMALL(HI67:HI187,ROW()-ROW($HI$190)+1),"")</f>
        <v>0</v>
      </c>
      <c r="HJ243">
        <f>IFERROR(SMALL(HJ67:HJ187,ROW()-ROW($HJ$190)+1),"")</f>
        <v>0</v>
      </c>
      <c r="HK243">
        <f>IFERROR(SMALL(HK67:HK187,ROW()-ROW($HK$190)+1),"")</f>
        <v>0</v>
      </c>
      <c r="HL243">
        <f>IFERROR(SMALL(HL67:HL187,ROW()-ROW($HL$190)+1),"")</f>
        <v>0</v>
      </c>
      <c r="HM243">
        <f>IFERROR(SMALL(HM67:HM187,ROW()-ROW($HM$190)+1),"")</f>
        <v>0</v>
      </c>
      <c r="HN243">
        <f>IFERROR(SMALL(HN67:HN187,ROW()-ROW($HN$190)+1),"")</f>
        <v>0</v>
      </c>
      <c r="HO243">
        <f>IFERROR(SMALL(HO67:HO187,ROW()-ROW($HO$190)+1),"")</f>
        <v>0</v>
      </c>
      <c r="HP243">
        <f>IFERROR(SMALL(HP67:HP187,ROW()-ROW($HP$190)+1),"")</f>
        <v>0</v>
      </c>
      <c r="HQ243">
        <f>IFERROR(SMALL(HQ67:HQ187,ROW()-ROW($HQ$190)+1),"")</f>
        <v>0</v>
      </c>
      <c r="HR243">
        <f>IFERROR(SMALL(HR67:HR187,ROW()-ROW($HR$190)+1),"")</f>
        <v>0</v>
      </c>
      <c r="HS243">
        <f>IFERROR(SMALL(HS67:HS187,ROW()-ROW($HS$190)+1),"")</f>
        <v>0</v>
      </c>
      <c r="HT243">
        <f>IFERROR(SMALL(HT67:HT187,ROW()-ROW($HT$190)+1),"")</f>
        <v>0</v>
      </c>
      <c r="HU243">
        <f>IFERROR(SMALL(HU67:HU187,ROW()-ROW($HU$190)+1),"")</f>
        <v>0</v>
      </c>
      <c r="HV243">
        <f>IFERROR(SMALL(HV67:HV187,ROW()-ROW($HV$190)+1),"")</f>
        <v>0</v>
      </c>
      <c r="HW243">
        <f>IFERROR(SMALL(HW67:HW187,ROW()-ROW($HW$190)+1),"")</f>
        <v>0</v>
      </c>
      <c r="HX243">
        <f>IFERROR(SMALL(HX67:HX187,ROW()-ROW($HX$190)+1),"")</f>
        <v>0</v>
      </c>
      <c r="HY243">
        <f>IFERROR(SMALL(HY67:HY187,ROW()-ROW($HY$190)+1),"")</f>
        <v>0</v>
      </c>
      <c r="HZ243">
        <f>IFERROR(SMALL(HZ67:HZ187,ROW()-ROW($HZ$190)+1),"")</f>
        <v>0</v>
      </c>
      <c r="IA243">
        <f>IFERROR(SMALL(IA67:IA187,ROW()-ROW($IA$190)+1),"")</f>
        <v>0</v>
      </c>
      <c r="IB243">
        <f>IFERROR(SMALL(IB67:IB187,ROW()-ROW($IB$190)+1),"")</f>
        <v>0</v>
      </c>
      <c r="IC243">
        <f>IFERROR(SMALL(IC67:IC187,ROW()-ROW($IC$190)+1),"")</f>
        <v>0</v>
      </c>
      <c r="ID243">
        <f>IFERROR(SMALL(ID67:ID187,ROW()-ROW($ID$190)+1),"")</f>
        <v>0</v>
      </c>
      <c r="IE243">
        <f>IFERROR(SMALL(IE67:IE187,ROW()-ROW($IE$190)+1),"")</f>
        <v>0</v>
      </c>
      <c r="IF243">
        <f>IFERROR(SMALL(IF67:IF187,ROW()-ROW($IF$190)+1),"")</f>
        <v>0</v>
      </c>
      <c r="IG243">
        <f>IFERROR(SMALL(IG67:IG187,ROW()-ROW($IG$190)+1),"")</f>
        <v>0</v>
      </c>
      <c r="IH243">
        <f>IFERROR(SMALL(IH67:IH187,ROW()-ROW($IH$190)+1),"")</f>
        <v>0</v>
      </c>
      <c r="II243">
        <f>IFERROR(SMALL(II67:II187,ROW()-ROW($II$190)+1),"")</f>
        <v>0</v>
      </c>
      <c r="IJ243">
        <f>IFERROR(SMALL(IJ67:IJ187,ROW()-ROW($IJ$190)+1),"")</f>
        <v>0</v>
      </c>
      <c r="IK243">
        <f>IFERROR(SMALL(IK67:IK187,ROW()-ROW($IK$190)+1),"")</f>
        <v>0</v>
      </c>
      <c r="IL243">
        <f>IFERROR(SMALL(IL67:IL187,ROW()-ROW($IL$190)+1),"")</f>
        <v>0</v>
      </c>
      <c r="IM243">
        <f>IFERROR(SMALL(IM67:IM187,ROW()-ROW($IM$190)+1),"")</f>
        <v>0</v>
      </c>
      <c r="IN243">
        <f>IFERROR(SMALL(IN67:IN187,ROW()-ROW($IN$190)+1),"")</f>
        <v>0</v>
      </c>
      <c r="IO243">
        <f>IFERROR(SMALL(IO67:IO187,ROW()-ROW($IO$190)+1),"")</f>
        <v>0</v>
      </c>
      <c r="IP243">
        <f>IFERROR(SMALL(IP67:IP187,ROW()-ROW($IP$190)+1),"")</f>
        <v>0</v>
      </c>
      <c r="IQ243">
        <f>IFERROR(SMALL(IQ67:IQ187,ROW()-ROW($IQ$190)+1),"")</f>
        <v>0</v>
      </c>
      <c r="IR243">
        <f>IFERROR(SMALL(IR67:IR187,ROW()-ROW($IR$190)+1),"")</f>
        <v>0</v>
      </c>
      <c r="IS243">
        <f>IFERROR(SMALL(IS67:IS187,ROW()-ROW($IS$190)+1),"")</f>
        <v>0</v>
      </c>
      <c r="IT243">
        <f>IFERROR(SMALL(IT67:IT187,ROW()-ROW($IT$190)+1),"")</f>
        <v>0</v>
      </c>
      <c r="IU243">
        <f>IFERROR(SMALL(IU67:IU187,ROW()-ROW($IU$190)+1),"")</f>
        <v>0</v>
      </c>
      <c r="IV243">
        <f>IFERROR(SMALL(IV67:IV187,ROW()-ROW($IV$190)+1),"")</f>
        <v>0</v>
      </c>
      <c r="IW243">
        <f>IFERROR(SMALL(IW67:IW187,ROW()-ROW($IW$190)+1),"")</f>
        <v>0</v>
      </c>
      <c r="IX243">
        <f>IFERROR(SMALL(IX67:IX187,ROW()-ROW($IX$190)+1),"")</f>
        <v>0</v>
      </c>
      <c r="IY243">
        <f>IFERROR(SMALL(IY67:IY187,ROW()-ROW($IY$190)+1),"")</f>
        <v>0</v>
      </c>
      <c r="IZ243">
        <f>IFERROR(SMALL(IZ67:IZ187,ROW()-ROW($IZ$190)+1),"")</f>
        <v>0</v>
      </c>
      <c r="JA243">
        <f>IFERROR(SMALL(JA67:JA187,ROW()-ROW($JA$190)+1),"")</f>
        <v>0</v>
      </c>
      <c r="JB243">
        <f>IFERROR(SMALL(JB67:JB187,ROW()-ROW($JB$190)+1),"")</f>
        <v>0</v>
      </c>
      <c r="JC243">
        <f>IFERROR(SMALL(JC67:JC187,ROW()-ROW($JC$190)+1),"")</f>
        <v>0</v>
      </c>
      <c r="JD243">
        <f>IFERROR(SMALL(JD67:JD187,ROW()-ROW($JD$190)+1),"")</f>
        <v>0</v>
      </c>
      <c r="JE243">
        <f>IFERROR(SMALL(JE67:JE187,ROW()-ROW($JE$190)+1),"")</f>
        <v>0</v>
      </c>
      <c r="JF243">
        <f>IFERROR(SMALL(JF67:JF187,ROW()-ROW($JF$190)+1),"")</f>
        <v>0</v>
      </c>
      <c r="JG243">
        <f>IFERROR(SMALL(JG67:JG187,ROW()-ROW($JG$190)+1),"")</f>
        <v>0</v>
      </c>
      <c r="JH243">
        <f>IFERROR(SMALL(JH67:JH187,ROW()-ROW($JH$190)+1),"")</f>
        <v>0</v>
      </c>
      <c r="JI243">
        <f>IFERROR(SMALL(JI67:JI187,ROW()-ROW($JI$190)+1),"")</f>
        <v>0</v>
      </c>
      <c r="JJ243">
        <f>IFERROR(SMALL(JJ67:JJ187,ROW()-ROW($JJ$190)+1),"")</f>
        <v>0</v>
      </c>
    </row>
    <row r="244" spans="5:270">
      <c r="E244">
        <f>IFERROR(SMALL(E67:E187,ROW()-ROW($E$190)+1),"")</f>
        <v>0</v>
      </c>
      <c r="F244">
        <f>IFERROR(SMALL(F67:F187,ROW()-ROW($F$190)+1),"")</f>
        <v>0</v>
      </c>
      <c r="G244">
        <f>IFERROR(SMALL(G67:G187,ROW()-ROW($G$190)+1),"")</f>
        <v>0</v>
      </c>
      <c r="H244">
        <f>IFERROR(SMALL(H67:H187,ROW()-ROW($H$190)+1),"")</f>
        <v>0</v>
      </c>
      <c r="I244">
        <f>IFERROR(SMALL(I67:I187,ROW()-ROW($I$190)+1),"")</f>
        <v>0</v>
      </c>
      <c r="J244">
        <f>IFERROR(SMALL(J67:J187,ROW()-ROW($J$190)+1),"")</f>
        <v>0</v>
      </c>
      <c r="K244">
        <f>IFERROR(SMALL(K67:K187,ROW()-ROW($K$190)+1),"")</f>
        <v>0</v>
      </c>
      <c r="L244">
        <f>IFERROR(SMALL(L67:L187,ROW()-ROW($L$190)+1),"")</f>
        <v>0</v>
      </c>
      <c r="M244">
        <f>IFERROR(SMALL(M67:M187,ROW()-ROW($M$190)+1),"")</f>
        <v>0</v>
      </c>
      <c r="N244">
        <f>IFERROR(SMALL(N67:N187,ROW()-ROW($N$190)+1),"")</f>
        <v>0</v>
      </c>
      <c r="O244">
        <f>IFERROR(SMALL(O67:O187,ROW()-ROW($O$190)+1),"")</f>
        <v>0</v>
      </c>
      <c r="P244">
        <f>IFERROR(SMALL(P67:P187,ROW()-ROW($P$190)+1),"")</f>
        <v>0</v>
      </c>
      <c r="Q244">
        <f>IFERROR(SMALL(Q67:Q187,ROW()-ROW($Q$190)+1),"")</f>
        <v>0</v>
      </c>
      <c r="R244">
        <f>IFERROR(SMALL(R67:R187,ROW()-ROW($R$190)+1),"")</f>
        <v>0</v>
      </c>
      <c r="S244">
        <f>IFERROR(SMALL(S67:S187,ROW()-ROW($S$190)+1),"")</f>
        <v>0</v>
      </c>
      <c r="T244">
        <f>IFERROR(SMALL(T67:T187,ROW()-ROW($T$190)+1),"")</f>
        <v>0</v>
      </c>
      <c r="U244">
        <f>IFERROR(SMALL(U67:U187,ROW()-ROW($U$190)+1),"")</f>
        <v>0</v>
      </c>
      <c r="V244">
        <f>IFERROR(SMALL(V67:V187,ROW()-ROW($V$190)+1),"")</f>
        <v>0</v>
      </c>
      <c r="W244">
        <f>IFERROR(SMALL(W67:W187,ROW()-ROW($W$190)+1),"")</f>
        <v>0</v>
      </c>
      <c r="X244">
        <f>IFERROR(SMALL(X67:X187,ROW()-ROW($X$190)+1),"")</f>
        <v>0</v>
      </c>
      <c r="Y244">
        <f>IFERROR(SMALL(Y67:Y187,ROW()-ROW($Y$190)+1),"")</f>
        <v>0</v>
      </c>
      <c r="Z244">
        <f>IFERROR(SMALL(Z67:Z187,ROW()-ROW($Z$190)+1),"")</f>
        <v>0</v>
      </c>
      <c r="AA244">
        <f>IFERROR(SMALL(AA67:AA187,ROW()-ROW($AA$190)+1),"")</f>
        <v>0</v>
      </c>
      <c r="AB244">
        <f>IFERROR(SMALL(AB67:AB187,ROW()-ROW($AB$190)+1),"")</f>
        <v>0</v>
      </c>
      <c r="AC244">
        <f>IFERROR(SMALL(AC67:AC187,ROW()-ROW($AC$190)+1),"")</f>
        <v>0</v>
      </c>
      <c r="AD244">
        <f>IFERROR(SMALL(AD67:AD187,ROW()-ROW($AD$190)+1),"")</f>
        <v>0</v>
      </c>
      <c r="AE244">
        <f>IFERROR(SMALL(AE67:AE187,ROW()-ROW($AE$190)+1),"")</f>
        <v>0</v>
      </c>
      <c r="AF244">
        <f>IFERROR(SMALL(AF67:AF187,ROW()-ROW($AF$190)+1),"")</f>
        <v>0</v>
      </c>
      <c r="AG244">
        <f>IFERROR(SMALL(AG67:AG187,ROW()-ROW($AG$190)+1),"")</f>
        <v>0</v>
      </c>
      <c r="AH244">
        <f>IFERROR(SMALL(AH67:AH187,ROW()-ROW($AH$190)+1),"")</f>
        <v>0</v>
      </c>
      <c r="AI244">
        <f>IFERROR(SMALL(AI67:AI187,ROW()-ROW($AI$190)+1),"")</f>
        <v>0</v>
      </c>
      <c r="AJ244">
        <f>IFERROR(SMALL(AJ67:AJ187,ROW()-ROW($AJ$190)+1),"")</f>
        <v>0</v>
      </c>
      <c r="AK244">
        <f>IFERROR(SMALL(AK67:AK187,ROW()-ROW($AK$190)+1),"")</f>
        <v>0</v>
      </c>
      <c r="AL244">
        <f>IFERROR(SMALL(AL67:AL187,ROW()-ROW($AL$190)+1),"")</f>
        <v>0</v>
      </c>
      <c r="AM244">
        <f>IFERROR(SMALL(AM67:AM187,ROW()-ROW($AM$190)+1),"")</f>
        <v>0</v>
      </c>
      <c r="AN244">
        <f>IFERROR(SMALL(AN67:AN187,ROW()-ROW($AN$190)+1),"")</f>
        <v>0</v>
      </c>
      <c r="AO244">
        <f>IFERROR(SMALL(AO67:AO187,ROW()-ROW($AO$190)+1),"")</f>
        <v>0</v>
      </c>
      <c r="AP244">
        <f>IFERROR(SMALL(AP67:AP187,ROW()-ROW($AP$190)+1),"")</f>
        <v>0</v>
      </c>
      <c r="AQ244">
        <f>IFERROR(SMALL(AQ67:AQ187,ROW()-ROW($AQ$190)+1),"")</f>
        <v>0</v>
      </c>
      <c r="AR244">
        <f>IFERROR(SMALL(AR67:AR187,ROW()-ROW($AR$190)+1),"")</f>
        <v>0</v>
      </c>
      <c r="AS244">
        <f>IFERROR(SMALL(AS67:AS187,ROW()-ROW($AS$190)+1),"")</f>
        <v>0</v>
      </c>
      <c r="AT244">
        <f>IFERROR(SMALL(AT67:AT187,ROW()-ROW($AT$190)+1),"")</f>
        <v>0</v>
      </c>
      <c r="AU244">
        <f>IFERROR(SMALL(AU67:AU187,ROW()-ROW($AU$190)+1),"")</f>
        <v>0</v>
      </c>
      <c r="AV244">
        <f>IFERROR(SMALL(AV67:AV187,ROW()-ROW($AV$190)+1),"")</f>
        <v>0</v>
      </c>
      <c r="AW244">
        <f>IFERROR(SMALL(AW67:AW187,ROW()-ROW($AW$190)+1),"")</f>
        <v>0</v>
      </c>
      <c r="AX244">
        <f>IFERROR(SMALL(AX67:AX187,ROW()-ROW($AX$190)+1),"")</f>
        <v>0</v>
      </c>
      <c r="AY244">
        <f>IFERROR(SMALL(AY67:AY187,ROW()-ROW($AY$190)+1),"")</f>
        <v>0</v>
      </c>
      <c r="AZ244">
        <f>IFERROR(SMALL(AZ67:AZ187,ROW()-ROW($AZ$190)+1),"")</f>
        <v>0</v>
      </c>
      <c r="BA244">
        <f>IFERROR(SMALL(BA67:BA187,ROW()-ROW($BA$190)+1),"")</f>
        <v>0</v>
      </c>
      <c r="BB244">
        <f>IFERROR(SMALL(BB67:BB187,ROW()-ROW($BB$190)+1),"")</f>
        <v>0</v>
      </c>
      <c r="BC244">
        <f>IFERROR(SMALL(BC67:BC187,ROW()-ROW($BC$190)+1),"")</f>
        <v>0</v>
      </c>
      <c r="BD244">
        <f>IFERROR(SMALL(BD67:BD187,ROW()-ROW($BD$190)+1),"")</f>
        <v>0</v>
      </c>
      <c r="BE244">
        <f>IFERROR(SMALL(BE67:BE187,ROW()-ROW($BE$190)+1),"")</f>
        <v>0</v>
      </c>
      <c r="BF244">
        <f>IFERROR(SMALL(BF67:BF187,ROW()-ROW($BF$190)+1),"")</f>
        <v>0</v>
      </c>
      <c r="BG244">
        <f>IFERROR(SMALL(BG67:BG187,ROW()-ROW($BG$190)+1),"")</f>
        <v>0</v>
      </c>
      <c r="BH244">
        <f>IFERROR(SMALL(BH67:BH187,ROW()-ROW($BH$190)+1),"")</f>
        <v>0</v>
      </c>
      <c r="BI244">
        <f>IFERROR(SMALL(BI67:BI187,ROW()-ROW($BI$190)+1),"")</f>
        <v>0</v>
      </c>
      <c r="BJ244">
        <f>IFERROR(SMALL(BJ67:BJ187,ROW()-ROW($BJ$190)+1),"")</f>
        <v>0</v>
      </c>
      <c r="BK244">
        <f>IFERROR(SMALL(BK67:BK187,ROW()-ROW($BK$190)+1),"")</f>
        <v>0</v>
      </c>
      <c r="BL244">
        <f>IFERROR(SMALL(BL67:BL187,ROW()-ROW($BL$190)+1),"")</f>
        <v>0</v>
      </c>
      <c r="BM244">
        <f>IFERROR(SMALL(BM67:BM187,ROW()-ROW($BM$190)+1),"")</f>
        <v>0</v>
      </c>
      <c r="BN244">
        <f>IFERROR(SMALL(BN67:BN187,ROW()-ROW($BN$190)+1),"")</f>
        <v>0</v>
      </c>
      <c r="BO244">
        <f>IFERROR(SMALL(BO67:BO187,ROW()-ROW($BO$190)+1),"")</f>
        <v>0</v>
      </c>
      <c r="BP244">
        <f>IFERROR(SMALL(BP67:BP187,ROW()-ROW($BP$190)+1),"")</f>
        <v>0</v>
      </c>
      <c r="BQ244">
        <f>IFERROR(SMALL(BQ67:BQ187,ROW()-ROW($BQ$190)+1),"")</f>
        <v>0</v>
      </c>
      <c r="BR244">
        <f>IFERROR(SMALL(BR67:BR187,ROW()-ROW($BR$190)+1),"")</f>
        <v>0</v>
      </c>
      <c r="BS244">
        <f>IFERROR(SMALL(BS67:BS187,ROW()-ROW($BS$190)+1),"")</f>
        <v>0</v>
      </c>
      <c r="BT244">
        <f>IFERROR(SMALL(BT67:BT187,ROW()-ROW($BT$190)+1),"")</f>
        <v>0</v>
      </c>
      <c r="BU244">
        <f>IFERROR(SMALL(BU67:BU187,ROW()-ROW($BU$190)+1),"")</f>
        <v>0</v>
      </c>
      <c r="BV244">
        <f>IFERROR(SMALL(BV67:BV187,ROW()-ROW($BV$190)+1),"")</f>
        <v>0</v>
      </c>
      <c r="BW244">
        <f>IFERROR(SMALL(BW67:BW187,ROW()-ROW($BW$190)+1),"")</f>
        <v>0</v>
      </c>
      <c r="BX244">
        <f>IFERROR(SMALL(BX67:BX187,ROW()-ROW($BX$190)+1),"")</f>
        <v>0</v>
      </c>
      <c r="BY244">
        <f>IFERROR(SMALL(BY67:BY187,ROW()-ROW($BY$190)+1),"")</f>
        <v>0</v>
      </c>
      <c r="BZ244">
        <f>IFERROR(SMALL(BZ67:BZ187,ROW()-ROW($BZ$190)+1),"")</f>
        <v>0</v>
      </c>
      <c r="CA244">
        <f>IFERROR(SMALL(CA67:CA187,ROW()-ROW($CA$190)+1),"")</f>
        <v>0</v>
      </c>
      <c r="CB244">
        <f>IFERROR(SMALL(CB67:CB187,ROW()-ROW($CB$190)+1),"")</f>
        <v>0</v>
      </c>
      <c r="CC244">
        <f>IFERROR(SMALL(CC67:CC187,ROW()-ROW($CC$190)+1),"")</f>
        <v>0</v>
      </c>
      <c r="CD244">
        <f>IFERROR(SMALL(CD67:CD187,ROW()-ROW($CD$190)+1),"")</f>
        <v>0</v>
      </c>
      <c r="CE244">
        <f>IFERROR(SMALL(CE67:CE187,ROW()-ROW($CE$190)+1),"")</f>
        <v>0</v>
      </c>
      <c r="CF244">
        <f>IFERROR(SMALL(CF67:CF187,ROW()-ROW($CF$190)+1),"")</f>
        <v>0</v>
      </c>
      <c r="CG244">
        <f>IFERROR(SMALL(CG67:CG187,ROW()-ROW($CG$190)+1),"")</f>
        <v>0</v>
      </c>
      <c r="CH244">
        <f>IFERROR(SMALL(CH67:CH187,ROW()-ROW($CH$190)+1),"")</f>
        <v>0</v>
      </c>
      <c r="CI244">
        <f>IFERROR(SMALL(CI67:CI187,ROW()-ROW($CI$190)+1),"")</f>
        <v>0</v>
      </c>
      <c r="CJ244">
        <f>IFERROR(SMALL(CJ67:CJ187,ROW()-ROW($CJ$190)+1),"")</f>
        <v>0</v>
      </c>
      <c r="CK244">
        <f>IFERROR(SMALL(CK67:CK187,ROW()-ROW($CK$190)+1),"")</f>
        <v>0</v>
      </c>
      <c r="CL244">
        <f>IFERROR(SMALL(CL67:CL187,ROW()-ROW($CL$190)+1),"")</f>
        <v>0</v>
      </c>
      <c r="CM244">
        <f>IFERROR(SMALL(CM67:CM187,ROW()-ROW($CM$190)+1),"")</f>
        <v>0</v>
      </c>
      <c r="CN244">
        <f>IFERROR(SMALL(CN67:CN187,ROW()-ROW($CN$190)+1),"")</f>
        <v>0</v>
      </c>
      <c r="CO244">
        <f>IFERROR(SMALL(CO67:CO187,ROW()-ROW($CO$190)+1),"")</f>
        <v>0</v>
      </c>
      <c r="CP244">
        <f>IFERROR(SMALL(CP67:CP187,ROW()-ROW($CP$190)+1),"")</f>
        <v>0</v>
      </c>
      <c r="CQ244">
        <f>IFERROR(SMALL(CQ67:CQ187,ROW()-ROW($CQ$190)+1),"")</f>
        <v>0</v>
      </c>
      <c r="CR244">
        <f>IFERROR(SMALL(CR67:CR187,ROW()-ROW($CR$190)+1),"")</f>
        <v>0</v>
      </c>
      <c r="CS244">
        <f>IFERROR(SMALL(CS67:CS187,ROW()-ROW($CS$190)+1),"")</f>
        <v>0</v>
      </c>
      <c r="CT244">
        <f>IFERROR(SMALL(CT67:CT187,ROW()-ROW($CT$190)+1),"")</f>
        <v>0</v>
      </c>
      <c r="CU244">
        <f>IFERROR(SMALL(CU67:CU187,ROW()-ROW($CU$190)+1),"")</f>
        <v>0</v>
      </c>
      <c r="CV244">
        <f>IFERROR(SMALL(CV67:CV187,ROW()-ROW($CV$190)+1),"")</f>
        <v>0</v>
      </c>
      <c r="CW244">
        <f>IFERROR(SMALL(CW67:CW187,ROW()-ROW($CW$190)+1),"")</f>
        <v>0</v>
      </c>
      <c r="CX244">
        <f>IFERROR(SMALL(CX67:CX187,ROW()-ROW($CX$190)+1),"")</f>
        <v>0</v>
      </c>
      <c r="CY244">
        <f>IFERROR(SMALL(CY67:CY187,ROW()-ROW($CY$190)+1),"")</f>
        <v>0</v>
      </c>
      <c r="CZ244">
        <f>IFERROR(SMALL(CZ67:CZ187,ROW()-ROW($CZ$190)+1),"")</f>
        <v>0</v>
      </c>
      <c r="DA244">
        <f>IFERROR(SMALL(DA67:DA187,ROW()-ROW($DA$190)+1),"")</f>
        <v>0</v>
      </c>
      <c r="DB244">
        <f>IFERROR(SMALL(DB67:DB187,ROW()-ROW($DB$190)+1),"")</f>
        <v>0</v>
      </c>
      <c r="DC244">
        <f>IFERROR(SMALL(DC67:DC187,ROW()-ROW($DC$190)+1),"")</f>
        <v>0</v>
      </c>
      <c r="DD244">
        <f>IFERROR(SMALL(DD67:DD187,ROW()-ROW($DD$190)+1),"")</f>
        <v>0</v>
      </c>
      <c r="DE244">
        <f>IFERROR(SMALL(DE67:DE187,ROW()-ROW($DE$190)+1),"")</f>
        <v>0</v>
      </c>
      <c r="DF244">
        <f>IFERROR(SMALL(DF67:DF187,ROW()-ROW($DF$190)+1),"")</f>
        <v>0</v>
      </c>
      <c r="DG244">
        <f>IFERROR(SMALL(DG67:DG187,ROW()-ROW($DG$190)+1),"")</f>
        <v>0</v>
      </c>
      <c r="DH244">
        <f>IFERROR(SMALL(DH67:DH187,ROW()-ROW($DH$190)+1),"")</f>
        <v>0</v>
      </c>
      <c r="DI244">
        <f>IFERROR(SMALL(DI67:DI187,ROW()-ROW($DI$190)+1),"")</f>
        <v>0</v>
      </c>
      <c r="DJ244">
        <f>IFERROR(SMALL(DJ67:DJ187,ROW()-ROW($DJ$190)+1),"")</f>
        <v>0</v>
      </c>
      <c r="DK244">
        <f>IFERROR(SMALL(DK67:DK187,ROW()-ROW($DK$190)+1),"")</f>
        <v>0</v>
      </c>
      <c r="DL244">
        <f>IFERROR(SMALL(DL67:DL187,ROW()-ROW($DL$190)+1),"")</f>
        <v>0</v>
      </c>
      <c r="DM244">
        <f>IFERROR(SMALL(DM67:DM187,ROW()-ROW($DM$190)+1),"")</f>
        <v>0</v>
      </c>
      <c r="DN244">
        <f>IFERROR(SMALL(DN67:DN187,ROW()-ROW($DN$190)+1),"")</f>
        <v>0</v>
      </c>
      <c r="DO244">
        <f>IFERROR(SMALL(DO67:DO187,ROW()-ROW($DO$190)+1),"")</f>
        <v>0</v>
      </c>
      <c r="DP244">
        <f>IFERROR(SMALL(DP67:DP187,ROW()-ROW($DP$190)+1),"")</f>
        <v>0</v>
      </c>
      <c r="DQ244">
        <f>IFERROR(SMALL(DQ67:DQ187,ROW()-ROW($DQ$190)+1),"")</f>
        <v>0</v>
      </c>
      <c r="DR244">
        <f>IFERROR(SMALL(DR67:DR187,ROW()-ROW($DR$190)+1),"")</f>
        <v>0</v>
      </c>
      <c r="DS244">
        <f>IFERROR(SMALL(DS67:DS187,ROW()-ROW($DS$190)+1),"")</f>
        <v>0</v>
      </c>
      <c r="DT244">
        <f>IFERROR(SMALL(DT67:DT187,ROW()-ROW($DT$190)+1),"")</f>
        <v>0</v>
      </c>
      <c r="DU244">
        <f>IFERROR(SMALL(DU67:DU187,ROW()-ROW($DU$190)+1),"")</f>
        <v>0</v>
      </c>
      <c r="DV244">
        <f>IFERROR(SMALL(DV67:DV187,ROW()-ROW($DV$190)+1),"")</f>
        <v>0</v>
      </c>
      <c r="DW244">
        <f>IFERROR(SMALL(DW67:DW187,ROW()-ROW($DW$190)+1),"")</f>
        <v>0</v>
      </c>
      <c r="DX244">
        <f>IFERROR(SMALL(DX67:DX187,ROW()-ROW($DX$190)+1),"")</f>
        <v>0</v>
      </c>
      <c r="DY244">
        <f>IFERROR(SMALL(DY67:DY187,ROW()-ROW($DY$190)+1),"")</f>
        <v>0</v>
      </c>
      <c r="DZ244">
        <f>IFERROR(SMALL(DZ67:DZ187,ROW()-ROW($DZ$190)+1),"")</f>
        <v>0</v>
      </c>
      <c r="EA244">
        <f>IFERROR(SMALL(EA67:EA187,ROW()-ROW($EA$190)+1),"")</f>
        <v>0</v>
      </c>
      <c r="EB244">
        <f>IFERROR(SMALL(EB67:EB187,ROW()-ROW($EB$190)+1),"")</f>
        <v>0</v>
      </c>
      <c r="EC244">
        <f>IFERROR(SMALL(EC67:EC187,ROW()-ROW($EC$190)+1),"")</f>
        <v>0</v>
      </c>
      <c r="ED244">
        <f>IFERROR(SMALL(ED67:ED187,ROW()-ROW($ED$190)+1),"")</f>
        <v>0</v>
      </c>
      <c r="EE244">
        <f>IFERROR(SMALL(EE67:EE187,ROW()-ROW($EE$190)+1),"")</f>
        <v>0</v>
      </c>
      <c r="EF244">
        <f>IFERROR(SMALL(EF67:EF187,ROW()-ROW($EF$190)+1),"")</f>
        <v>0</v>
      </c>
      <c r="EI244">
        <f>IFERROR(SMALL(EI67:EI187,ROW()-ROW($EI$190)+1),"")</f>
        <v>0</v>
      </c>
      <c r="EJ244">
        <f>IFERROR(SMALL(EJ67:EJ187,ROW()-ROW($EJ$190)+1),"")</f>
        <v>0</v>
      </c>
      <c r="EK244">
        <f>IFERROR(SMALL(EK67:EK187,ROW()-ROW($EK$190)+1),"")</f>
        <v>0</v>
      </c>
      <c r="EL244">
        <f>IFERROR(SMALL(EL67:EL187,ROW()-ROW($EL$190)+1),"")</f>
        <v>0</v>
      </c>
      <c r="EM244">
        <f>IFERROR(SMALL(EM67:EM187,ROW()-ROW($EM$190)+1),"")</f>
        <v>0</v>
      </c>
      <c r="EN244">
        <f>IFERROR(SMALL(EN67:EN187,ROW()-ROW($EN$190)+1),"")</f>
        <v>0</v>
      </c>
      <c r="EO244">
        <f>IFERROR(SMALL(EO67:EO187,ROW()-ROW($EO$190)+1),"")</f>
        <v>0</v>
      </c>
      <c r="EP244">
        <f>IFERROR(SMALL(EP67:EP187,ROW()-ROW($EP$190)+1),"")</f>
        <v>0</v>
      </c>
      <c r="EQ244">
        <f>IFERROR(SMALL(EQ67:EQ187,ROW()-ROW($EQ$190)+1),"")</f>
        <v>0</v>
      </c>
      <c r="ER244">
        <f>IFERROR(SMALL(ER67:ER187,ROW()-ROW($ER$190)+1),"")</f>
        <v>0</v>
      </c>
      <c r="ES244">
        <f>IFERROR(SMALL(ES67:ES187,ROW()-ROW($ES$190)+1),"")</f>
        <v>0</v>
      </c>
      <c r="ET244">
        <f>IFERROR(SMALL(ET67:ET187,ROW()-ROW($ET$190)+1),"")</f>
        <v>0</v>
      </c>
      <c r="EU244">
        <f>IFERROR(SMALL(EU67:EU187,ROW()-ROW($EU$190)+1),"")</f>
        <v>0</v>
      </c>
      <c r="EV244">
        <f>IFERROR(SMALL(EV67:EV187,ROW()-ROW($EV$190)+1),"")</f>
        <v>0</v>
      </c>
      <c r="EW244">
        <f>IFERROR(SMALL(EW67:EW187,ROW()-ROW($EW$190)+1),"")</f>
        <v>0</v>
      </c>
      <c r="EX244">
        <f>IFERROR(SMALL(EX67:EX187,ROW()-ROW($EX$190)+1),"")</f>
        <v>0</v>
      </c>
      <c r="EY244">
        <f>IFERROR(SMALL(EY67:EY187,ROW()-ROW($EY$190)+1),"")</f>
        <v>0</v>
      </c>
      <c r="EZ244">
        <f>IFERROR(SMALL(EZ67:EZ187,ROW()-ROW($EZ$190)+1),"")</f>
        <v>0</v>
      </c>
      <c r="FA244">
        <f>IFERROR(SMALL(FA67:FA187,ROW()-ROW($FA$190)+1),"")</f>
        <v>0</v>
      </c>
      <c r="FB244">
        <f>IFERROR(SMALL(FB67:FB187,ROW()-ROW($FB$190)+1),"")</f>
        <v>0</v>
      </c>
      <c r="FC244">
        <f>IFERROR(SMALL(FC67:FC187,ROW()-ROW($FC$190)+1),"")</f>
        <v>0</v>
      </c>
      <c r="FD244">
        <f>IFERROR(SMALL(FD67:FD187,ROW()-ROW($FD$190)+1),"")</f>
        <v>0</v>
      </c>
      <c r="FE244">
        <f>IFERROR(SMALL(FE67:FE187,ROW()-ROW($FE$190)+1),"")</f>
        <v>0</v>
      </c>
      <c r="FF244">
        <f>IFERROR(SMALL(FF67:FF187,ROW()-ROW($FF$190)+1),"")</f>
        <v>0</v>
      </c>
      <c r="FG244">
        <f>IFERROR(SMALL(FG67:FG187,ROW()-ROW($FG$190)+1),"")</f>
        <v>0</v>
      </c>
      <c r="FH244">
        <f>IFERROR(SMALL(FH67:FH187,ROW()-ROW($FH$190)+1),"")</f>
        <v>0</v>
      </c>
      <c r="FI244">
        <f>IFERROR(SMALL(FI67:FI187,ROW()-ROW($FI$190)+1),"")</f>
        <v>0</v>
      </c>
      <c r="FJ244">
        <f>IFERROR(SMALL(FJ67:FJ187,ROW()-ROW($FJ$190)+1),"")</f>
        <v>0</v>
      </c>
      <c r="FK244">
        <f>IFERROR(SMALL(FK67:FK187,ROW()-ROW($FK$190)+1),"")</f>
        <v>0</v>
      </c>
      <c r="FL244">
        <f>IFERROR(SMALL(FL67:FL187,ROW()-ROW($FL$190)+1),"")</f>
        <v>0</v>
      </c>
      <c r="FM244">
        <f>IFERROR(SMALL(FM67:FM187,ROW()-ROW($FM$190)+1),"")</f>
        <v>0</v>
      </c>
      <c r="FN244">
        <f>IFERROR(SMALL(FN67:FN187,ROW()-ROW($FN$190)+1),"")</f>
        <v>0</v>
      </c>
      <c r="FO244">
        <f>IFERROR(SMALL(FO67:FO187,ROW()-ROW($FO$190)+1),"")</f>
        <v>0</v>
      </c>
      <c r="FP244">
        <f>IFERROR(SMALL(FP67:FP187,ROW()-ROW($FP$190)+1),"")</f>
        <v>0</v>
      </c>
      <c r="FQ244">
        <f>IFERROR(SMALL(FQ67:FQ187,ROW()-ROW($FQ$190)+1),"")</f>
        <v>0</v>
      </c>
      <c r="FR244">
        <f>IFERROR(SMALL(FR67:FR187,ROW()-ROW($FR$190)+1),"")</f>
        <v>0</v>
      </c>
      <c r="FS244">
        <f>IFERROR(SMALL(FS67:FS187,ROW()-ROW($FS$190)+1),"")</f>
        <v>0</v>
      </c>
      <c r="FT244">
        <f>IFERROR(SMALL(FT67:FT187,ROW()-ROW($FT$190)+1),"")</f>
        <v>0</v>
      </c>
      <c r="FU244">
        <f>IFERROR(SMALL(FU67:FU187,ROW()-ROW($FU$190)+1),"")</f>
        <v>0</v>
      </c>
      <c r="FV244">
        <f>IFERROR(SMALL(FV67:FV187,ROW()-ROW($FV$190)+1),"")</f>
        <v>0</v>
      </c>
      <c r="FW244">
        <f>IFERROR(SMALL(FW67:FW187,ROW()-ROW($FW$190)+1),"")</f>
        <v>0</v>
      </c>
      <c r="FX244">
        <f>IFERROR(SMALL(FX67:FX187,ROW()-ROW($FX$190)+1),"")</f>
        <v>0</v>
      </c>
      <c r="FY244">
        <f>IFERROR(SMALL(FY67:FY187,ROW()-ROW($FY$190)+1),"")</f>
        <v>0</v>
      </c>
      <c r="FZ244">
        <f>IFERROR(SMALL(FZ67:FZ187,ROW()-ROW($FZ$190)+1),"")</f>
        <v>0</v>
      </c>
      <c r="GA244">
        <f>IFERROR(SMALL(GA67:GA187,ROW()-ROW($GA$190)+1),"")</f>
        <v>0</v>
      </c>
      <c r="GB244">
        <f>IFERROR(SMALL(GB67:GB187,ROW()-ROW($GB$190)+1),"")</f>
        <v>0</v>
      </c>
      <c r="GC244">
        <f>IFERROR(SMALL(GC67:GC187,ROW()-ROW($GC$190)+1),"")</f>
        <v>0</v>
      </c>
      <c r="GD244">
        <f>IFERROR(SMALL(GD67:GD187,ROW()-ROW($GD$190)+1),"")</f>
        <v>0</v>
      </c>
      <c r="GE244">
        <f>IFERROR(SMALL(GE67:GE187,ROW()-ROW($GE$190)+1),"")</f>
        <v>0</v>
      </c>
      <c r="GF244">
        <f>IFERROR(SMALL(GF67:GF187,ROW()-ROW($GF$190)+1),"")</f>
        <v>0</v>
      </c>
      <c r="GG244">
        <f>IFERROR(SMALL(GG67:GG187,ROW()-ROW($GG$190)+1),"")</f>
        <v>0</v>
      </c>
      <c r="GH244">
        <f>IFERROR(SMALL(GH67:GH187,ROW()-ROW($GH$190)+1),"")</f>
        <v>0</v>
      </c>
      <c r="GI244">
        <f>IFERROR(SMALL(GI67:GI187,ROW()-ROW($GI$190)+1),"")</f>
        <v>0</v>
      </c>
      <c r="GJ244">
        <f>IFERROR(SMALL(GJ67:GJ187,ROW()-ROW($GJ$190)+1),"")</f>
        <v>0</v>
      </c>
      <c r="GK244">
        <f>IFERROR(SMALL(GK67:GK187,ROW()-ROW($GK$190)+1),"")</f>
        <v>0</v>
      </c>
      <c r="GL244">
        <f>IFERROR(SMALL(GL67:GL187,ROW()-ROW($GL$190)+1),"")</f>
        <v>0</v>
      </c>
      <c r="GM244">
        <f>IFERROR(SMALL(GM67:GM187,ROW()-ROW($GM$190)+1),"")</f>
        <v>0</v>
      </c>
      <c r="GN244">
        <f>IFERROR(SMALL(GN67:GN187,ROW()-ROW($GN$190)+1),"")</f>
        <v>0</v>
      </c>
      <c r="GO244">
        <f>IFERROR(SMALL(GO67:GO187,ROW()-ROW($GO$190)+1),"")</f>
        <v>0</v>
      </c>
      <c r="GP244">
        <f>IFERROR(SMALL(GP67:GP187,ROW()-ROW($GP$190)+1),"")</f>
        <v>0</v>
      </c>
      <c r="GQ244">
        <f>IFERROR(SMALL(GQ67:GQ187,ROW()-ROW($GQ$190)+1),"")</f>
        <v>0</v>
      </c>
      <c r="GR244">
        <f>IFERROR(SMALL(GR67:GR187,ROW()-ROW($GR$190)+1),"")</f>
        <v>0</v>
      </c>
      <c r="GS244">
        <f>IFERROR(SMALL(GS67:GS187,ROW()-ROW($GS$190)+1),"")</f>
        <v>0</v>
      </c>
      <c r="GT244">
        <f>IFERROR(SMALL(GT67:GT187,ROW()-ROW($GT$190)+1),"")</f>
        <v>0</v>
      </c>
      <c r="GU244">
        <f>IFERROR(SMALL(GU67:GU187,ROW()-ROW($GU$190)+1),"")</f>
        <v>0</v>
      </c>
      <c r="GV244">
        <f>IFERROR(SMALL(GV67:GV187,ROW()-ROW($GV$190)+1),"")</f>
        <v>0</v>
      </c>
      <c r="GW244">
        <f>IFERROR(SMALL(GW67:GW187,ROW()-ROW($GW$190)+1),"")</f>
        <v>0</v>
      </c>
      <c r="GX244">
        <f>IFERROR(SMALL(GX67:GX187,ROW()-ROW($GX$190)+1),"")</f>
        <v>0</v>
      </c>
      <c r="GY244">
        <f>IFERROR(SMALL(GY67:GY187,ROW()-ROW($GY$190)+1),"")</f>
        <v>0</v>
      </c>
      <c r="GZ244">
        <f>IFERROR(SMALL(GZ67:GZ187,ROW()-ROW($GZ$190)+1),"")</f>
        <v>0</v>
      </c>
      <c r="HA244">
        <f>IFERROR(SMALL(HA67:HA187,ROW()-ROW($HA$190)+1),"")</f>
        <v>0</v>
      </c>
      <c r="HB244">
        <f>IFERROR(SMALL(HB67:HB187,ROW()-ROW($HB$190)+1),"")</f>
        <v>0</v>
      </c>
      <c r="HC244">
        <f>IFERROR(SMALL(HC67:HC187,ROW()-ROW($HC$190)+1),"")</f>
        <v>0</v>
      </c>
      <c r="HD244">
        <f>IFERROR(SMALL(HD67:HD187,ROW()-ROW($HD$190)+1),"")</f>
        <v>0</v>
      </c>
      <c r="HE244">
        <f>IFERROR(SMALL(HE67:HE187,ROW()-ROW($HE$190)+1),"")</f>
        <v>0</v>
      </c>
      <c r="HF244">
        <f>IFERROR(SMALL(HF67:HF187,ROW()-ROW($HF$190)+1),"")</f>
        <v>0</v>
      </c>
      <c r="HG244">
        <f>IFERROR(SMALL(HG67:HG187,ROW()-ROW($HG$190)+1),"")</f>
        <v>0</v>
      </c>
      <c r="HH244">
        <f>IFERROR(SMALL(HH67:HH187,ROW()-ROW($HH$190)+1),"")</f>
        <v>0</v>
      </c>
      <c r="HI244">
        <f>IFERROR(SMALL(HI67:HI187,ROW()-ROW($HI$190)+1),"")</f>
        <v>0</v>
      </c>
      <c r="HJ244">
        <f>IFERROR(SMALL(HJ67:HJ187,ROW()-ROW($HJ$190)+1),"")</f>
        <v>0</v>
      </c>
      <c r="HK244">
        <f>IFERROR(SMALL(HK67:HK187,ROW()-ROW($HK$190)+1),"")</f>
        <v>0</v>
      </c>
      <c r="HL244">
        <f>IFERROR(SMALL(HL67:HL187,ROW()-ROW($HL$190)+1),"")</f>
        <v>0</v>
      </c>
      <c r="HM244">
        <f>IFERROR(SMALL(HM67:HM187,ROW()-ROW($HM$190)+1),"")</f>
        <v>0</v>
      </c>
      <c r="HN244">
        <f>IFERROR(SMALL(HN67:HN187,ROW()-ROW($HN$190)+1),"")</f>
        <v>0</v>
      </c>
      <c r="HO244">
        <f>IFERROR(SMALL(HO67:HO187,ROW()-ROW($HO$190)+1),"")</f>
        <v>0</v>
      </c>
      <c r="HP244">
        <f>IFERROR(SMALL(HP67:HP187,ROW()-ROW($HP$190)+1),"")</f>
        <v>0</v>
      </c>
      <c r="HQ244">
        <f>IFERROR(SMALL(HQ67:HQ187,ROW()-ROW($HQ$190)+1),"")</f>
        <v>0</v>
      </c>
      <c r="HR244">
        <f>IFERROR(SMALL(HR67:HR187,ROW()-ROW($HR$190)+1),"")</f>
        <v>0</v>
      </c>
      <c r="HS244">
        <f>IFERROR(SMALL(HS67:HS187,ROW()-ROW($HS$190)+1),"")</f>
        <v>0</v>
      </c>
      <c r="HT244">
        <f>IFERROR(SMALL(HT67:HT187,ROW()-ROW($HT$190)+1),"")</f>
        <v>0</v>
      </c>
      <c r="HU244">
        <f>IFERROR(SMALL(HU67:HU187,ROW()-ROW($HU$190)+1),"")</f>
        <v>0</v>
      </c>
      <c r="HV244">
        <f>IFERROR(SMALL(HV67:HV187,ROW()-ROW($HV$190)+1),"")</f>
        <v>0</v>
      </c>
      <c r="HW244">
        <f>IFERROR(SMALL(HW67:HW187,ROW()-ROW($HW$190)+1),"")</f>
        <v>0</v>
      </c>
      <c r="HX244">
        <f>IFERROR(SMALL(HX67:HX187,ROW()-ROW($HX$190)+1),"")</f>
        <v>0</v>
      </c>
      <c r="HY244">
        <f>IFERROR(SMALL(HY67:HY187,ROW()-ROW($HY$190)+1),"")</f>
        <v>0</v>
      </c>
      <c r="HZ244">
        <f>IFERROR(SMALL(HZ67:HZ187,ROW()-ROW($HZ$190)+1),"")</f>
        <v>0</v>
      </c>
      <c r="IA244">
        <f>IFERROR(SMALL(IA67:IA187,ROW()-ROW($IA$190)+1),"")</f>
        <v>0</v>
      </c>
      <c r="IB244">
        <f>IFERROR(SMALL(IB67:IB187,ROW()-ROW($IB$190)+1),"")</f>
        <v>0</v>
      </c>
      <c r="IC244">
        <f>IFERROR(SMALL(IC67:IC187,ROW()-ROW($IC$190)+1),"")</f>
        <v>0</v>
      </c>
      <c r="ID244">
        <f>IFERROR(SMALL(ID67:ID187,ROW()-ROW($ID$190)+1),"")</f>
        <v>0</v>
      </c>
      <c r="IE244">
        <f>IFERROR(SMALL(IE67:IE187,ROW()-ROW($IE$190)+1),"")</f>
        <v>0</v>
      </c>
      <c r="IF244">
        <f>IFERROR(SMALL(IF67:IF187,ROW()-ROW($IF$190)+1),"")</f>
        <v>0</v>
      </c>
      <c r="IG244">
        <f>IFERROR(SMALL(IG67:IG187,ROW()-ROW($IG$190)+1),"")</f>
        <v>0</v>
      </c>
      <c r="IH244">
        <f>IFERROR(SMALL(IH67:IH187,ROW()-ROW($IH$190)+1),"")</f>
        <v>0</v>
      </c>
      <c r="II244">
        <f>IFERROR(SMALL(II67:II187,ROW()-ROW($II$190)+1),"")</f>
        <v>0</v>
      </c>
      <c r="IJ244">
        <f>IFERROR(SMALL(IJ67:IJ187,ROW()-ROW($IJ$190)+1),"")</f>
        <v>0</v>
      </c>
      <c r="IK244">
        <f>IFERROR(SMALL(IK67:IK187,ROW()-ROW($IK$190)+1),"")</f>
        <v>0</v>
      </c>
      <c r="IL244">
        <f>IFERROR(SMALL(IL67:IL187,ROW()-ROW($IL$190)+1),"")</f>
        <v>0</v>
      </c>
      <c r="IM244">
        <f>IFERROR(SMALL(IM67:IM187,ROW()-ROW($IM$190)+1),"")</f>
        <v>0</v>
      </c>
      <c r="IN244">
        <f>IFERROR(SMALL(IN67:IN187,ROW()-ROW($IN$190)+1),"")</f>
        <v>0</v>
      </c>
      <c r="IO244">
        <f>IFERROR(SMALL(IO67:IO187,ROW()-ROW($IO$190)+1),"")</f>
        <v>0</v>
      </c>
      <c r="IP244">
        <f>IFERROR(SMALL(IP67:IP187,ROW()-ROW($IP$190)+1),"")</f>
        <v>0</v>
      </c>
      <c r="IQ244">
        <f>IFERROR(SMALL(IQ67:IQ187,ROW()-ROW($IQ$190)+1),"")</f>
        <v>0</v>
      </c>
      <c r="IR244">
        <f>IFERROR(SMALL(IR67:IR187,ROW()-ROW($IR$190)+1),"")</f>
        <v>0</v>
      </c>
      <c r="IS244">
        <f>IFERROR(SMALL(IS67:IS187,ROW()-ROW($IS$190)+1),"")</f>
        <v>0</v>
      </c>
      <c r="IT244">
        <f>IFERROR(SMALL(IT67:IT187,ROW()-ROW($IT$190)+1),"")</f>
        <v>0</v>
      </c>
      <c r="IU244">
        <f>IFERROR(SMALL(IU67:IU187,ROW()-ROW($IU$190)+1),"")</f>
        <v>0</v>
      </c>
      <c r="IV244">
        <f>IFERROR(SMALL(IV67:IV187,ROW()-ROW($IV$190)+1),"")</f>
        <v>0</v>
      </c>
      <c r="IW244">
        <f>IFERROR(SMALL(IW67:IW187,ROW()-ROW($IW$190)+1),"")</f>
        <v>0</v>
      </c>
      <c r="IX244">
        <f>IFERROR(SMALL(IX67:IX187,ROW()-ROW($IX$190)+1),"")</f>
        <v>0</v>
      </c>
      <c r="IY244">
        <f>IFERROR(SMALL(IY67:IY187,ROW()-ROW($IY$190)+1),"")</f>
        <v>0</v>
      </c>
      <c r="IZ244">
        <f>IFERROR(SMALL(IZ67:IZ187,ROW()-ROW($IZ$190)+1),"")</f>
        <v>0</v>
      </c>
      <c r="JA244">
        <f>IFERROR(SMALL(JA67:JA187,ROW()-ROW($JA$190)+1),"")</f>
        <v>0</v>
      </c>
      <c r="JB244">
        <f>IFERROR(SMALL(JB67:JB187,ROW()-ROW($JB$190)+1),"")</f>
        <v>0</v>
      </c>
      <c r="JC244">
        <f>IFERROR(SMALL(JC67:JC187,ROW()-ROW($JC$190)+1),"")</f>
        <v>0</v>
      </c>
      <c r="JD244">
        <f>IFERROR(SMALL(JD67:JD187,ROW()-ROW($JD$190)+1),"")</f>
        <v>0</v>
      </c>
      <c r="JE244">
        <f>IFERROR(SMALL(JE67:JE187,ROW()-ROW($JE$190)+1),"")</f>
        <v>0</v>
      </c>
      <c r="JF244">
        <f>IFERROR(SMALL(JF67:JF187,ROW()-ROW($JF$190)+1),"")</f>
        <v>0</v>
      </c>
      <c r="JG244">
        <f>IFERROR(SMALL(JG67:JG187,ROW()-ROW($JG$190)+1),"")</f>
        <v>0</v>
      </c>
      <c r="JH244">
        <f>IFERROR(SMALL(JH67:JH187,ROW()-ROW($JH$190)+1),"")</f>
        <v>0</v>
      </c>
      <c r="JI244">
        <f>IFERROR(SMALL(JI67:JI187,ROW()-ROW($JI$190)+1),"")</f>
        <v>0</v>
      </c>
      <c r="JJ244">
        <f>IFERROR(SMALL(JJ67:JJ187,ROW()-ROW($JJ$190)+1),"")</f>
        <v>0</v>
      </c>
    </row>
    <row r="245" spans="5:270">
      <c r="E245">
        <f>IFERROR(SMALL(E67:E187,ROW()-ROW($E$190)+1),"")</f>
        <v>0</v>
      </c>
      <c r="F245">
        <f>IFERROR(SMALL(F67:F187,ROW()-ROW($F$190)+1),"")</f>
        <v>0</v>
      </c>
      <c r="G245">
        <f>IFERROR(SMALL(G67:G187,ROW()-ROW($G$190)+1),"")</f>
        <v>0</v>
      </c>
      <c r="H245">
        <f>IFERROR(SMALL(H67:H187,ROW()-ROW($H$190)+1),"")</f>
        <v>0</v>
      </c>
      <c r="I245">
        <f>IFERROR(SMALL(I67:I187,ROW()-ROW($I$190)+1),"")</f>
        <v>0</v>
      </c>
      <c r="J245">
        <f>IFERROR(SMALL(J67:J187,ROW()-ROW($J$190)+1),"")</f>
        <v>0</v>
      </c>
      <c r="K245">
        <f>IFERROR(SMALL(K67:K187,ROW()-ROW($K$190)+1),"")</f>
        <v>0</v>
      </c>
      <c r="L245">
        <f>IFERROR(SMALL(L67:L187,ROW()-ROW($L$190)+1),"")</f>
        <v>0</v>
      </c>
      <c r="M245">
        <f>IFERROR(SMALL(M67:M187,ROW()-ROW($M$190)+1),"")</f>
        <v>0</v>
      </c>
      <c r="N245">
        <f>IFERROR(SMALL(N67:N187,ROW()-ROW($N$190)+1),"")</f>
        <v>0</v>
      </c>
      <c r="O245">
        <f>IFERROR(SMALL(O67:O187,ROW()-ROW($O$190)+1),"")</f>
        <v>0</v>
      </c>
      <c r="P245">
        <f>IFERROR(SMALL(P67:P187,ROW()-ROW($P$190)+1),"")</f>
        <v>0</v>
      </c>
      <c r="Q245">
        <f>IFERROR(SMALL(Q67:Q187,ROW()-ROW($Q$190)+1),"")</f>
        <v>0</v>
      </c>
      <c r="R245">
        <f>IFERROR(SMALL(R67:R187,ROW()-ROW($R$190)+1),"")</f>
        <v>0</v>
      </c>
      <c r="S245">
        <f>IFERROR(SMALL(S67:S187,ROW()-ROW($S$190)+1),"")</f>
        <v>0</v>
      </c>
      <c r="T245">
        <f>IFERROR(SMALL(T67:T187,ROW()-ROW($T$190)+1),"")</f>
        <v>0</v>
      </c>
      <c r="U245">
        <f>IFERROR(SMALL(U67:U187,ROW()-ROW($U$190)+1),"")</f>
        <v>0</v>
      </c>
      <c r="V245">
        <f>IFERROR(SMALL(V67:V187,ROW()-ROW($V$190)+1),"")</f>
        <v>0</v>
      </c>
      <c r="W245">
        <f>IFERROR(SMALL(W67:W187,ROW()-ROW($W$190)+1),"")</f>
        <v>0</v>
      </c>
      <c r="X245">
        <f>IFERROR(SMALL(X67:X187,ROW()-ROW($X$190)+1),"")</f>
        <v>0</v>
      </c>
      <c r="Y245">
        <f>IFERROR(SMALL(Y67:Y187,ROW()-ROW($Y$190)+1),"")</f>
        <v>0</v>
      </c>
      <c r="Z245">
        <f>IFERROR(SMALL(Z67:Z187,ROW()-ROW($Z$190)+1),"")</f>
        <v>0</v>
      </c>
      <c r="AA245">
        <f>IFERROR(SMALL(AA67:AA187,ROW()-ROW($AA$190)+1),"")</f>
        <v>0</v>
      </c>
      <c r="AB245">
        <f>IFERROR(SMALL(AB67:AB187,ROW()-ROW($AB$190)+1),"")</f>
        <v>0</v>
      </c>
      <c r="AC245">
        <f>IFERROR(SMALL(AC67:AC187,ROW()-ROW($AC$190)+1),"")</f>
        <v>0</v>
      </c>
      <c r="AD245">
        <f>IFERROR(SMALL(AD67:AD187,ROW()-ROW($AD$190)+1),"")</f>
        <v>0</v>
      </c>
      <c r="AE245">
        <f>IFERROR(SMALL(AE67:AE187,ROW()-ROW($AE$190)+1),"")</f>
        <v>0</v>
      </c>
      <c r="AF245">
        <f>IFERROR(SMALL(AF67:AF187,ROW()-ROW($AF$190)+1),"")</f>
        <v>0</v>
      </c>
      <c r="AG245">
        <f>IFERROR(SMALL(AG67:AG187,ROW()-ROW($AG$190)+1),"")</f>
        <v>0</v>
      </c>
      <c r="AH245">
        <f>IFERROR(SMALL(AH67:AH187,ROW()-ROW($AH$190)+1),"")</f>
        <v>0</v>
      </c>
      <c r="AI245">
        <f>IFERROR(SMALL(AI67:AI187,ROW()-ROW($AI$190)+1),"")</f>
        <v>0</v>
      </c>
      <c r="AJ245">
        <f>IFERROR(SMALL(AJ67:AJ187,ROW()-ROW($AJ$190)+1),"")</f>
        <v>0</v>
      </c>
      <c r="AK245">
        <f>IFERROR(SMALL(AK67:AK187,ROW()-ROW($AK$190)+1),"")</f>
        <v>0</v>
      </c>
      <c r="AL245">
        <f>IFERROR(SMALL(AL67:AL187,ROW()-ROW($AL$190)+1),"")</f>
        <v>0</v>
      </c>
      <c r="AM245">
        <f>IFERROR(SMALL(AM67:AM187,ROW()-ROW($AM$190)+1),"")</f>
        <v>0</v>
      </c>
      <c r="AN245">
        <f>IFERROR(SMALL(AN67:AN187,ROW()-ROW($AN$190)+1),"")</f>
        <v>0</v>
      </c>
      <c r="AO245">
        <f>IFERROR(SMALL(AO67:AO187,ROW()-ROW($AO$190)+1),"")</f>
        <v>0</v>
      </c>
      <c r="AP245">
        <f>IFERROR(SMALL(AP67:AP187,ROW()-ROW($AP$190)+1),"")</f>
        <v>0</v>
      </c>
      <c r="AQ245">
        <f>IFERROR(SMALL(AQ67:AQ187,ROW()-ROW($AQ$190)+1),"")</f>
        <v>0</v>
      </c>
      <c r="AR245">
        <f>IFERROR(SMALL(AR67:AR187,ROW()-ROW($AR$190)+1),"")</f>
        <v>0</v>
      </c>
      <c r="AS245">
        <f>IFERROR(SMALL(AS67:AS187,ROW()-ROW($AS$190)+1),"")</f>
        <v>0</v>
      </c>
      <c r="AT245">
        <f>IFERROR(SMALL(AT67:AT187,ROW()-ROW($AT$190)+1),"")</f>
        <v>0</v>
      </c>
      <c r="AU245">
        <f>IFERROR(SMALL(AU67:AU187,ROW()-ROW($AU$190)+1),"")</f>
        <v>0</v>
      </c>
      <c r="AV245">
        <f>IFERROR(SMALL(AV67:AV187,ROW()-ROW($AV$190)+1),"")</f>
        <v>0</v>
      </c>
      <c r="AW245">
        <f>IFERROR(SMALL(AW67:AW187,ROW()-ROW($AW$190)+1),"")</f>
        <v>0</v>
      </c>
      <c r="AX245">
        <f>IFERROR(SMALL(AX67:AX187,ROW()-ROW($AX$190)+1),"")</f>
        <v>0</v>
      </c>
      <c r="AY245">
        <f>IFERROR(SMALL(AY67:AY187,ROW()-ROW($AY$190)+1),"")</f>
        <v>0</v>
      </c>
      <c r="AZ245">
        <f>IFERROR(SMALL(AZ67:AZ187,ROW()-ROW($AZ$190)+1),"")</f>
        <v>0</v>
      </c>
      <c r="BA245">
        <f>IFERROR(SMALL(BA67:BA187,ROW()-ROW($BA$190)+1),"")</f>
        <v>0</v>
      </c>
      <c r="BB245">
        <f>IFERROR(SMALL(BB67:BB187,ROW()-ROW($BB$190)+1),"")</f>
        <v>0</v>
      </c>
      <c r="BC245">
        <f>IFERROR(SMALL(BC67:BC187,ROW()-ROW($BC$190)+1),"")</f>
        <v>0</v>
      </c>
      <c r="BD245">
        <f>IFERROR(SMALL(BD67:BD187,ROW()-ROW($BD$190)+1),"")</f>
        <v>0</v>
      </c>
      <c r="BE245">
        <f>IFERROR(SMALL(BE67:BE187,ROW()-ROW($BE$190)+1),"")</f>
        <v>0</v>
      </c>
      <c r="BF245">
        <f>IFERROR(SMALL(BF67:BF187,ROW()-ROW($BF$190)+1),"")</f>
        <v>0</v>
      </c>
      <c r="BG245">
        <f>IFERROR(SMALL(BG67:BG187,ROW()-ROW($BG$190)+1),"")</f>
        <v>0</v>
      </c>
      <c r="BH245">
        <f>IFERROR(SMALL(BH67:BH187,ROW()-ROW($BH$190)+1),"")</f>
        <v>0</v>
      </c>
      <c r="BI245">
        <f>IFERROR(SMALL(BI67:BI187,ROW()-ROW($BI$190)+1),"")</f>
        <v>0</v>
      </c>
      <c r="BJ245">
        <f>IFERROR(SMALL(BJ67:BJ187,ROW()-ROW($BJ$190)+1),"")</f>
        <v>0</v>
      </c>
      <c r="BK245">
        <f>IFERROR(SMALL(BK67:BK187,ROW()-ROW($BK$190)+1),"")</f>
        <v>0</v>
      </c>
      <c r="BL245">
        <f>IFERROR(SMALL(BL67:BL187,ROW()-ROW($BL$190)+1),"")</f>
        <v>0</v>
      </c>
      <c r="BM245">
        <f>IFERROR(SMALL(BM67:BM187,ROW()-ROW($BM$190)+1),"")</f>
        <v>0</v>
      </c>
      <c r="BN245">
        <f>IFERROR(SMALL(BN67:BN187,ROW()-ROW($BN$190)+1),"")</f>
        <v>0</v>
      </c>
      <c r="BO245">
        <f>IFERROR(SMALL(BO67:BO187,ROW()-ROW($BO$190)+1),"")</f>
        <v>0</v>
      </c>
      <c r="BP245">
        <f>IFERROR(SMALL(BP67:BP187,ROW()-ROW($BP$190)+1),"")</f>
        <v>0</v>
      </c>
      <c r="BQ245">
        <f>IFERROR(SMALL(BQ67:BQ187,ROW()-ROW($BQ$190)+1),"")</f>
        <v>0</v>
      </c>
      <c r="BR245">
        <f>IFERROR(SMALL(BR67:BR187,ROW()-ROW($BR$190)+1),"")</f>
        <v>0</v>
      </c>
      <c r="BS245">
        <f>IFERROR(SMALL(BS67:BS187,ROW()-ROW($BS$190)+1),"")</f>
        <v>0</v>
      </c>
      <c r="BT245">
        <f>IFERROR(SMALL(BT67:BT187,ROW()-ROW($BT$190)+1),"")</f>
        <v>0</v>
      </c>
      <c r="BU245">
        <f>IFERROR(SMALL(BU67:BU187,ROW()-ROW($BU$190)+1),"")</f>
        <v>0</v>
      </c>
      <c r="BV245">
        <f>IFERROR(SMALL(BV67:BV187,ROW()-ROW($BV$190)+1),"")</f>
        <v>0</v>
      </c>
      <c r="BW245">
        <f>IFERROR(SMALL(BW67:BW187,ROW()-ROW($BW$190)+1),"")</f>
        <v>0</v>
      </c>
      <c r="BX245">
        <f>IFERROR(SMALL(BX67:BX187,ROW()-ROW($BX$190)+1),"")</f>
        <v>0</v>
      </c>
      <c r="BY245">
        <f>IFERROR(SMALL(BY67:BY187,ROW()-ROW($BY$190)+1),"")</f>
        <v>0</v>
      </c>
      <c r="BZ245">
        <f>IFERROR(SMALL(BZ67:BZ187,ROW()-ROW($BZ$190)+1),"")</f>
        <v>0</v>
      </c>
      <c r="CA245">
        <f>IFERROR(SMALL(CA67:CA187,ROW()-ROW($CA$190)+1),"")</f>
        <v>0</v>
      </c>
      <c r="CB245">
        <f>IFERROR(SMALL(CB67:CB187,ROW()-ROW($CB$190)+1),"")</f>
        <v>0</v>
      </c>
      <c r="CC245">
        <f>IFERROR(SMALL(CC67:CC187,ROW()-ROW($CC$190)+1),"")</f>
        <v>0</v>
      </c>
      <c r="CD245">
        <f>IFERROR(SMALL(CD67:CD187,ROW()-ROW($CD$190)+1),"")</f>
        <v>0</v>
      </c>
      <c r="CE245">
        <f>IFERROR(SMALL(CE67:CE187,ROW()-ROW($CE$190)+1),"")</f>
        <v>0</v>
      </c>
      <c r="CF245">
        <f>IFERROR(SMALL(CF67:CF187,ROW()-ROW($CF$190)+1),"")</f>
        <v>0</v>
      </c>
      <c r="CG245">
        <f>IFERROR(SMALL(CG67:CG187,ROW()-ROW($CG$190)+1),"")</f>
        <v>0</v>
      </c>
      <c r="CH245">
        <f>IFERROR(SMALL(CH67:CH187,ROW()-ROW($CH$190)+1),"")</f>
        <v>0</v>
      </c>
      <c r="CI245">
        <f>IFERROR(SMALL(CI67:CI187,ROW()-ROW($CI$190)+1),"")</f>
        <v>0</v>
      </c>
      <c r="CJ245">
        <f>IFERROR(SMALL(CJ67:CJ187,ROW()-ROW($CJ$190)+1),"")</f>
        <v>0</v>
      </c>
      <c r="CK245">
        <f>IFERROR(SMALL(CK67:CK187,ROW()-ROW($CK$190)+1),"")</f>
        <v>0</v>
      </c>
      <c r="CL245">
        <f>IFERROR(SMALL(CL67:CL187,ROW()-ROW($CL$190)+1),"")</f>
        <v>0</v>
      </c>
      <c r="CM245">
        <f>IFERROR(SMALL(CM67:CM187,ROW()-ROW($CM$190)+1),"")</f>
        <v>0</v>
      </c>
      <c r="CN245">
        <f>IFERROR(SMALL(CN67:CN187,ROW()-ROW($CN$190)+1),"")</f>
        <v>0</v>
      </c>
      <c r="CO245">
        <f>IFERROR(SMALL(CO67:CO187,ROW()-ROW($CO$190)+1),"")</f>
        <v>0</v>
      </c>
      <c r="CP245">
        <f>IFERROR(SMALL(CP67:CP187,ROW()-ROW($CP$190)+1),"")</f>
        <v>0</v>
      </c>
      <c r="CQ245">
        <f>IFERROR(SMALL(CQ67:CQ187,ROW()-ROW($CQ$190)+1),"")</f>
        <v>0</v>
      </c>
      <c r="CR245">
        <f>IFERROR(SMALL(CR67:CR187,ROW()-ROW($CR$190)+1),"")</f>
        <v>0</v>
      </c>
      <c r="CS245">
        <f>IFERROR(SMALL(CS67:CS187,ROW()-ROW($CS$190)+1),"")</f>
        <v>0</v>
      </c>
      <c r="CT245">
        <f>IFERROR(SMALL(CT67:CT187,ROW()-ROW($CT$190)+1),"")</f>
        <v>0</v>
      </c>
      <c r="CU245">
        <f>IFERROR(SMALL(CU67:CU187,ROW()-ROW($CU$190)+1),"")</f>
        <v>0</v>
      </c>
      <c r="CV245">
        <f>IFERROR(SMALL(CV67:CV187,ROW()-ROW($CV$190)+1),"")</f>
        <v>0</v>
      </c>
      <c r="CW245">
        <f>IFERROR(SMALL(CW67:CW187,ROW()-ROW($CW$190)+1),"")</f>
        <v>0</v>
      </c>
      <c r="CX245">
        <f>IFERROR(SMALL(CX67:CX187,ROW()-ROW($CX$190)+1),"")</f>
        <v>0</v>
      </c>
      <c r="CY245">
        <f>IFERROR(SMALL(CY67:CY187,ROW()-ROW($CY$190)+1),"")</f>
        <v>0</v>
      </c>
      <c r="CZ245">
        <f>IFERROR(SMALL(CZ67:CZ187,ROW()-ROW($CZ$190)+1),"")</f>
        <v>0</v>
      </c>
      <c r="DA245">
        <f>IFERROR(SMALL(DA67:DA187,ROW()-ROW($DA$190)+1),"")</f>
        <v>0</v>
      </c>
      <c r="DB245">
        <f>IFERROR(SMALL(DB67:DB187,ROW()-ROW($DB$190)+1),"")</f>
        <v>0</v>
      </c>
      <c r="DC245">
        <f>IFERROR(SMALL(DC67:DC187,ROW()-ROW($DC$190)+1),"")</f>
        <v>0</v>
      </c>
      <c r="DD245">
        <f>IFERROR(SMALL(DD67:DD187,ROW()-ROW($DD$190)+1),"")</f>
        <v>0</v>
      </c>
      <c r="DE245">
        <f>IFERROR(SMALL(DE67:DE187,ROW()-ROW($DE$190)+1),"")</f>
        <v>0</v>
      </c>
      <c r="DF245">
        <f>IFERROR(SMALL(DF67:DF187,ROW()-ROW($DF$190)+1),"")</f>
        <v>0</v>
      </c>
      <c r="DG245">
        <f>IFERROR(SMALL(DG67:DG187,ROW()-ROW($DG$190)+1),"")</f>
        <v>0</v>
      </c>
      <c r="DH245">
        <f>IFERROR(SMALL(DH67:DH187,ROW()-ROW($DH$190)+1),"")</f>
        <v>0</v>
      </c>
      <c r="DI245">
        <f>IFERROR(SMALL(DI67:DI187,ROW()-ROW($DI$190)+1),"")</f>
        <v>0</v>
      </c>
      <c r="DJ245">
        <f>IFERROR(SMALL(DJ67:DJ187,ROW()-ROW($DJ$190)+1),"")</f>
        <v>0</v>
      </c>
      <c r="DK245">
        <f>IFERROR(SMALL(DK67:DK187,ROW()-ROW($DK$190)+1),"")</f>
        <v>0</v>
      </c>
      <c r="DL245">
        <f>IFERROR(SMALL(DL67:DL187,ROW()-ROW($DL$190)+1),"")</f>
        <v>0</v>
      </c>
      <c r="DM245">
        <f>IFERROR(SMALL(DM67:DM187,ROW()-ROW($DM$190)+1),"")</f>
        <v>0</v>
      </c>
      <c r="DN245">
        <f>IFERROR(SMALL(DN67:DN187,ROW()-ROW($DN$190)+1),"")</f>
        <v>0</v>
      </c>
      <c r="DO245">
        <f>IFERROR(SMALL(DO67:DO187,ROW()-ROW($DO$190)+1),"")</f>
        <v>0</v>
      </c>
      <c r="DP245">
        <f>IFERROR(SMALL(DP67:DP187,ROW()-ROW($DP$190)+1),"")</f>
        <v>0</v>
      </c>
      <c r="DQ245">
        <f>IFERROR(SMALL(DQ67:DQ187,ROW()-ROW($DQ$190)+1),"")</f>
        <v>0</v>
      </c>
      <c r="DR245">
        <f>IFERROR(SMALL(DR67:DR187,ROW()-ROW($DR$190)+1),"")</f>
        <v>0</v>
      </c>
      <c r="DS245">
        <f>IFERROR(SMALL(DS67:DS187,ROW()-ROW($DS$190)+1),"")</f>
        <v>0</v>
      </c>
      <c r="DT245">
        <f>IFERROR(SMALL(DT67:DT187,ROW()-ROW($DT$190)+1),"")</f>
        <v>0</v>
      </c>
      <c r="DU245">
        <f>IFERROR(SMALL(DU67:DU187,ROW()-ROW($DU$190)+1),"")</f>
        <v>0</v>
      </c>
      <c r="DV245">
        <f>IFERROR(SMALL(DV67:DV187,ROW()-ROW($DV$190)+1),"")</f>
        <v>0</v>
      </c>
      <c r="DW245">
        <f>IFERROR(SMALL(DW67:DW187,ROW()-ROW($DW$190)+1),"")</f>
        <v>0</v>
      </c>
      <c r="DX245">
        <f>IFERROR(SMALL(DX67:DX187,ROW()-ROW($DX$190)+1),"")</f>
        <v>0</v>
      </c>
      <c r="DY245">
        <f>IFERROR(SMALL(DY67:DY187,ROW()-ROW($DY$190)+1),"")</f>
        <v>0</v>
      </c>
      <c r="DZ245">
        <f>IFERROR(SMALL(DZ67:DZ187,ROW()-ROW($DZ$190)+1),"")</f>
        <v>0</v>
      </c>
      <c r="EA245">
        <f>IFERROR(SMALL(EA67:EA187,ROW()-ROW($EA$190)+1),"")</f>
        <v>0</v>
      </c>
      <c r="EB245">
        <f>IFERROR(SMALL(EB67:EB187,ROW()-ROW($EB$190)+1),"")</f>
        <v>0</v>
      </c>
      <c r="EC245">
        <f>IFERROR(SMALL(EC67:EC187,ROW()-ROW($EC$190)+1),"")</f>
        <v>0</v>
      </c>
      <c r="ED245">
        <f>IFERROR(SMALL(ED67:ED187,ROW()-ROW($ED$190)+1),"")</f>
        <v>0</v>
      </c>
      <c r="EE245">
        <f>IFERROR(SMALL(EE67:EE187,ROW()-ROW($EE$190)+1),"")</f>
        <v>0</v>
      </c>
      <c r="EF245">
        <f>IFERROR(SMALL(EF67:EF187,ROW()-ROW($EF$190)+1),"")</f>
        <v>0</v>
      </c>
      <c r="EI245">
        <f>IFERROR(SMALL(EI67:EI187,ROW()-ROW($EI$190)+1),"")</f>
        <v>0</v>
      </c>
      <c r="EJ245">
        <f>IFERROR(SMALL(EJ67:EJ187,ROW()-ROW($EJ$190)+1),"")</f>
        <v>0</v>
      </c>
      <c r="EK245">
        <f>IFERROR(SMALL(EK67:EK187,ROW()-ROW($EK$190)+1),"")</f>
        <v>0</v>
      </c>
      <c r="EL245">
        <f>IFERROR(SMALL(EL67:EL187,ROW()-ROW($EL$190)+1),"")</f>
        <v>0</v>
      </c>
      <c r="EM245">
        <f>IFERROR(SMALL(EM67:EM187,ROW()-ROW($EM$190)+1),"")</f>
        <v>0</v>
      </c>
      <c r="EN245">
        <f>IFERROR(SMALL(EN67:EN187,ROW()-ROW($EN$190)+1),"")</f>
        <v>0</v>
      </c>
      <c r="EO245">
        <f>IFERROR(SMALL(EO67:EO187,ROW()-ROW($EO$190)+1),"")</f>
        <v>0</v>
      </c>
      <c r="EP245">
        <f>IFERROR(SMALL(EP67:EP187,ROW()-ROW($EP$190)+1),"")</f>
        <v>0</v>
      </c>
      <c r="EQ245">
        <f>IFERROR(SMALL(EQ67:EQ187,ROW()-ROW($EQ$190)+1),"")</f>
        <v>0</v>
      </c>
      <c r="ER245">
        <f>IFERROR(SMALL(ER67:ER187,ROW()-ROW($ER$190)+1),"")</f>
        <v>0</v>
      </c>
      <c r="ES245">
        <f>IFERROR(SMALL(ES67:ES187,ROW()-ROW($ES$190)+1),"")</f>
        <v>0</v>
      </c>
      <c r="ET245">
        <f>IFERROR(SMALL(ET67:ET187,ROW()-ROW($ET$190)+1),"")</f>
        <v>0</v>
      </c>
      <c r="EU245">
        <f>IFERROR(SMALL(EU67:EU187,ROW()-ROW($EU$190)+1),"")</f>
        <v>0</v>
      </c>
      <c r="EV245">
        <f>IFERROR(SMALL(EV67:EV187,ROW()-ROW($EV$190)+1),"")</f>
        <v>0</v>
      </c>
      <c r="EW245">
        <f>IFERROR(SMALL(EW67:EW187,ROW()-ROW($EW$190)+1),"")</f>
        <v>0</v>
      </c>
      <c r="EX245">
        <f>IFERROR(SMALL(EX67:EX187,ROW()-ROW($EX$190)+1),"")</f>
        <v>0</v>
      </c>
      <c r="EY245">
        <f>IFERROR(SMALL(EY67:EY187,ROW()-ROW($EY$190)+1),"")</f>
        <v>0</v>
      </c>
      <c r="EZ245">
        <f>IFERROR(SMALL(EZ67:EZ187,ROW()-ROW($EZ$190)+1),"")</f>
        <v>0</v>
      </c>
      <c r="FA245">
        <f>IFERROR(SMALL(FA67:FA187,ROW()-ROW($FA$190)+1),"")</f>
        <v>0</v>
      </c>
      <c r="FB245">
        <f>IFERROR(SMALL(FB67:FB187,ROW()-ROW($FB$190)+1),"")</f>
        <v>0</v>
      </c>
      <c r="FC245">
        <f>IFERROR(SMALL(FC67:FC187,ROW()-ROW($FC$190)+1),"")</f>
        <v>0</v>
      </c>
      <c r="FD245">
        <f>IFERROR(SMALL(FD67:FD187,ROW()-ROW($FD$190)+1),"")</f>
        <v>0</v>
      </c>
      <c r="FE245">
        <f>IFERROR(SMALL(FE67:FE187,ROW()-ROW($FE$190)+1),"")</f>
        <v>0</v>
      </c>
      <c r="FF245">
        <f>IFERROR(SMALL(FF67:FF187,ROW()-ROW($FF$190)+1),"")</f>
        <v>0</v>
      </c>
      <c r="FG245">
        <f>IFERROR(SMALL(FG67:FG187,ROW()-ROW($FG$190)+1),"")</f>
        <v>0</v>
      </c>
      <c r="FH245">
        <f>IFERROR(SMALL(FH67:FH187,ROW()-ROW($FH$190)+1),"")</f>
        <v>0</v>
      </c>
      <c r="FI245">
        <f>IFERROR(SMALL(FI67:FI187,ROW()-ROW($FI$190)+1),"")</f>
        <v>0</v>
      </c>
      <c r="FJ245">
        <f>IFERROR(SMALL(FJ67:FJ187,ROW()-ROW($FJ$190)+1),"")</f>
        <v>0</v>
      </c>
      <c r="FK245">
        <f>IFERROR(SMALL(FK67:FK187,ROW()-ROW($FK$190)+1),"")</f>
        <v>0</v>
      </c>
      <c r="FL245">
        <f>IFERROR(SMALL(FL67:FL187,ROW()-ROW($FL$190)+1),"")</f>
        <v>0</v>
      </c>
      <c r="FM245">
        <f>IFERROR(SMALL(FM67:FM187,ROW()-ROW($FM$190)+1),"")</f>
        <v>0</v>
      </c>
      <c r="FN245">
        <f>IFERROR(SMALL(FN67:FN187,ROW()-ROW($FN$190)+1),"")</f>
        <v>0</v>
      </c>
      <c r="FO245">
        <f>IFERROR(SMALL(FO67:FO187,ROW()-ROW($FO$190)+1),"")</f>
        <v>0</v>
      </c>
      <c r="FP245">
        <f>IFERROR(SMALL(FP67:FP187,ROW()-ROW($FP$190)+1),"")</f>
        <v>0</v>
      </c>
      <c r="FQ245">
        <f>IFERROR(SMALL(FQ67:FQ187,ROW()-ROW($FQ$190)+1),"")</f>
        <v>0</v>
      </c>
      <c r="FR245">
        <f>IFERROR(SMALL(FR67:FR187,ROW()-ROW($FR$190)+1),"")</f>
        <v>0</v>
      </c>
      <c r="FS245">
        <f>IFERROR(SMALL(FS67:FS187,ROW()-ROW($FS$190)+1),"")</f>
        <v>0</v>
      </c>
      <c r="FT245">
        <f>IFERROR(SMALL(FT67:FT187,ROW()-ROW($FT$190)+1),"")</f>
        <v>0</v>
      </c>
      <c r="FU245">
        <f>IFERROR(SMALL(FU67:FU187,ROW()-ROW($FU$190)+1),"")</f>
        <v>0</v>
      </c>
      <c r="FV245">
        <f>IFERROR(SMALL(FV67:FV187,ROW()-ROW($FV$190)+1),"")</f>
        <v>0</v>
      </c>
      <c r="FW245">
        <f>IFERROR(SMALL(FW67:FW187,ROW()-ROW($FW$190)+1),"")</f>
        <v>0</v>
      </c>
      <c r="FX245">
        <f>IFERROR(SMALL(FX67:FX187,ROW()-ROW($FX$190)+1),"")</f>
        <v>0</v>
      </c>
      <c r="FY245">
        <f>IFERROR(SMALL(FY67:FY187,ROW()-ROW($FY$190)+1),"")</f>
        <v>0</v>
      </c>
      <c r="FZ245">
        <f>IFERROR(SMALL(FZ67:FZ187,ROW()-ROW($FZ$190)+1),"")</f>
        <v>0</v>
      </c>
      <c r="GA245">
        <f>IFERROR(SMALL(GA67:GA187,ROW()-ROW($GA$190)+1),"")</f>
        <v>0</v>
      </c>
      <c r="GB245">
        <f>IFERROR(SMALL(GB67:GB187,ROW()-ROW($GB$190)+1),"")</f>
        <v>0</v>
      </c>
      <c r="GC245">
        <f>IFERROR(SMALL(GC67:GC187,ROW()-ROW($GC$190)+1),"")</f>
        <v>0</v>
      </c>
      <c r="GD245">
        <f>IFERROR(SMALL(GD67:GD187,ROW()-ROW($GD$190)+1),"")</f>
        <v>0</v>
      </c>
      <c r="GE245">
        <f>IFERROR(SMALL(GE67:GE187,ROW()-ROW($GE$190)+1),"")</f>
        <v>0</v>
      </c>
      <c r="GF245">
        <f>IFERROR(SMALL(GF67:GF187,ROW()-ROW($GF$190)+1),"")</f>
        <v>0</v>
      </c>
      <c r="GG245">
        <f>IFERROR(SMALL(GG67:GG187,ROW()-ROW($GG$190)+1),"")</f>
        <v>0</v>
      </c>
      <c r="GH245">
        <f>IFERROR(SMALL(GH67:GH187,ROW()-ROW($GH$190)+1),"")</f>
        <v>0</v>
      </c>
      <c r="GI245">
        <f>IFERROR(SMALL(GI67:GI187,ROW()-ROW($GI$190)+1),"")</f>
        <v>0</v>
      </c>
      <c r="GJ245">
        <f>IFERROR(SMALL(GJ67:GJ187,ROW()-ROW($GJ$190)+1),"")</f>
        <v>0</v>
      </c>
      <c r="GK245">
        <f>IFERROR(SMALL(GK67:GK187,ROW()-ROW($GK$190)+1),"")</f>
        <v>0</v>
      </c>
      <c r="GL245">
        <f>IFERROR(SMALL(GL67:GL187,ROW()-ROW($GL$190)+1),"")</f>
        <v>0</v>
      </c>
      <c r="GM245">
        <f>IFERROR(SMALL(GM67:GM187,ROW()-ROW($GM$190)+1),"")</f>
        <v>0</v>
      </c>
      <c r="GN245">
        <f>IFERROR(SMALL(GN67:GN187,ROW()-ROW($GN$190)+1),"")</f>
        <v>0</v>
      </c>
      <c r="GO245">
        <f>IFERROR(SMALL(GO67:GO187,ROW()-ROW($GO$190)+1),"")</f>
        <v>0</v>
      </c>
      <c r="GP245">
        <f>IFERROR(SMALL(GP67:GP187,ROW()-ROW($GP$190)+1),"")</f>
        <v>0</v>
      </c>
      <c r="GQ245">
        <f>IFERROR(SMALL(GQ67:GQ187,ROW()-ROW($GQ$190)+1),"")</f>
        <v>0</v>
      </c>
      <c r="GR245">
        <f>IFERROR(SMALL(GR67:GR187,ROW()-ROW($GR$190)+1),"")</f>
        <v>0</v>
      </c>
      <c r="GS245">
        <f>IFERROR(SMALL(GS67:GS187,ROW()-ROW($GS$190)+1),"")</f>
        <v>0</v>
      </c>
      <c r="GT245">
        <f>IFERROR(SMALL(GT67:GT187,ROW()-ROW($GT$190)+1),"")</f>
        <v>0</v>
      </c>
      <c r="GU245">
        <f>IFERROR(SMALL(GU67:GU187,ROW()-ROW($GU$190)+1),"")</f>
        <v>0</v>
      </c>
      <c r="GV245">
        <f>IFERROR(SMALL(GV67:GV187,ROW()-ROW($GV$190)+1),"")</f>
        <v>0</v>
      </c>
      <c r="GW245">
        <f>IFERROR(SMALL(GW67:GW187,ROW()-ROW($GW$190)+1),"")</f>
        <v>0</v>
      </c>
      <c r="GX245">
        <f>IFERROR(SMALL(GX67:GX187,ROW()-ROW($GX$190)+1),"")</f>
        <v>0</v>
      </c>
      <c r="GY245">
        <f>IFERROR(SMALL(GY67:GY187,ROW()-ROW($GY$190)+1),"")</f>
        <v>0</v>
      </c>
      <c r="GZ245">
        <f>IFERROR(SMALL(GZ67:GZ187,ROW()-ROW($GZ$190)+1),"")</f>
        <v>0</v>
      </c>
      <c r="HA245">
        <f>IFERROR(SMALL(HA67:HA187,ROW()-ROW($HA$190)+1),"")</f>
        <v>0</v>
      </c>
      <c r="HB245">
        <f>IFERROR(SMALL(HB67:HB187,ROW()-ROW($HB$190)+1),"")</f>
        <v>0</v>
      </c>
      <c r="HC245">
        <f>IFERROR(SMALL(HC67:HC187,ROW()-ROW($HC$190)+1),"")</f>
        <v>0</v>
      </c>
      <c r="HD245">
        <f>IFERROR(SMALL(HD67:HD187,ROW()-ROW($HD$190)+1),"")</f>
        <v>0</v>
      </c>
      <c r="HE245">
        <f>IFERROR(SMALL(HE67:HE187,ROW()-ROW($HE$190)+1),"")</f>
        <v>0</v>
      </c>
      <c r="HF245">
        <f>IFERROR(SMALL(HF67:HF187,ROW()-ROW($HF$190)+1),"")</f>
        <v>0</v>
      </c>
      <c r="HG245">
        <f>IFERROR(SMALL(HG67:HG187,ROW()-ROW($HG$190)+1),"")</f>
        <v>0</v>
      </c>
      <c r="HH245">
        <f>IFERROR(SMALL(HH67:HH187,ROW()-ROW($HH$190)+1),"")</f>
        <v>0</v>
      </c>
      <c r="HI245">
        <f>IFERROR(SMALL(HI67:HI187,ROW()-ROW($HI$190)+1),"")</f>
        <v>0</v>
      </c>
      <c r="HJ245">
        <f>IFERROR(SMALL(HJ67:HJ187,ROW()-ROW($HJ$190)+1),"")</f>
        <v>0</v>
      </c>
      <c r="HK245">
        <f>IFERROR(SMALL(HK67:HK187,ROW()-ROW($HK$190)+1),"")</f>
        <v>0</v>
      </c>
      <c r="HL245">
        <f>IFERROR(SMALL(HL67:HL187,ROW()-ROW($HL$190)+1),"")</f>
        <v>0</v>
      </c>
      <c r="HM245">
        <f>IFERROR(SMALL(HM67:HM187,ROW()-ROW($HM$190)+1),"")</f>
        <v>0</v>
      </c>
      <c r="HN245">
        <f>IFERROR(SMALL(HN67:HN187,ROW()-ROW($HN$190)+1),"")</f>
        <v>0</v>
      </c>
      <c r="HO245">
        <f>IFERROR(SMALL(HO67:HO187,ROW()-ROW($HO$190)+1),"")</f>
        <v>0</v>
      </c>
      <c r="HP245">
        <f>IFERROR(SMALL(HP67:HP187,ROW()-ROW($HP$190)+1),"")</f>
        <v>0</v>
      </c>
      <c r="HQ245">
        <f>IFERROR(SMALL(HQ67:HQ187,ROW()-ROW($HQ$190)+1),"")</f>
        <v>0</v>
      </c>
      <c r="HR245">
        <f>IFERROR(SMALL(HR67:HR187,ROW()-ROW($HR$190)+1),"")</f>
        <v>0</v>
      </c>
      <c r="HS245">
        <f>IFERROR(SMALL(HS67:HS187,ROW()-ROW($HS$190)+1),"")</f>
        <v>0</v>
      </c>
      <c r="HT245">
        <f>IFERROR(SMALL(HT67:HT187,ROW()-ROW($HT$190)+1),"")</f>
        <v>0</v>
      </c>
      <c r="HU245">
        <f>IFERROR(SMALL(HU67:HU187,ROW()-ROW($HU$190)+1),"")</f>
        <v>0</v>
      </c>
      <c r="HV245">
        <f>IFERROR(SMALL(HV67:HV187,ROW()-ROW($HV$190)+1),"")</f>
        <v>0</v>
      </c>
      <c r="HW245">
        <f>IFERROR(SMALL(HW67:HW187,ROW()-ROW($HW$190)+1),"")</f>
        <v>0</v>
      </c>
      <c r="HX245">
        <f>IFERROR(SMALL(HX67:HX187,ROW()-ROW($HX$190)+1),"")</f>
        <v>0</v>
      </c>
      <c r="HY245">
        <f>IFERROR(SMALL(HY67:HY187,ROW()-ROW($HY$190)+1),"")</f>
        <v>0</v>
      </c>
      <c r="HZ245">
        <f>IFERROR(SMALL(HZ67:HZ187,ROW()-ROW($HZ$190)+1),"")</f>
        <v>0</v>
      </c>
      <c r="IA245">
        <f>IFERROR(SMALL(IA67:IA187,ROW()-ROW($IA$190)+1),"")</f>
        <v>0</v>
      </c>
      <c r="IB245">
        <f>IFERROR(SMALL(IB67:IB187,ROW()-ROW($IB$190)+1),"")</f>
        <v>0</v>
      </c>
      <c r="IC245">
        <f>IFERROR(SMALL(IC67:IC187,ROW()-ROW($IC$190)+1),"")</f>
        <v>0</v>
      </c>
      <c r="ID245">
        <f>IFERROR(SMALL(ID67:ID187,ROW()-ROW($ID$190)+1),"")</f>
        <v>0</v>
      </c>
      <c r="IE245">
        <f>IFERROR(SMALL(IE67:IE187,ROW()-ROW($IE$190)+1),"")</f>
        <v>0</v>
      </c>
      <c r="IF245">
        <f>IFERROR(SMALL(IF67:IF187,ROW()-ROW($IF$190)+1),"")</f>
        <v>0</v>
      </c>
      <c r="IG245">
        <f>IFERROR(SMALL(IG67:IG187,ROW()-ROW($IG$190)+1),"")</f>
        <v>0</v>
      </c>
      <c r="IH245">
        <f>IFERROR(SMALL(IH67:IH187,ROW()-ROW($IH$190)+1),"")</f>
        <v>0</v>
      </c>
      <c r="II245">
        <f>IFERROR(SMALL(II67:II187,ROW()-ROW($II$190)+1),"")</f>
        <v>0</v>
      </c>
      <c r="IJ245">
        <f>IFERROR(SMALL(IJ67:IJ187,ROW()-ROW($IJ$190)+1),"")</f>
        <v>0</v>
      </c>
      <c r="IK245">
        <f>IFERROR(SMALL(IK67:IK187,ROW()-ROW($IK$190)+1),"")</f>
        <v>0</v>
      </c>
      <c r="IL245">
        <f>IFERROR(SMALL(IL67:IL187,ROW()-ROW($IL$190)+1),"")</f>
        <v>0</v>
      </c>
      <c r="IM245">
        <f>IFERROR(SMALL(IM67:IM187,ROW()-ROW($IM$190)+1),"")</f>
        <v>0</v>
      </c>
      <c r="IN245">
        <f>IFERROR(SMALL(IN67:IN187,ROW()-ROW($IN$190)+1),"")</f>
        <v>0</v>
      </c>
      <c r="IO245">
        <f>IFERROR(SMALL(IO67:IO187,ROW()-ROW($IO$190)+1),"")</f>
        <v>0</v>
      </c>
      <c r="IP245">
        <f>IFERROR(SMALL(IP67:IP187,ROW()-ROW($IP$190)+1),"")</f>
        <v>0</v>
      </c>
      <c r="IQ245">
        <f>IFERROR(SMALL(IQ67:IQ187,ROW()-ROW($IQ$190)+1),"")</f>
        <v>0</v>
      </c>
      <c r="IR245">
        <f>IFERROR(SMALL(IR67:IR187,ROW()-ROW($IR$190)+1),"")</f>
        <v>0</v>
      </c>
      <c r="IS245">
        <f>IFERROR(SMALL(IS67:IS187,ROW()-ROW($IS$190)+1),"")</f>
        <v>0</v>
      </c>
      <c r="IT245">
        <f>IFERROR(SMALL(IT67:IT187,ROW()-ROW($IT$190)+1),"")</f>
        <v>0</v>
      </c>
      <c r="IU245">
        <f>IFERROR(SMALL(IU67:IU187,ROW()-ROW($IU$190)+1),"")</f>
        <v>0</v>
      </c>
      <c r="IV245">
        <f>IFERROR(SMALL(IV67:IV187,ROW()-ROW($IV$190)+1),"")</f>
        <v>0</v>
      </c>
      <c r="IW245">
        <f>IFERROR(SMALL(IW67:IW187,ROW()-ROW($IW$190)+1),"")</f>
        <v>0</v>
      </c>
      <c r="IX245">
        <f>IFERROR(SMALL(IX67:IX187,ROW()-ROW($IX$190)+1),"")</f>
        <v>0</v>
      </c>
      <c r="IY245">
        <f>IFERROR(SMALL(IY67:IY187,ROW()-ROW($IY$190)+1),"")</f>
        <v>0</v>
      </c>
      <c r="IZ245">
        <f>IFERROR(SMALL(IZ67:IZ187,ROW()-ROW($IZ$190)+1),"")</f>
        <v>0</v>
      </c>
      <c r="JA245">
        <f>IFERROR(SMALL(JA67:JA187,ROW()-ROW($JA$190)+1),"")</f>
        <v>0</v>
      </c>
      <c r="JB245">
        <f>IFERROR(SMALL(JB67:JB187,ROW()-ROW($JB$190)+1),"")</f>
        <v>0</v>
      </c>
      <c r="JC245">
        <f>IFERROR(SMALL(JC67:JC187,ROW()-ROW($JC$190)+1),"")</f>
        <v>0</v>
      </c>
      <c r="JD245">
        <f>IFERROR(SMALL(JD67:JD187,ROW()-ROW($JD$190)+1),"")</f>
        <v>0</v>
      </c>
      <c r="JE245">
        <f>IFERROR(SMALL(JE67:JE187,ROW()-ROW($JE$190)+1),"")</f>
        <v>0</v>
      </c>
      <c r="JF245">
        <f>IFERROR(SMALL(JF67:JF187,ROW()-ROW($JF$190)+1),"")</f>
        <v>0</v>
      </c>
      <c r="JG245">
        <f>IFERROR(SMALL(JG67:JG187,ROW()-ROW($JG$190)+1),"")</f>
        <v>0</v>
      </c>
      <c r="JH245">
        <f>IFERROR(SMALL(JH67:JH187,ROW()-ROW($JH$190)+1),"")</f>
        <v>0</v>
      </c>
      <c r="JI245">
        <f>IFERROR(SMALL(JI67:JI187,ROW()-ROW($JI$190)+1),"")</f>
        <v>0</v>
      </c>
      <c r="JJ245">
        <f>IFERROR(SMALL(JJ67:JJ187,ROW()-ROW($JJ$190)+1),"")</f>
        <v>0</v>
      </c>
    </row>
    <row r="246" spans="5:270">
      <c r="E246">
        <f>IFERROR(SMALL(E67:E187,ROW()-ROW($E$190)+1),"")</f>
        <v>0</v>
      </c>
      <c r="F246">
        <f>IFERROR(SMALL(F67:F187,ROW()-ROW($F$190)+1),"")</f>
        <v>0</v>
      </c>
      <c r="G246">
        <f>IFERROR(SMALL(G67:G187,ROW()-ROW($G$190)+1),"")</f>
        <v>0</v>
      </c>
      <c r="H246">
        <f>IFERROR(SMALL(H67:H187,ROW()-ROW($H$190)+1),"")</f>
        <v>0</v>
      </c>
      <c r="I246">
        <f>IFERROR(SMALL(I67:I187,ROW()-ROW($I$190)+1),"")</f>
        <v>0</v>
      </c>
      <c r="J246">
        <f>IFERROR(SMALL(J67:J187,ROW()-ROW($J$190)+1),"")</f>
        <v>0</v>
      </c>
      <c r="K246">
        <f>IFERROR(SMALL(K67:K187,ROW()-ROW($K$190)+1),"")</f>
        <v>0</v>
      </c>
      <c r="L246">
        <f>IFERROR(SMALL(L67:L187,ROW()-ROW($L$190)+1),"")</f>
        <v>0</v>
      </c>
      <c r="M246">
        <f>IFERROR(SMALL(M67:M187,ROW()-ROW($M$190)+1),"")</f>
        <v>0</v>
      </c>
      <c r="N246">
        <f>IFERROR(SMALL(N67:N187,ROW()-ROW($N$190)+1),"")</f>
        <v>0</v>
      </c>
      <c r="O246">
        <f>IFERROR(SMALL(O67:O187,ROW()-ROW($O$190)+1),"")</f>
        <v>0</v>
      </c>
      <c r="P246">
        <f>IFERROR(SMALL(P67:P187,ROW()-ROW($P$190)+1),"")</f>
        <v>0</v>
      </c>
      <c r="Q246">
        <f>IFERROR(SMALL(Q67:Q187,ROW()-ROW($Q$190)+1),"")</f>
        <v>0</v>
      </c>
      <c r="R246">
        <f>IFERROR(SMALL(R67:R187,ROW()-ROW($R$190)+1),"")</f>
        <v>0</v>
      </c>
      <c r="S246">
        <f>IFERROR(SMALL(S67:S187,ROW()-ROW($S$190)+1),"")</f>
        <v>0</v>
      </c>
      <c r="T246">
        <f>IFERROR(SMALL(T67:T187,ROW()-ROW($T$190)+1),"")</f>
        <v>0</v>
      </c>
      <c r="U246">
        <f>IFERROR(SMALL(U67:U187,ROW()-ROW($U$190)+1),"")</f>
        <v>0</v>
      </c>
      <c r="V246">
        <f>IFERROR(SMALL(V67:V187,ROW()-ROW($V$190)+1),"")</f>
        <v>0</v>
      </c>
      <c r="W246">
        <f>IFERROR(SMALL(W67:W187,ROW()-ROW($W$190)+1),"")</f>
        <v>0</v>
      </c>
      <c r="X246">
        <f>IFERROR(SMALL(X67:X187,ROW()-ROW($X$190)+1),"")</f>
        <v>0</v>
      </c>
      <c r="Y246">
        <f>IFERROR(SMALL(Y67:Y187,ROW()-ROW($Y$190)+1),"")</f>
        <v>0</v>
      </c>
      <c r="Z246">
        <f>IFERROR(SMALL(Z67:Z187,ROW()-ROW($Z$190)+1),"")</f>
        <v>0</v>
      </c>
      <c r="AA246">
        <f>IFERROR(SMALL(AA67:AA187,ROW()-ROW($AA$190)+1),"")</f>
        <v>0</v>
      </c>
      <c r="AB246">
        <f>IFERROR(SMALL(AB67:AB187,ROW()-ROW($AB$190)+1),"")</f>
        <v>0</v>
      </c>
      <c r="AC246">
        <f>IFERROR(SMALL(AC67:AC187,ROW()-ROW($AC$190)+1),"")</f>
        <v>0</v>
      </c>
      <c r="AD246">
        <f>IFERROR(SMALL(AD67:AD187,ROW()-ROW($AD$190)+1),"")</f>
        <v>0</v>
      </c>
      <c r="AE246">
        <f>IFERROR(SMALL(AE67:AE187,ROW()-ROW($AE$190)+1),"")</f>
        <v>0</v>
      </c>
      <c r="AF246">
        <f>IFERROR(SMALL(AF67:AF187,ROW()-ROW($AF$190)+1),"")</f>
        <v>0</v>
      </c>
      <c r="AG246">
        <f>IFERROR(SMALL(AG67:AG187,ROW()-ROW($AG$190)+1),"")</f>
        <v>0</v>
      </c>
      <c r="AH246">
        <f>IFERROR(SMALL(AH67:AH187,ROW()-ROW($AH$190)+1),"")</f>
        <v>0</v>
      </c>
      <c r="AI246">
        <f>IFERROR(SMALL(AI67:AI187,ROW()-ROW($AI$190)+1),"")</f>
        <v>0</v>
      </c>
      <c r="AJ246">
        <f>IFERROR(SMALL(AJ67:AJ187,ROW()-ROW($AJ$190)+1),"")</f>
        <v>0</v>
      </c>
      <c r="AK246">
        <f>IFERROR(SMALL(AK67:AK187,ROW()-ROW($AK$190)+1),"")</f>
        <v>0</v>
      </c>
      <c r="AL246">
        <f>IFERROR(SMALL(AL67:AL187,ROW()-ROW($AL$190)+1),"")</f>
        <v>0</v>
      </c>
      <c r="AM246">
        <f>IFERROR(SMALL(AM67:AM187,ROW()-ROW($AM$190)+1),"")</f>
        <v>0</v>
      </c>
      <c r="AN246">
        <f>IFERROR(SMALL(AN67:AN187,ROW()-ROW($AN$190)+1),"")</f>
        <v>0</v>
      </c>
      <c r="AO246">
        <f>IFERROR(SMALL(AO67:AO187,ROW()-ROW($AO$190)+1),"")</f>
        <v>0</v>
      </c>
      <c r="AP246">
        <f>IFERROR(SMALL(AP67:AP187,ROW()-ROW($AP$190)+1),"")</f>
        <v>0</v>
      </c>
      <c r="AQ246">
        <f>IFERROR(SMALL(AQ67:AQ187,ROW()-ROW($AQ$190)+1),"")</f>
        <v>0</v>
      </c>
      <c r="AR246">
        <f>IFERROR(SMALL(AR67:AR187,ROW()-ROW($AR$190)+1),"")</f>
        <v>0</v>
      </c>
      <c r="AS246">
        <f>IFERROR(SMALL(AS67:AS187,ROW()-ROW($AS$190)+1),"")</f>
        <v>0</v>
      </c>
      <c r="AT246">
        <f>IFERROR(SMALL(AT67:AT187,ROW()-ROW($AT$190)+1),"")</f>
        <v>0</v>
      </c>
      <c r="AU246">
        <f>IFERROR(SMALL(AU67:AU187,ROW()-ROW($AU$190)+1),"")</f>
        <v>0</v>
      </c>
      <c r="AV246">
        <f>IFERROR(SMALL(AV67:AV187,ROW()-ROW($AV$190)+1),"")</f>
        <v>0</v>
      </c>
      <c r="AW246">
        <f>IFERROR(SMALL(AW67:AW187,ROW()-ROW($AW$190)+1),"")</f>
        <v>0</v>
      </c>
      <c r="AX246">
        <f>IFERROR(SMALL(AX67:AX187,ROW()-ROW($AX$190)+1),"")</f>
        <v>0</v>
      </c>
      <c r="AY246">
        <f>IFERROR(SMALL(AY67:AY187,ROW()-ROW($AY$190)+1),"")</f>
        <v>0</v>
      </c>
      <c r="AZ246">
        <f>IFERROR(SMALL(AZ67:AZ187,ROW()-ROW($AZ$190)+1),"")</f>
        <v>0</v>
      </c>
      <c r="BA246">
        <f>IFERROR(SMALL(BA67:BA187,ROW()-ROW($BA$190)+1),"")</f>
        <v>0</v>
      </c>
      <c r="BB246">
        <f>IFERROR(SMALL(BB67:BB187,ROW()-ROW($BB$190)+1),"")</f>
        <v>0</v>
      </c>
      <c r="BC246">
        <f>IFERROR(SMALL(BC67:BC187,ROW()-ROW($BC$190)+1),"")</f>
        <v>0</v>
      </c>
      <c r="BD246">
        <f>IFERROR(SMALL(BD67:BD187,ROW()-ROW($BD$190)+1),"")</f>
        <v>0</v>
      </c>
      <c r="BE246">
        <f>IFERROR(SMALL(BE67:BE187,ROW()-ROW($BE$190)+1),"")</f>
        <v>0</v>
      </c>
      <c r="BF246">
        <f>IFERROR(SMALL(BF67:BF187,ROW()-ROW($BF$190)+1),"")</f>
        <v>0</v>
      </c>
      <c r="BG246">
        <f>IFERROR(SMALL(BG67:BG187,ROW()-ROW($BG$190)+1),"")</f>
        <v>0</v>
      </c>
      <c r="BH246">
        <f>IFERROR(SMALL(BH67:BH187,ROW()-ROW($BH$190)+1),"")</f>
        <v>0</v>
      </c>
      <c r="BI246">
        <f>IFERROR(SMALL(BI67:BI187,ROW()-ROW($BI$190)+1),"")</f>
        <v>0</v>
      </c>
      <c r="BJ246">
        <f>IFERROR(SMALL(BJ67:BJ187,ROW()-ROW($BJ$190)+1),"")</f>
        <v>0</v>
      </c>
      <c r="BK246">
        <f>IFERROR(SMALL(BK67:BK187,ROW()-ROW($BK$190)+1),"")</f>
        <v>0</v>
      </c>
      <c r="BL246">
        <f>IFERROR(SMALL(BL67:BL187,ROW()-ROW($BL$190)+1),"")</f>
        <v>0</v>
      </c>
      <c r="BM246">
        <f>IFERROR(SMALL(BM67:BM187,ROW()-ROW($BM$190)+1),"")</f>
        <v>0</v>
      </c>
      <c r="BN246">
        <f>IFERROR(SMALL(BN67:BN187,ROW()-ROW($BN$190)+1),"")</f>
        <v>0</v>
      </c>
      <c r="BO246">
        <f>IFERROR(SMALL(BO67:BO187,ROW()-ROW($BO$190)+1),"")</f>
        <v>0</v>
      </c>
      <c r="BP246">
        <f>IFERROR(SMALL(BP67:BP187,ROW()-ROW($BP$190)+1),"")</f>
        <v>0</v>
      </c>
      <c r="BQ246">
        <f>IFERROR(SMALL(BQ67:BQ187,ROW()-ROW($BQ$190)+1),"")</f>
        <v>0</v>
      </c>
      <c r="BR246">
        <f>IFERROR(SMALL(BR67:BR187,ROW()-ROW($BR$190)+1),"")</f>
        <v>0</v>
      </c>
      <c r="BS246">
        <f>IFERROR(SMALL(BS67:BS187,ROW()-ROW($BS$190)+1),"")</f>
        <v>0</v>
      </c>
      <c r="BT246">
        <f>IFERROR(SMALL(BT67:BT187,ROW()-ROW($BT$190)+1),"")</f>
        <v>0</v>
      </c>
      <c r="BU246">
        <f>IFERROR(SMALL(BU67:BU187,ROW()-ROW($BU$190)+1),"")</f>
        <v>0</v>
      </c>
      <c r="BV246">
        <f>IFERROR(SMALL(BV67:BV187,ROW()-ROW($BV$190)+1),"")</f>
        <v>0</v>
      </c>
      <c r="BW246">
        <f>IFERROR(SMALL(BW67:BW187,ROW()-ROW($BW$190)+1),"")</f>
        <v>0</v>
      </c>
      <c r="BX246">
        <f>IFERROR(SMALL(BX67:BX187,ROW()-ROW($BX$190)+1),"")</f>
        <v>0</v>
      </c>
      <c r="BY246">
        <f>IFERROR(SMALL(BY67:BY187,ROW()-ROW($BY$190)+1),"")</f>
        <v>0</v>
      </c>
      <c r="BZ246">
        <f>IFERROR(SMALL(BZ67:BZ187,ROW()-ROW($BZ$190)+1),"")</f>
        <v>0</v>
      </c>
      <c r="CA246">
        <f>IFERROR(SMALL(CA67:CA187,ROW()-ROW($CA$190)+1),"")</f>
        <v>0</v>
      </c>
      <c r="CB246">
        <f>IFERROR(SMALL(CB67:CB187,ROW()-ROW($CB$190)+1),"")</f>
        <v>0</v>
      </c>
      <c r="CC246">
        <f>IFERROR(SMALL(CC67:CC187,ROW()-ROW($CC$190)+1),"")</f>
        <v>0</v>
      </c>
      <c r="CD246">
        <f>IFERROR(SMALL(CD67:CD187,ROW()-ROW($CD$190)+1),"")</f>
        <v>0</v>
      </c>
      <c r="CE246">
        <f>IFERROR(SMALL(CE67:CE187,ROW()-ROW($CE$190)+1),"")</f>
        <v>0</v>
      </c>
      <c r="CF246">
        <f>IFERROR(SMALL(CF67:CF187,ROW()-ROW($CF$190)+1),"")</f>
        <v>0</v>
      </c>
      <c r="CG246">
        <f>IFERROR(SMALL(CG67:CG187,ROW()-ROW($CG$190)+1),"")</f>
        <v>0</v>
      </c>
      <c r="CH246">
        <f>IFERROR(SMALL(CH67:CH187,ROW()-ROW($CH$190)+1),"")</f>
        <v>0</v>
      </c>
      <c r="CI246">
        <f>IFERROR(SMALL(CI67:CI187,ROW()-ROW($CI$190)+1),"")</f>
        <v>0</v>
      </c>
      <c r="CJ246">
        <f>IFERROR(SMALL(CJ67:CJ187,ROW()-ROW($CJ$190)+1),"")</f>
        <v>0</v>
      </c>
      <c r="CK246">
        <f>IFERROR(SMALL(CK67:CK187,ROW()-ROW($CK$190)+1),"")</f>
        <v>0</v>
      </c>
      <c r="CL246">
        <f>IFERROR(SMALL(CL67:CL187,ROW()-ROW($CL$190)+1),"")</f>
        <v>0</v>
      </c>
      <c r="CM246">
        <f>IFERROR(SMALL(CM67:CM187,ROW()-ROW($CM$190)+1),"")</f>
        <v>0</v>
      </c>
      <c r="CN246">
        <f>IFERROR(SMALL(CN67:CN187,ROW()-ROW($CN$190)+1),"")</f>
        <v>0</v>
      </c>
      <c r="CO246">
        <f>IFERROR(SMALL(CO67:CO187,ROW()-ROW($CO$190)+1),"")</f>
        <v>0</v>
      </c>
      <c r="CP246">
        <f>IFERROR(SMALL(CP67:CP187,ROW()-ROW($CP$190)+1),"")</f>
        <v>0</v>
      </c>
      <c r="CQ246">
        <f>IFERROR(SMALL(CQ67:CQ187,ROW()-ROW($CQ$190)+1),"")</f>
        <v>0</v>
      </c>
      <c r="CR246">
        <f>IFERROR(SMALL(CR67:CR187,ROW()-ROW($CR$190)+1),"")</f>
        <v>0</v>
      </c>
      <c r="CS246">
        <f>IFERROR(SMALL(CS67:CS187,ROW()-ROW($CS$190)+1),"")</f>
        <v>0</v>
      </c>
      <c r="CT246">
        <f>IFERROR(SMALL(CT67:CT187,ROW()-ROW($CT$190)+1),"")</f>
        <v>0</v>
      </c>
      <c r="CU246">
        <f>IFERROR(SMALL(CU67:CU187,ROW()-ROW($CU$190)+1),"")</f>
        <v>0</v>
      </c>
      <c r="CV246">
        <f>IFERROR(SMALL(CV67:CV187,ROW()-ROW($CV$190)+1),"")</f>
        <v>0</v>
      </c>
      <c r="CW246">
        <f>IFERROR(SMALL(CW67:CW187,ROW()-ROW($CW$190)+1),"")</f>
        <v>0</v>
      </c>
      <c r="CX246">
        <f>IFERROR(SMALL(CX67:CX187,ROW()-ROW($CX$190)+1),"")</f>
        <v>0</v>
      </c>
      <c r="CY246">
        <f>IFERROR(SMALL(CY67:CY187,ROW()-ROW($CY$190)+1),"")</f>
        <v>0</v>
      </c>
      <c r="CZ246">
        <f>IFERROR(SMALL(CZ67:CZ187,ROW()-ROW($CZ$190)+1),"")</f>
        <v>0</v>
      </c>
      <c r="DA246">
        <f>IFERROR(SMALL(DA67:DA187,ROW()-ROW($DA$190)+1),"")</f>
        <v>0</v>
      </c>
      <c r="DB246">
        <f>IFERROR(SMALL(DB67:DB187,ROW()-ROW($DB$190)+1),"")</f>
        <v>0</v>
      </c>
      <c r="DC246">
        <f>IFERROR(SMALL(DC67:DC187,ROW()-ROW($DC$190)+1),"")</f>
        <v>0</v>
      </c>
      <c r="DD246">
        <f>IFERROR(SMALL(DD67:DD187,ROW()-ROW($DD$190)+1),"")</f>
        <v>0</v>
      </c>
      <c r="DE246">
        <f>IFERROR(SMALL(DE67:DE187,ROW()-ROW($DE$190)+1),"")</f>
        <v>0</v>
      </c>
      <c r="DF246">
        <f>IFERROR(SMALL(DF67:DF187,ROW()-ROW($DF$190)+1),"")</f>
        <v>0</v>
      </c>
      <c r="DG246">
        <f>IFERROR(SMALL(DG67:DG187,ROW()-ROW($DG$190)+1),"")</f>
        <v>0</v>
      </c>
      <c r="DH246">
        <f>IFERROR(SMALL(DH67:DH187,ROW()-ROW($DH$190)+1),"")</f>
        <v>0</v>
      </c>
      <c r="DI246">
        <f>IFERROR(SMALL(DI67:DI187,ROW()-ROW($DI$190)+1),"")</f>
        <v>0</v>
      </c>
      <c r="DJ246">
        <f>IFERROR(SMALL(DJ67:DJ187,ROW()-ROW($DJ$190)+1),"")</f>
        <v>0</v>
      </c>
      <c r="DK246">
        <f>IFERROR(SMALL(DK67:DK187,ROW()-ROW($DK$190)+1),"")</f>
        <v>0</v>
      </c>
      <c r="DL246">
        <f>IFERROR(SMALL(DL67:DL187,ROW()-ROW($DL$190)+1),"")</f>
        <v>0</v>
      </c>
      <c r="DM246">
        <f>IFERROR(SMALL(DM67:DM187,ROW()-ROW($DM$190)+1),"")</f>
        <v>0</v>
      </c>
      <c r="DN246">
        <f>IFERROR(SMALL(DN67:DN187,ROW()-ROW($DN$190)+1),"")</f>
        <v>0</v>
      </c>
      <c r="DO246">
        <f>IFERROR(SMALL(DO67:DO187,ROW()-ROW($DO$190)+1),"")</f>
        <v>0</v>
      </c>
      <c r="DP246">
        <f>IFERROR(SMALL(DP67:DP187,ROW()-ROW($DP$190)+1),"")</f>
        <v>0</v>
      </c>
      <c r="DQ246">
        <f>IFERROR(SMALL(DQ67:DQ187,ROW()-ROW($DQ$190)+1),"")</f>
        <v>0</v>
      </c>
      <c r="DR246">
        <f>IFERROR(SMALL(DR67:DR187,ROW()-ROW($DR$190)+1),"")</f>
        <v>0</v>
      </c>
      <c r="DS246">
        <f>IFERROR(SMALL(DS67:DS187,ROW()-ROW($DS$190)+1),"")</f>
        <v>0</v>
      </c>
      <c r="DT246">
        <f>IFERROR(SMALL(DT67:DT187,ROW()-ROW($DT$190)+1),"")</f>
        <v>0</v>
      </c>
      <c r="DU246">
        <f>IFERROR(SMALL(DU67:DU187,ROW()-ROW($DU$190)+1),"")</f>
        <v>0</v>
      </c>
      <c r="DV246">
        <f>IFERROR(SMALL(DV67:DV187,ROW()-ROW($DV$190)+1),"")</f>
        <v>0</v>
      </c>
      <c r="DW246">
        <f>IFERROR(SMALL(DW67:DW187,ROW()-ROW($DW$190)+1),"")</f>
        <v>0</v>
      </c>
      <c r="DX246">
        <f>IFERROR(SMALL(DX67:DX187,ROW()-ROW($DX$190)+1),"")</f>
        <v>0</v>
      </c>
      <c r="DY246">
        <f>IFERROR(SMALL(DY67:DY187,ROW()-ROW($DY$190)+1),"")</f>
        <v>0</v>
      </c>
      <c r="DZ246">
        <f>IFERROR(SMALL(DZ67:DZ187,ROW()-ROW($DZ$190)+1),"")</f>
        <v>0</v>
      </c>
      <c r="EA246">
        <f>IFERROR(SMALL(EA67:EA187,ROW()-ROW($EA$190)+1),"")</f>
        <v>0</v>
      </c>
      <c r="EB246">
        <f>IFERROR(SMALL(EB67:EB187,ROW()-ROW($EB$190)+1),"")</f>
        <v>0</v>
      </c>
      <c r="EC246">
        <f>IFERROR(SMALL(EC67:EC187,ROW()-ROW($EC$190)+1),"")</f>
        <v>0</v>
      </c>
      <c r="ED246">
        <f>IFERROR(SMALL(ED67:ED187,ROW()-ROW($ED$190)+1),"")</f>
        <v>0</v>
      </c>
      <c r="EE246">
        <f>IFERROR(SMALL(EE67:EE187,ROW()-ROW($EE$190)+1),"")</f>
        <v>0</v>
      </c>
      <c r="EF246">
        <f>IFERROR(SMALL(EF67:EF187,ROW()-ROW($EF$190)+1),"")</f>
        <v>0</v>
      </c>
      <c r="EI246">
        <f>IFERROR(SMALL(EI67:EI187,ROW()-ROW($EI$190)+1),"")</f>
        <v>0</v>
      </c>
      <c r="EJ246">
        <f>IFERROR(SMALL(EJ67:EJ187,ROW()-ROW($EJ$190)+1),"")</f>
        <v>0</v>
      </c>
      <c r="EK246">
        <f>IFERROR(SMALL(EK67:EK187,ROW()-ROW($EK$190)+1),"")</f>
        <v>0</v>
      </c>
      <c r="EL246">
        <f>IFERROR(SMALL(EL67:EL187,ROW()-ROW($EL$190)+1),"")</f>
        <v>0</v>
      </c>
      <c r="EM246">
        <f>IFERROR(SMALL(EM67:EM187,ROW()-ROW($EM$190)+1),"")</f>
        <v>0</v>
      </c>
      <c r="EN246">
        <f>IFERROR(SMALL(EN67:EN187,ROW()-ROW($EN$190)+1),"")</f>
        <v>0</v>
      </c>
      <c r="EO246">
        <f>IFERROR(SMALL(EO67:EO187,ROW()-ROW($EO$190)+1),"")</f>
        <v>0</v>
      </c>
      <c r="EP246">
        <f>IFERROR(SMALL(EP67:EP187,ROW()-ROW($EP$190)+1),"")</f>
        <v>0</v>
      </c>
      <c r="EQ246">
        <f>IFERROR(SMALL(EQ67:EQ187,ROW()-ROW($EQ$190)+1),"")</f>
        <v>0</v>
      </c>
      <c r="ER246">
        <f>IFERROR(SMALL(ER67:ER187,ROW()-ROW($ER$190)+1),"")</f>
        <v>0</v>
      </c>
      <c r="ES246">
        <f>IFERROR(SMALL(ES67:ES187,ROW()-ROW($ES$190)+1),"")</f>
        <v>0</v>
      </c>
      <c r="ET246">
        <f>IFERROR(SMALL(ET67:ET187,ROW()-ROW($ET$190)+1),"")</f>
        <v>0</v>
      </c>
      <c r="EU246">
        <f>IFERROR(SMALL(EU67:EU187,ROW()-ROW($EU$190)+1),"")</f>
        <v>0</v>
      </c>
      <c r="EV246">
        <f>IFERROR(SMALL(EV67:EV187,ROW()-ROW($EV$190)+1),"")</f>
        <v>0</v>
      </c>
      <c r="EW246">
        <f>IFERROR(SMALL(EW67:EW187,ROW()-ROW($EW$190)+1),"")</f>
        <v>0</v>
      </c>
      <c r="EX246">
        <f>IFERROR(SMALL(EX67:EX187,ROW()-ROW($EX$190)+1),"")</f>
        <v>0</v>
      </c>
      <c r="EY246">
        <f>IFERROR(SMALL(EY67:EY187,ROW()-ROW($EY$190)+1),"")</f>
        <v>0</v>
      </c>
      <c r="EZ246">
        <f>IFERROR(SMALL(EZ67:EZ187,ROW()-ROW($EZ$190)+1),"")</f>
        <v>0</v>
      </c>
      <c r="FA246">
        <f>IFERROR(SMALL(FA67:FA187,ROW()-ROW($FA$190)+1),"")</f>
        <v>0</v>
      </c>
      <c r="FB246">
        <f>IFERROR(SMALL(FB67:FB187,ROW()-ROW($FB$190)+1),"")</f>
        <v>0</v>
      </c>
      <c r="FC246">
        <f>IFERROR(SMALL(FC67:FC187,ROW()-ROW($FC$190)+1),"")</f>
        <v>0</v>
      </c>
      <c r="FD246">
        <f>IFERROR(SMALL(FD67:FD187,ROW()-ROW($FD$190)+1),"")</f>
        <v>0</v>
      </c>
      <c r="FE246">
        <f>IFERROR(SMALL(FE67:FE187,ROW()-ROW($FE$190)+1),"")</f>
        <v>0</v>
      </c>
      <c r="FF246">
        <f>IFERROR(SMALL(FF67:FF187,ROW()-ROW($FF$190)+1),"")</f>
        <v>0</v>
      </c>
      <c r="FG246">
        <f>IFERROR(SMALL(FG67:FG187,ROW()-ROW($FG$190)+1),"")</f>
        <v>0</v>
      </c>
      <c r="FH246">
        <f>IFERROR(SMALL(FH67:FH187,ROW()-ROW($FH$190)+1),"")</f>
        <v>0</v>
      </c>
      <c r="FI246">
        <f>IFERROR(SMALL(FI67:FI187,ROW()-ROW($FI$190)+1),"")</f>
        <v>0</v>
      </c>
      <c r="FJ246">
        <f>IFERROR(SMALL(FJ67:FJ187,ROW()-ROW($FJ$190)+1),"")</f>
        <v>0</v>
      </c>
      <c r="FK246">
        <f>IFERROR(SMALL(FK67:FK187,ROW()-ROW($FK$190)+1),"")</f>
        <v>0</v>
      </c>
      <c r="FL246">
        <f>IFERROR(SMALL(FL67:FL187,ROW()-ROW($FL$190)+1),"")</f>
        <v>0</v>
      </c>
      <c r="FM246">
        <f>IFERROR(SMALL(FM67:FM187,ROW()-ROW($FM$190)+1),"")</f>
        <v>0</v>
      </c>
      <c r="FN246">
        <f>IFERROR(SMALL(FN67:FN187,ROW()-ROW($FN$190)+1),"")</f>
        <v>0</v>
      </c>
      <c r="FO246">
        <f>IFERROR(SMALL(FO67:FO187,ROW()-ROW($FO$190)+1),"")</f>
        <v>0</v>
      </c>
      <c r="FP246">
        <f>IFERROR(SMALL(FP67:FP187,ROW()-ROW($FP$190)+1),"")</f>
        <v>0</v>
      </c>
      <c r="FQ246">
        <f>IFERROR(SMALL(FQ67:FQ187,ROW()-ROW($FQ$190)+1),"")</f>
        <v>0</v>
      </c>
      <c r="FR246">
        <f>IFERROR(SMALL(FR67:FR187,ROW()-ROW($FR$190)+1),"")</f>
        <v>0</v>
      </c>
      <c r="FS246">
        <f>IFERROR(SMALL(FS67:FS187,ROW()-ROW($FS$190)+1),"")</f>
        <v>0</v>
      </c>
      <c r="FT246">
        <f>IFERROR(SMALL(FT67:FT187,ROW()-ROW($FT$190)+1),"")</f>
        <v>0</v>
      </c>
      <c r="FU246">
        <f>IFERROR(SMALL(FU67:FU187,ROW()-ROW($FU$190)+1),"")</f>
        <v>0</v>
      </c>
      <c r="FV246">
        <f>IFERROR(SMALL(FV67:FV187,ROW()-ROW($FV$190)+1),"")</f>
        <v>0</v>
      </c>
      <c r="FW246">
        <f>IFERROR(SMALL(FW67:FW187,ROW()-ROW($FW$190)+1),"")</f>
        <v>0</v>
      </c>
      <c r="FX246">
        <f>IFERROR(SMALL(FX67:FX187,ROW()-ROW($FX$190)+1),"")</f>
        <v>0</v>
      </c>
      <c r="FY246">
        <f>IFERROR(SMALL(FY67:FY187,ROW()-ROW($FY$190)+1),"")</f>
        <v>0</v>
      </c>
      <c r="FZ246">
        <f>IFERROR(SMALL(FZ67:FZ187,ROW()-ROW($FZ$190)+1),"")</f>
        <v>0</v>
      </c>
      <c r="GA246">
        <f>IFERROR(SMALL(GA67:GA187,ROW()-ROW($GA$190)+1),"")</f>
        <v>0</v>
      </c>
      <c r="GB246">
        <f>IFERROR(SMALL(GB67:GB187,ROW()-ROW($GB$190)+1),"")</f>
        <v>0</v>
      </c>
      <c r="GC246">
        <f>IFERROR(SMALL(GC67:GC187,ROW()-ROW($GC$190)+1),"")</f>
        <v>0</v>
      </c>
      <c r="GD246">
        <f>IFERROR(SMALL(GD67:GD187,ROW()-ROW($GD$190)+1),"")</f>
        <v>0</v>
      </c>
      <c r="GE246">
        <f>IFERROR(SMALL(GE67:GE187,ROW()-ROW($GE$190)+1),"")</f>
        <v>0</v>
      </c>
      <c r="GF246">
        <f>IFERROR(SMALL(GF67:GF187,ROW()-ROW($GF$190)+1),"")</f>
        <v>0</v>
      </c>
      <c r="GG246">
        <f>IFERROR(SMALL(GG67:GG187,ROW()-ROW($GG$190)+1),"")</f>
        <v>0</v>
      </c>
      <c r="GH246">
        <f>IFERROR(SMALL(GH67:GH187,ROW()-ROW($GH$190)+1),"")</f>
        <v>0</v>
      </c>
      <c r="GI246">
        <f>IFERROR(SMALL(GI67:GI187,ROW()-ROW($GI$190)+1),"")</f>
        <v>0</v>
      </c>
      <c r="GJ246">
        <f>IFERROR(SMALL(GJ67:GJ187,ROW()-ROW($GJ$190)+1),"")</f>
        <v>0</v>
      </c>
      <c r="GK246">
        <f>IFERROR(SMALL(GK67:GK187,ROW()-ROW($GK$190)+1),"")</f>
        <v>0</v>
      </c>
      <c r="GL246">
        <f>IFERROR(SMALL(GL67:GL187,ROW()-ROW($GL$190)+1),"")</f>
        <v>0</v>
      </c>
      <c r="GM246">
        <f>IFERROR(SMALL(GM67:GM187,ROW()-ROW($GM$190)+1),"")</f>
        <v>0</v>
      </c>
      <c r="GN246">
        <f>IFERROR(SMALL(GN67:GN187,ROW()-ROW($GN$190)+1),"")</f>
        <v>0</v>
      </c>
      <c r="GO246">
        <f>IFERROR(SMALL(GO67:GO187,ROW()-ROW($GO$190)+1),"")</f>
        <v>0</v>
      </c>
      <c r="GP246">
        <f>IFERROR(SMALL(GP67:GP187,ROW()-ROW($GP$190)+1),"")</f>
        <v>0</v>
      </c>
      <c r="GQ246">
        <f>IFERROR(SMALL(GQ67:GQ187,ROW()-ROW($GQ$190)+1),"")</f>
        <v>0</v>
      </c>
      <c r="GR246">
        <f>IFERROR(SMALL(GR67:GR187,ROW()-ROW($GR$190)+1),"")</f>
        <v>0</v>
      </c>
      <c r="GS246">
        <f>IFERROR(SMALL(GS67:GS187,ROW()-ROW($GS$190)+1),"")</f>
        <v>0</v>
      </c>
      <c r="GT246">
        <f>IFERROR(SMALL(GT67:GT187,ROW()-ROW($GT$190)+1),"")</f>
        <v>0</v>
      </c>
      <c r="GU246">
        <f>IFERROR(SMALL(GU67:GU187,ROW()-ROW($GU$190)+1),"")</f>
        <v>0</v>
      </c>
      <c r="GV246">
        <f>IFERROR(SMALL(GV67:GV187,ROW()-ROW($GV$190)+1),"")</f>
        <v>0</v>
      </c>
      <c r="GW246">
        <f>IFERROR(SMALL(GW67:GW187,ROW()-ROW($GW$190)+1),"")</f>
        <v>0</v>
      </c>
      <c r="GX246">
        <f>IFERROR(SMALL(GX67:GX187,ROW()-ROW($GX$190)+1),"")</f>
        <v>0</v>
      </c>
      <c r="GY246">
        <f>IFERROR(SMALL(GY67:GY187,ROW()-ROW($GY$190)+1),"")</f>
        <v>0</v>
      </c>
      <c r="GZ246">
        <f>IFERROR(SMALL(GZ67:GZ187,ROW()-ROW($GZ$190)+1),"")</f>
        <v>0</v>
      </c>
      <c r="HA246">
        <f>IFERROR(SMALL(HA67:HA187,ROW()-ROW($HA$190)+1),"")</f>
        <v>0</v>
      </c>
      <c r="HB246">
        <f>IFERROR(SMALL(HB67:HB187,ROW()-ROW($HB$190)+1),"")</f>
        <v>0</v>
      </c>
      <c r="HC246">
        <f>IFERROR(SMALL(HC67:HC187,ROW()-ROW($HC$190)+1),"")</f>
        <v>0</v>
      </c>
      <c r="HD246">
        <f>IFERROR(SMALL(HD67:HD187,ROW()-ROW($HD$190)+1),"")</f>
        <v>0</v>
      </c>
      <c r="HE246">
        <f>IFERROR(SMALL(HE67:HE187,ROW()-ROW($HE$190)+1),"")</f>
        <v>0</v>
      </c>
      <c r="HF246">
        <f>IFERROR(SMALL(HF67:HF187,ROW()-ROW($HF$190)+1),"")</f>
        <v>0</v>
      </c>
      <c r="HG246">
        <f>IFERROR(SMALL(HG67:HG187,ROW()-ROW($HG$190)+1),"")</f>
        <v>0</v>
      </c>
      <c r="HH246">
        <f>IFERROR(SMALL(HH67:HH187,ROW()-ROW($HH$190)+1),"")</f>
        <v>0</v>
      </c>
      <c r="HI246">
        <f>IFERROR(SMALL(HI67:HI187,ROW()-ROW($HI$190)+1),"")</f>
        <v>0</v>
      </c>
      <c r="HJ246">
        <f>IFERROR(SMALL(HJ67:HJ187,ROW()-ROW($HJ$190)+1),"")</f>
        <v>0</v>
      </c>
      <c r="HK246">
        <f>IFERROR(SMALL(HK67:HK187,ROW()-ROW($HK$190)+1),"")</f>
        <v>0</v>
      </c>
      <c r="HL246">
        <f>IFERROR(SMALL(HL67:HL187,ROW()-ROW($HL$190)+1),"")</f>
        <v>0</v>
      </c>
      <c r="HM246">
        <f>IFERROR(SMALL(HM67:HM187,ROW()-ROW($HM$190)+1),"")</f>
        <v>0</v>
      </c>
      <c r="HN246">
        <f>IFERROR(SMALL(HN67:HN187,ROW()-ROW($HN$190)+1),"")</f>
        <v>0</v>
      </c>
      <c r="HO246">
        <f>IFERROR(SMALL(HO67:HO187,ROW()-ROW($HO$190)+1),"")</f>
        <v>0</v>
      </c>
      <c r="HP246">
        <f>IFERROR(SMALL(HP67:HP187,ROW()-ROW($HP$190)+1),"")</f>
        <v>0</v>
      </c>
      <c r="HQ246">
        <f>IFERROR(SMALL(HQ67:HQ187,ROW()-ROW($HQ$190)+1),"")</f>
        <v>0</v>
      </c>
      <c r="HR246">
        <f>IFERROR(SMALL(HR67:HR187,ROW()-ROW($HR$190)+1),"")</f>
        <v>0</v>
      </c>
      <c r="HS246">
        <f>IFERROR(SMALL(HS67:HS187,ROW()-ROW($HS$190)+1),"")</f>
        <v>0</v>
      </c>
      <c r="HT246">
        <f>IFERROR(SMALL(HT67:HT187,ROW()-ROW($HT$190)+1),"")</f>
        <v>0</v>
      </c>
      <c r="HU246">
        <f>IFERROR(SMALL(HU67:HU187,ROW()-ROW($HU$190)+1),"")</f>
        <v>0</v>
      </c>
      <c r="HV246">
        <f>IFERROR(SMALL(HV67:HV187,ROW()-ROW($HV$190)+1),"")</f>
        <v>0</v>
      </c>
      <c r="HW246">
        <f>IFERROR(SMALL(HW67:HW187,ROW()-ROW($HW$190)+1),"")</f>
        <v>0</v>
      </c>
      <c r="HX246">
        <f>IFERROR(SMALL(HX67:HX187,ROW()-ROW($HX$190)+1),"")</f>
        <v>0</v>
      </c>
      <c r="HY246">
        <f>IFERROR(SMALL(HY67:HY187,ROW()-ROW($HY$190)+1),"")</f>
        <v>0</v>
      </c>
      <c r="HZ246">
        <f>IFERROR(SMALL(HZ67:HZ187,ROW()-ROW($HZ$190)+1),"")</f>
        <v>0</v>
      </c>
      <c r="IA246">
        <f>IFERROR(SMALL(IA67:IA187,ROW()-ROW($IA$190)+1),"")</f>
        <v>0</v>
      </c>
      <c r="IB246">
        <f>IFERROR(SMALL(IB67:IB187,ROW()-ROW($IB$190)+1),"")</f>
        <v>0</v>
      </c>
      <c r="IC246">
        <f>IFERROR(SMALL(IC67:IC187,ROW()-ROW($IC$190)+1),"")</f>
        <v>0</v>
      </c>
      <c r="ID246">
        <f>IFERROR(SMALL(ID67:ID187,ROW()-ROW($ID$190)+1),"")</f>
        <v>0</v>
      </c>
      <c r="IE246">
        <f>IFERROR(SMALL(IE67:IE187,ROW()-ROW($IE$190)+1),"")</f>
        <v>0</v>
      </c>
      <c r="IF246">
        <f>IFERROR(SMALL(IF67:IF187,ROW()-ROW($IF$190)+1),"")</f>
        <v>0</v>
      </c>
      <c r="IG246">
        <f>IFERROR(SMALL(IG67:IG187,ROW()-ROW($IG$190)+1),"")</f>
        <v>0</v>
      </c>
      <c r="IH246">
        <f>IFERROR(SMALL(IH67:IH187,ROW()-ROW($IH$190)+1),"")</f>
        <v>0</v>
      </c>
      <c r="II246">
        <f>IFERROR(SMALL(II67:II187,ROW()-ROW($II$190)+1),"")</f>
        <v>0</v>
      </c>
      <c r="IJ246">
        <f>IFERROR(SMALL(IJ67:IJ187,ROW()-ROW($IJ$190)+1),"")</f>
        <v>0</v>
      </c>
      <c r="IK246">
        <f>IFERROR(SMALL(IK67:IK187,ROW()-ROW($IK$190)+1),"")</f>
        <v>0</v>
      </c>
      <c r="IL246">
        <f>IFERROR(SMALL(IL67:IL187,ROW()-ROW($IL$190)+1),"")</f>
        <v>0</v>
      </c>
      <c r="IM246">
        <f>IFERROR(SMALL(IM67:IM187,ROW()-ROW($IM$190)+1),"")</f>
        <v>0</v>
      </c>
      <c r="IN246">
        <f>IFERROR(SMALL(IN67:IN187,ROW()-ROW($IN$190)+1),"")</f>
        <v>0</v>
      </c>
      <c r="IO246">
        <f>IFERROR(SMALL(IO67:IO187,ROW()-ROW($IO$190)+1),"")</f>
        <v>0</v>
      </c>
      <c r="IP246">
        <f>IFERROR(SMALL(IP67:IP187,ROW()-ROW($IP$190)+1),"")</f>
        <v>0</v>
      </c>
      <c r="IQ246">
        <f>IFERROR(SMALL(IQ67:IQ187,ROW()-ROW($IQ$190)+1),"")</f>
        <v>0</v>
      </c>
      <c r="IR246">
        <f>IFERROR(SMALL(IR67:IR187,ROW()-ROW($IR$190)+1),"")</f>
        <v>0</v>
      </c>
      <c r="IS246">
        <f>IFERROR(SMALL(IS67:IS187,ROW()-ROW($IS$190)+1),"")</f>
        <v>0</v>
      </c>
      <c r="IT246">
        <f>IFERROR(SMALL(IT67:IT187,ROW()-ROW($IT$190)+1),"")</f>
        <v>0</v>
      </c>
      <c r="IU246">
        <f>IFERROR(SMALL(IU67:IU187,ROW()-ROW($IU$190)+1),"")</f>
        <v>0</v>
      </c>
      <c r="IV246">
        <f>IFERROR(SMALL(IV67:IV187,ROW()-ROW($IV$190)+1),"")</f>
        <v>0</v>
      </c>
      <c r="IW246">
        <f>IFERROR(SMALL(IW67:IW187,ROW()-ROW($IW$190)+1),"")</f>
        <v>0</v>
      </c>
      <c r="IX246">
        <f>IFERROR(SMALL(IX67:IX187,ROW()-ROW($IX$190)+1),"")</f>
        <v>0</v>
      </c>
      <c r="IY246">
        <f>IFERROR(SMALL(IY67:IY187,ROW()-ROW($IY$190)+1),"")</f>
        <v>0</v>
      </c>
      <c r="IZ246">
        <f>IFERROR(SMALL(IZ67:IZ187,ROW()-ROW($IZ$190)+1),"")</f>
        <v>0</v>
      </c>
      <c r="JA246">
        <f>IFERROR(SMALL(JA67:JA187,ROW()-ROW($JA$190)+1),"")</f>
        <v>0</v>
      </c>
      <c r="JB246">
        <f>IFERROR(SMALL(JB67:JB187,ROW()-ROW($JB$190)+1),"")</f>
        <v>0</v>
      </c>
      <c r="JC246">
        <f>IFERROR(SMALL(JC67:JC187,ROW()-ROW($JC$190)+1),"")</f>
        <v>0</v>
      </c>
      <c r="JD246">
        <f>IFERROR(SMALL(JD67:JD187,ROW()-ROW($JD$190)+1),"")</f>
        <v>0</v>
      </c>
      <c r="JE246">
        <f>IFERROR(SMALL(JE67:JE187,ROW()-ROW($JE$190)+1),"")</f>
        <v>0</v>
      </c>
      <c r="JF246">
        <f>IFERROR(SMALL(JF67:JF187,ROW()-ROW($JF$190)+1),"")</f>
        <v>0</v>
      </c>
      <c r="JG246">
        <f>IFERROR(SMALL(JG67:JG187,ROW()-ROW($JG$190)+1),"")</f>
        <v>0</v>
      </c>
      <c r="JH246">
        <f>IFERROR(SMALL(JH67:JH187,ROW()-ROW($JH$190)+1),"")</f>
        <v>0</v>
      </c>
      <c r="JI246">
        <f>IFERROR(SMALL(JI67:JI187,ROW()-ROW($JI$190)+1),"")</f>
        <v>0</v>
      </c>
      <c r="JJ246">
        <f>IFERROR(SMALL(JJ67:JJ187,ROW()-ROW($JJ$190)+1),"")</f>
        <v>0</v>
      </c>
    </row>
    <row r="247" spans="5:270">
      <c r="E247">
        <f>IFERROR(SMALL(E67:E187,ROW()-ROW($E$190)+1),"")</f>
        <v>0</v>
      </c>
      <c r="F247">
        <f>IFERROR(SMALL(F67:F187,ROW()-ROW($F$190)+1),"")</f>
        <v>0</v>
      </c>
      <c r="G247">
        <f>IFERROR(SMALL(G67:G187,ROW()-ROW($G$190)+1),"")</f>
        <v>0</v>
      </c>
      <c r="H247">
        <f>IFERROR(SMALL(H67:H187,ROW()-ROW($H$190)+1),"")</f>
        <v>0</v>
      </c>
      <c r="I247">
        <f>IFERROR(SMALL(I67:I187,ROW()-ROW($I$190)+1),"")</f>
        <v>0</v>
      </c>
      <c r="J247">
        <f>IFERROR(SMALL(J67:J187,ROW()-ROW($J$190)+1),"")</f>
        <v>0</v>
      </c>
      <c r="K247">
        <f>IFERROR(SMALL(K67:K187,ROW()-ROW($K$190)+1),"")</f>
        <v>0</v>
      </c>
      <c r="L247">
        <f>IFERROR(SMALL(L67:L187,ROW()-ROW($L$190)+1),"")</f>
        <v>0</v>
      </c>
      <c r="M247">
        <f>IFERROR(SMALL(M67:M187,ROW()-ROW($M$190)+1),"")</f>
        <v>0</v>
      </c>
      <c r="N247">
        <f>IFERROR(SMALL(N67:N187,ROW()-ROW($N$190)+1),"")</f>
        <v>0</v>
      </c>
      <c r="O247">
        <f>IFERROR(SMALL(O67:O187,ROW()-ROW($O$190)+1),"")</f>
        <v>0</v>
      </c>
      <c r="P247">
        <f>IFERROR(SMALL(P67:P187,ROW()-ROW($P$190)+1),"")</f>
        <v>0</v>
      </c>
      <c r="Q247">
        <f>IFERROR(SMALL(Q67:Q187,ROW()-ROW($Q$190)+1),"")</f>
        <v>0</v>
      </c>
      <c r="R247">
        <f>IFERROR(SMALL(R67:R187,ROW()-ROW($R$190)+1),"")</f>
        <v>0</v>
      </c>
      <c r="S247">
        <f>IFERROR(SMALL(S67:S187,ROW()-ROW($S$190)+1),"")</f>
        <v>0</v>
      </c>
      <c r="T247">
        <f>IFERROR(SMALL(T67:T187,ROW()-ROW($T$190)+1),"")</f>
        <v>0</v>
      </c>
      <c r="U247">
        <f>IFERROR(SMALL(U67:U187,ROW()-ROW($U$190)+1),"")</f>
        <v>0</v>
      </c>
      <c r="V247">
        <f>IFERROR(SMALL(V67:V187,ROW()-ROW($V$190)+1),"")</f>
        <v>0</v>
      </c>
      <c r="W247">
        <f>IFERROR(SMALL(W67:W187,ROW()-ROW($W$190)+1),"")</f>
        <v>0</v>
      </c>
      <c r="X247">
        <f>IFERROR(SMALL(X67:X187,ROW()-ROW($X$190)+1),"")</f>
        <v>0</v>
      </c>
      <c r="Y247">
        <f>IFERROR(SMALL(Y67:Y187,ROW()-ROW($Y$190)+1),"")</f>
        <v>0</v>
      </c>
      <c r="Z247">
        <f>IFERROR(SMALL(Z67:Z187,ROW()-ROW($Z$190)+1),"")</f>
        <v>0</v>
      </c>
      <c r="AA247">
        <f>IFERROR(SMALL(AA67:AA187,ROW()-ROW($AA$190)+1),"")</f>
        <v>0</v>
      </c>
      <c r="AB247">
        <f>IFERROR(SMALL(AB67:AB187,ROW()-ROW($AB$190)+1),"")</f>
        <v>0</v>
      </c>
      <c r="AC247">
        <f>IFERROR(SMALL(AC67:AC187,ROW()-ROW($AC$190)+1),"")</f>
        <v>0</v>
      </c>
      <c r="AD247">
        <f>IFERROR(SMALL(AD67:AD187,ROW()-ROW($AD$190)+1),"")</f>
        <v>0</v>
      </c>
      <c r="AE247">
        <f>IFERROR(SMALL(AE67:AE187,ROW()-ROW($AE$190)+1),"")</f>
        <v>0</v>
      </c>
      <c r="AF247">
        <f>IFERROR(SMALL(AF67:AF187,ROW()-ROW($AF$190)+1),"")</f>
        <v>0</v>
      </c>
      <c r="AG247">
        <f>IFERROR(SMALL(AG67:AG187,ROW()-ROW($AG$190)+1),"")</f>
        <v>0</v>
      </c>
      <c r="AH247">
        <f>IFERROR(SMALL(AH67:AH187,ROW()-ROW($AH$190)+1),"")</f>
        <v>0</v>
      </c>
      <c r="AI247">
        <f>IFERROR(SMALL(AI67:AI187,ROW()-ROW($AI$190)+1),"")</f>
        <v>0</v>
      </c>
      <c r="AJ247">
        <f>IFERROR(SMALL(AJ67:AJ187,ROW()-ROW($AJ$190)+1),"")</f>
        <v>0</v>
      </c>
      <c r="AK247">
        <f>IFERROR(SMALL(AK67:AK187,ROW()-ROW($AK$190)+1),"")</f>
        <v>0</v>
      </c>
      <c r="AL247">
        <f>IFERROR(SMALL(AL67:AL187,ROW()-ROW($AL$190)+1),"")</f>
        <v>0</v>
      </c>
      <c r="AM247">
        <f>IFERROR(SMALL(AM67:AM187,ROW()-ROW($AM$190)+1),"")</f>
        <v>0</v>
      </c>
      <c r="AN247">
        <f>IFERROR(SMALL(AN67:AN187,ROW()-ROW($AN$190)+1),"")</f>
        <v>0</v>
      </c>
      <c r="AO247">
        <f>IFERROR(SMALL(AO67:AO187,ROW()-ROW($AO$190)+1),"")</f>
        <v>0</v>
      </c>
      <c r="AP247">
        <f>IFERROR(SMALL(AP67:AP187,ROW()-ROW($AP$190)+1),"")</f>
        <v>0</v>
      </c>
      <c r="AQ247">
        <f>IFERROR(SMALL(AQ67:AQ187,ROW()-ROW($AQ$190)+1),"")</f>
        <v>0</v>
      </c>
      <c r="AR247">
        <f>IFERROR(SMALL(AR67:AR187,ROW()-ROW($AR$190)+1),"")</f>
        <v>0</v>
      </c>
      <c r="AS247">
        <f>IFERROR(SMALL(AS67:AS187,ROW()-ROW($AS$190)+1),"")</f>
        <v>0</v>
      </c>
      <c r="AT247">
        <f>IFERROR(SMALL(AT67:AT187,ROW()-ROW($AT$190)+1),"")</f>
        <v>0</v>
      </c>
      <c r="AU247">
        <f>IFERROR(SMALL(AU67:AU187,ROW()-ROW($AU$190)+1),"")</f>
        <v>0</v>
      </c>
      <c r="AV247">
        <f>IFERROR(SMALL(AV67:AV187,ROW()-ROW($AV$190)+1),"")</f>
        <v>0</v>
      </c>
      <c r="AW247">
        <f>IFERROR(SMALL(AW67:AW187,ROW()-ROW($AW$190)+1),"")</f>
        <v>0</v>
      </c>
      <c r="AX247">
        <f>IFERROR(SMALL(AX67:AX187,ROW()-ROW($AX$190)+1),"")</f>
        <v>0</v>
      </c>
      <c r="AY247">
        <f>IFERROR(SMALL(AY67:AY187,ROW()-ROW($AY$190)+1),"")</f>
        <v>0</v>
      </c>
      <c r="AZ247">
        <f>IFERROR(SMALL(AZ67:AZ187,ROW()-ROW($AZ$190)+1),"")</f>
        <v>0</v>
      </c>
      <c r="BA247">
        <f>IFERROR(SMALL(BA67:BA187,ROW()-ROW($BA$190)+1),"")</f>
        <v>0</v>
      </c>
      <c r="BB247">
        <f>IFERROR(SMALL(BB67:BB187,ROW()-ROW($BB$190)+1),"")</f>
        <v>0</v>
      </c>
      <c r="BC247">
        <f>IFERROR(SMALL(BC67:BC187,ROW()-ROW($BC$190)+1),"")</f>
        <v>0</v>
      </c>
      <c r="BD247">
        <f>IFERROR(SMALL(BD67:BD187,ROW()-ROW($BD$190)+1),"")</f>
        <v>0</v>
      </c>
      <c r="BE247">
        <f>IFERROR(SMALL(BE67:BE187,ROW()-ROW($BE$190)+1),"")</f>
        <v>0</v>
      </c>
      <c r="BF247">
        <f>IFERROR(SMALL(BF67:BF187,ROW()-ROW($BF$190)+1),"")</f>
        <v>0</v>
      </c>
      <c r="BG247">
        <f>IFERROR(SMALL(BG67:BG187,ROW()-ROW($BG$190)+1),"")</f>
        <v>0</v>
      </c>
      <c r="BH247">
        <f>IFERROR(SMALL(BH67:BH187,ROW()-ROW($BH$190)+1),"")</f>
        <v>0</v>
      </c>
      <c r="BI247">
        <f>IFERROR(SMALL(BI67:BI187,ROW()-ROW($BI$190)+1),"")</f>
        <v>0</v>
      </c>
      <c r="BJ247">
        <f>IFERROR(SMALL(BJ67:BJ187,ROW()-ROW($BJ$190)+1),"")</f>
        <v>0</v>
      </c>
      <c r="BK247">
        <f>IFERROR(SMALL(BK67:BK187,ROW()-ROW($BK$190)+1),"")</f>
        <v>0</v>
      </c>
      <c r="BL247">
        <f>IFERROR(SMALL(BL67:BL187,ROW()-ROW($BL$190)+1),"")</f>
        <v>0</v>
      </c>
      <c r="BM247">
        <f>IFERROR(SMALL(BM67:BM187,ROW()-ROW($BM$190)+1),"")</f>
        <v>0</v>
      </c>
      <c r="BN247">
        <f>IFERROR(SMALL(BN67:BN187,ROW()-ROW($BN$190)+1),"")</f>
        <v>0</v>
      </c>
      <c r="BO247">
        <f>IFERROR(SMALL(BO67:BO187,ROW()-ROW($BO$190)+1),"")</f>
        <v>0</v>
      </c>
      <c r="BP247">
        <f>IFERROR(SMALL(BP67:BP187,ROW()-ROW($BP$190)+1),"")</f>
        <v>0</v>
      </c>
      <c r="BQ247">
        <f>IFERROR(SMALL(BQ67:BQ187,ROW()-ROW($BQ$190)+1),"")</f>
        <v>0</v>
      </c>
      <c r="BR247">
        <f>IFERROR(SMALL(BR67:BR187,ROW()-ROW($BR$190)+1),"")</f>
        <v>0</v>
      </c>
      <c r="BS247">
        <f>IFERROR(SMALL(BS67:BS187,ROW()-ROW($BS$190)+1),"")</f>
        <v>0</v>
      </c>
      <c r="BT247">
        <f>IFERROR(SMALL(BT67:BT187,ROW()-ROW($BT$190)+1),"")</f>
        <v>0</v>
      </c>
      <c r="BU247">
        <f>IFERROR(SMALL(BU67:BU187,ROW()-ROW($BU$190)+1),"")</f>
        <v>0</v>
      </c>
      <c r="BV247">
        <f>IFERROR(SMALL(BV67:BV187,ROW()-ROW($BV$190)+1),"")</f>
        <v>0</v>
      </c>
      <c r="BW247">
        <f>IFERROR(SMALL(BW67:BW187,ROW()-ROW($BW$190)+1),"")</f>
        <v>0</v>
      </c>
      <c r="BX247">
        <f>IFERROR(SMALL(BX67:BX187,ROW()-ROW($BX$190)+1),"")</f>
        <v>0</v>
      </c>
      <c r="BY247">
        <f>IFERROR(SMALL(BY67:BY187,ROW()-ROW($BY$190)+1),"")</f>
        <v>0</v>
      </c>
      <c r="BZ247">
        <f>IFERROR(SMALL(BZ67:BZ187,ROW()-ROW($BZ$190)+1),"")</f>
        <v>0</v>
      </c>
      <c r="CA247">
        <f>IFERROR(SMALL(CA67:CA187,ROW()-ROW($CA$190)+1),"")</f>
        <v>0</v>
      </c>
      <c r="CB247">
        <f>IFERROR(SMALL(CB67:CB187,ROW()-ROW($CB$190)+1),"")</f>
        <v>0</v>
      </c>
      <c r="CC247">
        <f>IFERROR(SMALL(CC67:CC187,ROW()-ROW($CC$190)+1),"")</f>
        <v>0</v>
      </c>
      <c r="CD247">
        <f>IFERROR(SMALL(CD67:CD187,ROW()-ROW($CD$190)+1),"")</f>
        <v>0</v>
      </c>
      <c r="CE247">
        <f>IFERROR(SMALL(CE67:CE187,ROW()-ROW($CE$190)+1),"")</f>
        <v>0</v>
      </c>
      <c r="CF247">
        <f>IFERROR(SMALL(CF67:CF187,ROW()-ROW($CF$190)+1),"")</f>
        <v>0</v>
      </c>
      <c r="CG247">
        <f>IFERROR(SMALL(CG67:CG187,ROW()-ROW($CG$190)+1),"")</f>
        <v>0</v>
      </c>
      <c r="CH247">
        <f>IFERROR(SMALL(CH67:CH187,ROW()-ROW($CH$190)+1),"")</f>
        <v>0</v>
      </c>
      <c r="CI247">
        <f>IFERROR(SMALL(CI67:CI187,ROW()-ROW($CI$190)+1),"")</f>
        <v>0</v>
      </c>
      <c r="CJ247">
        <f>IFERROR(SMALL(CJ67:CJ187,ROW()-ROW($CJ$190)+1),"")</f>
        <v>0</v>
      </c>
      <c r="CK247">
        <f>IFERROR(SMALL(CK67:CK187,ROW()-ROW($CK$190)+1),"")</f>
        <v>0</v>
      </c>
      <c r="CL247">
        <f>IFERROR(SMALL(CL67:CL187,ROW()-ROW($CL$190)+1),"")</f>
        <v>0</v>
      </c>
      <c r="CM247">
        <f>IFERROR(SMALL(CM67:CM187,ROW()-ROW($CM$190)+1),"")</f>
        <v>0</v>
      </c>
      <c r="CN247">
        <f>IFERROR(SMALL(CN67:CN187,ROW()-ROW($CN$190)+1),"")</f>
        <v>0</v>
      </c>
      <c r="CO247">
        <f>IFERROR(SMALL(CO67:CO187,ROW()-ROW($CO$190)+1),"")</f>
        <v>0</v>
      </c>
      <c r="CP247">
        <f>IFERROR(SMALL(CP67:CP187,ROW()-ROW($CP$190)+1),"")</f>
        <v>0</v>
      </c>
      <c r="CQ247">
        <f>IFERROR(SMALL(CQ67:CQ187,ROW()-ROW($CQ$190)+1),"")</f>
        <v>0</v>
      </c>
      <c r="CR247">
        <f>IFERROR(SMALL(CR67:CR187,ROW()-ROW($CR$190)+1),"")</f>
        <v>0</v>
      </c>
      <c r="CS247">
        <f>IFERROR(SMALL(CS67:CS187,ROW()-ROW($CS$190)+1),"")</f>
        <v>0</v>
      </c>
      <c r="CT247">
        <f>IFERROR(SMALL(CT67:CT187,ROW()-ROW($CT$190)+1),"")</f>
        <v>0</v>
      </c>
      <c r="CU247">
        <f>IFERROR(SMALL(CU67:CU187,ROW()-ROW($CU$190)+1),"")</f>
        <v>0</v>
      </c>
      <c r="CV247">
        <f>IFERROR(SMALL(CV67:CV187,ROW()-ROW($CV$190)+1),"")</f>
        <v>0</v>
      </c>
      <c r="CW247">
        <f>IFERROR(SMALL(CW67:CW187,ROW()-ROW($CW$190)+1),"")</f>
        <v>0</v>
      </c>
      <c r="CX247">
        <f>IFERROR(SMALL(CX67:CX187,ROW()-ROW($CX$190)+1),"")</f>
        <v>0</v>
      </c>
      <c r="CY247">
        <f>IFERROR(SMALL(CY67:CY187,ROW()-ROW($CY$190)+1),"")</f>
        <v>0</v>
      </c>
      <c r="CZ247">
        <f>IFERROR(SMALL(CZ67:CZ187,ROW()-ROW($CZ$190)+1),"")</f>
        <v>0</v>
      </c>
      <c r="DA247">
        <f>IFERROR(SMALL(DA67:DA187,ROW()-ROW($DA$190)+1),"")</f>
        <v>0</v>
      </c>
      <c r="DB247">
        <f>IFERROR(SMALL(DB67:DB187,ROW()-ROW($DB$190)+1),"")</f>
        <v>0</v>
      </c>
      <c r="DC247">
        <f>IFERROR(SMALL(DC67:DC187,ROW()-ROW($DC$190)+1),"")</f>
        <v>0</v>
      </c>
      <c r="DD247">
        <f>IFERROR(SMALL(DD67:DD187,ROW()-ROW($DD$190)+1),"")</f>
        <v>0</v>
      </c>
      <c r="DE247">
        <f>IFERROR(SMALL(DE67:DE187,ROW()-ROW($DE$190)+1),"")</f>
        <v>0</v>
      </c>
      <c r="DF247">
        <f>IFERROR(SMALL(DF67:DF187,ROW()-ROW($DF$190)+1),"")</f>
        <v>0</v>
      </c>
      <c r="DG247">
        <f>IFERROR(SMALL(DG67:DG187,ROW()-ROW($DG$190)+1),"")</f>
        <v>0</v>
      </c>
      <c r="DH247">
        <f>IFERROR(SMALL(DH67:DH187,ROW()-ROW($DH$190)+1),"")</f>
        <v>0</v>
      </c>
      <c r="DI247">
        <f>IFERROR(SMALL(DI67:DI187,ROW()-ROW($DI$190)+1),"")</f>
        <v>0</v>
      </c>
      <c r="DJ247">
        <f>IFERROR(SMALL(DJ67:DJ187,ROW()-ROW($DJ$190)+1),"")</f>
        <v>0</v>
      </c>
      <c r="DK247">
        <f>IFERROR(SMALL(DK67:DK187,ROW()-ROW($DK$190)+1),"")</f>
        <v>0</v>
      </c>
      <c r="DL247">
        <f>IFERROR(SMALL(DL67:DL187,ROW()-ROW($DL$190)+1),"")</f>
        <v>0</v>
      </c>
      <c r="DM247">
        <f>IFERROR(SMALL(DM67:DM187,ROW()-ROW($DM$190)+1),"")</f>
        <v>0</v>
      </c>
      <c r="DN247">
        <f>IFERROR(SMALL(DN67:DN187,ROW()-ROW($DN$190)+1),"")</f>
        <v>0</v>
      </c>
      <c r="DO247">
        <f>IFERROR(SMALL(DO67:DO187,ROW()-ROW($DO$190)+1),"")</f>
        <v>0</v>
      </c>
      <c r="DP247">
        <f>IFERROR(SMALL(DP67:DP187,ROW()-ROW($DP$190)+1),"")</f>
        <v>0</v>
      </c>
      <c r="DQ247">
        <f>IFERROR(SMALL(DQ67:DQ187,ROW()-ROW($DQ$190)+1),"")</f>
        <v>0</v>
      </c>
      <c r="DR247">
        <f>IFERROR(SMALL(DR67:DR187,ROW()-ROW($DR$190)+1),"")</f>
        <v>0</v>
      </c>
      <c r="DS247">
        <f>IFERROR(SMALL(DS67:DS187,ROW()-ROW($DS$190)+1),"")</f>
        <v>0</v>
      </c>
      <c r="DT247">
        <f>IFERROR(SMALL(DT67:DT187,ROW()-ROW($DT$190)+1),"")</f>
        <v>0</v>
      </c>
      <c r="DU247">
        <f>IFERROR(SMALL(DU67:DU187,ROW()-ROW($DU$190)+1),"")</f>
        <v>0</v>
      </c>
      <c r="DV247">
        <f>IFERROR(SMALL(DV67:DV187,ROW()-ROW($DV$190)+1),"")</f>
        <v>0</v>
      </c>
      <c r="DW247">
        <f>IFERROR(SMALL(DW67:DW187,ROW()-ROW($DW$190)+1),"")</f>
        <v>0</v>
      </c>
      <c r="DX247">
        <f>IFERROR(SMALL(DX67:DX187,ROW()-ROW($DX$190)+1),"")</f>
        <v>0</v>
      </c>
      <c r="DY247">
        <f>IFERROR(SMALL(DY67:DY187,ROW()-ROW($DY$190)+1),"")</f>
        <v>0</v>
      </c>
      <c r="DZ247">
        <f>IFERROR(SMALL(DZ67:DZ187,ROW()-ROW($DZ$190)+1),"")</f>
        <v>0</v>
      </c>
      <c r="EA247">
        <f>IFERROR(SMALL(EA67:EA187,ROW()-ROW($EA$190)+1),"")</f>
        <v>0</v>
      </c>
      <c r="EB247">
        <f>IFERROR(SMALL(EB67:EB187,ROW()-ROW($EB$190)+1),"")</f>
        <v>0</v>
      </c>
      <c r="EC247">
        <f>IFERROR(SMALL(EC67:EC187,ROW()-ROW($EC$190)+1),"")</f>
        <v>0</v>
      </c>
      <c r="ED247">
        <f>IFERROR(SMALL(ED67:ED187,ROW()-ROW($ED$190)+1),"")</f>
        <v>0</v>
      </c>
      <c r="EE247">
        <f>IFERROR(SMALL(EE67:EE187,ROW()-ROW($EE$190)+1),"")</f>
        <v>0</v>
      </c>
      <c r="EF247">
        <f>IFERROR(SMALL(EF67:EF187,ROW()-ROW($EF$190)+1),"")</f>
        <v>0</v>
      </c>
      <c r="EI247">
        <f>IFERROR(SMALL(EI67:EI187,ROW()-ROW($EI$190)+1),"")</f>
        <v>0</v>
      </c>
      <c r="EJ247">
        <f>IFERROR(SMALL(EJ67:EJ187,ROW()-ROW($EJ$190)+1),"")</f>
        <v>0</v>
      </c>
      <c r="EK247">
        <f>IFERROR(SMALL(EK67:EK187,ROW()-ROW($EK$190)+1),"")</f>
        <v>0</v>
      </c>
      <c r="EL247">
        <f>IFERROR(SMALL(EL67:EL187,ROW()-ROW($EL$190)+1),"")</f>
        <v>0</v>
      </c>
      <c r="EM247">
        <f>IFERROR(SMALL(EM67:EM187,ROW()-ROW($EM$190)+1),"")</f>
        <v>0</v>
      </c>
      <c r="EN247">
        <f>IFERROR(SMALL(EN67:EN187,ROW()-ROW($EN$190)+1),"")</f>
        <v>0</v>
      </c>
      <c r="EO247">
        <f>IFERROR(SMALL(EO67:EO187,ROW()-ROW($EO$190)+1),"")</f>
        <v>0</v>
      </c>
      <c r="EP247">
        <f>IFERROR(SMALL(EP67:EP187,ROW()-ROW($EP$190)+1),"")</f>
        <v>0</v>
      </c>
      <c r="EQ247">
        <f>IFERROR(SMALL(EQ67:EQ187,ROW()-ROW($EQ$190)+1),"")</f>
        <v>0</v>
      </c>
      <c r="ER247">
        <f>IFERROR(SMALL(ER67:ER187,ROW()-ROW($ER$190)+1),"")</f>
        <v>0</v>
      </c>
      <c r="ES247">
        <f>IFERROR(SMALL(ES67:ES187,ROW()-ROW($ES$190)+1),"")</f>
        <v>0</v>
      </c>
      <c r="ET247">
        <f>IFERROR(SMALL(ET67:ET187,ROW()-ROW($ET$190)+1),"")</f>
        <v>0</v>
      </c>
      <c r="EU247">
        <f>IFERROR(SMALL(EU67:EU187,ROW()-ROW($EU$190)+1),"")</f>
        <v>0</v>
      </c>
      <c r="EV247">
        <f>IFERROR(SMALL(EV67:EV187,ROW()-ROW($EV$190)+1),"")</f>
        <v>0</v>
      </c>
      <c r="EW247">
        <f>IFERROR(SMALL(EW67:EW187,ROW()-ROW($EW$190)+1),"")</f>
        <v>0</v>
      </c>
      <c r="EX247">
        <f>IFERROR(SMALL(EX67:EX187,ROW()-ROW($EX$190)+1),"")</f>
        <v>0</v>
      </c>
      <c r="EY247">
        <f>IFERROR(SMALL(EY67:EY187,ROW()-ROW($EY$190)+1),"")</f>
        <v>0</v>
      </c>
      <c r="EZ247">
        <f>IFERROR(SMALL(EZ67:EZ187,ROW()-ROW($EZ$190)+1),"")</f>
        <v>0</v>
      </c>
      <c r="FA247">
        <f>IFERROR(SMALL(FA67:FA187,ROW()-ROW($FA$190)+1),"")</f>
        <v>0</v>
      </c>
      <c r="FB247">
        <f>IFERROR(SMALL(FB67:FB187,ROW()-ROW($FB$190)+1),"")</f>
        <v>0</v>
      </c>
      <c r="FC247">
        <f>IFERROR(SMALL(FC67:FC187,ROW()-ROW($FC$190)+1),"")</f>
        <v>0</v>
      </c>
      <c r="FD247">
        <f>IFERROR(SMALL(FD67:FD187,ROW()-ROW($FD$190)+1),"")</f>
        <v>0</v>
      </c>
      <c r="FE247">
        <f>IFERROR(SMALL(FE67:FE187,ROW()-ROW($FE$190)+1),"")</f>
        <v>0</v>
      </c>
      <c r="FF247">
        <f>IFERROR(SMALL(FF67:FF187,ROW()-ROW($FF$190)+1),"")</f>
        <v>0</v>
      </c>
      <c r="FG247">
        <f>IFERROR(SMALL(FG67:FG187,ROW()-ROW($FG$190)+1),"")</f>
        <v>0</v>
      </c>
      <c r="FH247">
        <f>IFERROR(SMALL(FH67:FH187,ROW()-ROW($FH$190)+1),"")</f>
        <v>0</v>
      </c>
      <c r="FI247">
        <f>IFERROR(SMALL(FI67:FI187,ROW()-ROW($FI$190)+1),"")</f>
        <v>0</v>
      </c>
      <c r="FJ247">
        <f>IFERROR(SMALL(FJ67:FJ187,ROW()-ROW($FJ$190)+1),"")</f>
        <v>0</v>
      </c>
      <c r="FK247">
        <f>IFERROR(SMALL(FK67:FK187,ROW()-ROW($FK$190)+1),"")</f>
        <v>0</v>
      </c>
      <c r="FL247">
        <f>IFERROR(SMALL(FL67:FL187,ROW()-ROW($FL$190)+1),"")</f>
        <v>0</v>
      </c>
      <c r="FM247">
        <f>IFERROR(SMALL(FM67:FM187,ROW()-ROW($FM$190)+1),"")</f>
        <v>0</v>
      </c>
      <c r="FN247">
        <f>IFERROR(SMALL(FN67:FN187,ROW()-ROW($FN$190)+1),"")</f>
        <v>0</v>
      </c>
      <c r="FO247">
        <f>IFERROR(SMALL(FO67:FO187,ROW()-ROW($FO$190)+1),"")</f>
        <v>0</v>
      </c>
      <c r="FP247">
        <f>IFERROR(SMALL(FP67:FP187,ROW()-ROW($FP$190)+1),"")</f>
        <v>0</v>
      </c>
      <c r="FQ247">
        <f>IFERROR(SMALL(FQ67:FQ187,ROW()-ROW($FQ$190)+1),"")</f>
        <v>0</v>
      </c>
      <c r="FR247">
        <f>IFERROR(SMALL(FR67:FR187,ROW()-ROW($FR$190)+1),"")</f>
        <v>0</v>
      </c>
      <c r="FS247">
        <f>IFERROR(SMALL(FS67:FS187,ROW()-ROW($FS$190)+1),"")</f>
        <v>0</v>
      </c>
      <c r="FT247">
        <f>IFERROR(SMALL(FT67:FT187,ROW()-ROW($FT$190)+1),"")</f>
        <v>0</v>
      </c>
      <c r="FU247">
        <f>IFERROR(SMALL(FU67:FU187,ROW()-ROW($FU$190)+1),"")</f>
        <v>0</v>
      </c>
      <c r="FV247">
        <f>IFERROR(SMALL(FV67:FV187,ROW()-ROW($FV$190)+1),"")</f>
        <v>0</v>
      </c>
      <c r="FW247">
        <f>IFERROR(SMALL(FW67:FW187,ROW()-ROW($FW$190)+1),"")</f>
        <v>0</v>
      </c>
      <c r="FX247">
        <f>IFERROR(SMALL(FX67:FX187,ROW()-ROW($FX$190)+1),"")</f>
        <v>0</v>
      </c>
      <c r="FY247">
        <f>IFERROR(SMALL(FY67:FY187,ROW()-ROW($FY$190)+1),"")</f>
        <v>0</v>
      </c>
      <c r="FZ247">
        <f>IFERROR(SMALL(FZ67:FZ187,ROW()-ROW($FZ$190)+1),"")</f>
        <v>0</v>
      </c>
      <c r="GA247">
        <f>IFERROR(SMALL(GA67:GA187,ROW()-ROW($GA$190)+1),"")</f>
        <v>0</v>
      </c>
      <c r="GB247">
        <f>IFERROR(SMALL(GB67:GB187,ROW()-ROW($GB$190)+1),"")</f>
        <v>0</v>
      </c>
      <c r="GC247">
        <f>IFERROR(SMALL(GC67:GC187,ROW()-ROW($GC$190)+1),"")</f>
        <v>0</v>
      </c>
      <c r="GD247">
        <f>IFERROR(SMALL(GD67:GD187,ROW()-ROW($GD$190)+1),"")</f>
        <v>0</v>
      </c>
      <c r="GE247">
        <f>IFERROR(SMALL(GE67:GE187,ROW()-ROW($GE$190)+1),"")</f>
        <v>0</v>
      </c>
      <c r="GF247">
        <f>IFERROR(SMALL(GF67:GF187,ROW()-ROW($GF$190)+1),"")</f>
        <v>0</v>
      </c>
      <c r="GG247">
        <f>IFERROR(SMALL(GG67:GG187,ROW()-ROW($GG$190)+1),"")</f>
        <v>0</v>
      </c>
      <c r="GH247">
        <f>IFERROR(SMALL(GH67:GH187,ROW()-ROW($GH$190)+1),"")</f>
        <v>0</v>
      </c>
      <c r="GI247">
        <f>IFERROR(SMALL(GI67:GI187,ROW()-ROW($GI$190)+1),"")</f>
        <v>0</v>
      </c>
      <c r="GJ247">
        <f>IFERROR(SMALL(GJ67:GJ187,ROW()-ROW($GJ$190)+1),"")</f>
        <v>0</v>
      </c>
      <c r="GK247">
        <f>IFERROR(SMALL(GK67:GK187,ROW()-ROW($GK$190)+1),"")</f>
        <v>0</v>
      </c>
      <c r="GL247">
        <f>IFERROR(SMALL(GL67:GL187,ROW()-ROW($GL$190)+1),"")</f>
        <v>0</v>
      </c>
      <c r="GM247">
        <f>IFERROR(SMALL(GM67:GM187,ROW()-ROW($GM$190)+1),"")</f>
        <v>0</v>
      </c>
      <c r="GN247">
        <f>IFERROR(SMALL(GN67:GN187,ROW()-ROW($GN$190)+1),"")</f>
        <v>0</v>
      </c>
      <c r="GO247">
        <f>IFERROR(SMALL(GO67:GO187,ROW()-ROW($GO$190)+1),"")</f>
        <v>0</v>
      </c>
      <c r="GP247">
        <f>IFERROR(SMALL(GP67:GP187,ROW()-ROW($GP$190)+1),"")</f>
        <v>0</v>
      </c>
      <c r="GQ247">
        <f>IFERROR(SMALL(GQ67:GQ187,ROW()-ROW($GQ$190)+1),"")</f>
        <v>0</v>
      </c>
      <c r="GR247">
        <f>IFERROR(SMALL(GR67:GR187,ROW()-ROW($GR$190)+1),"")</f>
        <v>0</v>
      </c>
      <c r="GS247">
        <f>IFERROR(SMALL(GS67:GS187,ROW()-ROW($GS$190)+1),"")</f>
        <v>0</v>
      </c>
      <c r="GT247">
        <f>IFERROR(SMALL(GT67:GT187,ROW()-ROW($GT$190)+1),"")</f>
        <v>0</v>
      </c>
      <c r="GU247">
        <f>IFERROR(SMALL(GU67:GU187,ROW()-ROW($GU$190)+1),"")</f>
        <v>0</v>
      </c>
      <c r="GV247">
        <f>IFERROR(SMALL(GV67:GV187,ROW()-ROW($GV$190)+1),"")</f>
        <v>0</v>
      </c>
      <c r="GW247">
        <f>IFERROR(SMALL(GW67:GW187,ROW()-ROW($GW$190)+1),"")</f>
        <v>0</v>
      </c>
      <c r="GX247">
        <f>IFERROR(SMALL(GX67:GX187,ROW()-ROW($GX$190)+1),"")</f>
        <v>0</v>
      </c>
      <c r="GY247">
        <f>IFERROR(SMALL(GY67:GY187,ROW()-ROW($GY$190)+1),"")</f>
        <v>0</v>
      </c>
      <c r="GZ247">
        <f>IFERROR(SMALL(GZ67:GZ187,ROW()-ROW($GZ$190)+1),"")</f>
        <v>0</v>
      </c>
      <c r="HA247">
        <f>IFERROR(SMALL(HA67:HA187,ROW()-ROW($HA$190)+1),"")</f>
        <v>0</v>
      </c>
      <c r="HB247">
        <f>IFERROR(SMALL(HB67:HB187,ROW()-ROW($HB$190)+1),"")</f>
        <v>0</v>
      </c>
      <c r="HC247">
        <f>IFERROR(SMALL(HC67:HC187,ROW()-ROW($HC$190)+1),"")</f>
        <v>0</v>
      </c>
      <c r="HD247">
        <f>IFERROR(SMALL(HD67:HD187,ROW()-ROW($HD$190)+1),"")</f>
        <v>0</v>
      </c>
      <c r="HE247">
        <f>IFERROR(SMALL(HE67:HE187,ROW()-ROW($HE$190)+1),"")</f>
        <v>0</v>
      </c>
      <c r="HF247">
        <f>IFERROR(SMALL(HF67:HF187,ROW()-ROW($HF$190)+1),"")</f>
        <v>0</v>
      </c>
      <c r="HG247">
        <f>IFERROR(SMALL(HG67:HG187,ROW()-ROW($HG$190)+1),"")</f>
        <v>0</v>
      </c>
      <c r="HH247">
        <f>IFERROR(SMALL(HH67:HH187,ROW()-ROW($HH$190)+1),"")</f>
        <v>0</v>
      </c>
      <c r="HI247">
        <f>IFERROR(SMALL(HI67:HI187,ROW()-ROW($HI$190)+1),"")</f>
        <v>0</v>
      </c>
      <c r="HJ247">
        <f>IFERROR(SMALL(HJ67:HJ187,ROW()-ROW($HJ$190)+1),"")</f>
        <v>0</v>
      </c>
      <c r="HK247">
        <f>IFERROR(SMALL(HK67:HK187,ROW()-ROW($HK$190)+1),"")</f>
        <v>0</v>
      </c>
      <c r="HL247">
        <f>IFERROR(SMALL(HL67:HL187,ROW()-ROW($HL$190)+1),"")</f>
        <v>0</v>
      </c>
      <c r="HM247">
        <f>IFERROR(SMALL(HM67:HM187,ROW()-ROW($HM$190)+1),"")</f>
        <v>0</v>
      </c>
      <c r="HN247">
        <f>IFERROR(SMALL(HN67:HN187,ROW()-ROW($HN$190)+1),"")</f>
        <v>0</v>
      </c>
      <c r="HO247">
        <f>IFERROR(SMALL(HO67:HO187,ROW()-ROW($HO$190)+1),"")</f>
        <v>0</v>
      </c>
      <c r="HP247">
        <f>IFERROR(SMALL(HP67:HP187,ROW()-ROW($HP$190)+1),"")</f>
        <v>0</v>
      </c>
      <c r="HQ247">
        <f>IFERROR(SMALL(HQ67:HQ187,ROW()-ROW($HQ$190)+1),"")</f>
        <v>0</v>
      </c>
      <c r="HR247">
        <f>IFERROR(SMALL(HR67:HR187,ROW()-ROW($HR$190)+1),"")</f>
        <v>0</v>
      </c>
      <c r="HS247">
        <f>IFERROR(SMALL(HS67:HS187,ROW()-ROW($HS$190)+1),"")</f>
        <v>0</v>
      </c>
      <c r="HT247">
        <f>IFERROR(SMALL(HT67:HT187,ROW()-ROW($HT$190)+1),"")</f>
        <v>0</v>
      </c>
      <c r="HU247">
        <f>IFERROR(SMALL(HU67:HU187,ROW()-ROW($HU$190)+1),"")</f>
        <v>0</v>
      </c>
      <c r="HV247">
        <f>IFERROR(SMALL(HV67:HV187,ROW()-ROW($HV$190)+1),"")</f>
        <v>0</v>
      </c>
      <c r="HW247">
        <f>IFERROR(SMALL(HW67:HW187,ROW()-ROW($HW$190)+1),"")</f>
        <v>0</v>
      </c>
      <c r="HX247">
        <f>IFERROR(SMALL(HX67:HX187,ROW()-ROW($HX$190)+1),"")</f>
        <v>0</v>
      </c>
      <c r="HY247">
        <f>IFERROR(SMALL(HY67:HY187,ROW()-ROW($HY$190)+1),"")</f>
        <v>0</v>
      </c>
      <c r="HZ247">
        <f>IFERROR(SMALL(HZ67:HZ187,ROW()-ROW($HZ$190)+1),"")</f>
        <v>0</v>
      </c>
      <c r="IA247">
        <f>IFERROR(SMALL(IA67:IA187,ROW()-ROW($IA$190)+1),"")</f>
        <v>0</v>
      </c>
      <c r="IB247">
        <f>IFERROR(SMALL(IB67:IB187,ROW()-ROW($IB$190)+1),"")</f>
        <v>0</v>
      </c>
      <c r="IC247">
        <f>IFERROR(SMALL(IC67:IC187,ROW()-ROW($IC$190)+1),"")</f>
        <v>0</v>
      </c>
      <c r="ID247">
        <f>IFERROR(SMALL(ID67:ID187,ROW()-ROW($ID$190)+1),"")</f>
        <v>0</v>
      </c>
      <c r="IE247">
        <f>IFERROR(SMALL(IE67:IE187,ROW()-ROW($IE$190)+1),"")</f>
        <v>0</v>
      </c>
      <c r="IF247">
        <f>IFERROR(SMALL(IF67:IF187,ROW()-ROW($IF$190)+1),"")</f>
        <v>0</v>
      </c>
      <c r="IG247">
        <f>IFERROR(SMALL(IG67:IG187,ROW()-ROW($IG$190)+1),"")</f>
        <v>0</v>
      </c>
      <c r="IH247">
        <f>IFERROR(SMALL(IH67:IH187,ROW()-ROW($IH$190)+1),"")</f>
        <v>0</v>
      </c>
      <c r="II247">
        <f>IFERROR(SMALL(II67:II187,ROW()-ROW($II$190)+1),"")</f>
        <v>0</v>
      </c>
      <c r="IJ247">
        <f>IFERROR(SMALL(IJ67:IJ187,ROW()-ROW($IJ$190)+1),"")</f>
        <v>0</v>
      </c>
      <c r="IK247">
        <f>IFERROR(SMALL(IK67:IK187,ROW()-ROW($IK$190)+1),"")</f>
        <v>0</v>
      </c>
      <c r="IL247">
        <f>IFERROR(SMALL(IL67:IL187,ROW()-ROW($IL$190)+1),"")</f>
        <v>0</v>
      </c>
      <c r="IM247">
        <f>IFERROR(SMALL(IM67:IM187,ROW()-ROW($IM$190)+1),"")</f>
        <v>0</v>
      </c>
      <c r="IN247">
        <f>IFERROR(SMALL(IN67:IN187,ROW()-ROW($IN$190)+1),"")</f>
        <v>0</v>
      </c>
      <c r="IO247">
        <f>IFERROR(SMALL(IO67:IO187,ROW()-ROW($IO$190)+1),"")</f>
        <v>0</v>
      </c>
      <c r="IP247">
        <f>IFERROR(SMALL(IP67:IP187,ROW()-ROW($IP$190)+1),"")</f>
        <v>0</v>
      </c>
      <c r="IQ247">
        <f>IFERROR(SMALL(IQ67:IQ187,ROW()-ROW($IQ$190)+1),"")</f>
        <v>0</v>
      </c>
      <c r="IR247">
        <f>IFERROR(SMALL(IR67:IR187,ROW()-ROW($IR$190)+1),"")</f>
        <v>0</v>
      </c>
      <c r="IS247">
        <f>IFERROR(SMALL(IS67:IS187,ROW()-ROW($IS$190)+1),"")</f>
        <v>0</v>
      </c>
      <c r="IT247">
        <f>IFERROR(SMALL(IT67:IT187,ROW()-ROW($IT$190)+1),"")</f>
        <v>0</v>
      </c>
      <c r="IU247">
        <f>IFERROR(SMALL(IU67:IU187,ROW()-ROW($IU$190)+1),"")</f>
        <v>0</v>
      </c>
      <c r="IV247">
        <f>IFERROR(SMALL(IV67:IV187,ROW()-ROW($IV$190)+1),"")</f>
        <v>0</v>
      </c>
      <c r="IW247">
        <f>IFERROR(SMALL(IW67:IW187,ROW()-ROW($IW$190)+1),"")</f>
        <v>0</v>
      </c>
      <c r="IX247">
        <f>IFERROR(SMALL(IX67:IX187,ROW()-ROW($IX$190)+1),"")</f>
        <v>0</v>
      </c>
      <c r="IY247">
        <f>IFERROR(SMALL(IY67:IY187,ROW()-ROW($IY$190)+1),"")</f>
        <v>0</v>
      </c>
      <c r="IZ247">
        <f>IFERROR(SMALL(IZ67:IZ187,ROW()-ROW($IZ$190)+1),"")</f>
        <v>0</v>
      </c>
      <c r="JA247">
        <f>IFERROR(SMALL(JA67:JA187,ROW()-ROW($JA$190)+1),"")</f>
        <v>0</v>
      </c>
      <c r="JB247">
        <f>IFERROR(SMALL(JB67:JB187,ROW()-ROW($JB$190)+1),"")</f>
        <v>0</v>
      </c>
      <c r="JC247">
        <f>IFERROR(SMALL(JC67:JC187,ROW()-ROW($JC$190)+1),"")</f>
        <v>0</v>
      </c>
      <c r="JD247">
        <f>IFERROR(SMALL(JD67:JD187,ROW()-ROW($JD$190)+1),"")</f>
        <v>0</v>
      </c>
      <c r="JE247">
        <f>IFERROR(SMALL(JE67:JE187,ROW()-ROW($JE$190)+1),"")</f>
        <v>0</v>
      </c>
      <c r="JF247">
        <f>IFERROR(SMALL(JF67:JF187,ROW()-ROW($JF$190)+1),"")</f>
        <v>0</v>
      </c>
      <c r="JG247">
        <f>IFERROR(SMALL(JG67:JG187,ROW()-ROW($JG$190)+1),"")</f>
        <v>0</v>
      </c>
      <c r="JH247">
        <f>IFERROR(SMALL(JH67:JH187,ROW()-ROW($JH$190)+1),"")</f>
        <v>0</v>
      </c>
      <c r="JI247">
        <f>IFERROR(SMALL(JI67:JI187,ROW()-ROW($JI$190)+1),"")</f>
        <v>0</v>
      </c>
      <c r="JJ247">
        <f>IFERROR(SMALL(JJ67:JJ187,ROW()-ROW($JJ$190)+1),"")</f>
        <v>0</v>
      </c>
    </row>
    <row r="248" spans="5:270">
      <c r="E248">
        <f>IFERROR(SMALL(E67:E187,ROW()-ROW($E$190)+1),"")</f>
        <v>0</v>
      </c>
      <c r="F248">
        <f>IFERROR(SMALL(F67:F187,ROW()-ROW($F$190)+1),"")</f>
        <v>0</v>
      </c>
      <c r="G248">
        <f>IFERROR(SMALL(G67:G187,ROW()-ROW($G$190)+1),"")</f>
        <v>0</v>
      </c>
      <c r="H248">
        <f>IFERROR(SMALL(H67:H187,ROW()-ROW($H$190)+1),"")</f>
        <v>0</v>
      </c>
      <c r="I248">
        <f>IFERROR(SMALL(I67:I187,ROW()-ROW($I$190)+1),"")</f>
        <v>0</v>
      </c>
      <c r="J248">
        <f>IFERROR(SMALL(J67:J187,ROW()-ROW($J$190)+1),"")</f>
        <v>0</v>
      </c>
      <c r="K248">
        <f>IFERROR(SMALL(K67:K187,ROW()-ROW($K$190)+1),"")</f>
        <v>0</v>
      </c>
      <c r="L248">
        <f>IFERROR(SMALL(L67:L187,ROW()-ROW($L$190)+1),"")</f>
        <v>0</v>
      </c>
      <c r="M248">
        <f>IFERROR(SMALL(M67:M187,ROW()-ROW($M$190)+1),"")</f>
        <v>0</v>
      </c>
      <c r="N248">
        <f>IFERROR(SMALL(N67:N187,ROW()-ROW($N$190)+1),"")</f>
        <v>0</v>
      </c>
      <c r="O248">
        <f>IFERROR(SMALL(O67:O187,ROW()-ROW($O$190)+1),"")</f>
        <v>0</v>
      </c>
      <c r="P248">
        <f>IFERROR(SMALL(P67:P187,ROW()-ROW($P$190)+1),"")</f>
        <v>0</v>
      </c>
      <c r="Q248">
        <f>IFERROR(SMALL(Q67:Q187,ROW()-ROW($Q$190)+1),"")</f>
        <v>0</v>
      </c>
      <c r="R248">
        <f>IFERROR(SMALL(R67:R187,ROW()-ROW($R$190)+1),"")</f>
        <v>0</v>
      </c>
      <c r="S248">
        <f>IFERROR(SMALL(S67:S187,ROW()-ROW($S$190)+1),"")</f>
        <v>0</v>
      </c>
      <c r="T248">
        <f>IFERROR(SMALL(T67:T187,ROW()-ROW($T$190)+1),"")</f>
        <v>0</v>
      </c>
      <c r="U248">
        <f>IFERROR(SMALL(U67:U187,ROW()-ROW($U$190)+1),"")</f>
        <v>0</v>
      </c>
      <c r="V248">
        <f>IFERROR(SMALL(V67:V187,ROW()-ROW($V$190)+1),"")</f>
        <v>0</v>
      </c>
      <c r="W248">
        <f>IFERROR(SMALL(W67:W187,ROW()-ROW($W$190)+1),"")</f>
        <v>0</v>
      </c>
      <c r="X248">
        <f>IFERROR(SMALL(X67:X187,ROW()-ROW($X$190)+1),"")</f>
        <v>0</v>
      </c>
      <c r="Y248">
        <f>IFERROR(SMALL(Y67:Y187,ROW()-ROW($Y$190)+1),"")</f>
        <v>0</v>
      </c>
      <c r="Z248">
        <f>IFERROR(SMALL(Z67:Z187,ROW()-ROW($Z$190)+1),"")</f>
        <v>0</v>
      </c>
      <c r="AA248">
        <f>IFERROR(SMALL(AA67:AA187,ROW()-ROW($AA$190)+1),"")</f>
        <v>0</v>
      </c>
      <c r="AB248">
        <f>IFERROR(SMALL(AB67:AB187,ROW()-ROW($AB$190)+1),"")</f>
        <v>0</v>
      </c>
      <c r="AC248">
        <f>IFERROR(SMALL(AC67:AC187,ROW()-ROW($AC$190)+1),"")</f>
        <v>0</v>
      </c>
      <c r="AD248">
        <f>IFERROR(SMALL(AD67:AD187,ROW()-ROW($AD$190)+1),"")</f>
        <v>0</v>
      </c>
      <c r="AE248">
        <f>IFERROR(SMALL(AE67:AE187,ROW()-ROW($AE$190)+1),"")</f>
        <v>0</v>
      </c>
      <c r="AF248">
        <f>IFERROR(SMALL(AF67:AF187,ROW()-ROW($AF$190)+1),"")</f>
        <v>0</v>
      </c>
      <c r="AG248">
        <f>IFERROR(SMALL(AG67:AG187,ROW()-ROW($AG$190)+1),"")</f>
        <v>0</v>
      </c>
      <c r="AH248">
        <f>IFERROR(SMALL(AH67:AH187,ROW()-ROW($AH$190)+1),"")</f>
        <v>0</v>
      </c>
      <c r="AI248">
        <f>IFERROR(SMALL(AI67:AI187,ROW()-ROW($AI$190)+1),"")</f>
        <v>0</v>
      </c>
      <c r="AJ248">
        <f>IFERROR(SMALL(AJ67:AJ187,ROW()-ROW($AJ$190)+1),"")</f>
        <v>0</v>
      </c>
      <c r="AK248">
        <f>IFERROR(SMALL(AK67:AK187,ROW()-ROW($AK$190)+1),"")</f>
        <v>0</v>
      </c>
      <c r="AL248">
        <f>IFERROR(SMALL(AL67:AL187,ROW()-ROW($AL$190)+1),"")</f>
        <v>0</v>
      </c>
      <c r="AM248">
        <f>IFERROR(SMALL(AM67:AM187,ROW()-ROW($AM$190)+1),"")</f>
        <v>0</v>
      </c>
      <c r="AN248">
        <f>IFERROR(SMALL(AN67:AN187,ROW()-ROW($AN$190)+1),"")</f>
        <v>0</v>
      </c>
      <c r="AO248">
        <f>IFERROR(SMALL(AO67:AO187,ROW()-ROW($AO$190)+1),"")</f>
        <v>0</v>
      </c>
      <c r="AP248">
        <f>IFERROR(SMALL(AP67:AP187,ROW()-ROW($AP$190)+1),"")</f>
        <v>0</v>
      </c>
      <c r="AQ248">
        <f>IFERROR(SMALL(AQ67:AQ187,ROW()-ROW($AQ$190)+1),"")</f>
        <v>0</v>
      </c>
      <c r="AR248">
        <f>IFERROR(SMALL(AR67:AR187,ROW()-ROW($AR$190)+1),"")</f>
        <v>0</v>
      </c>
      <c r="AS248">
        <f>IFERROR(SMALL(AS67:AS187,ROW()-ROW($AS$190)+1),"")</f>
        <v>0</v>
      </c>
      <c r="AT248">
        <f>IFERROR(SMALL(AT67:AT187,ROW()-ROW($AT$190)+1),"")</f>
        <v>0</v>
      </c>
      <c r="AU248">
        <f>IFERROR(SMALL(AU67:AU187,ROW()-ROW($AU$190)+1),"")</f>
        <v>0</v>
      </c>
      <c r="AV248">
        <f>IFERROR(SMALL(AV67:AV187,ROW()-ROW($AV$190)+1),"")</f>
        <v>0</v>
      </c>
      <c r="AW248">
        <f>IFERROR(SMALL(AW67:AW187,ROW()-ROW($AW$190)+1),"")</f>
        <v>0</v>
      </c>
      <c r="AX248">
        <f>IFERROR(SMALL(AX67:AX187,ROW()-ROW($AX$190)+1),"")</f>
        <v>0</v>
      </c>
      <c r="AY248">
        <f>IFERROR(SMALL(AY67:AY187,ROW()-ROW($AY$190)+1),"")</f>
        <v>0</v>
      </c>
      <c r="AZ248">
        <f>IFERROR(SMALL(AZ67:AZ187,ROW()-ROW($AZ$190)+1),"")</f>
        <v>0</v>
      </c>
      <c r="BA248">
        <f>IFERROR(SMALL(BA67:BA187,ROW()-ROW($BA$190)+1),"")</f>
        <v>0</v>
      </c>
      <c r="BB248">
        <f>IFERROR(SMALL(BB67:BB187,ROW()-ROW($BB$190)+1),"")</f>
        <v>0</v>
      </c>
      <c r="BC248">
        <f>IFERROR(SMALL(BC67:BC187,ROW()-ROW($BC$190)+1),"")</f>
        <v>0</v>
      </c>
      <c r="BD248">
        <f>IFERROR(SMALL(BD67:BD187,ROW()-ROW($BD$190)+1),"")</f>
        <v>0</v>
      </c>
      <c r="BE248">
        <f>IFERROR(SMALL(BE67:BE187,ROW()-ROW($BE$190)+1),"")</f>
        <v>0</v>
      </c>
      <c r="BF248">
        <f>IFERROR(SMALL(BF67:BF187,ROW()-ROW($BF$190)+1),"")</f>
        <v>0</v>
      </c>
      <c r="BG248">
        <f>IFERROR(SMALL(BG67:BG187,ROW()-ROW($BG$190)+1),"")</f>
        <v>0</v>
      </c>
      <c r="BH248">
        <f>IFERROR(SMALL(BH67:BH187,ROW()-ROW($BH$190)+1),"")</f>
        <v>0</v>
      </c>
      <c r="BI248">
        <f>IFERROR(SMALL(BI67:BI187,ROW()-ROW($BI$190)+1),"")</f>
        <v>0</v>
      </c>
      <c r="BJ248">
        <f>IFERROR(SMALL(BJ67:BJ187,ROW()-ROW($BJ$190)+1),"")</f>
        <v>0</v>
      </c>
      <c r="BK248">
        <f>IFERROR(SMALL(BK67:BK187,ROW()-ROW($BK$190)+1),"")</f>
        <v>0</v>
      </c>
      <c r="BL248">
        <f>IFERROR(SMALL(BL67:BL187,ROW()-ROW($BL$190)+1),"")</f>
        <v>0</v>
      </c>
      <c r="BM248">
        <f>IFERROR(SMALL(BM67:BM187,ROW()-ROW($BM$190)+1),"")</f>
        <v>0</v>
      </c>
      <c r="BN248">
        <f>IFERROR(SMALL(BN67:BN187,ROW()-ROW($BN$190)+1),"")</f>
        <v>0</v>
      </c>
      <c r="BO248">
        <f>IFERROR(SMALL(BO67:BO187,ROW()-ROW($BO$190)+1),"")</f>
        <v>0</v>
      </c>
      <c r="BP248">
        <f>IFERROR(SMALL(BP67:BP187,ROW()-ROW($BP$190)+1),"")</f>
        <v>0</v>
      </c>
      <c r="BQ248">
        <f>IFERROR(SMALL(BQ67:BQ187,ROW()-ROW($BQ$190)+1),"")</f>
        <v>0</v>
      </c>
      <c r="BR248">
        <f>IFERROR(SMALL(BR67:BR187,ROW()-ROW($BR$190)+1),"")</f>
        <v>0</v>
      </c>
      <c r="BS248">
        <f>IFERROR(SMALL(BS67:BS187,ROW()-ROW($BS$190)+1),"")</f>
        <v>0</v>
      </c>
      <c r="BT248">
        <f>IFERROR(SMALL(BT67:BT187,ROW()-ROW($BT$190)+1),"")</f>
        <v>0</v>
      </c>
      <c r="BU248">
        <f>IFERROR(SMALL(BU67:BU187,ROW()-ROW($BU$190)+1),"")</f>
        <v>0</v>
      </c>
      <c r="BV248">
        <f>IFERROR(SMALL(BV67:BV187,ROW()-ROW($BV$190)+1),"")</f>
        <v>0</v>
      </c>
      <c r="BW248">
        <f>IFERROR(SMALL(BW67:BW187,ROW()-ROW($BW$190)+1),"")</f>
        <v>0</v>
      </c>
      <c r="BX248">
        <f>IFERROR(SMALL(BX67:BX187,ROW()-ROW($BX$190)+1),"")</f>
        <v>0</v>
      </c>
      <c r="BY248">
        <f>IFERROR(SMALL(BY67:BY187,ROW()-ROW($BY$190)+1),"")</f>
        <v>0</v>
      </c>
      <c r="BZ248">
        <f>IFERROR(SMALL(BZ67:BZ187,ROW()-ROW($BZ$190)+1),"")</f>
        <v>0</v>
      </c>
      <c r="CA248">
        <f>IFERROR(SMALL(CA67:CA187,ROW()-ROW($CA$190)+1),"")</f>
        <v>0</v>
      </c>
      <c r="CB248">
        <f>IFERROR(SMALL(CB67:CB187,ROW()-ROW($CB$190)+1),"")</f>
        <v>0</v>
      </c>
      <c r="CC248">
        <f>IFERROR(SMALL(CC67:CC187,ROW()-ROW($CC$190)+1),"")</f>
        <v>0</v>
      </c>
      <c r="CD248">
        <f>IFERROR(SMALL(CD67:CD187,ROW()-ROW($CD$190)+1),"")</f>
        <v>0</v>
      </c>
      <c r="CE248">
        <f>IFERROR(SMALL(CE67:CE187,ROW()-ROW($CE$190)+1),"")</f>
        <v>0</v>
      </c>
      <c r="CF248">
        <f>IFERROR(SMALL(CF67:CF187,ROW()-ROW($CF$190)+1),"")</f>
        <v>0</v>
      </c>
      <c r="CG248">
        <f>IFERROR(SMALL(CG67:CG187,ROW()-ROW($CG$190)+1),"")</f>
        <v>0</v>
      </c>
      <c r="CH248">
        <f>IFERROR(SMALL(CH67:CH187,ROW()-ROW($CH$190)+1),"")</f>
        <v>0</v>
      </c>
      <c r="CI248">
        <f>IFERROR(SMALL(CI67:CI187,ROW()-ROW($CI$190)+1),"")</f>
        <v>0</v>
      </c>
      <c r="CJ248">
        <f>IFERROR(SMALL(CJ67:CJ187,ROW()-ROW($CJ$190)+1),"")</f>
        <v>0</v>
      </c>
      <c r="CK248">
        <f>IFERROR(SMALL(CK67:CK187,ROW()-ROW($CK$190)+1),"")</f>
        <v>0</v>
      </c>
      <c r="CL248">
        <f>IFERROR(SMALL(CL67:CL187,ROW()-ROW($CL$190)+1),"")</f>
        <v>0</v>
      </c>
      <c r="CM248">
        <f>IFERROR(SMALL(CM67:CM187,ROW()-ROW($CM$190)+1),"")</f>
        <v>0</v>
      </c>
      <c r="CN248">
        <f>IFERROR(SMALL(CN67:CN187,ROW()-ROW($CN$190)+1),"")</f>
        <v>0</v>
      </c>
      <c r="CO248">
        <f>IFERROR(SMALL(CO67:CO187,ROW()-ROW($CO$190)+1),"")</f>
        <v>0</v>
      </c>
      <c r="CP248">
        <f>IFERROR(SMALL(CP67:CP187,ROW()-ROW($CP$190)+1),"")</f>
        <v>0</v>
      </c>
      <c r="CQ248">
        <f>IFERROR(SMALL(CQ67:CQ187,ROW()-ROW($CQ$190)+1),"")</f>
        <v>0</v>
      </c>
      <c r="CR248">
        <f>IFERROR(SMALL(CR67:CR187,ROW()-ROW($CR$190)+1),"")</f>
        <v>0</v>
      </c>
      <c r="CS248">
        <f>IFERROR(SMALL(CS67:CS187,ROW()-ROW($CS$190)+1),"")</f>
        <v>0</v>
      </c>
      <c r="CT248">
        <f>IFERROR(SMALL(CT67:CT187,ROW()-ROW($CT$190)+1),"")</f>
        <v>0</v>
      </c>
      <c r="CU248">
        <f>IFERROR(SMALL(CU67:CU187,ROW()-ROW($CU$190)+1),"")</f>
        <v>0</v>
      </c>
      <c r="CV248">
        <f>IFERROR(SMALL(CV67:CV187,ROW()-ROW($CV$190)+1),"")</f>
        <v>0</v>
      </c>
      <c r="CW248">
        <f>IFERROR(SMALL(CW67:CW187,ROW()-ROW($CW$190)+1),"")</f>
        <v>0</v>
      </c>
      <c r="CX248">
        <f>IFERROR(SMALL(CX67:CX187,ROW()-ROW($CX$190)+1),"")</f>
        <v>0</v>
      </c>
      <c r="CY248">
        <f>IFERROR(SMALL(CY67:CY187,ROW()-ROW($CY$190)+1),"")</f>
        <v>0</v>
      </c>
      <c r="CZ248">
        <f>IFERROR(SMALL(CZ67:CZ187,ROW()-ROW($CZ$190)+1),"")</f>
        <v>0</v>
      </c>
      <c r="DA248">
        <f>IFERROR(SMALL(DA67:DA187,ROW()-ROW($DA$190)+1),"")</f>
        <v>0</v>
      </c>
      <c r="DB248">
        <f>IFERROR(SMALL(DB67:DB187,ROW()-ROW($DB$190)+1),"")</f>
        <v>0</v>
      </c>
      <c r="DC248">
        <f>IFERROR(SMALL(DC67:DC187,ROW()-ROW($DC$190)+1),"")</f>
        <v>0</v>
      </c>
      <c r="DD248">
        <f>IFERROR(SMALL(DD67:DD187,ROW()-ROW($DD$190)+1),"")</f>
        <v>0</v>
      </c>
      <c r="DE248">
        <f>IFERROR(SMALL(DE67:DE187,ROW()-ROW($DE$190)+1),"")</f>
        <v>0</v>
      </c>
      <c r="DF248">
        <f>IFERROR(SMALL(DF67:DF187,ROW()-ROW($DF$190)+1),"")</f>
        <v>0</v>
      </c>
      <c r="DG248">
        <f>IFERROR(SMALL(DG67:DG187,ROW()-ROW($DG$190)+1),"")</f>
        <v>0</v>
      </c>
      <c r="DH248">
        <f>IFERROR(SMALL(DH67:DH187,ROW()-ROW($DH$190)+1),"")</f>
        <v>0</v>
      </c>
      <c r="DI248">
        <f>IFERROR(SMALL(DI67:DI187,ROW()-ROW($DI$190)+1),"")</f>
        <v>0</v>
      </c>
      <c r="DJ248">
        <f>IFERROR(SMALL(DJ67:DJ187,ROW()-ROW($DJ$190)+1),"")</f>
        <v>0</v>
      </c>
      <c r="DK248">
        <f>IFERROR(SMALL(DK67:DK187,ROW()-ROW($DK$190)+1),"")</f>
        <v>0</v>
      </c>
      <c r="DL248">
        <f>IFERROR(SMALL(DL67:DL187,ROW()-ROW($DL$190)+1),"")</f>
        <v>0</v>
      </c>
      <c r="DM248">
        <f>IFERROR(SMALL(DM67:DM187,ROW()-ROW($DM$190)+1),"")</f>
        <v>0</v>
      </c>
      <c r="DN248">
        <f>IFERROR(SMALL(DN67:DN187,ROW()-ROW($DN$190)+1),"")</f>
        <v>0</v>
      </c>
      <c r="DO248">
        <f>IFERROR(SMALL(DO67:DO187,ROW()-ROW($DO$190)+1),"")</f>
        <v>0</v>
      </c>
      <c r="DP248">
        <f>IFERROR(SMALL(DP67:DP187,ROW()-ROW($DP$190)+1),"")</f>
        <v>0</v>
      </c>
      <c r="DQ248">
        <f>IFERROR(SMALL(DQ67:DQ187,ROW()-ROW($DQ$190)+1),"")</f>
        <v>0</v>
      </c>
      <c r="DR248">
        <f>IFERROR(SMALL(DR67:DR187,ROW()-ROW($DR$190)+1),"")</f>
        <v>0</v>
      </c>
      <c r="DS248">
        <f>IFERROR(SMALL(DS67:DS187,ROW()-ROW($DS$190)+1),"")</f>
        <v>0</v>
      </c>
      <c r="DT248">
        <f>IFERROR(SMALL(DT67:DT187,ROW()-ROW($DT$190)+1),"")</f>
        <v>0</v>
      </c>
      <c r="DU248">
        <f>IFERROR(SMALL(DU67:DU187,ROW()-ROW($DU$190)+1),"")</f>
        <v>0</v>
      </c>
      <c r="DV248">
        <f>IFERROR(SMALL(DV67:DV187,ROW()-ROW($DV$190)+1),"")</f>
        <v>0</v>
      </c>
      <c r="DW248">
        <f>IFERROR(SMALL(DW67:DW187,ROW()-ROW($DW$190)+1),"")</f>
        <v>0</v>
      </c>
      <c r="DX248">
        <f>IFERROR(SMALL(DX67:DX187,ROW()-ROW($DX$190)+1),"")</f>
        <v>0</v>
      </c>
      <c r="DY248">
        <f>IFERROR(SMALL(DY67:DY187,ROW()-ROW($DY$190)+1),"")</f>
        <v>0</v>
      </c>
      <c r="DZ248">
        <f>IFERROR(SMALL(DZ67:DZ187,ROW()-ROW($DZ$190)+1),"")</f>
        <v>0</v>
      </c>
      <c r="EA248">
        <f>IFERROR(SMALL(EA67:EA187,ROW()-ROW($EA$190)+1),"")</f>
        <v>0</v>
      </c>
      <c r="EB248">
        <f>IFERROR(SMALL(EB67:EB187,ROW()-ROW($EB$190)+1),"")</f>
        <v>0</v>
      </c>
      <c r="EC248">
        <f>IFERROR(SMALL(EC67:EC187,ROW()-ROW($EC$190)+1),"")</f>
        <v>0</v>
      </c>
      <c r="ED248">
        <f>IFERROR(SMALL(ED67:ED187,ROW()-ROW($ED$190)+1),"")</f>
        <v>0</v>
      </c>
      <c r="EE248">
        <f>IFERROR(SMALL(EE67:EE187,ROW()-ROW($EE$190)+1),"")</f>
        <v>0</v>
      </c>
      <c r="EF248">
        <f>IFERROR(SMALL(EF67:EF187,ROW()-ROW($EF$190)+1),"")</f>
        <v>0</v>
      </c>
      <c r="EI248">
        <f>IFERROR(SMALL(EI67:EI187,ROW()-ROW($EI$190)+1),"")</f>
        <v>0</v>
      </c>
      <c r="EJ248">
        <f>IFERROR(SMALL(EJ67:EJ187,ROW()-ROW($EJ$190)+1),"")</f>
        <v>0</v>
      </c>
      <c r="EK248">
        <f>IFERROR(SMALL(EK67:EK187,ROW()-ROW($EK$190)+1),"")</f>
        <v>0</v>
      </c>
      <c r="EL248">
        <f>IFERROR(SMALL(EL67:EL187,ROW()-ROW($EL$190)+1),"")</f>
        <v>0</v>
      </c>
      <c r="EM248">
        <f>IFERROR(SMALL(EM67:EM187,ROW()-ROW($EM$190)+1),"")</f>
        <v>0</v>
      </c>
      <c r="EN248">
        <f>IFERROR(SMALL(EN67:EN187,ROW()-ROW($EN$190)+1),"")</f>
        <v>0</v>
      </c>
      <c r="EO248">
        <f>IFERROR(SMALL(EO67:EO187,ROW()-ROW($EO$190)+1),"")</f>
        <v>0</v>
      </c>
      <c r="EP248">
        <f>IFERROR(SMALL(EP67:EP187,ROW()-ROW($EP$190)+1),"")</f>
        <v>0</v>
      </c>
      <c r="EQ248">
        <f>IFERROR(SMALL(EQ67:EQ187,ROW()-ROW($EQ$190)+1),"")</f>
        <v>0</v>
      </c>
      <c r="ER248">
        <f>IFERROR(SMALL(ER67:ER187,ROW()-ROW($ER$190)+1),"")</f>
        <v>0</v>
      </c>
      <c r="ES248">
        <f>IFERROR(SMALL(ES67:ES187,ROW()-ROW($ES$190)+1),"")</f>
        <v>0</v>
      </c>
      <c r="ET248">
        <f>IFERROR(SMALL(ET67:ET187,ROW()-ROW($ET$190)+1),"")</f>
        <v>0</v>
      </c>
      <c r="EU248">
        <f>IFERROR(SMALL(EU67:EU187,ROW()-ROW($EU$190)+1),"")</f>
        <v>0</v>
      </c>
      <c r="EV248">
        <f>IFERROR(SMALL(EV67:EV187,ROW()-ROW($EV$190)+1),"")</f>
        <v>0</v>
      </c>
      <c r="EW248">
        <f>IFERROR(SMALL(EW67:EW187,ROW()-ROW($EW$190)+1),"")</f>
        <v>0</v>
      </c>
      <c r="EX248">
        <f>IFERROR(SMALL(EX67:EX187,ROW()-ROW($EX$190)+1),"")</f>
        <v>0</v>
      </c>
      <c r="EY248">
        <f>IFERROR(SMALL(EY67:EY187,ROW()-ROW($EY$190)+1),"")</f>
        <v>0</v>
      </c>
      <c r="EZ248">
        <f>IFERROR(SMALL(EZ67:EZ187,ROW()-ROW($EZ$190)+1),"")</f>
        <v>0</v>
      </c>
      <c r="FA248">
        <f>IFERROR(SMALL(FA67:FA187,ROW()-ROW($FA$190)+1),"")</f>
        <v>0</v>
      </c>
      <c r="FB248">
        <f>IFERROR(SMALL(FB67:FB187,ROW()-ROW($FB$190)+1),"")</f>
        <v>0</v>
      </c>
      <c r="FC248">
        <f>IFERROR(SMALL(FC67:FC187,ROW()-ROW($FC$190)+1),"")</f>
        <v>0</v>
      </c>
      <c r="FD248">
        <f>IFERROR(SMALL(FD67:FD187,ROW()-ROW($FD$190)+1),"")</f>
        <v>0</v>
      </c>
      <c r="FE248">
        <f>IFERROR(SMALL(FE67:FE187,ROW()-ROW($FE$190)+1),"")</f>
        <v>0</v>
      </c>
      <c r="FF248">
        <f>IFERROR(SMALL(FF67:FF187,ROW()-ROW($FF$190)+1),"")</f>
        <v>0</v>
      </c>
      <c r="FG248">
        <f>IFERROR(SMALL(FG67:FG187,ROW()-ROW($FG$190)+1),"")</f>
        <v>0</v>
      </c>
      <c r="FH248">
        <f>IFERROR(SMALL(FH67:FH187,ROW()-ROW($FH$190)+1),"")</f>
        <v>0</v>
      </c>
      <c r="FI248">
        <f>IFERROR(SMALL(FI67:FI187,ROW()-ROW($FI$190)+1),"")</f>
        <v>0</v>
      </c>
      <c r="FJ248">
        <f>IFERROR(SMALL(FJ67:FJ187,ROW()-ROW($FJ$190)+1),"")</f>
        <v>0</v>
      </c>
      <c r="FK248">
        <f>IFERROR(SMALL(FK67:FK187,ROW()-ROW($FK$190)+1),"")</f>
        <v>0</v>
      </c>
      <c r="FL248">
        <f>IFERROR(SMALL(FL67:FL187,ROW()-ROW($FL$190)+1),"")</f>
        <v>0</v>
      </c>
      <c r="FM248">
        <f>IFERROR(SMALL(FM67:FM187,ROW()-ROW($FM$190)+1),"")</f>
        <v>0</v>
      </c>
      <c r="FN248">
        <f>IFERROR(SMALL(FN67:FN187,ROW()-ROW($FN$190)+1),"")</f>
        <v>0</v>
      </c>
      <c r="FO248">
        <f>IFERROR(SMALL(FO67:FO187,ROW()-ROW($FO$190)+1),"")</f>
        <v>0</v>
      </c>
      <c r="FP248">
        <f>IFERROR(SMALL(FP67:FP187,ROW()-ROW($FP$190)+1),"")</f>
        <v>0</v>
      </c>
      <c r="FQ248">
        <f>IFERROR(SMALL(FQ67:FQ187,ROW()-ROW($FQ$190)+1),"")</f>
        <v>0</v>
      </c>
      <c r="FR248">
        <f>IFERROR(SMALL(FR67:FR187,ROW()-ROW($FR$190)+1),"")</f>
        <v>0</v>
      </c>
      <c r="FS248">
        <f>IFERROR(SMALL(FS67:FS187,ROW()-ROW($FS$190)+1),"")</f>
        <v>0</v>
      </c>
      <c r="FT248">
        <f>IFERROR(SMALL(FT67:FT187,ROW()-ROW($FT$190)+1),"")</f>
        <v>0</v>
      </c>
      <c r="FU248">
        <f>IFERROR(SMALL(FU67:FU187,ROW()-ROW($FU$190)+1),"")</f>
        <v>0</v>
      </c>
      <c r="FV248">
        <f>IFERROR(SMALL(FV67:FV187,ROW()-ROW($FV$190)+1),"")</f>
        <v>0</v>
      </c>
      <c r="FW248">
        <f>IFERROR(SMALL(FW67:FW187,ROW()-ROW($FW$190)+1),"")</f>
        <v>0</v>
      </c>
      <c r="FX248">
        <f>IFERROR(SMALL(FX67:FX187,ROW()-ROW($FX$190)+1),"")</f>
        <v>0</v>
      </c>
      <c r="FY248">
        <f>IFERROR(SMALL(FY67:FY187,ROW()-ROW($FY$190)+1),"")</f>
        <v>0</v>
      </c>
      <c r="FZ248">
        <f>IFERROR(SMALL(FZ67:FZ187,ROW()-ROW($FZ$190)+1),"")</f>
        <v>0</v>
      </c>
      <c r="GA248">
        <f>IFERROR(SMALL(GA67:GA187,ROW()-ROW($GA$190)+1),"")</f>
        <v>0</v>
      </c>
      <c r="GB248">
        <f>IFERROR(SMALL(GB67:GB187,ROW()-ROW($GB$190)+1),"")</f>
        <v>0</v>
      </c>
      <c r="GC248">
        <f>IFERROR(SMALL(GC67:GC187,ROW()-ROW($GC$190)+1),"")</f>
        <v>0</v>
      </c>
      <c r="GD248">
        <f>IFERROR(SMALL(GD67:GD187,ROW()-ROW($GD$190)+1),"")</f>
        <v>0</v>
      </c>
      <c r="GE248">
        <f>IFERROR(SMALL(GE67:GE187,ROW()-ROW($GE$190)+1),"")</f>
        <v>0</v>
      </c>
      <c r="GF248">
        <f>IFERROR(SMALL(GF67:GF187,ROW()-ROW($GF$190)+1),"")</f>
        <v>0</v>
      </c>
      <c r="GG248">
        <f>IFERROR(SMALL(GG67:GG187,ROW()-ROW($GG$190)+1),"")</f>
        <v>0</v>
      </c>
      <c r="GH248">
        <f>IFERROR(SMALL(GH67:GH187,ROW()-ROW($GH$190)+1),"")</f>
        <v>0</v>
      </c>
      <c r="GI248">
        <f>IFERROR(SMALL(GI67:GI187,ROW()-ROW($GI$190)+1),"")</f>
        <v>0</v>
      </c>
      <c r="GJ248">
        <f>IFERROR(SMALL(GJ67:GJ187,ROW()-ROW($GJ$190)+1),"")</f>
        <v>0</v>
      </c>
      <c r="GK248">
        <f>IFERROR(SMALL(GK67:GK187,ROW()-ROW($GK$190)+1),"")</f>
        <v>0</v>
      </c>
      <c r="GL248">
        <f>IFERROR(SMALL(GL67:GL187,ROW()-ROW($GL$190)+1),"")</f>
        <v>0</v>
      </c>
      <c r="GM248">
        <f>IFERROR(SMALL(GM67:GM187,ROW()-ROW($GM$190)+1),"")</f>
        <v>0</v>
      </c>
      <c r="GN248">
        <f>IFERROR(SMALL(GN67:GN187,ROW()-ROW($GN$190)+1),"")</f>
        <v>0</v>
      </c>
      <c r="GO248">
        <f>IFERROR(SMALL(GO67:GO187,ROW()-ROW($GO$190)+1),"")</f>
        <v>0</v>
      </c>
      <c r="GP248">
        <f>IFERROR(SMALL(GP67:GP187,ROW()-ROW($GP$190)+1),"")</f>
        <v>0</v>
      </c>
      <c r="GQ248">
        <f>IFERROR(SMALL(GQ67:GQ187,ROW()-ROW($GQ$190)+1),"")</f>
        <v>0</v>
      </c>
      <c r="GR248">
        <f>IFERROR(SMALL(GR67:GR187,ROW()-ROW($GR$190)+1),"")</f>
        <v>0</v>
      </c>
      <c r="GS248">
        <f>IFERROR(SMALL(GS67:GS187,ROW()-ROW($GS$190)+1),"")</f>
        <v>0</v>
      </c>
      <c r="GT248">
        <f>IFERROR(SMALL(GT67:GT187,ROW()-ROW($GT$190)+1),"")</f>
        <v>0</v>
      </c>
      <c r="GU248">
        <f>IFERROR(SMALL(GU67:GU187,ROW()-ROW($GU$190)+1),"")</f>
        <v>0</v>
      </c>
      <c r="GV248">
        <f>IFERROR(SMALL(GV67:GV187,ROW()-ROW($GV$190)+1),"")</f>
        <v>0</v>
      </c>
      <c r="GW248">
        <f>IFERROR(SMALL(GW67:GW187,ROW()-ROW($GW$190)+1),"")</f>
        <v>0</v>
      </c>
      <c r="GX248">
        <f>IFERROR(SMALL(GX67:GX187,ROW()-ROW($GX$190)+1),"")</f>
        <v>0</v>
      </c>
      <c r="GY248">
        <f>IFERROR(SMALL(GY67:GY187,ROW()-ROW($GY$190)+1),"")</f>
        <v>0</v>
      </c>
      <c r="GZ248">
        <f>IFERROR(SMALL(GZ67:GZ187,ROW()-ROW($GZ$190)+1),"")</f>
        <v>0</v>
      </c>
      <c r="HA248">
        <f>IFERROR(SMALL(HA67:HA187,ROW()-ROW($HA$190)+1),"")</f>
        <v>0</v>
      </c>
      <c r="HB248">
        <f>IFERROR(SMALL(HB67:HB187,ROW()-ROW($HB$190)+1),"")</f>
        <v>0</v>
      </c>
      <c r="HC248">
        <f>IFERROR(SMALL(HC67:HC187,ROW()-ROW($HC$190)+1),"")</f>
        <v>0</v>
      </c>
      <c r="HD248">
        <f>IFERROR(SMALL(HD67:HD187,ROW()-ROW($HD$190)+1),"")</f>
        <v>0</v>
      </c>
      <c r="HE248">
        <f>IFERROR(SMALL(HE67:HE187,ROW()-ROW($HE$190)+1),"")</f>
        <v>0</v>
      </c>
      <c r="HF248">
        <f>IFERROR(SMALL(HF67:HF187,ROW()-ROW($HF$190)+1),"")</f>
        <v>0</v>
      </c>
      <c r="HG248">
        <f>IFERROR(SMALL(HG67:HG187,ROW()-ROW($HG$190)+1),"")</f>
        <v>0</v>
      </c>
      <c r="HH248">
        <f>IFERROR(SMALL(HH67:HH187,ROW()-ROW($HH$190)+1),"")</f>
        <v>0</v>
      </c>
      <c r="HI248">
        <f>IFERROR(SMALL(HI67:HI187,ROW()-ROW($HI$190)+1),"")</f>
        <v>0</v>
      </c>
      <c r="HJ248">
        <f>IFERROR(SMALL(HJ67:HJ187,ROW()-ROW($HJ$190)+1),"")</f>
        <v>0</v>
      </c>
      <c r="HK248">
        <f>IFERROR(SMALL(HK67:HK187,ROW()-ROW($HK$190)+1),"")</f>
        <v>0</v>
      </c>
      <c r="HL248">
        <f>IFERROR(SMALL(HL67:HL187,ROW()-ROW($HL$190)+1),"")</f>
        <v>0</v>
      </c>
      <c r="HM248">
        <f>IFERROR(SMALL(HM67:HM187,ROW()-ROW($HM$190)+1),"")</f>
        <v>0</v>
      </c>
      <c r="HN248">
        <f>IFERROR(SMALL(HN67:HN187,ROW()-ROW($HN$190)+1),"")</f>
        <v>0</v>
      </c>
      <c r="HO248">
        <f>IFERROR(SMALL(HO67:HO187,ROW()-ROW($HO$190)+1),"")</f>
        <v>0</v>
      </c>
      <c r="HP248">
        <f>IFERROR(SMALL(HP67:HP187,ROW()-ROW($HP$190)+1),"")</f>
        <v>0</v>
      </c>
      <c r="HQ248">
        <f>IFERROR(SMALL(HQ67:HQ187,ROW()-ROW($HQ$190)+1),"")</f>
        <v>0</v>
      </c>
      <c r="HR248">
        <f>IFERROR(SMALL(HR67:HR187,ROW()-ROW($HR$190)+1),"")</f>
        <v>0</v>
      </c>
      <c r="HS248">
        <f>IFERROR(SMALL(HS67:HS187,ROW()-ROW($HS$190)+1),"")</f>
        <v>0</v>
      </c>
      <c r="HT248">
        <f>IFERROR(SMALL(HT67:HT187,ROW()-ROW($HT$190)+1),"")</f>
        <v>0</v>
      </c>
      <c r="HU248">
        <f>IFERROR(SMALL(HU67:HU187,ROW()-ROW($HU$190)+1),"")</f>
        <v>0</v>
      </c>
      <c r="HV248">
        <f>IFERROR(SMALL(HV67:HV187,ROW()-ROW($HV$190)+1),"")</f>
        <v>0</v>
      </c>
      <c r="HW248">
        <f>IFERROR(SMALL(HW67:HW187,ROW()-ROW($HW$190)+1),"")</f>
        <v>0</v>
      </c>
      <c r="HX248">
        <f>IFERROR(SMALL(HX67:HX187,ROW()-ROW($HX$190)+1),"")</f>
        <v>0</v>
      </c>
      <c r="HY248">
        <f>IFERROR(SMALL(HY67:HY187,ROW()-ROW($HY$190)+1),"")</f>
        <v>0</v>
      </c>
      <c r="HZ248">
        <f>IFERROR(SMALL(HZ67:HZ187,ROW()-ROW($HZ$190)+1),"")</f>
        <v>0</v>
      </c>
      <c r="IA248">
        <f>IFERROR(SMALL(IA67:IA187,ROW()-ROW($IA$190)+1),"")</f>
        <v>0</v>
      </c>
      <c r="IB248">
        <f>IFERROR(SMALL(IB67:IB187,ROW()-ROW($IB$190)+1),"")</f>
        <v>0</v>
      </c>
      <c r="IC248">
        <f>IFERROR(SMALL(IC67:IC187,ROW()-ROW($IC$190)+1),"")</f>
        <v>0</v>
      </c>
      <c r="ID248">
        <f>IFERROR(SMALL(ID67:ID187,ROW()-ROW($ID$190)+1),"")</f>
        <v>0</v>
      </c>
      <c r="IE248">
        <f>IFERROR(SMALL(IE67:IE187,ROW()-ROW($IE$190)+1),"")</f>
        <v>0</v>
      </c>
      <c r="IF248">
        <f>IFERROR(SMALL(IF67:IF187,ROW()-ROW($IF$190)+1),"")</f>
        <v>0</v>
      </c>
      <c r="IG248">
        <f>IFERROR(SMALL(IG67:IG187,ROW()-ROW($IG$190)+1),"")</f>
        <v>0</v>
      </c>
      <c r="IH248">
        <f>IFERROR(SMALL(IH67:IH187,ROW()-ROW($IH$190)+1),"")</f>
        <v>0</v>
      </c>
      <c r="II248">
        <f>IFERROR(SMALL(II67:II187,ROW()-ROW($II$190)+1),"")</f>
        <v>0</v>
      </c>
      <c r="IJ248">
        <f>IFERROR(SMALL(IJ67:IJ187,ROW()-ROW($IJ$190)+1),"")</f>
        <v>0</v>
      </c>
      <c r="IK248">
        <f>IFERROR(SMALL(IK67:IK187,ROW()-ROW($IK$190)+1),"")</f>
        <v>0</v>
      </c>
      <c r="IL248">
        <f>IFERROR(SMALL(IL67:IL187,ROW()-ROW($IL$190)+1),"")</f>
        <v>0</v>
      </c>
      <c r="IM248">
        <f>IFERROR(SMALL(IM67:IM187,ROW()-ROW($IM$190)+1),"")</f>
        <v>0</v>
      </c>
      <c r="IN248">
        <f>IFERROR(SMALL(IN67:IN187,ROW()-ROW($IN$190)+1),"")</f>
        <v>0</v>
      </c>
      <c r="IO248">
        <f>IFERROR(SMALL(IO67:IO187,ROW()-ROW($IO$190)+1),"")</f>
        <v>0</v>
      </c>
      <c r="IP248">
        <f>IFERROR(SMALL(IP67:IP187,ROW()-ROW($IP$190)+1),"")</f>
        <v>0</v>
      </c>
      <c r="IQ248">
        <f>IFERROR(SMALL(IQ67:IQ187,ROW()-ROW($IQ$190)+1),"")</f>
        <v>0</v>
      </c>
      <c r="IR248">
        <f>IFERROR(SMALL(IR67:IR187,ROW()-ROW($IR$190)+1),"")</f>
        <v>0</v>
      </c>
      <c r="IS248">
        <f>IFERROR(SMALL(IS67:IS187,ROW()-ROW($IS$190)+1),"")</f>
        <v>0</v>
      </c>
      <c r="IT248">
        <f>IFERROR(SMALL(IT67:IT187,ROW()-ROW($IT$190)+1),"")</f>
        <v>0</v>
      </c>
      <c r="IU248">
        <f>IFERROR(SMALL(IU67:IU187,ROW()-ROW($IU$190)+1),"")</f>
        <v>0</v>
      </c>
      <c r="IV248">
        <f>IFERROR(SMALL(IV67:IV187,ROW()-ROW($IV$190)+1),"")</f>
        <v>0</v>
      </c>
      <c r="IW248">
        <f>IFERROR(SMALL(IW67:IW187,ROW()-ROW($IW$190)+1),"")</f>
        <v>0</v>
      </c>
      <c r="IX248">
        <f>IFERROR(SMALL(IX67:IX187,ROW()-ROW($IX$190)+1),"")</f>
        <v>0</v>
      </c>
      <c r="IY248">
        <f>IFERROR(SMALL(IY67:IY187,ROW()-ROW($IY$190)+1),"")</f>
        <v>0</v>
      </c>
      <c r="IZ248">
        <f>IFERROR(SMALL(IZ67:IZ187,ROW()-ROW($IZ$190)+1),"")</f>
        <v>0</v>
      </c>
      <c r="JA248">
        <f>IFERROR(SMALL(JA67:JA187,ROW()-ROW($JA$190)+1),"")</f>
        <v>0</v>
      </c>
      <c r="JB248">
        <f>IFERROR(SMALL(JB67:JB187,ROW()-ROW($JB$190)+1),"")</f>
        <v>0</v>
      </c>
      <c r="JC248">
        <f>IFERROR(SMALL(JC67:JC187,ROW()-ROW($JC$190)+1),"")</f>
        <v>0</v>
      </c>
      <c r="JD248">
        <f>IFERROR(SMALL(JD67:JD187,ROW()-ROW($JD$190)+1),"")</f>
        <v>0</v>
      </c>
      <c r="JE248">
        <f>IFERROR(SMALL(JE67:JE187,ROW()-ROW($JE$190)+1),"")</f>
        <v>0</v>
      </c>
      <c r="JF248">
        <f>IFERROR(SMALL(JF67:JF187,ROW()-ROW($JF$190)+1),"")</f>
        <v>0</v>
      </c>
      <c r="JG248">
        <f>IFERROR(SMALL(JG67:JG187,ROW()-ROW($JG$190)+1),"")</f>
        <v>0</v>
      </c>
      <c r="JH248">
        <f>IFERROR(SMALL(JH67:JH187,ROW()-ROW($JH$190)+1),"")</f>
        <v>0</v>
      </c>
      <c r="JI248">
        <f>IFERROR(SMALL(JI67:JI187,ROW()-ROW($JI$190)+1),"")</f>
        <v>0</v>
      </c>
      <c r="JJ248">
        <f>IFERROR(SMALL(JJ67:JJ187,ROW()-ROW($JJ$190)+1),"")</f>
        <v>0</v>
      </c>
    </row>
    <row r="249" spans="5:270">
      <c r="E249">
        <f>IFERROR(SMALL(E67:E187,ROW()-ROW($E$190)+1),"")</f>
        <v>0</v>
      </c>
      <c r="F249">
        <f>IFERROR(SMALL(F67:F187,ROW()-ROW($F$190)+1),"")</f>
        <v>0</v>
      </c>
      <c r="G249">
        <f>IFERROR(SMALL(G67:G187,ROW()-ROW($G$190)+1),"")</f>
        <v>0</v>
      </c>
      <c r="H249">
        <f>IFERROR(SMALL(H67:H187,ROW()-ROW($H$190)+1),"")</f>
        <v>0</v>
      </c>
      <c r="I249">
        <f>IFERROR(SMALL(I67:I187,ROW()-ROW($I$190)+1),"")</f>
        <v>0</v>
      </c>
      <c r="J249">
        <f>IFERROR(SMALL(J67:J187,ROW()-ROW($J$190)+1),"")</f>
        <v>0</v>
      </c>
      <c r="K249">
        <f>IFERROR(SMALL(K67:K187,ROW()-ROW($K$190)+1),"")</f>
        <v>0</v>
      </c>
      <c r="L249">
        <f>IFERROR(SMALL(L67:L187,ROW()-ROW($L$190)+1),"")</f>
        <v>0</v>
      </c>
      <c r="M249">
        <f>IFERROR(SMALL(M67:M187,ROW()-ROW($M$190)+1),"")</f>
        <v>0</v>
      </c>
      <c r="N249">
        <f>IFERROR(SMALL(N67:N187,ROW()-ROW($N$190)+1),"")</f>
        <v>0</v>
      </c>
      <c r="O249">
        <f>IFERROR(SMALL(O67:O187,ROW()-ROW($O$190)+1),"")</f>
        <v>0</v>
      </c>
      <c r="P249">
        <f>IFERROR(SMALL(P67:P187,ROW()-ROW($P$190)+1),"")</f>
        <v>0</v>
      </c>
      <c r="Q249">
        <f>IFERROR(SMALL(Q67:Q187,ROW()-ROW($Q$190)+1),"")</f>
        <v>0</v>
      </c>
      <c r="R249">
        <f>IFERROR(SMALL(R67:R187,ROW()-ROW($R$190)+1),"")</f>
        <v>0</v>
      </c>
      <c r="S249">
        <f>IFERROR(SMALL(S67:S187,ROW()-ROW($S$190)+1),"")</f>
        <v>0</v>
      </c>
      <c r="T249">
        <f>IFERROR(SMALL(T67:T187,ROW()-ROW($T$190)+1),"")</f>
        <v>0</v>
      </c>
      <c r="U249">
        <f>IFERROR(SMALL(U67:U187,ROW()-ROW($U$190)+1),"")</f>
        <v>0</v>
      </c>
      <c r="V249">
        <f>IFERROR(SMALL(V67:V187,ROW()-ROW($V$190)+1),"")</f>
        <v>0</v>
      </c>
      <c r="W249">
        <f>IFERROR(SMALL(W67:W187,ROW()-ROW($W$190)+1),"")</f>
        <v>0</v>
      </c>
      <c r="X249">
        <f>IFERROR(SMALL(X67:X187,ROW()-ROW($X$190)+1),"")</f>
        <v>0</v>
      </c>
      <c r="Y249">
        <f>IFERROR(SMALL(Y67:Y187,ROW()-ROW($Y$190)+1),"")</f>
        <v>0</v>
      </c>
      <c r="Z249">
        <f>IFERROR(SMALL(Z67:Z187,ROW()-ROW($Z$190)+1),"")</f>
        <v>0</v>
      </c>
      <c r="AA249">
        <f>IFERROR(SMALL(AA67:AA187,ROW()-ROW($AA$190)+1),"")</f>
        <v>0</v>
      </c>
      <c r="AB249">
        <f>IFERROR(SMALL(AB67:AB187,ROW()-ROW($AB$190)+1),"")</f>
        <v>0</v>
      </c>
      <c r="AC249">
        <f>IFERROR(SMALL(AC67:AC187,ROW()-ROW($AC$190)+1),"")</f>
        <v>0</v>
      </c>
      <c r="AD249">
        <f>IFERROR(SMALL(AD67:AD187,ROW()-ROW($AD$190)+1),"")</f>
        <v>0</v>
      </c>
      <c r="AE249">
        <f>IFERROR(SMALL(AE67:AE187,ROW()-ROW($AE$190)+1),"")</f>
        <v>0</v>
      </c>
      <c r="AF249">
        <f>IFERROR(SMALL(AF67:AF187,ROW()-ROW($AF$190)+1),"")</f>
        <v>0</v>
      </c>
      <c r="AG249">
        <f>IFERROR(SMALL(AG67:AG187,ROW()-ROW($AG$190)+1),"")</f>
        <v>0</v>
      </c>
      <c r="AH249">
        <f>IFERROR(SMALL(AH67:AH187,ROW()-ROW($AH$190)+1),"")</f>
        <v>0</v>
      </c>
      <c r="AI249">
        <f>IFERROR(SMALL(AI67:AI187,ROW()-ROW($AI$190)+1),"")</f>
        <v>0</v>
      </c>
      <c r="AJ249">
        <f>IFERROR(SMALL(AJ67:AJ187,ROW()-ROW($AJ$190)+1),"")</f>
        <v>0</v>
      </c>
      <c r="AK249">
        <f>IFERROR(SMALL(AK67:AK187,ROW()-ROW($AK$190)+1),"")</f>
        <v>0</v>
      </c>
      <c r="AL249">
        <f>IFERROR(SMALL(AL67:AL187,ROW()-ROW($AL$190)+1),"")</f>
        <v>0</v>
      </c>
      <c r="AM249">
        <f>IFERROR(SMALL(AM67:AM187,ROW()-ROW($AM$190)+1),"")</f>
        <v>0</v>
      </c>
      <c r="AN249">
        <f>IFERROR(SMALL(AN67:AN187,ROW()-ROW($AN$190)+1),"")</f>
        <v>0</v>
      </c>
      <c r="AO249">
        <f>IFERROR(SMALL(AO67:AO187,ROW()-ROW($AO$190)+1),"")</f>
        <v>0</v>
      </c>
      <c r="AP249">
        <f>IFERROR(SMALL(AP67:AP187,ROW()-ROW($AP$190)+1),"")</f>
        <v>0</v>
      </c>
      <c r="AQ249">
        <f>IFERROR(SMALL(AQ67:AQ187,ROW()-ROW($AQ$190)+1),"")</f>
        <v>0</v>
      </c>
      <c r="AR249">
        <f>IFERROR(SMALL(AR67:AR187,ROW()-ROW($AR$190)+1),"")</f>
        <v>0</v>
      </c>
      <c r="AS249">
        <f>IFERROR(SMALL(AS67:AS187,ROW()-ROW($AS$190)+1),"")</f>
        <v>0</v>
      </c>
      <c r="AT249">
        <f>IFERROR(SMALL(AT67:AT187,ROW()-ROW($AT$190)+1),"")</f>
        <v>0</v>
      </c>
      <c r="AU249">
        <f>IFERROR(SMALL(AU67:AU187,ROW()-ROW($AU$190)+1),"")</f>
        <v>0</v>
      </c>
      <c r="AV249">
        <f>IFERROR(SMALL(AV67:AV187,ROW()-ROW($AV$190)+1),"")</f>
        <v>0</v>
      </c>
      <c r="AW249">
        <f>IFERROR(SMALL(AW67:AW187,ROW()-ROW($AW$190)+1),"")</f>
        <v>0</v>
      </c>
      <c r="AX249">
        <f>IFERROR(SMALL(AX67:AX187,ROW()-ROW($AX$190)+1),"")</f>
        <v>0</v>
      </c>
      <c r="AY249">
        <f>IFERROR(SMALL(AY67:AY187,ROW()-ROW($AY$190)+1),"")</f>
        <v>0</v>
      </c>
      <c r="AZ249">
        <f>IFERROR(SMALL(AZ67:AZ187,ROW()-ROW($AZ$190)+1),"")</f>
        <v>0</v>
      </c>
      <c r="BA249">
        <f>IFERROR(SMALL(BA67:BA187,ROW()-ROW($BA$190)+1),"")</f>
        <v>0</v>
      </c>
      <c r="BB249">
        <f>IFERROR(SMALL(BB67:BB187,ROW()-ROW($BB$190)+1),"")</f>
        <v>0</v>
      </c>
      <c r="BC249">
        <f>IFERROR(SMALL(BC67:BC187,ROW()-ROW($BC$190)+1),"")</f>
        <v>0</v>
      </c>
      <c r="BD249">
        <f>IFERROR(SMALL(BD67:BD187,ROW()-ROW($BD$190)+1),"")</f>
        <v>0</v>
      </c>
      <c r="BE249">
        <f>IFERROR(SMALL(BE67:BE187,ROW()-ROW($BE$190)+1),"")</f>
        <v>0</v>
      </c>
      <c r="BF249">
        <f>IFERROR(SMALL(BF67:BF187,ROW()-ROW($BF$190)+1),"")</f>
        <v>0</v>
      </c>
      <c r="BG249">
        <f>IFERROR(SMALL(BG67:BG187,ROW()-ROW($BG$190)+1),"")</f>
        <v>0</v>
      </c>
      <c r="BH249">
        <f>IFERROR(SMALL(BH67:BH187,ROW()-ROW($BH$190)+1),"")</f>
        <v>0</v>
      </c>
      <c r="BI249">
        <f>IFERROR(SMALL(BI67:BI187,ROW()-ROW($BI$190)+1),"")</f>
        <v>0</v>
      </c>
      <c r="BJ249">
        <f>IFERROR(SMALL(BJ67:BJ187,ROW()-ROW($BJ$190)+1),"")</f>
        <v>0</v>
      </c>
      <c r="BK249">
        <f>IFERROR(SMALL(BK67:BK187,ROW()-ROW($BK$190)+1),"")</f>
        <v>0</v>
      </c>
      <c r="BL249">
        <f>IFERROR(SMALL(BL67:BL187,ROW()-ROW($BL$190)+1),"")</f>
        <v>0</v>
      </c>
      <c r="BM249">
        <f>IFERROR(SMALL(BM67:BM187,ROW()-ROW($BM$190)+1),"")</f>
        <v>0</v>
      </c>
      <c r="BN249">
        <f>IFERROR(SMALL(BN67:BN187,ROW()-ROW($BN$190)+1),"")</f>
        <v>0</v>
      </c>
      <c r="BO249">
        <f>IFERROR(SMALL(BO67:BO187,ROW()-ROW($BO$190)+1),"")</f>
        <v>0</v>
      </c>
      <c r="BP249">
        <f>IFERROR(SMALL(BP67:BP187,ROW()-ROW($BP$190)+1),"")</f>
        <v>0</v>
      </c>
      <c r="BQ249">
        <f>IFERROR(SMALL(BQ67:BQ187,ROW()-ROW($BQ$190)+1),"")</f>
        <v>0</v>
      </c>
      <c r="BR249">
        <f>IFERROR(SMALL(BR67:BR187,ROW()-ROW($BR$190)+1),"")</f>
        <v>0</v>
      </c>
      <c r="BS249">
        <f>IFERROR(SMALL(BS67:BS187,ROW()-ROW($BS$190)+1),"")</f>
        <v>0</v>
      </c>
      <c r="BT249">
        <f>IFERROR(SMALL(BT67:BT187,ROW()-ROW($BT$190)+1),"")</f>
        <v>0</v>
      </c>
      <c r="BU249">
        <f>IFERROR(SMALL(BU67:BU187,ROW()-ROW($BU$190)+1),"")</f>
        <v>0</v>
      </c>
      <c r="BV249">
        <f>IFERROR(SMALL(BV67:BV187,ROW()-ROW($BV$190)+1),"")</f>
        <v>0</v>
      </c>
      <c r="BW249">
        <f>IFERROR(SMALL(BW67:BW187,ROW()-ROW($BW$190)+1),"")</f>
        <v>0</v>
      </c>
      <c r="BX249">
        <f>IFERROR(SMALL(BX67:BX187,ROW()-ROW($BX$190)+1),"")</f>
        <v>0</v>
      </c>
      <c r="BY249">
        <f>IFERROR(SMALL(BY67:BY187,ROW()-ROW($BY$190)+1),"")</f>
        <v>0</v>
      </c>
      <c r="BZ249">
        <f>IFERROR(SMALL(BZ67:BZ187,ROW()-ROW($BZ$190)+1),"")</f>
        <v>0</v>
      </c>
      <c r="CA249">
        <f>IFERROR(SMALL(CA67:CA187,ROW()-ROW($CA$190)+1),"")</f>
        <v>0</v>
      </c>
      <c r="CB249">
        <f>IFERROR(SMALL(CB67:CB187,ROW()-ROW($CB$190)+1),"")</f>
        <v>0</v>
      </c>
      <c r="CC249">
        <f>IFERROR(SMALL(CC67:CC187,ROW()-ROW($CC$190)+1),"")</f>
        <v>0</v>
      </c>
      <c r="CD249">
        <f>IFERROR(SMALL(CD67:CD187,ROW()-ROW($CD$190)+1),"")</f>
        <v>0</v>
      </c>
      <c r="CE249">
        <f>IFERROR(SMALL(CE67:CE187,ROW()-ROW($CE$190)+1),"")</f>
        <v>0</v>
      </c>
      <c r="CF249">
        <f>IFERROR(SMALL(CF67:CF187,ROW()-ROW($CF$190)+1),"")</f>
        <v>0</v>
      </c>
      <c r="CG249">
        <f>IFERROR(SMALL(CG67:CG187,ROW()-ROW($CG$190)+1),"")</f>
        <v>0</v>
      </c>
      <c r="CH249">
        <f>IFERROR(SMALL(CH67:CH187,ROW()-ROW($CH$190)+1),"")</f>
        <v>0</v>
      </c>
      <c r="CI249">
        <f>IFERROR(SMALL(CI67:CI187,ROW()-ROW($CI$190)+1),"")</f>
        <v>0</v>
      </c>
      <c r="CJ249">
        <f>IFERROR(SMALL(CJ67:CJ187,ROW()-ROW($CJ$190)+1),"")</f>
        <v>0</v>
      </c>
      <c r="CK249">
        <f>IFERROR(SMALL(CK67:CK187,ROW()-ROW($CK$190)+1),"")</f>
        <v>0</v>
      </c>
      <c r="CL249">
        <f>IFERROR(SMALL(CL67:CL187,ROW()-ROW($CL$190)+1),"")</f>
        <v>0</v>
      </c>
      <c r="CM249">
        <f>IFERROR(SMALL(CM67:CM187,ROW()-ROW($CM$190)+1),"")</f>
        <v>0</v>
      </c>
      <c r="CN249">
        <f>IFERROR(SMALL(CN67:CN187,ROW()-ROW($CN$190)+1),"")</f>
        <v>0</v>
      </c>
      <c r="CO249">
        <f>IFERROR(SMALL(CO67:CO187,ROW()-ROW($CO$190)+1),"")</f>
        <v>0</v>
      </c>
      <c r="CP249">
        <f>IFERROR(SMALL(CP67:CP187,ROW()-ROW($CP$190)+1),"")</f>
        <v>0</v>
      </c>
      <c r="CQ249">
        <f>IFERROR(SMALL(CQ67:CQ187,ROW()-ROW($CQ$190)+1),"")</f>
        <v>0</v>
      </c>
      <c r="CR249">
        <f>IFERROR(SMALL(CR67:CR187,ROW()-ROW($CR$190)+1),"")</f>
        <v>0</v>
      </c>
      <c r="CS249">
        <f>IFERROR(SMALL(CS67:CS187,ROW()-ROW($CS$190)+1),"")</f>
        <v>0</v>
      </c>
      <c r="CT249">
        <f>IFERROR(SMALL(CT67:CT187,ROW()-ROW($CT$190)+1),"")</f>
        <v>0</v>
      </c>
      <c r="CU249">
        <f>IFERROR(SMALL(CU67:CU187,ROW()-ROW($CU$190)+1),"")</f>
        <v>0</v>
      </c>
      <c r="CV249">
        <f>IFERROR(SMALL(CV67:CV187,ROW()-ROW($CV$190)+1),"")</f>
        <v>0</v>
      </c>
      <c r="CW249">
        <f>IFERROR(SMALL(CW67:CW187,ROW()-ROW($CW$190)+1),"")</f>
        <v>0</v>
      </c>
      <c r="CX249">
        <f>IFERROR(SMALL(CX67:CX187,ROW()-ROW($CX$190)+1),"")</f>
        <v>0</v>
      </c>
      <c r="CY249">
        <f>IFERROR(SMALL(CY67:CY187,ROW()-ROW($CY$190)+1),"")</f>
        <v>0</v>
      </c>
      <c r="CZ249">
        <f>IFERROR(SMALL(CZ67:CZ187,ROW()-ROW($CZ$190)+1),"")</f>
        <v>0</v>
      </c>
      <c r="DA249">
        <f>IFERROR(SMALL(DA67:DA187,ROW()-ROW($DA$190)+1),"")</f>
        <v>0</v>
      </c>
      <c r="DB249">
        <f>IFERROR(SMALL(DB67:DB187,ROW()-ROW($DB$190)+1),"")</f>
        <v>0</v>
      </c>
      <c r="DC249">
        <f>IFERROR(SMALL(DC67:DC187,ROW()-ROW($DC$190)+1),"")</f>
        <v>0</v>
      </c>
      <c r="DD249">
        <f>IFERROR(SMALL(DD67:DD187,ROW()-ROW($DD$190)+1),"")</f>
        <v>0</v>
      </c>
      <c r="DE249">
        <f>IFERROR(SMALL(DE67:DE187,ROW()-ROW($DE$190)+1),"")</f>
        <v>0</v>
      </c>
      <c r="DF249">
        <f>IFERROR(SMALL(DF67:DF187,ROW()-ROW($DF$190)+1),"")</f>
        <v>0</v>
      </c>
      <c r="DG249">
        <f>IFERROR(SMALL(DG67:DG187,ROW()-ROW($DG$190)+1),"")</f>
        <v>0</v>
      </c>
      <c r="DH249">
        <f>IFERROR(SMALL(DH67:DH187,ROW()-ROW($DH$190)+1),"")</f>
        <v>0</v>
      </c>
      <c r="DI249">
        <f>IFERROR(SMALL(DI67:DI187,ROW()-ROW($DI$190)+1),"")</f>
        <v>0</v>
      </c>
      <c r="DJ249">
        <f>IFERROR(SMALL(DJ67:DJ187,ROW()-ROW($DJ$190)+1),"")</f>
        <v>0</v>
      </c>
      <c r="DK249">
        <f>IFERROR(SMALL(DK67:DK187,ROW()-ROW($DK$190)+1),"")</f>
        <v>0</v>
      </c>
      <c r="DL249">
        <f>IFERROR(SMALL(DL67:DL187,ROW()-ROW($DL$190)+1),"")</f>
        <v>0</v>
      </c>
      <c r="DM249">
        <f>IFERROR(SMALL(DM67:DM187,ROW()-ROW($DM$190)+1),"")</f>
        <v>0</v>
      </c>
      <c r="DN249">
        <f>IFERROR(SMALL(DN67:DN187,ROW()-ROW($DN$190)+1),"")</f>
        <v>0</v>
      </c>
      <c r="DO249">
        <f>IFERROR(SMALL(DO67:DO187,ROW()-ROW($DO$190)+1),"")</f>
        <v>0</v>
      </c>
      <c r="DP249">
        <f>IFERROR(SMALL(DP67:DP187,ROW()-ROW($DP$190)+1),"")</f>
        <v>0</v>
      </c>
      <c r="DQ249">
        <f>IFERROR(SMALL(DQ67:DQ187,ROW()-ROW($DQ$190)+1),"")</f>
        <v>0</v>
      </c>
      <c r="DR249">
        <f>IFERROR(SMALL(DR67:DR187,ROW()-ROW($DR$190)+1),"")</f>
        <v>0</v>
      </c>
      <c r="DS249">
        <f>IFERROR(SMALL(DS67:DS187,ROW()-ROW($DS$190)+1),"")</f>
        <v>0</v>
      </c>
      <c r="DT249">
        <f>IFERROR(SMALL(DT67:DT187,ROW()-ROW($DT$190)+1),"")</f>
        <v>0</v>
      </c>
      <c r="DU249">
        <f>IFERROR(SMALL(DU67:DU187,ROW()-ROW($DU$190)+1),"")</f>
        <v>0</v>
      </c>
      <c r="DV249">
        <f>IFERROR(SMALL(DV67:DV187,ROW()-ROW($DV$190)+1),"")</f>
        <v>0</v>
      </c>
      <c r="DW249">
        <f>IFERROR(SMALL(DW67:DW187,ROW()-ROW($DW$190)+1),"")</f>
        <v>0</v>
      </c>
      <c r="DX249">
        <f>IFERROR(SMALL(DX67:DX187,ROW()-ROW($DX$190)+1),"")</f>
        <v>0</v>
      </c>
      <c r="DY249">
        <f>IFERROR(SMALL(DY67:DY187,ROW()-ROW($DY$190)+1),"")</f>
        <v>0</v>
      </c>
      <c r="DZ249">
        <f>IFERROR(SMALL(DZ67:DZ187,ROW()-ROW($DZ$190)+1),"")</f>
        <v>0</v>
      </c>
      <c r="EA249">
        <f>IFERROR(SMALL(EA67:EA187,ROW()-ROW($EA$190)+1),"")</f>
        <v>0</v>
      </c>
      <c r="EB249">
        <f>IFERROR(SMALL(EB67:EB187,ROW()-ROW($EB$190)+1),"")</f>
        <v>0</v>
      </c>
      <c r="EC249">
        <f>IFERROR(SMALL(EC67:EC187,ROW()-ROW($EC$190)+1),"")</f>
        <v>0</v>
      </c>
      <c r="ED249">
        <f>IFERROR(SMALL(ED67:ED187,ROW()-ROW($ED$190)+1),"")</f>
        <v>0</v>
      </c>
      <c r="EE249">
        <f>IFERROR(SMALL(EE67:EE187,ROW()-ROW($EE$190)+1),"")</f>
        <v>0</v>
      </c>
      <c r="EF249">
        <f>IFERROR(SMALL(EF67:EF187,ROW()-ROW($EF$190)+1),"")</f>
        <v>0</v>
      </c>
      <c r="EI249">
        <f>IFERROR(SMALL(EI67:EI187,ROW()-ROW($EI$190)+1),"")</f>
        <v>0</v>
      </c>
      <c r="EJ249">
        <f>IFERROR(SMALL(EJ67:EJ187,ROW()-ROW($EJ$190)+1),"")</f>
        <v>0</v>
      </c>
      <c r="EK249">
        <f>IFERROR(SMALL(EK67:EK187,ROW()-ROW($EK$190)+1),"")</f>
        <v>0</v>
      </c>
      <c r="EL249">
        <f>IFERROR(SMALL(EL67:EL187,ROW()-ROW($EL$190)+1),"")</f>
        <v>0</v>
      </c>
      <c r="EM249">
        <f>IFERROR(SMALL(EM67:EM187,ROW()-ROW($EM$190)+1),"")</f>
        <v>0</v>
      </c>
      <c r="EN249">
        <f>IFERROR(SMALL(EN67:EN187,ROW()-ROW($EN$190)+1),"")</f>
        <v>0</v>
      </c>
      <c r="EO249">
        <f>IFERROR(SMALL(EO67:EO187,ROW()-ROW($EO$190)+1),"")</f>
        <v>0</v>
      </c>
      <c r="EP249">
        <f>IFERROR(SMALL(EP67:EP187,ROW()-ROW($EP$190)+1),"")</f>
        <v>0</v>
      </c>
      <c r="EQ249">
        <f>IFERROR(SMALL(EQ67:EQ187,ROW()-ROW($EQ$190)+1),"")</f>
        <v>0</v>
      </c>
      <c r="ER249">
        <f>IFERROR(SMALL(ER67:ER187,ROW()-ROW($ER$190)+1),"")</f>
        <v>0</v>
      </c>
      <c r="ES249">
        <f>IFERROR(SMALL(ES67:ES187,ROW()-ROW($ES$190)+1),"")</f>
        <v>0</v>
      </c>
      <c r="ET249">
        <f>IFERROR(SMALL(ET67:ET187,ROW()-ROW($ET$190)+1),"")</f>
        <v>0</v>
      </c>
      <c r="EU249">
        <f>IFERROR(SMALL(EU67:EU187,ROW()-ROW($EU$190)+1),"")</f>
        <v>0</v>
      </c>
      <c r="EV249">
        <f>IFERROR(SMALL(EV67:EV187,ROW()-ROW($EV$190)+1),"")</f>
        <v>0</v>
      </c>
      <c r="EW249">
        <f>IFERROR(SMALL(EW67:EW187,ROW()-ROW($EW$190)+1),"")</f>
        <v>0</v>
      </c>
      <c r="EX249">
        <f>IFERROR(SMALL(EX67:EX187,ROW()-ROW($EX$190)+1),"")</f>
        <v>0</v>
      </c>
      <c r="EY249">
        <f>IFERROR(SMALL(EY67:EY187,ROW()-ROW($EY$190)+1),"")</f>
        <v>0</v>
      </c>
      <c r="EZ249">
        <f>IFERROR(SMALL(EZ67:EZ187,ROW()-ROW($EZ$190)+1),"")</f>
        <v>0</v>
      </c>
      <c r="FA249">
        <f>IFERROR(SMALL(FA67:FA187,ROW()-ROW($FA$190)+1),"")</f>
        <v>0</v>
      </c>
      <c r="FB249">
        <f>IFERROR(SMALL(FB67:FB187,ROW()-ROW($FB$190)+1),"")</f>
        <v>0</v>
      </c>
      <c r="FC249">
        <f>IFERROR(SMALL(FC67:FC187,ROW()-ROW($FC$190)+1),"")</f>
        <v>0</v>
      </c>
      <c r="FD249">
        <f>IFERROR(SMALL(FD67:FD187,ROW()-ROW($FD$190)+1),"")</f>
        <v>0</v>
      </c>
      <c r="FE249">
        <f>IFERROR(SMALL(FE67:FE187,ROW()-ROW($FE$190)+1),"")</f>
        <v>0</v>
      </c>
      <c r="FF249">
        <f>IFERROR(SMALL(FF67:FF187,ROW()-ROW($FF$190)+1),"")</f>
        <v>0</v>
      </c>
      <c r="FG249">
        <f>IFERROR(SMALL(FG67:FG187,ROW()-ROW($FG$190)+1),"")</f>
        <v>0</v>
      </c>
      <c r="FH249">
        <f>IFERROR(SMALL(FH67:FH187,ROW()-ROW($FH$190)+1),"")</f>
        <v>0</v>
      </c>
      <c r="FI249">
        <f>IFERROR(SMALL(FI67:FI187,ROW()-ROW($FI$190)+1),"")</f>
        <v>0</v>
      </c>
      <c r="FJ249">
        <f>IFERROR(SMALL(FJ67:FJ187,ROW()-ROW($FJ$190)+1),"")</f>
        <v>0</v>
      </c>
      <c r="FK249">
        <f>IFERROR(SMALL(FK67:FK187,ROW()-ROW($FK$190)+1),"")</f>
        <v>0</v>
      </c>
      <c r="FL249">
        <f>IFERROR(SMALL(FL67:FL187,ROW()-ROW($FL$190)+1),"")</f>
        <v>0</v>
      </c>
      <c r="FM249">
        <f>IFERROR(SMALL(FM67:FM187,ROW()-ROW($FM$190)+1),"")</f>
        <v>0</v>
      </c>
      <c r="FN249">
        <f>IFERROR(SMALL(FN67:FN187,ROW()-ROW($FN$190)+1),"")</f>
        <v>0</v>
      </c>
      <c r="FO249">
        <f>IFERROR(SMALL(FO67:FO187,ROW()-ROW($FO$190)+1),"")</f>
        <v>0</v>
      </c>
      <c r="FP249">
        <f>IFERROR(SMALL(FP67:FP187,ROW()-ROW($FP$190)+1),"")</f>
        <v>0</v>
      </c>
      <c r="FQ249">
        <f>IFERROR(SMALL(FQ67:FQ187,ROW()-ROW($FQ$190)+1),"")</f>
        <v>0</v>
      </c>
      <c r="FR249">
        <f>IFERROR(SMALL(FR67:FR187,ROW()-ROW($FR$190)+1),"")</f>
        <v>0</v>
      </c>
      <c r="FS249">
        <f>IFERROR(SMALL(FS67:FS187,ROW()-ROW($FS$190)+1),"")</f>
        <v>0</v>
      </c>
      <c r="FT249">
        <f>IFERROR(SMALL(FT67:FT187,ROW()-ROW($FT$190)+1),"")</f>
        <v>0</v>
      </c>
      <c r="FU249">
        <f>IFERROR(SMALL(FU67:FU187,ROW()-ROW($FU$190)+1),"")</f>
        <v>0</v>
      </c>
      <c r="FV249">
        <f>IFERROR(SMALL(FV67:FV187,ROW()-ROW($FV$190)+1),"")</f>
        <v>0</v>
      </c>
      <c r="FW249">
        <f>IFERROR(SMALL(FW67:FW187,ROW()-ROW($FW$190)+1),"")</f>
        <v>0</v>
      </c>
      <c r="FX249">
        <f>IFERROR(SMALL(FX67:FX187,ROW()-ROW($FX$190)+1),"")</f>
        <v>0</v>
      </c>
      <c r="FY249">
        <f>IFERROR(SMALL(FY67:FY187,ROW()-ROW($FY$190)+1),"")</f>
        <v>0</v>
      </c>
      <c r="FZ249">
        <f>IFERROR(SMALL(FZ67:FZ187,ROW()-ROW($FZ$190)+1),"")</f>
        <v>0</v>
      </c>
      <c r="GA249">
        <f>IFERROR(SMALL(GA67:GA187,ROW()-ROW($GA$190)+1),"")</f>
        <v>0</v>
      </c>
      <c r="GB249">
        <f>IFERROR(SMALL(GB67:GB187,ROW()-ROW($GB$190)+1),"")</f>
        <v>0</v>
      </c>
      <c r="GC249">
        <f>IFERROR(SMALL(GC67:GC187,ROW()-ROW($GC$190)+1),"")</f>
        <v>0</v>
      </c>
      <c r="GD249">
        <f>IFERROR(SMALL(GD67:GD187,ROW()-ROW($GD$190)+1),"")</f>
        <v>0</v>
      </c>
      <c r="GE249">
        <f>IFERROR(SMALL(GE67:GE187,ROW()-ROW($GE$190)+1),"")</f>
        <v>0</v>
      </c>
      <c r="GF249">
        <f>IFERROR(SMALL(GF67:GF187,ROW()-ROW($GF$190)+1),"")</f>
        <v>0</v>
      </c>
      <c r="GG249">
        <f>IFERROR(SMALL(GG67:GG187,ROW()-ROW($GG$190)+1),"")</f>
        <v>0</v>
      </c>
      <c r="GH249">
        <f>IFERROR(SMALL(GH67:GH187,ROW()-ROW($GH$190)+1),"")</f>
        <v>0</v>
      </c>
      <c r="GI249">
        <f>IFERROR(SMALL(GI67:GI187,ROW()-ROW($GI$190)+1),"")</f>
        <v>0</v>
      </c>
      <c r="GJ249">
        <f>IFERROR(SMALL(GJ67:GJ187,ROW()-ROW($GJ$190)+1),"")</f>
        <v>0</v>
      </c>
      <c r="GK249">
        <f>IFERROR(SMALL(GK67:GK187,ROW()-ROW($GK$190)+1),"")</f>
        <v>0</v>
      </c>
      <c r="GL249">
        <f>IFERROR(SMALL(GL67:GL187,ROW()-ROW($GL$190)+1),"")</f>
        <v>0</v>
      </c>
      <c r="GM249">
        <f>IFERROR(SMALL(GM67:GM187,ROW()-ROW($GM$190)+1),"")</f>
        <v>0</v>
      </c>
      <c r="GN249">
        <f>IFERROR(SMALL(GN67:GN187,ROW()-ROW($GN$190)+1),"")</f>
        <v>0</v>
      </c>
      <c r="GO249">
        <f>IFERROR(SMALL(GO67:GO187,ROW()-ROW($GO$190)+1),"")</f>
        <v>0</v>
      </c>
      <c r="GP249">
        <f>IFERROR(SMALL(GP67:GP187,ROW()-ROW($GP$190)+1),"")</f>
        <v>0</v>
      </c>
      <c r="GQ249">
        <f>IFERROR(SMALL(GQ67:GQ187,ROW()-ROW($GQ$190)+1),"")</f>
        <v>0</v>
      </c>
      <c r="GR249">
        <f>IFERROR(SMALL(GR67:GR187,ROW()-ROW($GR$190)+1),"")</f>
        <v>0</v>
      </c>
      <c r="GS249">
        <f>IFERROR(SMALL(GS67:GS187,ROW()-ROW($GS$190)+1),"")</f>
        <v>0</v>
      </c>
      <c r="GT249">
        <f>IFERROR(SMALL(GT67:GT187,ROW()-ROW($GT$190)+1),"")</f>
        <v>0</v>
      </c>
      <c r="GU249">
        <f>IFERROR(SMALL(GU67:GU187,ROW()-ROW($GU$190)+1),"")</f>
        <v>0</v>
      </c>
      <c r="GV249">
        <f>IFERROR(SMALL(GV67:GV187,ROW()-ROW($GV$190)+1),"")</f>
        <v>0</v>
      </c>
      <c r="GW249">
        <f>IFERROR(SMALL(GW67:GW187,ROW()-ROW($GW$190)+1),"")</f>
        <v>0</v>
      </c>
      <c r="GX249">
        <f>IFERROR(SMALL(GX67:GX187,ROW()-ROW($GX$190)+1),"")</f>
        <v>0</v>
      </c>
      <c r="GY249">
        <f>IFERROR(SMALL(GY67:GY187,ROW()-ROW($GY$190)+1),"")</f>
        <v>0</v>
      </c>
      <c r="GZ249">
        <f>IFERROR(SMALL(GZ67:GZ187,ROW()-ROW($GZ$190)+1),"")</f>
        <v>0</v>
      </c>
      <c r="HA249">
        <f>IFERROR(SMALL(HA67:HA187,ROW()-ROW($HA$190)+1),"")</f>
        <v>0</v>
      </c>
      <c r="HB249">
        <f>IFERROR(SMALL(HB67:HB187,ROW()-ROW($HB$190)+1),"")</f>
        <v>0</v>
      </c>
      <c r="HC249">
        <f>IFERROR(SMALL(HC67:HC187,ROW()-ROW($HC$190)+1),"")</f>
        <v>0</v>
      </c>
      <c r="HD249">
        <f>IFERROR(SMALL(HD67:HD187,ROW()-ROW($HD$190)+1),"")</f>
        <v>0</v>
      </c>
      <c r="HE249">
        <f>IFERROR(SMALL(HE67:HE187,ROW()-ROW($HE$190)+1),"")</f>
        <v>0</v>
      </c>
      <c r="HF249">
        <f>IFERROR(SMALL(HF67:HF187,ROW()-ROW($HF$190)+1),"")</f>
        <v>0</v>
      </c>
      <c r="HG249">
        <f>IFERROR(SMALL(HG67:HG187,ROW()-ROW($HG$190)+1),"")</f>
        <v>0</v>
      </c>
      <c r="HH249">
        <f>IFERROR(SMALL(HH67:HH187,ROW()-ROW($HH$190)+1),"")</f>
        <v>0</v>
      </c>
      <c r="HI249">
        <f>IFERROR(SMALL(HI67:HI187,ROW()-ROW($HI$190)+1),"")</f>
        <v>0</v>
      </c>
      <c r="HJ249">
        <f>IFERROR(SMALL(HJ67:HJ187,ROW()-ROW($HJ$190)+1),"")</f>
        <v>0</v>
      </c>
      <c r="HK249">
        <f>IFERROR(SMALL(HK67:HK187,ROW()-ROW($HK$190)+1),"")</f>
        <v>0</v>
      </c>
      <c r="HL249">
        <f>IFERROR(SMALL(HL67:HL187,ROW()-ROW($HL$190)+1),"")</f>
        <v>0</v>
      </c>
      <c r="HM249">
        <f>IFERROR(SMALL(HM67:HM187,ROW()-ROW($HM$190)+1),"")</f>
        <v>0</v>
      </c>
      <c r="HN249">
        <f>IFERROR(SMALL(HN67:HN187,ROW()-ROW($HN$190)+1),"")</f>
        <v>0</v>
      </c>
      <c r="HO249">
        <f>IFERROR(SMALL(HO67:HO187,ROW()-ROW($HO$190)+1),"")</f>
        <v>0</v>
      </c>
      <c r="HP249">
        <f>IFERROR(SMALL(HP67:HP187,ROW()-ROW($HP$190)+1),"")</f>
        <v>0</v>
      </c>
      <c r="HQ249">
        <f>IFERROR(SMALL(HQ67:HQ187,ROW()-ROW($HQ$190)+1),"")</f>
        <v>0</v>
      </c>
      <c r="HR249">
        <f>IFERROR(SMALL(HR67:HR187,ROW()-ROW($HR$190)+1),"")</f>
        <v>0</v>
      </c>
      <c r="HS249">
        <f>IFERROR(SMALL(HS67:HS187,ROW()-ROW($HS$190)+1),"")</f>
        <v>0</v>
      </c>
      <c r="HT249">
        <f>IFERROR(SMALL(HT67:HT187,ROW()-ROW($HT$190)+1),"")</f>
        <v>0</v>
      </c>
      <c r="HU249">
        <f>IFERROR(SMALL(HU67:HU187,ROW()-ROW($HU$190)+1),"")</f>
        <v>0</v>
      </c>
      <c r="HV249">
        <f>IFERROR(SMALL(HV67:HV187,ROW()-ROW($HV$190)+1),"")</f>
        <v>0</v>
      </c>
      <c r="HW249">
        <f>IFERROR(SMALL(HW67:HW187,ROW()-ROW($HW$190)+1),"")</f>
        <v>0</v>
      </c>
      <c r="HX249">
        <f>IFERROR(SMALL(HX67:HX187,ROW()-ROW($HX$190)+1),"")</f>
        <v>0</v>
      </c>
      <c r="HY249">
        <f>IFERROR(SMALL(HY67:HY187,ROW()-ROW($HY$190)+1),"")</f>
        <v>0</v>
      </c>
      <c r="HZ249">
        <f>IFERROR(SMALL(HZ67:HZ187,ROW()-ROW($HZ$190)+1),"")</f>
        <v>0</v>
      </c>
      <c r="IA249">
        <f>IFERROR(SMALL(IA67:IA187,ROW()-ROW($IA$190)+1),"")</f>
        <v>0</v>
      </c>
      <c r="IB249">
        <f>IFERROR(SMALL(IB67:IB187,ROW()-ROW($IB$190)+1),"")</f>
        <v>0</v>
      </c>
      <c r="IC249">
        <f>IFERROR(SMALL(IC67:IC187,ROW()-ROW($IC$190)+1),"")</f>
        <v>0</v>
      </c>
      <c r="ID249">
        <f>IFERROR(SMALL(ID67:ID187,ROW()-ROW($ID$190)+1),"")</f>
        <v>0</v>
      </c>
      <c r="IE249">
        <f>IFERROR(SMALL(IE67:IE187,ROW()-ROW($IE$190)+1),"")</f>
        <v>0</v>
      </c>
      <c r="IF249">
        <f>IFERROR(SMALL(IF67:IF187,ROW()-ROW($IF$190)+1),"")</f>
        <v>0</v>
      </c>
      <c r="IG249">
        <f>IFERROR(SMALL(IG67:IG187,ROW()-ROW($IG$190)+1),"")</f>
        <v>0</v>
      </c>
      <c r="IH249">
        <f>IFERROR(SMALL(IH67:IH187,ROW()-ROW($IH$190)+1),"")</f>
        <v>0</v>
      </c>
      <c r="II249">
        <f>IFERROR(SMALL(II67:II187,ROW()-ROW($II$190)+1),"")</f>
        <v>0</v>
      </c>
      <c r="IJ249">
        <f>IFERROR(SMALL(IJ67:IJ187,ROW()-ROW($IJ$190)+1),"")</f>
        <v>0</v>
      </c>
      <c r="IK249">
        <f>IFERROR(SMALL(IK67:IK187,ROW()-ROW($IK$190)+1),"")</f>
        <v>0</v>
      </c>
      <c r="IL249">
        <f>IFERROR(SMALL(IL67:IL187,ROW()-ROW($IL$190)+1),"")</f>
        <v>0</v>
      </c>
      <c r="IM249">
        <f>IFERROR(SMALL(IM67:IM187,ROW()-ROW($IM$190)+1),"")</f>
        <v>0</v>
      </c>
      <c r="IN249">
        <f>IFERROR(SMALL(IN67:IN187,ROW()-ROW($IN$190)+1),"")</f>
        <v>0</v>
      </c>
      <c r="IO249">
        <f>IFERROR(SMALL(IO67:IO187,ROW()-ROW($IO$190)+1),"")</f>
        <v>0</v>
      </c>
      <c r="IP249">
        <f>IFERROR(SMALL(IP67:IP187,ROW()-ROW($IP$190)+1),"")</f>
        <v>0</v>
      </c>
      <c r="IQ249">
        <f>IFERROR(SMALL(IQ67:IQ187,ROW()-ROW($IQ$190)+1),"")</f>
        <v>0</v>
      </c>
      <c r="IR249">
        <f>IFERROR(SMALL(IR67:IR187,ROW()-ROW($IR$190)+1),"")</f>
        <v>0</v>
      </c>
      <c r="IS249">
        <f>IFERROR(SMALL(IS67:IS187,ROW()-ROW($IS$190)+1),"")</f>
        <v>0</v>
      </c>
      <c r="IT249">
        <f>IFERROR(SMALL(IT67:IT187,ROW()-ROW($IT$190)+1),"")</f>
        <v>0</v>
      </c>
      <c r="IU249">
        <f>IFERROR(SMALL(IU67:IU187,ROW()-ROW($IU$190)+1),"")</f>
        <v>0</v>
      </c>
      <c r="IV249">
        <f>IFERROR(SMALL(IV67:IV187,ROW()-ROW($IV$190)+1),"")</f>
        <v>0</v>
      </c>
      <c r="IW249">
        <f>IFERROR(SMALL(IW67:IW187,ROW()-ROW($IW$190)+1),"")</f>
        <v>0</v>
      </c>
      <c r="IX249">
        <f>IFERROR(SMALL(IX67:IX187,ROW()-ROW($IX$190)+1),"")</f>
        <v>0</v>
      </c>
      <c r="IY249">
        <f>IFERROR(SMALL(IY67:IY187,ROW()-ROW($IY$190)+1),"")</f>
        <v>0</v>
      </c>
      <c r="IZ249">
        <f>IFERROR(SMALL(IZ67:IZ187,ROW()-ROW($IZ$190)+1),"")</f>
        <v>0</v>
      </c>
      <c r="JA249">
        <f>IFERROR(SMALL(JA67:JA187,ROW()-ROW($JA$190)+1),"")</f>
        <v>0</v>
      </c>
      <c r="JB249">
        <f>IFERROR(SMALL(JB67:JB187,ROW()-ROW($JB$190)+1),"")</f>
        <v>0</v>
      </c>
      <c r="JC249">
        <f>IFERROR(SMALL(JC67:JC187,ROW()-ROW($JC$190)+1),"")</f>
        <v>0</v>
      </c>
      <c r="JD249">
        <f>IFERROR(SMALL(JD67:JD187,ROW()-ROW($JD$190)+1),"")</f>
        <v>0</v>
      </c>
      <c r="JE249">
        <f>IFERROR(SMALL(JE67:JE187,ROW()-ROW($JE$190)+1),"")</f>
        <v>0</v>
      </c>
      <c r="JF249">
        <f>IFERROR(SMALL(JF67:JF187,ROW()-ROW($JF$190)+1),"")</f>
        <v>0</v>
      </c>
      <c r="JG249">
        <f>IFERROR(SMALL(JG67:JG187,ROW()-ROW($JG$190)+1),"")</f>
        <v>0</v>
      </c>
      <c r="JH249">
        <f>IFERROR(SMALL(JH67:JH187,ROW()-ROW($JH$190)+1),"")</f>
        <v>0</v>
      </c>
      <c r="JI249">
        <f>IFERROR(SMALL(JI67:JI187,ROW()-ROW($JI$190)+1),"")</f>
        <v>0</v>
      </c>
      <c r="JJ249">
        <f>IFERROR(SMALL(JJ67:JJ187,ROW()-ROW($JJ$190)+1),"")</f>
        <v>0</v>
      </c>
    </row>
    <row r="250" spans="5:270">
      <c r="E250">
        <f>IFERROR(SMALL(E67:E187,ROW()-ROW($E$190)+1),"")</f>
        <v>0</v>
      </c>
      <c r="F250">
        <f>IFERROR(SMALL(F67:F187,ROW()-ROW($F$190)+1),"")</f>
        <v>0</v>
      </c>
      <c r="G250">
        <f>IFERROR(SMALL(G67:G187,ROW()-ROW($G$190)+1),"")</f>
        <v>0</v>
      </c>
      <c r="H250">
        <f>IFERROR(SMALL(H67:H187,ROW()-ROW($H$190)+1),"")</f>
        <v>0</v>
      </c>
      <c r="I250">
        <f>IFERROR(SMALL(I67:I187,ROW()-ROW($I$190)+1),"")</f>
        <v>0</v>
      </c>
      <c r="J250">
        <f>IFERROR(SMALL(J67:J187,ROW()-ROW($J$190)+1),"")</f>
        <v>0</v>
      </c>
      <c r="K250">
        <f>IFERROR(SMALL(K67:K187,ROW()-ROW($K$190)+1),"")</f>
        <v>0</v>
      </c>
      <c r="L250">
        <f>IFERROR(SMALL(L67:L187,ROW()-ROW($L$190)+1),"")</f>
        <v>0</v>
      </c>
      <c r="M250">
        <f>IFERROR(SMALL(M67:M187,ROW()-ROW($M$190)+1),"")</f>
        <v>0</v>
      </c>
      <c r="N250">
        <f>IFERROR(SMALL(N67:N187,ROW()-ROW($N$190)+1),"")</f>
        <v>0</v>
      </c>
      <c r="O250">
        <f>IFERROR(SMALL(O67:O187,ROW()-ROW($O$190)+1),"")</f>
        <v>0</v>
      </c>
      <c r="P250">
        <f>IFERROR(SMALL(P67:P187,ROW()-ROW($P$190)+1),"")</f>
        <v>0</v>
      </c>
      <c r="Q250">
        <f>IFERROR(SMALL(Q67:Q187,ROW()-ROW($Q$190)+1),"")</f>
        <v>0</v>
      </c>
      <c r="R250">
        <f>IFERROR(SMALL(R67:R187,ROW()-ROW($R$190)+1),"")</f>
        <v>0</v>
      </c>
      <c r="S250">
        <f>IFERROR(SMALL(S67:S187,ROW()-ROW($S$190)+1),"")</f>
        <v>0</v>
      </c>
      <c r="T250">
        <f>IFERROR(SMALL(T67:T187,ROW()-ROW($T$190)+1),"")</f>
        <v>0</v>
      </c>
      <c r="U250">
        <f>IFERROR(SMALL(U67:U187,ROW()-ROW($U$190)+1),"")</f>
        <v>0</v>
      </c>
      <c r="V250">
        <f>IFERROR(SMALL(V67:V187,ROW()-ROW($V$190)+1),"")</f>
        <v>0</v>
      </c>
      <c r="W250">
        <f>IFERROR(SMALL(W67:W187,ROW()-ROW($W$190)+1),"")</f>
        <v>0</v>
      </c>
      <c r="X250">
        <f>IFERROR(SMALL(X67:X187,ROW()-ROW($X$190)+1),"")</f>
        <v>0</v>
      </c>
      <c r="Y250">
        <f>IFERROR(SMALL(Y67:Y187,ROW()-ROW($Y$190)+1),"")</f>
        <v>0</v>
      </c>
      <c r="Z250">
        <f>IFERROR(SMALL(Z67:Z187,ROW()-ROW($Z$190)+1),"")</f>
        <v>0</v>
      </c>
      <c r="AA250">
        <f>IFERROR(SMALL(AA67:AA187,ROW()-ROW($AA$190)+1),"")</f>
        <v>0</v>
      </c>
      <c r="AB250">
        <f>IFERROR(SMALL(AB67:AB187,ROW()-ROW($AB$190)+1),"")</f>
        <v>0</v>
      </c>
      <c r="AC250">
        <f>IFERROR(SMALL(AC67:AC187,ROW()-ROW($AC$190)+1),"")</f>
        <v>0</v>
      </c>
      <c r="AD250">
        <f>IFERROR(SMALL(AD67:AD187,ROW()-ROW($AD$190)+1),"")</f>
        <v>0</v>
      </c>
      <c r="AE250">
        <f>IFERROR(SMALL(AE67:AE187,ROW()-ROW($AE$190)+1),"")</f>
        <v>0</v>
      </c>
      <c r="AF250">
        <f>IFERROR(SMALL(AF67:AF187,ROW()-ROW($AF$190)+1),"")</f>
        <v>0</v>
      </c>
      <c r="AG250">
        <f>IFERROR(SMALL(AG67:AG187,ROW()-ROW($AG$190)+1),"")</f>
        <v>0</v>
      </c>
      <c r="AH250">
        <f>IFERROR(SMALL(AH67:AH187,ROW()-ROW($AH$190)+1),"")</f>
        <v>0</v>
      </c>
      <c r="AI250">
        <f>IFERROR(SMALL(AI67:AI187,ROW()-ROW($AI$190)+1),"")</f>
        <v>0</v>
      </c>
      <c r="AJ250">
        <f>IFERROR(SMALL(AJ67:AJ187,ROW()-ROW($AJ$190)+1),"")</f>
        <v>0</v>
      </c>
      <c r="AK250">
        <f>IFERROR(SMALL(AK67:AK187,ROW()-ROW($AK$190)+1),"")</f>
        <v>0</v>
      </c>
      <c r="AL250">
        <f>IFERROR(SMALL(AL67:AL187,ROW()-ROW($AL$190)+1),"")</f>
        <v>0</v>
      </c>
      <c r="AM250">
        <f>IFERROR(SMALL(AM67:AM187,ROW()-ROW($AM$190)+1),"")</f>
        <v>0</v>
      </c>
      <c r="AN250">
        <f>IFERROR(SMALL(AN67:AN187,ROW()-ROW($AN$190)+1),"")</f>
        <v>0</v>
      </c>
      <c r="AO250">
        <f>IFERROR(SMALL(AO67:AO187,ROW()-ROW($AO$190)+1),"")</f>
        <v>0</v>
      </c>
      <c r="AP250">
        <f>IFERROR(SMALL(AP67:AP187,ROW()-ROW($AP$190)+1),"")</f>
        <v>0</v>
      </c>
      <c r="AQ250">
        <f>IFERROR(SMALL(AQ67:AQ187,ROW()-ROW($AQ$190)+1),"")</f>
        <v>0</v>
      </c>
      <c r="AR250">
        <f>IFERROR(SMALL(AR67:AR187,ROW()-ROW($AR$190)+1),"")</f>
        <v>0</v>
      </c>
      <c r="AS250">
        <f>IFERROR(SMALL(AS67:AS187,ROW()-ROW($AS$190)+1),"")</f>
        <v>0</v>
      </c>
      <c r="AT250">
        <f>IFERROR(SMALL(AT67:AT187,ROW()-ROW($AT$190)+1),"")</f>
        <v>0</v>
      </c>
      <c r="AU250">
        <f>IFERROR(SMALL(AU67:AU187,ROW()-ROW($AU$190)+1),"")</f>
        <v>0</v>
      </c>
      <c r="AV250">
        <f>IFERROR(SMALL(AV67:AV187,ROW()-ROW($AV$190)+1),"")</f>
        <v>0</v>
      </c>
      <c r="AW250">
        <f>IFERROR(SMALL(AW67:AW187,ROW()-ROW($AW$190)+1),"")</f>
        <v>0</v>
      </c>
      <c r="AX250">
        <f>IFERROR(SMALL(AX67:AX187,ROW()-ROW($AX$190)+1),"")</f>
        <v>0</v>
      </c>
      <c r="AY250">
        <f>IFERROR(SMALL(AY67:AY187,ROW()-ROW($AY$190)+1),"")</f>
        <v>0</v>
      </c>
      <c r="AZ250">
        <f>IFERROR(SMALL(AZ67:AZ187,ROW()-ROW($AZ$190)+1),"")</f>
        <v>0</v>
      </c>
      <c r="BA250">
        <f>IFERROR(SMALL(BA67:BA187,ROW()-ROW($BA$190)+1),"")</f>
        <v>0</v>
      </c>
      <c r="BB250">
        <f>IFERROR(SMALL(BB67:BB187,ROW()-ROW($BB$190)+1),"")</f>
        <v>0</v>
      </c>
      <c r="BC250">
        <f>IFERROR(SMALL(BC67:BC187,ROW()-ROW($BC$190)+1),"")</f>
        <v>0</v>
      </c>
      <c r="BD250">
        <f>IFERROR(SMALL(BD67:BD187,ROW()-ROW($BD$190)+1),"")</f>
        <v>0</v>
      </c>
      <c r="BE250">
        <f>IFERROR(SMALL(BE67:BE187,ROW()-ROW($BE$190)+1),"")</f>
        <v>0</v>
      </c>
      <c r="BF250">
        <f>IFERROR(SMALL(BF67:BF187,ROW()-ROW($BF$190)+1),"")</f>
        <v>0</v>
      </c>
      <c r="BG250">
        <f>IFERROR(SMALL(BG67:BG187,ROW()-ROW($BG$190)+1),"")</f>
        <v>0</v>
      </c>
      <c r="BH250">
        <f>IFERROR(SMALL(BH67:BH187,ROW()-ROW($BH$190)+1),"")</f>
        <v>0</v>
      </c>
      <c r="BI250">
        <f>IFERROR(SMALL(BI67:BI187,ROW()-ROW($BI$190)+1),"")</f>
        <v>0</v>
      </c>
      <c r="BJ250">
        <f>IFERROR(SMALL(BJ67:BJ187,ROW()-ROW($BJ$190)+1),"")</f>
        <v>0</v>
      </c>
      <c r="BK250">
        <f>IFERROR(SMALL(BK67:BK187,ROW()-ROW($BK$190)+1),"")</f>
        <v>0</v>
      </c>
      <c r="BL250">
        <f>IFERROR(SMALL(BL67:BL187,ROW()-ROW($BL$190)+1),"")</f>
        <v>0</v>
      </c>
      <c r="BM250">
        <f>IFERROR(SMALL(BM67:BM187,ROW()-ROW($BM$190)+1),"")</f>
        <v>0</v>
      </c>
      <c r="BN250">
        <f>IFERROR(SMALL(BN67:BN187,ROW()-ROW($BN$190)+1),"")</f>
        <v>0</v>
      </c>
      <c r="BO250">
        <f>IFERROR(SMALL(BO67:BO187,ROW()-ROW($BO$190)+1),"")</f>
        <v>0</v>
      </c>
      <c r="BP250">
        <f>IFERROR(SMALL(BP67:BP187,ROW()-ROW($BP$190)+1),"")</f>
        <v>0</v>
      </c>
      <c r="BQ250">
        <f>IFERROR(SMALL(BQ67:BQ187,ROW()-ROW($BQ$190)+1),"")</f>
        <v>0</v>
      </c>
      <c r="BR250">
        <f>IFERROR(SMALL(BR67:BR187,ROW()-ROW($BR$190)+1),"")</f>
        <v>0</v>
      </c>
      <c r="BS250">
        <f>IFERROR(SMALL(BS67:BS187,ROW()-ROW($BS$190)+1),"")</f>
        <v>0</v>
      </c>
      <c r="BT250">
        <f>IFERROR(SMALL(BT67:BT187,ROW()-ROW($BT$190)+1),"")</f>
        <v>0</v>
      </c>
      <c r="BU250">
        <f>IFERROR(SMALL(BU67:BU187,ROW()-ROW($BU$190)+1),"")</f>
        <v>0</v>
      </c>
      <c r="BV250">
        <f>IFERROR(SMALL(BV67:BV187,ROW()-ROW($BV$190)+1),"")</f>
        <v>0</v>
      </c>
      <c r="BW250">
        <f>IFERROR(SMALL(BW67:BW187,ROW()-ROW($BW$190)+1),"")</f>
        <v>0</v>
      </c>
      <c r="BX250">
        <f>IFERROR(SMALL(BX67:BX187,ROW()-ROW($BX$190)+1),"")</f>
        <v>0</v>
      </c>
      <c r="BY250">
        <f>IFERROR(SMALL(BY67:BY187,ROW()-ROW($BY$190)+1),"")</f>
        <v>0</v>
      </c>
      <c r="BZ250">
        <f>IFERROR(SMALL(BZ67:BZ187,ROW()-ROW($BZ$190)+1),"")</f>
        <v>0</v>
      </c>
      <c r="CA250">
        <f>IFERROR(SMALL(CA67:CA187,ROW()-ROW($CA$190)+1),"")</f>
        <v>0</v>
      </c>
      <c r="CB250">
        <f>IFERROR(SMALL(CB67:CB187,ROW()-ROW($CB$190)+1),"")</f>
        <v>0</v>
      </c>
      <c r="CC250">
        <f>IFERROR(SMALL(CC67:CC187,ROW()-ROW($CC$190)+1),"")</f>
        <v>0</v>
      </c>
      <c r="CD250">
        <f>IFERROR(SMALL(CD67:CD187,ROW()-ROW($CD$190)+1),"")</f>
        <v>0</v>
      </c>
      <c r="CE250">
        <f>IFERROR(SMALL(CE67:CE187,ROW()-ROW($CE$190)+1),"")</f>
        <v>0</v>
      </c>
      <c r="CF250">
        <f>IFERROR(SMALL(CF67:CF187,ROW()-ROW($CF$190)+1),"")</f>
        <v>0</v>
      </c>
      <c r="CG250">
        <f>IFERROR(SMALL(CG67:CG187,ROW()-ROW($CG$190)+1),"")</f>
        <v>0</v>
      </c>
      <c r="CH250">
        <f>IFERROR(SMALL(CH67:CH187,ROW()-ROW($CH$190)+1),"")</f>
        <v>0</v>
      </c>
      <c r="CI250">
        <f>IFERROR(SMALL(CI67:CI187,ROW()-ROW($CI$190)+1),"")</f>
        <v>0</v>
      </c>
      <c r="CJ250">
        <f>IFERROR(SMALL(CJ67:CJ187,ROW()-ROW($CJ$190)+1),"")</f>
        <v>0</v>
      </c>
      <c r="CK250">
        <f>IFERROR(SMALL(CK67:CK187,ROW()-ROW($CK$190)+1),"")</f>
        <v>0</v>
      </c>
      <c r="CL250">
        <f>IFERROR(SMALL(CL67:CL187,ROW()-ROW($CL$190)+1),"")</f>
        <v>0</v>
      </c>
      <c r="CM250">
        <f>IFERROR(SMALL(CM67:CM187,ROW()-ROW($CM$190)+1),"")</f>
        <v>0</v>
      </c>
      <c r="CN250">
        <f>IFERROR(SMALL(CN67:CN187,ROW()-ROW($CN$190)+1),"")</f>
        <v>0</v>
      </c>
      <c r="CO250">
        <f>IFERROR(SMALL(CO67:CO187,ROW()-ROW($CO$190)+1),"")</f>
        <v>0</v>
      </c>
      <c r="CP250">
        <f>IFERROR(SMALL(CP67:CP187,ROW()-ROW($CP$190)+1),"")</f>
        <v>0</v>
      </c>
      <c r="CQ250">
        <f>IFERROR(SMALL(CQ67:CQ187,ROW()-ROW($CQ$190)+1),"")</f>
        <v>0</v>
      </c>
      <c r="CR250">
        <f>IFERROR(SMALL(CR67:CR187,ROW()-ROW($CR$190)+1),"")</f>
        <v>0</v>
      </c>
      <c r="CS250">
        <f>IFERROR(SMALL(CS67:CS187,ROW()-ROW($CS$190)+1),"")</f>
        <v>0</v>
      </c>
      <c r="CT250">
        <f>IFERROR(SMALL(CT67:CT187,ROW()-ROW($CT$190)+1),"")</f>
        <v>0</v>
      </c>
      <c r="CU250">
        <f>IFERROR(SMALL(CU67:CU187,ROW()-ROW($CU$190)+1),"")</f>
        <v>0</v>
      </c>
      <c r="CV250">
        <f>IFERROR(SMALL(CV67:CV187,ROW()-ROW($CV$190)+1),"")</f>
        <v>0</v>
      </c>
      <c r="CW250">
        <f>IFERROR(SMALL(CW67:CW187,ROW()-ROW($CW$190)+1),"")</f>
        <v>0</v>
      </c>
      <c r="CX250">
        <f>IFERROR(SMALL(CX67:CX187,ROW()-ROW($CX$190)+1),"")</f>
        <v>0</v>
      </c>
      <c r="CY250">
        <f>IFERROR(SMALL(CY67:CY187,ROW()-ROW($CY$190)+1),"")</f>
        <v>0</v>
      </c>
      <c r="CZ250">
        <f>IFERROR(SMALL(CZ67:CZ187,ROW()-ROW($CZ$190)+1),"")</f>
        <v>0</v>
      </c>
      <c r="DA250">
        <f>IFERROR(SMALL(DA67:DA187,ROW()-ROW($DA$190)+1),"")</f>
        <v>0</v>
      </c>
      <c r="DB250">
        <f>IFERROR(SMALL(DB67:DB187,ROW()-ROW($DB$190)+1),"")</f>
        <v>0</v>
      </c>
      <c r="DC250">
        <f>IFERROR(SMALL(DC67:DC187,ROW()-ROW($DC$190)+1),"")</f>
        <v>0</v>
      </c>
      <c r="DD250">
        <f>IFERROR(SMALL(DD67:DD187,ROW()-ROW($DD$190)+1),"")</f>
        <v>0</v>
      </c>
      <c r="DE250">
        <f>IFERROR(SMALL(DE67:DE187,ROW()-ROW($DE$190)+1),"")</f>
        <v>0</v>
      </c>
      <c r="DF250">
        <f>IFERROR(SMALL(DF67:DF187,ROW()-ROW($DF$190)+1),"")</f>
        <v>0</v>
      </c>
      <c r="DG250">
        <f>IFERROR(SMALL(DG67:DG187,ROW()-ROW($DG$190)+1),"")</f>
        <v>0</v>
      </c>
      <c r="DH250">
        <f>IFERROR(SMALL(DH67:DH187,ROW()-ROW($DH$190)+1),"")</f>
        <v>0</v>
      </c>
      <c r="DI250">
        <f>IFERROR(SMALL(DI67:DI187,ROW()-ROW($DI$190)+1),"")</f>
        <v>0</v>
      </c>
      <c r="DJ250">
        <f>IFERROR(SMALL(DJ67:DJ187,ROW()-ROW($DJ$190)+1),"")</f>
        <v>0</v>
      </c>
      <c r="DK250">
        <f>IFERROR(SMALL(DK67:DK187,ROW()-ROW($DK$190)+1),"")</f>
        <v>0</v>
      </c>
      <c r="DL250">
        <f>IFERROR(SMALL(DL67:DL187,ROW()-ROW($DL$190)+1),"")</f>
        <v>0</v>
      </c>
      <c r="DM250">
        <f>IFERROR(SMALL(DM67:DM187,ROW()-ROW($DM$190)+1),"")</f>
        <v>0</v>
      </c>
      <c r="DN250">
        <f>IFERROR(SMALL(DN67:DN187,ROW()-ROW($DN$190)+1),"")</f>
        <v>0</v>
      </c>
      <c r="DO250">
        <f>IFERROR(SMALL(DO67:DO187,ROW()-ROW($DO$190)+1),"")</f>
        <v>0</v>
      </c>
      <c r="DP250">
        <f>IFERROR(SMALL(DP67:DP187,ROW()-ROW($DP$190)+1),"")</f>
        <v>0</v>
      </c>
      <c r="DQ250">
        <f>IFERROR(SMALL(DQ67:DQ187,ROW()-ROW($DQ$190)+1),"")</f>
        <v>0</v>
      </c>
      <c r="DR250">
        <f>IFERROR(SMALL(DR67:DR187,ROW()-ROW($DR$190)+1),"")</f>
        <v>0</v>
      </c>
      <c r="DS250">
        <f>IFERROR(SMALL(DS67:DS187,ROW()-ROW($DS$190)+1),"")</f>
        <v>0</v>
      </c>
      <c r="DT250">
        <f>IFERROR(SMALL(DT67:DT187,ROW()-ROW($DT$190)+1),"")</f>
        <v>0</v>
      </c>
      <c r="DU250">
        <f>IFERROR(SMALL(DU67:DU187,ROW()-ROW($DU$190)+1),"")</f>
        <v>0</v>
      </c>
      <c r="DV250">
        <f>IFERROR(SMALL(DV67:DV187,ROW()-ROW($DV$190)+1),"")</f>
        <v>0</v>
      </c>
      <c r="DW250">
        <f>IFERROR(SMALL(DW67:DW187,ROW()-ROW($DW$190)+1),"")</f>
        <v>0</v>
      </c>
      <c r="DX250">
        <f>IFERROR(SMALL(DX67:DX187,ROW()-ROW($DX$190)+1),"")</f>
        <v>0</v>
      </c>
      <c r="DY250">
        <f>IFERROR(SMALL(DY67:DY187,ROW()-ROW($DY$190)+1),"")</f>
        <v>0</v>
      </c>
      <c r="DZ250">
        <f>IFERROR(SMALL(DZ67:DZ187,ROW()-ROW($DZ$190)+1),"")</f>
        <v>0</v>
      </c>
      <c r="EA250">
        <f>IFERROR(SMALL(EA67:EA187,ROW()-ROW($EA$190)+1),"")</f>
        <v>0</v>
      </c>
      <c r="EB250">
        <f>IFERROR(SMALL(EB67:EB187,ROW()-ROW($EB$190)+1),"")</f>
        <v>0</v>
      </c>
      <c r="EC250">
        <f>IFERROR(SMALL(EC67:EC187,ROW()-ROW($EC$190)+1),"")</f>
        <v>0</v>
      </c>
      <c r="ED250">
        <f>IFERROR(SMALL(ED67:ED187,ROW()-ROW($ED$190)+1),"")</f>
        <v>0</v>
      </c>
      <c r="EE250">
        <f>IFERROR(SMALL(EE67:EE187,ROW()-ROW($EE$190)+1),"")</f>
        <v>0</v>
      </c>
      <c r="EF250">
        <f>IFERROR(SMALL(EF67:EF187,ROW()-ROW($EF$190)+1),"")</f>
        <v>0</v>
      </c>
      <c r="EI250">
        <f>IFERROR(SMALL(EI67:EI187,ROW()-ROW($EI$190)+1),"")</f>
        <v>0</v>
      </c>
      <c r="EJ250">
        <f>IFERROR(SMALL(EJ67:EJ187,ROW()-ROW($EJ$190)+1),"")</f>
        <v>0</v>
      </c>
      <c r="EK250">
        <f>IFERROR(SMALL(EK67:EK187,ROW()-ROW($EK$190)+1),"")</f>
        <v>0</v>
      </c>
      <c r="EL250">
        <f>IFERROR(SMALL(EL67:EL187,ROW()-ROW($EL$190)+1),"")</f>
        <v>0</v>
      </c>
      <c r="EM250">
        <f>IFERROR(SMALL(EM67:EM187,ROW()-ROW($EM$190)+1),"")</f>
        <v>0</v>
      </c>
      <c r="EN250">
        <f>IFERROR(SMALL(EN67:EN187,ROW()-ROW($EN$190)+1),"")</f>
        <v>0</v>
      </c>
      <c r="EO250">
        <f>IFERROR(SMALL(EO67:EO187,ROW()-ROW($EO$190)+1),"")</f>
        <v>0</v>
      </c>
      <c r="EP250">
        <f>IFERROR(SMALL(EP67:EP187,ROW()-ROW($EP$190)+1),"")</f>
        <v>0</v>
      </c>
      <c r="EQ250">
        <f>IFERROR(SMALL(EQ67:EQ187,ROW()-ROW($EQ$190)+1),"")</f>
        <v>0</v>
      </c>
      <c r="ER250">
        <f>IFERROR(SMALL(ER67:ER187,ROW()-ROW($ER$190)+1),"")</f>
        <v>0</v>
      </c>
      <c r="ES250">
        <f>IFERROR(SMALL(ES67:ES187,ROW()-ROW($ES$190)+1),"")</f>
        <v>0</v>
      </c>
      <c r="ET250">
        <f>IFERROR(SMALL(ET67:ET187,ROW()-ROW($ET$190)+1),"")</f>
        <v>0</v>
      </c>
      <c r="EU250">
        <f>IFERROR(SMALL(EU67:EU187,ROW()-ROW($EU$190)+1),"")</f>
        <v>0</v>
      </c>
      <c r="EV250">
        <f>IFERROR(SMALL(EV67:EV187,ROW()-ROW($EV$190)+1),"")</f>
        <v>0</v>
      </c>
      <c r="EW250">
        <f>IFERROR(SMALL(EW67:EW187,ROW()-ROW($EW$190)+1),"")</f>
        <v>0</v>
      </c>
      <c r="EX250">
        <f>IFERROR(SMALL(EX67:EX187,ROW()-ROW($EX$190)+1),"")</f>
        <v>0</v>
      </c>
      <c r="EY250">
        <f>IFERROR(SMALL(EY67:EY187,ROW()-ROW($EY$190)+1),"")</f>
        <v>0</v>
      </c>
      <c r="EZ250">
        <f>IFERROR(SMALL(EZ67:EZ187,ROW()-ROW($EZ$190)+1),"")</f>
        <v>0</v>
      </c>
      <c r="FA250">
        <f>IFERROR(SMALL(FA67:FA187,ROW()-ROW($FA$190)+1),"")</f>
        <v>0</v>
      </c>
      <c r="FB250">
        <f>IFERROR(SMALL(FB67:FB187,ROW()-ROW($FB$190)+1),"")</f>
        <v>0</v>
      </c>
      <c r="FC250">
        <f>IFERROR(SMALL(FC67:FC187,ROW()-ROW($FC$190)+1),"")</f>
        <v>0</v>
      </c>
      <c r="FD250">
        <f>IFERROR(SMALL(FD67:FD187,ROW()-ROW($FD$190)+1),"")</f>
        <v>0</v>
      </c>
      <c r="FE250">
        <f>IFERROR(SMALL(FE67:FE187,ROW()-ROW($FE$190)+1),"")</f>
        <v>0</v>
      </c>
      <c r="FF250">
        <f>IFERROR(SMALL(FF67:FF187,ROW()-ROW($FF$190)+1),"")</f>
        <v>0</v>
      </c>
      <c r="FG250">
        <f>IFERROR(SMALL(FG67:FG187,ROW()-ROW($FG$190)+1),"")</f>
        <v>0</v>
      </c>
      <c r="FH250">
        <f>IFERROR(SMALL(FH67:FH187,ROW()-ROW($FH$190)+1),"")</f>
        <v>0</v>
      </c>
      <c r="FI250">
        <f>IFERROR(SMALL(FI67:FI187,ROW()-ROW($FI$190)+1),"")</f>
        <v>0</v>
      </c>
      <c r="FJ250">
        <f>IFERROR(SMALL(FJ67:FJ187,ROW()-ROW($FJ$190)+1),"")</f>
        <v>0</v>
      </c>
      <c r="FK250">
        <f>IFERROR(SMALL(FK67:FK187,ROW()-ROW($FK$190)+1),"")</f>
        <v>0</v>
      </c>
      <c r="FL250">
        <f>IFERROR(SMALL(FL67:FL187,ROW()-ROW($FL$190)+1),"")</f>
        <v>0</v>
      </c>
      <c r="FM250">
        <f>IFERROR(SMALL(FM67:FM187,ROW()-ROW($FM$190)+1),"")</f>
        <v>0</v>
      </c>
      <c r="FN250">
        <f>IFERROR(SMALL(FN67:FN187,ROW()-ROW($FN$190)+1),"")</f>
        <v>0</v>
      </c>
      <c r="FO250">
        <f>IFERROR(SMALL(FO67:FO187,ROW()-ROW($FO$190)+1),"")</f>
        <v>0</v>
      </c>
      <c r="FP250">
        <f>IFERROR(SMALL(FP67:FP187,ROW()-ROW($FP$190)+1),"")</f>
        <v>0</v>
      </c>
      <c r="FQ250">
        <f>IFERROR(SMALL(FQ67:FQ187,ROW()-ROW($FQ$190)+1),"")</f>
        <v>0</v>
      </c>
      <c r="FR250">
        <f>IFERROR(SMALL(FR67:FR187,ROW()-ROW($FR$190)+1),"")</f>
        <v>0</v>
      </c>
      <c r="FS250">
        <f>IFERROR(SMALL(FS67:FS187,ROW()-ROW($FS$190)+1),"")</f>
        <v>0</v>
      </c>
      <c r="FT250">
        <f>IFERROR(SMALL(FT67:FT187,ROW()-ROW($FT$190)+1),"")</f>
        <v>0</v>
      </c>
      <c r="FU250">
        <f>IFERROR(SMALL(FU67:FU187,ROW()-ROW($FU$190)+1),"")</f>
        <v>0</v>
      </c>
      <c r="FV250">
        <f>IFERROR(SMALL(FV67:FV187,ROW()-ROW($FV$190)+1),"")</f>
        <v>0</v>
      </c>
      <c r="FW250">
        <f>IFERROR(SMALL(FW67:FW187,ROW()-ROW($FW$190)+1),"")</f>
        <v>0</v>
      </c>
      <c r="FX250">
        <f>IFERROR(SMALL(FX67:FX187,ROW()-ROW($FX$190)+1),"")</f>
        <v>0</v>
      </c>
      <c r="FY250">
        <f>IFERROR(SMALL(FY67:FY187,ROW()-ROW($FY$190)+1),"")</f>
        <v>0</v>
      </c>
      <c r="FZ250">
        <f>IFERROR(SMALL(FZ67:FZ187,ROW()-ROW($FZ$190)+1),"")</f>
        <v>0</v>
      </c>
      <c r="GA250">
        <f>IFERROR(SMALL(GA67:GA187,ROW()-ROW($GA$190)+1),"")</f>
        <v>0</v>
      </c>
      <c r="GB250">
        <f>IFERROR(SMALL(GB67:GB187,ROW()-ROW($GB$190)+1),"")</f>
        <v>0</v>
      </c>
      <c r="GC250">
        <f>IFERROR(SMALL(GC67:GC187,ROW()-ROW($GC$190)+1),"")</f>
        <v>0</v>
      </c>
      <c r="GD250">
        <f>IFERROR(SMALL(GD67:GD187,ROW()-ROW($GD$190)+1),"")</f>
        <v>0</v>
      </c>
      <c r="GE250">
        <f>IFERROR(SMALL(GE67:GE187,ROW()-ROW($GE$190)+1),"")</f>
        <v>0</v>
      </c>
      <c r="GF250">
        <f>IFERROR(SMALL(GF67:GF187,ROW()-ROW($GF$190)+1),"")</f>
        <v>0</v>
      </c>
      <c r="GG250">
        <f>IFERROR(SMALL(GG67:GG187,ROW()-ROW($GG$190)+1),"")</f>
        <v>0</v>
      </c>
      <c r="GH250">
        <f>IFERROR(SMALL(GH67:GH187,ROW()-ROW($GH$190)+1),"")</f>
        <v>0</v>
      </c>
      <c r="GI250">
        <f>IFERROR(SMALL(GI67:GI187,ROW()-ROW($GI$190)+1),"")</f>
        <v>0</v>
      </c>
      <c r="GJ250">
        <f>IFERROR(SMALL(GJ67:GJ187,ROW()-ROW($GJ$190)+1),"")</f>
        <v>0</v>
      </c>
      <c r="GK250">
        <f>IFERROR(SMALL(GK67:GK187,ROW()-ROW($GK$190)+1),"")</f>
        <v>0</v>
      </c>
      <c r="GL250">
        <f>IFERROR(SMALL(GL67:GL187,ROW()-ROW($GL$190)+1),"")</f>
        <v>0</v>
      </c>
      <c r="GM250">
        <f>IFERROR(SMALL(GM67:GM187,ROW()-ROW($GM$190)+1),"")</f>
        <v>0</v>
      </c>
      <c r="GN250">
        <f>IFERROR(SMALL(GN67:GN187,ROW()-ROW($GN$190)+1),"")</f>
        <v>0</v>
      </c>
      <c r="GO250">
        <f>IFERROR(SMALL(GO67:GO187,ROW()-ROW($GO$190)+1),"")</f>
        <v>0</v>
      </c>
      <c r="GP250">
        <f>IFERROR(SMALL(GP67:GP187,ROW()-ROW($GP$190)+1),"")</f>
        <v>0</v>
      </c>
      <c r="GQ250">
        <f>IFERROR(SMALL(GQ67:GQ187,ROW()-ROW($GQ$190)+1),"")</f>
        <v>0</v>
      </c>
      <c r="GR250">
        <f>IFERROR(SMALL(GR67:GR187,ROW()-ROW($GR$190)+1),"")</f>
        <v>0</v>
      </c>
      <c r="GS250">
        <f>IFERROR(SMALL(GS67:GS187,ROW()-ROW($GS$190)+1),"")</f>
        <v>0</v>
      </c>
      <c r="GT250">
        <f>IFERROR(SMALL(GT67:GT187,ROW()-ROW($GT$190)+1),"")</f>
        <v>0</v>
      </c>
      <c r="GU250">
        <f>IFERROR(SMALL(GU67:GU187,ROW()-ROW($GU$190)+1),"")</f>
        <v>0</v>
      </c>
      <c r="GV250">
        <f>IFERROR(SMALL(GV67:GV187,ROW()-ROW($GV$190)+1),"")</f>
        <v>0</v>
      </c>
      <c r="GW250">
        <f>IFERROR(SMALL(GW67:GW187,ROW()-ROW($GW$190)+1),"")</f>
        <v>0</v>
      </c>
      <c r="GX250">
        <f>IFERROR(SMALL(GX67:GX187,ROW()-ROW($GX$190)+1),"")</f>
        <v>0</v>
      </c>
      <c r="GY250">
        <f>IFERROR(SMALL(GY67:GY187,ROW()-ROW($GY$190)+1),"")</f>
        <v>0</v>
      </c>
      <c r="GZ250">
        <f>IFERROR(SMALL(GZ67:GZ187,ROW()-ROW($GZ$190)+1),"")</f>
        <v>0</v>
      </c>
      <c r="HA250">
        <f>IFERROR(SMALL(HA67:HA187,ROW()-ROW($HA$190)+1),"")</f>
        <v>0</v>
      </c>
      <c r="HB250">
        <f>IFERROR(SMALL(HB67:HB187,ROW()-ROW($HB$190)+1),"")</f>
        <v>0</v>
      </c>
      <c r="HC250">
        <f>IFERROR(SMALL(HC67:HC187,ROW()-ROW($HC$190)+1),"")</f>
        <v>0</v>
      </c>
      <c r="HD250">
        <f>IFERROR(SMALL(HD67:HD187,ROW()-ROW($HD$190)+1),"")</f>
        <v>0</v>
      </c>
      <c r="HE250">
        <f>IFERROR(SMALL(HE67:HE187,ROW()-ROW($HE$190)+1),"")</f>
        <v>0</v>
      </c>
      <c r="HF250">
        <f>IFERROR(SMALL(HF67:HF187,ROW()-ROW($HF$190)+1),"")</f>
        <v>0</v>
      </c>
      <c r="HG250">
        <f>IFERROR(SMALL(HG67:HG187,ROW()-ROW($HG$190)+1),"")</f>
        <v>0</v>
      </c>
      <c r="HH250">
        <f>IFERROR(SMALL(HH67:HH187,ROW()-ROW($HH$190)+1),"")</f>
        <v>0</v>
      </c>
      <c r="HI250">
        <f>IFERROR(SMALL(HI67:HI187,ROW()-ROW($HI$190)+1),"")</f>
        <v>0</v>
      </c>
      <c r="HJ250">
        <f>IFERROR(SMALL(HJ67:HJ187,ROW()-ROW($HJ$190)+1),"")</f>
        <v>0</v>
      </c>
      <c r="HK250">
        <f>IFERROR(SMALL(HK67:HK187,ROW()-ROW($HK$190)+1),"")</f>
        <v>0</v>
      </c>
      <c r="HL250">
        <f>IFERROR(SMALL(HL67:HL187,ROW()-ROW($HL$190)+1),"")</f>
        <v>0</v>
      </c>
      <c r="HM250">
        <f>IFERROR(SMALL(HM67:HM187,ROW()-ROW($HM$190)+1),"")</f>
        <v>0</v>
      </c>
      <c r="HN250">
        <f>IFERROR(SMALL(HN67:HN187,ROW()-ROW($HN$190)+1),"")</f>
        <v>0</v>
      </c>
      <c r="HO250">
        <f>IFERROR(SMALL(HO67:HO187,ROW()-ROW($HO$190)+1),"")</f>
        <v>0</v>
      </c>
      <c r="HP250">
        <f>IFERROR(SMALL(HP67:HP187,ROW()-ROW($HP$190)+1),"")</f>
        <v>0</v>
      </c>
      <c r="HQ250">
        <f>IFERROR(SMALL(HQ67:HQ187,ROW()-ROW($HQ$190)+1),"")</f>
        <v>0</v>
      </c>
      <c r="HR250">
        <f>IFERROR(SMALL(HR67:HR187,ROW()-ROW($HR$190)+1),"")</f>
        <v>0</v>
      </c>
      <c r="HS250">
        <f>IFERROR(SMALL(HS67:HS187,ROW()-ROW($HS$190)+1),"")</f>
        <v>0</v>
      </c>
      <c r="HT250">
        <f>IFERROR(SMALL(HT67:HT187,ROW()-ROW($HT$190)+1),"")</f>
        <v>0</v>
      </c>
      <c r="HU250">
        <f>IFERROR(SMALL(HU67:HU187,ROW()-ROW($HU$190)+1),"")</f>
        <v>0</v>
      </c>
      <c r="HV250">
        <f>IFERROR(SMALL(HV67:HV187,ROW()-ROW($HV$190)+1),"")</f>
        <v>0</v>
      </c>
      <c r="HW250">
        <f>IFERROR(SMALL(HW67:HW187,ROW()-ROW($HW$190)+1),"")</f>
        <v>0</v>
      </c>
      <c r="HX250">
        <f>IFERROR(SMALL(HX67:HX187,ROW()-ROW($HX$190)+1),"")</f>
        <v>0</v>
      </c>
      <c r="HY250">
        <f>IFERROR(SMALL(HY67:HY187,ROW()-ROW($HY$190)+1),"")</f>
        <v>0</v>
      </c>
      <c r="HZ250">
        <f>IFERROR(SMALL(HZ67:HZ187,ROW()-ROW($HZ$190)+1),"")</f>
        <v>0</v>
      </c>
      <c r="IA250">
        <f>IFERROR(SMALL(IA67:IA187,ROW()-ROW($IA$190)+1),"")</f>
        <v>0</v>
      </c>
      <c r="IB250">
        <f>IFERROR(SMALL(IB67:IB187,ROW()-ROW($IB$190)+1),"")</f>
        <v>0</v>
      </c>
      <c r="IC250">
        <f>IFERROR(SMALL(IC67:IC187,ROW()-ROW($IC$190)+1),"")</f>
        <v>0</v>
      </c>
      <c r="ID250">
        <f>IFERROR(SMALL(ID67:ID187,ROW()-ROW($ID$190)+1),"")</f>
        <v>0</v>
      </c>
      <c r="IE250">
        <f>IFERROR(SMALL(IE67:IE187,ROW()-ROW($IE$190)+1),"")</f>
        <v>0</v>
      </c>
      <c r="IF250">
        <f>IFERROR(SMALL(IF67:IF187,ROW()-ROW($IF$190)+1),"")</f>
        <v>0</v>
      </c>
      <c r="IG250">
        <f>IFERROR(SMALL(IG67:IG187,ROW()-ROW($IG$190)+1),"")</f>
        <v>0</v>
      </c>
      <c r="IH250">
        <f>IFERROR(SMALL(IH67:IH187,ROW()-ROW($IH$190)+1),"")</f>
        <v>0</v>
      </c>
      <c r="II250">
        <f>IFERROR(SMALL(II67:II187,ROW()-ROW($II$190)+1),"")</f>
        <v>0</v>
      </c>
      <c r="IJ250">
        <f>IFERROR(SMALL(IJ67:IJ187,ROW()-ROW($IJ$190)+1),"")</f>
        <v>0</v>
      </c>
      <c r="IK250">
        <f>IFERROR(SMALL(IK67:IK187,ROW()-ROW($IK$190)+1),"")</f>
        <v>0</v>
      </c>
      <c r="IL250">
        <f>IFERROR(SMALL(IL67:IL187,ROW()-ROW($IL$190)+1),"")</f>
        <v>0</v>
      </c>
      <c r="IM250">
        <f>IFERROR(SMALL(IM67:IM187,ROW()-ROW($IM$190)+1),"")</f>
        <v>0</v>
      </c>
      <c r="IN250">
        <f>IFERROR(SMALL(IN67:IN187,ROW()-ROW($IN$190)+1),"")</f>
        <v>0</v>
      </c>
      <c r="IO250">
        <f>IFERROR(SMALL(IO67:IO187,ROW()-ROW($IO$190)+1),"")</f>
        <v>0</v>
      </c>
      <c r="IP250">
        <f>IFERROR(SMALL(IP67:IP187,ROW()-ROW($IP$190)+1),"")</f>
        <v>0</v>
      </c>
      <c r="IQ250">
        <f>IFERROR(SMALL(IQ67:IQ187,ROW()-ROW($IQ$190)+1),"")</f>
        <v>0</v>
      </c>
      <c r="IR250">
        <f>IFERROR(SMALL(IR67:IR187,ROW()-ROW($IR$190)+1),"")</f>
        <v>0</v>
      </c>
      <c r="IS250">
        <f>IFERROR(SMALL(IS67:IS187,ROW()-ROW($IS$190)+1),"")</f>
        <v>0</v>
      </c>
      <c r="IT250">
        <f>IFERROR(SMALL(IT67:IT187,ROW()-ROW($IT$190)+1),"")</f>
        <v>0</v>
      </c>
      <c r="IU250">
        <f>IFERROR(SMALL(IU67:IU187,ROW()-ROW($IU$190)+1),"")</f>
        <v>0</v>
      </c>
      <c r="IV250">
        <f>IFERROR(SMALL(IV67:IV187,ROW()-ROW($IV$190)+1),"")</f>
        <v>0</v>
      </c>
      <c r="IW250">
        <f>IFERROR(SMALL(IW67:IW187,ROW()-ROW($IW$190)+1),"")</f>
        <v>0</v>
      </c>
      <c r="IX250">
        <f>IFERROR(SMALL(IX67:IX187,ROW()-ROW($IX$190)+1),"")</f>
        <v>0</v>
      </c>
      <c r="IY250">
        <f>IFERROR(SMALL(IY67:IY187,ROW()-ROW($IY$190)+1),"")</f>
        <v>0</v>
      </c>
      <c r="IZ250">
        <f>IFERROR(SMALL(IZ67:IZ187,ROW()-ROW($IZ$190)+1),"")</f>
        <v>0</v>
      </c>
      <c r="JA250">
        <f>IFERROR(SMALL(JA67:JA187,ROW()-ROW($JA$190)+1),"")</f>
        <v>0</v>
      </c>
      <c r="JB250">
        <f>IFERROR(SMALL(JB67:JB187,ROW()-ROW($JB$190)+1),"")</f>
        <v>0</v>
      </c>
      <c r="JC250">
        <f>IFERROR(SMALL(JC67:JC187,ROW()-ROW($JC$190)+1),"")</f>
        <v>0</v>
      </c>
      <c r="JD250">
        <f>IFERROR(SMALL(JD67:JD187,ROW()-ROW($JD$190)+1),"")</f>
        <v>0</v>
      </c>
      <c r="JE250">
        <f>IFERROR(SMALL(JE67:JE187,ROW()-ROW($JE$190)+1),"")</f>
        <v>0</v>
      </c>
      <c r="JF250">
        <f>IFERROR(SMALL(JF67:JF187,ROW()-ROW($JF$190)+1),"")</f>
        <v>0</v>
      </c>
      <c r="JG250">
        <f>IFERROR(SMALL(JG67:JG187,ROW()-ROW($JG$190)+1),"")</f>
        <v>0</v>
      </c>
      <c r="JH250">
        <f>IFERROR(SMALL(JH67:JH187,ROW()-ROW($JH$190)+1),"")</f>
        <v>0</v>
      </c>
      <c r="JI250">
        <f>IFERROR(SMALL(JI67:JI187,ROW()-ROW($JI$190)+1),"")</f>
        <v>0</v>
      </c>
      <c r="JJ250">
        <f>IFERROR(SMALL(JJ67:JJ187,ROW()-ROW($JJ$190)+1),"")</f>
        <v>0</v>
      </c>
    </row>
    <row r="251" spans="5:270">
      <c r="E251">
        <f>IFERROR(SMALL(E67:E187,ROW()-ROW($E$190)+1),"")</f>
        <v>0</v>
      </c>
      <c r="F251">
        <f>IFERROR(SMALL(F67:F187,ROW()-ROW($F$190)+1),"")</f>
        <v>0</v>
      </c>
      <c r="G251">
        <f>IFERROR(SMALL(G67:G187,ROW()-ROW($G$190)+1),"")</f>
        <v>0</v>
      </c>
      <c r="H251">
        <f>IFERROR(SMALL(H67:H187,ROW()-ROW($H$190)+1),"")</f>
        <v>0</v>
      </c>
      <c r="I251">
        <f>IFERROR(SMALL(I67:I187,ROW()-ROW($I$190)+1),"")</f>
        <v>0</v>
      </c>
      <c r="J251">
        <f>IFERROR(SMALL(J67:J187,ROW()-ROW($J$190)+1),"")</f>
        <v>0</v>
      </c>
      <c r="K251">
        <f>IFERROR(SMALL(K67:K187,ROW()-ROW($K$190)+1),"")</f>
        <v>0</v>
      </c>
      <c r="L251">
        <f>IFERROR(SMALL(L67:L187,ROW()-ROW($L$190)+1),"")</f>
        <v>0</v>
      </c>
      <c r="M251">
        <f>IFERROR(SMALL(M67:M187,ROW()-ROW($M$190)+1),"")</f>
        <v>0</v>
      </c>
      <c r="N251">
        <f>IFERROR(SMALL(N67:N187,ROW()-ROW($N$190)+1),"")</f>
        <v>0</v>
      </c>
      <c r="O251">
        <f>IFERROR(SMALL(O67:O187,ROW()-ROW($O$190)+1),"")</f>
        <v>0</v>
      </c>
      <c r="P251">
        <f>IFERROR(SMALL(P67:P187,ROW()-ROW($P$190)+1),"")</f>
        <v>0</v>
      </c>
      <c r="Q251">
        <f>IFERROR(SMALL(Q67:Q187,ROW()-ROW($Q$190)+1),"")</f>
        <v>0</v>
      </c>
      <c r="R251">
        <f>IFERROR(SMALL(R67:R187,ROW()-ROW($R$190)+1),"")</f>
        <v>0</v>
      </c>
      <c r="S251">
        <f>IFERROR(SMALL(S67:S187,ROW()-ROW($S$190)+1),"")</f>
        <v>0</v>
      </c>
      <c r="T251">
        <f>IFERROR(SMALL(T67:T187,ROW()-ROW($T$190)+1),"")</f>
        <v>0</v>
      </c>
      <c r="U251">
        <f>IFERROR(SMALL(U67:U187,ROW()-ROW($U$190)+1),"")</f>
        <v>0</v>
      </c>
      <c r="V251">
        <f>IFERROR(SMALL(V67:V187,ROW()-ROW($V$190)+1),"")</f>
        <v>0</v>
      </c>
      <c r="W251">
        <f>IFERROR(SMALL(W67:W187,ROW()-ROW($W$190)+1),"")</f>
        <v>0</v>
      </c>
      <c r="X251">
        <f>IFERROR(SMALL(X67:X187,ROW()-ROW($X$190)+1),"")</f>
        <v>0</v>
      </c>
      <c r="Y251">
        <f>IFERROR(SMALL(Y67:Y187,ROW()-ROW($Y$190)+1),"")</f>
        <v>0</v>
      </c>
      <c r="Z251">
        <f>IFERROR(SMALL(Z67:Z187,ROW()-ROW($Z$190)+1),"")</f>
        <v>0</v>
      </c>
      <c r="AA251">
        <f>IFERROR(SMALL(AA67:AA187,ROW()-ROW($AA$190)+1),"")</f>
        <v>0</v>
      </c>
      <c r="AB251">
        <f>IFERROR(SMALL(AB67:AB187,ROW()-ROW($AB$190)+1),"")</f>
        <v>0</v>
      </c>
      <c r="AC251">
        <f>IFERROR(SMALL(AC67:AC187,ROW()-ROW($AC$190)+1),"")</f>
        <v>0</v>
      </c>
      <c r="AD251">
        <f>IFERROR(SMALL(AD67:AD187,ROW()-ROW($AD$190)+1),"")</f>
        <v>0</v>
      </c>
      <c r="AE251">
        <f>IFERROR(SMALL(AE67:AE187,ROW()-ROW($AE$190)+1),"")</f>
        <v>0</v>
      </c>
      <c r="AF251">
        <f>IFERROR(SMALL(AF67:AF187,ROW()-ROW($AF$190)+1),"")</f>
        <v>0</v>
      </c>
      <c r="AG251">
        <f>IFERROR(SMALL(AG67:AG187,ROW()-ROW($AG$190)+1),"")</f>
        <v>0</v>
      </c>
      <c r="AH251">
        <f>IFERROR(SMALL(AH67:AH187,ROW()-ROW($AH$190)+1),"")</f>
        <v>0</v>
      </c>
      <c r="AI251">
        <f>IFERROR(SMALL(AI67:AI187,ROW()-ROW($AI$190)+1),"")</f>
        <v>0</v>
      </c>
      <c r="AJ251">
        <f>IFERROR(SMALL(AJ67:AJ187,ROW()-ROW($AJ$190)+1),"")</f>
        <v>0</v>
      </c>
      <c r="AK251">
        <f>IFERROR(SMALL(AK67:AK187,ROW()-ROW($AK$190)+1),"")</f>
        <v>0</v>
      </c>
      <c r="AL251">
        <f>IFERROR(SMALL(AL67:AL187,ROW()-ROW($AL$190)+1),"")</f>
        <v>0</v>
      </c>
      <c r="AM251">
        <f>IFERROR(SMALL(AM67:AM187,ROW()-ROW($AM$190)+1),"")</f>
        <v>0</v>
      </c>
      <c r="AN251">
        <f>IFERROR(SMALL(AN67:AN187,ROW()-ROW($AN$190)+1),"")</f>
        <v>0</v>
      </c>
      <c r="AO251">
        <f>IFERROR(SMALL(AO67:AO187,ROW()-ROW($AO$190)+1),"")</f>
        <v>0</v>
      </c>
      <c r="AP251">
        <f>IFERROR(SMALL(AP67:AP187,ROW()-ROW($AP$190)+1),"")</f>
        <v>0</v>
      </c>
      <c r="AQ251">
        <f>IFERROR(SMALL(AQ67:AQ187,ROW()-ROW($AQ$190)+1),"")</f>
        <v>0</v>
      </c>
      <c r="AR251">
        <f>IFERROR(SMALL(AR67:AR187,ROW()-ROW($AR$190)+1),"")</f>
        <v>0</v>
      </c>
      <c r="AS251">
        <f>IFERROR(SMALL(AS67:AS187,ROW()-ROW($AS$190)+1),"")</f>
        <v>0</v>
      </c>
      <c r="AT251">
        <f>IFERROR(SMALL(AT67:AT187,ROW()-ROW($AT$190)+1),"")</f>
        <v>0</v>
      </c>
      <c r="AU251">
        <f>IFERROR(SMALL(AU67:AU187,ROW()-ROW($AU$190)+1),"")</f>
        <v>0</v>
      </c>
      <c r="AV251">
        <f>IFERROR(SMALL(AV67:AV187,ROW()-ROW($AV$190)+1),"")</f>
        <v>0</v>
      </c>
      <c r="AW251">
        <f>IFERROR(SMALL(AW67:AW187,ROW()-ROW($AW$190)+1),"")</f>
        <v>0</v>
      </c>
      <c r="AX251">
        <f>IFERROR(SMALL(AX67:AX187,ROW()-ROW($AX$190)+1),"")</f>
        <v>0</v>
      </c>
      <c r="AY251">
        <f>IFERROR(SMALL(AY67:AY187,ROW()-ROW($AY$190)+1),"")</f>
        <v>0</v>
      </c>
      <c r="AZ251">
        <f>IFERROR(SMALL(AZ67:AZ187,ROW()-ROW($AZ$190)+1),"")</f>
        <v>0</v>
      </c>
      <c r="BA251">
        <f>IFERROR(SMALL(BA67:BA187,ROW()-ROW($BA$190)+1),"")</f>
        <v>0</v>
      </c>
      <c r="BB251">
        <f>IFERROR(SMALL(BB67:BB187,ROW()-ROW($BB$190)+1),"")</f>
        <v>0</v>
      </c>
      <c r="BC251">
        <f>IFERROR(SMALL(BC67:BC187,ROW()-ROW($BC$190)+1),"")</f>
        <v>0</v>
      </c>
      <c r="BD251">
        <f>IFERROR(SMALL(BD67:BD187,ROW()-ROW($BD$190)+1),"")</f>
        <v>0</v>
      </c>
      <c r="BE251">
        <f>IFERROR(SMALL(BE67:BE187,ROW()-ROW($BE$190)+1),"")</f>
        <v>0</v>
      </c>
      <c r="BF251">
        <f>IFERROR(SMALL(BF67:BF187,ROW()-ROW($BF$190)+1),"")</f>
        <v>0</v>
      </c>
      <c r="BG251">
        <f>IFERROR(SMALL(BG67:BG187,ROW()-ROW($BG$190)+1),"")</f>
        <v>0</v>
      </c>
      <c r="BH251">
        <f>IFERROR(SMALL(BH67:BH187,ROW()-ROW($BH$190)+1),"")</f>
        <v>0</v>
      </c>
      <c r="BI251">
        <f>IFERROR(SMALL(BI67:BI187,ROW()-ROW($BI$190)+1),"")</f>
        <v>0</v>
      </c>
      <c r="BJ251">
        <f>IFERROR(SMALL(BJ67:BJ187,ROW()-ROW($BJ$190)+1),"")</f>
        <v>0</v>
      </c>
      <c r="BK251">
        <f>IFERROR(SMALL(BK67:BK187,ROW()-ROW($BK$190)+1),"")</f>
        <v>0</v>
      </c>
      <c r="BL251">
        <f>IFERROR(SMALL(BL67:BL187,ROW()-ROW($BL$190)+1),"")</f>
        <v>0</v>
      </c>
      <c r="BM251">
        <f>IFERROR(SMALL(BM67:BM187,ROW()-ROW($BM$190)+1),"")</f>
        <v>0</v>
      </c>
      <c r="BN251">
        <f>IFERROR(SMALL(BN67:BN187,ROW()-ROW($BN$190)+1),"")</f>
        <v>0</v>
      </c>
      <c r="BO251">
        <f>IFERROR(SMALL(BO67:BO187,ROW()-ROW($BO$190)+1),"")</f>
        <v>0</v>
      </c>
      <c r="BP251">
        <f>IFERROR(SMALL(BP67:BP187,ROW()-ROW($BP$190)+1),"")</f>
        <v>0</v>
      </c>
      <c r="BQ251">
        <f>IFERROR(SMALL(BQ67:BQ187,ROW()-ROW($BQ$190)+1),"")</f>
        <v>0</v>
      </c>
      <c r="BR251">
        <f>IFERROR(SMALL(BR67:BR187,ROW()-ROW($BR$190)+1),"")</f>
        <v>0</v>
      </c>
      <c r="BS251">
        <f>IFERROR(SMALL(BS67:BS187,ROW()-ROW($BS$190)+1),"")</f>
        <v>0</v>
      </c>
      <c r="BT251">
        <f>IFERROR(SMALL(BT67:BT187,ROW()-ROW($BT$190)+1),"")</f>
        <v>0</v>
      </c>
      <c r="BU251">
        <f>IFERROR(SMALL(BU67:BU187,ROW()-ROW($BU$190)+1),"")</f>
        <v>0</v>
      </c>
      <c r="BV251">
        <f>IFERROR(SMALL(BV67:BV187,ROW()-ROW($BV$190)+1),"")</f>
        <v>0</v>
      </c>
      <c r="BW251">
        <f>IFERROR(SMALL(BW67:BW187,ROW()-ROW($BW$190)+1),"")</f>
        <v>0</v>
      </c>
      <c r="BX251">
        <f>IFERROR(SMALL(BX67:BX187,ROW()-ROW($BX$190)+1),"")</f>
        <v>0</v>
      </c>
      <c r="BY251">
        <f>IFERROR(SMALL(BY67:BY187,ROW()-ROW($BY$190)+1),"")</f>
        <v>0</v>
      </c>
      <c r="BZ251">
        <f>IFERROR(SMALL(BZ67:BZ187,ROW()-ROW($BZ$190)+1),"")</f>
        <v>0</v>
      </c>
      <c r="CA251">
        <f>IFERROR(SMALL(CA67:CA187,ROW()-ROW($CA$190)+1),"")</f>
        <v>0</v>
      </c>
      <c r="CB251">
        <f>IFERROR(SMALL(CB67:CB187,ROW()-ROW($CB$190)+1),"")</f>
        <v>0</v>
      </c>
      <c r="CC251">
        <f>IFERROR(SMALL(CC67:CC187,ROW()-ROW($CC$190)+1),"")</f>
        <v>0</v>
      </c>
      <c r="CD251">
        <f>IFERROR(SMALL(CD67:CD187,ROW()-ROW($CD$190)+1),"")</f>
        <v>0</v>
      </c>
      <c r="CE251">
        <f>IFERROR(SMALL(CE67:CE187,ROW()-ROW($CE$190)+1),"")</f>
        <v>0</v>
      </c>
      <c r="CF251">
        <f>IFERROR(SMALL(CF67:CF187,ROW()-ROW($CF$190)+1),"")</f>
        <v>0</v>
      </c>
      <c r="CG251">
        <f>IFERROR(SMALL(CG67:CG187,ROW()-ROW($CG$190)+1),"")</f>
        <v>0</v>
      </c>
      <c r="CH251">
        <f>IFERROR(SMALL(CH67:CH187,ROW()-ROW($CH$190)+1),"")</f>
        <v>0</v>
      </c>
      <c r="CI251">
        <f>IFERROR(SMALL(CI67:CI187,ROW()-ROW($CI$190)+1),"")</f>
        <v>0</v>
      </c>
      <c r="CJ251">
        <f>IFERROR(SMALL(CJ67:CJ187,ROW()-ROW($CJ$190)+1),"")</f>
        <v>0</v>
      </c>
      <c r="CK251">
        <f>IFERROR(SMALL(CK67:CK187,ROW()-ROW($CK$190)+1),"")</f>
        <v>0</v>
      </c>
      <c r="CL251">
        <f>IFERROR(SMALL(CL67:CL187,ROW()-ROW($CL$190)+1),"")</f>
        <v>0</v>
      </c>
      <c r="CM251">
        <f>IFERROR(SMALL(CM67:CM187,ROW()-ROW($CM$190)+1),"")</f>
        <v>0</v>
      </c>
      <c r="CN251">
        <f>IFERROR(SMALL(CN67:CN187,ROW()-ROW($CN$190)+1),"")</f>
        <v>0</v>
      </c>
      <c r="CO251">
        <f>IFERROR(SMALL(CO67:CO187,ROW()-ROW($CO$190)+1),"")</f>
        <v>0</v>
      </c>
      <c r="CP251">
        <f>IFERROR(SMALL(CP67:CP187,ROW()-ROW($CP$190)+1),"")</f>
        <v>0</v>
      </c>
      <c r="CQ251">
        <f>IFERROR(SMALL(CQ67:CQ187,ROW()-ROW($CQ$190)+1),"")</f>
        <v>0</v>
      </c>
      <c r="CR251">
        <f>IFERROR(SMALL(CR67:CR187,ROW()-ROW($CR$190)+1),"")</f>
        <v>0</v>
      </c>
      <c r="CS251">
        <f>IFERROR(SMALL(CS67:CS187,ROW()-ROW($CS$190)+1),"")</f>
        <v>0</v>
      </c>
      <c r="CT251">
        <f>IFERROR(SMALL(CT67:CT187,ROW()-ROW($CT$190)+1),"")</f>
        <v>0</v>
      </c>
      <c r="CU251">
        <f>IFERROR(SMALL(CU67:CU187,ROW()-ROW($CU$190)+1),"")</f>
        <v>0</v>
      </c>
      <c r="CV251">
        <f>IFERROR(SMALL(CV67:CV187,ROW()-ROW($CV$190)+1),"")</f>
        <v>0</v>
      </c>
      <c r="CW251">
        <f>IFERROR(SMALL(CW67:CW187,ROW()-ROW($CW$190)+1),"")</f>
        <v>0</v>
      </c>
      <c r="CX251">
        <f>IFERROR(SMALL(CX67:CX187,ROW()-ROW($CX$190)+1),"")</f>
        <v>0</v>
      </c>
      <c r="CY251">
        <f>IFERROR(SMALL(CY67:CY187,ROW()-ROW($CY$190)+1),"")</f>
        <v>0</v>
      </c>
      <c r="CZ251">
        <f>IFERROR(SMALL(CZ67:CZ187,ROW()-ROW($CZ$190)+1),"")</f>
        <v>0</v>
      </c>
      <c r="DA251">
        <f>IFERROR(SMALL(DA67:DA187,ROW()-ROW($DA$190)+1),"")</f>
        <v>0</v>
      </c>
      <c r="DB251">
        <f>IFERROR(SMALL(DB67:DB187,ROW()-ROW($DB$190)+1),"")</f>
        <v>0</v>
      </c>
      <c r="DC251">
        <f>IFERROR(SMALL(DC67:DC187,ROW()-ROW($DC$190)+1),"")</f>
        <v>0</v>
      </c>
      <c r="DD251">
        <f>IFERROR(SMALL(DD67:DD187,ROW()-ROW($DD$190)+1),"")</f>
        <v>0</v>
      </c>
      <c r="DE251">
        <f>IFERROR(SMALL(DE67:DE187,ROW()-ROW($DE$190)+1),"")</f>
        <v>0</v>
      </c>
      <c r="DF251">
        <f>IFERROR(SMALL(DF67:DF187,ROW()-ROW($DF$190)+1),"")</f>
        <v>0</v>
      </c>
      <c r="DG251">
        <f>IFERROR(SMALL(DG67:DG187,ROW()-ROW($DG$190)+1),"")</f>
        <v>0</v>
      </c>
      <c r="DH251">
        <f>IFERROR(SMALL(DH67:DH187,ROW()-ROW($DH$190)+1),"")</f>
        <v>0</v>
      </c>
      <c r="DI251">
        <f>IFERROR(SMALL(DI67:DI187,ROW()-ROW($DI$190)+1),"")</f>
        <v>0</v>
      </c>
      <c r="DJ251">
        <f>IFERROR(SMALL(DJ67:DJ187,ROW()-ROW($DJ$190)+1),"")</f>
        <v>0</v>
      </c>
      <c r="DK251">
        <f>IFERROR(SMALL(DK67:DK187,ROW()-ROW($DK$190)+1),"")</f>
        <v>0</v>
      </c>
      <c r="DL251">
        <f>IFERROR(SMALL(DL67:DL187,ROW()-ROW($DL$190)+1),"")</f>
        <v>0</v>
      </c>
      <c r="DM251">
        <f>IFERROR(SMALL(DM67:DM187,ROW()-ROW($DM$190)+1),"")</f>
        <v>0</v>
      </c>
      <c r="DN251">
        <f>IFERROR(SMALL(DN67:DN187,ROW()-ROW($DN$190)+1),"")</f>
        <v>0</v>
      </c>
      <c r="DO251">
        <f>IFERROR(SMALL(DO67:DO187,ROW()-ROW($DO$190)+1),"")</f>
        <v>0</v>
      </c>
      <c r="DP251">
        <f>IFERROR(SMALL(DP67:DP187,ROW()-ROW($DP$190)+1),"")</f>
        <v>0</v>
      </c>
      <c r="DQ251">
        <f>IFERROR(SMALL(DQ67:DQ187,ROW()-ROW($DQ$190)+1),"")</f>
        <v>0</v>
      </c>
      <c r="DR251">
        <f>IFERROR(SMALL(DR67:DR187,ROW()-ROW($DR$190)+1),"")</f>
        <v>0</v>
      </c>
      <c r="DS251">
        <f>IFERROR(SMALL(DS67:DS187,ROW()-ROW($DS$190)+1),"")</f>
        <v>0</v>
      </c>
      <c r="DT251">
        <f>IFERROR(SMALL(DT67:DT187,ROW()-ROW($DT$190)+1),"")</f>
        <v>0</v>
      </c>
      <c r="DU251">
        <f>IFERROR(SMALL(DU67:DU187,ROW()-ROW($DU$190)+1),"")</f>
        <v>0</v>
      </c>
      <c r="DV251">
        <f>IFERROR(SMALL(DV67:DV187,ROW()-ROW($DV$190)+1),"")</f>
        <v>0</v>
      </c>
      <c r="DW251">
        <f>IFERROR(SMALL(DW67:DW187,ROW()-ROW($DW$190)+1),"")</f>
        <v>0</v>
      </c>
      <c r="DX251">
        <f>IFERROR(SMALL(DX67:DX187,ROW()-ROW($DX$190)+1),"")</f>
        <v>0</v>
      </c>
      <c r="DY251">
        <f>IFERROR(SMALL(DY67:DY187,ROW()-ROW($DY$190)+1),"")</f>
        <v>0</v>
      </c>
      <c r="DZ251">
        <f>IFERROR(SMALL(DZ67:DZ187,ROW()-ROW($DZ$190)+1),"")</f>
        <v>0</v>
      </c>
      <c r="EA251">
        <f>IFERROR(SMALL(EA67:EA187,ROW()-ROW($EA$190)+1),"")</f>
        <v>0</v>
      </c>
      <c r="EB251">
        <f>IFERROR(SMALL(EB67:EB187,ROW()-ROW($EB$190)+1),"")</f>
        <v>0</v>
      </c>
      <c r="EC251">
        <f>IFERROR(SMALL(EC67:EC187,ROW()-ROW($EC$190)+1),"")</f>
        <v>0</v>
      </c>
      <c r="ED251">
        <f>IFERROR(SMALL(ED67:ED187,ROW()-ROW($ED$190)+1),"")</f>
        <v>0</v>
      </c>
      <c r="EE251">
        <f>IFERROR(SMALL(EE67:EE187,ROW()-ROW($EE$190)+1),"")</f>
        <v>0</v>
      </c>
      <c r="EF251">
        <f>IFERROR(SMALL(EF67:EF187,ROW()-ROW($EF$190)+1),"")</f>
        <v>0</v>
      </c>
      <c r="EI251">
        <f>IFERROR(SMALL(EI67:EI187,ROW()-ROW($EI$190)+1),"")</f>
        <v>0</v>
      </c>
      <c r="EJ251">
        <f>IFERROR(SMALL(EJ67:EJ187,ROW()-ROW($EJ$190)+1),"")</f>
        <v>0</v>
      </c>
      <c r="EK251">
        <f>IFERROR(SMALL(EK67:EK187,ROW()-ROW($EK$190)+1),"")</f>
        <v>0</v>
      </c>
      <c r="EL251">
        <f>IFERROR(SMALL(EL67:EL187,ROW()-ROW($EL$190)+1),"")</f>
        <v>0</v>
      </c>
      <c r="EM251">
        <f>IFERROR(SMALL(EM67:EM187,ROW()-ROW($EM$190)+1),"")</f>
        <v>0</v>
      </c>
      <c r="EN251">
        <f>IFERROR(SMALL(EN67:EN187,ROW()-ROW($EN$190)+1),"")</f>
        <v>0</v>
      </c>
      <c r="EO251">
        <f>IFERROR(SMALL(EO67:EO187,ROW()-ROW($EO$190)+1),"")</f>
        <v>0</v>
      </c>
      <c r="EP251">
        <f>IFERROR(SMALL(EP67:EP187,ROW()-ROW($EP$190)+1),"")</f>
        <v>0</v>
      </c>
      <c r="EQ251">
        <f>IFERROR(SMALL(EQ67:EQ187,ROW()-ROW($EQ$190)+1),"")</f>
        <v>0</v>
      </c>
      <c r="ER251">
        <f>IFERROR(SMALL(ER67:ER187,ROW()-ROW($ER$190)+1),"")</f>
        <v>0</v>
      </c>
      <c r="ES251">
        <f>IFERROR(SMALL(ES67:ES187,ROW()-ROW($ES$190)+1),"")</f>
        <v>0</v>
      </c>
      <c r="ET251">
        <f>IFERROR(SMALL(ET67:ET187,ROW()-ROW($ET$190)+1),"")</f>
        <v>0</v>
      </c>
      <c r="EU251">
        <f>IFERROR(SMALL(EU67:EU187,ROW()-ROW($EU$190)+1),"")</f>
        <v>0</v>
      </c>
      <c r="EV251">
        <f>IFERROR(SMALL(EV67:EV187,ROW()-ROW($EV$190)+1),"")</f>
        <v>0</v>
      </c>
      <c r="EW251">
        <f>IFERROR(SMALL(EW67:EW187,ROW()-ROW($EW$190)+1),"")</f>
        <v>0</v>
      </c>
      <c r="EX251">
        <f>IFERROR(SMALL(EX67:EX187,ROW()-ROW($EX$190)+1),"")</f>
        <v>0</v>
      </c>
      <c r="EY251">
        <f>IFERROR(SMALL(EY67:EY187,ROW()-ROW($EY$190)+1),"")</f>
        <v>0</v>
      </c>
      <c r="EZ251">
        <f>IFERROR(SMALL(EZ67:EZ187,ROW()-ROW($EZ$190)+1),"")</f>
        <v>0</v>
      </c>
      <c r="FA251">
        <f>IFERROR(SMALL(FA67:FA187,ROW()-ROW($FA$190)+1),"")</f>
        <v>0</v>
      </c>
      <c r="FB251">
        <f>IFERROR(SMALL(FB67:FB187,ROW()-ROW($FB$190)+1),"")</f>
        <v>0</v>
      </c>
      <c r="FC251">
        <f>IFERROR(SMALL(FC67:FC187,ROW()-ROW($FC$190)+1),"")</f>
        <v>0</v>
      </c>
      <c r="FD251">
        <f>IFERROR(SMALL(FD67:FD187,ROW()-ROW($FD$190)+1),"")</f>
        <v>0</v>
      </c>
      <c r="FE251">
        <f>IFERROR(SMALL(FE67:FE187,ROW()-ROW($FE$190)+1),"")</f>
        <v>0</v>
      </c>
      <c r="FF251">
        <f>IFERROR(SMALL(FF67:FF187,ROW()-ROW($FF$190)+1),"")</f>
        <v>0</v>
      </c>
      <c r="FG251">
        <f>IFERROR(SMALL(FG67:FG187,ROW()-ROW($FG$190)+1),"")</f>
        <v>0</v>
      </c>
      <c r="FH251">
        <f>IFERROR(SMALL(FH67:FH187,ROW()-ROW($FH$190)+1),"")</f>
        <v>0</v>
      </c>
      <c r="FI251">
        <f>IFERROR(SMALL(FI67:FI187,ROW()-ROW($FI$190)+1),"")</f>
        <v>0</v>
      </c>
      <c r="FJ251">
        <f>IFERROR(SMALL(FJ67:FJ187,ROW()-ROW($FJ$190)+1),"")</f>
        <v>0</v>
      </c>
      <c r="FK251">
        <f>IFERROR(SMALL(FK67:FK187,ROW()-ROW($FK$190)+1),"")</f>
        <v>0</v>
      </c>
      <c r="FL251">
        <f>IFERROR(SMALL(FL67:FL187,ROW()-ROW($FL$190)+1),"")</f>
        <v>0</v>
      </c>
      <c r="FM251">
        <f>IFERROR(SMALL(FM67:FM187,ROW()-ROW($FM$190)+1),"")</f>
        <v>0</v>
      </c>
      <c r="FN251">
        <f>IFERROR(SMALL(FN67:FN187,ROW()-ROW($FN$190)+1),"")</f>
        <v>0</v>
      </c>
      <c r="FO251">
        <f>IFERROR(SMALL(FO67:FO187,ROW()-ROW($FO$190)+1),"")</f>
        <v>0</v>
      </c>
      <c r="FP251">
        <f>IFERROR(SMALL(FP67:FP187,ROW()-ROW($FP$190)+1),"")</f>
        <v>0</v>
      </c>
      <c r="FQ251">
        <f>IFERROR(SMALL(FQ67:FQ187,ROW()-ROW($FQ$190)+1),"")</f>
        <v>0</v>
      </c>
      <c r="FR251">
        <f>IFERROR(SMALL(FR67:FR187,ROW()-ROW($FR$190)+1),"")</f>
        <v>0</v>
      </c>
      <c r="FS251">
        <f>IFERROR(SMALL(FS67:FS187,ROW()-ROW($FS$190)+1),"")</f>
        <v>0</v>
      </c>
      <c r="FT251">
        <f>IFERROR(SMALL(FT67:FT187,ROW()-ROW($FT$190)+1),"")</f>
        <v>0</v>
      </c>
      <c r="FU251">
        <f>IFERROR(SMALL(FU67:FU187,ROW()-ROW($FU$190)+1),"")</f>
        <v>0</v>
      </c>
      <c r="FV251">
        <f>IFERROR(SMALL(FV67:FV187,ROW()-ROW($FV$190)+1),"")</f>
        <v>0</v>
      </c>
      <c r="FW251">
        <f>IFERROR(SMALL(FW67:FW187,ROW()-ROW($FW$190)+1),"")</f>
        <v>0</v>
      </c>
      <c r="FX251">
        <f>IFERROR(SMALL(FX67:FX187,ROW()-ROW($FX$190)+1),"")</f>
        <v>0</v>
      </c>
      <c r="FY251">
        <f>IFERROR(SMALL(FY67:FY187,ROW()-ROW($FY$190)+1),"")</f>
        <v>0</v>
      </c>
      <c r="FZ251">
        <f>IFERROR(SMALL(FZ67:FZ187,ROW()-ROW($FZ$190)+1),"")</f>
        <v>0</v>
      </c>
      <c r="GA251">
        <f>IFERROR(SMALL(GA67:GA187,ROW()-ROW($GA$190)+1),"")</f>
        <v>0</v>
      </c>
      <c r="GB251">
        <f>IFERROR(SMALL(GB67:GB187,ROW()-ROW($GB$190)+1),"")</f>
        <v>0</v>
      </c>
      <c r="GC251">
        <f>IFERROR(SMALL(GC67:GC187,ROW()-ROW($GC$190)+1),"")</f>
        <v>0</v>
      </c>
      <c r="GD251">
        <f>IFERROR(SMALL(GD67:GD187,ROW()-ROW($GD$190)+1),"")</f>
        <v>0</v>
      </c>
      <c r="GE251">
        <f>IFERROR(SMALL(GE67:GE187,ROW()-ROW($GE$190)+1),"")</f>
        <v>0</v>
      </c>
      <c r="GF251">
        <f>IFERROR(SMALL(GF67:GF187,ROW()-ROW($GF$190)+1),"")</f>
        <v>0</v>
      </c>
      <c r="GG251">
        <f>IFERROR(SMALL(GG67:GG187,ROW()-ROW($GG$190)+1),"")</f>
        <v>0</v>
      </c>
      <c r="GH251">
        <f>IFERROR(SMALL(GH67:GH187,ROW()-ROW($GH$190)+1),"")</f>
        <v>0</v>
      </c>
      <c r="GI251">
        <f>IFERROR(SMALL(GI67:GI187,ROW()-ROW($GI$190)+1),"")</f>
        <v>0</v>
      </c>
      <c r="GJ251">
        <f>IFERROR(SMALL(GJ67:GJ187,ROW()-ROW($GJ$190)+1),"")</f>
        <v>0</v>
      </c>
      <c r="GK251">
        <f>IFERROR(SMALL(GK67:GK187,ROW()-ROW($GK$190)+1),"")</f>
        <v>0</v>
      </c>
      <c r="GL251">
        <f>IFERROR(SMALL(GL67:GL187,ROW()-ROW($GL$190)+1),"")</f>
        <v>0</v>
      </c>
      <c r="GM251">
        <f>IFERROR(SMALL(GM67:GM187,ROW()-ROW($GM$190)+1),"")</f>
        <v>0</v>
      </c>
      <c r="GN251">
        <f>IFERROR(SMALL(GN67:GN187,ROW()-ROW($GN$190)+1),"")</f>
        <v>0</v>
      </c>
      <c r="GO251">
        <f>IFERROR(SMALL(GO67:GO187,ROW()-ROW($GO$190)+1),"")</f>
        <v>0</v>
      </c>
      <c r="GP251">
        <f>IFERROR(SMALL(GP67:GP187,ROW()-ROW($GP$190)+1),"")</f>
        <v>0</v>
      </c>
      <c r="GQ251">
        <f>IFERROR(SMALL(GQ67:GQ187,ROW()-ROW($GQ$190)+1),"")</f>
        <v>0</v>
      </c>
      <c r="GR251">
        <f>IFERROR(SMALL(GR67:GR187,ROW()-ROW($GR$190)+1),"")</f>
        <v>0</v>
      </c>
      <c r="GS251">
        <f>IFERROR(SMALL(GS67:GS187,ROW()-ROW($GS$190)+1),"")</f>
        <v>0</v>
      </c>
      <c r="GT251">
        <f>IFERROR(SMALL(GT67:GT187,ROW()-ROW($GT$190)+1),"")</f>
        <v>0</v>
      </c>
      <c r="GU251">
        <f>IFERROR(SMALL(GU67:GU187,ROW()-ROW($GU$190)+1),"")</f>
        <v>0</v>
      </c>
      <c r="GV251">
        <f>IFERROR(SMALL(GV67:GV187,ROW()-ROW($GV$190)+1),"")</f>
        <v>0</v>
      </c>
      <c r="GW251">
        <f>IFERROR(SMALL(GW67:GW187,ROW()-ROW($GW$190)+1),"")</f>
        <v>0</v>
      </c>
      <c r="GX251">
        <f>IFERROR(SMALL(GX67:GX187,ROW()-ROW($GX$190)+1),"")</f>
        <v>0</v>
      </c>
      <c r="GY251">
        <f>IFERROR(SMALL(GY67:GY187,ROW()-ROW($GY$190)+1),"")</f>
        <v>0</v>
      </c>
      <c r="GZ251">
        <f>IFERROR(SMALL(GZ67:GZ187,ROW()-ROW($GZ$190)+1),"")</f>
        <v>0</v>
      </c>
      <c r="HA251">
        <f>IFERROR(SMALL(HA67:HA187,ROW()-ROW($HA$190)+1),"")</f>
        <v>0</v>
      </c>
      <c r="HB251">
        <f>IFERROR(SMALL(HB67:HB187,ROW()-ROW($HB$190)+1),"")</f>
        <v>0</v>
      </c>
      <c r="HC251">
        <f>IFERROR(SMALL(HC67:HC187,ROW()-ROW($HC$190)+1),"")</f>
        <v>0</v>
      </c>
      <c r="HD251">
        <f>IFERROR(SMALL(HD67:HD187,ROW()-ROW($HD$190)+1),"")</f>
        <v>0</v>
      </c>
      <c r="HE251">
        <f>IFERROR(SMALL(HE67:HE187,ROW()-ROW($HE$190)+1),"")</f>
        <v>0</v>
      </c>
      <c r="HF251">
        <f>IFERROR(SMALL(HF67:HF187,ROW()-ROW($HF$190)+1),"")</f>
        <v>0</v>
      </c>
      <c r="HG251">
        <f>IFERROR(SMALL(HG67:HG187,ROW()-ROW($HG$190)+1),"")</f>
        <v>0</v>
      </c>
      <c r="HH251">
        <f>IFERROR(SMALL(HH67:HH187,ROW()-ROW($HH$190)+1),"")</f>
        <v>0</v>
      </c>
      <c r="HI251">
        <f>IFERROR(SMALL(HI67:HI187,ROW()-ROW($HI$190)+1),"")</f>
        <v>0</v>
      </c>
      <c r="HJ251">
        <f>IFERROR(SMALL(HJ67:HJ187,ROW()-ROW($HJ$190)+1),"")</f>
        <v>0</v>
      </c>
      <c r="HK251">
        <f>IFERROR(SMALL(HK67:HK187,ROW()-ROW($HK$190)+1),"")</f>
        <v>0</v>
      </c>
      <c r="HL251">
        <f>IFERROR(SMALL(HL67:HL187,ROW()-ROW($HL$190)+1),"")</f>
        <v>0</v>
      </c>
      <c r="HM251">
        <f>IFERROR(SMALL(HM67:HM187,ROW()-ROW($HM$190)+1),"")</f>
        <v>0</v>
      </c>
      <c r="HN251">
        <f>IFERROR(SMALL(HN67:HN187,ROW()-ROW($HN$190)+1),"")</f>
        <v>0</v>
      </c>
      <c r="HO251">
        <f>IFERROR(SMALL(HO67:HO187,ROW()-ROW($HO$190)+1),"")</f>
        <v>0</v>
      </c>
      <c r="HP251">
        <f>IFERROR(SMALL(HP67:HP187,ROW()-ROW($HP$190)+1),"")</f>
        <v>0</v>
      </c>
      <c r="HQ251">
        <f>IFERROR(SMALL(HQ67:HQ187,ROW()-ROW($HQ$190)+1),"")</f>
        <v>0</v>
      </c>
      <c r="HR251">
        <f>IFERROR(SMALL(HR67:HR187,ROW()-ROW($HR$190)+1),"")</f>
        <v>0</v>
      </c>
      <c r="HS251">
        <f>IFERROR(SMALL(HS67:HS187,ROW()-ROW($HS$190)+1),"")</f>
        <v>0</v>
      </c>
      <c r="HT251">
        <f>IFERROR(SMALL(HT67:HT187,ROW()-ROW($HT$190)+1),"")</f>
        <v>0</v>
      </c>
      <c r="HU251">
        <f>IFERROR(SMALL(HU67:HU187,ROW()-ROW($HU$190)+1),"")</f>
        <v>0</v>
      </c>
      <c r="HV251">
        <f>IFERROR(SMALL(HV67:HV187,ROW()-ROW($HV$190)+1),"")</f>
        <v>0</v>
      </c>
      <c r="HW251">
        <f>IFERROR(SMALL(HW67:HW187,ROW()-ROW($HW$190)+1),"")</f>
        <v>0</v>
      </c>
      <c r="HX251">
        <f>IFERROR(SMALL(HX67:HX187,ROW()-ROW($HX$190)+1),"")</f>
        <v>0</v>
      </c>
      <c r="HY251">
        <f>IFERROR(SMALL(HY67:HY187,ROW()-ROW($HY$190)+1),"")</f>
        <v>0</v>
      </c>
      <c r="HZ251">
        <f>IFERROR(SMALL(HZ67:HZ187,ROW()-ROW($HZ$190)+1),"")</f>
        <v>0</v>
      </c>
      <c r="IA251">
        <f>IFERROR(SMALL(IA67:IA187,ROW()-ROW($IA$190)+1),"")</f>
        <v>0</v>
      </c>
      <c r="IB251">
        <f>IFERROR(SMALL(IB67:IB187,ROW()-ROW($IB$190)+1),"")</f>
        <v>0</v>
      </c>
      <c r="IC251">
        <f>IFERROR(SMALL(IC67:IC187,ROW()-ROW($IC$190)+1),"")</f>
        <v>0</v>
      </c>
      <c r="ID251">
        <f>IFERROR(SMALL(ID67:ID187,ROW()-ROW($ID$190)+1),"")</f>
        <v>0</v>
      </c>
      <c r="IE251">
        <f>IFERROR(SMALL(IE67:IE187,ROW()-ROW($IE$190)+1),"")</f>
        <v>0</v>
      </c>
      <c r="IF251">
        <f>IFERROR(SMALL(IF67:IF187,ROW()-ROW($IF$190)+1),"")</f>
        <v>0</v>
      </c>
      <c r="IG251">
        <f>IFERROR(SMALL(IG67:IG187,ROW()-ROW($IG$190)+1),"")</f>
        <v>0</v>
      </c>
      <c r="IH251">
        <f>IFERROR(SMALL(IH67:IH187,ROW()-ROW($IH$190)+1),"")</f>
        <v>0</v>
      </c>
      <c r="II251">
        <f>IFERROR(SMALL(II67:II187,ROW()-ROW($II$190)+1),"")</f>
        <v>0</v>
      </c>
      <c r="IJ251">
        <f>IFERROR(SMALL(IJ67:IJ187,ROW()-ROW($IJ$190)+1),"")</f>
        <v>0</v>
      </c>
      <c r="IK251">
        <f>IFERROR(SMALL(IK67:IK187,ROW()-ROW($IK$190)+1),"")</f>
        <v>0</v>
      </c>
      <c r="IL251">
        <f>IFERROR(SMALL(IL67:IL187,ROW()-ROW($IL$190)+1),"")</f>
        <v>0</v>
      </c>
      <c r="IM251">
        <f>IFERROR(SMALL(IM67:IM187,ROW()-ROW($IM$190)+1),"")</f>
        <v>0</v>
      </c>
      <c r="IN251">
        <f>IFERROR(SMALL(IN67:IN187,ROW()-ROW($IN$190)+1),"")</f>
        <v>0</v>
      </c>
      <c r="IO251">
        <f>IFERROR(SMALL(IO67:IO187,ROW()-ROW($IO$190)+1),"")</f>
        <v>0</v>
      </c>
      <c r="IP251">
        <f>IFERROR(SMALL(IP67:IP187,ROW()-ROW($IP$190)+1),"")</f>
        <v>0</v>
      </c>
      <c r="IQ251">
        <f>IFERROR(SMALL(IQ67:IQ187,ROW()-ROW($IQ$190)+1),"")</f>
        <v>0</v>
      </c>
      <c r="IR251">
        <f>IFERROR(SMALL(IR67:IR187,ROW()-ROW($IR$190)+1),"")</f>
        <v>0</v>
      </c>
      <c r="IS251">
        <f>IFERROR(SMALL(IS67:IS187,ROW()-ROW($IS$190)+1),"")</f>
        <v>0</v>
      </c>
      <c r="IT251">
        <f>IFERROR(SMALL(IT67:IT187,ROW()-ROW($IT$190)+1),"")</f>
        <v>0</v>
      </c>
      <c r="IU251">
        <f>IFERROR(SMALL(IU67:IU187,ROW()-ROW($IU$190)+1),"")</f>
        <v>0</v>
      </c>
      <c r="IV251">
        <f>IFERROR(SMALL(IV67:IV187,ROW()-ROW($IV$190)+1),"")</f>
        <v>0</v>
      </c>
      <c r="IW251">
        <f>IFERROR(SMALL(IW67:IW187,ROW()-ROW($IW$190)+1),"")</f>
        <v>0</v>
      </c>
      <c r="IX251">
        <f>IFERROR(SMALL(IX67:IX187,ROW()-ROW($IX$190)+1),"")</f>
        <v>0</v>
      </c>
      <c r="IY251">
        <f>IFERROR(SMALL(IY67:IY187,ROW()-ROW($IY$190)+1),"")</f>
        <v>0</v>
      </c>
      <c r="IZ251">
        <f>IFERROR(SMALL(IZ67:IZ187,ROW()-ROW($IZ$190)+1),"")</f>
        <v>0</v>
      </c>
      <c r="JA251">
        <f>IFERROR(SMALL(JA67:JA187,ROW()-ROW($JA$190)+1),"")</f>
        <v>0</v>
      </c>
      <c r="JB251">
        <f>IFERROR(SMALL(JB67:JB187,ROW()-ROW($JB$190)+1),"")</f>
        <v>0</v>
      </c>
      <c r="JC251">
        <f>IFERROR(SMALL(JC67:JC187,ROW()-ROW($JC$190)+1),"")</f>
        <v>0</v>
      </c>
      <c r="JD251">
        <f>IFERROR(SMALL(JD67:JD187,ROW()-ROW($JD$190)+1),"")</f>
        <v>0</v>
      </c>
      <c r="JE251">
        <f>IFERROR(SMALL(JE67:JE187,ROW()-ROW($JE$190)+1),"")</f>
        <v>0</v>
      </c>
      <c r="JF251">
        <f>IFERROR(SMALL(JF67:JF187,ROW()-ROW($JF$190)+1),"")</f>
        <v>0</v>
      </c>
      <c r="JG251">
        <f>IFERROR(SMALL(JG67:JG187,ROW()-ROW($JG$190)+1),"")</f>
        <v>0</v>
      </c>
      <c r="JH251">
        <f>IFERROR(SMALL(JH67:JH187,ROW()-ROW($JH$190)+1),"")</f>
        <v>0</v>
      </c>
      <c r="JI251">
        <f>IFERROR(SMALL(JI67:JI187,ROW()-ROW($JI$190)+1),"")</f>
        <v>0</v>
      </c>
      <c r="JJ251">
        <f>IFERROR(SMALL(JJ67:JJ187,ROW()-ROW($JJ$190)+1),"")</f>
        <v>0</v>
      </c>
    </row>
    <row r="252" spans="5:270">
      <c r="E252">
        <f>IFERROR(SMALL(E67:E187,ROW()-ROW($E$190)+1),"")</f>
        <v>0</v>
      </c>
      <c r="F252">
        <f>IFERROR(SMALL(F67:F187,ROW()-ROW($F$190)+1),"")</f>
        <v>0</v>
      </c>
      <c r="G252">
        <f>IFERROR(SMALL(G67:G187,ROW()-ROW($G$190)+1),"")</f>
        <v>0</v>
      </c>
      <c r="H252">
        <f>IFERROR(SMALL(H67:H187,ROW()-ROW($H$190)+1),"")</f>
        <v>0</v>
      </c>
      <c r="I252">
        <f>IFERROR(SMALL(I67:I187,ROW()-ROW($I$190)+1),"")</f>
        <v>0</v>
      </c>
      <c r="J252">
        <f>IFERROR(SMALL(J67:J187,ROW()-ROW($J$190)+1),"")</f>
        <v>0</v>
      </c>
      <c r="K252">
        <f>IFERROR(SMALL(K67:K187,ROW()-ROW($K$190)+1),"")</f>
        <v>0</v>
      </c>
      <c r="L252">
        <f>IFERROR(SMALL(L67:L187,ROW()-ROW($L$190)+1),"")</f>
        <v>0</v>
      </c>
      <c r="M252">
        <f>IFERROR(SMALL(M67:M187,ROW()-ROW($M$190)+1),"")</f>
        <v>0</v>
      </c>
      <c r="N252">
        <f>IFERROR(SMALL(N67:N187,ROW()-ROW($N$190)+1),"")</f>
        <v>0</v>
      </c>
      <c r="O252">
        <f>IFERROR(SMALL(O67:O187,ROW()-ROW($O$190)+1),"")</f>
        <v>0</v>
      </c>
      <c r="P252">
        <f>IFERROR(SMALL(P67:P187,ROW()-ROW($P$190)+1),"")</f>
        <v>0</v>
      </c>
      <c r="Q252">
        <f>IFERROR(SMALL(Q67:Q187,ROW()-ROW($Q$190)+1),"")</f>
        <v>0</v>
      </c>
      <c r="R252">
        <f>IFERROR(SMALL(R67:R187,ROW()-ROW($R$190)+1),"")</f>
        <v>0</v>
      </c>
      <c r="S252">
        <f>IFERROR(SMALL(S67:S187,ROW()-ROW($S$190)+1),"")</f>
        <v>0</v>
      </c>
      <c r="T252">
        <f>IFERROR(SMALL(T67:T187,ROW()-ROW($T$190)+1),"")</f>
        <v>0</v>
      </c>
      <c r="U252">
        <f>IFERROR(SMALL(U67:U187,ROW()-ROW($U$190)+1),"")</f>
        <v>0</v>
      </c>
      <c r="V252">
        <f>IFERROR(SMALL(V67:V187,ROW()-ROW($V$190)+1),"")</f>
        <v>0</v>
      </c>
      <c r="W252">
        <f>IFERROR(SMALL(W67:W187,ROW()-ROW($W$190)+1),"")</f>
        <v>0</v>
      </c>
      <c r="X252">
        <f>IFERROR(SMALL(X67:X187,ROW()-ROW($X$190)+1),"")</f>
        <v>0</v>
      </c>
      <c r="Y252">
        <f>IFERROR(SMALL(Y67:Y187,ROW()-ROW($Y$190)+1),"")</f>
        <v>0</v>
      </c>
      <c r="Z252">
        <f>IFERROR(SMALL(Z67:Z187,ROW()-ROW($Z$190)+1),"")</f>
        <v>0</v>
      </c>
      <c r="AA252">
        <f>IFERROR(SMALL(AA67:AA187,ROW()-ROW($AA$190)+1),"")</f>
        <v>0</v>
      </c>
      <c r="AB252">
        <f>IFERROR(SMALL(AB67:AB187,ROW()-ROW($AB$190)+1),"")</f>
        <v>0</v>
      </c>
      <c r="AC252">
        <f>IFERROR(SMALL(AC67:AC187,ROW()-ROW($AC$190)+1),"")</f>
        <v>0</v>
      </c>
      <c r="AD252">
        <f>IFERROR(SMALL(AD67:AD187,ROW()-ROW($AD$190)+1),"")</f>
        <v>0</v>
      </c>
      <c r="AE252">
        <f>IFERROR(SMALL(AE67:AE187,ROW()-ROW($AE$190)+1),"")</f>
        <v>0</v>
      </c>
      <c r="AF252">
        <f>IFERROR(SMALL(AF67:AF187,ROW()-ROW($AF$190)+1),"")</f>
        <v>0</v>
      </c>
      <c r="AG252">
        <f>IFERROR(SMALL(AG67:AG187,ROW()-ROW($AG$190)+1),"")</f>
        <v>0</v>
      </c>
      <c r="AH252">
        <f>IFERROR(SMALL(AH67:AH187,ROW()-ROW($AH$190)+1),"")</f>
        <v>0</v>
      </c>
      <c r="AI252">
        <f>IFERROR(SMALL(AI67:AI187,ROW()-ROW($AI$190)+1),"")</f>
        <v>0</v>
      </c>
      <c r="AJ252">
        <f>IFERROR(SMALL(AJ67:AJ187,ROW()-ROW($AJ$190)+1),"")</f>
        <v>0</v>
      </c>
      <c r="AK252">
        <f>IFERROR(SMALL(AK67:AK187,ROW()-ROW($AK$190)+1),"")</f>
        <v>0</v>
      </c>
      <c r="AL252">
        <f>IFERROR(SMALL(AL67:AL187,ROW()-ROW($AL$190)+1),"")</f>
        <v>0</v>
      </c>
      <c r="AM252">
        <f>IFERROR(SMALL(AM67:AM187,ROW()-ROW($AM$190)+1),"")</f>
        <v>0</v>
      </c>
      <c r="AN252">
        <f>IFERROR(SMALL(AN67:AN187,ROW()-ROW($AN$190)+1),"")</f>
        <v>0</v>
      </c>
      <c r="AO252">
        <f>IFERROR(SMALL(AO67:AO187,ROW()-ROW($AO$190)+1),"")</f>
        <v>0</v>
      </c>
      <c r="AP252">
        <f>IFERROR(SMALL(AP67:AP187,ROW()-ROW($AP$190)+1),"")</f>
        <v>0</v>
      </c>
      <c r="AQ252">
        <f>IFERROR(SMALL(AQ67:AQ187,ROW()-ROW($AQ$190)+1),"")</f>
        <v>0</v>
      </c>
      <c r="AR252">
        <f>IFERROR(SMALL(AR67:AR187,ROW()-ROW($AR$190)+1),"")</f>
        <v>0</v>
      </c>
      <c r="AS252">
        <f>IFERROR(SMALL(AS67:AS187,ROW()-ROW($AS$190)+1),"")</f>
        <v>0</v>
      </c>
      <c r="AT252">
        <f>IFERROR(SMALL(AT67:AT187,ROW()-ROW($AT$190)+1),"")</f>
        <v>0</v>
      </c>
      <c r="AU252">
        <f>IFERROR(SMALL(AU67:AU187,ROW()-ROW($AU$190)+1),"")</f>
        <v>0</v>
      </c>
      <c r="AV252">
        <f>IFERROR(SMALL(AV67:AV187,ROW()-ROW($AV$190)+1),"")</f>
        <v>0</v>
      </c>
      <c r="AW252">
        <f>IFERROR(SMALL(AW67:AW187,ROW()-ROW($AW$190)+1),"")</f>
        <v>0</v>
      </c>
      <c r="AX252">
        <f>IFERROR(SMALL(AX67:AX187,ROW()-ROW($AX$190)+1),"")</f>
        <v>0</v>
      </c>
      <c r="AY252">
        <f>IFERROR(SMALL(AY67:AY187,ROW()-ROW($AY$190)+1),"")</f>
        <v>0</v>
      </c>
      <c r="AZ252">
        <f>IFERROR(SMALL(AZ67:AZ187,ROW()-ROW($AZ$190)+1),"")</f>
        <v>0</v>
      </c>
      <c r="BA252">
        <f>IFERROR(SMALL(BA67:BA187,ROW()-ROW($BA$190)+1),"")</f>
        <v>0</v>
      </c>
      <c r="BB252">
        <f>IFERROR(SMALL(BB67:BB187,ROW()-ROW($BB$190)+1),"")</f>
        <v>0</v>
      </c>
      <c r="BC252">
        <f>IFERROR(SMALL(BC67:BC187,ROW()-ROW($BC$190)+1),"")</f>
        <v>0</v>
      </c>
      <c r="BD252">
        <f>IFERROR(SMALL(BD67:BD187,ROW()-ROW($BD$190)+1),"")</f>
        <v>0</v>
      </c>
      <c r="BE252">
        <f>IFERROR(SMALL(BE67:BE187,ROW()-ROW($BE$190)+1),"")</f>
        <v>0</v>
      </c>
      <c r="BF252">
        <f>IFERROR(SMALL(BF67:BF187,ROW()-ROW($BF$190)+1),"")</f>
        <v>0</v>
      </c>
      <c r="BG252">
        <f>IFERROR(SMALL(BG67:BG187,ROW()-ROW($BG$190)+1),"")</f>
        <v>0</v>
      </c>
      <c r="BH252">
        <f>IFERROR(SMALL(BH67:BH187,ROW()-ROW($BH$190)+1),"")</f>
        <v>0</v>
      </c>
      <c r="BI252">
        <f>IFERROR(SMALL(BI67:BI187,ROW()-ROW($BI$190)+1),"")</f>
        <v>0</v>
      </c>
      <c r="BJ252">
        <f>IFERROR(SMALL(BJ67:BJ187,ROW()-ROW($BJ$190)+1),"")</f>
        <v>0</v>
      </c>
      <c r="BK252">
        <f>IFERROR(SMALL(BK67:BK187,ROW()-ROW($BK$190)+1),"")</f>
        <v>0</v>
      </c>
      <c r="BL252">
        <f>IFERROR(SMALL(BL67:BL187,ROW()-ROW($BL$190)+1),"")</f>
        <v>0</v>
      </c>
      <c r="BM252">
        <f>IFERROR(SMALL(BM67:BM187,ROW()-ROW($BM$190)+1),"")</f>
        <v>0</v>
      </c>
      <c r="BN252">
        <f>IFERROR(SMALL(BN67:BN187,ROW()-ROW($BN$190)+1),"")</f>
        <v>0</v>
      </c>
      <c r="BO252">
        <f>IFERROR(SMALL(BO67:BO187,ROW()-ROW($BO$190)+1),"")</f>
        <v>0</v>
      </c>
      <c r="BP252">
        <f>IFERROR(SMALL(BP67:BP187,ROW()-ROW($BP$190)+1),"")</f>
        <v>0</v>
      </c>
      <c r="BQ252">
        <f>IFERROR(SMALL(BQ67:BQ187,ROW()-ROW($BQ$190)+1),"")</f>
        <v>0</v>
      </c>
      <c r="BR252">
        <f>IFERROR(SMALL(BR67:BR187,ROW()-ROW($BR$190)+1),"")</f>
        <v>0</v>
      </c>
      <c r="BS252">
        <f>IFERROR(SMALL(BS67:BS187,ROW()-ROW($BS$190)+1),"")</f>
        <v>0</v>
      </c>
      <c r="BT252">
        <f>IFERROR(SMALL(BT67:BT187,ROW()-ROW($BT$190)+1),"")</f>
        <v>0</v>
      </c>
      <c r="BU252">
        <f>IFERROR(SMALL(BU67:BU187,ROW()-ROW($BU$190)+1),"")</f>
        <v>0</v>
      </c>
      <c r="BV252">
        <f>IFERROR(SMALL(BV67:BV187,ROW()-ROW($BV$190)+1),"")</f>
        <v>0</v>
      </c>
      <c r="BW252">
        <f>IFERROR(SMALL(BW67:BW187,ROW()-ROW($BW$190)+1),"")</f>
        <v>0</v>
      </c>
      <c r="BX252">
        <f>IFERROR(SMALL(BX67:BX187,ROW()-ROW($BX$190)+1),"")</f>
        <v>0</v>
      </c>
      <c r="BY252">
        <f>IFERROR(SMALL(BY67:BY187,ROW()-ROW($BY$190)+1),"")</f>
        <v>0</v>
      </c>
      <c r="BZ252">
        <f>IFERROR(SMALL(BZ67:BZ187,ROW()-ROW($BZ$190)+1),"")</f>
        <v>0</v>
      </c>
      <c r="CA252">
        <f>IFERROR(SMALL(CA67:CA187,ROW()-ROW($CA$190)+1),"")</f>
        <v>0</v>
      </c>
      <c r="CB252">
        <f>IFERROR(SMALL(CB67:CB187,ROW()-ROW($CB$190)+1),"")</f>
        <v>0</v>
      </c>
      <c r="CC252">
        <f>IFERROR(SMALL(CC67:CC187,ROW()-ROW($CC$190)+1),"")</f>
        <v>0</v>
      </c>
      <c r="CD252">
        <f>IFERROR(SMALL(CD67:CD187,ROW()-ROW($CD$190)+1),"")</f>
        <v>0</v>
      </c>
      <c r="CE252">
        <f>IFERROR(SMALL(CE67:CE187,ROW()-ROW($CE$190)+1),"")</f>
        <v>0</v>
      </c>
      <c r="CF252">
        <f>IFERROR(SMALL(CF67:CF187,ROW()-ROW($CF$190)+1),"")</f>
        <v>0</v>
      </c>
      <c r="CG252">
        <f>IFERROR(SMALL(CG67:CG187,ROW()-ROW($CG$190)+1),"")</f>
        <v>0</v>
      </c>
      <c r="CH252">
        <f>IFERROR(SMALL(CH67:CH187,ROW()-ROW($CH$190)+1),"")</f>
        <v>0</v>
      </c>
      <c r="CI252">
        <f>IFERROR(SMALL(CI67:CI187,ROW()-ROW($CI$190)+1),"")</f>
        <v>0</v>
      </c>
      <c r="CJ252">
        <f>IFERROR(SMALL(CJ67:CJ187,ROW()-ROW($CJ$190)+1),"")</f>
        <v>0</v>
      </c>
      <c r="CK252">
        <f>IFERROR(SMALL(CK67:CK187,ROW()-ROW($CK$190)+1),"")</f>
        <v>0</v>
      </c>
      <c r="CL252">
        <f>IFERROR(SMALL(CL67:CL187,ROW()-ROW($CL$190)+1),"")</f>
        <v>0</v>
      </c>
      <c r="CM252">
        <f>IFERROR(SMALL(CM67:CM187,ROW()-ROW($CM$190)+1),"")</f>
        <v>0</v>
      </c>
      <c r="CN252">
        <f>IFERROR(SMALL(CN67:CN187,ROW()-ROW($CN$190)+1),"")</f>
        <v>0</v>
      </c>
      <c r="CO252">
        <f>IFERROR(SMALL(CO67:CO187,ROW()-ROW($CO$190)+1),"")</f>
        <v>0</v>
      </c>
      <c r="CP252">
        <f>IFERROR(SMALL(CP67:CP187,ROW()-ROW($CP$190)+1),"")</f>
        <v>0</v>
      </c>
      <c r="CQ252">
        <f>IFERROR(SMALL(CQ67:CQ187,ROW()-ROW($CQ$190)+1),"")</f>
        <v>0</v>
      </c>
      <c r="CR252">
        <f>IFERROR(SMALL(CR67:CR187,ROW()-ROW($CR$190)+1),"")</f>
        <v>0</v>
      </c>
      <c r="CS252">
        <f>IFERROR(SMALL(CS67:CS187,ROW()-ROW($CS$190)+1),"")</f>
        <v>0</v>
      </c>
      <c r="CT252">
        <f>IFERROR(SMALL(CT67:CT187,ROW()-ROW($CT$190)+1),"")</f>
        <v>0</v>
      </c>
      <c r="CU252">
        <f>IFERROR(SMALL(CU67:CU187,ROW()-ROW($CU$190)+1),"")</f>
        <v>0</v>
      </c>
      <c r="CV252">
        <f>IFERROR(SMALL(CV67:CV187,ROW()-ROW($CV$190)+1),"")</f>
        <v>0</v>
      </c>
      <c r="CW252">
        <f>IFERROR(SMALL(CW67:CW187,ROW()-ROW($CW$190)+1),"")</f>
        <v>0</v>
      </c>
      <c r="CX252">
        <f>IFERROR(SMALL(CX67:CX187,ROW()-ROW($CX$190)+1),"")</f>
        <v>0</v>
      </c>
      <c r="CY252">
        <f>IFERROR(SMALL(CY67:CY187,ROW()-ROW($CY$190)+1),"")</f>
        <v>0</v>
      </c>
      <c r="CZ252">
        <f>IFERROR(SMALL(CZ67:CZ187,ROW()-ROW($CZ$190)+1),"")</f>
        <v>0</v>
      </c>
      <c r="DA252">
        <f>IFERROR(SMALL(DA67:DA187,ROW()-ROW($DA$190)+1),"")</f>
        <v>0</v>
      </c>
      <c r="DB252">
        <f>IFERROR(SMALL(DB67:DB187,ROW()-ROW($DB$190)+1),"")</f>
        <v>0</v>
      </c>
      <c r="DC252">
        <f>IFERROR(SMALL(DC67:DC187,ROW()-ROW($DC$190)+1),"")</f>
        <v>0</v>
      </c>
      <c r="DD252">
        <f>IFERROR(SMALL(DD67:DD187,ROW()-ROW($DD$190)+1),"")</f>
        <v>0</v>
      </c>
      <c r="DE252">
        <f>IFERROR(SMALL(DE67:DE187,ROW()-ROW($DE$190)+1),"")</f>
        <v>0</v>
      </c>
      <c r="DF252">
        <f>IFERROR(SMALL(DF67:DF187,ROW()-ROW($DF$190)+1),"")</f>
        <v>0</v>
      </c>
      <c r="DG252">
        <f>IFERROR(SMALL(DG67:DG187,ROW()-ROW($DG$190)+1),"")</f>
        <v>0</v>
      </c>
      <c r="DH252">
        <f>IFERROR(SMALL(DH67:DH187,ROW()-ROW($DH$190)+1),"")</f>
        <v>0</v>
      </c>
      <c r="DI252">
        <f>IFERROR(SMALL(DI67:DI187,ROW()-ROW($DI$190)+1),"")</f>
        <v>0</v>
      </c>
      <c r="DJ252">
        <f>IFERROR(SMALL(DJ67:DJ187,ROW()-ROW($DJ$190)+1),"")</f>
        <v>0</v>
      </c>
      <c r="DK252">
        <f>IFERROR(SMALL(DK67:DK187,ROW()-ROW($DK$190)+1),"")</f>
        <v>0</v>
      </c>
      <c r="DL252">
        <f>IFERROR(SMALL(DL67:DL187,ROW()-ROW($DL$190)+1),"")</f>
        <v>0</v>
      </c>
      <c r="DM252">
        <f>IFERROR(SMALL(DM67:DM187,ROW()-ROW($DM$190)+1),"")</f>
        <v>0</v>
      </c>
      <c r="DN252">
        <f>IFERROR(SMALL(DN67:DN187,ROW()-ROW($DN$190)+1),"")</f>
        <v>0</v>
      </c>
      <c r="DO252">
        <f>IFERROR(SMALL(DO67:DO187,ROW()-ROW($DO$190)+1),"")</f>
        <v>0</v>
      </c>
      <c r="DP252">
        <f>IFERROR(SMALL(DP67:DP187,ROW()-ROW($DP$190)+1),"")</f>
        <v>0</v>
      </c>
      <c r="DQ252">
        <f>IFERROR(SMALL(DQ67:DQ187,ROW()-ROW($DQ$190)+1),"")</f>
        <v>0</v>
      </c>
      <c r="DR252">
        <f>IFERROR(SMALL(DR67:DR187,ROW()-ROW($DR$190)+1),"")</f>
        <v>0</v>
      </c>
      <c r="DS252">
        <f>IFERROR(SMALL(DS67:DS187,ROW()-ROW($DS$190)+1),"")</f>
        <v>0</v>
      </c>
      <c r="DT252">
        <f>IFERROR(SMALL(DT67:DT187,ROW()-ROW($DT$190)+1),"")</f>
        <v>0</v>
      </c>
      <c r="DU252">
        <f>IFERROR(SMALL(DU67:DU187,ROW()-ROW($DU$190)+1),"")</f>
        <v>0</v>
      </c>
      <c r="DV252">
        <f>IFERROR(SMALL(DV67:DV187,ROW()-ROW($DV$190)+1),"")</f>
        <v>0</v>
      </c>
      <c r="DW252">
        <f>IFERROR(SMALL(DW67:DW187,ROW()-ROW($DW$190)+1),"")</f>
        <v>0</v>
      </c>
      <c r="DX252">
        <f>IFERROR(SMALL(DX67:DX187,ROW()-ROW($DX$190)+1),"")</f>
        <v>0</v>
      </c>
      <c r="DY252">
        <f>IFERROR(SMALL(DY67:DY187,ROW()-ROW($DY$190)+1),"")</f>
        <v>0</v>
      </c>
      <c r="DZ252">
        <f>IFERROR(SMALL(DZ67:DZ187,ROW()-ROW($DZ$190)+1),"")</f>
        <v>0</v>
      </c>
      <c r="EA252">
        <f>IFERROR(SMALL(EA67:EA187,ROW()-ROW($EA$190)+1),"")</f>
        <v>0</v>
      </c>
      <c r="EB252">
        <f>IFERROR(SMALL(EB67:EB187,ROW()-ROW($EB$190)+1),"")</f>
        <v>0</v>
      </c>
      <c r="EC252">
        <f>IFERROR(SMALL(EC67:EC187,ROW()-ROW($EC$190)+1),"")</f>
        <v>0</v>
      </c>
      <c r="ED252">
        <f>IFERROR(SMALL(ED67:ED187,ROW()-ROW($ED$190)+1),"")</f>
        <v>0</v>
      </c>
      <c r="EE252">
        <f>IFERROR(SMALL(EE67:EE187,ROW()-ROW($EE$190)+1),"")</f>
        <v>0</v>
      </c>
      <c r="EF252">
        <f>IFERROR(SMALL(EF67:EF187,ROW()-ROW($EF$190)+1),"")</f>
        <v>0</v>
      </c>
      <c r="EI252">
        <f>IFERROR(SMALL(EI67:EI187,ROW()-ROW($EI$190)+1),"")</f>
        <v>0</v>
      </c>
      <c r="EJ252">
        <f>IFERROR(SMALL(EJ67:EJ187,ROW()-ROW($EJ$190)+1),"")</f>
        <v>0</v>
      </c>
      <c r="EK252">
        <f>IFERROR(SMALL(EK67:EK187,ROW()-ROW($EK$190)+1),"")</f>
        <v>0</v>
      </c>
      <c r="EL252">
        <f>IFERROR(SMALL(EL67:EL187,ROW()-ROW($EL$190)+1),"")</f>
        <v>0</v>
      </c>
      <c r="EM252">
        <f>IFERROR(SMALL(EM67:EM187,ROW()-ROW($EM$190)+1),"")</f>
        <v>0</v>
      </c>
      <c r="EN252">
        <f>IFERROR(SMALL(EN67:EN187,ROW()-ROW($EN$190)+1),"")</f>
        <v>0</v>
      </c>
      <c r="EO252">
        <f>IFERROR(SMALL(EO67:EO187,ROW()-ROW($EO$190)+1),"")</f>
        <v>0</v>
      </c>
      <c r="EP252">
        <f>IFERROR(SMALL(EP67:EP187,ROW()-ROW($EP$190)+1),"")</f>
        <v>0</v>
      </c>
      <c r="EQ252">
        <f>IFERROR(SMALL(EQ67:EQ187,ROW()-ROW($EQ$190)+1),"")</f>
        <v>0</v>
      </c>
      <c r="ER252">
        <f>IFERROR(SMALL(ER67:ER187,ROW()-ROW($ER$190)+1),"")</f>
        <v>0</v>
      </c>
      <c r="ES252">
        <f>IFERROR(SMALL(ES67:ES187,ROW()-ROW($ES$190)+1),"")</f>
        <v>0</v>
      </c>
      <c r="ET252">
        <f>IFERROR(SMALL(ET67:ET187,ROW()-ROW($ET$190)+1),"")</f>
        <v>0</v>
      </c>
      <c r="EU252">
        <f>IFERROR(SMALL(EU67:EU187,ROW()-ROW($EU$190)+1),"")</f>
        <v>0</v>
      </c>
      <c r="EV252">
        <f>IFERROR(SMALL(EV67:EV187,ROW()-ROW($EV$190)+1),"")</f>
        <v>0</v>
      </c>
      <c r="EW252">
        <f>IFERROR(SMALL(EW67:EW187,ROW()-ROW($EW$190)+1),"")</f>
        <v>0</v>
      </c>
      <c r="EX252">
        <f>IFERROR(SMALL(EX67:EX187,ROW()-ROW($EX$190)+1),"")</f>
        <v>0</v>
      </c>
      <c r="EY252">
        <f>IFERROR(SMALL(EY67:EY187,ROW()-ROW($EY$190)+1),"")</f>
        <v>0</v>
      </c>
      <c r="EZ252">
        <f>IFERROR(SMALL(EZ67:EZ187,ROW()-ROW($EZ$190)+1),"")</f>
        <v>0</v>
      </c>
      <c r="FA252">
        <f>IFERROR(SMALL(FA67:FA187,ROW()-ROW($FA$190)+1),"")</f>
        <v>0</v>
      </c>
      <c r="FB252">
        <f>IFERROR(SMALL(FB67:FB187,ROW()-ROW($FB$190)+1),"")</f>
        <v>0</v>
      </c>
      <c r="FC252">
        <f>IFERROR(SMALL(FC67:FC187,ROW()-ROW($FC$190)+1),"")</f>
        <v>0</v>
      </c>
      <c r="FD252">
        <f>IFERROR(SMALL(FD67:FD187,ROW()-ROW($FD$190)+1),"")</f>
        <v>0</v>
      </c>
      <c r="FE252">
        <f>IFERROR(SMALL(FE67:FE187,ROW()-ROW($FE$190)+1),"")</f>
        <v>0</v>
      </c>
      <c r="FF252">
        <f>IFERROR(SMALL(FF67:FF187,ROW()-ROW($FF$190)+1),"")</f>
        <v>0</v>
      </c>
      <c r="FG252">
        <f>IFERROR(SMALL(FG67:FG187,ROW()-ROW($FG$190)+1),"")</f>
        <v>0</v>
      </c>
      <c r="FH252">
        <f>IFERROR(SMALL(FH67:FH187,ROW()-ROW($FH$190)+1),"")</f>
        <v>0</v>
      </c>
      <c r="FI252">
        <f>IFERROR(SMALL(FI67:FI187,ROW()-ROW($FI$190)+1),"")</f>
        <v>0</v>
      </c>
      <c r="FJ252">
        <f>IFERROR(SMALL(FJ67:FJ187,ROW()-ROW($FJ$190)+1),"")</f>
        <v>0</v>
      </c>
      <c r="FK252">
        <f>IFERROR(SMALL(FK67:FK187,ROW()-ROW($FK$190)+1),"")</f>
        <v>0</v>
      </c>
      <c r="FL252">
        <f>IFERROR(SMALL(FL67:FL187,ROW()-ROW($FL$190)+1),"")</f>
        <v>0</v>
      </c>
      <c r="FM252">
        <f>IFERROR(SMALL(FM67:FM187,ROW()-ROW($FM$190)+1),"")</f>
        <v>0</v>
      </c>
      <c r="FN252">
        <f>IFERROR(SMALL(FN67:FN187,ROW()-ROW($FN$190)+1),"")</f>
        <v>0</v>
      </c>
      <c r="FO252">
        <f>IFERROR(SMALL(FO67:FO187,ROW()-ROW($FO$190)+1),"")</f>
        <v>0</v>
      </c>
      <c r="FP252">
        <f>IFERROR(SMALL(FP67:FP187,ROW()-ROW($FP$190)+1),"")</f>
        <v>0</v>
      </c>
      <c r="FQ252">
        <f>IFERROR(SMALL(FQ67:FQ187,ROW()-ROW($FQ$190)+1),"")</f>
        <v>0</v>
      </c>
      <c r="FR252">
        <f>IFERROR(SMALL(FR67:FR187,ROW()-ROW($FR$190)+1),"")</f>
        <v>0</v>
      </c>
      <c r="FS252">
        <f>IFERROR(SMALL(FS67:FS187,ROW()-ROW($FS$190)+1),"")</f>
        <v>0</v>
      </c>
      <c r="FT252">
        <f>IFERROR(SMALL(FT67:FT187,ROW()-ROW($FT$190)+1),"")</f>
        <v>0</v>
      </c>
      <c r="FU252">
        <f>IFERROR(SMALL(FU67:FU187,ROW()-ROW($FU$190)+1),"")</f>
        <v>0</v>
      </c>
      <c r="FV252">
        <f>IFERROR(SMALL(FV67:FV187,ROW()-ROW($FV$190)+1),"")</f>
        <v>0</v>
      </c>
      <c r="FW252">
        <f>IFERROR(SMALL(FW67:FW187,ROW()-ROW($FW$190)+1),"")</f>
        <v>0</v>
      </c>
      <c r="FX252">
        <f>IFERROR(SMALL(FX67:FX187,ROW()-ROW($FX$190)+1),"")</f>
        <v>0</v>
      </c>
      <c r="FY252">
        <f>IFERROR(SMALL(FY67:FY187,ROW()-ROW($FY$190)+1),"")</f>
        <v>0</v>
      </c>
      <c r="FZ252">
        <f>IFERROR(SMALL(FZ67:FZ187,ROW()-ROW($FZ$190)+1),"")</f>
        <v>0</v>
      </c>
      <c r="GA252">
        <f>IFERROR(SMALL(GA67:GA187,ROW()-ROW($GA$190)+1),"")</f>
        <v>0</v>
      </c>
      <c r="GB252">
        <f>IFERROR(SMALL(GB67:GB187,ROW()-ROW($GB$190)+1),"")</f>
        <v>0</v>
      </c>
      <c r="GC252">
        <f>IFERROR(SMALL(GC67:GC187,ROW()-ROW($GC$190)+1),"")</f>
        <v>0</v>
      </c>
      <c r="GD252">
        <f>IFERROR(SMALL(GD67:GD187,ROW()-ROW($GD$190)+1),"")</f>
        <v>0</v>
      </c>
      <c r="GE252">
        <f>IFERROR(SMALL(GE67:GE187,ROW()-ROW($GE$190)+1),"")</f>
        <v>0</v>
      </c>
      <c r="GF252">
        <f>IFERROR(SMALL(GF67:GF187,ROW()-ROW($GF$190)+1),"")</f>
        <v>0</v>
      </c>
      <c r="GG252">
        <f>IFERROR(SMALL(GG67:GG187,ROW()-ROW($GG$190)+1),"")</f>
        <v>0</v>
      </c>
      <c r="GH252">
        <f>IFERROR(SMALL(GH67:GH187,ROW()-ROW($GH$190)+1),"")</f>
        <v>0</v>
      </c>
      <c r="GI252">
        <f>IFERROR(SMALL(GI67:GI187,ROW()-ROW($GI$190)+1),"")</f>
        <v>0</v>
      </c>
      <c r="GJ252">
        <f>IFERROR(SMALL(GJ67:GJ187,ROW()-ROW($GJ$190)+1),"")</f>
        <v>0</v>
      </c>
      <c r="GK252">
        <f>IFERROR(SMALL(GK67:GK187,ROW()-ROW($GK$190)+1),"")</f>
        <v>0</v>
      </c>
      <c r="GL252">
        <f>IFERROR(SMALL(GL67:GL187,ROW()-ROW($GL$190)+1),"")</f>
        <v>0</v>
      </c>
      <c r="GM252">
        <f>IFERROR(SMALL(GM67:GM187,ROW()-ROW($GM$190)+1),"")</f>
        <v>0</v>
      </c>
      <c r="GN252">
        <f>IFERROR(SMALL(GN67:GN187,ROW()-ROW($GN$190)+1),"")</f>
        <v>0</v>
      </c>
      <c r="GO252">
        <f>IFERROR(SMALL(GO67:GO187,ROW()-ROW($GO$190)+1),"")</f>
        <v>0</v>
      </c>
      <c r="GP252">
        <f>IFERROR(SMALL(GP67:GP187,ROW()-ROW($GP$190)+1),"")</f>
        <v>0</v>
      </c>
      <c r="GQ252">
        <f>IFERROR(SMALL(GQ67:GQ187,ROW()-ROW($GQ$190)+1),"")</f>
        <v>0</v>
      </c>
      <c r="GR252">
        <f>IFERROR(SMALL(GR67:GR187,ROW()-ROW($GR$190)+1),"")</f>
        <v>0</v>
      </c>
      <c r="GS252">
        <f>IFERROR(SMALL(GS67:GS187,ROW()-ROW($GS$190)+1),"")</f>
        <v>0</v>
      </c>
      <c r="GT252">
        <f>IFERROR(SMALL(GT67:GT187,ROW()-ROW($GT$190)+1),"")</f>
        <v>0</v>
      </c>
      <c r="GU252">
        <f>IFERROR(SMALL(GU67:GU187,ROW()-ROW($GU$190)+1),"")</f>
        <v>0</v>
      </c>
      <c r="GV252">
        <f>IFERROR(SMALL(GV67:GV187,ROW()-ROW($GV$190)+1),"")</f>
        <v>0</v>
      </c>
      <c r="GW252">
        <f>IFERROR(SMALL(GW67:GW187,ROW()-ROW($GW$190)+1),"")</f>
        <v>0</v>
      </c>
      <c r="GX252">
        <f>IFERROR(SMALL(GX67:GX187,ROW()-ROW($GX$190)+1),"")</f>
        <v>0</v>
      </c>
      <c r="GY252">
        <f>IFERROR(SMALL(GY67:GY187,ROW()-ROW($GY$190)+1),"")</f>
        <v>0</v>
      </c>
      <c r="GZ252">
        <f>IFERROR(SMALL(GZ67:GZ187,ROW()-ROW($GZ$190)+1),"")</f>
        <v>0</v>
      </c>
      <c r="HA252">
        <f>IFERROR(SMALL(HA67:HA187,ROW()-ROW($HA$190)+1),"")</f>
        <v>0</v>
      </c>
      <c r="HB252">
        <f>IFERROR(SMALL(HB67:HB187,ROW()-ROW($HB$190)+1),"")</f>
        <v>0</v>
      </c>
      <c r="HC252">
        <f>IFERROR(SMALL(HC67:HC187,ROW()-ROW($HC$190)+1),"")</f>
        <v>0</v>
      </c>
      <c r="HD252">
        <f>IFERROR(SMALL(HD67:HD187,ROW()-ROW($HD$190)+1),"")</f>
        <v>0</v>
      </c>
      <c r="HE252">
        <f>IFERROR(SMALL(HE67:HE187,ROW()-ROW($HE$190)+1),"")</f>
        <v>0</v>
      </c>
      <c r="HF252">
        <f>IFERROR(SMALL(HF67:HF187,ROW()-ROW($HF$190)+1),"")</f>
        <v>0</v>
      </c>
      <c r="HG252">
        <f>IFERROR(SMALL(HG67:HG187,ROW()-ROW($HG$190)+1),"")</f>
        <v>0</v>
      </c>
      <c r="HH252">
        <f>IFERROR(SMALL(HH67:HH187,ROW()-ROW($HH$190)+1),"")</f>
        <v>0</v>
      </c>
      <c r="HI252">
        <f>IFERROR(SMALL(HI67:HI187,ROW()-ROW($HI$190)+1),"")</f>
        <v>0</v>
      </c>
      <c r="HJ252">
        <f>IFERROR(SMALL(HJ67:HJ187,ROW()-ROW($HJ$190)+1),"")</f>
        <v>0</v>
      </c>
      <c r="HK252">
        <f>IFERROR(SMALL(HK67:HK187,ROW()-ROW($HK$190)+1),"")</f>
        <v>0</v>
      </c>
      <c r="HL252">
        <f>IFERROR(SMALL(HL67:HL187,ROW()-ROW($HL$190)+1),"")</f>
        <v>0</v>
      </c>
      <c r="HM252">
        <f>IFERROR(SMALL(HM67:HM187,ROW()-ROW($HM$190)+1),"")</f>
        <v>0</v>
      </c>
      <c r="HN252">
        <f>IFERROR(SMALL(HN67:HN187,ROW()-ROW($HN$190)+1),"")</f>
        <v>0</v>
      </c>
      <c r="HO252">
        <f>IFERROR(SMALL(HO67:HO187,ROW()-ROW($HO$190)+1),"")</f>
        <v>0</v>
      </c>
      <c r="HP252">
        <f>IFERROR(SMALL(HP67:HP187,ROW()-ROW($HP$190)+1),"")</f>
        <v>0</v>
      </c>
      <c r="HQ252">
        <f>IFERROR(SMALL(HQ67:HQ187,ROW()-ROW($HQ$190)+1),"")</f>
        <v>0</v>
      </c>
      <c r="HR252">
        <f>IFERROR(SMALL(HR67:HR187,ROW()-ROW($HR$190)+1),"")</f>
        <v>0</v>
      </c>
      <c r="HS252">
        <f>IFERROR(SMALL(HS67:HS187,ROW()-ROW($HS$190)+1),"")</f>
        <v>0</v>
      </c>
      <c r="HT252">
        <f>IFERROR(SMALL(HT67:HT187,ROW()-ROW($HT$190)+1),"")</f>
        <v>0</v>
      </c>
      <c r="HU252">
        <f>IFERROR(SMALL(HU67:HU187,ROW()-ROW($HU$190)+1),"")</f>
        <v>0</v>
      </c>
      <c r="HV252">
        <f>IFERROR(SMALL(HV67:HV187,ROW()-ROW($HV$190)+1),"")</f>
        <v>0</v>
      </c>
      <c r="HW252">
        <f>IFERROR(SMALL(HW67:HW187,ROW()-ROW($HW$190)+1),"")</f>
        <v>0</v>
      </c>
      <c r="HX252">
        <f>IFERROR(SMALL(HX67:HX187,ROW()-ROW($HX$190)+1),"")</f>
        <v>0</v>
      </c>
      <c r="HY252">
        <f>IFERROR(SMALL(HY67:HY187,ROW()-ROW($HY$190)+1),"")</f>
        <v>0</v>
      </c>
      <c r="HZ252">
        <f>IFERROR(SMALL(HZ67:HZ187,ROW()-ROW($HZ$190)+1),"")</f>
        <v>0</v>
      </c>
      <c r="IA252">
        <f>IFERROR(SMALL(IA67:IA187,ROW()-ROW($IA$190)+1),"")</f>
        <v>0</v>
      </c>
      <c r="IB252">
        <f>IFERROR(SMALL(IB67:IB187,ROW()-ROW($IB$190)+1),"")</f>
        <v>0</v>
      </c>
      <c r="IC252">
        <f>IFERROR(SMALL(IC67:IC187,ROW()-ROW($IC$190)+1),"")</f>
        <v>0</v>
      </c>
      <c r="ID252">
        <f>IFERROR(SMALL(ID67:ID187,ROW()-ROW($ID$190)+1),"")</f>
        <v>0</v>
      </c>
      <c r="IE252">
        <f>IFERROR(SMALL(IE67:IE187,ROW()-ROW($IE$190)+1),"")</f>
        <v>0</v>
      </c>
      <c r="IF252">
        <f>IFERROR(SMALL(IF67:IF187,ROW()-ROW($IF$190)+1),"")</f>
        <v>0</v>
      </c>
      <c r="IG252">
        <f>IFERROR(SMALL(IG67:IG187,ROW()-ROW($IG$190)+1),"")</f>
        <v>0</v>
      </c>
      <c r="IH252">
        <f>IFERROR(SMALL(IH67:IH187,ROW()-ROW($IH$190)+1),"")</f>
        <v>0</v>
      </c>
      <c r="II252">
        <f>IFERROR(SMALL(II67:II187,ROW()-ROW($II$190)+1),"")</f>
        <v>0</v>
      </c>
      <c r="IJ252">
        <f>IFERROR(SMALL(IJ67:IJ187,ROW()-ROW($IJ$190)+1),"")</f>
        <v>0</v>
      </c>
      <c r="IK252">
        <f>IFERROR(SMALL(IK67:IK187,ROW()-ROW($IK$190)+1),"")</f>
        <v>0</v>
      </c>
      <c r="IL252">
        <f>IFERROR(SMALL(IL67:IL187,ROW()-ROW($IL$190)+1),"")</f>
        <v>0</v>
      </c>
      <c r="IM252">
        <f>IFERROR(SMALL(IM67:IM187,ROW()-ROW($IM$190)+1),"")</f>
        <v>0</v>
      </c>
      <c r="IN252">
        <f>IFERROR(SMALL(IN67:IN187,ROW()-ROW($IN$190)+1),"")</f>
        <v>0</v>
      </c>
      <c r="IO252">
        <f>IFERROR(SMALL(IO67:IO187,ROW()-ROW($IO$190)+1),"")</f>
        <v>0</v>
      </c>
      <c r="IP252">
        <f>IFERROR(SMALL(IP67:IP187,ROW()-ROW($IP$190)+1),"")</f>
        <v>0</v>
      </c>
      <c r="IQ252">
        <f>IFERROR(SMALL(IQ67:IQ187,ROW()-ROW($IQ$190)+1),"")</f>
        <v>0</v>
      </c>
      <c r="IR252">
        <f>IFERROR(SMALL(IR67:IR187,ROW()-ROW($IR$190)+1),"")</f>
        <v>0</v>
      </c>
      <c r="IS252">
        <f>IFERROR(SMALL(IS67:IS187,ROW()-ROW($IS$190)+1),"")</f>
        <v>0</v>
      </c>
      <c r="IT252">
        <f>IFERROR(SMALL(IT67:IT187,ROW()-ROW($IT$190)+1),"")</f>
        <v>0</v>
      </c>
      <c r="IU252">
        <f>IFERROR(SMALL(IU67:IU187,ROW()-ROW($IU$190)+1),"")</f>
        <v>0</v>
      </c>
      <c r="IV252">
        <f>IFERROR(SMALL(IV67:IV187,ROW()-ROW($IV$190)+1),"")</f>
        <v>0</v>
      </c>
      <c r="IW252">
        <f>IFERROR(SMALL(IW67:IW187,ROW()-ROW($IW$190)+1),"")</f>
        <v>0</v>
      </c>
      <c r="IX252">
        <f>IFERROR(SMALL(IX67:IX187,ROW()-ROW($IX$190)+1),"")</f>
        <v>0</v>
      </c>
      <c r="IY252">
        <f>IFERROR(SMALL(IY67:IY187,ROW()-ROW($IY$190)+1),"")</f>
        <v>0</v>
      </c>
      <c r="IZ252">
        <f>IFERROR(SMALL(IZ67:IZ187,ROW()-ROW($IZ$190)+1),"")</f>
        <v>0</v>
      </c>
      <c r="JA252">
        <f>IFERROR(SMALL(JA67:JA187,ROW()-ROW($JA$190)+1),"")</f>
        <v>0</v>
      </c>
      <c r="JB252">
        <f>IFERROR(SMALL(JB67:JB187,ROW()-ROW($JB$190)+1),"")</f>
        <v>0</v>
      </c>
      <c r="JC252">
        <f>IFERROR(SMALL(JC67:JC187,ROW()-ROW($JC$190)+1),"")</f>
        <v>0</v>
      </c>
      <c r="JD252">
        <f>IFERROR(SMALL(JD67:JD187,ROW()-ROW($JD$190)+1),"")</f>
        <v>0</v>
      </c>
      <c r="JE252">
        <f>IFERROR(SMALL(JE67:JE187,ROW()-ROW($JE$190)+1),"")</f>
        <v>0</v>
      </c>
      <c r="JF252">
        <f>IFERROR(SMALL(JF67:JF187,ROW()-ROW($JF$190)+1),"")</f>
        <v>0</v>
      </c>
      <c r="JG252">
        <f>IFERROR(SMALL(JG67:JG187,ROW()-ROW($JG$190)+1),"")</f>
        <v>0</v>
      </c>
      <c r="JH252">
        <f>IFERROR(SMALL(JH67:JH187,ROW()-ROW($JH$190)+1),"")</f>
        <v>0</v>
      </c>
      <c r="JI252">
        <f>IFERROR(SMALL(JI67:JI187,ROW()-ROW($JI$190)+1),"")</f>
        <v>0</v>
      </c>
      <c r="JJ252">
        <f>IFERROR(SMALL(JJ67:JJ187,ROW()-ROW($JJ$190)+1),"")</f>
        <v>0</v>
      </c>
    </row>
    <row r="253" spans="5:270">
      <c r="E253">
        <f>IFERROR(SMALL(E67:E187,ROW()-ROW($E$190)+1),"")</f>
        <v>0</v>
      </c>
      <c r="F253">
        <f>IFERROR(SMALL(F67:F187,ROW()-ROW($F$190)+1),"")</f>
        <v>0</v>
      </c>
      <c r="G253">
        <f>IFERROR(SMALL(G67:G187,ROW()-ROW($G$190)+1),"")</f>
        <v>0</v>
      </c>
      <c r="H253">
        <f>IFERROR(SMALL(H67:H187,ROW()-ROW($H$190)+1),"")</f>
        <v>0</v>
      </c>
      <c r="I253">
        <f>IFERROR(SMALL(I67:I187,ROW()-ROW($I$190)+1),"")</f>
        <v>0</v>
      </c>
      <c r="J253">
        <f>IFERROR(SMALL(J67:J187,ROW()-ROW($J$190)+1),"")</f>
        <v>0</v>
      </c>
      <c r="K253">
        <f>IFERROR(SMALL(K67:K187,ROW()-ROW($K$190)+1),"")</f>
        <v>0</v>
      </c>
      <c r="L253">
        <f>IFERROR(SMALL(L67:L187,ROW()-ROW($L$190)+1),"")</f>
        <v>0</v>
      </c>
      <c r="M253">
        <f>IFERROR(SMALL(M67:M187,ROW()-ROW($M$190)+1),"")</f>
        <v>0</v>
      </c>
      <c r="N253">
        <f>IFERROR(SMALL(N67:N187,ROW()-ROW($N$190)+1),"")</f>
        <v>0</v>
      </c>
      <c r="O253">
        <f>IFERROR(SMALL(O67:O187,ROW()-ROW($O$190)+1),"")</f>
        <v>0</v>
      </c>
      <c r="P253">
        <f>IFERROR(SMALL(P67:P187,ROW()-ROW($P$190)+1),"")</f>
        <v>0</v>
      </c>
      <c r="Q253">
        <f>IFERROR(SMALL(Q67:Q187,ROW()-ROW($Q$190)+1),"")</f>
        <v>0</v>
      </c>
      <c r="R253">
        <f>IFERROR(SMALL(R67:R187,ROW()-ROW($R$190)+1),"")</f>
        <v>0</v>
      </c>
      <c r="S253">
        <f>IFERROR(SMALL(S67:S187,ROW()-ROW($S$190)+1),"")</f>
        <v>0</v>
      </c>
      <c r="T253">
        <f>IFERROR(SMALL(T67:T187,ROW()-ROW($T$190)+1),"")</f>
        <v>0</v>
      </c>
      <c r="U253">
        <f>IFERROR(SMALL(U67:U187,ROW()-ROW($U$190)+1),"")</f>
        <v>0</v>
      </c>
      <c r="V253">
        <f>IFERROR(SMALL(V67:V187,ROW()-ROW($V$190)+1),"")</f>
        <v>0</v>
      </c>
      <c r="W253">
        <f>IFERROR(SMALL(W67:W187,ROW()-ROW($W$190)+1),"")</f>
        <v>0</v>
      </c>
      <c r="X253">
        <f>IFERROR(SMALL(X67:X187,ROW()-ROW($X$190)+1),"")</f>
        <v>0</v>
      </c>
      <c r="Y253">
        <f>IFERROR(SMALL(Y67:Y187,ROW()-ROW($Y$190)+1),"")</f>
        <v>0</v>
      </c>
      <c r="Z253">
        <f>IFERROR(SMALL(Z67:Z187,ROW()-ROW($Z$190)+1),"")</f>
        <v>0</v>
      </c>
      <c r="AA253">
        <f>IFERROR(SMALL(AA67:AA187,ROW()-ROW($AA$190)+1),"")</f>
        <v>0</v>
      </c>
      <c r="AB253">
        <f>IFERROR(SMALL(AB67:AB187,ROW()-ROW($AB$190)+1),"")</f>
        <v>0</v>
      </c>
      <c r="AC253">
        <f>IFERROR(SMALL(AC67:AC187,ROW()-ROW($AC$190)+1),"")</f>
        <v>0</v>
      </c>
      <c r="AD253">
        <f>IFERROR(SMALL(AD67:AD187,ROW()-ROW($AD$190)+1),"")</f>
        <v>0</v>
      </c>
      <c r="AE253">
        <f>IFERROR(SMALL(AE67:AE187,ROW()-ROW($AE$190)+1),"")</f>
        <v>0</v>
      </c>
      <c r="AF253">
        <f>IFERROR(SMALL(AF67:AF187,ROW()-ROW($AF$190)+1),"")</f>
        <v>0</v>
      </c>
      <c r="AG253">
        <f>IFERROR(SMALL(AG67:AG187,ROW()-ROW($AG$190)+1),"")</f>
        <v>0</v>
      </c>
      <c r="AH253">
        <f>IFERROR(SMALL(AH67:AH187,ROW()-ROW($AH$190)+1),"")</f>
        <v>0</v>
      </c>
      <c r="AI253">
        <f>IFERROR(SMALL(AI67:AI187,ROW()-ROW($AI$190)+1),"")</f>
        <v>0</v>
      </c>
      <c r="AJ253">
        <f>IFERROR(SMALL(AJ67:AJ187,ROW()-ROW($AJ$190)+1),"")</f>
        <v>0</v>
      </c>
      <c r="AK253">
        <f>IFERROR(SMALL(AK67:AK187,ROW()-ROW($AK$190)+1),"")</f>
        <v>0</v>
      </c>
      <c r="AL253">
        <f>IFERROR(SMALL(AL67:AL187,ROW()-ROW($AL$190)+1),"")</f>
        <v>0</v>
      </c>
      <c r="AM253">
        <f>IFERROR(SMALL(AM67:AM187,ROW()-ROW($AM$190)+1),"")</f>
        <v>0</v>
      </c>
      <c r="AN253">
        <f>IFERROR(SMALL(AN67:AN187,ROW()-ROW($AN$190)+1),"")</f>
        <v>0</v>
      </c>
      <c r="AO253">
        <f>IFERROR(SMALL(AO67:AO187,ROW()-ROW($AO$190)+1),"")</f>
        <v>0</v>
      </c>
      <c r="AP253">
        <f>IFERROR(SMALL(AP67:AP187,ROW()-ROW($AP$190)+1),"")</f>
        <v>0</v>
      </c>
      <c r="AQ253">
        <f>IFERROR(SMALL(AQ67:AQ187,ROW()-ROW($AQ$190)+1),"")</f>
        <v>0</v>
      </c>
      <c r="AR253">
        <f>IFERROR(SMALL(AR67:AR187,ROW()-ROW($AR$190)+1),"")</f>
        <v>0</v>
      </c>
      <c r="AS253">
        <f>IFERROR(SMALL(AS67:AS187,ROW()-ROW($AS$190)+1),"")</f>
        <v>0</v>
      </c>
      <c r="AT253">
        <f>IFERROR(SMALL(AT67:AT187,ROW()-ROW($AT$190)+1),"")</f>
        <v>0</v>
      </c>
      <c r="AU253">
        <f>IFERROR(SMALL(AU67:AU187,ROW()-ROW($AU$190)+1),"")</f>
        <v>0</v>
      </c>
      <c r="AV253">
        <f>IFERROR(SMALL(AV67:AV187,ROW()-ROW($AV$190)+1),"")</f>
        <v>0</v>
      </c>
      <c r="AW253">
        <f>IFERROR(SMALL(AW67:AW187,ROW()-ROW($AW$190)+1),"")</f>
        <v>0</v>
      </c>
      <c r="AX253">
        <f>IFERROR(SMALL(AX67:AX187,ROW()-ROW($AX$190)+1),"")</f>
        <v>0</v>
      </c>
      <c r="AY253">
        <f>IFERROR(SMALL(AY67:AY187,ROW()-ROW($AY$190)+1),"")</f>
        <v>0</v>
      </c>
      <c r="AZ253">
        <f>IFERROR(SMALL(AZ67:AZ187,ROW()-ROW($AZ$190)+1),"")</f>
        <v>0</v>
      </c>
      <c r="BA253">
        <f>IFERROR(SMALL(BA67:BA187,ROW()-ROW($BA$190)+1),"")</f>
        <v>0</v>
      </c>
      <c r="BB253">
        <f>IFERROR(SMALL(BB67:BB187,ROW()-ROW($BB$190)+1),"")</f>
        <v>0</v>
      </c>
      <c r="BC253">
        <f>IFERROR(SMALL(BC67:BC187,ROW()-ROW($BC$190)+1),"")</f>
        <v>0</v>
      </c>
      <c r="BD253">
        <f>IFERROR(SMALL(BD67:BD187,ROW()-ROW($BD$190)+1),"")</f>
        <v>0</v>
      </c>
      <c r="BE253">
        <f>IFERROR(SMALL(BE67:BE187,ROW()-ROW($BE$190)+1),"")</f>
        <v>0</v>
      </c>
      <c r="BF253">
        <f>IFERROR(SMALL(BF67:BF187,ROW()-ROW($BF$190)+1),"")</f>
        <v>0</v>
      </c>
      <c r="BG253">
        <f>IFERROR(SMALL(BG67:BG187,ROW()-ROW($BG$190)+1),"")</f>
        <v>0</v>
      </c>
      <c r="BH253">
        <f>IFERROR(SMALL(BH67:BH187,ROW()-ROW($BH$190)+1),"")</f>
        <v>0</v>
      </c>
      <c r="BI253">
        <f>IFERROR(SMALL(BI67:BI187,ROW()-ROW($BI$190)+1),"")</f>
        <v>0</v>
      </c>
      <c r="BJ253">
        <f>IFERROR(SMALL(BJ67:BJ187,ROW()-ROW($BJ$190)+1),"")</f>
        <v>0</v>
      </c>
      <c r="BK253">
        <f>IFERROR(SMALL(BK67:BK187,ROW()-ROW($BK$190)+1),"")</f>
        <v>0</v>
      </c>
      <c r="BL253">
        <f>IFERROR(SMALL(BL67:BL187,ROW()-ROW($BL$190)+1),"")</f>
        <v>0</v>
      </c>
      <c r="BM253">
        <f>IFERROR(SMALL(BM67:BM187,ROW()-ROW($BM$190)+1),"")</f>
        <v>0</v>
      </c>
      <c r="BN253">
        <f>IFERROR(SMALL(BN67:BN187,ROW()-ROW($BN$190)+1),"")</f>
        <v>0</v>
      </c>
      <c r="BO253">
        <f>IFERROR(SMALL(BO67:BO187,ROW()-ROW($BO$190)+1),"")</f>
        <v>0</v>
      </c>
      <c r="BP253">
        <f>IFERROR(SMALL(BP67:BP187,ROW()-ROW($BP$190)+1),"")</f>
        <v>0</v>
      </c>
      <c r="BQ253">
        <f>IFERROR(SMALL(BQ67:BQ187,ROW()-ROW($BQ$190)+1),"")</f>
        <v>0</v>
      </c>
      <c r="BR253">
        <f>IFERROR(SMALL(BR67:BR187,ROW()-ROW($BR$190)+1),"")</f>
        <v>0</v>
      </c>
      <c r="BS253">
        <f>IFERROR(SMALL(BS67:BS187,ROW()-ROW($BS$190)+1),"")</f>
        <v>0</v>
      </c>
      <c r="BT253">
        <f>IFERROR(SMALL(BT67:BT187,ROW()-ROW($BT$190)+1),"")</f>
        <v>0</v>
      </c>
      <c r="BU253">
        <f>IFERROR(SMALL(BU67:BU187,ROW()-ROW($BU$190)+1),"")</f>
        <v>0</v>
      </c>
      <c r="BV253">
        <f>IFERROR(SMALL(BV67:BV187,ROW()-ROW($BV$190)+1),"")</f>
        <v>0</v>
      </c>
      <c r="BW253">
        <f>IFERROR(SMALL(BW67:BW187,ROW()-ROW($BW$190)+1),"")</f>
        <v>0</v>
      </c>
      <c r="BX253">
        <f>IFERROR(SMALL(BX67:BX187,ROW()-ROW($BX$190)+1),"")</f>
        <v>0</v>
      </c>
      <c r="BY253">
        <f>IFERROR(SMALL(BY67:BY187,ROW()-ROW($BY$190)+1),"")</f>
        <v>0</v>
      </c>
      <c r="BZ253">
        <f>IFERROR(SMALL(BZ67:BZ187,ROW()-ROW($BZ$190)+1),"")</f>
        <v>0</v>
      </c>
      <c r="CA253">
        <f>IFERROR(SMALL(CA67:CA187,ROW()-ROW($CA$190)+1),"")</f>
        <v>0</v>
      </c>
      <c r="CB253">
        <f>IFERROR(SMALL(CB67:CB187,ROW()-ROW($CB$190)+1),"")</f>
        <v>0</v>
      </c>
      <c r="CC253">
        <f>IFERROR(SMALL(CC67:CC187,ROW()-ROW($CC$190)+1),"")</f>
        <v>0</v>
      </c>
      <c r="CD253">
        <f>IFERROR(SMALL(CD67:CD187,ROW()-ROW($CD$190)+1),"")</f>
        <v>0</v>
      </c>
      <c r="CE253">
        <f>IFERROR(SMALL(CE67:CE187,ROW()-ROW($CE$190)+1),"")</f>
        <v>0</v>
      </c>
      <c r="CF253">
        <f>IFERROR(SMALL(CF67:CF187,ROW()-ROW($CF$190)+1),"")</f>
        <v>0</v>
      </c>
      <c r="CG253">
        <f>IFERROR(SMALL(CG67:CG187,ROW()-ROW($CG$190)+1),"")</f>
        <v>0</v>
      </c>
      <c r="CH253">
        <f>IFERROR(SMALL(CH67:CH187,ROW()-ROW($CH$190)+1),"")</f>
        <v>0</v>
      </c>
      <c r="CI253">
        <f>IFERROR(SMALL(CI67:CI187,ROW()-ROW($CI$190)+1),"")</f>
        <v>0</v>
      </c>
      <c r="CJ253">
        <f>IFERROR(SMALL(CJ67:CJ187,ROW()-ROW($CJ$190)+1),"")</f>
        <v>0</v>
      </c>
      <c r="CK253">
        <f>IFERROR(SMALL(CK67:CK187,ROW()-ROW($CK$190)+1),"")</f>
        <v>0</v>
      </c>
      <c r="CL253">
        <f>IFERROR(SMALL(CL67:CL187,ROW()-ROW($CL$190)+1),"")</f>
        <v>0</v>
      </c>
      <c r="CM253">
        <f>IFERROR(SMALL(CM67:CM187,ROW()-ROW($CM$190)+1),"")</f>
        <v>0</v>
      </c>
      <c r="CN253">
        <f>IFERROR(SMALL(CN67:CN187,ROW()-ROW($CN$190)+1),"")</f>
        <v>0</v>
      </c>
      <c r="CO253">
        <f>IFERROR(SMALL(CO67:CO187,ROW()-ROW($CO$190)+1),"")</f>
        <v>0</v>
      </c>
      <c r="CP253">
        <f>IFERROR(SMALL(CP67:CP187,ROW()-ROW($CP$190)+1),"")</f>
        <v>0</v>
      </c>
      <c r="CQ253">
        <f>IFERROR(SMALL(CQ67:CQ187,ROW()-ROW($CQ$190)+1),"")</f>
        <v>0</v>
      </c>
      <c r="CR253">
        <f>IFERROR(SMALL(CR67:CR187,ROW()-ROW($CR$190)+1),"")</f>
        <v>0</v>
      </c>
      <c r="CS253">
        <f>IFERROR(SMALL(CS67:CS187,ROW()-ROW($CS$190)+1),"")</f>
        <v>0</v>
      </c>
      <c r="CT253">
        <f>IFERROR(SMALL(CT67:CT187,ROW()-ROW($CT$190)+1),"")</f>
        <v>0</v>
      </c>
      <c r="CU253">
        <f>IFERROR(SMALL(CU67:CU187,ROW()-ROW($CU$190)+1),"")</f>
        <v>0</v>
      </c>
      <c r="CV253">
        <f>IFERROR(SMALL(CV67:CV187,ROW()-ROW($CV$190)+1),"")</f>
        <v>0</v>
      </c>
      <c r="CW253">
        <f>IFERROR(SMALL(CW67:CW187,ROW()-ROW($CW$190)+1),"")</f>
        <v>0</v>
      </c>
      <c r="CX253">
        <f>IFERROR(SMALL(CX67:CX187,ROW()-ROW($CX$190)+1),"")</f>
        <v>0</v>
      </c>
      <c r="CY253">
        <f>IFERROR(SMALL(CY67:CY187,ROW()-ROW($CY$190)+1),"")</f>
        <v>0</v>
      </c>
      <c r="CZ253">
        <f>IFERROR(SMALL(CZ67:CZ187,ROW()-ROW($CZ$190)+1),"")</f>
        <v>0</v>
      </c>
      <c r="DA253">
        <f>IFERROR(SMALL(DA67:DA187,ROW()-ROW($DA$190)+1),"")</f>
        <v>0</v>
      </c>
      <c r="DB253">
        <f>IFERROR(SMALL(DB67:DB187,ROW()-ROW($DB$190)+1),"")</f>
        <v>0</v>
      </c>
      <c r="DC253">
        <f>IFERROR(SMALL(DC67:DC187,ROW()-ROW($DC$190)+1),"")</f>
        <v>0</v>
      </c>
      <c r="DD253">
        <f>IFERROR(SMALL(DD67:DD187,ROW()-ROW($DD$190)+1),"")</f>
        <v>0</v>
      </c>
      <c r="DE253">
        <f>IFERROR(SMALL(DE67:DE187,ROW()-ROW($DE$190)+1),"")</f>
        <v>0</v>
      </c>
      <c r="DF253">
        <f>IFERROR(SMALL(DF67:DF187,ROW()-ROW($DF$190)+1),"")</f>
        <v>0</v>
      </c>
      <c r="DG253">
        <f>IFERROR(SMALL(DG67:DG187,ROW()-ROW($DG$190)+1),"")</f>
        <v>0</v>
      </c>
      <c r="DH253">
        <f>IFERROR(SMALL(DH67:DH187,ROW()-ROW($DH$190)+1),"")</f>
        <v>0</v>
      </c>
      <c r="DI253">
        <f>IFERROR(SMALL(DI67:DI187,ROW()-ROW($DI$190)+1),"")</f>
        <v>0</v>
      </c>
      <c r="DJ253">
        <f>IFERROR(SMALL(DJ67:DJ187,ROW()-ROW($DJ$190)+1),"")</f>
        <v>0</v>
      </c>
      <c r="DK253">
        <f>IFERROR(SMALL(DK67:DK187,ROW()-ROW($DK$190)+1),"")</f>
        <v>0</v>
      </c>
      <c r="DL253">
        <f>IFERROR(SMALL(DL67:DL187,ROW()-ROW($DL$190)+1),"")</f>
        <v>0</v>
      </c>
      <c r="DM253">
        <f>IFERROR(SMALL(DM67:DM187,ROW()-ROW($DM$190)+1),"")</f>
        <v>0</v>
      </c>
      <c r="DN253">
        <f>IFERROR(SMALL(DN67:DN187,ROW()-ROW($DN$190)+1),"")</f>
        <v>0</v>
      </c>
      <c r="DO253">
        <f>IFERROR(SMALL(DO67:DO187,ROW()-ROW($DO$190)+1),"")</f>
        <v>0</v>
      </c>
      <c r="DP253">
        <f>IFERROR(SMALL(DP67:DP187,ROW()-ROW($DP$190)+1),"")</f>
        <v>0</v>
      </c>
      <c r="DQ253">
        <f>IFERROR(SMALL(DQ67:DQ187,ROW()-ROW($DQ$190)+1),"")</f>
        <v>0</v>
      </c>
      <c r="DR253">
        <f>IFERROR(SMALL(DR67:DR187,ROW()-ROW($DR$190)+1),"")</f>
        <v>0</v>
      </c>
      <c r="DS253">
        <f>IFERROR(SMALL(DS67:DS187,ROW()-ROW($DS$190)+1),"")</f>
        <v>0</v>
      </c>
      <c r="DT253">
        <f>IFERROR(SMALL(DT67:DT187,ROW()-ROW($DT$190)+1),"")</f>
        <v>0</v>
      </c>
      <c r="DU253">
        <f>IFERROR(SMALL(DU67:DU187,ROW()-ROW($DU$190)+1),"")</f>
        <v>0</v>
      </c>
      <c r="DV253">
        <f>IFERROR(SMALL(DV67:DV187,ROW()-ROW($DV$190)+1),"")</f>
        <v>0</v>
      </c>
      <c r="DW253">
        <f>IFERROR(SMALL(DW67:DW187,ROW()-ROW($DW$190)+1),"")</f>
        <v>0</v>
      </c>
      <c r="DX253">
        <f>IFERROR(SMALL(DX67:DX187,ROW()-ROW($DX$190)+1),"")</f>
        <v>0</v>
      </c>
      <c r="DY253">
        <f>IFERROR(SMALL(DY67:DY187,ROW()-ROW($DY$190)+1),"")</f>
        <v>0</v>
      </c>
      <c r="DZ253">
        <f>IFERROR(SMALL(DZ67:DZ187,ROW()-ROW($DZ$190)+1),"")</f>
        <v>0</v>
      </c>
      <c r="EA253">
        <f>IFERROR(SMALL(EA67:EA187,ROW()-ROW($EA$190)+1),"")</f>
        <v>0</v>
      </c>
      <c r="EB253">
        <f>IFERROR(SMALL(EB67:EB187,ROW()-ROW($EB$190)+1),"")</f>
        <v>0</v>
      </c>
      <c r="EC253">
        <f>IFERROR(SMALL(EC67:EC187,ROW()-ROW($EC$190)+1),"")</f>
        <v>0</v>
      </c>
      <c r="ED253">
        <f>IFERROR(SMALL(ED67:ED187,ROW()-ROW($ED$190)+1),"")</f>
        <v>0</v>
      </c>
      <c r="EE253">
        <f>IFERROR(SMALL(EE67:EE187,ROW()-ROW($EE$190)+1),"")</f>
        <v>0</v>
      </c>
      <c r="EF253">
        <f>IFERROR(SMALL(EF67:EF187,ROW()-ROW($EF$190)+1),"")</f>
        <v>0</v>
      </c>
      <c r="EI253">
        <f>IFERROR(SMALL(EI67:EI187,ROW()-ROW($EI$190)+1),"")</f>
        <v>0</v>
      </c>
      <c r="EJ253">
        <f>IFERROR(SMALL(EJ67:EJ187,ROW()-ROW($EJ$190)+1),"")</f>
        <v>0</v>
      </c>
      <c r="EK253">
        <f>IFERROR(SMALL(EK67:EK187,ROW()-ROW($EK$190)+1),"")</f>
        <v>0</v>
      </c>
      <c r="EL253">
        <f>IFERROR(SMALL(EL67:EL187,ROW()-ROW($EL$190)+1),"")</f>
        <v>0</v>
      </c>
      <c r="EM253">
        <f>IFERROR(SMALL(EM67:EM187,ROW()-ROW($EM$190)+1),"")</f>
        <v>0</v>
      </c>
      <c r="EN253">
        <f>IFERROR(SMALL(EN67:EN187,ROW()-ROW($EN$190)+1),"")</f>
        <v>0</v>
      </c>
      <c r="EO253">
        <f>IFERROR(SMALL(EO67:EO187,ROW()-ROW($EO$190)+1),"")</f>
        <v>0</v>
      </c>
      <c r="EP253">
        <f>IFERROR(SMALL(EP67:EP187,ROW()-ROW($EP$190)+1),"")</f>
        <v>0</v>
      </c>
      <c r="EQ253">
        <f>IFERROR(SMALL(EQ67:EQ187,ROW()-ROW($EQ$190)+1),"")</f>
        <v>0</v>
      </c>
      <c r="ER253">
        <f>IFERROR(SMALL(ER67:ER187,ROW()-ROW($ER$190)+1),"")</f>
        <v>0</v>
      </c>
      <c r="ES253">
        <f>IFERROR(SMALL(ES67:ES187,ROW()-ROW($ES$190)+1),"")</f>
        <v>0</v>
      </c>
      <c r="ET253">
        <f>IFERROR(SMALL(ET67:ET187,ROW()-ROW($ET$190)+1),"")</f>
        <v>0</v>
      </c>
      <c r="EU253">
        <f>IFERROR(SMALL(EU67:EU187,ROW()-ROW($EU$190)+1),"")</f>
        <v>0</v>
      </c>
      <c r="EV253">
        <f>IFERROR(SMALL(EV67:EV187,ROW()-ROW($EV$190)+1),"")</f>
        <v>0</v>
      </c>
      <c r="EW253">
        <f>IFERROR(SMALL(EW67:EW187,ROW()-ROW($EW$190)+1),"")</f>
        <v>0</v>
      </c>
      <c r="EX253">
        <f>IFERROR(SMALL(EX67:EX187,ROW()-ROW($EX$190)+1),"")</f>
        <v>0</v>
      </c>
      <c r="EY253">
        <f>IFERROR(SMALL(EY67:EY187,ROW()-ROW($EY$190)+1),"")</f>
        <v>0</v>
      </c>
      <c r="EZ253">
        <f>IFERROR(SMALL(EZ67:EZ187,ROW()-ROW($EZ$190)+1),"")</f>
        <v>0</v>
      </c>
      <c r="FA253">
        <f>IFERROR(SMALL(FA67:FA187,ROW()-ROW($FA$190)+1),"")</f>
        <v>0</v>
      </c>
      <c r="FB253">
        <f>IFERROR(SMALL(FB67:FB187,ROW()-ROW($FB$190)+1),"")</f>
        <v>0</v>
      </c>
      <c r="FC253">
        <f>IFERROR(SMALL(FC67:FC187,ROW()-ROW($FC$190)+1),"")</f>
        <v>0</v>
      </c>
      <c r="FD253">
        <f>IFERROR(SMALL(FD67:FD187,ROW()-ROW($FD$190)+1),"")</f>
        <v>0</v>
      </c>
      <c r="FE253">
        <f>IFERROR(SMALL(FE67:FE187,ROW()-ROW($FE$190)+1),"")</f>
        <v>0</v>
      </c>
      <c r="FF253">
        <f>IFERROR(SMALL(FF67:FF187,ROW()-ROW($FF$190)+1),"")</f>
        <v>0</v>
      </c>
      <c r="FG253">
        <f>IFERROR(SMALL(FG67:FG187,ROW()-ROW($FG$190)+1),"")</f>
        <v>0</v>
      </c>
      <c r="FH253">
        <f>IFERROR(SMALL(FH67:FH187,ROW()-ROW($FH$190)+1),"")</f>
        <v>0</v>
      </c>
      <c r="FI253">
        <f>IFERROR(SMALL(FI67:FI187,ROW()-ROW($FI$190)+1),"")</f>
        <v>0</v>
      </c>
      <c r="FJ253">
        <f>IFERROR(SMALL(FJ67:FJ187,ROW()-ROW($FJ$190)+1),"")</f>
        <v>0</v>
      </c>
      <c r="FK253">
        <f>IFERROR(SMALL(FK67:FK187,ROW()-ROW($FK$190)+1),"")</f>
        <v>0</v>
      </c>
      <c r="FL253">
        <f>IFERROR(SMALL(FL67:FL187,ROW()-ROW($FL$190)+1),"")</f>
        <v>0</v>
      </c>
      <c r="FM253">
        <f>IFERROR(SMALL(FM67:FM187,ROW()-ROW($FM$190)+1),"")</f>
        <v>0</v>
      </c>
      <c r="FN253">
        <f>IFERROR(SMALL(FN67:FN187,ROW()-ROW($FN$190)+1),"")</f>
        <v>0</v>
      </c>
      <c r="FO253">
        <f>IFERROR(SMALL(FO67:FO187,ROW()-ROW($FO$190)+1),"")</f>
        <v>0</v>
      </c>
      <c r="FP253">
        <f>IFERROR(SMALL(FP67:FP187,ROW()-ROW($FP$190)+1),"")</f>
        <v>0</v>
      </c>
      <c r="FQ253">
        <f>IFERROR(SMALL(FQ67:FQ187,ROW()-ROW($FQ$190)+1),"")</f>
        <v>0</v>
      </c>
      <c r="FR253">
        <f>IFERROR(SMALL(FR67:FR187,ROW()-ROW($FR$190)+1),"")</f>
        <v>0</v>
      </c>
      <c r="FS253">
        <f>IFERROR(SMALL(FS67:FS187,ROW()-ROW($FS$190)+1),"")</f>
        <v>0</v>
      </c>
      <c r="FT253">
        <f>IFERROR(SMALL(FT67:FT187,ROW()-ROW($FT$190)+1),"")</f>
        <v>0</v>
      </c>
      <c r="FU253">
        <f>IFERROR(SMALL(FU67:FU187,ROW()-ROW($FU$190)+1),"")</f>
        <v>0</v>
      </c>
      <c r="FV253">
        <f>IFERROR(SMALL(FV67:FV187,ROW()-ROW($FV$190)+1),"")</f>
        <v>0</v>
      </c>
      <c r="FW253">
        <f>IFERROR(SMALL(FW67:FW187,ROW()-ROW($FW$190)+1),"")</f>
        <v>0</v>
      </c>
      <c r="FX253">
        <f>IFERROR(SMALL(FX67:FX187,ROW()-ROW($FX$190)+1),"")</f>
        <v>0</v>
      </c>
      <c r="FY253">
        <f>IFERROR(SMALL(FY67:FY187,ROW()-ROW($FY$190)+1),"")</f>
        <v>0</v>
      </c>
      <c r="FZ253">
        <f>IFERROR(SMALL(FZ67:FZ187,ROW()-ROW($FZ$190)+1),"")</f>
        <v>0</v>
      </c>
      <c r="GA253">
        <f>IFERROR(SMALL(GA67:GA187,ROW()-ROW($GA$190)+1),"")</f>
        <v>0</v>
      </c>
      <c r="GB253">
        <f>IFERROR(SMALL(GB67:GB187,ROW()-ROW($GB$190)+1),"")</f>
        <v>0</v>
      </c>
      <c r="GC253">
        <f>IFERROR(SMALL(GC67:GC187,ROW()-ROW($GC$190)+1),"")</f>
        <v>0</v>
      </c>
      <c r="GD253">
        <f>IFERROR(SMALL(GD67:GD187,ROW()-ROW($GD$190)+1),"")</f>
        <v>0</v>
      </c>
      <c r="GE253">
        <f>IFERROR(SMALL(GE67:GE187,ROW()-ROW($GE$190)+1),"")</f>
        <v>0</v>
      </c>
      <c r="GF253">
        <f>IFERROR(SMALL(GF67:GF187,ROW()-ROW($GF$190)+1),"")</f>
        <v>0</v>
      </c>
      <c r="GG253">
        <f>IFERROR(SMALL(GG67:GG187,ROW()-ROW($GG$190)+1),"")</f>
        <v>0</v>
      </c>
      <c r="GH253">
        <f>IFERROR(SMALL(GH67:GH187,ROW()-ROW($GH$190)+1),"")</f>
        <v>0</v>
      </c>
      <c r="GI253">
        <f>IFERROR(SMALL(GI67:GI187,ROW()-ROW($GI$190)+1),"")</f>
        <v>0</v>
      </c>
      <c r="GJ253">
        <f>IFERROR(SMALL(GJ67:GJ187,ROW()-ROW($GJ$190)+1),"")</f>
        <v>0</v>
      </c>
      <c r="GK253">
        <f>IFERROR(SMALL(GK67:GK187,ROW()-ROW($GK$190)+1),"")</f>
        <v>0</v>
      </c>
      <c r="GL253">
        <f>IFERROR(SMALL(GL67:GL187,ROW()-ROW($GL$190)+1),"")</f>
        <v>0</v>
      </c>
      <c r="GM253">
        <f>IFERROR(SMALL(GM67:GM187,ROW()-ROW($GM$190)+1),"")</f>
        <v>0</v>
      </c>
      <c r="GN253">
        <f>IFERROR(SMALL(GN67:GN187,ROW()-ROW($GN$190)+1),"")</f>
        <v>0</v>
      </c>
      <c r="GO253">
        <f>IFERROR(SMALL(GO67:GO187,ROW()-ROW($GO$190)+1),"")</f>
        <v>0</v>
      </c>
      <c r="GP253">
        <f>IFERROR(SMALL(GP67:GP187,ROW()-ROW($GP$190)+1),"")</f>
        <v>0</v>
      </c>
      <c r="GQ253">
        <f>IFERROR(SMALL(GQ67:GQ187,ROW()-ROW($GQ$190)+1),"")</f>
        <v>0</v>
      </c>
      <c r="GR253">
        <f>IFERROR(SMALL(GR67:GR187,ROW()-ROW($GR$190)+1),"")</f>
        <v>0</v>
      </c>
      <c r="GS253">
        <f>IFERROR(SMALL(GS67:GS187,ROW()-ROW($GS$190)+1),"")</f>
        <v>0</v>
      </c>
      <c r="GT253">
        <f>IFERROR(SMALL(GT67:GT187,ROW()-ROW($GT$190)+1),"")</f>
        <v>0</v>
      </c>
      <c r="GU253">
        <f>IFERROR(SMALL(GU67:GU187,ROW()-ROW($GU$190)+1),"")</f>
        <v>0</v>
      </c>
      <c r="GV253">
        <f>IFERROR(SMALL(GV67:GV187,ROW()-ROW($GV$190)+1),"")</f>
        <v>0</v>
      </c>
      <c r="GW253">
        <f>IFERROR(SMALL(GW67:GW187,ROW()-ROW($GW$190)+1),"")</f>
        <v>0</v>
      </c>
      <c r="GX253">
        <f>IFERROR(SMALL(GX67:GX187,ROW()-ROW($GX$190)+1),"")</f>
        <v>0</v>
      </c>
      <c r="GY253">
        <f>IFERROR(SMALL(GY67:GY187,ROW()-ROW($GY$190)+1),"")</f>
        <v>0</v>
      </c>
      <c r="GZ253">
        <f>IFERROR(SMALL(GZ67:GZ187,ROW()-ROW($GZ$190)+1),"")</f>
        <v>0</v>
      </c>
      <c r="HA253">
        <f>IFERROR(SMALL(HA67:HA187,ROW()-ROW($HA$190)+1),"")</f>
        <v>0</v>
      </c>
      <c r="HB253">
        <f>IFERROR(SMALL(HB67:HB187,ROW()-ROW($HB$190)+1),"")</f>
        <v>0</v>
      </c>
      <c r="HC253">
        <f>IFERROR(SMALL(HC67:HC187,ROW()-ROW($HC$190)+1),"")</f>
        <v>0</v>
      </c>
      <c r="HD253">
        <f>IFERROR(SMALL(HD67:HD187,ROW()-ROW($HD$190)+1),"")</f>
        <v>0</v>
      </c>
      <c r="HE253">
        <f>IFERROR(SMALL(HE67:HE187,ROW()-ROW($HE$190)+1),"")</f>
        <v>0</v>
      </c>
      <c r="HF253">
        <f>IFERROR(SMALL(HF67:HF187,ROW()-ROW($HF$190)+1),"")</f>
        <v>0</v>
      </c>
      <c r="HG253">
        <f>IFERROR(SMALL(HG67:HG187,ROW()-ROW($HG$190)+1),"")</f>
        <v>0</v>
      </c>
      <c r="HH253">
        <f>IFERROR(SMALL(HH67:HH187,ROW()-ROW($HH$190)+1),"")</f>
        <v>0</v>
      </c>
      <c r="HI253">
        <f>IFERROR(SMALL(HI67:HI187,ROW()-ROW($HI$190)+1),"")</f>
        <v>0</v>
      </c>
      <c r="HJ253">
        <f>IFERROR(SMALL(HJ67:HJ187,ROW()-ROW($HJ$190)+1),"")</f>
        <v>0</v>
      </c>
      <c r="HK253">
        <f>IFERROR(SMALL(HK67:HK187,ROW()-ROW($HK$190)+1),"")</f>
        <v>0</v>
      </c>
      <c r="HL253">
        <f>IFERROR(SMALL(HL67:HL187,ROW()-ROW($HL$190)+1),"")</f>
        <v>0</v>
      </c>
      <c r="HM253">
        <f>IFERROR(SMALL(HM67:HM187,ROW()-ROW($HM$190)+1),"")</f>
        <v>0</v>
      </c>
      <c r="HN253">
        <f>IFERROR(SMALL(HN67:HN187,ROW()-ROW($HN$190)+1),"")</f>
        <v>0</v>
      </c>
      <c r="HO253">
        <f>IFERROR(SMALL(HO67:HO187,ROW()-ROW($HO$190)+1),"")</f>
        <v>0</v>
      </c>
      <c r="HP253">
        <f>IFERROR(SMALL(HP67:HP187,ROW()-ROW($HP$190)+1),"")</f>
        <v>0</v>
      </c>
      <c r="HQ253">
        <f>IFERROR(SMALL(HQ67:HQ187,ROW()-ROW($HQ$190)+1),"")</f>
        <v>0</v>
      </c>
      <c r="HR253">
        <f>IFERROR(SMALL(HR67:HR187,ROW()-ROW($HR$190)+1),"")</f>
        <v>0</v>
      </c>
      <c r="HS253">
        <f>IFERROR(SMALL(HS67:HS187,ROW()-ROW($HS$190)+1),"")</f>
        <v>0</v>
      </c>
      <c r="HT253">
        <f>IFERROR(SMALL(HT67:HT187,ROW()-ROW($HT$190)+1),"")</f>
        <v>0</v>
      </c>
      <c r="HU253">
        <f>IFERROR(SMALL(HU67:HU187,ROW()-ROW($HU$190)+1),"")</f>
        <v>0</v>
      </c>
      <c r="HV253">
        <f>IFERROR(SMALL(HV67:HV187,ROW()-ROW($HV$190)+1),"")</f>
        <v>0</v>
      </c>
      <c r="HW253">
        <f>IFERROR(SMALL(HW67:HW187,ROW()-ROW($HW$190)+1),"")</f>
        <v>0</v>
      </c>
      <c r="HX253">
        <f>IFERROR(SMALL(HX67:HX187,ROW()-ROW($HX$190)+1),"")</f>
        <v>0</v>
      </c>
      <c r="HY253">
        <f>IFERROR(SMALL(HY67:HY187,ROW()-ROW($HY$190)+1),"")</f>
        <v>0</v>
      </c>
      <c r="HZ253">
        <f>IFERROR(SMALL(HZ67:HZ187,ROW()-ROW($HZ$190)+1),"")</f>
        <v>0</v>
      </c>
      <c r="IA253">
        <f>IFERROR(SMALL(IA67:IA187,ROW()-ROW($IA$190)+1),"")</f>
        <v>0</v>
      </c>
      <c r="IB253">
        <f>IFERROR(SMALL(IB67:IB187,ROW()-ROW($IB$190)+1),"")</f>
        <v>0</v>
      </c>
      <c r="IC253">
        <f>IFERROR(SMALL(IC67:IC187,ROW()-ROW($IC$190)+1),"")</f>
        <v>0</v>
      </c>
      <c r="ID253">
        <f>IFERROR(SMALL(ID67:ID187,ROW()-ROW($ID$190)+1),"")</f>
        <v>0</v>
      </c>
      <c r="IE253">
        <f>IFERROR(SMALL(IE67:IE187,ROW()-ROW($IE$190)+1),"")</f>
        <v>0</v>
      </c>
      <c r="IF253">
        <f>IFERROR(SMALL(IF67:IF187,ROW()-ROW($IF$190)+1),"")</f>
        <v>0</v>
      </c>
      <c r="IG253">
        <f>IFERROR(SMALL(IG67:IG187,ROW()-ROW($IG$190)+1),"")</f>
        <v>0</v>
      </c>
      <c r="IH253">
        <f>IFERROR(SMALL(IH67:IH187,ROW()-ROW($IH$190)+1),"")</f>
        <v>0</v>
      </c>
      <c r="II253">
        <f>IFERROR(SMALL(II67:II187,ROW()-ROW($II$190)+1),"")</f>
        <v>0</v>
      </c>
      <c r="IJ253">
        <f>IFERROR(SMALL(IJ67:IJ187,ROW()-ROW($IJ$190)+1),"")</f>
        <v>0</v>
      </c>
      <c r="IK253">
        <f>IFERROR(SMALL(IK67:IK187,ROW()-ROW($IK$190)+1),"")</f>
        <v>0</v>
      </c>
      <c r="IL253">
        <f>IFERROR(SMALL(IL67:IL187,ROW()-ROW($IL$190)+1),"")</f>
        <v>0</v>
      </c>
      <c r="IM253">
        <f>IFERROR(SMALL(IM67:IM187,ROW()-ROW($IM$190)+1),"")</f>
        <v>0</v>
      </c>
      <c r="IN253">
        <f>IFERROR(SMALL(IN67:IN187,ROW()-ROW($IN$190)+1),"")</f>
        <v>0</v>
      </c>
      <c r="IO253">
        <f>IFERROR(SMALL(IO67:IO187,ROW()-ROW($IO$190)+1),"")</f>
        <v>0</v>
      </c>
      <c r="IP253">
        <f>IFERROR(SMALL(IP67:IP187,ROW()-ROW($IP$190)+1),"")</f>
        <v>0</v>
      </c>
      <c r="IQ253">
        <f>IFERROR(SMALL(IQ67:IQ187,ROW()-ROW($IQ$190)+1),"")</f>
        <v>0</v>
      </c>
      <c r="IR253">
        <f>IFERROR(SMALL(IR67:IR187,ROW()-ROW($IR$190)+1),"")</f>
        <v>0</v>
      </c>
      <c r="IS253">
        <f>IFERROR(SMALL(IS67:IS187,ROW()-ROW($IS$190)+1),"")</f>
        <v>0</v>
      </c>
      <c r="IT253">
        <f>IFERROR(SMALL(IT67:IT187,ROW()-ROW($IT$190)+1),"")</f>
        <v>0</v>
      </c>
      <c r="IU253">
        <f>IFERROR(SMALL(IU67:IU187,ROW()-ROW($IU$190)+1),"")</f>
        <v>0</v>
      </c>
      <c r="IV253">
        <f>IFERROR(SMALL(IV67:IV187,ROW()-ROW($IV$190)+1),"")</f>
        <v>0</v>
      </c>
      <c r="IW253">
        <f>IFERROR(SMALL(IW67:IW187,ROW()-ROW($IW$190)+1),"")</f>
        <v>0</v>
      </c>
      <c r="IX253">
        <f>IFERROR(SMALL(IX67:IX187,ROW()-ROW($IX$190)+1),"")</f>
        <v>0</v>
      </c>
      <c r="IY253">
        <f>IFERROR(SMALL(IY67:IY187,ROW()-ROW($IY$190)+1),"")</f>
        <v>0</v>
      </c>
      <c r="IZ253">
        <f>IFERROR(SMALL(IZ67:IZ187,ROW()-ROW($IZ$190)+1),"")</f>
        <v>0</v>
      </c>
      <c r="JA253">
        <f>IFERROR(SMALL(JA67:JA187,ROW()-ROW($JA$190)+1),"")</f>
        <v>0</v>
      </c>
      <c r="JB253">
        <f>IFERROR(SMALL(JB67:JB187,ROW()-ROW($JB$190)+1),"")</f>
        <v>0</v>
      </c>
      <c r="JC253">
        <f>IFERROR(SMALL(JC67:JC187,ROW()-ROW($JC$190)+1),"")</f>
        <v>0</v>
      </c>
      <c r="JD253">
        <f>IFERROR(SMALL(JD67:JD187,ROW()-ROW($JD$190)+1),"")</f>
        <v>0</v>
      </c>
      <c r="JE253">
        <f>IFERROR(SMALL(JE67:JE187,ROW()-ROW($JE$190)+1),"")</f>
        <v>0</v>
      </c>
      <c r="JF253">
        <f>IFERROR(SMALL(JF67:JF187,ROW()-ROW($JF$190)+1),"")</f>
        <v>0</v>
      </c>
      <c r="JG253">
        <f>IFERROR(SMALL(JG67:JG187,ROW()-ROW($JG$190)+1),"")</f>
        <v>0</v>
      </c>
      <c r="JH253">
        <f>IFERROR(SMALL(JH67:JH187,ROW()-ROW($JH$190)+1),"")</f>
        <v>0</v>
      </c>
      <c r="JI253">
        <f>IFERROR(SMALL(JI67:JI187,ROW()-ROW($JI$190)+1),"")</f>
        <v>0</v>
      </c>
      <c r="JJ253">
        <f>IFERROR(SMALL(JJ67:JJ187,ROW()-ROW($JJ$190)+1),"")</f>
        <v>0</v>
      </c>
    </row>
    <row r="254" spans="5:270">
      <c r="E254">
        <f>IFERROR(SMALL(E67:E187,ROW()-ROW($E$190)+1),"")</f>
        <v>0</v>
      </c>
      <c r="F254">
        <f>IFERROR(SMALL(F67:F187,ROW()-ROW($F$190)+1),"")</f>
        <v>0</v>
      </c>
      <c r="G254">
        <f>IFERROR(SMALL(G67:G187,ROW()-ROW($G$190)+1),"")</f>
        <v>0</v>
      </c>
      <c r="H254">
        <f>IFERROR(SMALL(H67:H187,ROW()-ROW($H$190)+1),"")</f>
        <v>0</v>
      </c>
      <c r="I254">
        <f>IFERROR(SMALL(I67:I187,ROW()-ROW($I$190)+1),"")</f>
        <v>0</v>
      </c>
      <c r="J254">
        <f>IFERROR(SMALL(J67:J187,ROW()-ROW($J$190)+1),"")</f>
        <v>0</v>
      </c>
      <c r="K254">
        <f>IFERROR(SMALL(K67:K187,ROW()-ROW($K$190)+1),"")</f>
        <v>0</v>
      </c>
      <c r="L254">
        <f>IFERROR(SMALL(L67:L187,ROW()-ROW($L$190)+1),"")</f>
        <v>0</v>
      </c>
      <c r="M254">
        <f>IFERROR(SMALL(M67:M187,ROW()-ROW($M$190)+1),"")</f>
        <v>0</v>
      </c>
      <c r="N254">
        <f>IFERROR(SMALL(N67:N187,ROW()-ROW($N$190)+1),"")</f>
        <v>0</v>
      </c>
      <c r="O254">
        <f>IFERROR(SMALL(O67:O187,ROW()-ROW($O$190)+1),"")</f>
        <v>0</v>
      </c>
      <c r="P254">
        <f>IFERROR(SMALL(P67:P187,ROW()-ROW($P$190)+1),"")</f>
        <v>0</v>
      </c>
      <c r="Q254">
        <f>IFERROR(SMALL(Q67:Q187,ROW()-ROW($Q$190)+1),"")</f>
        <v>0</v>
      </c>
      <c r="R254">
        <f>IFERROR(SMALL(R67:R187,ROW()-ROW($R$190)+1),"")</f>
        <v>0</v>
      </c>
      <c r="S254">
        <f>IFERROR(SMALL(S67:S187,ROW()-ROW($S$190)+1),"")</f>
        <v>0</v>
      </c>
      <c r="T254">
        <f>IFERROR(SMALL(T67:T187,ROW()-ROW($T$190)+1),"")</f>
        <v>0</v>
      </c>
      <c r="U254">
        <f>IFERROR(SMALL(U67:U187,ROW()-ROW($U$190)+1),"")</f>
        <v>0</v>
      </c>
      <c r="V254">
        <f>IFERROR(SMALL(V67:V187,ROW()-ROW($V$190)+1),"")</f>
        <v>0</v>
      </c>
      <c r="W254">
        <f>IFERROR(SMALL(W67:W187,ROW()-ROW($W$190)+1),"")</f>
        <v>0</v>
      </c>
      <c r="X254">
        <f>IFERROR(SMALL(X67:X187,ROW()-ROW($X$190)+1),"")</f>
        <v>0</v>
      </c>
      <c r="Y254">
        <f>IFERROR(SMALL(Y67:Y187,ROW()-ROW($Y$190)+1),"")</f>
        <v>0</v>
      </c>
      <c r="Z254">
        <f>IFERROR(SMALL(Z67:Z187,ROW()-ROW($Z$190)+1),"")</f>
        <v>0</v>
      </c>
      <c r="AA254">
        <f>IFERROR(SMALL(AA67:AA187,ROW()-ROW($AA$190)+1),"")</f>
        <v>0</v>
      </c>
      <c r="AB254">
        <f>IFERROR(SMALL(AB67:AB187,ROW()-ROW($AB$190)+1),"")</f>
        <v>0</v>
      </c>
      <c r="AC254">
        <f>IFERROR(SMALL(AC67:AC187,ROW()-ROW($AC$190)+1),"")</f>
        <v>0</v>
      </c>
      <c r="AD254">
        <f>IFERROR(SMALL(AD67:AD187,ROW()-ROW($AD$190)+1),"")</f>
        <v>0</v>
      </c>
      <c r="AE254">
        <f>IFERROR(SMALL(AE67:AE187,ROW()-ROW($AE$190)+1),"")</f>
        <v>0</v>
      </c>
      <c r="AF254">
        <f>IFERROR(SMALL(AF67:AF187,ROW()-ROW($AF$190)+1),"")</f>
        <v>0</v>
      </c>
      <c r="AG254">
        <f>IFERROR(SMALL(AG67:AG187,ROW()-ROW($AG$190)+1),"")</f>
        <v>0</v>
      </c>
      <c r="AH254">
        <f>IFERROR(SMALL(AH67:AH187,ROW()-ROW($AH$190)+1),"")</f>
        <v>0</v>
      </c>
      <c r="AI254">
        <f>IFERROR(SMALL(AI67:AI187,ROW()-ROW($AI$190)+1),"")</f>
        <v>0</v>
      </c>
      <c r="AJ254">
        <f>IFERROR(SMALL(AJ67:AJ187,ROW()-ROW($AJ$190)+1),"")</f>
        <v>0</v>
      </c>
      <c r="AK254">
        <f>IFERROR(SMALL(AK67:AK187,ROW()-ROW($AK$190)+1),"")</f>
        <v>0</v>
      </c>
      <c r="AL254">
        <f>IFERROR(SMALL(AL67:AL187,ROW()-ROW($AL$190)+1),"")</f>
        <v>0</v>
      </c>
      <c r="AM254">
        <f>IFERROR(SMALL(AM67:AM187,ROW()-ROW($AM$190)+1),"")</f>
        <v>0</v>
      </c>
      <c r="AN254">
        <f>IFERROR(SMALL(AN67:AN187,ROW()-ROW($AN$190)+1),"")</f>
        <v>0</v>
      </c>
      <c r="AO254">
        <f>IFERROR(SMALL(AO67:AO187,ROW()-ROW($AO$190)+1),"")</f>
        <v>0</v>
      </c>
      <c r="AP254">
        <f>IFERROR(SMALL(AP67:AP187,ROW()-ROW($AP$190)+1),"")</f>
        <v>0</v>
      </c>
      <c r="AQ254">
        <f>IFERROR(SMALL(AQ67:AQ187,ROW()-ROW($AQ$190)+1),"")</f>
        <v>0</v>
      </c>
      <c r="AR254">
        <f>IFERROR(SMALL(AR67:AR187,ROW()-ROW($AR$190)+1),"")</f>
        <v>0</v>
      </c>
      <c r="AS254">
        <f>IFERROR(SMALL(AS67:AS187,ROW()-ROW($AS$190)+1),"")</f>
        <v>0</v>
      </c>
      <c r="AT254">
        <f>IFERROR(SMALL(AT67:AT187,ROW()-ROW($AT$190)+1),"")</f>
        <v>0</v>
      </c>
      <c r="AU254">
        <f>IFERROR(SMALL(AU67:AU187,ROW()-ROW($AU$190)+1),"")</f>
        <v>0</v>
      </c>
      <c r="AV254">
        <f>IFERROR(SMALL(AV67:AV187,ROW()-ROW($AV$190)+1),"")</f>
        <v>0</v>
      </c>
      <c r="AW254">
        <f>IFERROR(SMALL(AW67:AW187,ROW()-ROW($AW$190)+1),"")</f>
        <v>0</v>
      </c>
      <c r="AX254">
        <f>IFERROR(SMALL(AX67:AX187,ROW()-ROW($AX$190)+1),"")</f>
        <v>0</v>
      </c>
      <c r="AY254">
        <f>IFERROR(SMALL(AY67:AY187,ROW()-ROW($AY$190)+1),"")</f>
        <v>0</v>
      </c>
      <c r="AZ254">
        <f>IFERROR(SMALL(AZ67:AZ187,ROW()-ROW($AZ$190)+1),"")</f>
        <v>0</v>
      </c>
      <c r="BA254">
        <f>IFERROR(SMALL(BA67:BA187,ROW()-ROW($BA$190)+1),"")</f>
        <v>0</v>
      </c>
      <c r="BB254">
        <f>IFERROR(SMALL(BB67:BB187,ROW()-ROW($BB$190)+1),"")</f>
        <v>0</v>
      </c>
      <c r="BC254">
        <f>IFERROR(SMALL(BC67:BC187,ROW()-ROW($BC$190)+1),"")</f>
        <v>0</v>
      </c>
      <c r="BD254">
        <f>IFERROR(SMALL(BD67:BD187,ROW()-ROW($BD$190)+1),"")</f>
        <v>0</v>
      </c>
      <c r="BE254">
        <f>IFERROR(SMALL(BE67:BE187,ROW()-ROW($BE$190)+1),"")</f>
        <v>0</v>
      </c>
      <c r="BF254">
        <f>IFERROR(SMALL(BF67:BF187,ROW()-ROW($BF$190)+1),"")</f>
        <v>0</v>
      </c>
      <c r="BG254">
        <f>IFERROR(SMALL(BG67:BG187,ROW()-ROW($BG$190)+1),"")</f>
        <v>0</v>
      </c>
      <c r="BH254">
        <f>IFERROR(SMALL(BH67:BH187,ROW()-ROW($BH$190)+1),"")</f>
        <v>0</v>
      </c>
      <c r="BI254">
        <f>IFERROR(SMALL(BI67:BI187,ROW()-ROW($BI$190)+1),"")</f>
        <v>0</v>
      </c>
      <c r="BJ254">
        <f>IFERROR(SMALL(BJ67:BJ187,ROW()-ROW($BJ$190)+1),"")</f>
        <v>0</v>
      </c>
      <c r="BK254">
        <f>IFERROR(SMALL(BK67:BK187,ROW()-ROW($BK$190)+1),"")</f>
        <v>0</v>
      </c>
      <c r="BL254">
        <f>IFERROR(SMALL(BL67:BL187,ROW()-ROW($BL$190)+1),"")</f>
        <v>0</v>
      </c>
      <c r="BM254">
        <f>IFERROR(SMALL(BM67:BM187,ROW()-ROW($BM$190)+1),"")</f>
        <v>0</v>
      </c>
      <c r="BN254">
        <f>IFERROR(SMALL(BN67:BN187,ROW()-ROW($BN$190)+1),"")</f>
        <v>0</v>
      </c>
      <c r="BO254">
        <f>IFERROR(SMALL(BO67:BO187,ROW()-ROW($BO$190)+1),"")</f>
        <v>0</v>
      </c>
      <c r="BP254">
        <f>IFERROR(SMALL(BP67:BP187,ROW()-ROW($BP$190)+1),"")</f>
        <v>0</v>
      </c>
      <c r="BQ254">
        <f>IFERROR(SMALL(BQ67:BQ187,ROW()-ROW($BQ$190)+1),"")</f>
        <v>0</v>
      </c>
      <c r="BR254">
        <f>IFERROR(SMALL(BR67:BR187,ROW()-ROW($BR$190)+1),"")</f>
        <v>0</v>
      </c>
      <c r="BS254">
        <f>IFERROR(SMALL(BS67:BS187,ROW()-ROW($BS$190)+1),"")</f>
        <v>0</v>
      </c>
      <c r="BT254">
        <f>IFERROR(SMALL(BT67:BT187,ROW()-ROW($BT$190)+1),"")</f>
        <v>0</v>
      </c>
      <c r="BU254">
        <f>IFERROR(SMALL(BU67:BU187,ROW()-ROW($BU$190)+1),"")</f>
        <v>0</v>
      </c>
      <c r="BV254">
        <f>IFERROR(SMALL(BV67:BV187,ROW()-ROW($BV$190)+1),"")</f>
        <v>0</v>
      </c>
      <c r="BW254">
        <f>IFERROR(SMALL(BW67:BW187,ROW()-ROW($BW$190)+1),"")</f>
        <v>0</v>
      </c>
      <c r="BX254">
        <f>IFERROR(SMALL(BX67:BX187,ROW()-ROW($BX$190)+1),"")</f>
        <v>0</v>
      </c>
      <c r="BY254">
        <f>IFERROR(SMALL(BY67:BY187,ROW()-ROW($BY$190)+1),"")</f>
        <v>0</v>
      </c>
      <c r="BZ254">
        <f>IFERROR(SMALL(BZ67:BZ187,ROW()-ROW($BZ$190)+1),"")</f>
        <v>0</v>
      </c>
      <c r="CA254">
        <f>IFERROR(SMALL(CA67:CA187,ROW()-ROW($CA$190)+1),"")</f>
        <v>0</v>
      </c>
      <c r="CB254">
        <f>IFERROR(SMALL(CB67:CB187,ROW()-ROW($CB$190)+1),"")</f>
        <v>0</v>
      </c>
      <c r="CC254">
        <f>IFERROR(SMALL(CC67:CC187,ROW()-ROW($CC$190)+1),"")</f>
        <v>0</v>
      </c>
      <c r="CD254">
        <f>IFERROR(SMALL(CD67:CD187,ROW()-ROW($CD$190)+1),"")</f>
        <v>0</v>
      </c>
      <c r="CE254">
        <f>IFERROR(SMALL(CE67:CE187,ROW()-ROW($CE$190)+1),"")</f>
        <v>0</v>
      </c>
      <c r="CF254">
        <f>IFERROR(SMALL(CF67:CF187,ROW()-ROW($CF$190)+1),"")</f>
        <v>0</v>
      </c>
      <c r="CG254">
        <f>IFERROR(SMALL(CG67:CG187,ROW()-ROW($CG$190)+1),"")</f>
        <v>0</v>
      </c>
      <c r="CH254">
        <f>IFERROR(SMALL(CH67:CH187,ROW()-ROW($CH$190)+1),"")</f>
        <v>0</v>
      </c>
      <c r="CI254">
        <f>IFERROR(SMALL(CI67:CI187,ROW()-ROW($CI$190)+1),"")</f>
        <v>0</v>
      </c>
      <c r="CJ254">
        <f>IFERROR(SMALL(CJ67:CJ187,ROW()-ROW($CJ$190)+1),"")</f>
        <v>0</v>
      </c>
      <c r="CK254">
        <f>IFERROR(SMALL(CK67:CK187,ROW()-ROW($CK$190)+1),"")</f>
        <v>0</v>
      </c>
      <c r="CL254">
        <f>IFERROR(SMALL(CL67:CL187,ROW()-ROW($CL$190)+1),"")</f>
        <v>0</v>
      </c>
      <c r="CM254">
        <f>IFERROR(SMALL(CM67:CM187,ROW()-ROW($CM$190)+1),"")</f>
        <v>0</v>
      </c>
      <c r="CN254">
        <f>IFERROR(SMALL(CN67:CN187,ROW()-ROW($CN$190)+1),"")</f>
        <v>0</v>
      </c>
      <c r="CO254">
        <f>IFERROR(SMALL(CO67:CO187,ROW()-ROW($CO$190)+1),"")</f>
        <v>0</v>
      </c>
      <c r="CP254">
        <f>IFERROR(SMALL(CP67:CP187,ROW()-ROW($CP$190)+1),"")</f>
        <v>0</v>
      </c>
      <c r="CQ254">
        <f>IFERROR(SMALL(CQ67:CQ187,ROW()-ROW($CQ$190)+1),"")</f>
        <v>0</v>
      </c>
      <c r="CR254">
        <f>IFERROR(SMALL(CR67:CR187,ROW()-ROW($CR$190)+1),"")</f>
        <v>0</v>
      </c>
      <c r="CS254">
        <f>IFERROR(SMALL(CS67:CS187,ROW()-ROW($CS$190)+1),"")</f>
        <v>0</v>
      </c>
      <c r="CT254">
        <f>IFERROR(SMALL(CT67:CT187,ROW()-ROW($CT$190)+1),"")</f>
        <v>0</v>
      </c>
      <c r="CU254">
        <f>IFERROR(SMALL(CU67:CU187,ROW()-ROW($CU$190)+1),"")</f>
        <v>0</v>
      </c>
      <c r="CV254">
        <f>IFERROR(SMALL(CV67:CV187,ROW()-ROW($CV$190)+1),"")</f>
        <v>0</v>
      </c>
      <c r="CW254">
        <f>IFERROR(SMALL(CW67:CW187,ROW()-ROW($CW$190)+1),"")</f>
        <v>0</v>
      </c>
      <c r="CX254">
        <f>IFERROR(SMALL(CX67:CX187,ROW()-ROW($CX$190)+1),"")</f>
        <v>0</v>
      </c>
      <c r="CY254">
        <f>IFERROR(SMALL(CY67:CY187,ROW()-ROW($CY$190)+1),"")</f>
        <v>0</v>
      </c>
      <c r="CZ254">
        <f>IFERROR(SMALL(CZ67:CZ187,ROW()-ROW($CZ$190)+1),"")</f>
        <v>0</v>
      </c>
      <c r="DA254">
        <f>IFERROR(SMALL(DA67:DA187,ROW()-ROW($DA$190)+1),"")</f>
        <v>0</v>
      </c>
      <c r="DB254">
        <f>IFERROR(SMALL(DB67:DB187,ROW()-ROW($DB$190)+1),"")</f>
        <v>0</v>
      </c>
      <c r="DC254">
        <f>IFERROR(SMALL(DC67:DC187,ROW()-ROW($DC$190)+1),"")</f>
        <v>0</v>
      </c>
      <c r="DD254">
        <f>IFERROR(SMALL(DD67:DD187,ROW()-ROW($DD$190)+1),"")</f>
        <v>0</v>
      </c>
      <c r="DE254">
        <f>IFERROR(SMALL(DE67:DE187,ROW()-ROW($DE$190)+1),"")</f>
        <v>0</v>
      </c>
      <c r="DF254">
        <f>IFERROR(SMALL(DF67:DF187,ROW()-ROW($DF$190)+1),"")</f>
        <v>0</v>
      </c>
      <c r="DG254">
        <f>IFERROR(SMALL(DG67:DG187,ROW()-ROW($DG$190)+1),"")</f>
        <v>0</v>
      </c>
      <c r="DH254">
        <f>IFERROR(SMALL(DH67:DH187,ROW()-ROW($DH$190)+1),"")</f>
        <v>0</v>
      </c>
      <c r="DI254">
        <f>IFERROR(SMALL(DI67:DI187,ROW()-ROW($DI$190)+1),"")</f>
        <v>0</v>
      </c>
      <c r="DJ254">
        <f>IFERROR(SMALL(DJ67:DJ187,ROW()-ROW($DJ$190)+1),"")</f>
        <v>0</v>
      </c>
      <c r="DK254">
        <f>IFERROR(SMALL(DK67:DK187,ROW()-ROW($DK$190)+1),"")</f>
        <v>0</v>
      </c>
      <c r="DL254">
        <f>IFERROR(SMALL(DL67:DL187,ROW()-ROW($DL$190)+1),"")</f>
        <v>0</v>
      </c>
      <c r="DM254">
        <f>IFERROR(SMALL(DM67:DM187,ROW()-ROW($DM$190)+1),"")</f>
        <v>0</v>
      </c>
      <c r="DN254">
        <f>IFERROR(SMALL(DN67:DN187,ROW()-ROW($DN$190)+1),"")</f>
        <v>0</v>
      </c>
      <c r="DO254">
        <f>IFERROR(SMALL(DO67:DO187,ROW()-ROW($DO$190)+1),"")</f>
        <v>0</v>
      </c>
      <c r="DP254">
        <f>IFERROR(SMALL(DP67:DP187,ROW()-ROW($DP$190)+1),"")</f>
        <v>0</v>
      </c>
      <c r="DQ254">
        <f>IFERROR(SMALL(DQ67:DQ187,ROW()-ROW($DQ$190)+1),"")</f>
        <v>0</v>
      </c>
      <c r="DR254">
        <f>IFERROR(SMALL(DR67:DR187,ROW()-ROW($DR$190)+1),"")</f>
        <v>0</v>
      </c>
      <c r="DS254">
        <f>IFERROR(SMALL(DS67:DS187,ROW()-ROW($DS$190)+1),"")</f>
        <v>0</v>
      </c>
      <c r="DT254">
        <f>IFERROR(SMALL(DT67:DT187,ROW()-ROW($DT$190)+1),"")</f>
        <v>0</v>
      </c>
      <c r="DU254">
        <f>IFERROR(SMALL(DU67:DU187,ROW()-ROW($DU$190)+1),"")</f>
        <v>0</v>
      </c>
      <c r="DV254">
        <f>IFERROR(SMALL(DV67:DV187,ROW()-ROW($DV$190)+1),"")</f>
        <v>0</v>
      </c>
      <c r="DW254">
        <f>IFERROR(SMALL(DW67:DW187,ROW()-ROW($DW$190)+1),"")</f>
        <v>0</v>
      </c>
      <c r="DX254">
        <f>IFERROR(SMALL(DX67:DX187,ROW()-ROW($DX$190)+1),"")</f>
        <v>0</v>
      </c>
      <c r="DY254">
        <f>IFERROR(SMALL(DY67:DY187,ROW()-ROW($DY$190)+1),"")</f>
        <v>0</v>
      </c>
      <c r="DZ254">
        <f>IFERROR(SMALL(DZ67:DZ187,ROW()-ROW($DZ$190)+1),"")</f>
        <v>0</v>
      </c>
      <c r="EA254">
        <f>IFERROR(SMALL(EA67:EA187,ROW()-ROW($EA$190)+1),"")</f>
        <v>0</v>
      </c>
      <c r="EB254">
        <f>IFERROR(SMALL(EB67:EB187,ROW()-ROW($EB$190)+1),"")</f>
        <v>0</v>
      </c>
      <c r="EC254">
        <f>IFERROR(SMALL(EC67:EC187,ROW()-ROW($EC$190)+1),"")</f>
        <v>0</v>
      </c>
      <c r="ED254">
        <f>IFERROR(SMALL(ED67:ED187,ROW()-ROW($ED$190)+1),"")</f>
        <v>0</v>
      </c>
      <c r="EE254">
        <f>IFERROR(SMALL(EE67:EE187,ROW()-ROW($EE$190)+1),"")</f>
        <v>0</v>
      </c>
      <c r="EF254">
        <f>IFERROR(SMALL(EF67:EF187,ROW()-ROW($EF$190)+1),"")</f>
        <v>0</v>
      </c>
      <c r="EI254">
        <f>IFERROR(SMALL(EI67:EI187,ROW()-ROW($EI$190)+1),"")</f>
        <v>0</v>
      </c>
      <c r="EJ254">
        <f>IFERROR(SMALL(EJ67:EJ187,ROW()-ROW($EJ$190)+1),"")</f>
        <v>0</v>
      </c>
      <c r="EK254">
        <f>IFERROR(SMALL(EK67:EK187,ROW()-ROW($EK$190)+1),"")</f>
        <v>0</v>
      </c>
      <c r="EL254">
        <f>IFERROR(SMALL(EL67:EL187,ROW()-ROW($EL$190)+1),"")</f>
        <v>0</v>
      </c>
      <c r="EM254">
        <f>IFERROR(SMALL(EM67:EM187,ROW()-ROW($EM$190)+1),"")</f>
        <v>0</v>
      </c>
      <c r="EN254">
        <f>IFERROR(SMALL(EN67:EN187,ROW()-ROW($EN$190)+1),"")</f>
        <v>0</v>
      </c>
      <c r="EO254">
        <f>IFERROR(SMALL(EO67:EO187,ROW()-ROW($EO$190)+1),"")</f>
        <v>0</v>
      </c>
      <c r="EP254">
        <f>IFERROR(SMALL(EP67:EP187,ROW()-ROW($EP$190)+1),"")</f>
        <v>0</v>
      </c>
      <c r="EQ254">
        <f>IFERROR(SMALL(EQ67:EQ187,ROW()-ROW($EQ$190)+1),"")</f>
        <v>0</v>
      </c>
      <c r="ER254">
        <f>IFERROR(SMALL(ER67:ER187,ROW()-ROW($ER$190)+1),"")</f>
        <v>0</v>
      </c>
      <c r="ES254">
        <f>IFERROR(SMALL(ES67:ES187,ROW()-ROW($ES$190)+1),"")</f>
        <v>0</v>
      </c>
      <c r="ET254">
        <f>IFERROR(SMALL(ET67:ET187,ROW()-ROW($ET$190)+1),"")</f>
        <v>0</v>
      </c>
      <c r="EU254">
        <f>IFERROR(SMALL(EU67:EU187,ROW()-ROW($EU$190)+1),"")</f>
        <v>0</v>
      </c>
      <c r="EV254">
        <f>IFERROR(SMALL(EV67:EV187,ROW()-ROW($EV$190)+1),"")</f>
        <v>0</v>
      </c>
      <c r="EW254">
        <f>IFERROR(SMALL(EW67:EW187,ROW()-ROW($EW$190)+1),"")</f>
        <v>0</v>
      </c>
      <c r="EX254">
        <f>IFERROR(SMALL(EX67:EX187,ROW()-ROW($EX$190)+1),"")</f>
        <v>0</v>
      </c>
      <c r="EY254">
        <f>IFERROR(SMALL(EY67:EY187,ROW()-ROW($EY$190)+1),"")</f>
        <v>0</v>
      </c>
      <c r="EZ254">
        <f>IFERROR(SMALL(EZ67:EZ187,ROW()-ROW($EZ$190)+1),"")</f>
        <v>0</v>
      </c>
      <c r="FA254">
        <f>IFERROR(SMALL(FA67:FA187,ROW()-ROW($FA$190)+1),"")</f>
        <v>0</v>
      </c>
      <c r="FB254">
        <f>IFERROR(SMALL(FB67:FB187,ROW()-ROW($FB$190)+1),"")</f>
        <v>0</v>
      </c>
      <c r="FC254">
        <f>IFERROR(SMALL(FC67:FC187,ROW()-ROW($FC$190)+1),"")</f>
        <v>0</v>
      </c>
      <c r="FD254">
        <f>IFERROR(SMALL(FD67:FD187,ROW()-ROW($FD$190)+1),"")</f>
        <v>0</v>
      </c>
      <c r="FE254">
        <f>IFERROR(SMALL(FE67:FE187,ROW()-ROW($FE$190)+1),"")</f>
        <v>0</v>
      </c>
      <c r="FF254">
        <f>IFERROR(SMALL(FF67:FF187,ROW()-ROW($FF$190)+1),"")</f>
        <v>0</v>
      </c>
      <c r="FG254">
        <f>IFERROR(SMALL(FG67:FG187,ROW()-ROW($FG$190)+1),"")</f>
        <v>0</v>
      </c>
      <c r="FH254">
        <f>IFERROR(SMALL(FH67:FH187,ROW()-ROW($FH$190)+1),"")</f>
        <v>0</v>
      </c>
      <c r="FI254">
        <f>IFERROR(SMALL(FI67:FI187,ROW()-ROW($FI$190)+1),"")</f>
        <v>0</v>
      </c>
      <c r="FJ254">
        <f>IFERROR(SMALL(FJ67:FJ187,ROW()-ROW($FJ$190)+1),"")</f>
        <v>0</v>
      </c>
      <c r="FK254">
        <f>IFERROR(SMALL(FK67:FK187,ROW()-ROW($FK$190)+1),"")</f>
        <v>0</v>
      </c>
      <c r="FL254">
        <f>IFERROR(SMALL(FL67:FL187,ROW()-ROW($FL$190)+1),"")</f>
        <v>0</v>
      </c>
      <c r="FM254">
        <f>IFERROR(SMALL(FM67:FM187,ROW()-ROW($FM$190)+1),"")</f>
        <v>0</v>
      </c>
      <c r="FN254">
        <f>IFERROR(SMALL(FN67:FN187,ROW()-ROW($FN$190)+1),"")</f>
        <v>0</v>
      </c>
      <c r="FO254">
        <f>IFERROR(SMALL(FO67:FO187,ROW()-ROW($FO$190)+1),"")</f>
        <v>0</v>
      </c>
      <c r="FP254">
        <f>IFERROR(SMALL(FP67:FP187,ROW()-ROW($FP$190)+1),"")</f>
        <v>0</v>
      </c>
      <c r="FQ254">
        <f>IFERROR(SMALL(FQ67:FQ187,ROW()-ROW($FQ$190)+1),"")</f>
        <v>0</v>
      </c>
      <c r="FR254">
        <f>IFERROR(SMALL(FR67:FR187,ROW()-ROW($FR$190)+1),"")</f>
        <v>0</v>
      </c>
      <c r="FS254">
        <f>IFERROR(SMALL(FS67:FS187,ROW()-ROW($FS$190)+1),"")</f>
        <v>0</v>
      </c>
      <c r="FT254">
        <f>IFERROR(SMALL(FT67:FT187,ROW()-ROW($FT$190)+1),"")</f>
        <v>0</v>
      </c>
      <c r="FU254">
        <f>IFERROR(SMALL(FU67:FU187,ROW()-ROW($FU$190)+1),"")</f>
        <v>0</v>
      </c>
      <c r="FV254">
        <f>IFERROR(SMALL(FV67:FV187,ROW()-ROW($FV$190)+1),"")</f>
        <v>0</v>
      </c>
      <c r="FW254">
        <f>IFERROR(SMALL(FW67:FW187,ROW()-ROW($FW$190)+1),"")</f>
        <v>0</v>
      </c>
      <c r="FX254">
        <f>IFERROR(SMALL(FX67:FX187,ROW()-ROW($FX$190)+1),"")</f>
        <v>0</v>
      </c>
      <c r="FY254">
        <f>IFERROR(SMALL(FY67:FY187,ROW()-ROW($FY$190)+1),"")</f>
        <v>0</v>
      </c>
      <c r="FZ254">
        <f>IFERROR(SMALL(FZ67:FZ187,ROW()-ROW($FZ$190)+1),"")</f>
        <v>0</v>
      </c>
      <c r="GA254">
        <f>IFERROR(SMALL(GA67:GA187,ROW()-ROW($GA$190)+1),"")</f>
        <v>0</v>
      </c>
      <c r="GB254">
        <f>IFERROR(SMALL(GB67:GB187,ROW()-ROW($GB$190)+1),"")</f>
        <v>0</v>
      </c>
      <c r="GC254">
        <f>IFERROR(SMALL(GC67:GC187,ROW()-ROW($GC$190)+1),"")</f>
        <v>0</v>
      </c>
      <c r="GD254">
        <f>IFERROR(SMALL(GD67:GD187,ROW()-ROW($GD$190)+1),"")</f>
        <v>0</v>
      </c>
      <c r="GE254">
        <f>IFERROR(SMALL(GE67:GE187,ROW()-ROW($GE$190)+1),"")</f>
        <v>0</v>
      </c>
      <c r="GF254">
        <f>IFERROR(SMALL(GF67:GF187,ROW()-ROW($GF$190)+1),"")</f>
        <v>0</v>
      </c>
      <c r="GG254">
        <f>IFERROR(SMALL(GG67:GG187,ROW()-ROW($GG$190)+1),"")</f>
        <v>0</v>
      </c>
      <c r="GH254">
        <f>IFERROR(SMALL(GH67:GH187,ROW()-ROW($GH$190)+1),"")</f>
        <v>0</v>
      </c>
      <c r="GI254">
        <f>IFERROR(SMALL(GI67:GI187,ROW()-ROW($GI$190)+1),"")</f>
        <v>0</v>
      </c>
      <c r="GJ254">
        <f>IFERROR(SMALL(GJ67:GJ187,ROW()-ROW($GJ$190)+1),"")</f>
        <v>0</v>
      </c>
      <c r="GK254">
        <f>IFERROR(SMALL(GK67:GK187,ROW()-ROW($GK$190)+1),"")</f>
        <v>0</v>
      </c>
      <c r="GL254">
        <f>IFERROR(SMALL(GL67:GL187,ROW()-ROW($GL$190)+1),"")</f>
        <v>0</v>
      </c>
      <c r="GM254">
        <f>IFERROR(SMALL(GM67:GM187,ROW()-ROW($GM$190)+1),"")</f>
        <v>0</v>
      </c>
      <c r="GN254">
        <f>IFERROR(SMALL(GN67:GN187,ROW()-ROW($GN$190)+1),"")</f>
        <v>0</v>
      </c>
      <c r="GO254">
        <f>IFERROR(SMALL(GO67:GO187,ROW()-ROW($GO$190)+1),"")</f>
        <v>0</v>
      </c>
      <c r="GP254">
        <f>IFERROR(SMALL(GP67:GP187,ROW()-ROW($GP$190)+1),"")</f>
        <v>0</v>
      </c>
      <c r="GQ254">
        <f>IFERROR(SMALL(GQ67:GQ187,ROW()-ROW($GQ$190)+1),"")</f>
        <v>0</v>
      </c>
      <c r="GR254">
        <f>IFERROR(SMALL(GR67:GR187,ROW()-ROW($GR$190)+1),"")</f>
        <v>0</v>
      </c>
      <c r="GS254">
        <f>IFERROR(SMALL(GS67:GS187,ROW()-ROW($GS$190)+1),"")</f>
        <v>0</v>
      </c>
      <c r="GT254">
        <f>IFERROR(SMALL(GT67:GT187,ROW()-ROW($GT$190)+1),"")</f>
        <v>0</v>
      </c>
      <c r="GU254">
        <f>IFERROR(SMALL(GU67:GU187,ROW()-ROW($GU$190)+1),"")</f>
        <v>0</v>
      </c>
      <c r="GV254">
        <f>IFERROR(SMALL(GV67:GV187,ROW()-ROW($GV$190)+1),"")</f>
        <v>0</v>
      </c>
      <c r="GW254">
        <f>IFERROR(SMALL(GW67:GW187,ROW()-ROW($GW$190)+1),"")</f>
        <v>0</v>
      </c>
      <c r="GX254">
        <f>IFERROR(SMALL(GX67:GX187,ROW()-ROW($GX$190)+1),"")</f>
        <v>0</v>
      </c>
      <c r="GY254">
        <f>IFERROR(SMALL(GY67:GY187,ROW()-ROW($GY$190)+1),"")</f>
        <v>0</v>
      </c>
      <c r="GZ254">
        <f>IFERROR(SMALL(GZ67:GZ187,ROW()-ROW($GZ$190)+1),"")</f>
        <v>0</v>
      </c>
      <c r="HA254">
        <f>IFERROR(SMALL(HA67:HA187,ROW()-ROW($HA$190)+1),"")</f>
        <v>0</v>
      </c>
      <c r="HB254">
        <f>IFERROR(SMALL(HB67:HB187,ROW()-ROW($HB$190)+1),"")</f>
        <v>0</v>
      </c>
      <c r="HC254">
        <f>IFERROR(SMALL(HC67:HC187,ROW()-ROW($HC$190)+1),"")</f>
        <v>0</v>
      </c>
      <c r="HD254">
        <f>IFERROR(SMALL(HD67:HD187,ROW()-ROW($HD$190)+1),"")</f>
        <v>0</v>
      </c>
      <c r="HE254">
        <f>IFERROR(SMALL(HE67:HE187,ROW()-ROW($HE$190)+1),"")</f>
        <v>0</v>
      </c>
      <c r="HF254">
        <f>IFERROR(SMALL(HF67:HF187,ROW()-ROW($HF$190)+1),"")</f>
        <v>0</v>
      </c>
      <c r="HG254">
        <f>IFERROR(SMALL(HG67:HG187,ROW()-ROW($HG$190)+1),"")</f>
        <v>0</v>
      </c>
      <c r="HH254">
        <f>IFERROR(SMALL(HH67:HH187,ROW()-ROW($HH$190)+1),"")</f>
        <v>0</v>
      </c>
      <c r="HI254">
        <f>IFERROR(SMALL(HI67:HI187,ROW()-ROW($HI$190)+1),"")</f>
        <v>0</v>
      </c>
      <c r="HJ254">
        <f>IFERROR(SMALL(HJ67:HJ187,ROW()-ROW($HJ$190)+1),"")</f>
        <v>0</v>
      </c>
      <c r="HK254">
        <f>IFERROR(SMALL(HK67:HK187,ROW()-ROW($HK$190)+1),"")</f>
        <v>0</v>
      </c>
      <c r="HL254">
        <f>IFERROR(SMALL(HL67:HL187,ROW()-ROW($HL$190)+1),"")</f>
        <v>0</v>
      </c>
      <c r="HM254">
        <f>IFERROR(SMALL(HM67:HM187,ROW()-ROW($HM$190)+1),"")</f>
        <v>0</v>
      </c>
      <c r="HN254">
        <f>IFERROR(SMALL(HN67:HN187,ROW()-ROW($HN$190)+1),"")</f>
        <v>0</v>
      </c>
      <c r="HO254">
        <f>IFERROR(SMALL(HO67:HO187,ROW()-ROW($HO$190)+1),"")</f>
        <v>0</v>
      </c>
      <c r="HP254">
        <f>IFERROR(SMALL(HP67:HP187,ROW()-ROW($HP$190)+1),"")</f>
        <v>0</v>
      </c>
      <c r="HQ254">
        <f>IFERROR(SMALL(HQ67:HQ187,ROW()-ROW($HQ$190)+1),"")</f>
        <v>0</v>
      </c>
      <c r="HR254">
        <f>IFERROR(SMALL(HR67:HR187,ROW()-ROW($HR$190)+1),"")</f>
        <v>0</v>
      </c>
      <c r="HS254">
        <f>IFERROR(SMALL(HS67:HS187,ROW()-ROW($HS$190)+1),"")</f>
        <v>0</v>
      </c>
      <c r="HT254">
        <f>IFERROR(SMALL(HT67:HT187,ROW()-ROW($HT$190)+1),"")</f>
        <v>0</v>
      </c>
      <c r="HU254">
        <f>IFERROR(SMALL(HU67:HU187,ROW()-ROW($HU$190)+1),"")</f>
        <v>0</v>
      </c>
      <c r="HV254">
        <f>IFERROR(SMALL(HV67:HV187,ROW()-ROW($HV$190)+1),"")</f>
        <v>0</v>
      </c>
      <c r="HW254">
        <f>IFERROR(SMALL(HW67:HW187,ROW()-ROW($HW$190)+1),"")</f>
        <v>0</v>
      </c>
      <c r="HX254">
        <f>IFERROR(SMALL(HX67:HX187,ROW()-ROW($HX$190)+1),"")</f>
        <v>0</v>
      </c>
      <c r="HY254">
        <f>IFERROR(SMALL(HY67:HY187,ROW()-ROW($HY$190)+1),"")</f>
        <v>0</v>
      </c>
      <c r="HZ254">
        <f>IFERROR(SMALL(HZ67:HZ187,ROW()-ROW($HZ$190)+1),"")</f>
        <v>0</v>
      </c>
      <c r="IA254">
        <f>IFERROR(SMALL(IA67:IA187,ROW()-ROW($IA$190)+1),"")</f>
        <v>0</v>
      </c>
      <c r="IB254">
        <f>IFERROR(SMALL(IB67:IB187,ROW()-ROW($IB$190)+1),"")</f>
        <v>0</v>
      </c>
      <c r="IC254">
        <f>IFERROR(SMALL(IC67:IC187,ROW()-ROW($IC$190)+1),"")</f>
        <v>0</v>
      </c>
      <c r="ID254">
        <f>IFERROR(SMALL(ID67:ID187,ROW()-ROW($ID$190)+1),"")</f>
        <v>0</v>
      </c>
      <c r="IE254">
        <f>IFERROR(SMALL(IE67:IE187,ROW()-ROW($IE$190)+1),"")</f>
        <v>0</v>
      </c>
      <c r="IF254">
        <f>IFERROR(SMALL(IF67:IF187,ROW()-ROW($IF$190)+1),"")</f>
        <v>0</v>
      </c>
      <c r="IG254">
        <f>IFERROR(SMALL(IG67:IG187,ROW()-ROW($IG$190)+1),"")</f>
        <v>0</v>
      </c>
      <c r="IH254">
        <f>IFERROR(SMALL(IH67:IH187,ROW()-ROW($IH$190)+1),"")</f>
        <v>0</v>
      </c>
      <c r="II254">
        <f>IFERROR(SMALL(II67:II187,ROW()-ROW($II$190)+1),"")</f>
        <v>0</v>
      </c>
      <c r="IJ254">
        <f>IFERROR(SMALL(IJ67:IJ187,ROW()-ROW($IJ$190)+1),"")</f>
        <v>0</v>
      </c>
      <c r="IK254">
        <f>IFERROR(SMALL(IK67:IK187,ROW()-ROW($IK$190)+1),"")</f>
        <v>0</v>
      </c>
      <c r="IL254">
        <f>IFERROR(SMALL(IL67:IL187,ROW()-ROW($IL$190)+1),"")</f>
        <v>0</v>
      </c>
      <c r="IM254">
        <f>IFERROR(SMALL(IM67:IM187,ROW()-ROW($IM$190)+1),"")</f>
        <v>0</v>
      </c>
      <c r="IN254">
        <f>IFERROR(SMALL(IN67:IN187,ROW()-ROW($IN$190)+1),"")</f>
        <v>0</v>
      </c>
      <c r="IO254">
        <f>IFERROR(SMALL(IO67:IO187,ROW()-ROW($IO$190)+1),"")</f>
        <v>0</v>
      </c>
      <c r="IP254">
        <f>IFERROR(SMALL(IP67:IP187,ROW()-ROW($IP$190)+1),"")</f>
        <v>0</v>
      </c>
      <c r="IQ254">
        <f>IFERROR(SMALL(IQ67:IQ187,ROW()-ROW($IQ$190)+1),"")</f>
        <v>0</v>
      </c>
      <c r="IR254">
        <f>IFERROR(SMALL(IR67:IR187,ROW()-ROW($IR$190)+1),"")</f>
        <v>0</v>
      </c>
      <c r="IS254">
        <f>IFERROR(SMALL(IS67:IS187,ROW()-ROW($IS$190)+1),"")</f>
        <v>0</v>
      </c>
      <c r="IT254">
        <f>IFERROR(SMALL(IT67:IT187,ROW()-ROW($IT$190)+1),"")</f>
        <v>0</v>
      </c>
      <c r="IU254">
        <f>IFERROR(SMALL(IU67:IU187,ROW()-ROW($IU$190)+1),"")</f>
        <v>0</v>
      </c>
      <c r="IV254">
        <f>IFERROR(SMALL(IV67:IV187,ROW()-ROW($IV$190)+1),"")</f>
        <v>0</v>
      </c>
      <c r="IW254">
        <f>IFERROR(SMALL(IW67:IW187,ROW()-ROW($IW$190)+1),"")</f>
        <v>0</v>
      </c>
      <c r="IX254">
        <f>IFERROR(SMALL(IX67:IX187,ROW()-ROW($IX$190)+1),"")</f>
        <v>0</v>
      </c>
      <c r="IY254">
        <f>IFERROR(SMALL(IY67:IY187,ROW()-ROW($IY$190)+1),"")</f>
        <v>0</v>
      </c>
      <c r="IZ254">
        <f>IFERROR(SMALL(IZ67:IZ187,ROW()-ROW($IZ$190)+1),"")</f>
        <v>0</v>
      </c>
      <c r="JA254">
        <f>IFERROR(SMALL(JA67:JA187,ROW()-ROW($JA$190)+1),"")</f>
        <v>0</v>
      </c>
      <c r="JB254">
        <f>IFERROR(SMALL(JB67:JB187,ROW()-ROW($JB$190)+1),"")</f>
        <v>0</v>
      </c>
      <c r="JC254">
        <f>IFERROR(SMALL(JC67:JC187,ROW()-ROW($JC$190)+1),"")</f>
        <v>0</v>
      </c>
      <c r="JD254">
        <f>IFERROR(SMALL(JD67:JD187,ROW()-ROW($JD$190)+1),"")</f>
        <v>0</v>
      </c>
      <c r="JE254">
        <f>IFERROR(SMALL(JE67:JE187,ROW()-ROW($JE$190)+1),"")</f>
        <v>0</v>
      </c>
      <c r="JF254">
        <f>IFERROR(SMALL(JF67:JF187,ROW()-ROW($JF$190)+1),"")</f>
        <v>0</v>
      </c>
      <c r="JG254">
        <f>IFERROR(SMALL(JG67:JG187,ROW()-ROW($JG$190)+1),"")</f>
        <v>0</v>
      </c>
      <c r="JH254">
        <f>IFERROR(SMALL(JH67:JH187,ROW()-ROW($JH$190)+1),"")</f>
        <v>0</v>
      </c>
      <c r="JI254">
        <f>IFERROR(SMALL(JI67:JI187,ROW()-ROW($JI$190)+1),"")</f>
        <v>0</v>
      </c>
      <c r="JJ254">
        <f>IFERROR(SMALL(JJ67:JJ187,ROW()-ROW($JJ$190)+1),"")</f>
        <v>0</v>
      </c>
    </row>
    <row r="255" spans="5:270">
      <c r="E255">
        <f>IFERROR(SMALL(E67:E187,ROW()-ROW($E$190)+1),"")</f>
        <v>0</v>
      </c>
      <c r="F255">
        <f>IFERROR(SMALL(F67:F187,ROW()-ROW($F$190)+1),"")</f>
        <v>0</v>
      </c>
      <c r="G255">
        <f>IFERROR(SMALL(G67:G187,ROW()-ROW($G$190)+1),"")</f>
        <v>0</v>
      </c>
      <c r="H255">
        <f>IFERROR(SMALL(H67:H187,ROW()-ROW($H$190)+1),"")</f>
        <v>0</v>
      </c>
      <c r="I255">
        <f>IFERROR(SMALL(I67:I187,ROW()-ROW($I$190)+1),"")</f>
        <v>0</v>
      </c>
      <c r="J255">
        <f>IFERROR(SMALL(J67:J187,ROW()-ROW($J$190)+1),"")</f>
        <v>0</v>
      </c>
      <c r="K255">
        <f>IFERROR(SMALL(K67:K187,ROW()-ROW($K$190)+1),"")</f>
        <v>0</v>
      </c>
      <c r="L255">
        <f>IFERROR(SMALL(L67:L187,ROW()-ROW($L$190)+1),"")</f>
        <v>0</v>
      </c>
      <c r="M255">
        <f>IFERROR(SMALL(M67:M187,ROW()-ROW($M$190)+1),"")</f>
        <v>0</v>
      </c>
      <c r="N255">
        <f>IFERROR(SMALL(N67:N187,ROW()-ROW($N$190)+1),"")</f>
        <v>0</v>
      </c>
      <c r="O255">
        <f>IFERROR(SMALL(O67:O187,ROW()-ROW($O$190)+1),"")</f>
        <v>0</v>
      </c>
      <c r="P255">
        <f>IFERROR(SMALL(P67:P187,ROW()-ROW($P$190)+1),"")</f>
        <v>0</v>
      </c>
      <c r="Q255">
        <f>IFERROR(SMALL(Q67:Q187,ROW()-ROW($Q$190)+1),"")</f>
        <v>0</v>
      </c>
      <c r="R255">
        <f>IFERROR(SMALL(R67:R187,ROW()-ROW($R$190)+1),"")</f>
        <v>0</v>
      </c>
      <c r="S255">
        <f>IFERROR(SMALL(S67:S187,ROW()-ROW($S$190)+1),"")</f>
        <v>0</v>
      </c>
      <c r="T255">
        <f>IFERROR(SMALL(T67:T187,ROW()-ROW($T$190)+1),"")</f>
        <v>0</v>
      </c>
      <c r="U255">
        <f>IFERROR(SMALL(U67:U187,ROW()-ROW($U$190)+1),"")</f>
        <v>0</v>
      </c>
      <c r="V255">
        <f>IFERROR(SMALL(V67:V187,ROW()-ROW($V$190)+1),"")</f>
        <v>0</v>
      </c>
      <c r="W255">
        <f>IFERROR(SMALL(W67:W187,ROW()-ROW($W$190)+1),"")</f>
        <v>0</v>
      </c>
      <c r="X255">
        <f>IFERROR(SMALL(X67:X187,ROW()-ROW($X$190)+1),"")</f>
        <v>0</v>
      </c>
      <c r="Y255">
        <f>IFERROR(SMALL(Y67:Y187,ROW()-ROW($Y$190)+1),"")</f>
        <v>0</v>
      </c>
      <c r="Z255">
        <f>IFERROR(SMALL(Z67:Z187,ROW()-ROW($Z$190)+1),"")</f>
        <v>0</v>
      </c>
      <c r="AA255">
        <f>IFERROR(SMALL(AA67:AA187,ROW()-ROW($AA$190)+1),"")</f>
        <v>0</v>
      </c>
      <c r="AB255">
        <f>IFERROR(SMALL(AB67:AB187,ROW()-ROW($AB$190)+1),"")</f>
        <v>0</v>
      </c>
      <c r="AC255">
        <f>IFERROR(SMALL(AC67:AC187,ROW()-ROW($AC$190)+1),"")</f>
        <v>0</v>
      </c>
      <c r="AD255">
        <f>IFERROR(SMALL(AD67:AD187,ROW()-ROW($AD$190)+1),"")</f>
        <v>0</v>
      </c>
      <c r="AE255">
        <f>IFERROR(SMALL(AE67:AE187,ROW()-ROW($AE$190)+1),"")</f>
        <v>0</v>
      </c>
      <c r="AF255">
        <f>IFERROR(SMALL(AF67:AF187,ROW()-ROW($AF$190)+1),"")</f>
        <v>0</v>
      </c>
      <c r="AG255">
        <f>IFERROR(SMALL(AG67:AG187,ROW()-ROW($AG$190)+1),"")</f>
        <v>0</v>
      </c>
      <c r="AH255">
        <f>IFERROR(SMALL(AH67:AH187,ROW()-ROW($AH$190)+1),"")</f>
        <v>0</v>
      </c>
      <c r="AI255">
        <f>IFERROR(SMALL(AI67:AI187,ROW()-ROW($AI$190)+1),"")</f>
        <v>0</v>
      </c>
      <c r="AJ255">
        <f>IFERROR(SMALL(AJ67:AJ187,ROW()-ROW($AJ$190)+1),"")</f>
        <v>0</v>
      </c>
      <c r="AK255">
        <f>IFERROR(SMALL(AK67:AK187,ROW()-ROW($AK$190)+1),"")</f>
        <v>0</v>
      </c>
      <c r="AL255">
        <f>IFERROR(SMALL(AL67:AL187,ROW()-ROW($AL$190)+1),"")</f>
        <v>0</v>
      </c>
      <c r="AM255">
        <f>IFERROR(SMALL(AM67:AM187,ROW()-ROW($AM$190)+1),"")</f>
        <v>0</v>
      </c>
      <c r="AN255">
        <f>IFERROR(SMALL(AN67:AN187,ROW()-ROW($AN$190)+1),"")</f>
        <v>0</v>
      </c>
      <c r="AO255">
        <f>IFERROR(SMALL(AO67:AO187,ROW()-ROW($AO$190)+1),"")</f>
        <v>0</v>
      </c>
      <c r="AP255">
        <f>IFERROR(SMALL(AP67:AP187,ROW()-ROW($AP$190)+1),"")</f>
        <v>0</v>
      </c>
      <c r="AQ255">
        <f>IFERROR(SMALL(AQ67:AQ187,ROW()-ROW($AQ$190)+1),"")</f>
        <v>0</v>
      </c>
      <c r="AR255">
        <f>IFERROR(SMALL(AR67:AR187,ROW()-ROW($AR$190)+1),"")</f>
        <v>0</v>
      </c>
      <c r="AS255">
        <f>IFERROR(SMALL(AS67:AS187,ROW()-ROW($AS$190)+1),"")</f>
        <v>0</v>
      </c>
      <c r="AT255">
        <f>IFERROR(SMALL(AT67:AT187,ROW()-ROW($AT$190)+1),"")</f>
        <v>0</v>
      </c>
      <c r="AU255">
        <f>IFERROR(SMALL(AU67:AU187,ROW()-ROW($AU$190)+1),"")</f>
        <v>0</v>
      </c>
      <c r="AV255">
        <f>IFERROR(SMALL(AV67:AV187,ROW()-ROW($AV$190)+1),"")</f>
        <v>0</v>
      </c>
      <c r="AW255">
        <f>IFERROR(SMALL(AW67:AW187,ROW()-ROW($AW$190)+1),"")</f>
        <v>0</v>
      </c>
      <c r="AX255">
        <f>IFERROR(SMALL(AX67:AX187,ROW()-ROW($AX$190)+1),"")</f>
        <v>0</v>
      </c>
      <c r="AY255">
        <f>IFERROR(SMALL(AY67:AY187,ROW()-ROW($AY$190)+1),"")</f>
        <v>0</v>
      </c>
      <c r="AZ255">
        <f>IFERROR(SMALL(AZ67:AZ187,ROW()-ROW($AZ$190)+1),"")</f>
        <v>0</v>
      </c>
      <c r="BA255">
        <f>IFERROR(SMALL(BA67:BA187,ROW()-ROW($BA$190)+1),"")</f>
        <v>0</v>
      </c>
      <c r="BB255">
        <f>IFERROR(SMALL(BB67:BB187,ROW()-ROW($BB$190)+1),"")</f>
        <v>0</v>
      </c>
      <c r="BC255">
        <f>IFERROR(SMALL(BC67:BC187,ROW()-ROW($BC$190)+1),"")</f>
        <v>0</v>
      </c>
      <c r="BD255">
        <f>IFERROR(SMALL(BD67:BD187,ROW()-ROW($BD$190)+1),"")</f>
        <v>0</v>
      </c>
      <c r="BE255">
        <f>IFERROR(SMALL(BE67:BE187,ROW()-ROW($BE$190)+1),"")</f>
        <v>0</v>
      </c>
      <c r="BF255">
        <f>IFERROR(SMALL(BF67:BF187,ROW()-ROW($BF$190)+1),"")</f>
        <v>0</v>
      </c>
      <c r="BG255">
        <f>IFERROR(SMALL(BG67:BG187,ROW()-ROW($BG$190)+1),"")</f>
        <v>0</v>
      </c>
      <c r="BH255">
        <f>IFERROR(SMALL(BH67:BH187,ROW()-ROW($BH$190)+1),"")</f>
        <v>0</v>
      </c>
      <c r="BI255">
        <f>IFERROR(SMALL(BI67:BI187,ROW()-ROW($BI$190)+1),"")</f>
        <v>0</v>
      </c>
      <c r="BJ255">
        <f>IFERROR(SMALL(BJ67:BJ187,ROW()-ROW($BJ$190)+1),"")</f>
        <v>0</v>
      </c>
      <c r="BK255">
        <f>IFERROR(SMALL(BK67:BK187,ROW()-ROW($BK$190)+1),"")</f>
        <v>0</v>
      </c>
      <c r="BL255">
        <f>IFERROR(SMALL(BL67:BL187,ROW()-ROW($BL$190)+1),"")</f>
        <v>0</v>
      </c>
      <c r="BM255">
        <f>IFERROR(SMALL(BM67:BM187,ROW()-ROW($BM$190)+1),"")</f>
        <v>0</v>
      </c>
      <c r="BN255">
        <f>IFERROR(SMALL(BN67:BN187,ROW()-ROW($BN$190)+1),"")</f>
        <v>0</v>
      </c>
      <c r="BO255">
        <f>IFERROR(SMALL(BO67:BO187,ROW()-ROW($BO$190)+1),"")</f>
        <v>0</v>
      </c>
      <c r="BP255">
        <f>IFERROR(SMALL(BP67:BP187,ROW()-ROW($BP$190)+1),"")</f>
        <v>0</v>
      </c>
      <c r="BQ255">
        <f>IFERROR(SMALL(BQ67:BQ187,ROW()-ROW($BQ$190)+1),"")</f>
        <v>0</v>
      </c>
      <c r="BR255">
        <f>IFERROR(SMALL(BR67:BR187,ROW()-ROW($BR$190)+1),"")</f>
        <v>0</v>
      </c>
      <c r="BS255">
        <f>IFERROR(SMALL(BS67:BS187,ROW()-ROW($BS$190)+1),"")</f>
        <v>0</v>
      </c>
      <c r="BT255">
        <f>IFERROR(SMALL(BT67:BT187,ROW()-ROW($BT$190)+1),"")</f>
        <v>0</v>
      </c>
      <c r="BU255">
        <f>IFERROR(SMALL(BU67:BU187,ROW()-ROW($BU$190)+1),"")</f>
        <v>0</v>
      </c>
      <c r="BV255">
        <f>IFERROR(SMALL(BV67:BV187,ROW()-ROW($BV$190)+1),"")</f>
        <v>0</v>
      </c>
      <c r="BW255">
        <f>IFERROR(SMALL(BW67:BW187,ROW()-ROW($BW$190)+1),"")</f>
        <v>0</v>
      </c>
      <c r="BX255">
        <f>IFERROR(SMALL(BX67:BX187,ROW()-ROW($BX$190)+1),"")</f>
        <v>0</v>
      </c>
      <c r="BY255">
        <f>IFERROR(SMALL(BY67:BY187,ROW()-ROW($BY$190)+1),"")</f>
        <v>0</v>
      </c>
      <c r="BZ255">
        <f>IFERROR(SMALL(BZ67:BZ187,ROW()-ROW($BZ$190)+1),"")</f>
        <v>0</v>
      </c>
      <c r="CA255">
        <f>IFERROR(SMALL(CA67:CA187,ROW()-ROW($CA$190)+1),"")</f>
        <v>0</v>
      </c>
      <c r="CB255">
        <f>IFERROR(SMALL(CB67:CB187,ROW()-ROW($CB$190)+1),"")</f>
        <v>0</v>
      </c>
      <c r="CC255">
        <f>IFERROR(SMALL(CC67:CC187,ROW()-ROW($CC$190)+1),"")</f>
        <v>0</v>
      </c>
      <c r="CD255">
        <f>IFERROR(SMALL(CD67:CD187,ROW()-ROW($CD$190)+1),"")</f>
        <v>0</v>
      </c>
      <c r="CE255">
        <f>IFERROR(SMALL(CE67:CE187,ROW()-ROW($CE$190)+1),"")</f>
        <v>0</v>
      </c>
      <c r="CF255">
        <f>IFERROR(SMALL(CF67:CF187,ROW()-ROW($CF$190)+1),"")</f>
        <v>0</v>
      </c>
      <c r="CG255">
        <f>IFERROR(SMALL(CG67:CG187,ROW()-ROW($CG$190)+1),"")</f>
        <v>0</v>
      </c>
      <c r="CH255">
        <f>IFERROR(SMALL(CH67:CH187,ROW()-ROW($CH$190)+1),"")</f>
        <v>0</v>
      </c>
      <c r="CI255">
        <f>IFERROR(SMALL(CI67:CI187,ROW()-ROW($CI$190)+1),"")</f>
        <v>0</v>
      </c>
      <c r="CJ255">
        <f>IFERROR(SMALL(CJ67:CJ187,ROW()-ROW($CJ$190)+1),"")</f>
        <v>0</v>
      </c>
      <c r="CK255">
        <f>IFERROR(SMALL(CK67:CK187,ROW()-ROW($CK$190)+1),"")</f>
        <v>0</v>
      </c>
      <c r="CL255">
        <f>IFERROR(SMALL(CL67:CL187,ROW()-ROW($CL$190)+1),"")</f>
        <v>0</v>
      </c>
      <c r="CM255">
        <f>IFERROR(SMALL(CM67:CM187,ROW()-ROW($CM$190)+1),"")</f>
        <v>0</v>
      </c>
      <c r="CN255">
        <f>IFERROR(SMALL(CN67:CN187,ROW()-ROW($CN$190)+1),"")</f>
        <v>0</v>
      </c>
      <c r="CO255">
        <f>IFERROR(SMALL(CO67:CO187,ROW()-ROW($CO$190)+1),"")</f>
        <v>0</v>
      </c>
      <c r="CP255">
        <f>IFERROR(SMALL(CP67:CP187,ROW()-ROW($CP$190)+1),"")</f>
        <v>0</v>
      </c>
      <c r="CQ255">
        <f>IFERROR(SMALL(CQ67:CQ187,ROW()-ROW($CQ$190)+1),"")</f>
        <v>0</v>
      </c>
      <c r="CR255">
        <f>IFERROR(SMALL(CR67:CR187,ROW()-ROW($CR$190)+1),"")</f>
        <v>0</v>
      </c>
      <c r="CS255">
        <f>IFERROR(SMALL(CS67:CS187,ROW()-ROW($CS$190)+1),"")</f>
        <v>0</v>
      </c>
      <c r="CT255">
        <f>IFERROR(SMALL(CT67:CT187,ROW()-ROW($CT$190)+1),"")</f>
        <v>0</v>
      </c>
      <c r="CU255">
        <f>IFERROR(SMALL(CU67:CU187,ROW()-ROW($CU$190)+1),"")</f>
        <v>0</v>
      </c>
      <c r="CV255">
        <f>IFERROR(SMALL(CV67:CV187,ROW()-ROW($CV$190)+1),"")</f>
        <v>0</v>
      </c>
      <c r="CW255">
        <f>IFERROR(SMALL(CW67:CW187,ROW()-ROW($CW$190)+1),"")</f>
        <v>0</v>
      </c>
      <c r="CX255">
        <f>IFERROR(SMALL(CX67:CX187,ROW()-ROW($CX$190)+1),"")</f>
        <v>0</v>
      </c>
      <c r="CY255">
        <f>IFERROR(SMALL(CY67:CY187,ROW()-ROW($CY$190)+1),"")</f>
        <v>0</v>
      </c>
      <c r="CZ255">
        <f>IFERROR(SMALL(CZ67:CZ187,ROW()-ROW($CZ$190)+1),"")</f>
        <v>0</v>
      </c>
      <c r="DA255">
        <f>IFERROR(SMALL(DA67:DA187,ROW()-ROW($DA$190)+1),"")</f>
        <v>0</v>
      </c>
      <c r="DB255">
        <f>IFERROR(SMALL(DB67:DB187,ROW()-ROW($DB$190)+1),"")</f>
        <v>0</v>
      </c>
      <c r="DC255">
        <f>IFERROR(SMALL(DC67:DC187,ROW()-ROW($DC$190)+1),"")</f>
        <v>0</v>
      </c>
      <c r="DD255">
        <f>IFERROR(SMALL(DD67:DD187,ROW()-ROW($DD$190)+1),"")</f>
        <v>0</v>
      </c>
      <c r="DE255">
        <f>IFERROR(SMALL(DE67:DE187,ROW()-ROW($DE$190)+1),"")</f>
        <v>0</v>
      </c>
      <c r="DF255">
        <f>IFERROR(SMALL(DF67:DF187,ROW()-ROW($DF$190)+1),"")</f>
        <v>0</v>
      </c>
      <c r="DG255">
        <f>IFERROR(SMALL(DG67:DG187,ROW()-ROW($DG$190)+1),"")</f>
        <v>0</v>
      </c>
      <c r="DH255">
        <f>IFERROR(SMALL(DH67:DH187,ROW()-ROW($DH$190)+1),"")</f>
        <v>0</v>
      </c>
      <c r="DI255">
        <f>IFERROR(SMALL(DI67:DI187,ROW()-ROW($DI$190)+1),"")</f>
        <v>0</v>
      </c>
      <c r="DJ255">
        <f>IFERROR(SMALL(DJ67:DJ187,ROW()-ROW($DJ$190)+1),"")</f>
        <v>0</v>
      </c>
      <c r="DK255">
        <f>IFERROR(SMALL(DK67:DK187,ROW()-ROW($DK$190)+1),"")</f>
        <v>0</v>
      </c>
      <c r="DL255">
        <f>IFERROR(SMALL(DL67:DL187,ROW()-ROW($DL$190)+1),"")</f>
        <v>0</v>
      </c>
      <c r="DM255">
        <f>IFERROR(SMALL(DM67:DM187,ROW()-ROW($DM$190)+1),"")</f>
        <v>0</v>
      </c>
      <c r="DN255">
        <f>IFERROR(SMALL(DN67:DN187,ROW()-ROW($DN$190)+1),"")</f>
        <v>0</v>
      </c>
      <c r="DO255">
        <f>IFERROR(SMALL(DO67:DO187,ROW()-ROW($DO$190)+1),"")</f>
        <v>0</v>
      </c>
      <c r="DP255">
        <f>IFERROR(SMALL(DP67:DP187,ROW()-ROW($DP$190)+1),"")</f>
        <v>0</v>
      </c>
      <c r="DQ255">
        <f>IFERROR(SMALL(DQ67:DQ187,ROW()-ROW($DQ$190)+1),"")</f>
        <v>0</v>
      </c>
      <c r="DR255">
        <f>IFERROR(SMALL(DR67:DR187,ROW()-ROW($DR$190)+1),"")</f>
        <v>0</v>
      </c>
      <c r="DS255">
        <f>IFERROR(SMALL(DS67:DS187,ROW()-ROW($DS$190)+1),"")</f>
        <v>0</v>
      </c>
      <c r="DT255">
        <f>IFERROR(SMALL(DT67:DT187,ROW()-ROW($DT$190)+1),"")</f>
        <v>0</v>
      </c>
      <c r="DU255">
        <f>IFERROR(SMALL(DU67:DU187,ROW()-ROW($DU$190)+1),"")</f>
        <v>0</v>
      </c>
      <c r="DV255">
        <f>IFERROR(SMALL(DV67:DV187,ROW()-ROW($DV$190)+1),"")</f>
        <v>0</v>
      </c>
      <c r="DW255">
        <f>IFERROR(SMALL(DW67:DW187,ROW()-ROW($DW$190)+1),"")</f>
        <v>0</v>
      </c>
      <c r="DX255">
        <f>IFERROR(SMALL(DX67:DX187,ROW()-ROW($DX$190)+1),"")</f>
        <v>0</v>
      </c>
      <c r="DY255">
        <f>IFERROR(SMALL(DY67:DY187,ROW()-ROW($DY$190)+1),"")</f>
        <v>0</v>
      </c>
      <c r="DZ255">
        <f>IFERROR(SMALL(DZ67:DZ187,ROW()-ROW($DZ$190)+1),"")</f>
        <v>0</v>
      </c>
      <c r="EA255">
        <f>IFERROR(SMALL(EA67:EA187,ROW()-ROW($EA$190)+1),"")</f>
        <v>0</v>
      </c>
      <c r="EB255">
        <f>IFERROR(SMALL(EB67:EB187,ROW()-ROW($EB$190)+1),"")</f>
        <v>0</v>
      </c>
      <c r="EC255">
        <f>IFERROR(SMALL(EC67:EC187,ROW()-ROW($EC$190)+1),"")</f>
        <v>0</v>
      </c>
      <c r="ED255">
        <f>IFERROR(SMALL(ED67:ED187,ROW()-ROW($ED$190)+1),"")</f>
        <v>0</v>
      </c>
      <c r="EE255">
        <f>IFERROR(SMALL(EE67:EE187,ROW()-ROW($EE$190)+1),"")</f>
        <v>0</v>
      </c>
      <c r="EF255">
        <f>IFERROR(SMALL(EF67:EF187,ROW()-ROW($EF$190)+1),"")</f>
        <v>0</v>
      </c>
      <c r="EI255">
        <f>IFERROR(SMALL(EI67:EI187,ROW()-ROW($EI$190)+1),"")</f>
        <v>0</v>
      </c>
      <c r="EJ255">
        <f>IFERROR(SMALL(EJ67:EJ187,ROW()-ROW($EJ$190)+1),"")</f>
        <v>0</v>
      </c>
      <c r="EK255">
        <f>IFERROR(SMALL(EK67:EK187,ROW()-ROW($EK$190)+1),"")</f>
        <v>0</v>
      </c>
      <c r="EL255">
        <f>IFERROR(SMALL(EL67:EL187,ROW()-ROW($EL$190)+1),"")</f>
        <v>0</v>
      </c>
      <c r="EM255">
        <f>IFERROR(SMALL(EM67:EM187,ROW()-ROW($EM$190)+1),"")</f>
        <v>0</v>
      </c>
      <c r="EN255">
        <f>IFERROR(SMALL(EN67:EN187,ROW()-ROW($EN$190)+1),"")</f>
        <v>0</v>
      </c>
      <c r="EO255">
        <f>IFERROR(SMALL(EO67:EO187,ROW()-ROW($EO$190)+1),"")</f>
        <v>0</v>
      </c>
      <c r="EP255">
        <f>IFERROR(SMALL(EP67:EP187,ROW()-ROW($EP$190)+1),"")</f>
        <v>0</v>
      </c>
      <c r="EQ255">
        <f>IFERROR(SMALL(EQ67:EQ187,ROW()-ROW($EQ$190)+1),"")</f>
        <v>0</v>
      </c>
      <c r="ER255">
        <f>IFERROR(SMALL(ER67:ER187,ROW()-ROW($ER$190)+1),"")</f>
        <v>0</v>
      </c>
      <c r="ES255">
        <f>IFERROR(SMALL(ES67:ES187,ROW()-ROW($ES$190)+1),"")</f>
        <v>0</v>
      </c>
      <c r="ET255">
        <f>IFERROR(SMALL(ET67:ET187,ROW()-ROW($ET$190)+1),"")</f>
        <v>0</v>
      </c>
      <c r="EU255">
        <f>IFERROR(SMALL(EU67:EU187,ROW()-ROW($EU$190)+1),"")</f>
        <v>0</v>
      </c>
      <c r="EV255">
        <f>IFERROR(SMALL(EV67:EV187,ROW()-ROW($EV$190)+1),"")</f>
        <v>0</v>
      </c>
      <c r="EW255">
        <f>IFERROR(SMALL(EW67:EW187,ROW()-ROW($EW$190)+1),"")</f>
        <v>0</v>
      </c>
      <c r="EX255">
        <f>IFERROR(SMALL(EX67:EX187,ROW()-ROW($EX$190)+1),"")</f>
        <v>0</v>
      </c>
      <c r="EY255">
        <f>IFERROR(SMALL(EY67:EY187,ROW()-ROW($EY$190)+1),"")</f>
        <v>0</v>
      </c>
      <c r="EZ255">
        <f>IFERROR(SMALL(EZ67:EZ187,ROW()-ROW($EZ$190)+1),"")</f>
        <v>0</v>
      </c>
      <c r="FA255">
        <f>IFERROR(SMALL(FA67:FA187,ROW()-ROW($FA$190)+1),"")</f>
        <v>0</v>
      </c>
      <c r="FB255">
        <f>IFERROR(SMALL(FB67:FB187,ROW()-ROW($FB$190)+1),"")</f>
        <v>0</v>
      </c>
      <c r="FC255">
        <f>IFERROR(SMALL(FC67:FC187,ROW()-ROW($FC$190)+1),"")</f>
        <v>0</v>
      </c>
      <c r="FD255">
        <f>IFERROR(SMALL(FD67:FD187,ROW()-ROW($FD$190)+1),"")</f>
        <v>0</v>
      </c>
      <c r="FE255">
        <f>IFERROR(SMALL(FE67:FE187,ROW()-ROW($FE$190)+1),"")</f>
        <v>0</v>
      </c>
      <c r="FF255">
        <f>IFERROR(SMALL(FF67:FF187,ROW()-ROW($FF$190)+1),"")</f>
        <v>0</v>
      </c>
      <c r="FG255">
        <f>IFERROR(SMALL(FG67:FG187,ROW()-ROW($FG$190)+1),"")</f>
        <v>0</v>
      </c>
      <c r="FH255">
        <f>IFERROR(SMALL(FH67:FH187,ROW()-ROW($FH$190)+1),"")</f>
        <v>0</v>
      </c>
      <c r="FI255">
        <f>IFERROR(SMALL(FI67:FI187,ROW()-ROW($FI$190)+1),"")</f>
        <v>0</v>
      </c>
      <c r="FJ255">
        <f>IFERROR(SMALL(FJ67:FJ187,ROW()-ROW($FJ$190)+1),"")</f>
        <v>0</v>
      </c>
      <c r="FK255">
        <f>IFERROR(SMALL(FK67:FK187,ROW()-ROW($FK$190)+1),"")</f>
        <v>0</v>
      </c>
      <c r="FL255">
        <f>IFERROR(SMALL(FL67:FL187,ROW()-ROW($FL$190)+1),"")</f>
        <v>0</v>
      </c>
      <c r="FM255">
        <f>IFERROR(SMALL(FM67:FM187,ROW()-ROW($FM$190)+1),"")</f>
        <v>0</v>
      </c>
      <c r="FN255">
        <f>IFERROR(SMALL(FN67:FN187,ROW()-ROW($FN$190)+1),"")</f>
        <v>0</v>
      </c>
      <c r="FO255">
        <f>IFERROR(SMALL(FO67:FO187,ROW()-ROW($FO$190)+1),"")</f>
        <v>0</v>
      </c>
      <c r="FP255">
        <f>IFERROR(SMALL(FP67:FP187,ROW()-ROW($FP$190)+1),"")</f>
        <v>0</v>
      </c>
      <c r="FQ255">
        <f>IFERROR(SMALL(FQ67:FQ187,ROW()-ROW($FQ$190)+1),"")</f>
        <v>0</v>
      </c>
      <c r="FR255">
        <f>IFERROR(SMALL(FR67:FR187,ROW()-ROW($FR$190)+1),"")</f>
        <v>0</v>
      </c>
      <c r="FS255">
        <f>IFERROR(SMALL(FS67:FS187,ROW()-ROW($FS$190)+1),"")</f>
        <v>0</v>
      </c>
      <c r="FT255">
        <f>IFERROR(SMALL(FT67:FT187,ROW()-ROW($FT$190)+1),"")</f>
        <v>0</v>
      </c>
      <c r="FU255">
        <f>IFERROR(SMALL(FU67:FU187,ROW()-ROW($FU$190)+1),"")</f>
        <v>0</v>
      </c>
      <c r="FV255">
        <f>IFERROR(SMALL(FV67:FV187,ROW()-ROW($FV$190)+1),"")</f>
        <v>0</v>
      </c>
      <c r="FW255">
        <f>IFERROR(SMALL(FW67:FW187,ROW()-ROW($FW$190)+1),"")</f>
        <v>0</v>
      </c>
      <c r="FX255">
        <f>IFERROR(SMALL(FX67:FX187,ROW()-ROW($FX$190)+1),"")</f>
        <v>0</v>
      </c>
      <c r="FY255">
        <f>IFERROR(SMALL(FY67:FY187,ROW()-ROW($FY$190)+1),"")</f>
        <v>0</v>
      </c>
      <c r="FZ255">
        <f>IFERROR(SMALL(FZ67:FZ187,ROW()-ROW($FZ$190)+1),"")</f>
        <v>0</v>
      </c>
      <c r="GA255">
        <f>IFERROR(SMALL(GA67:GA187,ROW()-ROW($GA$190)+1),"")</f>
        <v>0</v>
      </c>
      <c r="GB255">
        <f>IFERROR(SMALL(GB67:GB187,ROW()-ROW($GB$190)+1),"")</f>
        <v>0</v>
      </c>
      <c r="GC255">
        <f>IFERROR(SMALL(GC67:GC187,ROW()-ROW($GC$190)+1),"")</f>
        <v>0</v>
      </c>
      <c r="GD255">
        <f>IFERROR(SMALL(GD67:GD187,ROW()-ROW($GD$190)+1),"")</f>
        <v>0</v>
      </c>
      <c r="GE255">
        <f>IFERROR(SMALL(GE67:GE187,ROW()-ROW($GE$190)+1),"")</f>
        <v>0</v>
      </c>
      <c r="GF255">
        <f>IFERROR(SMALL(GF67:GF187,ROW()-ROW($GF$190)+1),"")</f>
        <v>0</v>
      </c>
      <c r="GG255">
        <f>IFERROR(SMALL(GG67:GG187,ROW()-ROW($GG$190)+1),"")</f>
        <v>0</v>
      </c>
      <c r="GH255">
        <f>IFERROR(SMALL(GH67:GH187,ROW()-ROW($GH$190)+1),"")</f>
        <v>0</v>
      </c>
      <c r="GI255">
        <f>IFERROR(SMALL(GI67:GI187,ROW()-ROW($GI$190)+1),"")</f>
        <v>0</v>
      </c>
      <c r="GJ255">
        <f>IFERROR(SMALL(GJ67:GJ187,ROW()-ROW($GJ$190)+1),"")</f>
        <v>0</v>
      </c>
      <c r="GK255">
        <f>IFERROR(SMALL(GK67:GK187,ROW()-ROW($GK$190)+1),"")</f>
        <v>0</v>
      </c>
      <c r="GL255">
        <f>IFERROR(SMALL(GL67:GL187,ROW()-ROW($GL$190)+1),"")</f>
        <v>0</v>
      </c>
      <c r="GM255">
        <f>IFERROR(SMALL(GM67:GM187,ROW()-ROW($GM$190)+1),"")</f>
        <v>0</v>
      </c>
      <c r="GN255">
        <f>IFERROR(SMALL(GN67:GN187,ROW()-ROW($GN$190)+1),"")</f>
        <v>0</v>
      </c>
      <c r="GO255">
        <f>IFERROR(SMALL(GO67:GO187,ROW()-ROW($GO$190)+1),"")</f>
        <v>0</v>
      </c>
      <c r="GP255">
        <f>IFERROR(SMALL(GP67:GP187,ROW()-ROW($GP$190)+1),"")</f>
        <v>0</v>
      </c>
      <c r="GQ255">
        <f>IFERROR(SMALL(GQ67:GQ187,ROW()-ROW($GQ$190)+1),"")</f>
        <v>0</v>
      </c>
      <c r="GR255">
        <f>IFERROR(SMALL(GR67:GR187,ROW()-ROW($GR$190)+1),"")</f>
        <v>0</v>
      </c>
      <c r="GS255">
        <f>IFERROR(SMALL(GS67:GS187,ROW()-ROW($GS$190)+1),"")</f>
        <v>0</v>
      </c>
      <c r="GT255">
        <f>IFERROR(SMALL(GT67:GT187,ROW()-ROW($GT$190)+1),"")</f>
        <v>0</v>
      </c>
      <c r="GU255">
        <f>IFERROR(SMALL(GU67:GU187,ROW()-ROW($GU$190)+1),"")</f>
        <v>0</v>
      </c>
      <c r="GV255">
        <f>IFERROR(SMALL(GV67:GV187,ROW()-ROW($GV$190)+1),"")</f>
        <v>0</v>
      </c>
      <c r="GW255">
        <f>IFERROR(SMALL(GW67:GW187,ROW()-ROW($GW$190)+1),"")</f>
        <v>0</v>
      </c>
      <c r="GX255">
        <f>IFERROR(SMALL(GX67:GX187,ROW()-ROW($GX$190)+1),"")</f>
        <v>0</v>
      </c>
      <c r="GY255">
        <f>IFERROR(SMALL(GY67:GY187,ROW()-ROW($GY$190)+1),"")</f>
        <v>0</v>
      </c>
      <c r="GZ255">
        <f>IFERROR(SMALL(GZ67:GZ187,ROW()-ROW($GZ$190)+1),"")</f>
        <v>0</v>
      </c>
      <c r="HA255">
        <f>IFERROR(SMALL(HA67:HA187,ROW()-ROW($HA$190)+1),"")</f>
        <v>0</v>
      </c>
      <c r="HB255">
        <f>IFERROR(SMALL(HB67:HB187,ROW()-ROW($HB$190)+1),"")</f>
        <v>0</v>
      </c>
      <c r="HC255">
        <f>IFERROR(SMALL(HC67:HC187,ROW()-ROW($HC$190)+1),"")</f>
        <v>0</v>
      </c>
      <c r="HD255">
        <f>IFERROR(SMALL(HD67:HD187,ROW()-ROW($HD$190)+1),"")</f>
        <v>0</v>
      </c>
      <c r="HE255">
        <f>IFERROR(SMALL(HE67:HE187,ROW()-ROW($HE$190)+1),"")</f>
        <v>0</v>
      </c>
      <c r="HF255">
        <f>IFERROR(SMALL(HF67:HF187,ROW()-ROW($HF$190)+1),"")</f>
        <v>0</v>
      </c>
      <c r="HG255">
        <f>IFERROR(SMALL(HG67:HG187,ROW()-ROW($HG$190)+1),"")</f>
        <v>0</v>
      </c>
      <c r="HH255">
        <f>IFERROR(SMALL(HH67:HH187,ROW()-ROW($HH$190)+1),"")</f>
        <v>0</v>
      </c>
      <c r="HI255">
        <f>IFERROR(SMALL(HI67:HI187,ROW()-ROW($HI$190)+1),"")</f>
        <v>0</v>
      </c>
      <c r="HJ255">
        <f>IFERROR(SMALL(HJ67:HJ187,ROW()-ROW($HJ$190)+1),"")</f>
        <v>0</v>
      </c>
      <c r="HK255">
        <f>IFERROR(SMALL(HK67:HK187,ROW()-ROW($HK$190)+1),"")</f>
        <v>0</v>
      </c>
      <c r="HL255">
        <f>IFERROR(SMALL(HL67:HL187,ROW()-ROW($HL$190)+1),"")</f>
        <v>0</v>
      </c>
      <c r="HM255">
        <f>IFERROR(SMALL(HM67:HM187,ROW()-ROW($HM$190)+1),"")</f>
        <v>0</v>
      </c>
      <c r="HN255">
        <f>IFERROR(SMALL(HN67:HN187,ROW()-ROW($HN$190)+1),"")</f>
        <v>0</v>
      </c>
      <c r="HO255">
        <f>IFERROR(SMALL(HO67:HO187,ROW()-ROW($HO$190)+1),"")</f>
        <v>0</v>
      </c>
      <c r="HP255">
        <f>IFERROR(SMALL(HP67:HP187,ROW()-ROW($HP$190)+1),"")</f>
        <v>0</v>
      </c>
      <c r="HQ255">
        <f>IFERROR(SMALL(HQ67:HQ187,ROW()-ROW($HQ$190)+1),"")</f>
        <v>0</v>
      </c>
      <c r="HR255">
        <f>IFERROR(SMALL(HR67:HR187,ROW()-ROW($HR$190)+1),"")</f>
        <v>0</v>
      </c>
      <c r="HS255">
        <f>IFERROR(SMALL(HS67:HS187,ROW()-ROW($HS$190)+1),"")</f>
        <v>0</v>
      </c>
      <c r="HT255">
        <f>IFERROR(SMALL(HT67:HT187,ROW()-ROW($HT$190)+1),"")</f>
        <v>0</v>
      </c>
      <c r="HU255">
        <f>IFERROR(SMALL(HU67:HU187,ROW()-ROW($HU$190)+1),"")</f>
        <v>0</v>
      </c>
      <c r="HV255">
        <f>IFERROR(SMALL(HV67:HV187,ROW()-ROW($HV$190)+1),"")</f>
        <v>0</v>
      </c>
      <c r="HW255">
        <f>IFERROR(SMALL(HW67:HW187,ROW()-ROW($HW$190)+1),"")</f>
        <v>0</v>
      </c>
      <c r="HX255">
        <f>IFERROR(SMALL(HX67:HX187,ROW()-ROW($HX$190)+1),"")</f>
        <v>0</v>
      </c>
      <c r="HY255">
        <f>IFERROR(SMALL(HY67:HY187,ROW()-ROW($HY$190)+1),"")</f>
        <v>0</v>
      </c>
      <c r="HZ255">
        <f>IFERROR(SMALL(HZ67:HZ187,ROW()-ROW($HZ$190)+1),"")</f>
        <v>0</v>
      </c>
      <c r="IA255">
        <f>IFERROR(SMALL(IA67:IA187,ROW()-ROW($IA$190)+1),"")</f>
        <v>0</v>
      </c>
      <c r="IB255">
        <f>IFERROR(SMALL(IB67:IB187,ROW()-ROW($IB$190)+1),"")</f>
        <v>0</v>
      </c>
      <c r="IC255">
        <f>IFERROR(SMALL(IC67:IC187,ROW()-ROW($IC$190)+1),"")</f>
        <v>0</v>
      </c>
      <c r="ID255">
        <f>IFERROR(SMALL(ID67:ID187,ROW()-ROW($ID$190)+1),"")</f>
        <v>0</v>
      </c>
      <c r="IE255">
        <f>IFERROR(SMALL(IE67:IE187,ROW()-ROW($IE$190)+1),"")</f>
        <v>0</v>
      </c>
      <c r="IF255">
        <f>IFERROR(SMALL(IF67:IF187,ROW()-ROW($IF$190)+1),"")</f>
        <v>0</v>
      </c>
      <c r="IG255">
        <f>IFERROR(SMALL(IG67:IG187,ROW()-ROW($IG$190)+1),"")</f>
        <v>0</v>
      </c>
      <c r="IH255">
        <f>IFERROR(SMALL(IH67:IH187,ROW()-ROW($IH$190)+1),"")</f>
        <v>0</v>
      </c>
      <c r="II255">
        <f>IFERROR(SMALL(II67:II187,ROW()-ROW($II$190)+1),"")</f>
        <v>0</v>
      </c>
      <c r="IJ255">
        <f>IFERROR(SMALL(IJ67:IJ187,ROW()-ROW($IJ$190)+1),"")</f>
        <v>0</v>
      </c>
      <c r="IK255">
        <f>IFERROR(SMALL(IK67:IK187,ROW()-ROW($IK$190)+1),"")</f>
        <v>0</v>
      </c>
      <c r="IL255">
        <f>IFERROR(SMALL(IL67:IL187,ROW()-ROW($IL$190)+1),"")</f>
        <v>0</v>
      </c>
      <c r="IM255">
        <f>IFERROR(SMALL(IM67:IM187,ROW()-ROW($IM$190)+1),"")</f>
        <v>0</v>
      </c>
      <c r="IN255">
        <f>IFERROR(SMALL(IN67:IN187,ROW()-ROW($IN$190)+1),"")</f>
        <v>0</v>
      </c>
      <c r="IO255">
        <f>IFERROR(SMALL(IO67:IO187,ROW()-ROW($IO$190)+1),"")</f>
        <v>0</v>
      </c>
      <c r="IP255">
        <f>IFERROR(SMALL(IP67:IP187,ROW()-ROW($IP$190)+1),"")</f>
        <v>0</v>
      </c>
      <c r="IQ255">
        <f>IFERROR(SMALL(IQ67:IQ187,ROW()-ROW($IQ$190)+1),"")</f>
        <v>0</v>
      </c>
      <c r="IR255">
        <f>IFERROR(SMALL(IR67:IR187,ROW()-ROW($IR$190)+1),"")</f>
        <v>0</v>
      </c>
      <c r="IS255">
        <f>IFERROR(SMALL(IS67:IS187,ROW()-ROW($IS$190)+1),"")</f>
        <v>0</v>
      </c>
      <c r="IT255">
        <f>IFERROR(SMALL(IT67:IT187,ROW()-ROW($IT$190)+1),"")</f>
        <v>0</v>
      </c>
      <c r="IU255">
        <f>IFERROR(SMALL(IU67:IU187,ROW()-ROW($IU$190)+1),"")</f>
        <v>0</v>
      </c>
      <c r="IV255">
        <f>IFERROR(SMALL(IV67:IV187,ROW()-ROW($IV$190)+1),"")</f>
        <v>0</v>
      </c>
      <c r="IW255">
        <f>IFERROR(SMALL(IW67:IW187,ROW()-ROW($IW$190)+1),"")</f>
        <v>0</v>
      </c>
      <c r="IX255">
        <f>IFERROR(SMALL(IX67:IX187,ROW()-ROW($IX$190)+1),"")</f>
        <v>0</v>
      </c>
      <c r="IY255">
        <f>IFERROR(SMALL(IY67:IY187,ROW()-ROW($IY$190)+1),"")</f>
        <v>0</v>
      </c>
      <c r="IZ255">
        <f>IFERROR(SMALL(IZ67:IZ187,ROW()-ROW($IZ$190)+1),"")</f>
        <v>0</v>
      </c>
      <c r="JA255">
        <f>IFERROR(SMALL(JA67:JA187,ROW()-ROW($JA$190)+1),"")</f>
        <v>0</v>
      </c>
      <c r="JB255">
        <f>IFERROR(SMALL(JB67:JB187,ROW()-ROW($JB$190)+1),"")</f>
        <v>0</v>
      </c>
      <c r="JC255">
        <f>IFERROR(SMALL(JC67:JC187,ROW()-ROW($JC$190)+1),"")</f>
        <v>0</v>
      </c>
      <c r="JD255">
        <f>IFERROR(SMALL(JD67:JD187,ROW()-ROW($JD$190)+1),"")</f>
        <v>0</v>
      </c>
      <c r="JE255">
        <f>IFERROR(SMALL(JE67:JE187,ROW()-ROW($JE$190)+1),"")</f>
        <v>0</v>
      </c>
      <c r="JF255">
        <f>IFERROR(SMALL(JF67:JF187,ROW()-ROW($JF$190)+1),"")</f>
        <v>0</v>
      </c>
      <c r="JG255">
        <f>IFERROR(SMALL(JG67:JG187,ROW()-ROW($JG$190)+1),"")</f>
        <v>0</v>
      </c>
      <c r="JH255">
        <f>IFERROR(SMALL(JH67:JH187,ROW()-ROW($JH$190)+1),"")</f>
        <v>0</v>
      </c>
      <c r="JI255">
        <f>IFERROR(SMALL(JI67:JI187,ROW()-ROW($JI$190)+1),"")</f>
        <v>0</v>
      </c>
      <c r="JJ255">
        <f>IFERROR(SMALL(JJ67:JJ187,ROW()-ROW($JJ$190)+1),"")</f>
        <v>0</v>
      </c>
    </row>
    <row r="256" spans="5:270">
      <c r="E256">
        <f>IFERROR(SMALL(E67:E187,ROW()-ROW($E$190)+1),"")</f>
        <v>0</v>
      </c>
      <c r="F256">
        <f>IFERROR(SMALL(F67:F187,ROW()-ROW($F$190)+1),"")</f>
        <v>0</v>
      </c>
      <c r="G256">
        <f>IFERROR(SMALL(G67:G187,ROW()-ROW($G$190)+1),"")</f>
        <v>0</v>
      </c>
      <c r="H256">
        <f>IFERROR(SMALL(H67:H187,ROW()-ROW($H$190)+1),"")</f>
        <v>0</v>
      </c>
      <c r="I256">
        <f>IFERROR(SMALL(I67:I187,ROW()-ROW($I$190)+1),"")</f>
        <v>0</v>
      </c>
      <c r="J256">
        <f>IFERROR(SMALL(J67:J187,ROW()-ROW($J$190)+1),"")</f>
        <v>0</v>
      </c>
      <c r="K256">
        <f>IFERROR(SMALL(K67:K187,ROW()-ROW($K$190)+1),"")</f>
        <v>0</v>
      </c>
      <c r="L256">
        <f>IFERROR(SMALL(L67:L187,ROW()-ROW($L$190)+1),"")</f>
        <v>0</v>
      </c>
      <c r="M256">
        <f>IFERROR(SMALL(M67:M187,ROW()-ROW($M$190)+1),"")</f>
        <v>0</v>
      </c>
      <c r="N256">
        <f>IFERROR(SMALL(N67:N187,ROW()-ROW($N$190)+1),"")</f>
        <v>0</v>
      </c>
      <c r="O256">
        <f>IFERROR(SMALL(O67:O187,ROW()-ROW($O$190)+1),"")</f>
        <v>0</v>
      </c>
      <c r="P256">
        <f>IFERROR(SMALL(P67:P187,ROW()-ROW($P$190)+1),"")</f>
        <v>0</v>
      </c>
      <c r="Q256">
        <f>IFERROR(SMALL(Q67:Q187,ROW()-ROW($Q$190)+1),"")</f>
        <v>0</v>
      </c>
      <c r="R256">
        <f>IFERROR(SMALL(R67:R187,ROW()-ROW($R$190)+1),"")</f>
        <v>0</v>
      </c>
      <c r="S256">
        <f>IFERROR(SMALL(S67:S187,ROW()-ROW($S$190)+1),"")</f>
        <v>0</v>
      </c>
      <c r="T256">
        <f>IFERROR(SMALL(T67:T187,ROW()-ROW($T$190)+1),"")</f>
        <v>0</v>
      </c>
      <c r="U256">
        <f>IFERROR(SMALL(U67:U187,ROW()-ROW($U$190)+1),"")</f>
        <v>0</v>
      </c>
      <c r="V256">
        <f>IFERROR(SMALL(V67:V187,ROW()-ROW($V$190)+1),"")</f>
        <v>0</v>
      </c>
      <c r="W256">
        <f>IFERROR(SMALL(W67:W187,ROW()-ROW($W$190)+1),"")</f>
        <v>0</v>
      </c>
      <c r="X256">
        <f>IFERROR(SMALL(X67:X187,ROW()-ROW($X$190)+1),"")</f>
        <v>0</v>
      </c>
      <c r="Y256">
        <f>IFERROR(SMALL(Y67:Y187,ROW()-ROW($Y$190)+1),"")</f>
        <v>0</v>
      </c>
      <c r="Z256">
        <f>IFERROR(SMALL(Z67:Z187,ROW()-ROW($Z$190)+1),"")</f>
        <v>0</v>
      </c>
      <c r="AA256">
        <f>IFERROR(SMALL(AA67:AA187,ROW()-ROW($AA$190)+1),"")</f>
        <v>0</v>
      </c>
      <c r="AB256">
        <f>IFERROR(SMALL(AB67:AB187,ROW()-ROW($AB$190)+1),"")</f>
        <v>0</v>
      </c>
      <c r="AC256">
        <f>IFERROR(SMALL(AC67:AC187,ROW()-ROW($AC$190)+1),"")</f>
        <v>0</v>
      </c>
      <c r="AD256">
        <f>IFERROR(SMALL(AD67:AD187,ROW()-ROW($AD$190)+1),"")</f>
        <v>0</v>
      </c>
      <c r="AE256">
        <f>IFERROR(SMALL(AE67:AE187,ROW()-ROW($AE$190)+1),"")</f>
        <v>0</v>
      </c>
      <c r="AF256">
        <f>IFERROR(SMALL(AF67:AF187,ROW()-ROW($AF$190)+1),"")</f>
        <v>0</v>
      </c>
      <c r="AG256">
        <f>IFERROR(SMALL(AG67:AG187,ROW()-ROW($AG$190)+1),"")</f>
        <v>0</v>
      </c>
      <c r="AH256">
        <f>IFERROR(SMALL(AH67:AH187,ROW()-ROW($AH$190)+1),"")</f>
        <v>0</v>
      </c>
      <c r="AI256">
        <f>IFERROR(SMALL(AI67:AI187,ROW()-ROW($AI$190)+1),"")</f>
        <v>0</v>
      </c>
      <c r="AJ256">
        <f>IFERROR(SMALL(AJ67:AJ187,ROW()-ROW($AJ$190)+1),"")</f>
        <v>0</v>
      </c>
      <c r="AK256">
        <f>IFERROR(SMALL(AK67:AK187,ROW()-ROW($AK$190)+1),"")</f>
        <v>0</v>
      </c>
      <c r="AL256">
        <f>IFERROR(SMALL(AL67:AL187,ROW()-ROW($AL$190)+1),"")</f>
        <v>0</v>
      </c>
      <c r="AM256">
        <f>IFERROR(SMALL(AM67:AM187,ROW()-ROW($AM$190)+1),"")</f>
        <v>0</v>
      </c>
      <c r="AN256">
        <f>IFERROR(SMALL(AN67:AN187,ROW()-ROW($AN$190)+1),"")</f>
        <v>0</v>
      </c>
      <c r="AO256">
        <f>IFERROR(SMALL(AO67:AO187,ROW()-ROW($AO$190)+1),"")</f>
        <v>0</v>
      </c>
      <c r="AP256">
        <f>IFERROR(SMALL(AP67:AP187,ROW()-ROW($AP$190)+1),"")</f>
        <v>0</v>
      </c>
      <c r="AQ256">
        <f>IFERROR(SMALL(AQ67:AQ187,ROW()-ROW($AQ$190)+1),"")</f>
        <v>0</v>
      </c>
      <c r="AR256">
        <f>IFERROR(SMALL(AR67:AR187,ROW()-ROW($AR$190)+1),"")</f>
        <v>0</v>
      </c>
      <c r="AS256">
        <f>IFERROR(SMALL(AS67:AS187,ROW()-ROW($AS$190)+1),"")</f>
        <v>0</v>
      </c>
      <c r="AT256">
        <f>IFERROR(SMALL(AT67:AT187,ROW()-ROW($AT$190)+1),"")</f>
        <v>0</v>
      </c>
      <c r="AU256">
        <f>IFERROR(SMALL(AU67:AU187,ROW()-ROW($AU$190)+1),"")</f>
        <v>0</v>
      </c>
      <c r="AV256">
        <f>IFERROR(SMALL(AV67:AV187,ROW()-ROW($AV$190)+1),"")</f>
        <v>0</v>
      </c>
      <c r="AW256">
        <f>IFERROR(SMALL(AW67:AW187,ROW()-ROW($AW$190)+1),"")</f>
        <v>0</v>
      </c>
      <c r="AX256">
        <f>IFERROR(SMALL(AX67:AX187,ROW()-ROW($AX$190)+1),"")</f>
        <v>0</v>
      </c>
      <c r="AY256">
        <f>IFERROR(SMALL(AY67:AY187,ROW()-ROW($AY$190)+1),"")</f>
        <v>0</v>
      </c>
      <c r="AZ256">
        <f>IFERROR(SMALL(AZ67:AZ187,ROW()-ROW($AZ$190)+1),"")</f>
        <v>0</v>
      </c>
      <c r="BA256">
        <f>IFERROR(SMALL(BA67:BA187,ROW()-ROW($BA$190)+1),"")</f>
        <v>0</v>
      </c>
      <c r="BB256">
        <f>IFERROR(SMALL(BB67:BB187,ROW()-ROW($BB$190)+1),"")</f>
        <v>0</v>
      </c>
      <c r="BC256">
        <f>IFERROR(SMALL(BC67:BC187,ROW()-ROW($BC$190)+1),"")</f>
        <v>0</v>
      </c>
      <c r="BD256">
        <f>IFERROR(SMALL(BD67:BD187,ROW()-ROW($BD$190)+1),"")</f>
        <v>0</v>
      </c>
      <c r="BE256">
        <f>IFERROR(SMALL(BE67:BE187,ROW()-ROW($BE$190)+1),"")</f>
        <v>0</v>
      </c>
      <c r="BF256">
        <f>IFERROR(SMALL(BF67:BF187,ROW()-ROW($BF$190)+1),"")</f>
        <v>0</v>
      </c>
      <c r="BG256">
        <f>IFERROR(SMALL(BG67:BG187,ROW()-ROW($BG$190)+1),"")</f>
        <v>0</v>
      </c>
      <c r="BH256">
        <f>IFERROR(SMALL(BH67:BH187,ROW()-ROW($BH$190)+1),"")</f>
        <v>0</v>
      </c>
      <c r="BI256">
        <f>IFERROR(SMALL(BI67:BI187,ROW()-ROW($BI$190)+1),"")</f>
        <v>0</v>
      </c>
      <c r="BJ256">
        <f>IFERROR(SMALL(BJ67:BJ187,ROW()-ROW($BJ$190)+1),"")</f>
        <v>0</v>
      </c>
      <c r="BK256">
        <f>IFERROR(SMALL(BK67:BK187,ROW()-ROW($BK$190)+1),"")</f>
        <v>0</v>
      </c>
      <c r="BL256">
        <f>IFERROR(SMALL(BL67:BL187,ROW()-ROW($BL$190)+1),"")</f>
        <v>0</v>
      </c>
      <c r="BM256">
        <f>IFERROR(SMALL(BM67:BM187,ROW()-ROW($BM$190)+1),"")</f>
        <v>0</v>
      </c>
      <c r="BN256">
        <f>IFERROR(SMALL(BN67:BN187,ROW()-ROW($BN$190)+1),"")</f>
        <v>0</v>
      </c>
      <c r="BO256">
        <f>IFERROR(SMALL(BO67:BO187,ROW()-ROW($BO$190)+1),"")</f>
        <v>0</v>
      </c>
      <c r="BP256">
        <f>IFERROR(SMALL(BP67:BP187,ROW()-ROW($BP$190)+1),"")</f>
        <v>0</v>
      </c>
      <c r="BQ256">
        <f>IFERROR(SMALL(BQ67:BQ187,ROW()-ROW($BQ$190)+1),"")</f>
        <v>0</v>
      </c>
      <c r="BR256">
        <f>IFERROR(SMALL(BR67:BR187,ROW()-ROW($BR$190)+1),"")</f>
        <v>0</v>
      </c>
      <c r="BS256">
        <f>IFERROR(SMALL(BS67:BS187,ROW()-ROW($BS$190)+1),"")</f>
        <v>0</v>
      </c>
      <c r="BT256">
        <f>IFERROR(SMALL(BT67:BT187,ROW()-ROW($BT$190)+1),"")</f>
        <v>0</v>
      </c>
      <c r="BU256">
        <f>IFERROR(SMALL(BU67:BU187,ROW()-ROW($BU$190)+1),"")</f>
        <v>0</v>
      </c>
      <c r="BV256">
        <f>IFERROR(SMALL(BV67:BV187,ROW()-ROW($BV$190)+1),"")</f>
        <v>0</v>
      </c>
      <c r="BW256">
        <f>IFERROR(SMALL(BW67:BW187,ROW()-ROW($BW$190)+1),"")</f>
        <v>0</v>
      </c>
      <c r="BX256">
        <f>IFERROR(SMALL(BX67:BX187,ROW()-ROW($BX$190)+1),"")</f>
        <v>0</v>
      </c>
      <c r="BY256">
        <f>IFERROR(SMALL(BY67:BY187,ROW()-ROW($BY$190)+1),"")</f>
        <v>0</v>
      </c>
      <c r="BZ256">
        <f>IFERROR(SMALL(BZ67:BZ187,ROW()-ROW($BZ$190)+1),"")</f>
        <v>0</v>
      </c>
      <c r="CA256">
        <f>IFERROR(SMALL(CA67:CA187,ROW()-ROW($CA$190)+1),"")</f>
        <v>0</v>
      </c>
      <c r="CB256">
        <f>IFERROR(SMALL(CB67:CB187,ROW()-ROW($CB$190)+1),"")</f>
        <v>0</v>
      </c>
      <c r="CC256">
        <f>IFERROR(SMALL(CC67:CC187,ROW()-ROW($CC$190)+1),"")</f>
        <v>0</v>
      </c>
      <c r="CD256">
        <f>IFERROR(SMALL(CD67:CD187,ROW()-ROW($CD$190)+1),"")</f>
        <v>0</v>
      </c>
      <c r="CE256">
        <f>IFERROR(SMALL(CE67:CE187,ROW()-ROW($CE$190)+1),"")</f>
        <v>0</v>
      </c>
      <c r="CF256">
        <f>IFERROR(SMALL(CF67:CF187,ROW()-ROW($CF$190)+1),"")</f>
        <v>0</v>
      </c>
      <c r="CG256">
        <f>IFERROR(SMALL(CG67:CG187,ROW()-ROW($CG$190)+1),"")</f>
        <v>0</v>
      </c>
      <c r="CH256">
        <f>IFERROR(SMALL(CH67:CH187,ROW()-ROW($CH$190)+1),"")</f>
        <v>0</v>
      </c>
      <c r="CI256">
        <f>IFERROR(SMALL(CI67:CI187,ROW()-ROW($CI$190)+1),"")</f>
        <v>0</v>
      </c>
      <c r="CJ256">
        <f>IFERROR(SMALL(CJ67:CJ187,ROW()-ROW($CJ$190)+1),"")</f>
        <v>0</v>
      </c>
      <c r="CK256">
        <f>IFERROR(SMALL(CK67:CK187,ROW()-ROW($CK$190)+1),"")</f>
        <v>0</v>
      </c>
      <c r="CL256">
        <f>IFERROR(SMALL(CL67:CL187,ROW()-ROW($CL$190)+1),"")</f>
        <v>0</v>
      </c>
      <c r="CM256">
        <f>IFERROR(SMALL(CM67:CM187,ROW()-ROW($CM$190)+1),"")</f>
        <v>0</v>
      </c>
      <c r="CN256">
        <f>IFERROR(SMALL(CN67:CN187,ROW()-ROW($CN$190)+1),"")</f>
        <v>0</v>
      </c>
      <c r="CO256">
        <f>IFERROR(SMALL(CO67:CO187,ROW()-ROW($CO$190)+1),"")</f>
        <v>0</v>
      </c>
      <c r="CP256">
        <f>IFERROR(SMALL(CP67:CP187,ROW()-ROW($CP$190)+1),"")</f>
        <v>0</v>
      </c>
      <c r="CQ256">
        <f>IFERROR(SMALL(CQ67:CQ187,ROW()-ROW($CQ$190)+1),"")</f>
        <v>0</v>
      </c>
      <c r="CR256">
        <f>IFERROR(SMALL(CR67:CR187,ROW()-ROW($CR$190)+1),"")</f>
        <v>0</v>
      </c>
      <c r="CS256">
        <f>IFERROR(SMALL(CS67:CS187,ROW()-ROW($CS$190)+1),"")</f>
        <v>0</v>
      </c>
      <c r="CT256">
        <f>IFERROR(SMALL(CT67:CT187,ROW()-ROW($CT$190)+1),"")</f>
        <v>0</v>
      </c>
      <c r="CU256">
        <f>IFERROR(SMALL(CU67:CU187,ROW()-ROW($CU$190)+1),"")</f>
        <v>0</v>
      </c>
      <c r="CV256">
        <f>IFERROR(SMALL(CV67:CV187,ROW()-ROW($CV$190)+1),"")</f>
        <v>0</v>
      </c>
      <c r="CW256">
        <f>IFERROR(SMALL(CW67:CW187,ROW()-ROW($CW$190)+1),"")</f>
        <v>0</v>
      </c>
      <c r="CX256">
        <f>IFERROR(SMALL(CX67:CX187,ROW()-ROW($CX$190)+1),"")</f>
        <v>0</v>
      </c>
      <c r="CY256">
        <f>IFERROR(SMALL(CY67:CY187,ROW()-ROW($CY$190)+1),"")</f>
        <v>0</v>
      </c>
      <c r="CZ256">
        <f>IFERROR(SMALL(CZ67:CZ187,ROW()-ROW($CZ$190)+1),"")</f>
        <v>0</v>
      </c>
      <c r="DA256">
        <f>IFERROR(SMALL(DA67:DA187,ROW()-ROW($DA$190)+1),"")</f>
        <v>0</v>
      </c>
      <c r="DB256">
        <f>IFERROR(SMALL(DB67:DB187,ROW()-ROW($DB$190)+1),"")</f>
        <v>0</v>
      </c>
      <c r="DC256">
        <f>IFERROR(SMALL(DC67:DC187,ROW()-ROW($DC$190)+1),"")</f>
        <v>0</v>
      </c>
      <c r="DD256">
        <f>IFERROR(SMALL(DD67:DD187,ROW()-ROW($DD$190)+1),"")</f>
        <v>0</v>
      </c>
      <c r="DE256">
        <f>IFERROR(SMALL(DE67:DE187,ROW()-ROW($DE$190)+1),"")</f>
        <v>0</v>
      </c>
      <c r="DF256">
        <f>IFERROR(SMALL(DF67:DF187,ROW()-ROW($DF$190)+1),"")</f>
        <v>0</v>
      </c>
      <c r="DG256">
        <f>IFERROR(SMALL(DG67:DG187,ROW()-ROW($DG$190)+1),"")</f>
        <v>0</v>
      </c>
      <c r="DH256">
        <f>IFERROR(SMALL(DH67:DH187,ROW()-ROW($DH$190)+1),"")</f>
        <v>0</v>
      </c>
      <c r="DI256">
        <f>IFERROR(SMALL(DI67:DI187,ROW()-ROW($DI$190)+1),"")</f>
        <v>0</v>
      </c>
      <c r="DJ256">
        <f>IFERROR(SMALL(DJ67:DJ187,ROW()-ROW($DJ$190)+1),"")</f>
        <v>0</v>
      </c>
      <c r="DK256">
        <f>IFERROR(SMALL(DK67:DK187,ROW()-ROW($DK$190)+1),"")</f>
        <v>0</v>
      </c>
      <c r="DL256">
        <f>IFERROR(SMALL(DL67:DL187,ROW()-ROW($DL$190)+1),"")</f>
        <v>0</v>
      </c>
      <c r="DM256">
        <f>IFERROR(SMALL(DM67:DM187,ROW()-ROW($DM$190)+1),"")</f>
        <v>0</v>
      </c>
      <c r="DN256">
        <f>IFERROR(SMALL(DN67:DN187,ROW()-ROW($DN$190)+1),"")</f>
        <v>0</v>
      </c>
      <c r="DO256">
        <f>IFERROR(SMALL(DO67:DO187,ROW()-ROW($DO$190)+1),"")</f>
        <v>0</v>
      </c>
      <c r="DP256">
        <f>IFERROR(SMALL(DP67:DP187,ROW()-ROW($DP$190)+1),"")</f>
        <v>0</v>
      </c>
      <c r="DQ256">
        <f>IFERROR(SMALL(DQ67:DQ187,ROW()-ROW($DQ$190)+1),"")</f>
        <v>0</v>
      </c>
      <c r="DR256">
        <f>IFERROR(SMALL(DR67:DR187,ROW()-ROW($DR$190)+1),"")</f>
        <v>0</v>
      </c>
      <c r="DS256">
        <f>IFERROR(SMALL(DS67:DS187,ROW()-ROW($DS$190)+1),"")</f>
        <v>0</v>
      </c>
      <c r="DT256">
        <f>IFERROR(SMALL(DT67:DT187,ROW()-ROW($DT$190)+1),"")</f>
        <v>0</v>
      </c>
      <c r="DU256">
        <f>IFERROR(SMALL(DU67:DU187,ROW()-ROW($DU$190)+1),"")</f>
        <v>0</v>
      </c>
      <c r="DV256">
        <f>IFERROR(SMALL(DV67:DV187,ROW()-ROW($DV$190)+1),"")</f>
        <v>0</v>
      </c>
      <c r="DW256">
        <f>IFERROR(SMALL(DW67:DW187,ROW()-ROW($DW$190)+1),"")</f>
        <v>0</v>
      </c>
      <c r="DX256">
        <f>IFERROR(SMALL(DX67:DX187,ROW()-ROW($DX$190)+1),"")</f>
        <v>0</v>
      </c>
      <c r="DY256">
        <f>IFERROR(SMALL(DY67:DY187,ROW()-ROW($DY$190)+1),"")</f>
        <v>0</v>
      </c>
      <c r="DZ256">
        <f>IFERROR(SMALL(DZ67:DZ187,ROW()-ROW($DZ$190)+1),"")</f>
        <v>0</v>
      </c>
      <c r="EA256">
        <f>IFERROR(SMALL(EA67:EA187,ROW()-ROW($EA$190)+1),"")</f>
        <v>0</v>
      </c>
      <c r="EB256">
        <f>IFERROR(SMALL(EB67:EB187,ROW()-ROW($EB$190)+1),"")</f>
        <v>0</v>
      </c>
      <c r="EC256">
        <f>IFERROR(SMALL(EC67:EC187,ROW()-ROW($EC$190)+1),"")</f>
        <v>0</v>
      </c>
      <c r="ED256">
        <f>IFERROR(SMALL(ED67:ED187,ROW()-ROW($ED$190)+1),"")</f>
        <v>0</v>
      </c>
      <c r="EE256">
        <f>IFERROR(SMALL(EE67:EE187,ROW()-ROW($EE$190)+1),"")</f>
        <v>0</v>
      </c>
      <c r="EF256">
        <f>IFERROR(SMALL(EF67:EF187,ROW()-ROW($EF$190)+1),"")</f>
        <v>0</v>
      </c>
      <c r="EI256">
        <f>IFERROR(SMALL(EI67:EI187,ROW()-ROW($EI$190)+1),"")</f>
        <v>0</v>
      </c>
      <c r="EJ256">
        <f>IFERROR(SMALL(EJ67:EJ187,ROW()-ROW($EJ$190)+1),"")</f>
        <v>0</v>
      </c>
      <c r="EK256">
        <f>IFERROR(SMALL(EK67:EK187,ROW()-ROW($EK$190)+1),"")</f>
        <v>0</v>
      </c>
      <c r="EL256">
        <f>IFERROR(SMALL(EL67:EL187,ROW()-ROW($EL$190)+1),"")</f>
        <v>0</v>
      </c>
      <c r="EM256">
        <f>IFERROR(SMALL(EM67:EM187,ROW()-ROW($EM$190)+1),"")</f>
        <v>0</v>
      </c>
      <c r="EN256">
        <f>IFERROR(SMALL(EN67:EN187,ROW()-ROW($EN$190)+1),"")</f>
        <v>0</v>
      </c>
      <c r="EO256">
        <f>IFERROR(SMALL(EO67:EO187,ROW()-ROW($EO$190)+1),"")</f>
        <v>0</v>
      </c>
      <c r="EP256">
        <f>IFERROR(SMALL(EP67:EP187,ROW()-ROW($EP$190)+1),"")</f>
        <v>0</v>
      </c>
      <c r="EQ256">
        <f>IFERROR(SMALL(EQ67:EQ187,ROW()-ROW($EQ$190)+1),"")</f>
        <v>0</v>
      </c>
      <c r="ER256">
        <f>IFERROR(SMALL(ER67:ER187,ROW()-ROW($ER$190)+1),"")</f>
        <v>0</v>
      </c>
      <c r="ES256">
        <f>IFERROR(SMALL(ES67:ES187,ROW()-ROW($ES$190)+1),"")</f>
        <v>0</v>
      </c>
      <c r="ET256">
        <f>IFERROR(SMALL(ET67:ET187,ROW()-ROW($ET$190)+1),"")</f>
        <v>0</v>
      </c>
      <c r="EU256">
        <f>IFERROR(SMALL(EU67:EU187,ROW()-ROW($EU$190)+1),"")</f>
        <v>0</v>
      </c>
      <c r="EV256">
        <f>IFERROR(SMALL(EV67:EV187,ROW()-ROW($EV$190)+1),"")</f>
        <v>0</v>
      </c>
      <c r="EW256">
        <f>IFERROR(SMALL(EW67:EW187,ROW()-ROW($EW$190)+1),"")</f>
        <v>0</v>
      </c>
      <c r="EX256">
        <f>IFERROR(SMALL(EX67:EX187,ROW()-ROW($EX$190)+1),"")</f>
        <v>0</v>
      </c>
      <c r="EY256">
        <f>IFERROR(SMALL(EY67:EY187,ROW()-ROW($EY$190)+1),"")</f>
        <v>0</v>
      </c>
      <c r="EZ256">
        <f>IFERROR(SMALL(EZ67:EZ187,ROW()-ROW($EZ$190)+1),"")</f>
        <v>0</v>
      </c>
      <c r="FA256">
        <f>IFERROR(SMALL(FA67:FA187,ROW()-ROW($FA$190)+1),"")</f>
        <v>0</v>
      </c>
      <c r="FB256">
        <f>IFERROR(SMALL(FB67:FB187,ROW()-ROW($FB$190)+1),"")</f>
        <v>0</v>
      </c>
      <c r="FC256">
        <f>IFERROR(SMALL(FC67:FC187,ROW()-ROW($FC$190)+1),"")</f>
        <v>0</v>
      </c>
      <c r="FD256">
        <f>IFERROR(SMALL(FD67:FD187,ROW()-ROW($FD$190)+1),"")</f>
        <v>0</v>
      </c>
      <c r="FE256">
        <f>IFERROR(SMALL(FE67:FE187,ROW()-ROW($FE$190)+1),"")</f>
        <v>0</v>
      </c>
      <c r="FF256">
        <f>IFERROR(SMALL(FF67:FF187,ROW()-ROW($FF$190)+1),"")</f>
        <v>0</v>
      </c>
      <c r="FG256">
        <f>IFERROR(SMALL(FG67:FG187,ROW()-ROW($FG$190)+1),"")</f>
        <v>0</v>
      </c>
      <c r="FH256">
        <f>IFERROR(SMALL(FH67:FH187,ROW()-ROW($FH$190)+1),"")</f>
        <v>0</v>
      </c>
      <c r="FI256">
        <f>IFERROR(SMALL(FI67:FI187,ROW()-ROW($FI$190)+1),"")</f>
        <v>0</v>
      </c>
      <c r="FJ256">
        <f>IFERROR(SMALL(FJ67:FJ187,ROW()-ROW($FJ$190)+1),"")</f>
        <v>0</v>
      </c>
      <c r="FK256">
        <f>IFERROR(SMALL(FK67:FK187,ROW()-ROW($FK$190)+1),"")</f>
        <v>0</v>
      </c>
      <c r="FL256">
        <f>IFERROR(SMALL(FL67:FL187,ROW()-ROW($FL$190)+1),"")</f>
        <v>0</v>
      </c>
      <c r="FM256">
        <f>IFERROR(SMALL(FM67:FM187,ROW()-ROW($FM$190)+1),"")</f>
        <v>0</v>
      </c>
      <c r="FN256">
        <f>IFERROR(SMALL(FN67:FN187,ROW()-ROW($FN$190)+1),"")</f>
        <v>0</v>
      </c>
      <c r="FO256">
        <f>IFERROR(SMALL(FO67:FO187,ROW()-ROW($FO$190)+1),"")</f>
        <v>0</v>
      </c>
      <c r="FP256">
        <f>IFERROR(SMALL(FP67:FP187,ROW()-ROW($FP$190)+1),"")</f>
        <v>0</v>
      </c>
      <c r="FQ256">
        <f>IFERROR(SMALL(FQ67:FQ187,ROW()-ROW($FQ$190)+1),"")</f>
        <v>0</v>
      </c>
      <c r="FR256">
        <f>IFERROR(SMALL(FR67:FR187,ROW()-ROW($FR$190)+1),"")</f>
        <v>0</v>
      </c>
      <c r="FS256">
        <f>IFERROR(SMALL(FS67:FS187,ROW()-ROW($FS$190)+1),"")</f>
        <v>0</v>
      </c>
      <c r="FT256">
        <f>IFERROR(SMALL(FT67:FT187,ROW()-ROW($FT$190)+1),"")</f>
        <v>0</v>
      </c>
      <c r="FU256">
        <f>IFERROR(SMALL(FU67:FU187,ROW()-ROW($FU$190)+1),"")</f>
        <v>0</v>
      </c>
      <c r="FV256">
        <f>IFERROR(SMALL(FV67:FV187,ROW()-ROW($FV$190)+1),"")</f>
        <v>0</v>
      </c>
      <c r="FW256">
        <f>IFERROR(SMALL(FW67:FW187,ROW()-ROW($FW$190)+1),"")</f>
        <v>0</v>
      </c>
      <c r="FX256">
        <f>IFERROR(SMALL(FX67:FX187,ROW()-ROW($FX$190)+1),"")</f>
        <v>0</v>
      </c>
      <c r="FY256">
        <f>IFERROR(SMALL(FY67:FY187,ROW()-ROW($FY$190)+1),"")</f>
        <v>0</v>
      </c>
      <c r="FZ256">
        <f>IFERROR(SMALL(FZ67:FZ187,ROW()-ROW($FZ$190)+1),"")</f>
        <v>0</v>
      </c>
      <c r="GA256">
        <f>IFERROR(SMALL(GA67:GA187,ROW()-ROW($GA$190)+1),"")</f>
        <v>0</v>
      </c>
      <c r="GB256">
        <f>IFERROR(SMALL(GB67:GB187,ROW()-ROW($GB$190)+1),"")</f>
        <v>0</v>
      </c>
      <c r="GC256">
        <f>IFERROR(SMALL(GC67:GC187,ROW()-ROW($GC$190)+1),"")</f>
        <v>0</v>
      </c>
      <c r="GD256">
        <f>IFERROR(SMALL(GD67:GD187,ROW()-ROW($GD$190)+1),"")</f>
        <v>0</v>
      </c>
      <c r="GE256">
        <f>IFERROR(SMALL(GE67:GE187,ROW()-ROW($GE$190)+1),"")</f>
        <v>0</v>
      </c>
      <c r="GF256">
        <f>IFERROR(SMALL(GF67:GF187,ROW()-ROW($GF$190)+1),"")</f>
        <v>0</v>
      </c>
      <c r="GG256">
        <f>IFERROR(SMALL(GG67:GG187,ROW()-ROW($GG$190)+1),"")</f>
        <v>0</v>
      </c>
      <c r="GH256">
        <f>IFERROR(SMALL(GH67:GH187,ROW()-ROW($GH$190)+1),"")</f>
        <v>0</v>
      </c>
      <c r="GI256">
        <f>IFERROR(SMALL(GI67:GI187,ROW()-ROW($GI$190)+1),"")</f>
        <v>0</v>
      </c>
      <c r="GJ256">
        <f>IFERROR(SMALL(GJ67:GJ187,ROW()-ROW($GJ$190)+1),"")</f>
        <v>0</v>
      </c>
      <c r="GK256">
        <f>IFERROR(SMALL(GK67:GK187,ROW()-ROW($GK$190)+1),"")</f>
        <v>0</v>
      </c>
      <c r="GL256">
        <f>IFERROR(SMALL(GL67:GL187,ROW()-ROW($GL$190)+1),"")</f>
        <v>0</v>
      </c>
      <c r="GM256">
        <f>IFERROR(SMALL(GM67:GM187,ROW()-ROW($GM$190)+1),"")</f>
        <v>0</v>
      </c>
      <c r="GN256">
        <f>IFERROR(SMALL(GN67:GN187,ROW()-ROW($GN$190)+1),"")</f>
        <v>0</v>
      </c>
      <c r="GO256">
        <f>IFERROR(SMALL(GO67:GO187,ROW()-ROW($GO$190)+1),"")</f>
        <v>0</v>
      </c>
      <c r="GP256">
        <f>IFERROR(SMALL(GP67:GP187,ROW()-ROW($GP$190)+1),"")</f>
        <v>0</v>
      </c>
      <c r="GQ256">
        <f>IFERROR(SMALL(GQ67:GQ187,ROW()-ROW($GQ$190)+1),"")</f>
        <v>0</v>
      </c>
      <c r="GR256">
        <f>IFERROR(SMALL(GR67:GR187,ROW()-ROW($GR$190)+1),"")</f>
        <v>0</v>
      </c>
      <c r="GS256">
        <f>IFERROR(SMALL(GS67:GS187,ROW()-ROW($GS$190)+1),"")</f>
        <v>0</v>
      </c>
      <c r="GT256">
        <f>IFERROR(SMALL(GT67:GT187,ROW()-ROW($GT$190)+1),"")</f>
        <v>0</v>
      </c>
      <c r="GU256">
        <f>IFERROR(SMALL(GU67:GU187,ROW()-ROW($GU$190)+1),"")</f>
        <v>0</v>
      </c>
      <c r="GV256">
        <f>IFERROR(SMALL(GV67:GV187,ROW()-ROW($GV$190)+1),"")</f>
        <v>0</v>
      </c>
      <c r="GW256">
        <f>IFERROR(SMALL(GW67:GW187,ROW()-ROW($GW$190)+1),"")</f>
        <v>0</v>
      </c>
      <c r="GX256">
        <f>IFERROR(SMALL(GX67:GX187,ROW()-ROW($GX$190)+1),"")</f>
        <v>0</v>
      </c>
      <c r="GY256">
        <f>IFERROR(SMALL(GY67:GY187,ROW()-ROW($GY$190)+1),"")</f>
        <v>0</v>
      </c>
      <c r="GZ256">
        <f>IFERROR(SMALL(GZ67:GZ187,ROW()-ROW($GZ$190)+1),"")</f>
        <v>0</v>
      </c>
      <c r="HA256">
        <f>IFERROR(SMALL(HA67:HA187,ROW()-ROW($HA$190)+1),"")</f>
        <v>0</v>
      </c>
      <c r="HB256">
        <f>IFERROR(SMALL(HB67:HB187,ROW()-ROW($HB$190)+1),"")</f>
        <v>0</v>
      </c>
      <c r="HC256">
        <f>IFERROR(SMALL(HC67:HC187,ROW()-ROW($HC$190)+1),"")</f>
        <v>0</v>
      </c>
      <c r="HD256">
        <f>IFERROR(SMALL(HD67:HD187,ROW()-ROW($HD$190)+1),"")</f>
        <v>0</v>
      </c>
      <c r="HE256">
        <f>IFERROR(SMALL(HE67:HE187,ROW()-ROW($HE$190)+1),"")</f>
        <v>0</v>
      </c>
      <c r="HF256">
        <f>IFERROR(SMALL(HF67:HF187,ROW()-ROW($HF$190)+1),"")</f>
        <v>0</v>
      </c>
      <c r="HG256">
        <f>IFERROR(SMALL(HG67:HG187,ROW()-ROW($HG$190)+1),"")</f>
        <v>0</v>
      </c>
      <c r="HH256">
        <f>IFERROR(SMALL(HH67:HH187,ROW()-ROW($HH$190)+1),"")</f>
        <v>0</v>
      </c>
      <c r="HI256">
        <f>IFERROR(SMALL(HI67:HI187,ROW()-ROW($HI$190)+1),"")</f>
        <v>0</v>
      </c>
      <c r="HJ256">
        <f>IFERROR(SMALL(HJ67:HJ187,ROW()-ROW($HJ$190)+1),"")</f>
        <v>0</v>
      </c>
      <c r="HK256">
        <f>IFERROR(SMALL(HK67:HK187,ROW()-ROW($HK$190)+1),"")</f>
        <v>0</v>
      </c>
      <c r="HL256">
        <f>IFERROR(SMALL(HL67:HL187,ROW()-ROW($HL$190)+1),"")</f>
        <v>0</v>
      </c>
      <c r="HM256">
        <f>IFERROR(SMALL(HM67:HM187,ROW()-ROW($HM$190)+1),"")</f>
        <v>0</v>
      </c>
      <c r="HN256">
        <f>IFERROR(SMALL(HN67:HN187,ROW()-ROW($HN$190)+1),"")</f>
        <v>0</v>
      </c>
      <c r="HO256">
        <f>IFERROR(SMALL(HO67:HO187,ROW()-ROW($HO$190)+1),"")</f>
        <v>0</v>
      </c>
      <c r="HP256">
        <f>IFERROR(SMALL(HP67:HP187,ROW()-ROW($HP$190)+1),"")</f>
        <v>0</v>
      </c>
      <c r="HQ256">
        <f>IFERROR(SMALL(HQ67:HQ187,ROW()-ROW($HQ$190)+1),"")</f>
        <v>0</v>
      </c>
      <c r="HR256">
        <f>IFERROR(SMALL(HR67:HR187,ROW()-ROW($HR$190)+1),"")</f>
        <v>0</v>
      </c>
      <c r="HS256">
        <f>IFERROR(SMALL(HS67:HS187,ROW()-ROW($HS$190)+1),"")</f>
        <v>0</v>
      </c>
      <c r="HT256">
        <f>IFERROR(SMALL(HT67:HT187,ROW()-ROW($HT$190)+1),"")</f>
        <v>0</v>
      </c>
      <c r="HU256">
        <f>IFERROR(SMALL(HU67:HU187,ROW()-ROW($HU$190)+1),"")</f>
        <v>0</v>
      </c>
      <c r="HV256">
        <f>IFERROR(SMALL(HV67:HV187,ROW()-ROW($HV$190)+1),"")</f>
        <v>0</v>
      </c>
      <c r="HW256">
        <f>IFERROR(SMALL(HW67:HW187,ROW()-ROW($HW$190)+1),"")</f>
        <v>0</v>
      </c>
      <c r="HX256">
        <f>IFERROR(SMALL(HX67:HX187,ROW()-ROW($HX$190)+1),"")</f>
        <v>0</v>
      </c>
      <c r="HY256">
        <f>IFERROR(SMALL(HY67:HY187,ROW()-ROW($HY$190)+1),"")</f>
        <v>0</v>
      </c>
      <c r="HZ256">
        <f>IFERROR(SMALL(HZ67:HZ187,ROW()-ROW($HZ$190)+1),"")</f>
        <v>0</v>
      </c>
      <c r="IA256">
        <f>IFERROR(SMALL(IA67:IA187,ROW()-ROW($IA$190)+1),"")</f>
        <v>0</v>
      </c>
      <c r="IB256">
        <f>IFERROR(SMALL(IB67:IB187,ROW()-ROW($IB$190)+1),"")</f>
        <v>0</v>
      </c>
      <c r="IC256">
        <f>IFERROR(SMALL(IC67:IC187,ROW()-ROW($IC$190)+1),"")</f>
        <v>0</v>
      </c>
      <c r="ID256">
        <f>IFERROR(SMALL(ID67:ID187,ROW()-ROW($ID$190)+1),"")</f>
        <v>0</v>
      </c>
      <c r="IE256">
        <f>IFERROR(SMALL(IE67:IE187,ROW()-ROW($IE$190)+1),"")</f>
        <v>0</v>
      </c>
      <c r="IF256">
        <f>IFERROR(SMALL(IF67:IF187,ROW()-ROW($IF$190)+1),"")</f>
        <v>0</v>
      </c>
      <c r="IG256">
        <f>IFERROR(SMALL(IG67:IG187,ROW()-ROW($IG$190)+1),"")</f>
        <v>0</v>
      </c>
      <c r="IH256">
        <f>IFERROR(SMALL(IH67:IH187,ROW()-ROW($IH$190)+1),"")</f>
        <v>0</v>
      </c>
      <c r="II256">
        <f>IFERROR(SMALL(II67:II187,ROW()-ROW($II$190)+1),"")</f>
        <v>0</v>
      </c>
      <c r="IJ256">
        <f>IFERROR(SMALL(IJ67:IJ187,ROW()-ROW($IJ$190)+1),"")</f>
        <v>0</v>
      </c>
      <c r="IK256">
        <f>IFERROR(SMALL(IK67:IK187,ROW()-ROW($IK$190)+1),"")</f>
        <v>0</v>
      </c>
      <c r="IL256">
        <f>IFERROR(SMALL(IL67:IL187,ROW()-ROW($IL$190)+1),"")</f>
        <v>0</v>
      </c>
      <c r="IM256">
        <f>IFERROR(SMALL(IM67:IM187,ROW()-ROW($IM$190)+1),"")</f>
        <v>0</v>
      </c>
      <c r="IN256">
        <f>IFERROR(SMALL(IN67:IN187,ROW()-ROW($IN$190)+1),"")</f>
        <v>0</v>
      </c>
      <c r="IO256">
        <f>IFERROR(SMALL(IO67:IO187,ROW()-ROW($IO$190)+1),"")</f>
        <v>0</v>
      </c>
      <c r="IP256">
        <f>IFERROR(SMALL(IP67:IP187,ROW()-ROW($IP$190)+1),"")</f>
        <v>0</v>
      </c>
      <c r="IQ256">
        <f>IFERROR(SMALL(IQ67:IQ187,ROW()-ROW($IQ$190)+1),"")</f>
        <v>0</v>
      </c>
      <c r="IR256">
        <f>IFERROR(SMALL(IR67:IR187,ROW()-ROW($IR$190)+1),"")</f>
        <v>0</v>
      </c>
      <c r="IS256">
        <f>IFERROR(SMALL(IS67:IS187,ROW()-ROW($IS$190)+1),"")</f>
        <v>0</v>
      </c>
      <c r="IT256">
        <f>IFERROR(SMALL(IT67:IT187,ROW()-ROW($IT$190)+1),"")</f>
        <v>0</v>
      </c>
      <c r="IU256">
        <f>IFERROR(SMALL(IU67:IU187,ROW()-ROW($IU$190)+1),"")</f>
        <v>0</v>
      </c>
      <c r="IV256">
        <f>IFERROR(SMALL(IV67:IV187,ROW()-ROW($IV$190)+1),"")</f>
        <v>0</v>
      </c>
      <c r="IW256">
        <f>IFERROR(SMALL(IW67:IW187,ROW()-ROW($IW$190)+1),"")</f>
        <v>0</v>
      </c>
      <c r="IX256">
        <f>IFERROR(SMALL(IX67:IX187,ROW()-ROW($IX$190)+1),"")</f>
        <v>0</v>
      </c>
      <c r="IY256">
        <f>IFERROR(SMALL(IY67:IY187,ROW()-ROW($IY$190)+1),"")</f>
        <v>0</v>
      </c>
      <c r="IZ256">
        <f>IFERROR(SMALL(IZ67:IZ187,ROW()-ROW($IZ$190)+1),"")</f>
        <v>0</v>
      </c>
      <c r="JA256">
        <f>IFERROR(SMALL(JA67:JA187,ROW()-ROW($JA$190)+1),"")</f>
        <v>0</v>
      </c>
      <c r="JB256">
        <f>IFERROR(SMALL(JB67:JB187,ROW()-ROW($JB$190)+1),"")</f>
        <v>0</v>
      </c>
      <c r="JC256">
        <f>IFERROR(SMALL(JC67:JC187,ROW()-ROW($JC$190)+1),"")</f>
        <v>0</v>
      </c>
      <c r="JD256">
        <f>IFERROR(SMALL(JD67:JD187,ROW()-ROW($JD$190)+1),"")</f>
        <v>0</v>
      </c>
      <c r="JE256">
        <f>IFERROR(SMALL(JE67:JE187,ROW()-ROW($JE$190)+1),"")</f>
        <v>0</v>
      </c>
      <c r="JF256">
        <f>IFERROR(SMALL(JF67:JF187,ROW()-ROW($JF$190)+1),"")</f>
        <v>0</v>
      </c>
      <c r="JG256">
        <f>IFERROR(SMALL(JG67:JG187,ROW()-ROW($JG$190)+1),"")</f>
        <v>0</v>
      </c>
      <c r="JH256">
        <f>IFERROR(SMALL(JH67:JH187,ROW()-ROW($JH$190)+1),"")</f>
        <v>0</v>
      </c>
      <c r="JI256">
        <f>IFERROR(SMALL(JI67:JI187,ROW()-ROW($JI$190)+1),"")</f>
        <v>0</v>
      </c>
      <c r="JJ256">
        <f>IFERROR(SMALL(JJ67:JJ187,ROW()-ROW($JJ$190)+1),"")</f>
        <v>0</v>
      </c>
    </row>
    <row r="257" spans="5:270">
      <c r="E257">
        <f>IFERROR(SMALL(E67:E187,ROW()-ROW($E$190)+1),"")</f>
        <v>0</v>
      </c>
      <c r="F257">
        <f>IFERROR(SMALL(F67:F187,ROW()-ROW($F$190)+1),"")</f>
        <v>0</v>
      </c>
      <c r="G257">
        <f>IFERROR(SMALL(G67:G187,ROW()-ROW($G$190)+1),"")</f>
        <v>0</v>
      </c>
      <c r="H257">
        <f>IFERROR(SMALL(H67:H187,ROW()-ROW($H$190)+1),"")</f>
        <v>0</v>
      </c>
      <c r="I257">
        <f>IFERROR(SMALL(I67:I187,ROW()-ROW($I$190)+1),"")</f>
        <v>0</v>
      </c>
      <c r="J257">
        <f>IFERROR(SMALL(J67:J187,ROW()-ROW($J$190)+1),"")</f>
        <v>0</v>
      </c>
      <c r="K257">
        <f>IFERROR(SMALL(K67:K187,ROW()-ROW($K$190)+1),"")</f>
        <v>0</v>
      </c>
      <c r="L257">
        <f>IFERROR(SMALL(L67:L187,ROW()-ROW($L$190)+1),"")</f>
        <v>0</v>
      </c>
      <c r="M257">
        <f>IFERROR(SMALL(M67:M187,ROW()-ROW($M$190)+1),"")</f>
        <v>0</v>
      </c>
      <c r="N257">
        <f>IFERROR(SMALL(N67:N187,ROW()-ROW($N$190)+1),"")</f>
        <v>0</v>
      </c>
      <c r="O257">
        <f>IFERROR(SMALL(O67:O187,ROW()-ROW($O$190)+1),"")</f>
        <v>0</v>
      </c>
      <c r="P257">
        <f>IFERROR(SMALL(P67:P187,ROW()-ROW($P$190)+1),"")</f>
        <v>0</v>
      </c>
      <c r="Q257">
        <f>IFERROR(SMALL(Q67:Q187,ROW()-ROW($Q$190)+1),"")</f>
        <v>0</v>
      </c>
      <c r="R257">
        <f>IFERROR(SMALL(R67:R187,ROW()-ROW($R$190)+1),"")</f>
        <v>0</v>
      </c>
      <c r="S257">
        <f>IFERROR(SMALL(S67:S187,ROW()-ROW($S$190)+1),"")</f>
        <v>0</v>
      </c>
      <c r="T257">
        <f>IFERROR(SMALL(T67:T187,ROW()-ROW($T$190)+1),"")</f>
        <v>0</v>
      </c>
      <c r="U257">
        <f>IFERROR(SMALL(U67:U187,ROW()-ROW($U$190)+1),"")</f>
        <v>0</v>
      </c>
      <c r="V257">
        <f>IFERROR(SMALL(V67:V187,ROW()-ROW($V$190)+1),"")</f>
        <v>0</v>
      </c>
      <c r="W257">
        <f>IFERROR(SMALL(W67:W187,ROW()-ROW($W$190)+1),"")</f>
        <v>0</v>
      </c>
      <c r="X257">
        <f>IFERROR(SMALL(X67:X187,ROW()-ROW($X$190)+1),"")</f>
        <v>0</v>
      </c>
      <c r="Y257">
        <f>IFERROR(SMALL(Y67:Y187,ROW()-ROW($Y$190)+1),"")</f>
        <v>0</v>
      </c>
      <c r="Z257">
        <f>IFERROR(SMALL(Z67:Z187,ROW()-ROW($Z$190)+1),"")</f>
        <v>0</v>
      </c>
      <c r="AA257">
        <f>IFERROR(SMALL(AA67:AA187,ROW()-ROW($AA$190)+1),"")</f>
        <v>0</v>
      </c>
      <c r="AB257">
        <f>IFERROR(SMALL(AB67:AB187,ROW()-ROW($AB$190)+1),"")</f>
        <v>0</v>
      </c>
      <c r="AC257">
        <f>IFERROR(SMALL(AC67:AC187,ROW()-ROW($AC$190)+1),"")</f>
        <v>0</v>
      </c>
      <c r="AD257">
        <f>IFERROR(SMALL(AD67:AD187,ROW()-ROW($AD$190)+1),"")</f>
        <v>0</v>
      </c>
      <c r="AE257">
        <f>IFERROR(SMALL(AE67:AE187,ROW()-ROW($AE$190)+1),"")</f>
        <v>0</v>
      </c>
      <c r="AF257">
        <f>IFERROR(SMALL(AF67:AF187,ROW()-ROW($AF$190)+1),"")</f>
        <v>0</v>
      </c>
      <c r="AG257">
        <f>IFERROR(SMALL(AG67:AG187,ROW()-ROW($AG$190)+1),"")</f>
        <v>0</v>
      </c>
      <c r="AH257">
        <f>IFERROR(SMALL(AH67:AH187,ROW()-ROW($AH$190)+1),"")</f>
        <v>0</v>
      </c>
      <c r="AI257">
        <f>IFERROR(SMALL(AI67:AI187,ROW()-ROW($AI$190)+1),"")</f>
        <v>0</v>
      </c>
      <c r="AJ257">
        <f>IFERROR(SMALL(AJ67:AJ187,ROW()-ROW($AJ$190)+1),"")</f>
        <v>0</v>
      </c>
      <c r="AK257">
        <f>IFERROR(SMALL(AK67:AK187,ROW()-ROW($AK$190)+1),"")</f>
        <v>0</v>
      </c>
      <c r="AL257">
        <f>IFERROR(SMALL(AL67:AL187,ROW()-ROW($AL$190)+1),"")</f>
        <v>0</v>
      </c>
      <c r="AM257">
        <f>IFERROR(SMALL(AM67:AM187,ROW()-ROW($AM$190)+1),"")</f>
        <v>0</v>
      </c>
      <c r="AN257">
        <f>IFERROR(SMALL(AN67:AN187,ROW()-ROW($AN$190)+1),"")</f>
        <v>0</v>
      </c>
      <c r="AO257">
        <f>IFERROR(SMALL(AO67:AO187,ROW()-ROW($AO$190)+1),"")</f>
        <v>0</v>
      </c>
      <c r="AP257">
        <f>IFERROR(SMALL(AP67:AP187,ROW()-ROW($AP$190)+1),"")</f>
        <v>0</v>
      </c>
      <c r="AQ257">
        <f>IFERROR(SMALL(AQ67:AQ187,ROW()-ROW($AQ$190)+1),"")</f>
        <v>0</v>
      </c>
      <c r="AR257">
        <f>IFERROR(SMALL(AR67:AR187,ROW()-ROW($AR$190)+1),"")</f>
        <v>0</v>
      </c>
      <c r="AS257">
        <f>IFERROR(SMALL(AS67:AS187,ROW()-ROW($AS$190)+1),"")</f>
        <v>0</v>
      </c>
      <c r="AT257">
        <f>IFERROR(SMALL(AT67:AT187,ROW()-ROW($AT$190)+1),"")</f>
        <v>0</v>
      </c>
      <c r="AU257">
        <f>IFERROR(SMALL(AU67:AU187,ROW()-ROW($AU$190)+1),"")</f>
        <v>0</v>
      </c>
      <c r="AV257">
        <f>IFERROR(SMALL(AV67:AV187,ROW()-ROW($AV$190)+1),"")</f>
        <v>0</v>
      </c>
      <c r="AW257">
        <f>IFERROR(SMALL(AW67:AW187,ROW()-ROW($AW$190)+1),"")</f>
        <v>0</v>
      </c>
      <c r="AX257">
        <f>IFERROR(SMALL(AX67:AX187,ROW()-ROW($AX$190)+1),"")</f>
        <v>0</v>
      </c>
      <c r="AY257">
        <f>IFERROR(SMALL(AY67:AY187,ROW()-ROW($AY$190)+1),"")</f>
        <v>0</v>
      </c>
      <c r="AZ257">
        <f>IFERROR(SMALL(AZ67:AZ187,ROW()-ROW($AZ$190)+1),"")</f>
        <v>0</v>
      </c>
      <c r="BA257">
        <f>IFERROR(SMALL(BA67:BA187,ROW()-ROW($BA$190)+1),"")</f>
        <v>0</v>
      </c>
      <c r="BB257">
        <f>IFERROR(SMALL(BB67:BB187,ROW()-ROW($BB$190)+1),"")</f>
        <v>0</v>
      </c>
      <c r="BC257">
        <f>IFERROR(SMALL(BC67:BC187,ROW()-ROW($BC$190)+1),"")</f>
        <v>0</v>
      </c>
      <c r="BD257">
        <f>IFERROR(SMALL(BD67:BD187,ROW()-ROW($BD$190)+1),"")</f>
        <v>0</v>
      </c>
      <c r="BE257">
        <f>IFERROR(SMALL(BE67:BE187,ROW()-ROW($BE$190)+1),"")</f>
        <v>0</v>
      </c>
      <c r="BF257">
        <f>IFERROR(SMALL(BF67:BF187,ROW()-ROW($BF$190)+1),"")</f>
        <v>0</v>
      </c>
      <c r="BG257">
        <f>IFERROR(SMALL(BG67:BG187,ROW()-ROW($BG$190)+1),"")</f>
        <v>0</v>
      </c>
      <c r="BH257">
        <f>IFERROR(SMALL(BH67:BH187,ROW()-ROW($BH$190)+1),"")</f>
        <v>0</v>
      </c>
      <c r="BI257">
        <f>IFERROR(SMALL(BI67:BI187,ROW()-ROW($BI$190)+1),"")</f>
        <v>0</v>
      </c>
      <c r="BJ257">
        <f>IFERROR(SMALL(BJ67:BJ187,ROW()-ROW($BJ$190)+1),"")</f>
        <v>0</v>
      </c>
      <c r="BK257">
        <f>IFERROR(SMALL(BK67:BK187,ROW()-ROW($BK$190)+1),"")</f>
        <v>0</v>
      </c>
      <c r="BL257">
        <f>IFERROR(SMALL(BL67:BL187,ROW()-ROW($BL$190)+1),"")</f>
        <v>0</v>
      </c>
      <c r="BM257">
        <f>IFERROR(SMALL(BM67:BM187,ROW()-ROW($BM$190)+1),"")</f>
        <v>0</v>
      </c>
      <c r="BN257">
        <f>IFERROR(SMALL(BN67:BN187,ROW()-ROW($BN$190)+1),"")</f>
        <v>0</v>
      </c>
      <c r="BO257">
        <f>IFERROR(SMALL(BO67:BO187,ROW()-ROW($BO$190)+1),"")</f>
        <v>0</v>
      </c>
      <c r="BP257">
        <f>IFERROR(SMALL(BP67:BP187,ROW()-ROW($BP$190)+1),"")</f>
        <v>0</v>
      </c>
      <c r="BQ257">
        <f>IFERROR(SMALL(BQ67:BQ187,ROW()-ROW($BQ$190)+1),"")</f>
        <v>0</v>
      </c>
      <c r="BR257">
        <f>IFERROR(SMALL(BR67:BR187,ROW()-ROW($BR$190)+1),"")</f>
        <v>0</v>
      </c>
      <c r="BS257">
        <f>IFERROR(SMALL(BS67:BS187,ROW()-ROW($BS$190)+1),"")</f>
        <v>0</v>
      </c>
      <c r="BT257">
        <f>IFERROR(SMALL(BT67:BT187,ROW()-ROW($BT$190)+1),"")</f>
        <v>0</v>
      </c>
      <c r="BU257">
        <f>IFERROR(SMALL(BU67:BU187,ROW()-ROW($BU$190)+1),"")</f>
        <v>0</v>
      </c>
      <c r="BV257">
        <f>IFERROR(SMALL(BV67:BV187,ROW()-ROW($BV$190)+1),"")</f>
        <v>0</v>
      </c>
      <c r="BW257">
        <f>IFERROR(SMALL(BW67:BW187,ROW()-ROW($BW$190)+1),"")</f>
        <v>0</v>
      </c>
      <c r="BX257">
        <f>IFERROR(SMALL(BX67:BX187,ROW()-ROW($BX$190)+1),"")</f>
        <v>0</v>
      </c>
      <c r="BY257">
        <f>IFERROR(SMALL(BY67:BY187,ROW()-ROW($BY$190)+1),"")</f>
        <v>0</v>
      </c>
      <c r="BZ257">
        <f>IFERROR(SMALL(BZ67:BZ187,ROW()-ROW($BZ$190)+1),"")</f>
        <v>0</v>
      </c>
      <c r="CA257">
        <f>IFERROR(SMALL(CA67:CA187,ROW()-ROW($CA$190)+1),"")</f>
        <v>0</v>
      </c>
      <c r="CB257">
        <f>IFERROR(SMALL(CB67:CB187,ROW()-ROW($CB$190)+1),"")</f>
        <v>0</v>
      </c>
      <c r="CC257">
        <f>IFERROR(SMALL(CC67:CC187,ROW()-ROW($CC$190)+1),"")</f>
        <v>0</v>
      </c>
      <c r="CD257">
        <f>IFERROR(SMALL(CD67:CD187,ROW()-ROW($CD$190)+1),"")</f>
        <v>0</v>
      </c>
      <c r="CE257">
        <f>IFERROR(SMALL(CE67:CE187,ROW()-ROW($CE$190)+1),"")</f>
        <v>0</v>
      </c>
      <c r="CF257">
        <f>IFERROR(SMALL(CF67:CF187,ROW()-ROW($CF$190)+1),"")</f>
        <v>0</v>
      </c>
      <c r="CG257">
        <f>IFERROR(SMALL(CG67:CG187,ROW()-ROW($CG$190)+1),"")</f>
        <v>0</v>
      </c>
      <c r="CH257">
        <f>IFERROR(SMALL(CH67:CH187,ROW()-ROW($CH$190)+1),"")</f>
        <v>0</v>
      </c>
      <c r="CI257">
        <f>IFERROR(SMALL(CI67:CI187,ROW()-ROW($CI$190)+1),"")</f>
        <v>0</v>
      </c>
      <c r="CJ257">
        <f>IFERROR(SMALL(CJ67:CJ187,ROW()-ROW($CJ$190)+1),"")</f>
        <v>0</v>
      </c>
      <c r="CK257">
        <f>IFERROR(SMALL(CK67:CK187,ROW()-ROW($CK$190)+1),"")</f>
        <v>0</v>
      </c>
      <c r="CL257">
        <f>IFERROR(SMALL(CL67:CL187,ROW()-ROW($CL$190)+1),"")</f>
        <v>0</v>
      </c>
      <c r="CM257">
        <f>IFERROR(SMALL(CM67:CM187,ROW()-ROW($CM$190)+1),"")</f>
        <v>0</v>
      </c>
      <c r="CN257">
        <f>IFERROR(SMALL(CN67:CN187,ROW()-ROW($CN$190)+1),"")</f>
        <v>0</v>
      </c>
      <c r="CO257">
        <f>IFERROR(SMALL(CO67:CO187,ROW()-ROW($CO$190)+1),"")</f>
        <v>0</v>
      </c>
      <c r="CP257">
        <f>IFERROR(SMALL(CP67:CP187,ROW()-ROW($CP$190)+1),"")</f>
        <v>0</v>
      </c>
      <c r="CQ257">
        <f>IFERROR(SMALL(CQ67:CQ187,ROW()-ROW($CQ$190)+1),"")</f>
        <v>0</v>
      </c>
      <c r="CR257">
        <f>IFERROR(SMALL(CR67:CR187,ROW()-ROW($CR$190)+1),"")</f>
        <v>0</v>
      </c>
      <c r="CS257">
        <f>IFERROR(SMALL(CS67:CS187,ROW()-ROW($CS$190)+1),"")</f>
        <v>0</v>
      </c>
      <c r="CT257">
        <f>IFERROR(SMALL(CT67:CT187,ROW()-ROW($CT$190)+1),"")</f>
        <v>0</v>
      </c>
      <c r="CU257">
        <f>IFERROR(SMALL(CU67:CU187,ROW()-ROW($CU$190)+1),"")</f>
        <v>0</v>
      </c>
      <c r="CV257">
        <f>IFERROR(SMALL(CV67:CV187,ROW()-ROW($CV$190)+1),"")</f>
        <v>0</v>
      </c>
      <c r="CW257">
        <f>IFERROR(SMALL(CW67:CW187,ROW()-ROW($CW$190)+1),"")</f>
        <v>0</v>
      </c>
      <c r="CX257">
        <f>IFERROR(SMALL(CX67:CX187,ROW()-ROW($CX$190)+1),"")</f>
        <v>0</v>
      </c>
      <c r="CY257">
        <f>IFERROR(SMALL(CY67:CY187,ROW()-ROW($CY$190)+1),"")</f>
        <v>0</v>
      </c>
      <c r="CZ257">
        <f>IFERROR(SMALL(CZ67:CZ187,ROW()-ROW($CZ$190)+1),"")</f>
        <v>0</v>
      </c>
      <c r="DA257">
        <f>IFERROR(SMALL(DA67:DA187,ROW()-ROW($DA$190)+1),"")</f>
        <v>0</v>
      </c>
      <c r="DB257">
        <f>IFERROR(SMALL(DB67:DB187,ROW()-ROW($DB$190)+1),"")</f>
        <v>0</v>
      </c>
      <c r="DC257">
        <f>IFERROR(SMALL(DC67:DC187,ROW()-ROW($DC$190)+1),"")</f>
        <v>0</v>
      </c>
      <c r="DD257">
        <f>IFERROR(SMALL(DD67:DD187,ROW()-ROW($DD$190)+1),"")</f>
        <v>0</v>
      </c>
      <c r="DE257">
        <f>IFERROR(SMALL(DE67:DE187,ROW()-ROW($DE$190)+1),"")</f>
        <v>0</v>
      </c>
      <c r="DF257">
        <f>IFERROR(SMALL(DF67:DF187,ROW()-ROW($DF$190)+1),"")</f>
        <v>0</v>
      </c>
      <c r="DG257">
        <f>IFERROR(SMALL(DG67:DG187,ROW()-ROW($DG$190)+1),"")</f>
        <v>0</v>
      </c>
      <c r="DH257">
        <f>IFERROR(SMALL(DH67:DH187,ROW()-ROW($DH$190)+1),"")</f>
        <v>0</v>
      </c>
      <c r="DI257">
        <f>IFERROR(SMALL(DI67:DI187,ROW()-ROW($DI$190)+1),"")</f>
        <v>0</v>
      </c>
      <c r="DJ257">
        <f>IFERROR(SMALL(DJ67:DJ187,ROW()-ROW($DJ$190)+1),"")</f>
        <v>0</v>
      </c>
      <c r="DK257">
        <f>IFERROR(SMALL(DK67:DK187,ROW()-ROW($DK$190)+1),"")</f>
        <v>0</v>
      </c>
      <c r="DL257">
        <f>IFERROR(SMALL(DL67:DL187,ROW()-ROW($DL$190)+1),"")</f>
        <v>0</v>
      </c>
      <c r="DM257">
        <f>IFERROR(SMALL(DM67:DM187,ROW()-ROW($DM$190)+1),"")</f>
        <v>0</v>
      </c>
      <c r="DN257">
        <f>IFERROR(SMALL(DN67:DN187,ROW()-ROW($DN$190)+1),"")</f>
        <v>0</v>
      </c>
      <c r="DO257">
        <f>IFERROR(SMALL(DO67:DO187,ROW()-ROW($DO$190)+1),"")</f>
        <v>0</v>
      </c>
      <c r="DP257">
        <f>IFERROR(SMALL(DP67:DP187,ROW()-ROW($DP$190)+1),"")</f>
        <v>0</v>
      </c>
      <c r="DQ257">
        <f>IFERROR(SMALL(DQ67:DQ187,ROW()-ROW($DQ$190)+1),"")</f>
        <v>0</v>
      </c>
      <c r="DR257">
        <f>IFERROR(SMALL(DR67:DR187,ROW()-ROW($DR$190)+1),"")</f>
        <v>0</v>
      </c>
      <c r="DS257">
        <f>IFERROR(SMALL(DS67:DS187,ROW()-ROW($DS$190)+1),"")</f>
        <v>0</v>
      </c>
      <c r="DT257">
        <f>IFERROR(SMALL(DT67:DT187,ROW()-ROW($DT$190)+1),"")</f>
        <v>0</v>
      </c>
      <c r="DU257">
        <f>IFERROR(SMALL(DU67:DU187,ROW()-ROW($DU$190)+1),"")</f>
        <v>0</v>
      </c>
      <c r="DV257">
        <f>IFERROR(SMALL(DV67:DV187,ROW()-ROW($DV$190)+1),"")</f>
        <v>0</v>
      </c>
      <c r="DW257">
        <f>IFERROR(SMALL(DW67:DW187,ROW()-ROW($DW$190)+1),"")</f>
        <v>0</v>
      </c>
      <c r="DX257">
        <f>IFERROR(SMALL(DX67:DX187,ROW()-ROW($DX$190)+1),"")</f>
        <v>0</v>
      </c>
      <c r="DY257">
        <f>IFERROR(SMALL(DY67:DY187,ROW()-ROW($DY$190)+1),"")</f>
        <v>0</v>
      </c>
      <c r="DZ257">
        <f>IFERROR(SMALL(DZ67:DZ187,ROW()-ROW($DZ$190)+1),"")</f>
        <v>0</v>
      </c>
      <c r="EA257">
        <f>IFERROR(SMALL(EA67:EA187,ROW()-ROW($EA$190)+1),"")</f>
        <v>0</v>
      </c>
      <c r="EB257">
        <f>IFERROR(SMALL(EB67:EB187,ROW()-ROW($EB$190)+1),"")</f>
        <v>0</v>
      </c>
      <c r="EC257">
        <f>IFERROR(SMALL(EC67:EC187,ROW()-ROW($EC$190)+1),"")</f>
        <v>0</v>
      </c>
      <c r="ED257">
        <f>IFERROR(SMALL(ED67:ED187,ROW()-ROW($ED$190)+1),"")</f>
        <v>0</v>
      </c>
      <c r="EE257">
        <f>IFERROR(SMALL(EE67:EE187,ROW()-ROW($EE$190)+1),"")</f>
        <v>0</v>
      </c>
      <c r="EF257">
        <f>IFERROR(SMALL(EF67:EF187,ROW()-ROW($EF$190)+1),"")</f>
        <v>0</v>
      </c>
      <c r="EI257">
        <f>IFERROR(SMALL(EI67:EI187,ROW()-ROW($EI$190)+1),"")</f>
        <v>0</v>
      </c>
      <c r="EJ257">
        <f>IFERROR(SMALL(EJ67:EJ187,ROW()-ROW($EJ$190)+1),"")</f>
        <v>0</v>
      </c>
      <c r="EK257">
        <f>IFERROR(SMALL(EK67:EK187,ROW()-ROW($EK$190)+1),"")</f>
        <v>0</v>
      </c>
      <c r="EL257">
        <f>IFERROR(SMALL(EL67:EL187,ROW()-ROW($EL$190)+1),"")</f>
        <v>0</v>
      </c>
      <c r="EM257">
        <f>IFERROR(SMALL(EM67:EM187,ROW()-ROW($EM$190)+1),"")</f>
        <v>0</v>
      </c>
      <c r="EN257">
        <f>IFERROR(SMALL(EN67:EN187,ROW()-ROW($EN$190)+1),"")</f>
        <v>0</v>
      </c>
      <c r="EO257">
        <f>IFERROR(SMALL(EO67:EO187,ROW()-ROW($EO$190)+1),"")</f>
        <v>0</v>
      </c>
      <c r="EP257">
        <f>IFERROR(SMALL(EP67:EP187,ROW()-ROW($EP$190)+1),"")</f>
        <v>0</v>
      </c>
      <c r="EQ257">
        <f>IFERROR(SMALL(EQ67:EQ187,ROW()-ROW($EQ$190)+1),"")</f>
        <v>0</v>
      </c>
      <c r="ER257">
        <f>IFERROR(SMALL(ER67:ER187,ROW()-ROW($ER$190)+1),"")</f>
        <v>0</v>
      </c>
      <c r="ES257">
        <f>IFERROR(SMALL(ES67:ES187,ROW()-ROW($ES$190)+1),"")</f>
        <v>0</v>
      </c>
      <c r="ET257">
        <f>IFERROR(SMALL(ET67:ET187,ROW()-ROW($ET$190)+1),"")</f>
        <v>0</v>
      </c>
      <c r="EU257">
        <f>IFERROR(SMALL(EU67:EU187,ROW()-ROW($EU$190)+1),"")</f>
        <v>0</v>
      </c>
      <c r="EV257">
        <f>IFERROR(SMALL(EV67:EV187,ROW()-ROW($EV$190)+1),"")</f>
        <v>0</v>
      </c>
      <c r="EW257">
        <f>IFERROR(SMALL(EW67:EW187,ROW()-ROW($EW$190)+1),"")</f>
        <v>0</v>
      </c>
      <c r="EX257">
        <f>IFERROR(SMALL(EX67:EX187,ROW()-ROW($EX$190)+1),"")</f>
        <v>0</v>
      </c>
      <c r="EY257">
        <f>IFERROR(SMALL(EY67:EY187,ROW()-ROW($EY$190)+1),"")</f>
        <v>0</v>
      </c>
      <c r="EZ257">
        <f>IFERROR(SMALL(EZ67:EZ187,ROW()-ROW($EZ$190)+1),"")</f>
        <v>0</v>
      </c>
      <c r="FA257">
        <f>IFERROR(SMALL(FA67:FA187,ROW()-ROW($FA$190)+1),"")</f>
        <v>0</v>
      </c>
      <c r="FB257">
        <f>IFERROR(SMALL(FB67:FB187,ROW()-ROW($FB$190)+1),"")</f>
        <v>0</v>
      </c>
      <c r="FC257">
        <f>IFERROR(SMALL(FC67:FC187,ROW()-ROW($FC$190)+1),"")</f>
        <v>0</v>
      </c>
      <c r="FD257">
        <f>IFERROR(SMALL(FD67:FD187,ROW()-ROW($FD$190)+1),"")</f>
        <v>0</v>
      </c>
      <c r="FE257">
        <f>IFERROR(SMALL(FE67:FE187,ROW()-ROW($FE$190)+1),"")</f>
        <v>0</v>
      </c>
      <c r="FF257">
        <f>IFERROR(SMALL(FF67:FF187,ROW()-ROW($FF$190)+1),"")</f>
        <v>0</v>
      </c>
      <c r="FG257">
        <f>IFERROR(SMALL(FG67:FG187,ROW()-ROW($FG$190)+1),"")</f>
        <v>0</v>
      </c>
      <c r="FH257">
        <f>IFERROR(SMALL(FH67:FH187,ROW()-ROW($FH$190)+1),"")</f>
        <v>0</v>
      </c>
      <c r="FI257">
        <f>IFERROR(SMALL(FI67:FI187,ROW()-ROW($FI$190)+1),"")</f>
        <v>0</v>
      </c>
      <c r="FJ257">
        <f>IFERROR(SMALL(FJ67:FJ187,ROW()-ROW($FJ$190)+1),"")</f>
        <v>0</v>
      </c>
      <c r="FK257">
        <f>IFERROR(SMALL(FK67:FK187,ROW()-ROW($FK$190)+1),"")</f>
        <v>0</v>
      </c>
      <c r="FL257">
        <f>IFERROR(SMALL(FL67:FL187,ROW()-ROW($FL$190)+1),"")</f>
        <v>0</v>
      </c>
      <c r="FM257">
        <f>IFERROR(SMALL(FM67:FM187,ROW()-ROW($FM$190)+1),"")</f>
        <v>0</v>
      </c>
      <c r="FN257">
        <f>IFERROR(SMALL(FN67:FN187,ROW()-ROW($FN$190)+1),"")</f>
        <v>0</v>
      </c>
      <c r="FO257">
        <f>IFERROR(SMALL(FO67:FO187,ROW()-ROW($FO$190)+1),"")</f>
        <v>0</v>
      </c>
      <c r="FP257">
        <f>IFERROR(SMALL(FP67:FP187,ROW()-ROW($FP$190)+1),"")</f>
        <v>0</v>
      </c>
      <c r="FQ257">
        <f>IFERROR(SMALL(FQ67:FQ187,ROW()-ROW($FQ$190)+1),"")</f>
        <v>0</v>
      </c>
      <c r="FR257">
        <f>IFERROR(SMALL(FR67:FR187,ROW()-ROW($FR$190)+1),"")</f>
        <v>0</v>
      </c>
      <c r="FS257">
        <f>IFERROR(SMALL(FS67:FS187,ROW()-ROW($FS$190)+1),"")</f>
        <v>0</v>
      </c>
      <c r="FT257">
        <f>IFERROR(SMALL(FT67:FT187,ROW()-ROW($FT$190)+1),"")</f>
        <v>0</v>
      </c>
      <c r="FU257">
        <f>IFERROR(SMALL(FU67:FU187,ROW()-ROW($FU$190)+1),"")</f>
        <v>0</v>
      </c>
      <c r="FV257">
        <f>IFERROR(SMALL(FV67:FV187,ROW()-ROW($FV$190)+1),"")</f>
        <v>0</v>
      </c>
      <c r="FW257">
        <f>IFERROR(SMALL(FW67:FW187,ROW()-ROW($FW$190)+1),"")</f>
        <v>0</v>
      </c>
      <c r="FX257">
        <f>IFERROR(SMALL(FX67:FX187,ROW()-ROW($FX$190)+1),"")</f>
        <v>0</v>
      </c>
      <c r="FY257">
        <f>IFERROR(SMALL(FY67:FY187,ROW()-ROW($FY$190)+1),"")</f>
        <v>0</v>
      </c>
      <c r="FZ257">
        <f>IFERROR(SMALL(FZ67:FZ187,ROW()-ROW($FZ$190)+1),"")</f>
        <v>0</v>
      </c>
      <c r="GA257">
        <f>IFERROR(SMALL(GA67:GA187,ROW()-ROW($GA$190)+1),"")</f>
        <v>0</v>
      </c>
      <c r="GB257">
        <f>IFERROR(SMALL(GB67:GB187,ROW()-ROW($GB$190)+1),"")</f>
        <v>0</v>
      </c>
      <c r="GC257">
        <f>IFERROR(SMALL(GC67:GC187,ROW()-ROW($GC$190)+1),"")</f>
        <v>0</v>
      </c>
      <c r="GD257">
        <f>IFERROR(SMALL(GD67:GD187,ROW()-ROW($GD$190)+1),"")</f>
        <v>0</v>
      </c>
      <c r="GE257">
        <f>IFERROR(SMALL(GE67:GE187,ROW()-ROW($GE$190)+1),"")</f>
        <v>0</v>
      </c>
      <c r="GF257">
        <f>IFERROR(SMALL(GF67:GF187,ROW()-ROW($GF$190)+1),"")</f>
        <v>0</v>
      </c>
      <c r="GG257">
        <f>IFERROR(SMALL(GG67:GG187,ROW()-ROW($GG$190)+1),"")</f>
        <v>0</v>
      </c>
      <c r="GH257">
        <f>IFERROR(SMALL(GH67:GH187,ROW()-ROW($GH$190)+1),"")</f>
        <v>0</v>
      </c>
      <c r="GI257">
        <f>IFERROR(SMALL(GI67:GI187,ROW()-ROW($GI$190)+1),"")</f>
        <v>0</v>
      </c>
      <c r="GJ257">
        <f>IFERROR(SMALL(GJ67:GJ187,ROW()-ROW($GJ$190)+1),"")</f>
        <v>0</v>
      </c>
      <c r="GK257">
        <f>IFERROR(SMALL(GK67:GK187,ROW()-ROW($GK$190)+1),"")</f>
        <v>0</v>
      </c>
      <c r="GL257">
        <f>IFERROR(SMALL(GL67:GL187,ROW()-ROW($GL$190)+1),"")</f>
        <v>0</v>
      </c>
      <c r="GM257">
        <f>IFERROR(SMALL(GM67:GM187,ROW()-ROW($GM$190)+1),"")</f>
        <v>0</v>
      </c>
      <c r="GN257">
        <f>IFERROR(SMALL(GN67:GN187,ROW()-ROW($GN$190)+1),"")</f>
        <v>0</v>
      </c>
      <c r="GO257">
        <f>IFERROR(SMALL(GO67:GO187,ROW()-ROW($GO$190)+1),"")</f>
        <v>0</v>
      </c>
      <c r="GP257">
        <f>IFERROR(SMALL(GP67:GP187,ROW()-ROW($GP$190)+1),"")</f>
        <v>0</v>
      </c>
      <c r="GQ257">
        <f>IFERROR(SMALL(GQ67:GQ187,ROW()-ROW($GQ$190)+1),"")</f>
        <v>0</v>
      </c>
      <c r="GR257">
        <f>IFERROR(SMALL(GR67:GR187,ROW()-ROW($GR$190)+1),"")</f>
        <v>0</v>
      </c>
      <c r="GS257">
        <f>IFERROR(SMALL(GS67:GS187,ROW()-ROW($GS$190)+1),"")</f>
        <v>0</v>
      </c>
      <c r="GT257">
        <f>IFERROR(SMALL(GT67:GT187,ROW()-ROW($GT$190)+1),"")</f>
        <v>0</v>
      </c>
      <c r="GU257">
        <f>IFERROR(SMALL(GU67:GU187,ROW()-ROW($GU$190)+1),"")</f>
        <v>0</v>
      </c>
      <c r="GV257">
        <f>IFERROR(SMALL(GV67:GV187,ROW()-ROW($GV$190)+1),"")</f>
        <v>0</v>
      </c>
      <c r="GW257">
        <f>IFERROR(SMALL(GW67:GW187,ROW()-ROW($GW$190)+1),"")</f>
        <v>0</v>
      </c>
      <c r="GX257">
        <f>IFERROR(SMALL(GX67:GX187,ROW()-ROW($GX$190)+1),"")</f>
        <v>0</v>
      </c>
      <c r="GY257">
        <f>IFERROR(SMALL(GY67:GY187,ROW()-ROW($GY$190)+1),"")</f>
        <v>0</v>
      </c>
      <c r="GZ257">
        <f>IFERROR(SMALL(GZ67:GZ187,ROW()-ROW($GZ$190)+1),"")</f>
        <v>0</v>
      </c>
      <c r="HA257">
        <f>IFERROR(SMALL(HA67:HA187,ROW()-ROW($HA$190)+1),"")</f>
        <v>0</v>
      </c>
      <c r="HB257">
        <f>IFERROR(SMALL(HB67:HB187,ROW()-ROW($HB$190)+1),"")</f>
        <v>0</v>
      </c>
      <c r="HC257">
        <f>IFERROR(SMALL(HC67:HC187,ROW()-ROW($HC$190)+1),"")</f>
        <v>0</v>
      </c>
      <c r="HD257">
        <f>IFERROR(SMALL(HD67:HD187,ROW()-ROW($HD$190)+1),"")</f>
        <v>0</v>
      </c>
      <c r="HE257">
        <f>IFERROR(SMALL(HE67:HE187,ROW()-ROW($HE$190)+1),"")</f>
        <v>0</v>
      </c>
      <c r="HF257">
        <f>IFERROR(SMALL(HF67:HF187,ROW()-ROW($HF$190)+1),"")</f>
        <v>0</v>
      </c>
      <c r="HG257">
        <f>IFERROR(SMALL(HG67:HG187,ROW()-ROW($HG$190)+1),"")</f>
        <v>0</v>
      </c>
      <c r="HH257">
        <f>IFERROR(SMALL(HH67:HH187,ROW()-ROW($HH$190)+1),"")</f>
        <v>0</v>
      </c>
      <c r="HI257">
        <f>IFERROR(SMALL(HI67:HI187,ROW()-ROW($HI$190)+1),"")</f>
        <v>0</v>
      </c>
      <c r="HJ257">
        <f>IFERROR(SMALL(HJ67:HJ187,ROW()-ROW($HJ$190)+1),"")</f>
        <v>0</v>
      </c>
      <c r="HK257">
        <f>IFERROR(SMALL(HK67:HK187,ROW()-ROW($HK$190)+1),"")</f>
        <v>0</v>
      </c>
      <c r="HL257">
        <f>IFERROR(SMALL(HL67:HL187,ROW()-ROW($HL$190)+1),"")</f>
        <v>0</v>
      </c>
      <c r="HM257">
        <f>IFERROR(SMALL(HM67:HM187,ROW()-ROW($HM$190)+1),"")</f>
        <v>0</v>
      </c>
      <c r="HN257">
        <f>IFERROR(SMALL(HN67:HN187,ROW()-ROW($HN$190)+1),"")</f>
        <v>0</v>
      </c>
      <c r="HO257">
        <f>IFERROR(SMALL(HO67:HO187,ROW()-ROW($HO$190)+1),"")</f>
        <v>0</v>
      </c>
      <c r="HP257">
        <f>IFERROR(SMALL(HP67:HP187,ROW()-ROW($HP$190)+1),"")</f>
        <v>0</v>
      </c>
      <c r="HQ257">
        <f>IFERROR(SMALL(HQ67:HQ187,ROW()-ROW($HQ$190)+1),"")</f>
        <v>0</v>
      </c>
      <c r="HR257">
        <f>IFERROR(SMALL(HR67:HR187,ROW()-ROW($HR$190)+1),"")</f>
        <v>0</v>
      </c>
      <c r="HS257">
        <f>IFERROR(SMALL(HS67:HS187,ROW()-ROW($HS$190)+1),"")</f>
        <v>0</v>
      </c>
      <c r="HT257">
        <f>IFERROR(SMALL(HT67:HT187,ROW()-ROW($HT$190)+1),"")</f>
        <v>0</v>
      </c>
      <c r="HU257">
        <f>IFERROR(SMALL(HU67:HU187,ROW()-ROW($HU$190)+1),"")</f>
        <v>0</v>
      </c>
      <c r="HV257">
        <f>IFERROR(SMALL(HV67:HV187,ROW()-ROW($HV$190)+1),"")</f>
        <v>0</v>
      </c>
      <c r="HW257">
        <f>IFERROR(SMALL(HW67:HW187,ROW()-ROW($HW$190)+1),"")</f>
        <v>0</v>
      </c>
      <c r="HX257">
        <f>IFERROR(SMALL(HX67:HX187,ROW()-ROW($HX$190)+1),"")</f>
        <v>0</v>
      </c>
      <c r="HY257">
        <f>IFERROR(SMALL(HY67:HY187,ROW()-ROW($HY$190)+1),"")</f>
        <v>0</v>
      </c>
      <c r="HZ257">
        <f>IFERROR(SMALL(HZ67:HZ187,ROW()-ROW($HZ$190)+1),"")</f>
        <v>0</v>
      </c>
      <c r="IA257">
        <f>IFERROR(SMALL(IA67:IA187,ROW()-ROW($IA$190)+1),"")</f>
        <v>0</v>
      </c>
      <c r="IB257">
        <f>IFERROR(SMALL(IB67:IB187,ROW()-ROW($IB$190)+1),"")</f>
        <v>0</v>
      </c>
      <c r="IC257">
        <f>IFERROR(SMALL(IC67:IC187,ROW()-ROW($IC$190)+1),"")</f>
        <v>0</v>
      </c>
      <c r="ID257">
        <f>IFERROR(SMALL(ID67:ID187,ROW()-ROW($ID$190)+1),"")</f>
        <v>0</v>
      </c>
      <c r="IE257">
        <f>IFERROR(SMALL(IE67:IE187,ROW()-ROW($IE$190)+1),"")</f>
        <v>0</v>
      </c>
      <c r="IF257">
        <f>IFERROR(SMALL(IF67:IF187,ROW()-ROW($IF$190)+1),"")</f>
        <v>0</v>
      </c>
      <c r="IG257">
        <f>IFERROR(SMALL(IG67:IG187,ROW()-ROW($IG$190)+1),"")</f>
        <v>0</v>
      </c>
      <c r="IH257">
        <f>IFERROR(SMALL(IH67:IH187,ROW()-ROW($IH$190)+1),"")</f>
        <v>0</v>
      </c>
      <c r="II257">
        <f>IFERROR(SMALL(II67:II187,ROW()-ROW($II$190)+1),"")</f>
        <v>0</v>
      </c>
      <c r="IJ257">
        <f>IFERROR(SMALL(IJ67:IJ187,ROW()-ROW($IJ$190)+1),"")</f>
        <v>0</v>
      </c>
      <c r="IK257">
        <f>IFERROR(SMALL(IK67:IK187,ROW()-ROW($IK$190)+1),"")</f>
        <v>0</v>
      </c>
      <c r="IL257">
        <f>IFERROR(SMALL(IL67:IL187,ROW()-ROW($IL$190)+1),"")</f>
        <v>0</v>
      </c>
      <c r="IM257">
        <f>IFERROR(SMALL(IM67:IM187,ROW()-ROW($IM$190)+1),"")</f>
        <v>0</v>
      </c>
      <c r="IN257">
        <f>IFERROR(SMALL(IN67:IN187,ROW()-ROW($IN$190)+1),"")</f>
        <v>0</v>
      </c>
      <c r="IO257">
        <f>IFERROR(SMALL(IO67:IO187,ROW()-ROW($IO$190)+1),"")</f>
        <v>0</v>
      </c>
      <c r="IP257">
        <f>IFERROR(SMALL(IP67:IP187,ROW()-ROW($IP$190)+1),"")</f>
        <v>0</v>
      </c>
      <c r="IQ257">
        <f>IFERROR(SMALL(IQ67:IQ187,ROW()-ROW($IQ$190)+1),"")</f>
        <v>0</v>
      </c>
      <c r="IR257">
        <f>IFERROR(SMALL(IR67:IR187,ROW()-ROW($IR$190)+1),"")</f>
        <v>0</v>
      </c>
      <c r="IS257">
        <f>IFERROR(SMALL(IS67:IS187,ROW()-ROW($IS$190)+1),"")</f>
        <v>0</v>
      </c>
      <c r="IT257">
        <f>IFERROR(SMALL(IT67:IT187,ROW()-ROW($IT$190)+1),"")</f>
        <v>0</v>
      </c>
      <c r="IU257">
        <f>IFERROR(SMALL(IU67:IU187,ROW()-ROW($IU$190)+1),"")</f>
        <v>0</v>
      </c>
      <c r="IV257">
        <f>IFERROR(SMALL(IV67:IV187,ROW()-ROW($IV$190)+1),"")</f>
        <v>0</v>
      </c>
      <c r="IW257">
        <f>IFERROR(SMALL(IW67:IW187,ROW()-ROW($IW$190)+1),"")</f>
        <v>0</v>
      </c>
      <c r="IX257">
        <f>IFERROR(SMALL(IX67:IX187,ROW()-ROW($IX$190)+1),"")</f>
        <v>0</v>
      </c>
      <c r="IY257">
        <f>IFERROR(SMALL(IY67:IY187,ROW()-ROW($IY$190)+1),"")</f>
        <v>0</v>
      </c>
      <c r="IZ257">
        <f>IFERROR(SMALL(IZ67:IZ187,ROW()-ROW($IZ$190)+1),"")</f>
        <v>0</v>
      </c>
      <c r="JA257">
        <f>IFERROR(SMALL(JA67:JA187,ROW()-ROW($JA$190)+1),"")</f>
        <v>0</v>
      </c>
      <c r="JB257">
        <f>IFERROR(SMALL(JB67:JB187,ROW()-ROW($JB$190)+1),"")</f>
        <v>0</v>
      </c>
      <c r="JC257">
        <f>IFERROR(SMALL(JC67:JC187,ROW()-ROW($JC$190)+1),"")</f>
        <v>0</v>
      </c>
      <c r="JD257">
        <f>IFERROR(SMALL(JD67:JD187,ROW()-ROW($JD$190)+1),"")</f>
        <v>0</v>
      </c>
      <c r="JE257">
        <f>IFERROR(SMALL(JE67:JE187,ROW()-ROW($JE$190)+1),"")</f>
        <v>0</v>
      </c>
      <c r="JF257">
        <f>IFERROR(SMALL(JF67:JF187,ROW()-ROW($JF$190)+1),"")</f>
        <v>0</v>
      </c>
      <c r="JG257">
        <f>IFERROR(SMALL(JG67:JG187,ROW()-ROW($JG$190)+1),"")</f>
        <v>0</v>
      </c>
      <c r="JH257">
        <f>IFERROR(SMALL(JH67:JH187,ROW()-ROW($JH$190)+1),"")</f>
        <v>0</v>
      </c>
      <c r="JI257">
        <f>IFERROR(SMALL(JI67:JI187,ROW()-ROW($JI$190)+1),"")</f>
        <v>0</v>
      </c>
      <c r="JJ257">
        <f>IFERROR(SMALL(JJ67:JJ187,ROW()-ROW($JJ$190)+1),"")</f>
        <v>0</v>
      </c>
    </row>
    <row r="258" spans="5:270">
      <c r="E258">
        <f>IFERROR(SMALL(E67:E187,ROW()-ROW($E$190)+1),"")</f>
        <v>0</v>
      </c>
      <c r="F258">
        <f>IFERROR(SMALL(F67:F187,ROW()-ROW($F$190)+1),"")</f>
        <v>0</v>
      </c>
      <c r="G258">
        <f>IFERROR(SMALL(G67:G187,ROW()-ROW($G$190)+1),"")</f>
        <v>0</v>
      </c>
      <c r="H258">
        <f>IFERROR(SMALL(H67:H187,ROW()-ROW($H$190)+1),"")</f>
        <v>0</v>
      </c>
      <c r="I258">
        <f>IFERROR(SMALL(I67:I187,ROW()-ROW($I$190)+1),"")</f>
        <v>0</v>
      </c>
      <c r="J258">
        <f>IFERROR(SMALL(J67:J187,ROW()-ROW($J$190)+1),"")</f>
        <v>0</v>
      </c>
      <c r="K258">
        <f>IFERROR(SMALL(K67:K187,ROW()-ROW($K$190)+1),"")</f>
        <v>0</v>
      </c>
      <c r="L258">
        <f>IFERROR(SMALL(L67:L187,ROW()-ROW($L$190)+1),"")</f>
        <v>0</v>
      </c>
      <c r="M258">
        <f>IFERROR(SMALL(M67:M187,ROW()-ROW($M$190)+1),"")</f>
        <v>0</v>
      </c>
      <c r="N258">
        <f>IFERROR(SMALL(N67:N187,ROW()-ROW($N$190)+1),"")</f>
        <v>0</v>
      </c>
      <c r="O258">
        <f>IFERROR(SMALL(O67:O187,ROW()-ROW($O$190)+1),"")</f>
        <v>0</v>
      </c>
      <c r="P258">
        <f>IFERROR(SMALL(P67:P187,ROW()-ROW($P$190)+1),"")</f>
        <v>0</v>
      </c>
      <c r="Q258">
        <f>IFERROR(SMALL(Q67:Q187,ROW()-ROW($Q$190)+1),"")</f>
        <v>0</v>
      </c>
      <c r="R258">
        <f>IFERROR(SMALL(R67:R187,ROW()-ROW($R$190)+1),"")</f>
        <v>0</v>
      </c>
      <c r="S258">
        <f>IFERROR(SMALL(S67:S187,ROW()-ROW($S$190)+1),"")</f>
        <v>0</v>
      </c>
      <c r="T258">
        <f>IFERROR(SMALL(T67:T187,ROW()-ROW($T$190)+1),"")</f>
        <v>0</v>
      </c>
      <c r="U258">
        <f>IFERROR(SMALL(U67:U187,ROW()-ROW($U$190)+1),"")</f>
        <v>0</v>
      </c>
      <c r="V258">
        <f>IFERROR(SMALL(V67:V187,ROW()-ROW($V$190)+1),"")</f>
        <v>0</v>
      </c>
      <c r="W258">
        <f>IFERROR(SMALL(W67:W187,ROW()-ROW($W$190)+1),"")</f>
        <v>0</v>
      </c>
      <c r="X258">
        <f>IFERROR(SMALL(X67:X187,ROW()-ROW($X$190)+1),"")</f>
        <v>0</v>
      </c>
      <c r="Y258">
        <f>IFERROR(SMALL(Y67:Y187,ROW()-ROW($Y$190)+1),"")</f>
        <v>0</v>
      </c>
      <c r="Z258">
        <f>IFERROR(SMALL(Z67:Z187,ROW()-ROW($Z$190)+1),"")</f>
        <v>0</v>
      </c>
      <c r="AA258">
        <f>IFERROR(SMALL(AA67:AA187,ROW()-ROW($AA$190)+1),"")</f>
        <v>0</v>
      </c>
      <c r="AB258">
        <f>IFERROR(SMALL(AB67:AB187,ROW()-ROW($AB$190)+1),"")</f>
        <v>0</v>
      </c>
      <c r="AC258">
        <f>IFERROR(SMALL(AC67:AC187,ROW()-ROW($AC$190)+1),"")</f>
        <v>0</v>
      </c>
      <c r="AD258">
        <f>IFERROR(SMALL(AD67:AD187,ROW()-ROW($AD$190)+1),"")</f>
        <v>0</v>
      </c>
      <c r="AE258">
        <f>IFERROR(SMALL(AE67:AE187,ROW()-ROW($AE$190)+1),"")</f>
        <v>0</v>
      </c>
      <c r="AF258">
        <f>IFERROR(SMALL(AF67:AF187,ROW()-ROW($AF$190)+1),"")</f>
        <v>0</v>
      </c>
      <c r="AG258">
        <f>IFERROR(SMALL(AG67:AG187,ROW()-ROW($AG$190)+1),"")</f>
        <v>0</v>
      </c>
      <c r="AH258">
        <f>IFERROR(SMALL(AH67:AH187,ROW()-ROW($AH$190)+1),"")</f>
        <v>0</v>
      </c>
      <c r="AI258">
        <f>IFERROR(SMALL(AI67:AI187,ROW()-ROW($AI$190)+1),"")</f>
        <v>0</v>
      </c>
      <c r="AJ258">
        <f>IFERROR(SMALL(AJ67:AJ187,ROW()-ROW($AJ$190)+1),"")</f>
        <v>0</v>
      </c>
      <c r="AK258">
        <f>IFERROR(SMALL(AK67:AK187,ROW()-ROW($AK$190)+1),"")</f>
        <v>0</v>
      </c>
      <c r="AL258">
        <f>IFERROR(SMALL(AL67:AL187,ROW()-ROW($AL$190)+1),"")</f>
        <v>0</v>
      </c>
      <c r="AM258">
        <f>IFERROR(SMALL(AM67:AM187,ROW()-ROW($AM$190)+1),"")</f>
        <v>0</v>
      </c>
      <c r="AN258">
        <f>IFERROR(SMALL(AN67:AN187,ROW()-ROW($AN$190)+1),"")</f>
        <v>0</v>
      </c>
      <c r="AO258">
        <f>IFERROR(SMALL(AO67:AO187,ROW()-ROW($AO$190)+1),"")</f>
        <v>0</v>
      </c>
      <c r="AP258">
        <f>IFERROR(SMALL(AP67:AP187,ROW()-ROW($AP$190)+1),"")</f>
        <v>0</v>
      </c>
      <c r="AQ258">
        <f>IFERROR(SMALL(AQ67:AQ187,ROW()-ROW($AQ$190)+1),"")</f>
        <v>0</v>
      </c>
      <c r="AR258">
        <f>IFERROR(SMALL(AR67:AR187,ROW()-ROW($AR$190)+1),"")</f>
        <v>0</v>
      </c>
      <c r="AS258">
        <f>IFERROR(SMALL(AS67:AS187,ROW()-ROW($AS$190)+1),"")</f>
        <v>0</v>
      </c>
      <c r="AT258">
        <f>IFERROR(SMALL(AT67:AT187,ROW()-ROW($AT$190)+1),"")</f>
        <v>0</v>
      </c>
      <c r="AU258">
        <f>IFERROR(SMALL(AU67:AU187,ROW()-ROW($AU$190)+1),"")</f>
        <v>0</v>
      </c>
      <c r="AV258">
        <f>IFERROR(SMALL(AV67:AV187,ROW()-ROW($AV$190)+1),"")</f>
        <v>0</v>
      </c>
      <c r="AW258">
        <f>IFERROR(SMALL(AW67:AW187,ROW()-ROW($AW$190)+1),"")</f>
        <v>0</v>
      </c>
      <c r="AX258">
        <f>IFERROR(SMALL(AX67:AX187,ROW()-ROW($AX$190)+1),"")</f>
        <v>0</v>
      </c>
      <c r="AY258">
        <f>IFERROR(SMALL(AY67:AY187,ROW()-ROW($AY$190)+1),"")</f>
        <v>0</v>
      </c>
      <c r="AZ258">
        <f>IFERROR(SMALL(AZ67:AZ187,ROW()-ROW($AZ$190)+1),"")</f>
        <v>0</v>
      </c>
      <c r="BA258">
        <f>IFERROR(SMALL(BA67:BA187,ROW()-ROW($BA$190)+1),"")</f>
        <v>0</v>
      </c>
      <c r="BB258">
        <f>IFERROR(SMALL(BB67:BB187,ROW()-ROW($BB$190)+1),"")</f>
        <v>0</v>
      </c>
      <c r="BC258">
        <f>IFERROR(SMALL(BC67:BC187,ROW()-ROW($BC$190)+1),"")</f>
        <v>0</v>
      </c>
      <c r="BD258">
        <f>IFERROR(SMALL(BD67:BD187,ROW()-ROW($BD$190)+1),"")</f>
        <v>0</v>
      </c>
      <c r="BE258">
        <f>IFERROR(SMALL(BE67:BE187,ROW()-ROW($BE$190)+1),"")</f>
        <v>0</v>
      </c>
      <c r="BF258">
        <f>IFERROR(SMALL(BF67:BF187,ROW()-ROW($BF$190)+1),"")</f>
        <v>0</v>
      </c>
      <c r="BG258">
        <f>IFERROR(SMALL(BG67:BG187,ROW()-ROW($BG$190)+1),"")</f>
        <v>0</v>
      </c>
      <c r="BH258">
        <f>IFERROR(SMALL(BH67:BH187,ROW()-ROW($BH$190)+1),"")</f>
        <v>0</v>
      </c>
      <c r="BI258">
        <f>IFERROR(SMALL(BI67:BI187,ROW()-ROW($BI$190)+1),"")</f>
        <v>0</v>
      </c>
      <c r="BJ258">
        <f>IFERROR(SMALL(BJ67:BJ187,ROW()-ROW($BJ$190)+1),"")</f>
        <v>0</v>
      </c>
      <c r="BK258">
        <f>IFERROR(SMALL(BK67:BK187,ROW()-ROW($BK$190)+1),"")</f>
        <v>0</v>
      </c>
      <c r="BL258">
        <f>IFERROR(SMALL(BL67:BL187,ROW()-ROW($BL$190)+1),"")</f>
        <v>0</v>
      </c>
      <c r="BM258">
        <f>IFERROR(SMALL(BM67:BM187,ROW()-ROW($BM$190)+1),"")</f>
        <v>0</v>
      </c>
      <c r="BN258">
        <f>IFERROR(SMALL(BN67:BN187,ROW()-ROW($BN$190)+1),"")</f>
        <v>0</v>
      </c>
      <c r="BO258">
        <f>IFERROR(SMALL(BO67:BO187,ROW()-ROW($BO$190)+1),"")</f>
        <v>0</v>
      </c>
      <c r="BP258">
        <f>IFERROR(SMALL(BP67:BP187,ROW()-ROW($BP$190)+1),"")</f>
        <v>0</v>
      </c>
      <c r="BQ258">
        <f>IFERROR(SMALL(BQ67:BQ187,ROW()-ROW($BQ$190)+1),"")</f>
        <v>0</v>
      </c>
      <c r="BR258">
        <f>IFERROR(SMALL(BR67:BR187,ROW()-ROW($BR$190)+1),"")</f>
        <v>0</v>
      </c>
      <c r="BS258">
        <f>IFERROR(SMALL(BS67:BS187,ROW()-ROW($BS$190)+1),"")</f>
        <v>0</v>
      </c>
      <c r="BT258">
        <f>IFERROR(SMALL(BT67:BT187,ROW()-ROW($BT$190)+1),"")</f>
        <v>0</v>
      </c>
      <c r="BU258">
        <f>IFERROR(SMALL(BU67:BU187,ROW()-ROW($BU$190)+1),"")</f>
        <v>0</v>
      </c>
      <c r="BV258">
        <f>IFERROR(SMALL(BV67:BV187,ROW()-ROW($BV$190)+1),"")</f>
        <v>0</v>
      </c>
      <c r="BW258">
        <f>IFERROR(SMALL(BW67:BW187,ROW()-ROW($BW$190)+1),"")</f>
        <v>0</v>
      </c>
      <c r="BX258">
        <f>IFERROR(SMALL(BX67:BX187,ROW()-ROW($BX$190)+1),"")</f>
        <v>0</v>
      </c>
      <c r="BY258">
        <f>IFERROR(SMALL(BY67:BY187,ROW()-ROW($BY$190)+1),"")</f>
        <v>0</v>
      </c>
      <c r="BZ258">
        <f>IFERROR(SMALL(BZ67:BZ187,ROW()-ROW($BZ$190)+1),"")</f>
        <v>0</v>
      </c>
      <c r="CA258">
        <f>IFERROR(SMALL(CA67:CA187,ROW()-ROW($CA$190)+1),"")</f>
        <v>0</v>
      </c>
      <c r="CB258">
        <f>IFERROR(SMALL(CB67:CB187,ROW()-ROW($CB$190)+1),"")</f>
        <v>0</v>
      </c>
      <c r="CC258">
        <f>IFERROR(SMALL(CC67:CC187,ROW()-ROW($CC$190)+1),"")</f>
        <v>0</v>
      </c>
      <c r="CD258">
        <f>IFERROR(SMALL(CD67:CD187,ROW()-ROW($CD$190)+1),"")</f>
        <v>0</v>
      </c>
      <c r="CE258">
        <f>IFERROR(SMALL(CE67:CE187,ROW()-ROW($CE$190)+1),"")</f>
        <v>0</v>
      </c>
      <c r="CF258">
        <f>IFERROR(SMALL(CF67:CF187,ROW()-ROW($CF$190)+1),"")</f>
        <v>0</v>
      </c>
      <c r="CG258">
        <f>IFERROR(SMALL(CG67:CG187,ROW()-ROW($CG$190)+1),"")</f>
        <v>0</v>
      </c>
      <c r="CH258">
        <f>IFERROR(SMALL(CH67:CH187,ROW()-ROW($CH$190)+1),"")</f>
        <v>0</v>
      </c>
      <c r="CI258">
        <f>IFERROR(SMALL(CI67:CI187,ROW()-ROW($CI$190)+1),"")</f>
        <v>0</v>
      </c>
      <c r="CJ258">
        <f>IFERROR(SMALL(CJ67:CJ187,ROW()-ROW($CJ$190)+1),"")</f>
        <v>0</v>
      </c>
      <c r="CK258">
        <f>IFERROR(SMALL(CK67:CK187,ROW()-ROW($CK$190)+1),"")</f>
        <v>0</v>
      </c>
      <c r="CL258">
        <f>IFERROR(SMALL(CL67:CL187,ROW()-ROW($CL$190)+1),"")</f>
        <v>0</v>
      </c>
      <c r="CM258">
        <f>IFERROR(SMALL(CM67:CM187,ROW()-ROW($CM$190)+1),"")</f>
        <v>0</v>
      </c>
      <c r="CN258">
        <f>IFERROR(SMALL(CN67:CN187,ROW()-ROW($CN$190)+1),"")</f>
        <v>0</v>
      </c>
      <c r="CO258">
        <f>IFERROR(SMALL(CO67:CO187,ROW()-ROW($CO$190)+1),"")</f>
        <v>0</v>
      </c>
      <c r="CP258">
        <f>IFERROR(SMALL(CP67:CP187,ROW()-ROW($CP$190)+1),"")</f>
        <v>0</v>
      </c>
      <c r="CQ258">
        <f>IFERROR(SMALL(CQ67:CQ187,ROW()-ROW($CQ$190)+1),"")</f>
        <v>0</v>
      </c>
      <c r="CR258">
        <f>IFERROR(SMALL(CR67:CR187,ROW()-ROW($CR$190)+1),"")</f>
        <v>0</v>
      </c>
      <c r="CS258">
        <f>IFERROR(SMALL(CS67:CS187,ROW()-ROW($CS$190)+1),"")</f>
        <v>0</v>
      </c>
      <c r="CT258">
        <f>IFERROR(SMALL(CT67:CT187,ROW()-ROW($CT$190)+1),"")</f>
        <v>0</v>
      </c>
      <c r="CU258">
        <f>IFERROR(SMALL(CU67:CU187,ROW()-ROW($CU$190)+1),"")</f>
        <v>0</v>
      </c>
      <c r="CV258">
        <f>IFERROR(SMALL(CV67:CV187,ROW()-ROW($CV$190)+1),"")</f>
        <v>0</v>
      </c>
      <c r="CW258">
        <f>IFERROR(SMALL(CW67:CW187,ROW()-ROW($CW$190)+1),"")</f>
        <v>0</v>
      </c>
      <c r="CX258">
        <f>IFERROR(SMALL(CX67:CX187,ROW()-ROW($CX$190)+1),"")</f>
        <v>0</v>
      </c>
      <c r="CY258">
        <f>IFERROR(SMALL(CY67:CY187,ROW()-ROW($CY$190)+1),"")</f>
        <v>0</v>
      </c>
      <c r="CZ258">
        <f>IFERROR(SMALL(CZ67:CZ187,ROW()-ROW($CZ$190)+1),"")</f>
        <v>0</v>
      </c>
      <c r="DA258">
        <f>IFERROR(SMALL(DA67:DA187,ROW()-ROW($DA$190)+1),"")</f>
        <v>0</v>
      </c>
      <c r="DB258">
        <f>IFERROR(SMALL(DB67:DB187,ROW()-ROW($DB$190)+1),"")</f>
        <v>0</v>
      </c>
      <c r="DC258">
        <f>IFERROR(SMALL(DC67:DC187,ROW()-ROW($DC$190)+1),"")</f>
        <v>0</v>
      </c>
      <c r="DD258">
        <f>IFERROR(SMALL(DD67:DD187,ROW()-ROW($DD$190)+1),"")</f>
        <v>0</v>
      </c>
      <c r="DE258">
        <f>IFERROR(SMALL(DE67:DE187,ROW()-ROW($DE$190)+1),"")</f>
        <v>0</v>
      </c>
      <c r="DF258">
        <f>IFERROR(SMALL(DF67:DF187,ROW()-ROW($DF$190)+1),"")</f>
        <v>0</v>
      </c>
      <c r="DG258">
        <f>IFERROR(SMALL(DG67:DG187,ROW()-ROW($DG$190)+1),"")</f>
        <v>0</v>
      </c>
      <c r="DH258">
        <f>IFERROR(SMALL(DH67:DH187,ROW()-ROW($DH$190)+1),"")</f>
        <v>0</v>
      </c>
      <c r="DI258">
        <f>IFERROR(SMALL(DI67:DI187,ROW()-ROW($DI$190)+1),"")</f>
        <v>0</v>
      </c>
      <c r="DJ258">
        <f>IFERROR(SMALL(DJ67:DJ187,ROW()-ROW($DJ$190)+1),"")</f>
        <v>0</v>
      </c>
      <c r="DK258">
        <f>IFERROR(SMALL(DK67:DK187,ROW()-ROW($DK$190)+1),"")</f>
        <v>0</v>
      </c>
      <c r="DL258">
        <f>IFERROR(SMALL(DL67:DL187,ROW()-ROW($DL$190)+1),"")</f>
        <v>0</v>
      </c>
      <c r="DM258">
        <f>IFERROR(SMALL(DM67:DM187,ROW()-ROW($DM$190)+1),"")</f>
        <v>0</v>
      </c>
      <c r="DN258">
        <f>IFERROR(SMALL(DN67:DN187,ROW()-ROW($DN$190)+1),"")</f>
        <v>0</v>
      </c>
      <c r="DO258">
        <f>IFERROR(SMALL(DO67:DO187,ROW()-ROW($DO$190)+1),"")</f>
        <v>0</v>
      </c>
      <c r="DP258">
        <f>IFERROR(SMALL(DP67:DP187,ROW()-ROW($DP$190)+1),"")</f>
        <v>0</v>
      </c>
      <c r="DQ258">
        <f>IFERROR(SMALL(DQ67:DQ187,ROW()-ROW($DQ$190)+1),"")</f>
        <v>0</v>
      </c>
      <c r="DR258">
        <f>IFERROR(SMALL(DR67:DR187,ROW()-ROW($DR$190)+1),"")</f>
        <v>0</v>
      </c>
      <c r="DS258">
        <f>IFERROR(SMALL(DS67:DS187,ROW()-ROW($DS$190)+1),"")</f>
        <v>0</v>
      </c>
      <c r="DT258">
        <f>IFERROR(SMALL(DT67:DT187,ROW()-ROW($DT$190)+1),"")</f>
        <v>0</v>
      </c>
      <c r="DU258">
        <f>IFERROR(SMALL(DU67:DU187,ROW()-ROW($DU$190)+1),"")</f>
        <v>0</v>
      </c>
      <c r="DV258">
        <f>IFERROR(SMALL(DV67:DV187,ROW()-ROW($DV$190)+1),"")</f>
        <v>0</v>
      </c>
      <c r="DW258">
        <f>IFERROR(SMALL(DW67:DW187,ROW()-ROW($DW$190)+1),"")</f>
        <v>0</v>
      </c>
      <c r="DX258">
        <f>IFERROR(SMALL(DX67:DX187,ROW()-ROW($DX$190)+1),"")</f>
        <v>0</v>
      </c>
      <c r="DY258">
        <f>IFERROR(SMALL(DY67:DY187,ROW()-ROW($DY$190)+1),"")</f>
        <v>0</v>
      </c>
      <c r="DZ258">
        <f>IFERROR(SMALL(DZ67:DZ187,ROW()-ROW($DZ$190)+1),"")</f>
        <v>0</v>
      </c>
      <c r="EA258">
        <f>IFERROR(SMALL(EA67:EA187,ROW()-ROW($EA$190)+1),"")</f>
        <v>0</v>
      </c>
      <c r="EB258">
        <f>IFERROR(SMALL(EB67:EB187,ROW()-ROW($EB$190)+1),"")</f>
        <v>0</v>
      </c>
      <c r="EC258">
        <f>IFERROR(SMALL(EC67:EC187,ROW()-ROW($EC$190)+1),"")</f>
        <v>0</v>
      </c>
      <c r="ED258">
        <f>IFERROR(SMALL(ED67:ED187,ROW()-ROW($ED$190)+1),"")</f>
        <v>0</v>
      </c>
      <c r="EE258">
        <f>IFERROR(SMALL(EE67:EE187,ROW()-ROW($EE$190)+1),"")</f>
        <v>0</v>
      </c>
      <c r="EF258">
        <f>IFERROR(SMALL(EF67:EF187,ROW()-ROW($EF$190)+1),"")</f>
        <v>0</v>
      </c>
      <c r="EI258">
        <f>IFERROR(SMALL(EI67:EI187,ROW()-ROW($EI$190)+1),"")</f>
        <v>0</v>
      </c>
      <c r="EJ258">
        <f>IFERROR(SMALL(EJ67:EJ187,ROW()-ROW($EJ$190)+1),"")</f>
        <v>0</v>
      </c>
      <c r="EK258">
        <f>IFERROR(SMALL(EK67:EK187,ROW()-ROW($EK$190)+1),"")</f>
        <v>0</v>
      </c>
      <c r="EL258">
        <f>IFERROR(SMALL(EL67:EL187,ROW()-ROW($EL$190)+1),"")</f>
        <v>0</v>
      </c>
      <c r="EM258">
        <f>IFERROR(SMALL(EM67:EM187,ROW()-ROW($EM$190)+1),"")</f>
        <v>0</v>
      </c>
      <c r="EN258">
        <f>IFERROR(SMALL(EN67:EN187,ROW()-ROW($EN$190)+1),"")</f>
        <v>0</v>
      </c>
      <c r="EO258">
        <f>IFERROR(SMALL(EO67:EO187,ROW()-ROW($EO$190)+1),"")</f>
        <v>0</v>
      </c>
      <c r="EP258">
        <f>IFERROR(SMALL(EP67:EP187,ROW()-ROW($EP$190)+1),"")</f>
        <v>0</v>
      </c>
      <c r="EQ258">
        <f>IFERROR(SMALL(EQ67:EQ187,ROW()-ROW($EQ$190)+1),"")</f>
        <v>0</v>
      </c>
      <c r="ER258">
        <f>IFERROR(SMALL(ER67:ER187,ROW()-ROW($ER$190)+1),"")</f>
        <v>0</v>
      </c>
      <c r="ES258">
        <f>IFERROR(SMALL(ES67:ES187,ROW()-ROW($ES$190)+1),"")</f>
        <v>0</v>
      </c>
      <c r="ET258">
        <f>IFERROR(SMALL(ET67:ET187,ROW()-ROW($ET$190)+1),"")</f>
        <v>0</v>
      </c>
      <c r="EU258">
        <f>IFERROR(SMALL(EU67:EU187,ROW()-ROW($EU$190)+1),"")</f>
        <v>0</v>
      </c>
      <c r="EV258">
        <f>IFERROR(SMALL(EV67:EV187,ROW()-ROW($EV$190)+1),"")</f>
        <v>0</v>
      </c>
      <c r="EW258">
        <f>IFERROR(SMALL(EW67:EW187,ROW()-ROW($EW$190)+1),"")</f>
        <v>0</v>
      </c>
      <c r="EX258">
        <f>IFERROR(SMALL(EX67:EX187,ROW()-ROW($EX$190)+1),"")</f>
        <v>0</v>
      </c>
      <c r="EY258">
        <f>IFERROR(SMALL(EY67:EY187,ROW()-ROW($EY$190)+1),"")</f>
        <v>0</v>
      </c>
      <c r="EZ258">
        <f>IFERROR(SMALL(EZ67:EZ187,ROW()-ROW($EZ$190)+1),"")</f>
        <v>0</v>
      </c>
      <c r="FA258">
        <f>IFERROR(SMALL(FA67:FA187,ROW()-ROW($FA$190)+1),"")</f>
        <v>0</v>
      </c>
      <c r="FB258">
        <f>IFERROR(SMALL(FB67:FB187,ROW()-ROW($FB$190)+1),"")</f>
        <v>0</v>
      </c>
      <c r="FC258">
        <f>IFERROR(SMALL(FC67:FC187,ROW()-ROW($FC$190)+1),"")</f>
        <v>0</v>
      </c>
      <c r="FD258">
        <f>IFERROR(SMALL(FD67:FD187,ROW()-ROW($FD$190)+1),"")</f>
        <v>0</v>
      </c>
      <c r="FE258">
        <f>IFERROR(SMALL(FE67:FE187,ROW()-ROW($FE$190)+1),"")</f>
        <v>0</v>
      </c>
      <c r="FF258">
        <f>IFERROR(SMALL(FF67:FF187,ROW()-ROW($FF$190)+1),"")</f>
        <v>0</v>
      </c>
      <c r="FG258">
        <f>IFERROR(SMALL(FG67:FG187,ROW()-ROW($FG$190)+1),"")</f>
        <v>0</v>
      </c>
      <c r="FH258">
        <f>IFERROR(SMALL(FH67:FH187,ROW()-ROW($FH$190)+1),"")</f>
        <v>0</v>
      </c>
      <c r="FI258">
        <f>IFERROR(SMALL(FI67:FI187,ROW()-ROW($FI$190)+1),"")</f>
        <v>0</v>
      </c>
      <c r="FJ258">
        <f>IFERROR(SMALL(FJ67:FJ187,ROW()-ROW($FJ$190)+1),"")</f>
        <v>0</v>
      </c>
      <c r="FK258">
        <f>IFERROR(SMALL(FK67:FK187,ROW()-ROW($FK$190)+1),"")</f>
        <v>0</v>
      </c>
      <c r="FL258">
        <f>IFERROR(SMALL(FL67:FL187,ROW()-ROW($FL$190)+1),"")</f>
        <v>0</v>
      </c>
      <c r="FM258">
        <f>IFERROR(SMALL(FM67:FM187,ROW()-ROW($FM$190)+1),"")</f>
        <v>0</v>
      </c>
      <c r="FN258">
        <f>IFERROR(SMALL(FN67:FN187,ROW()-ROW($FN$190)+1),"")</f>
        <v>0</v>
      </c>
      <c r="FO258">
        <f>IFERROR(SMALL(FO67:FO187,ROW()-ROW($FO$190)+1),"")</f>
        <v>0</v>
      </c>
      <c r="FP258">
        <f>IFERROR(SMALL(FP67:FP187,ROW()-ROW($FP$190)+1),"")</f>
        <v>0</v>
      </c>
      <c r="FQ258">
        <f>IFERROR(SMALL(FQ67:FQ187,ROW()-ROW($FQ$190)+1),"")</f>
        <v>0</v>
      </c>
      <c r="FR258">
        <f>IFERROR(SMALL(FR67:FR187,ROW()-ROW($FR$190)+1),"")</f>
        <v>0</v>
      </c>
      <c r="FS258">
        <f>IFERROR(SMALL(FS67:FS187,ROW()-ROW($FS$190)+1),"")</f>
        <v>0</v>
      </c>
      <c r="FT258">
        <f>IFERROR(SMALL(FT67:FT187,ROW()-ROW($FT$190)+1),"")</f>
        <v>0</v>
      </c>
      <c r="FU258">
        <f>IFERROR(SMALL(FU67:FU187,ROW()-ROW($FU$190)+1),"")</f>
        <v>0</v>
      </c>
      <c r="FV258">
        <f>IFERROR(SMALL(FV67:FV187,ROW()-ROW($FV$190)+1),"")</f>
        <v>0</v>
      </c>
      <c r="FW258">
        <f>IFERROR(SMALL(FW67:FW187,ROW()-ROW($FW$190)+1),"")</f>
        <v>0</v>
      </c>
      <c r="FX258">
        <f>IFERROR(SMALL(FX67:FX187,ROW()-ROW($FX$190)+1),"")</f>
        <v>0</v>
      </c>
      <c r="FY258">
        <f>IFERROR(SMALL(FY67:FY187,ROW()-ROW($FY$190)+1),"")</f>
        <v>0</v>
      </c>
      <c r="FZ258">
        <f>IFERROR(SMALL(FZ67:FZ187,ROW()-ROW($FZ$190)+1),"")</f>
        <v>0</v>
      </c>
      <c r="GA258">
        <f>IFERROR(SMALL(GA67:GA187,ROW()-ROW($GA$190)+1),"")</f>
        <v>0</v>
      </c>
      <c r="GB258">
        <f>IFERROR(SMALL(GB67:GB187,ROW()-ROW($GB$190)+1),"")</f>
        <v>0</v>
      </c>
      <c r="GC258">
        <f>IFERROR(SMALL(GC67:GC187,ROW()-ROW($GC$190)+1),"")</f>
        <v>0</v>
      </c>
      <c r="GD258">
        <f>IFERROR(SMALL(GD67:GD187,ROW()-ROW($GD$190)+1),"")</f>
        <v>0</v>
      </c>
      <c r="GE258">
        <f>IFERROR(SMALL(GE67:GE187,ROW()-ROW($GE$190)+1),"")</f>
        <v>0</v>
      </c>
      <c r="GF258">
        <f>IFERROR(SMALL(GF67:GF187,ROW()-ROW($GF$190)+1),"")</f>
        <v>0</v>
      </c>
      <c r="GG258">
        <f>IFERROR(SMALL(GG67:GG187,ROW()-ROW($GG$190)+1),"")</f>
        <v>0</v>
      </c>
      <c r="GH258">
        <f>IFERROR(SMALL(GH67:GH187,ROW()-ROW($GH$190)+1),"")</f>
        <v>0</v>
      </c>
      <c r="GI258">
        <f>IFERROR(SMALL(GI67:GI187,ROW()-ROW($GI$190)+1),"")</f>
        <v>0</v>
      </c>
      <c r="GJ258">
        <f>IFERROR(SMALL(GJ67:GJ187,ROW()-ROW($GJ$190)+1),"")</f>
        <v>0</v>
      </c>
      <c r="GK258">
        <f>IFERROR(SMALL(GK67:GK187,ROW()-ROW($GK$190)+1),"")</f>
        <v>0</v>
      </c>
      <c r="GL258">
        <f>IFERROR(SMALL(GL67:GL187,ROW()-ROW($GL$190)+1),"")</f>
        <v>0</v>
      </c>
      <c r="GM258">
        <f>IFERROR(SMALL(GM67:GM187,ROW()-ROW($GM$190)+1),"")</f>
        <v>0</v>
      </c>
      <c r="GN258">
        <f>IFERROR(SMALL(GN67:GN187,ROW()-ROW($GN$190)+1),"")</f>
        <v>0</v>
      </c>
      <c r="GO258">
        <f>IFERROR(SMALL(GO67:GO187,ROW()-ROW($GO$190)+1),"")</f>
        <v>0</v>
      </c>
      <c r="GP258">
        <f>IFERROR(SMALL(GP67:GP187,ROW()-ROW($GP$190)+1),"")</f>
        <v>0</v>
      </c>
      <c r="GQ258">
        <f>IFERROR(SMALL(GQ67:GQ187,ROW()-ROW($GQ$190)+1),"")</f>
        <v>0</v>
      </c>
      <c r="GR258">
        <f>IFERROR(SMALL(GR67:GR187,ROW()-ROW($GR$190)+1),"")</f>
        <v>0</v>
      </c>
      <c r="GS258">
        <f>IFERROR(SMALL(GS67:GS187,ROW()-ROW($GS$190)+1),"")</f>
        <v>0</v>
      </c>
      <c r="GT258">
        <f>IFERROR(SMALL(GT67:GT187,ROW()-ROW($GT$190)+1),"")</f>
        <v>0</v>
      </c>
      <c r="GU258">
        <f>IFERROR(SMALL(GU67:GU187,ROW()-ROW($GU$190)+1),"")</f>
        <v>0</v>
      </c>
      <c r="GV258">
        <f>IFERROR(SMALL(GV67:GV187,ROW()-ROW($GV$190)+1),"")</f>
        <v>0</v>
      </c>
      <c r="GW258">
        <f>IFERROR(SMALL(GW67:GW187,ROW()-ROW($GW$190)+1),"")</f>
        <v>0</v>
      </c>
      <c r="GX258">
        <f>IFERROR(SMALL(GX67:GX187,ROW()-ROW($GX$190)+1),"")</f>
        <v>0</v>
      </c>
      <c r="GY258">
        <f>IFERROR(SMALL(GY67:GY187,ROW()-ROW($GY$190)+1),"")</f>
        <v>0</v>
      </c>
      <c r="GZ258">
        <f>IFERROR(SMALL(GZ67:GZ187,ROW()-ROW($GZ$190)+1),"")</f>
        <v>0</v>
      </c>
      <c r="HA258">
        <f>IFERROR(SMALL(HA67:HA187,ROW()-ROW($HA$190)+1),"")</f>
        <v>0</v>
      </c>
      <c r="HB258">
        <f>IFERROR(SMALL(HB67:HB187,ROW()-ROW($HB$190)+1),"")</f>
        <v>0</v>
      </c>
      <c r="HC258">
        <f>IFERROR(SMALL(HC67:HC187,ROW()-ROW($HC$190)+1),"")</f>
        <v>0</v>
      </c>
      <c r="HD258">
        <f>IFERROR(SMALL(HD67:HD187,ROW()-ROW($HD$190)+1),"")</f>
        <v>0</v>
      </c>
      <c r="HE258">
        <f>IFERROR(SMALL(HE67:HE187,ROW()-ROW($HE$190)+1),"")</f>
        <v>0</v>
      </c>
      <c r="HF258">
        <f>IFERROR(SMALL(HF67:HF187,ROW()-ROW($HF$190)+1),"")</f>
        <v>0</v>
      </c>
      <c r="HG258">
        <f>IFERROR(SMALL(HG67:HG187,ROW()-ROW($HG$190)+1),"")</f>
        <v>0</v>
      </c>
      <c r="HH258">
        <f>IFERROR(SMALL(HH67:HH187,ROW()-ROW($HH$190)+1),"")</f>
        <v>0</v>
      </c>
      <c r="HI258">
        <f>IFERROR(SMALL(HI67:HI187,ROW()-ROW($HI$190)+1),"")</f>
        <v>0</v>
      </c>
      <c r="HJ258">
        <f>IFERROR(SMALL(HJ67:HJ187,ROW()-ROW($HJ$190)+1),"")</f>
        <v>0</v>
      </c>
      <c r="HK258">
        <f>IFERROR(SMALL(HK67:HK187,ROW()-ROW($HK$190)+1),"")</f>
        <v>0</v>
      </c>
      <c r="HL258">
        <f>IFERROR(SMALL(HL67:HL187,ROW()-ROW($HL$190)+1),"")</f>
        <v>0</v>
      </c>
      <c r="HM258">
        <f>IFERROR(SMALL(HM67:HM187,ROW()-ROW($HM$190)+1),"")</f>
        <v>0</v>
      </c>
      <c r="HN258">
        <f>IFERROR(SMALL(HN67:HN187,ROW()-ROW($HN$190)+1),"")</f>
        <v>0</v>
      </c>
      <c r="HO258">
        <f>IFERROR(SMALL(HO67:HO187,ROW()-ROW($HO$190)+1),"")</f>
        <v>0</v>
      </c>
      <c r="HP258">
        <f>IFERROR(SMALL(HP67:HP187,ROW()-ROW($HP$190)+1),"")</f>
        <v>0</v>
      </c>
      <c r="HQ258">
        <f>IFERROR(SMALL(HQ67:HQ187,ROW()-ROW($HQ$190)+1),"")</f>
        <v>0</v>
      </c>
      <c r="HR258">
        <f>IFERROR(SMALL(HR67:HR187,ROW()-ROW($HR$190)+1),"")</f>
        <v>0</v>
      </c>
      <c r="HS258">
        <f>IFERROR(SMALL(HS67:HS187,ROW()-ROW($HS$190)+1),"")</f>
        <v>0</v>
      </c>
      <c r="HT258">
        <f>IFERROR(SMALL(HT67:HT187,ROW()-ROW($HT$190)+1),"")</f>
        <v>0</v>
      </c>
      <c r="HU258">
        <f>IFERROR(SMALL(HU67:HU187,ROW()-ROW($HU$190)+1),"")</f>
        <v>0</v>
      </c>
      <c r="HV258">
        <f>IFERROR(SMALL(HV67:HV187,ROW()-ROW($HV$190)+1),"")</f>
        <v>0</v>
      </c>
      <c r="HW258">
        <f>IFERROR(SMALL(HW67:HW187,ROW()-ROW($HW$190)+1),"")</f>
        <v>0</v>
      </c>
      <c r="HX258">
        <f>IFERROR(SMALL(HX67:HX187,ROW()-ROW($HX$190)+1),"")</f>
        <v>0</v>
      </c>
      <c r="HY258">
        <f>IFERROR(SMALL(HY67:HY187,ROW()-ROW($HY$190)+1),"")</f>
        <v>0</v>
      </c>
      <c r="HZ258">
        <f>IFERROR(SMALL(HZ67:HZ187,ROW()-ROW($HZ$190)+1),"")</f>
        <v>0</v>
      </c>
      <c r="IA258">
        <f>IFERROR(SMALL(IA67:IA187,ROW()-ROW($IA$190)+1),"")</f>
        <v>0</v>
      </c>
      <c r="IB258">
        <f>IFERROR(SMALL(IB67:IB187,ROW()-ROW($IB$190)+1),"")</f>
        <v>0</v>
      </c>
      <c r="IC258">
        <f>IFERROR(SMALL(IC67:IC187,ROW()-ROW($IC$190)+1),"")</f>
        <v>0</v>
      </c>
      <c r="ID258">
        <f>IFERROR(SMALL(ID67:ID187,ROW()-ROW($ID$190)+1),"")</f>
        <v>0</v>
      </c>
      <c r="IE258">
        <f>IFERROR(SMALL(IE67:IE187,ROW()-ROW($IE$190)+1),"")</f>
        <v>0</v>
      </c>
      <c r="IF258">
        <f>IFERROR(SMALL(IF67:IF187,ROW()-ROW($IF$190)+1),"")</f>
        <v>0</v>
      </c>
      <c r="IG258">
        <f>IFERROR(SMALL(IG67:IG187,ROW()-ROW($IG$190)+1),"")</f>
        <v>0</v>
      </c>
      <c r="IH258">
        <f>IFERROR(SMALL(IH67:IH187,ROW()-ROW($IH$190)+1),"")</f>
        <v>0</v>
      </c>
      <c r="II258">
        <f>IFERROR(SMALL(II67:II187,ROW()-ROW($II$190)+1),"")</f>
        <v>0</v>
      </c>
      <c r="IJ258">
        <f>IFERROR(SMALL(IJ67:IJ187,ROW()-ROW($IJ$190)+1),"")</f>
        <v>0</v>
      </c>
      <c r="IK258">
        <f>IFERROR(SMALL(IK67:IK187,ROW()-ROW($IK$190)+1),"")</f>
        <v>0</v>
      </c>
      <c r="IL258">
        <f>IFERROR(SMALL(IL67:IL187,ROW()-ROW($IL$190)+1),"")</f>
        <v>0</v>
      </c>
      <c r="IM258">
        <f>IFERROR(SMALL(IM67:IM187,ROW()-ROW($IM$190)+1),"")</f>
        <v>0</v>
      </c>
      <c r="IN258">
        <f>IFERROR(SMALL(IN67:IN187,ROW()-ROW($IN$190)+1),"")</f>
        <v>0</v>
      </c>
      <c r="IO258">
        <f>IFERROR(SMALL(IO67:IO187,ROW()-ROW($IO$190)+1),"")</f>
        <v>0</v>
      </c>
      <c r="IP258">
        <f>IFERROR(SMALL(IP67:IP187,ROW()-ROW($IP$190)+1),"")</f>
        <v>0</v>
      </c>
      <c r="IQ258">
        <f>IFERROR(SMALL(IQ67:IQ187,ROW()-ROW($IQ$190)+1),"")</f>
        <v>0</v>
      </c>
      <c r="IR258">
        <f>IFERROR(SMALL(IR67:IR187,ROW()-ROW($IR$190)+1),"")</f>
        <v>0</v>
      </c>
      <c r="IS258">
        <f>IFERROR(SMALL(IS67:IS187,ROW()-ROW($IS$190)+1),"")</f>
        <v>0</v>
      </c>
      <c r="IT258">
        <f>IFERROR(SMALL(IT67:IT187,ROW()-ROW($IT$190)+1),"")</f>
        <v>0</v>
      </c>
      <c r="IU258">
        <f>IFERROR(SMALL(IU67:IU187,ROW()-ROW($IU$190)+1),"")</f>
        <v>0</v>
      </c>
      <c r="IV258">
        <f>IFERROR(SMALL(IV67:IV187,ROW()-ROW($IV$190)+1),"")</f>
        <v>0</v>
      </c>
      <c r="IW258">
        <f>IFERROR(SMALL(IW67:IW187,ROW()-ROW($IW$190)+1),"")</f>
        <v>0</v>
      </c>
      <c r="IX258">
        <f>IFERROR(SMALL(IX67:IX187,ROW()-ROW($IX$190)+1),"")</f>
        <v>0</v>
      </c>
      <c r="IY258">
        <f>IFERROR(SMALL(IY67:IY187,ROW()-ROW($IY$190)+1),"")</f>
        <v>0</v>
      </c>
      <c r="IZ258">
        <f>IFERROR(SMALL(IZ67:IZ187,ROW()-ROW($IZ$190)+1),"")</f>
        <v>0</v>
      </c>
      <c r="JA258">
        <f>IFERROR(SMALL(JA67:JA187,ROW()-ROW($JA$190)+1),"")</f>
        <v>0</v>
      </c>
      <c r="JB258">
        <f>IFERROR(SMALL(JB67:JB187,ROW()-ROW($JB$190)+1),"")</f>
        <v>0</v>
      </c>
      <c r="JC258">
        <f>IFERROR(SMALL(JC67:JC187,ROW()-ROW($JC$190)+1),"")</f>
        <v>0</v>
      </c>
      <c r="JD258">
        <f>IFERROR(SMALL(JD67:JD187,ROW()-ROW($JD$190)+1),"")</f>
        <v>0</v>
      </c>
      <c r="JE258">
        <f>IFERROR(SMALL(JE67:JE187,ROW()-ROW($JE$190)+1),"")</f>
        <v>0</v>
      </c>
      <c r="JF258">
        <f>IFERROR(SMALL(JF67:JF187,ROW()-ROW($JF$190)+1),"")</f>
        <v>0</v>
      </c>
      <c r="JG258">
        <f>IFERROR(SMALL(JG67:JG187,ROW()-ROW($JG$190)+1),"")</f>
        <v>0</v>
      </c>
      <c r="JH258">
        <f>IFERROR(SMALL(JH67:JH187,ROW()-ROW($JH$190)+1),"")</f>
        <v>0</v>
      </c>
      <c r="JI258">
        <f>IFERROR(SMALL(JI67:JI187,ROW()-ROW($JI$190)+1),"")</f>
        <v>0</v>
      </c>
      <c r="JJ258">
        <f>IFERROR(SMALL(JJ67:JJ187,ROW()-ROW($JJ$190)+1),"")</f>
        <v>0</v>
      </c>
    </row>
    <row r="259" spans="5:270">
      <c r="E259">
        <f>IFERROR(SMALL(E67:E187,ROW()-ROW($E$190)+1),"")</f>
        <v>0</v>
      </c>
      <c r="F259">
        <f>IFERROR(SMALL(F67:F187,ROW()-ROW($F$190)+1),"")</f>
        <v>0</v>
      </c>
      <c r="G259">
        <f>IFERROR(SMALL(G67:G187,ROW()-ROW($G$190)+1),"")</f>
        <v>0</v>
      </c>
      <c r="H259">
        <f>IFERROR(SMALL(H67:H187,ROW()-ROW($H$190)+1),"")</f>
        <v>0</v>
      </c>
      <c r="I259">
        <f>IFERROR(SMALL(I67:I187,ROW()-ROW($I$190)+1),"")</f>
        <v>0</v>
      </c>
      <c r="J259">
        <f>IFERROR(SMALL(J67:J187,ROW()-ROW($J$190)+1),"")</f>
        <v>0</v>
      </c>
      <c r="K259">
        <f>IFERROR(SMALL(K67:K187,ROW()-ROW($K$190)+1),"")</f>
        <v>0</v>
      </c>
      <c r="L259">
        <f>IFERROR(SMALL(L67:L187,ROW()-ROW($L$190)+1),"")</f>
        <v>0</v>
      </c>
      <c r="M259">
        <f>IFERROR(SMALL(M67:M187,ROW()-ROW($M$190)+1),"")</f>
        <v>0</v>
      </c>
      <c r="N259">
        <f>IFERROR(SMALL(N67:N187,ROW()-ROW($N$190)+1),"")</f>
        <v>0</v>
      </c>
      <c r="O259">
        <f>IFERROR(SMALL(O67:O187,ROW()-ROW($O$190)+1),"")</f>
        <v>0</v>
      </c>
      <c r="P259">
        <f>IFERROR(SMALL(P67:P187,ROW()-ROW($P$190)+1),"")</f>
        <v>0</v>
      </c>
      <c r="Q259">
        <f>IFERROR(SMALL(Q67:Q187,ROW()-ROW($Q$190)+1),"")</f>
        <v>0</v>
      </c>
      <c r="R259">
        <f>IFERROR(SMALL(R67:R187,ROW()-ROW($R$190)+1),"")</f>
        <v>0</v>
      </c>
      <c r="S259">
        <f>IFERROR(SMALL(S67:S187,ROW()-ROW($S$190)+1),"")</f>
        <v>0</v>
      </c>
      <c r="T259">
        <f>IFERROR(SMALL(T67:T187,ROW()-ROW($T$190)+1),"")</f>
        <v>0</v>
      </c>
      <c r="U259">
        <f>IFERROR(SMALL(U67:U187,ROW()-ROW($U$190)+1),"")</f>
        <v>0</v>
      </c>
      <c r="V259">
        <f>IFERROR(SMALL(V67:V187,ROW()-ROW($V$190)+1),"")</f>
        <v>0</v>
      </c>
      <c r="W259">
        <f>IFERROR(SMALL(W67:W187,ROW()-ROW($W$190)+1),"")</f>
        <v>0</v>
      </c>
      <c r="X259">
        <f>IFERROR(SMALL(X67:X187,ROW()-ROW($X$190)+1),"")</f>
        <v>0</v>
      </c>
      <c r="Y259">
        <f>IFERROR(SMALL(Y67:Y187,ROW()-ROW($Y$190)+1),"")</f>
        <v>0</v>
      </c>
      <c r="Z259">
        <f>IFERROR(SMALL(Z67:Z187,ROW()-ROW($Z$190)+1),"")</f>
        <v>0</v>
      </c>
      <c r="AA259">
        <f>IFERROR(SMALL(AA67:AA187,ROW()-ROW($AA$190)+1),"")</f>
        <v>0</v>
      </c>
      <c r="AB259">
        <f>IFERROR(SMALL(AB67:AB187,ROW()-ROW($AB$190)+1),"")</f>
        <v>0</v>
      </c>
      <c r="AC259">
        <f>IFERROR(SMALL(AC67:AC187,ROW()-ROW($AC$190)+1),"")</f>
        <v>0</v>
      </c>
      <c r="AD259">
        <f>IFERROR(SMALL(AD67:AD187,ROW()-ROW($AD$190)+1),"")</f>
        <v>0</v>
      </c>
      <c r="AE259">
        <f>IFERROR(SMALL(AE67:AE187,ROW()-ROW($AE$190)+1),"")</f>
        <v>0</v>
      </c>
      <c r="AF259">
        <f>IFERROR(SMALL(AF67:AF187,ROW()-ROW($AF$190)+1),"")</f>
        <v>0</v>
      </c>
      <c r="AG259">
        <f>IFERROR(SMALL(AG67:AG187,ROW()-ROW($AG$190)+1),"")</f>
        <v>0</v>
      </c>
      <c r="AH259">
        <f>IFERROR(SMALL(AH67:AH187,ROW()-ROW($AH$190)+1),"")</f>
        <v>0</v>
      </c>
      <c r="AI259">
        <f>IFERROR(SMALL(AI67:AI187,ROW()-ROW($AI$190)+1),"")</f>
        <v>0</v>
      </c>
      <c r="AJ259">
        <f>IFERROR(SMALL(AJ67:AJ187,ROW()-ROW($AJ$190)+1),"")</f>
        <v>0</v>
      </c>
      <c r="AK259">
        <f>IFERROR(SMALL(AK67:AK187,ROW()-ROW($AK$190)+1),"")</f>
        <v>0</v>
      </c>
      <c r="AL259">
        <f>IFERROR(SMALL(AL67:AL187,ROW()-ROW($AL$190)+1),"")</f>
        <v>0</v>
      </c>
      <c r="AM259">
        <f>IFERROR(SMALL(AM67:AM187,ROW()-ROW($AM$190)+1),"")</f>
        <v>0</v>
      </c>
      <c r="AN259">
        <f>IFERROR(SMALL(AN67:AN187,ROW()-ROW($AN$190)+1),"")</f>
        <v>0</v>
      </c>
      <c r="AO259">
        <f>IFERROR(SMALL(AO67:AO187,ROW()-ROW($AO$190)+1),"")</f>
        <v>0</v>
      </c>
      <c r="AP259">
        <f>IFERROR(SMALL(AP67:AP187,ROW()-ROW($AP$190)+1),"")</f>
        <v>0</v>
      </c>
      <c r="AQ259">
        <f>IFERROR(SMALL(AQ67:AQ187,ROW()-ROW($AQ$190)+1),"")</f>
        <v>0</v>
      </c>
      <c r="AR259">
        <f>IFERROR(SMALL(AR67:AR187,ROW()-ROW($AR$190)+1),"")</f>
        <v>0</v>
      </c>
      <c r="AS259">
        <f>IFERROR(SMALL(AS67:AS187,ROW()-ROW($AS$190)+1),"")</f>
        <v>0</v>
      </c>
      <c r="AT259">
        <f>IFERROR(SMALL(AT67:AT187,ROW()-ROW($AT$190)+1),"")</f>
        <v>0</v>
      </c>
      <c r="AU259">
        <f>IFERROR(SMALL(AU67:AU187,ROW()-ROW($AU$190)+1),"")</f>
        <v>0</v>
      </c>
      <c r="AV259">
        <f>IFERROR(SMALL(AV67:AV187,ROW()-ROW($AV$190)+1),"")</f>
        <v>0</v>
      </c>
      <c r="AW259">
        <f>IFERROR(SMALL(AW67:AW187,ROW()-ROW($AW$190)+1),"")</f>
        <v>0</v>
      </c>
      <c r="AX259">
        <f>IFERROR(SMALL(AX67:AX187,ROW()-ROW($AX$190)+1),"")</f>
        <v>0</v>
      </c>
      <c r="AY259">
        <f>IFERROR(SMALL(AY67:AY187,ROW()-ROW($AY$190)+1),"")</f>
        <v>0</v>
      </c>
      <c r="AZ259">
        <f>IFERROR(SMALL(AZ67:AZ187,ROW()-ROW($AZ$190)+1),"")</f>
        <v>0</v>
      </c>
      <c r="BA259">
        <f>IFERROR(SMALL(BA67:BA187,ROW()-ROW($BA$190)+1),"")</f>
        <v>0</v>
      </c>
      <c r="BB259">
        <f>IFERROR(SMALL(BB67:BB187,ROW()-ROW($BB$190)+1),"")</f>
        <v>0</v>
      </c>
      <c r="BC259">
        <f>IFERROR(SMALL(BC67:BC187,ROW()-ROW($BC$190)+1),"")</f>
        <v>0</v>
      </c>
      <c r="BD259">
        <f>IFERROR(SMALL(BD67:BD187,ROW()-ROW($BD$190)+1),"")</f>
        <v>0</v>
      </c>
      <c r="BE259">
        <f>IFERROR(SMALL(BE67:BE187,ROW()-ROW($BE$190)+1),"")</f>
        <v>0</v>
      </c>
      <c r="BF259">
        <f>IFERROR(SMALL(BF67:BF187,ROW()-ROW($BF$190)+1),"")</f>
        <v>0</v>
      </c>
      <c r="BG259">
        <f>IFERROR(SMALL(BG67:BG187,ROW()-ROW($BG$190)+1),"")</f>
        <v>0</v>
      </c>
      <c r="BH259">
        <f>IFERROR(SMALL(BH67:BH187,ROW()-ROW($BH$190)+1),"")</f>
        <v>0</v>
      </c>
      <c r="BI259">
        <f>IFERROR(SMALL(BI67:BI187,ROW()-ROW($BI$190)+1),"")</f>
        <v>0</v>
      </c>
      <c r="BJ259">
        <f>IFERROR(SMALL(BJ67:BJ187,ROW()-ROW($BJ$190)+1),"")</f>
        <v>0</v>
      </c>
      <c r="BK259">
        <f>IFERROR(SMALL(BK67:BK187,ROW()-ROW($BK$190)+1),"")</f>
        <v>0</v>
      </c>
      <c r="BL259">
        <f>IFERROR(SMALL(BL67:BL187,ROW()-ROW($BL$190)+1),"")</f>
        <v>0</v>
      </c>
      <c r="BM259">
        <f>IFERROR(SMALL(BM67:BM187,ROW()-ROW($BM$190)+1),"")</f>
        <v>0</v>
      </c>
      <c r="BN259">
        <f>IFERROR(SMALL(BN67:BN187,ROW()-ROW($BN$190)+1),"")</f>
        <v>0</v>
      </c>
      <c r="BO259">
        <f>IFERROR(SMALL(BO67:BO187,ROW()-ROW($BO$190)+1),"")</f>
        <v>0</v>
      </c>
      <c r="BP259">
        <f>IFERROR(SMALL(BP67:BP187,ROW()-ROW($BP$190)+1),"")</f>
        <v>0</v>
      </c>
      <c r="BQ259">
        <f>IFERROR(SMALL(BQ67:BQ187,ROW()-ROW($BQ$190)+1),"")</f>
        <v>0</v>
      </c>
      <c r="BR259">
        <f>IFERROR(SMALL(BR67:BR187,ROW()-ROW($BR$190)+1),"")</f>
        <v>0</v>
      </c>
      <c r="BS259">
        <f>IFERROR(SMALL(BS67:BS187,ROW()-ROW($BS$190)+1),"")</f>
        <v>0</v>
      </c>
      <c r="BT259">
        <f>IFERROR(SMALL(BT67:BT187,ROW()-ROW($BT$190)+1),"")</f>
        <v>0</v>
      </c>
      <c r="BU259">
        <f>IFERROR(SMALL(BU67:BU187,ROW()-ROW($BU$190)+1),"")</f>
        <v>0</v>
      </c>
      <c r="BV259">
        <f>IFERROR(SMALL(BV67:BV187,ROW()-ROW($BV$190)+1),"")</f>
        <v>0</v>
      </c>
      <c r="BW259">
        <f>IFERROR(SMALL(BW67:BW187,ROW()-ROW($BW$190)+1),"")</f>
        <v>0</v>
      </c>
      <c r="BX259">
        <f>IFERROR(SMALL(BX67:BX187,ROW()-ROW($BX$190)+1),"")</f>
        <v>0</v>
      </c>
      <c r="BY259">
        <f>IFERROR(SMALL(BY67:BY187,ROW()-ROW($BY$190)+1),"")</f>
        <v>0</v>
      </c>
      <c r="BZ259">
        <f>IFERROR(SMALL(BZ67:BZ187,ROW()-ROW($BZ$190)+1),"")</f>
        <v>0</v>
      </c>
      <c r="CA259">
        <f>IFERROR(SMALL(CA67:CA187,ROW()-ROW($CA$190)+1),"")</f>
        <v>0</v>
      </c>
      <c r="CB259">
        <f>IFERROR(SMALL(CB67:CB187,ROW()-ROW($CB$190)+1),"")</f>
        <v>0</v>
      </c>
      <c r="CC259">
        <f>IFERROR(SMALL(CC67:CC187,ROW()-ROW($CC$190)+1),"")</f>
        <v>0</v>
      </c>
      <c r="CD259">
        <f>IFERROR(SMALL(CD67:CD187,ROW()-ROW($CD$190)+1),"")</f>
        <v>0</v>
      </c>
      <c r="CE259">
        <f>IFERROR(SMALL(CE67:CE187,ROW()-ROW($CE$190)+1),"")</f>
        <v>0</v>
      </c>
      <c r="CF259">
        <f>IFERROR(SMALL(CF67:CF187,ROW()-ROW($CF$190)+1),"")</f>
        <v>0</v>
      </c>
      <c r="CG259">
        <f>IFERROR(SMALL(CG67:CG187,ROW()-ROW($CG$190)+1),"")</f>
        <v>0</v>
      </c>
      <c r="CH259">
        <f>IFERROR(SMALL(CH67:CH187,ROW()-ROW($CH$190)+1),"")</f>
        <v>0</v>
      </c>
      <c r="CI259">
        <f>IFERROR(SMALL(CI67:CI187,ROW()-ROW($CI$190)+1),"")</f>
        <v>0</v>
      </c>
      <c r="CJ259">
        <f>IFERROR(SMALL(CJ67:CJ187,ROW()-ROW($CJ$190)+1),"")</f>
        <v>0</v>
      </c>
      <c r="CK259">
        <f>IFERROR(SMALL(CK67:CK187,ROW()-ROW($CK$190)+1),"")</f>
        <v>0</v>
      </c>
      <c r="CL259">
        <f>IFERROR(SMALL(CL67:CL187,ROW()-ROW($CL$190)+1),"")</f>
        <v>0</v>
      </c>
      <c r="CM259">
        <f>IFERROR(SMALL(CM67:CM187,ROW()-ROW($CM$190)+1),"")</f>
        <v>0</v>
      </c>
      <c r="CN259">
        <f>IFERROR(SMALL(CN67:CN187,ROW()-ROW($CN$190)+1),"")</f>
        <v>0</v>
      </c>
      <c r="CO259">
        <f>IFERROR(SMALL(CO67:CO187,ROW()-ROW($CO$190)+1),"")</f>
        <v>0</v>
      </c>
      <c r="CP259">
        <f>IFERROR(SMALL(CP67:CP187,ROW()-ROW($CP$190)+1),"")</f>
        <v>0</v>
      </c>
      <c r="CQ259">
        <f>IFERROR(SMALL(CQ67:CQ187,ROW()-ROW($CQ$190)+1),"")</f>
        <v>0</v>
      </c>
      <c r="CR259">
        <f>IFERROR(SMALL(CR67:CR187,ROW()-ROW($CR$190)+1),"")</f>
        <v>0</v>
      </c>
      <c r="CS259">
        <f>IFERROR(SMALL(CS67:CS187,ROW()-ROW($CS$190)+1),"")</f>
        <v>0</v>
      </c>
      <c r="CT259">
        <f>IFERROR(SMALL(CT67:CT187,ROW()-ROW($CT$190)+1),"")</f>
        <v>0</v>
      </c>
      <c r="CU259">
        <f>IFERROR(SMALL(CU67:CU187,ROW()-ROW($CU$190)+1),"")</f>
        <v>0</v>
      </c>
      <c r="CV259">
        <f>IFERROR(SMALL(CV67:CV187,ROW()-ROW($CV$190)+1),"")</f>
        <v>0</v>
      </c>
      <c r="CW259">
        <f>IFERROR(SMALL(CW67:CW187,ROW()-ROW($CW$190)+1),"")</f>
        <v>0</v>
      </c>
      <c r="CX259">
        <f>IFERROR(SMALL(CX67:CX187,ROW()-ROW($CX$190)+1),"")</f>
        <v>0</v>
      </c>
      <c r="CY259">
        <f>IFERROR(SMALL(CY67:CY187,ROW()-ROW($CY$190)+1),"")</f>
        <v>0</v>
      </c>
      <c r="CZ259">
        <f>IFERROR(SMALL(CZ67:CZ187,ROW()-ROW($CZ$190)+1),"")</f>
        <v>0</v>
      </c>
      <c r="DA259">
        <f>IFERROR(SMALL(DA67:DA187,ROW()-ROW($DA$190)+1),"")</f>
        <v>0</v>
      </c>
      <c r="DB259">
        <f>IFERROR(SMALL(DB67:DB187,ROW()-ROW($DB$190)+1),"")</f>
        <v>0</v>
      </c>
      <c r="DC259">
        <f>IFERROR(SMALL(DC67:DC187,ROW()-ROW($DC$190)+1),"")</f>
        <v>0</v>
      </c>
      <c r="DD259">
        <f>IFERROR(SMALL(DD67:DD187,ROW()-ROW($DD$190)+1),"")</f>
        <v>0</v>
      </c>
      <c r="DE259">
        <f>IFERROR(SMALL(DE67:DE187,ROW()-ROW($DE$190)+1),"")</f>
        <v>0</v>
      </c>
      <c r="DF259">
        <f>IFERROR(SMALL(DF67:DF187,ROW()-ROW($DF$190)+1),"")</f>
        <v>0</v>
      </c>
      <c r="DG259">
        <f>IFERROR(SMALL(DG67:DG187,ROW()-ROW($DG$190)+1),"")</f>
        <v>0</v>
      </c>
      <c r="DH259">
        <f>IFERROR(SMALL(DH67:DH187,ROW()-ROW($DH$190)+1),"")</f>
        <v>0</v>
      </c>
      <c r="DI259">
        <f>IFERROR(SMALL(DI67:DI187,ROW()-ROW($DI$190)+1),"")</f>
        <v>0</v>
      </c>
      <c r="DJ259">
        <f>IFERROR(SMALL(DJ67:DJ187,ROW()-ROW($DJ$190)+1),"")</f>
        <v>0</v>
      </c>
      <c r="DK259">
        <f>IFERROR(SMALL(DK67:DK187,ROW()-ROW($DK$190)+1),"")</f>
        <v>0</v>
      </c>
      <c r="DL259">
        <f>IFERROR(SMALL(DL67:DL187,ROW()-ROW($DL$190)+1),"")</f>
        <v>0</v>
      </c>
      <c r="DM259">
        <f>IFERROR(SMALL(DM67:DM187,ROW()-ROW($DM$190)+1),"")</f>
        <v>0</v>
      </c>
      <c r="DN259">
        <f>IFERROR(SMALL(DN67:DN187,ROW()-ROW($DN$190)+1),"")</f>
        <v>0</v>
      </c>
      <c r="DO259">
        <f>IFERROR(SMALL(DO67:DO187,ROW()-ROW($DO$190)+1),"")</f>
        <v>0</v>
      </c>
      <c r="DP259">
        <f>IFERROR(SMALL(DP67:DP187,ROW()-ROW($DP$190)+1),"")</f>
        <v>0</v>
      </c>
      <c r="DQ259">
        <f>IFERROR(SMALL(DQ67:DQ187,ROW()-ROW($DQ$190)+1),"")</f>
        <v>0</v>
      </c>
      <c r="DR259">
        <f>IFERROR(SMALL(DR67:DR187,ROW()-ROW($DR$190)+1),"")</f>
        <v>0</v>
      </c>
      <c r="DS259">
        <f>IFERROR(SMALL(DS67:DS187,ROW()-ROW($DS$190)+1),"")</f>
        <v>0</v>
      </c>
      <c r="DT259">
        <f>IFERROR(SMALL(DT67:DT187,ROW()-ROW($DT$190)+1),"")</f>
        <v>0</v>
      </c>
      <c r="DU259">
        <f>IFERROR(SMALL(DU67:DU187,ROW()-ROW($DU$190)+1),"")</f>
        <v>0</v>
      </c>
      <c r="DV259">
        <f>IFERROR(SMALL(DV67:DV187,ROW()-ROW($DV$190)+1),"")</f>
        <v>0</v>
      </c>
      <c r="DW259">
        <f>IFERROR(SMALL(DW67:DW187,ROW()-ROW($DW$190)+1),"")</f>
        <v>0</v>
      </c>
      <c r="DX259">
        <f>IFERROR(SMALL(DX67:DX187,ROW()-ROW($DX$190)+1),"")</f>
        <v>0</v>
      </c>
      <c r="DY259">
        <f>IFERROR(SMALL(DY67:DY187,ROW()-ROW($DY$190)+1),"")</f>
        <v>0</v>
      </c>
      <c r="DZ259">
        <f>IFERROR(SMALL(DZ67:DZ187,ROW()-ROW($DZ$190)+1),"")</f>
        <v>0</v>
      </c>
      <c r="EA259">
        <f>IFERROR(SMALL(EA67:EA187,ROW()-ROW($EA$190)+1),"")</f>
        <v>0</v>
      </c>
      <c r="EB259">
        <f>IFERROR(SMALL(EB67:EB187,ROW()-ROW($EB$190)+1),"")</f>
        <v>0</v>
      </c>
      <c r="EC259">
        <f>IFERROR(SMALL(EC67:EC187,ROW()-ROW($EC$190)+1),"")</f>
        <v>0</v>
      </c>
      <c r="ED259">
        <f>IFERROR(SMALL(ED67:ED187,ROW()-ROW($ED$190)+1),"")</f>
        <v>0</v>
      </c>
      <c r="EE259">
        <f>IFERROR(SMALL(EE67:EE187,ROW()-ROW($EE$190)+1),"")</f>
        <v>0</v>
      </c>
      <c r="EF259">
        <f>IFERROR(SMALL(EF67:EF187,ROW()-ROW($EF$190)+1),"")</f>
        <v>0</v>
      </c>
      <c r="EI259">
        <f>IFERROR(SMALL(EI67:EI187,ROW()-ROW($EI$190)+1),"")</f>
        <v>0</v>
      </c>
      <c r="EJ259">
        <f>IFERROR(SMALL(EJ67:EJ187,ROW()-ROW($EJ$190)+1),"")</f>
        <v>0</v>
      </c>
      <c r="EK259">
        <f>IFERROR(SMALL(EK67:EK187,ROW()-ROW($EK$190)+1),"")</f>
        <v>0</v>
      </c>
      <c r="EL259">
        <f>IFERROR(SMALL(EL67:EL187,ROW()-ROW($EL$190)+1),"")</f>
        <v>0</v>
      </c>
      <c r="EM259">
        <f>IFERROR(SMALL(EM67:EM187,ROW()-ROW($EM$190)+1),"")</f>
        <v>0</v>
      </c>
      <c r="EN259">
        <f>IFERROR(SMALL(EN67:EN187,ROW()-ROW($EN$190)+1),"")</f>
        <v>0</v>
      </c>
      <c r="EO259">
        <f>IFERROR(SMALL(EO67:EO187,ROW()-ROW($EO$190)+1),"")</f>
        <v>0</v>
      </c>
      <c r="EP259">
        <f>IFERROR(SMALL(EP67:EP187,ROW()-ROW($EP$190)+1),"")</f>
        <v>0</v>
      </c>
      <c r="EQ259">
        <f>IFERROR(SMALL(EQ67:EQ187,ROW()-ROW($EQ$190)+1),"")</f>
        <v>0</v>
      </c>
      <c r="ER259">
        <f>IFERROR(SMALL(ER67:ER187,ROW()-ROW($ER$190)+1),"")</f>
        <v>0</v>
      </c>
      <c r="ES259">
        <f>IFERROR(SMALL(ES67:ES187,ROW()-ROW($ES$190)+1),"")</f>
        <v>0</v>
      </c>
      <c r="ET259">
        <f>IFERROR(SMALL(ET67:ET187,ROW()-ROW($ET$190)+1),"")</f>
        <v>0</v>
      </c>
      <c r="EU259">
        <f>IFERROR(SMALL(EU67:EU187,ROW()-ROW($EU$190)+1),"")</f>
        <v>0</v>
      </c>
      <c r="EV259">
        <f>IFERROR(SMALL(EV67:EV187,ROW()-ROW($EV$190)+1),"")</f>
        <v>0</v>
      </c>
      <c r="EW259">
        <f>IFERROR(SMALL(EW67:EW187,ROW()-ROW($EW$190)+1),"")</f>
        <v>0</v>
      </c>
      <c r="EX259">
        <f>IFERROR(SMALL(EX67:EX187,ROW()-ROW($EX$190)+1),"")</f>
        <v>0</v>
      </c>
      <c r="EY259">
        <f>IFERROR(SMALL(EY67:EY187,ROW()-ROW($EY$190)+1),"")</f>
        <v>0</v>
      </c>
      <c r="EZ259">
        <f>IFERROR(SMALL(EZ67:EZ187,ROW()-ROW($EZ$190)+1),"")</f>
        <v>0</v>
      </c>
      <c r="FA259">
        <f>IFERROR(SMALL(FA67:FA187,ROW()-ROW($FA$190)+1),"")</f>
        <v>0</v>
      </c>
      <c r="FB259">
        <f>IFERROR(SMALL(FB67:FB187,ROW()-ROW($FB$190)+1),"")</f>
        <v>0</v>
      </c>
      <c r="FC259">
        <f>IFERROR(SMALL(FC67:FC187,ROW()-ROW($FC$190)+1),"")</f>
        <v>0</v>
      </c>
      <c r="FD259">
        <f>IFERROR(SMALL(FD67:FD187,ROW()-ROW($FD$190)+1),"")</f>
        <v>0</v>
      </c>
      <c r="FE259">
        <f>IFERROR(SMALL(FE67:FE187,ROW()-ROW($FE$190)+1),"")</f>
        <v>0</v>
      </c>
      <c r="FF259">
        <f>IFERROR(SMALL(FF67:FF187,ROW()-ROW($FF$190)+1),"")</f>
        <v>0</v>
      </c>
      <c r="FG259">
        <f>IFERROR(SMALL(FG67:FG187,ROW()-ROW($FG$190)+1),"")</f>
        <v>0</v>
      </c>
      <c r="FH259">
        <f>IFERROR(SMALL(FH67:FH187,ROW()-ROW($FH$190)+1),"")</f>
        <v>0</v>
      </c>
      <c r="FI259">
        <f>IFERROR(SMALL(FI67:FI187,ROW()-ROW($FI$190)+1),"")</f>
        <v>0</v>
      </c>
      <c r="FJ259">
        <f>IFERROR(SMALL(FJ67:FJ187,ROW()-ROW($FJ$190)+1),"")</f>
        <v>0</v>
      </c>
      <c r="FK259">
        <f>IFERROR(SMALL(FK67:FK187,ROW()-ROW($FK$190)+1),"")</f>
        <v>0</v>
      </c>
      <c r="FL259">
        <f>IFERROR(SMALL(FL67:FL187,ROW()-ROW($FL$190)+1),"")</f>
        <v>0</v>
      </c>
      <c r="FM259">
        <f>IFERROR(SMALL(FM67:FM187,ROW()-ROW($FM$190)+1),"")</f>
        <v>0</v>
      </c>
      <c r="FN259">
        <f>IFERROR(SMALL(FN67:FN187,ROW()-ROW($FN$190)+1),"")</f>
        <v>0</v>
      </c>
      <c r="FO259">
        <f>IFERROR(SMALL(FO67:FO187,ROW()-ROW($FO$190)+1),"")</f>
        <v>0</v>
      </c>
      <c r="FP259">
        <f>IFERROR(SMALL(FP67:FP187,ROW()-ROW($FP$190)+1),"")</f>
        <v>0</v>
      </c>
      <c r="FQ259">
        <f>IFERROR(SMALL(FQ67:FQ187,ROW()-ROW($FQ$190)+1),"")</f>
        <v>0</v>
      </c>
      <c r="FR259">
        <f>IFERROR(SMALL(FR67:FR187,ROW()-ROW($FR$190)+1),"")</f>
        <v>0</v>
      </c>
      <c r="FS259">
        <f>IFERROR(SMALL(FS67:FS187,ROW()-ROW($FS$190)+1),"")</f>
        <v>0</v>
      </c>
      <c r="FT259">
        <f>IFERROR(SMALL(FT67:FT187,ROW()-ROW($FT$190)+1),"")</f>
        <v>0</v>
      </c>
      <c r="FU259">
        <f>IFERROR(SMALL(FU67:FU187,ROW()-ROW($FU$190)+1),"")</f>
        <v>0</v>
      </c>
      <c r="FV259">
        <f>IFERROR(SMALL(FV67:FV187,ROW()-ROW($FV$190)+1),"")</f>
        <v>0</v>
      </c>
      <c r="FW259">
        <f>IFERROR(SMALL(FW67:FW187,ROW()-ROW($FW$190)+1),"")</f>
        <v>0</v>
      </c>
      <c r="FX259">
        <f>IFERROR(SMALL(FX67:FX187,ROW()-ROW($FX$190)+1),"")</f>
        <v>0</v>
      </c>
      <c r="FY259">
        <f>IFERROR(SMALL(FY67:FY187,ROW()-ROW($FY$190)+1),"")</f>
        <v>0</v>
      </c>
      <c r="FZ259">
        <f>IFERROR(SMALL(FZ67:FZ187,ROW()-ROW($FZ$190)+1),"")</f>
        <v>0</v>
      </c>
      <c r="GA259">
        <f>IFERROR(SMALL(GA67:GA187,ROW()-ROW($GA$190)+1),"")</f>
        <v>0</v>
      </c>
      <c r="GB259">
        <f>IFERROR(SMALL(GB67:GB187,ROW()-ROW($GB$190)+1),"")</f>
        <v>0</v>
      </c>
      <c r="GC259">
        <f>IFERROR(SMALL(GC67:GC187,ROW()-ROW($GC$190)+1),"")</f>
        <v>0</v>
      </c>
      <c r="GD259">
        <f>IFERROR(SMALL(GD67:GD187,ROW()-ROW($GD$190)+1),"")</f>
        <v>0</v>
      </c>
      <c r="GE259">
        <f>IFERROR(SMALL(GE67:GE187,ROW()-ROW($GE$190)+1),"")</f>
        <v>0</v>
      </c>
      <c r="GF259">
        <f>IFERROR(SMALL(GF67:GF187,ROW()-ROW($GF$190)+1),"")</f>
        <v>0</v>
      </c>
      <c r="GG259">
        <f>IFERROR(SMALL(GG67:GG187,ROW()-ROW($GG$190)+1),"")</f>
        <v>0</v>
      </c>
      <c r="GH259">
        <f>IFERROR(SMALL(GH67:GH187,ROW()-ROW($GH$190)+1),"")</f>
        <v>0</v>
      </c>
      <c r="GI259">
        <f>IFERROR(SMALL(GI67:GI187,ROW()-ROW($GI$190)+1),"")</f>
        <v>0</v>
      </c>
      <c r="GJ259">
        <f>IFERROR(SMALL(GJ67:GJ187,ROW()-ROW($GJ$190)+1),"")</f>
        <v>0</v>
      </c>
      <c r="GK259">
        <f>IFERROR(SMALL(GK67:GK187,ROW()-ROW($GK$190)+1),"")</f>
        <v>0</v>
      </c>
      <c r="GL259">
        <f>IFERROR(SMALL(GL67:GL187,ROW()-ROW($GL$190)+1),"")</f>
        <v>0</v>
      </c>
      <c r="GM259">
        <f>IFERROR(SMALL(GM67:GM187,ROW()-ROW($GM$190)+1),"")</f>
        <v>0</v>
      </c>
      <c r="GN259">
        <f>IFERROR(SMALL(GN67:GN187,ROW()-ROW($GN$190)+1),"")</f>
        <v>0</v>
      </c>
      <c r="GO259">
        <f>IFERROR(SMALL(GO67:GO187,ROW()-ROW($GO$190)+1),"")</f>
        <v>0</v>
      </c>
      <c r="GP259">
        <f>IFERROR(SMALL(GP67:GP187,ROW()-ROW($GP$190)+1),"")</f>
        <v>0</v>
      </c>
      <c r="GQ259">
        <f>IFERROR(SMALL(GQ67:GQ187,ROW()-ROW($GQ$190)+1),"")</f>
        <v>0</v>
      </c>
      <c r="GR259">
        <f>IFERROR(SMALL(GR67:GR187,ROW()-ROW($GR$190)+1),"")</f>
        <v>0</v>
      </c>
      <c r="GS259">
        <f>IFERROR(SMALL(GS67:GS187,ROW()-ROW($GS$190)+1),"")</f>
        <v>0</v>
      </c>
      <c r="GT259">
        <f>IFERROR(SMALL(GT67:GT187,ROW()-ROW($GT$190)+1),"")</f>
        <v>0</v>
      </c>
      <c r="GU259">
        <f>IFERROR(SMALL(GU67:GU187,ROW()-ROW($GU$190)+1),"")</f>
        <v>0</v>
      </c>
      <c r="GV259">
        <f>IFERROR(SMALL(GV67:GV187,ROW()-ROW($GV$190)+1),"")</f>
        <v>0</v>
      </c>
      <c r="GW259">
        <f>IFERROR(SMALL(GW67:GW187,ROW()-ROW($GW$190)+1),"")</f>
        <v>0</v>
      </c>
      <c r="GX259">
        <f>IFERROR(SMALL(GX67:GX187,ROW()-ROW($GX$190)+1),"")</f>
        <v>0</v>
      </c>
      <c r="GY259">
        <f>IFERROR(SMALL(GY67:GY187,ROW()-ROW($GY$190)+1),"")</f>
        <v>0</v>
      </c>
      <c r="GZ259">
        <f>IFERROR(SMALL(GZ67:GZ187,ROW()-ROW($GZ$190)+1),"")</f>
        <v>0</v>
      </c>
      <c r="HA259">
        <f>IFERROR(SMALL(HA67:HA187,ROW()-ROW($HA$190)+1),"")</f>
        <v>0</v>
      </c>
      <c r="HB259">
        <f>IFERROR(SMALL(HB67:HB187,ROW()-ROW($HB$190)+1),"")</f>
        <v>0</v>
      </c>
      <c r="HC259">
        <f>IFERROR(SMALL(HC67:HC187,ROW()-ROW($HC$190)+1),"")</f>
        <v>0</v>
      </c>
      <c r="HD259">
        <f>IFERROR(SMALL(HD67:HD187,ROW()-ROW($HD$190)+1),"")</f>
        <v>0</v>
      </c>
      <c r="HE259">
        <f>IFERROR(SMALL(HE67:HE187,ROW()-ROW($HE$190)+1),"")</f>
        <v>0</v>
      </c>
      <c r="HF259">
        <f>IFERROR(SMALL(HF67:HF187,ROW()-ROW($HF$190)+1),"")</f>
        <v>0</v>
      </c>
      <c r="HG259">
        <f>IFERROR(SMALL(HG67:HG187,ROW()-ROW($HG$190)+1),"")</f>
        <v>0</v>
      </c>
      <c r="HH259">
        <f>IFERROR(SMALL(HH67:HH187,ROW()-ROW($HH$190)+1),"")</f>
        <v>0</v>
      </c>
      <c r="HI259">
        <f>IFERROR(SMALL(HI67:HI187,ROW()-ROW($HI$190)+1),"")</f>
        <v>0</v>
      </c>
      <c r="HJ259">
        <f>IFERROR(SMALL(HJ67:HJ187,ROW()-ROW($HJ$190)+1),"")</f>
        <v>0</v>
      </c>
      <c r="HK259">
        <f>IFERROR(SMALL(HK67:HK187,ROW()-ROW($HK$190)+1),"")</f>
        <v>0</v>
      </c>
      <c r="HL259">
        <f>IFERROR(SMALL(HL67:HL187,ROW()-ROW($HL$190)+1),"")</f>
        <v>0</v>
      </c>
      <c r="HM259">
        <f>IFERROR(SMALL(HM67:HM187,ROW()-ROW($HM$190)+1),"")</f>
        <v>0</v>
      </c>
      <c r="HN259">
        <f>IFERROR(SMALL(HN67:HN187,ROW()-ROW($HN$190)+1),"")</f>
        <v>0</v>
      </c>
      <c r="HO259">
        <f>IFERROR(SMALL(HO67:HO187,ROW()-ROW($HO$190)+1),"")</f>
        <v>0</v>
      </c>
      <c r="HP259">
        <f>IFERROR(SMALL(HP67:HP187,ROW()-ROW($HP$190)+1),"")</f>
        <v>0</v>
      </c>
      <c r="HQ259">
        <f>IFERROR(SMALL(HQ67:HQ187,ROW()-ROW($HQ$190)+1),"")</f>
        <v>0</v>
      </c>
      <c r="HR259">
        <f>IFERROR(SMALL(HR67:HR187,ROW()-ROW($HR$190)+1),"")</f>
        <v>0</v>
      </c>
      <c r="HS259">
        <f>IFERROR(SMALL(HS67:HS187,ROW()-ROW($HS$190)+1),"")</f>
        <v>0</v>
      </c>
      <c r="HT259">
        <f>IFERROR(SMALL(HT67:HT187,ROW()-ROW($HT$190)+1),"")</f>
        <v>0</v>
      </c>
      <c r="HU259">
        <f>IFERROR(SMALL(HU67:HU187,ROW()-ROW($HU$190)+1),"")</f>
        <v>0</v>
      </c>
      <c r="HV259">
        <f>IFERROR(SMALL(HV67:HV187,ROW()-ROW($HV$190)+1),"")</f>
        <v>0</v>
      </c>
      <c r="HW259">
        <f>IFERROR(SMALL(HW67:HW187,ROW()-ROW($HW$190)+1),"")</f>
        <v>0</v>
      </c>
      <c r="HX259">
        <f>IFERROR(SMALL(HX67:HX187,ROW()-ROW($HX$190)+1),"")</f>
        <v>0</v>
      </c>
      <c r="HY259">
        <f>IFERROR(SMALL(HY67:HY187,ROW()-ROW($HY$190)+1),"")</f>
        <v>0</v>
      </c>
      <c r="HZ259">
        <f>IFERROR(SMALL(HZ67:HZ187,ROW()-ROW($HZ$190)+1),"")</f>
        <v>0</v>
      </c>
      <c r="IA259">
        <f>IFERROR(SMALL(IA67:IA187,ROW()-ROW($IA$190)+1),"")</f>
        <v>0</v>
      </c>
      <c r="IB259">
        <f>IFERROR(SMALL(IB67:IB187,ROW()-ROW($IB$190)+1),"")</f>
        <v>0</v>
      </c>
      <c r="IC259">
        <f>IFERROR(SMALL(IC67:IC187,ROW()-ROW($IC$190)+1),"")</f>
        <v>0</v>
      </c>
      <c r="ID259">
        <f>IFERROR(SMALL(ID67:ID187,ROW()-ROW($ID$190)+1),"")</f>
        <v>0</v>
      </c>
      <c r="IE259">
        <f>IFERROR(SMALL(IE67:IE187,ROW()-ROW($IE$190)+1),"")</f>
        <v>0</v>
      </c>
      <c r="IF259">
        <f>IFERROR(SMALL(IF67:IF187,ROW()-ROW($IF$190)+1),"")</f>
        <v>0</v>
      </c>
      <c r="IG259">
        <f>IFERROR(SMALL(IG67:IG187,ROW()-ROW($IG$190)+1),"")</f>
        <v>0</v>
      </c>
      <c r="IH259">
        <f>IFERROR(SMALL(IH67:IH187,ROW()-ROW($IH$190)+1),"")</f>
        <v>0</v>
      </c>
      <c r="II259">
        <f>IFERROR(SMALL(II67:II187,ROW()-ROW($II$190)+1),"")</f>
        <v>0</v>
      </c>
      <c r="IJ259">
        <f>IFERROR(SMALL(IJ67:IJ187,ROW()-ROW($IJ$190)+1),"")</f>
        <v>0</v>
      </c>
      <c r="IK259">
        <f>IFERROR(SMALL(IK67:IK187,ROW()-ROW($IK$190)+1),"")</f>
        <v>0</v>
      </c>
      <c r="IL259">
        <f>IFERROR(SMALL(IL67:IL187,ROW()-ROW($IL$190)+1),"")</f>
        <v>0</v>
      </c>
      <c r="IM259">
        <f>IFERROR(SMALL(IM67:IM187,ROW()-ROW($IM$190)+1),"")</f>
        <v>0</v>
      </c>
      <c r="IN259">
        <f>IFERROR(SMALL(IN67:IN187,ROW()-ROW($IN$190)+1),"")</f>
        <v>0</v>
      </c>
      <c r="IO259">
        <f>IFERROR(SMALL(IO67:IO187,ROW()-ROW($IO$190)+1),"")</f>
        <v>0</v>
      </c>
      <c r="IP259">
        <f>IFERROR(SMALL(IP67:IP187,ROW()-ROW($IP$190)+1),"")</f>
        <v>0</v>
      </c>
      <c r="IQ259">
        <f>IFERROR(SMALL(IQ67:IQ187,ROW()-ROW($IQ$190)+1),"")</f>
        <v>0</v>
      </c>
      <c r="IR259">
        <f>IFERROR(SMALL(IR67:IR187,ROW()-ROW($IR$190)+1),"")</f>
        <v>0</v>
      </c>
      <c r="IS259">
        <f>IFERROR(SMALL(IS67:IS187,ROW()-ROW($IS$190)+1),"")</f>
        <v>0</v>
      </c>
      <c r="IT259">
        <f>IFERROR(SMALL(IT67:IT187,ROW()-ROW($IT$190)+1),"")</f>
        <v>0</v>
      </c>
      <c r="IU259">
        <f>IFERROR(SMALL(IU67:IU187,ROW()-ROW($IU$190)+1),"")</f>
        <v>0</v>
      </c>
      <c r="IV259">
        <f>IFERROR(SMALL(IV67:IV187,ROW()-ROW($IV$190)+1),"")</f>
        <v>0</v>
      </c>
      <c r="IW259">
        <f>IFERROR(SMALL(IW67:IW187,ROW()-ROW($IW$190)+1),"")</f>
        <v>0</v>
      </c>
      <c r="IX259">
        <f>IFERROR(SMALL(IX67:IX187,ROW()-ROW($IX$190)+1),"")</f>
        <v>0</v>
      </c>
      <c r="IY259">
        <f>IFERROR(SMALL(IY67:IY187,ROW()-ROW($IY$190)+1),"")</f>
        <v>0</v>
      </c>
      <c r="IZ259">
        <f>IFERROR(SMALL(IZ67:IZ187,ROW()-ROW($IZ$190)+1),"")</f>
        <v>0</v>
      </c>
      <c r="JA259">
        <f>IFERROR(SMALL(JA67:JA187,ROW()-ROW($JA$190)+1),"")</f>
        <v>0</v>
      </c>
      <c r="JB259">
        <f>IFERROR(SMALL(JB67:JB187,ROW()-ROW($JB$190)+1),"")</f>
        <v>0</v>
      </c>
      <c r="JC259">
        <f>IFERROR(SMALL(JC67:JC187,ROW()-ROW($JC$190)+1),"")</f>
        <v>0</v>
      </c>
      <c r="JD259">
        <f>IFERROR(SMALL(JD67:JD187,ROW()-ROW($JD$190)+1),"")</f>
        <v>0</v>
      </c>
      <c r="JE259">
        <f>IFERROR(SMALL(JE67:JE187,ROW()-ROW($JE$190)+1),"")</f>
        <v>0</v>
      </c>
      <c r="JF259">
        <f>IFERROR(SMALL(JF67:JF187,ROW()-ROW($JF$190)+1),"")</f>
        <v>0</v>
      </c>
      <c r="JG259">
        <f>IFERROR(SMALL(JG67:JG187,ROW()-ROW($JG$190)+1),"")</f>
        <v>0</v>
      </c>
      <c r="JH259">
        <f>IFERROR(SMALL(JH67:JH187,ROW()-ROW($JH$190)+1),"")</f>
        <v>0</v>
      </c>
      <c r="JI259">
        <f>IFERROR(SMALL(JI67:JI187,ROW()-ROW($JI$190)+1),"")</f>
        <v>0</v>
      </c>
      <c r="JJ259">
        <f>IFERROR(SMALL(JJ67:JJ187,ROW()-ROW($JJ$190)+1),"")</f>
        <v>0</v>
      </c>
    </row>
    <row r="260" spans="5:270">
      <c r="E260">
        <f>IFERROR(SMALL(E67:E187,ROW()-ROW($E$190)+1),"")</f>
        <v>0</v>
      </c>
      <c r="F260">
        <f>IFERROR(SMALL(F67:F187,ROW()-ROW($F$190)+1),"")</f>
        <v>0</v>
      </c>
      <c r="G260">
        <f>IFERROR(SMALL(G67:G187,ROW()-ROW($G$190)+1),"")</f>
        <v>0</v>
      </c>
      <c r="H260">
        <f>IFERROR(SMALL(H67:H187,ROW()-ROW($H$190)+1),"")</f>
        <v>0</v>
      </c>
      <c r="I260">
        <f>IFERROR(SMALL(I67:I187,ROW()-ROW($I$190)+1),"")</f>
        <v>0</v>
      </c>
      <c r="J260">
        <f>IFERROR(SMALL(J67:J187,ROW()-ROW($J$190)+1),"")</f>
        <v>0</v>
      </c>
      <c r="K260">
        <f>IFERROR(SMALL(K67:K187,ROW()-ROW($K$190)+1),"")</f>
        <v>0</v>
      </c>
      <c r="L260">
        <f>IFERROR(SMALL(L67:L187,ROW()-ROW($L$190)+1),"")</f>
        <v>0</v>
      </c>
      <c r="M260">
        <f>IFERROR(SMALL(M67:M187,ROW()-ROW($M$190)+1),"")</f>
        <v>0</v>
      </c>
      <c r="N260">
        <f>IFERROR(SMALL(N67:N187,ROW()-ROW($N$190)+1),"")</f>
        <v>0</v>
      </c>
      <c r="O260">
        <f>IFERROR(SMALL(O67:O187,ROW()-ROW($O$190)+1),"")</f>
        <v>0</v>
      </c>
      <c r="P260">
        <f>IFERROR(SMALL(P67:P187,ROW()-ROW($P$190)+1),"")</f>
        <v>0</v>
      </c>
      <c r="Q260">
        <f>IFERROR(SMALL(Q67:Q187,ROW()-ROW($Q$190)+1),"")</f>
        <v>0</v>
      </c>
      <c r="R260">
        <f>IFERROR(SMALL(R67:R187,ROW()-ROW($R$190)+1),"")</f>
        <v>0</v>
      </c>
      <c r="S260">
        <f>IFERROR(SMALL(S67:S187,ROW()-ROW($S$190)+1),"")</f>
        <v>0</v>
      </c>
      <c r="T260">
        <f>IFERROR(SMALL(T67:T187,ROW()-ROW($T$190)+1),"")</f>
        <v>0</v>
      </c>
      <c r="U260">
        <f>IFERROR(SMALL(U67:U187,ROW()-ROW($U$190)+1),"")</f>
        <v>0</v>
      </c>
      <c r="V260">
        <f>IFERROR(SMALL(V67:V187,ROW()-ROW($V$190)+1),"")</f>
        <v>0</v>
      </c>
      <c r="W260">
        <f>IFERROR(SMALL(W67:W187,ROW()-ROW($W$190)+1),"")</f>
        <v>0</v>
      </c>
      <c r="X260">
        <f>IFERROR(SMALL(X67:X187,ROW()-ROW($X$190)+1),"")</f>
        <v>0</v>
      </c>
      <c r="Y260">
        <f>IFERROR(SMALL(Y67:Y187,ROW()-ROW($Y$190)+1),"")</f>
        <v>0</v>
      </c>
      <c r="Z260">
        <f>IFERROR(SMALL(Z67:Z187,ROW()-ROW($Z$190)+1),"")</f>
        <v>0</v>
      </c>
      <c r="AA260">
        <f>IFERROR(SMALL(AA67:AA187,ROW()-ROW($AA$190)+1),"")</f>
        <v>0</v>
      </c>
      <c r="AB260">
        <f>IFERROR(SMALL(AB67:AB187,ROW()-ROW($AB$190)+1),"")</f>
        <v>0</v>
      </c>
      <c r="AC260">
        <f>IFERROR(SMALL(AC67:AC187,ROW()-ROW($AC$190)+1),"")</f>
        <v>0</v>
      </c>
      <c r="AD260">
        <f>IFERROR(SMALL(AD67:AD187,ROW()-ROW($AD$190)+1),"")</f>
        <v>0</v>
      </c>
      <c r="AE260">
        <f>IFERROR(SMALL(AE67:AE187,ROW()-ROW($AE$190)+1),"")</f>
        <v>0</v>
      </c>
      <c r="AF260">
        <f>IFERROR(SMALL(AF67:AF187,ROW()-ROW($AF$190)+1),"")</f>
        <v>0</v>
      </c>
      <c r="AG260">
        <f>IFERROR(SMALL(AG67:AG187,ROW()-ROW($AG$190)+1),"")</f>
        <v>0</v>
      </c>
      <c r="AH260">
        <f>IFERROR(SMALL(AH67:AH187,ROW()-ROW($AH$190)+1),"")</f>
        <v>0</v>
      </c>
      <c r="AI260">
        <f>IFERROR(SMALL(AI67:AI187,ROW()-ROW($AI$190)+1),"")</f>
        <v>0</v>
      </c>
      <c r="AJ260">
        <f>IFERROR(SMALL(AJ67:AJ187,ROW()-ROW($AJ$190)+1),"")</f>
        <v>0</v>
      </c>
      <c r="AK260">
        <f>IFERROR(SMALL(AK67:AK187,ROW()-ROW($AK$190)+1),"")</f>
        <v>0</v>
      </c>
      <c r="AL260">
        <f>IFERROR(SMALL(AL67:AL187,ROW()-ROW($AL$190)+1),"")</f>
        <v>0</v>
      </c>
      <c r="AM260">
        <f>IFERROR(SMALL(AM67:AM187,ROW()-ROW($AM$190)+1),"")</f>
        <v>0</v>
      </c>
      <c r="AN260">
        <f>IFERROR(SMALL(AN67:AN187,ROW()-ROW($AN$190)+1),"")</f>
        <v>0</v>
      </c>
      <c r="AO260">
        <f>IFERROR(SMALL(AO67:AO187,ROW()-ROW($AO$190)+1),"")</f>
        <v>0</v>
      </c>
      <c r="AP260">
        <f>IFERROR(SMALL(AP67:AP187,ROW()-ROW($AP$190)+1),"")</f>
        <v>0</v>
      </c>
      <c r="AQ260">
        <f>IFERROR(SMALL(AQ67:AQ187,ROW()-ROW($AQ$190)+1),"")</f>
        <v>0</v>
      </c>
      <c r="AR260">
        <f>IFERROR(SMALL(AR67:AR187,ROW()-ROW($AR$190)+1),"")</f>
        <v>0</v>
      </c>
      <c r="AS260">
        <f>IFERROR(SMALL(AS67:AS187,ROW()-ROW($AS$190)+1),"")</f>
        <v>0</v>
      </c>
      <c r="AT260">
        <f>IFERROR(SMALL(AT67:AT187,ROW()-ROW($AT$190)+1),"")</f>
        <v>0</v>
      </c>
      <c r="AU260">
        <f>IFERROR(SMALL(AU67:AU187,ROW()-ROW($AU$190)+1),"")</f>
        <v>0</v>
      </c>
      <c r="AV260">
        <f>IFERROR(SMALL(AV67:AV187,ROW()-ROW($AV$190)+1),"")</f>
        <v>0</v>
      </c>
      <c r="AW260">
        <f>IFERROR(SMALL(AW67:AW187,ROW()-ROW($AW$190)+1),"")</f>
        <v>0</v>
      </c>
      <c r="AX260">
        <f>IFERROR(SMALL(AX67:AX187,ROW()-ROW($AX$190)+1),"")</f>
        <v>0</v>
      </c>
      <c r="AY260">
        <f>IFERROR(SMALL(AY67:AY187,ROW()-ROW($AY$190)+1),"")</f>
        <v>0</v>
      </c>
      <c r="AZ260">
        <f>IFERROR(SMALL(AZ67:AZ187,ROW()-ROW($AZ$190)+1),"")</f>
        <v>0</v>
      </c>
      <c r="BA260">
        <f>IFERROR(SMALL(BA67:BA187,ROW()-ROW($BA$190)+1),"")</f>
        <v>0</v>
      </c>
      <c r="BB260">
        <f>IFERROR(SMALL(BB67:BB187,ROW()-ROW($BB$190)+1),"")</f>
        <v>0</v>
      </c>
      <c r="BC260">
        <f>IFERROR(SMALL(BC67:BC187,ROW()-ROW($BC$190)+1),"")</f>
        <v>0</v>
      </c>
      <c r="BD260">
        <f>IFERROR(SMALL(BD67:BD187,ROW()-ROW($BD$190)+1),"")</f>
        <v>0</v>
      </c>
      <c r="BE260">
        <f>IFERROR(SMALL(BE67:BE187,ROW()-ROW($BE$190)+1),"")</f>
        <v>0</v>
      </c>
      <c r="BF260">
        <f>IFERROR(SMALL(BF67:BF187,ROW()-ROW($BF$190)+1),"")</f>
        <v>0</v>
      </c>
      <c r="BG260">
        <f>IFERROR(SMALL(BG67:BG187,ROW()-ROW($BG$190)+1),"")</f>
        <v>0</v>
      </c>
      <c r="BH260">
        <f>IFERROR(SMALL(BH67:BH187,ROW()-ROW($BH$190)+1),"")</f>
        <v>0</v>
      </c>
      <c r="BI260">
        <f>IFERROR(SMALL(BI67:BI187,ROW()-ROW($BI$190)+1),"")</f>
        <v>0</v>
      </c>
      <c r="BJ260">
        <f>IFERROR(SMALL(BJ67:BJ187,ROW()-ROW($BJ$190)+1),"")</f>
        <v>0</v>
      </c>
      <c r="BK260">
        <f>IFERROR(SMALL(BK67:BK187,ROW()-ROW($BK$190)+1),"")</f>
        <v>0</v>
      </c>
      <c r="BL260">
        <f>IFERROR(SMALL(BL67:BL187,ROW()-ROW($BL$190)+1),"")</f>
        <v>0</v>
      </c>
      <c r="BM260">
        <f>IFERROR(SMALL(BM67:BM187,ROW()-ROW($BM$190)+1),"")</f>
        <v>0</v>
      </c>
      <c r="BN260">
        <f>IFERROR(SMALL(BN67:BN187,ROW()-ROW($BN$190)+1),"")</f>
        <v>0</v>
      </c>
      <c r="BO260">
        <f>IFERROR(SMALL(BO67:BO187,ROW()-ROW($BO$190)+1),"")</f>
        <v>0</v>
      </c>
      <c r="BP260">
        <f>IFERROR(SMALL(BP67:BP187,ROW()-ROW($BP$190)+1),"")</f>
        <v>0</v>
      </c>
      <c r="BQ260">
        <f>IFERROR(SMALL(BQ67:BQ187,ROW()-ROW($BQ$190)+1),"")</f>
        <v>0</v>
      </c>
      <c r="BR260">
        <f>IFERROR(SMALL(BR67:BR187,ROW()-ROW($BR$190)+1),"")</f>
        <v>0</v>
      </c>
      <c r="BS260">
        <f>IFERROR(SMALL(BS67:BS187,ROW()-ROW($BS$190)+1),"")</f>
        <v>0</v>
      </c>
      <c r="BT260">
        <f>IFERROR(SMALL(BT67:BT187,ROW()-ROW($BT$190)+1),"")</f>
        <v>0</v>
      </c>
      <c r="BU260">
        <f>IFERROR(SMALL(BU67:BU187,ROW()-ROW($BU$190)+1),"")</f>
        <v>0</v>
      </c>
      <c r="BV260">
        <f>IFERROR(SMALL(BV67:BV187,ROW()-ROW($BV$190)+1),"")</f>
        <v>0</v>
      </c>
      <c r="BW260">
        <f>IFERROR(SMALL(BW67:BW187,ROW()-ROW($BW$190)+1),"")</f>
        <v>0</v>
      </c>
      <c r="BX260">
        <f>IFERROR(SMALL(BX67:BX187,ROW()-ROW($BX$190)+1),"")</f>
        <v>0</v>
      </c>
      <c r="BY260">
        <f>IFERROR(SMALL(BY67:BY187,ROW()-ROW($BY$190)+1),"")</f>
        <v>0</v>
      </c>
      <c r="BZ260">
        <f>IFERROR(SMALL(BZ67:BZ187,ROW()-ROW($BZ$190)+1),"")</f>
        <v>0</v>
      </c>
      <c r="CA260">
        <f>IFERROR(SMALL(CA67:CA187,ROW()-ROW($CA$190)+1),"")</f>
        <v>0</v>
      </c>
      <c r="CB260">
        <f>IFERROR(SMALL(CB67:CB187,ROW()-ROW($CB$190)+1),"")</f>
        <v>0</v>
      </c>
      <c r="CC260">
        <f>IFERROR(SMALL(CC67:CC187,ROW()-ROW($CC$190)+1),"")</f>
        <v>0</v>
      </c>
      <c r="CD260">
        <f>IFERROR(SMALL(CD67:CD187,ROW()-ROW($CD$190)+1),"")</f>
        <v>0</v>
      </c>
      <c r="CE260">
        <f>IFERROR(SMALL(CE67:CE187,ROW()-ROW($CE$190)+1),"")</f>
        <v>0</v>
      </c>
      <c r="CF260">
        <f>IFERROR(SMALL(CF67:CF187,ROW()-ROW($CF$190)+1),"")</f>
        <v>0</v>
      </c>
      <c r="CG260">
        <f>IFERROR(SMALL(CG67:CG187,ROW()-ROW($CG$190)+1),"")</f>
        <v>0</v>
      </c>
      <c r="CH260">
        <f>IFERROR(SMALL(CH67:CH187,ROW()-ROW($CH$190)+1),"")</f>
        <v>0</v>
      </c>
      <c r="CI260">
        <f>IFERROR(SMALL(CI67:CI187,ROW()-ROW($CI$190)+1),"")</f>
        <v>0</v>
      </c>
      <c r="CJ260">
        <f>IFERROR(SMALL(CJ67:CJ187,ROW()-ROW($CJ$190)+1),"")</f>
        <v>0</v>
      </c>
      <c r="CK260">
        <f>IFERROR(SMALL(CK67:CK187,ROW()-ROW($CK$190)+1),"")</f>
        <v>0</v>
      </c>
      <c r="CL260">
        <f>IFERROR(SMALL(CL67:CL187,ROW()-ROW($CL$190)+1),"")</f>
        <v>0</v>
      </c>
      <c r="CM260">
        <f>IFERROR(SMALL(CM67:CM187,ROW()-ROW($CM$190)+1),"")</f>
        <v>0</v>
      </c>
      <c r="CN260">
        <f>IFERROR(SMALL(CN67:CN187,ROW()-ROW($CN$190)+1),"")</f>
        <v>0</v>
      </c>
      <c r="CO260">
        <f>IFERROR(SMALL(CO67:CO187,ROW()-ROW($CO$190)+1),"")</f>
        <v>0</v>
      </c>
      <c r="CP260">
        <f>IFERROR(SMALL(CP67:CP187,ROW()-ROW($CP$190)+1),"")</f>
        <v>0</v>
      </c>
      <c r="CQ260">
        <f>IFERROR(SMALL(CQ67:CQ187,ROW()-ROW($CQ$190)+1),"")</f>
        <v>0</v>
      </c>
      <c r="CR260">
        <f>IFERROR(SMALL(CR67:CR187,ROW()-ROW($CR$190)+1),"")</f>
        <v>0</v>
      </c>
      <c r="CS260">
        <f>IFERROR(SMALL(CS67:CS187,ROW()-ROW($CS$190)+1),"")</f>
        <v>0</v>
      </c>
      <c r="CT260">
        <f>IFERROR(SMALL(CT67:CT187,ROW()-ROW($CT$190)+1),"")</f>
        <v>0</v>
      </c>
      <c r="CU260">
        <f>IFERROR(SMALL(CU67:CU187,ROW()-ROW($CU$190)+1),"")</f>
        <v>0</v>
      </c>
      <c r="CV260">
        <f>IFERROR(SMALL(CV67:CV187,ROW()-ROW($CV$190)+1),"")</f>
        <v>0</v>
      </c>
      <c r="CW260">
        <f>IFERROR(SMALL(CW67:CW187,ROW()-ROW($CW$190)+1),"")</f>
        <v>0</v>
      </c>
      <c r="CX260">
        <f>IFERROR(SMALL(CX67:CX187,ROW()-ROW($CX$190)+1),"")</f>
        <v>0</v>
      </c>
      <c r="CY260">
        <f>IFERROR(SMALL(CY67:CY187,ROW()-ROW($CY$190)+1),"")</f>
        <v>0</v>
      </c>
      <c r="CZ260">
        <f>IFERROR(SMALL(CZ67:CZ187,ROW()-ROW($CZ$190)+1),"")</f>
        <v>0</v>
      </c>
      <c r="DA260">
        <f>IFERROR(SMALL(DA67:DA187,ROW()-ROW($DA$190)+1),"")</f>
        <v>0</v>
      </c>
      <c r="DB260">
        <f>IFERROR(SMALL(DB67:DB187,ROW()-ROW($DB$190)+1),"")</f>
        <v>0</v>
      </c>
      <c r="DC260">
        <f>IFERROR(SMALL(DC67:DC187,ROW()-ROW($DC$190)+1),"")</f>
        <v>0</v>
      </c>
      <c r="DD260">
        <f>IFERROR(SMALL(DD67:DD187,ROW()-ROW($DD$190)+1),"")</f>
        <v>0</v>
      </c>
      <c r="DE260">
        <f>IFERROR(SMALL(DE67:DE187,ROW()-ROW($DE$190)+1),"")</f>
        <v>0</v>
      </c>
      <c r="DF260">
        <f>IFERROR(SMALL(DF67:DF187,ROW()-ROW($DF$190)+1),"")</f>
        <v>0</v>
      </c>
      <c r="DG260">
        <f>IFERROR(SMALL(DG67:DG187,ROW()-ROW($DG$190)+1),"")</f>
        <v>0</v>
      </c>
      <c r="DH260">
        <f>IFERROR(SMALL(DH67:DH187,ROW()-ROW($DH$190)+1),"")</f>
        <v>0</v>
      </c>
      <c r="DI260">
        <f>IFERROR(SMALL(DI67:DI187,ROW()-ROW($DI$190)+1),"")</f>
        <v>0</v>
      </c>
      <c r="DJ260">
        <f>IFERROR(SMALL(DJ67:DJ187,ROW()-ROW($DJ$190)+1),"")</f>
        <v>0</v>
      </c>
      <c r="DK260">
        <f>IFERROR(SMALL(DK67:DK187,ROW()-ROW($DK$190)+1),"")</f>
        <v>0</v>
      </c>
      <c r="DL260">
        <f>IFERROR(SMALL(DL67:DL187,ROW()-ROW($DL$190)+1),"")</f>
        <v>0</v>
      </c>
      <c r="DM260">
        <f>IFERROR(SMALL(DM67:DM187,ROW()-ROW($DM$190)+1),"")</f>
        <v>0</v>
      </c>
      <c r="DN260">
        <f>IFERROR(SMALL(DN67:DN187,ROW()-ROW($DN$190)+1),"")</f>
        <v>0</v>
      </c>
      <c r="DO260">
        <f>IFERROR(SMALL(DO67:DO187,ROW()-ROW($DO$190)+1),"")</f>
        <v>0</v>
      </c>
      <c r="DP260">
        <f>IFERROR(SMALL(DP67:DP187,ROW()-ROW($DP$190)+1),"")</f>
        <v>0</v>
      </c>
      <c r="DQ260">
        <f>IFERROR(SMALL(DQ67:DQ187,ROW()-ROW($DQ$190)+1),"")</f>
        <v>0</v>
      </c>
      <c r="DR260">
        <f>IFERROR(SMALL(DR67:DR187,ROW()-ROW($DR$190)+1),"")</f>
        <v>0</v>
      </c>
      <c r="DS260">
        <f>IFERROR(SMALL(DS67:DS187,ROW()-ROW($DS$190)+1),"")</f>
        <v>0</v>
      </c>
      <c r="DT260">
        <f>IFERROR(SMALL(DT67:DT187,ROW()-ROW($DT$190)+1),"")</f>
        <v>0</v>
      </c>
      <c r="DU260">
        <f>IFERROR(SMALL(DU67:DU187,ROW()-ROW($DU$190)+1),"")</f>
        <v>0</v>
      </c>
      <c r="DV260">
        <f>IFERROR(SMALL(DV67:DV187,ROW()-ROW($DV$190)+1),"")</f>
        <v>0</v>
      </c>
      <c r="DW260">
        <f>IFERROR(SMALL(DW67:DW187,ROW()-ROW($DW$190)+1),"")</f>
        <v>0</v>
      </c>
      <c r="DX260">
        <f>IFERROR(SMALL(DX67:DX187,ROW()-ROW($DX$190)+1),"")</f>
        <v>0</v>
      </c>
      <c r="DY260">
        <f>IFERROR(SMALL(DY67:DY187,ROW()-ROW($DY$190)+1),"")</f>
        <v>0</v>
      </c>
      <c r="DZ260">
        <f>IFERROR(SMALL(DZ67:DZ187,ROW()-ROW($DZ$190)+1),"")</f>
        <v>0</v>
      </c>
      <c r="EA260">
        <f>IFERROR(SMALL(EA67:EA187,ROW()-ROW($EA$190)+1),"")</f>
        <v>0</v>
      </c>
      <c r="EB260">
        <f>IFERROR(SMALL(EB67:EB187,ROW()-ROW($EB$190)+1),"")</f>
        <v>0</v>
      </c>
      <c r="EC260">
        <f>IFERROR(SMALL(EC67:EC187,ROW()-ROW($EC$190)+1),"")</f>
        <v>0</v>
      </c>
      <c r="ED260">
        <f>IFERROR(SMALL(ED67:ED187,ROW()-ROW($ED$190)+1),"")</f>
        <v>0</v>
      </c>
      <c r="EE260">
        <f>IFERROR(SMALL(EE67:EE187,ROW()-ROW($EE$190)+1),"")</f>
        <v>0</v>
      </c>
      <c r="EF260">
        <f>IFERROR(SMALL(EF67:EF187,ROW()-ROW($EF$190)+1),"")</f>
        <v>0</v>
      </c>
      <c r="EI260">
        <f>IFERROR(SMALL(EI67:EI187,ROW()-ROW($EI$190)+1),"")</f>
        <v>0</v>
      </c>
      <c r="EJ260">
        <f>IFERROR(SMALL(EJ67:EJ187,ROW()-ROW($EJ$190)+1),"")</f>
        <v>0</v>
      </c>
      <c r="EK260">
        <f>IFERROR(SMALL(EK67:EK187,ROW()-ROW($EK$190)+1),"")</f>
        <v>0</v>
      </c>
      <c r="EL260">
        <f>IFERROR(SMALL(EL67:EL187,ROW()-ROW($EL$190)+1),"")</f>
        <v>0</v>
      </c>
      <c r="EM260">
        <f>IFERROR(SMALL(EM67:EM187,ROW()-ROW($EM$190)+1),"")</f>
        <v>0</v>
      </c>
      <c r="EN260">
        <f>IFERROR(SMALL(EN67:EN187,ROW()-ROW($EN$190)+1),"")</f>
        <v>0</v>
      </c>
      <c r="EO260">
        <f>IFERROR(SMALL(EO67:EO187,ROW()-ROW($EO$190)+1),"")</f>
        <v>0</v>
      </c>
      <c r="EP260">
        <f>IFERROR(SMALL(EP67:EP187,ROW()-ROW($EP$190)+1),"")</f>
        <v>0</v>
      </c>
      <c r="EQ260">
        <f>IFERROR(SMALL(EQ67:EQ187,ROW()-ROW($EQ$190)+1),"")</f>
        <v>0</v>
      </c>
      <c r="ER260">
        <f>IFERROR(SMALL(ER67:ER187,ROW()-ROW($ER$190)+1),"")</f>
        <v>0</v>
      </c>
      <c r="ES260">
        <f>IFERROR(SMALL(ES67:ES187,ROW()-ROW($ES$190)+1),"")</f>
        <v>0</v>
      </c>
      <c r="ET260">
        <f>IFERROR(SMALL(ET67:ET187,ROW()-ROW($ET$190)+1),"")</f>
        <v>0</v>
      </c>
      <c r="EU260">
        <f>IFERROR(SMALL(EU67:EU187,ROW()-ROW($EU$190)+1),"")</f>
        <v>0</v>
      </c>
      <c r="EV260">
        <f>IFERROR(SMALL(EV67:EV187,ROW()-ROW($EV$190)+1),"")</f>
        <v>0</v>
      </c>
      <c r="EW260">
        <f>IFERROR(SMALL(EW67:EW187,ROW()-ROW($EW$190)+1),"")</f>
        <v>0</v>
      </c>
      <c r="EX260">
        <f>IFERROR(SMALL(EX67:EX187,ROW()-ROW($EX$190)+1),"")</f>
        <v>0</v>
      </c>
      <c r="EY260">
        <f>IFERROR(SMALL(EY67:EY187,ROW()-ROW($EY$190)+1),"")</f>
        <v>0</v>
      </c>
      <c r="EZ260">
        <f>IFERROR(SMALL(EZ67:EZ187,ROW()-ROW($EZ$190)+1),"")</f>
        <v>0</v>
      </c>
      <c r="FA260">
        <f>IFERROR(SMALL(FA67:FA187,ROW()-ROW($FA$190)+1),"")</f>
        <v>0</v>
      </c>
      <c r="FB260">
        <f>IFERROR(SMALL(FB67:FB187,ROW()-ROW($FB$190)+1),"")</f>
        <v>0</v>
      </c>
      <c r="FC260">
        <f>IFERROR(SMALL(FC67:FC187,ROW()-ROW($FC$190)+1),"")</f>
        <v>0</v>
      </c>
      <c r="FD260">
        <f>IFERROR(SMALL(FD67:FD187,ROW()-ROW($FD$190)+1),"")</f>
        <v>0</v>
      </c>
      <c r="FE260">
        <f>IFERROR(SMALL(FE67:FE187,ROW()-ROW($FE$190)+1),"")</f>
        <v>0</v>
      </c>
      <c r="FF260">
        <f>IFERROR(SMALL(FF67:FF187,ROW()-ROW($FF$190)+1),"")</f>
        <v>0</v>
      </c>
      <c r="FG260">
        <f>IFERROR(SMALL(FG67:FG187,ROW()-ROW($FG$190)+1),"")</f>
        <v>0</v>
      </c>
      <c r="FH260">
        <f>IFERROR(SMALL(FH67:FH187,ROW()-ROW($FH$190)+1),"")</f>
        <v>0</v>
      </c>
      <c r="FI260">
        <f>IFERROR(SMALL(FI67:FI187,ROW()-ROW($FI$190)+1),"")</f>
        <v>0</v>
      </c>
      <c r="FJ260">
        <f>IFERROR(SMALL(FJ67:FJ187,ROW()-ROW($FJ$190)+1),"")</f>
        <v>0</v>
      </c>
      <c r="FK260">
        <f>IFERROR(SMALL(FK67:FK187,ROW()-ROW($FK$190)+1),"")</f>
        <v>0</v>
      </c>
      <c r="FL260">
        <f>IFERROR(SMALL(FL67:FL187,ROW()-ROW($FL$190)+1),"")</f>
        <v>0</v>
      </c>
      <c r="FM260">
        <f>IFERROR(SMALL(FM67:FM187,ROW()-ROW($FM$190)+1),"")</f>
        <v>0</v>
      </c>
      <c r="FN260">
        <f>IFERROR(SMALL(FN67:FN187,ROW()-ROW($FN$190)+1),"")</f>
        <v>0</v>
      </c>
      <c r="FO260">
        <f>IFERROR(SMALL(FO67:FO187,ROW()-ROW($FO$190)+1),"")</f>
        <v>0</v>
      </c>
      <c r="FP260">
        <f>IFERROR(SMALL(FP67:FP187,ROW()-ROW($FP$190)+1),"")</f>
        <v>0</v>
      </c>
      <c r="FQ260">
        <f>IFERROR(SMALL(FQ67:FQ187,ROW()-ROW($FQ$190)+1),"")</f>
        <v>0</v>
      </c>
      <c r="FR260">
        <f>IFERROR(SMALL(FR67:FR187,ROW()-ROW($FR$190)+1),"")</f>
        <v>0</v>
      </c>
      <c r="FS260">
        <f>IFERROR(SMALL(FS67:FS187,ROW()-ROW($FS$190)+1),"")</f>
        <v>0</v>
      </c>
      <c r="FT260">
        <f>IFERROR(SMALL(FT67:FT187,ROW()-ROW($FT$190)+1),"")</f>
        <v>0</v>
      </c>
      <c r="FU260">
        <f>IFERROR(SMALL(FU67:FU187,ROW()-ROW($FU$190)+1),"")</f>
        <v>0</v>
      </c>
      <c r="FV260">
        <f>IFERROR(SMALL(FV67:FV187,ROW()-ROW($FV$190)+1),"")</f>
        <v>0</v>
      </c>
      <c r="FW260">
        <f>IFERROR(SMALL(FW67:FW187,ROW()-ROW($FW$190)+1),"")</f>
        <v>0</v>
      </c>
      <c r="FX260">
        <f>IFERROR(SMALL(FX67:FX187,ROW()-ROW($FX$190)+1),"")</f>
        <v>0</v>
      </c>
      <c r="FY260">
        <f>IFERROR(SMALL(FY67:FY187,ROW()-ROW($FY$190)+1),"")</f>
        <v>0</v>
      </c>
      <c r="FZ260">
        <f>IFERROR(SMALL(FZ67:FZ187,ROW()-ROW($FZ$190)+1),"")</f>
        <v>0</v>
      </c>
      <c r="GA260">
        <f>IFERROR(SMALL(GA67:GA187,ROW()-ROW($GA$190)+1),"")</f>
        <v>0</v>
      </c>
      <c r="GB260">
        <f>IFERROR(SMALL(GB67:GB187,ROW()-ROW($GB$190)+1),"")</f>
        <v>0</v>
      </c>
      <c r="GC260">
        <f>IFERROR(SMALL(GC67:GC187,ROW()-ROW($GC$190)+1),"")</f>
        <v>0</v>
      </c>
      <c r="GD260">
        <f>IFERROR(SMALL(GD67:GD187,ROW()-ROW($GD$190)+1),"")</f>
        <v>0</v>
      </c>
      <c r="GE260">
        <f>IFERROR(SMALL(GE67:GE187,ROW()-ROW($GE$190)+1),"")</f>
        <v>0</v>
      </c>
      <c r="GF260">
        <f>IFERROR(SMALL(GF67:GF187,ROW()-ROW($GF$190)+1),"")</f>
        <v>0</v>
      </c>
      <c r="GG260">
        <f>IFERROR(SMALL(GG67:GG187,ROW()-ROW($GG$190)+1),"")</f>
        <v>0</v>
      </c>
      <c r="GH260">
        <f>IFERROR(SMALL(GH67:GH187,ROW()-ROW($GH$190)+1),"")</f>
        <v>0</v>
      </c>
      <c r="GI260">
        <f>IFERROR(SMALL(GI67:GI187,ROW()-ROW($GI$190)+1),"")</f>
        <v>0</v>
      </c>
      <c r="GJ260">
        <f>IFERROR(SMALL(GJ67:GJ187,ROW()-ROW($GJ$190)+1),"")</f>
        <v>0</v>
      </c>
      <c r="GK260">
        <f>IFERROR(SMALL(GK67:GK187,ROW()-ROW($GK$190)+1),"")</f>
        <v>0</v>
      </c>
      <c r="GL260">
        <f>IFERROR(SMALL(GL67:GL187,ROW()-ROW($GL$190)+1),"")</f>
        <v>0</v>
      </c>
      <c r="GM260">
        <f>IFERROR(SMALL(GM67:GM187,ROW()-ROW($GM$190)+1),"")</f>
        <v>0</v>
      </c>
      <c r="GN260">
        <f>IFERROR(SMALL(GN67:GN187,ROW()-ROW($GN$190)+1),"")</f>
        <v>0</v>
      </c>
      <c r="GO260">
        <f>IFERROR(SMALL(GO67:GO187,ROW()-ROW($GO$190)+1),"")</f>
        <v>0</v>
      </c>
      <c r="GP260">
        <f>IFERROR(SMALL(GP67:GP187,ROW()-ROW($GP$190)+1),"")</f>
        <v>0</v>
      </c>
      <c r="GQ260">
        <f>IFERROR(SMALL(GQ67:GQ187,ROW()-ROW($GQ$190)+1),"")</f>
        <v>0</v>
      </c>
      <c r="GR260">
        <f>IFERROR(SMALL(GR67:GR187,ROW()-ROW($GR$190)+1),"")</f>
        <v>0</v>
      </c>
      <c r="GS260">
        <f>IFERROR(SMALL(GS67:GS187,ROW()-ROW($GS$190)+1),"")</f>
        <v>0</v>
      </c>
      <c r="GT260">
        <f>IFERROR(SMALL(GT67:GT187,ROW()-ROW($GT$190)+1),"")</f>
        <v>0</v>
      </c>
      <c r="GU260">
        <f>IFERROR(SMALL(GU67:GU187,ROW()-ROW($GU$190)+1),"")</f>
        <v>0</v>
      </c>
      <c r="GV260">
        <f>IFERROR(SMALL(GV67:GV187,ROW()-ROW($GV$190)+1),"")</f>
        <v>0</v>
      </c>
      <c r="GW260">
        <f>IFERROR(SMALL(GW67:GW187,ROW()-ROW($GW$190)+1),"")</f>
        <v>0</v>
      </c>
      <c r="GX260">
        <f>IFERROR(SMALL(GX67:GX187,ROW()-ROW($GX$190)+1),"")</f>
        <v>0</v>
      </c>
      <c r="GY260">
        <f>IFERROR(SMALL(GY67:GY187,ROW()-ROW($GY$190)+1),"")</f>
        <v>0</v>
      </c>
      <c r="GZ260">
        <f>IFERROR(SMALL(GZ67:GZ187,ROW()-ROW($GZ$190)+1),"")</f>
        <v>0</v>
      </c>
      <c r="HA260">
        <f>IFERROR(SMALL(HA67:HA187,ROW()-ROW($HA$190)+1),"")</f>
        <v>0</v>
      </c>
      <c r="HB260">
        <f>IFERROR(SMALL(HB67:HB187,ROW()-ROW($HB$190)+1),"")</f>
        <v>0</v>
      </c>
      <c r="HC260">
        <f>IFERROR(SMALL(HC67:HC187,ROW()-ROW($HC$190)+1),"")</f>
        <v>0</v>
      </c>
      <c r="HD260">
        <f>IFERROR(SMALL(HD67:HD187,ROW()-ROW($HD$190)+1),"")</f>
        <v>0</v>
      </c>
      <c r="HE260">
        <f>IFERROR(SMALL(HE67:HE187,ROW()-ROW($HE$190)+1),"")</f>
        <v>0</v>
      </c>
      <c r="HF260">
        <f>IFERROR(SMALL(HF67:HF187,ROW()-ROW($HF$190)+1),"")</f>
        <v>0</v>
      </c>
      <c r="HG260">
        <f>IFERROR(SMALL(HG67:HG187,ROW()-ROW($HG$190)+1),"")</f>
        <v>0</v>
      </c>
      <c r="HH260">
        <f>IFERROR(SMALL(HH67:HH187,ROW()-ROW($HH$190)+1),"")</f>
        <v>0</v>
      </c>
      <c r="HI260">
        <f>IFERROR(SMALL(HI67:HI187,ROW()-ROW($HI$190)+1),"")</f>
        <v>0</v>
      </c>
      <c r="HJ260">
        <f>IFERROR(SMALL(HJ67:HJ187,ROW()-ROW($HJ$190)+1),"")</f>
        <v>0</v>
      </c>
      <c r="HK260">
        <f>IFERROR(SMALL(HK67:HK187,ROW()-ROW($HK$190)+1),"")</f>
        <v>0</v>
      </c>
      <c r="HL260">
        <f>IFERROR(SMALL(HL67:HL187,ROW()-ROW($HL$190)+1),"")</f>
        <v>0</v>
      </c>
      <c r="HM260">
        <f>IFERROR(SMALL(HM67:HM187,ROW()-ROW($HM$190)+1),"")</f>
        <v>0</v>
      </c>
      <c r="HN260">
        <f>IFERROR(SMALL(HN67:HN187,ROW()-ROW($HN$190)+1),"")</f>
        <v>0</v>
      </c>
      <c r="HO260">
        <f>IFERROR(SMALL(HO67:HO187,ROW()-ROW($HO$190)+1),"")</f>
        <v>0</v>
      </c>
      <c r="HP260">
        <f>IFERROR(SMALL(HP67:HP187,ROW()-ROW($HP$190)+1),"")</f>
        <v>0</v>
      </c>
      <c r="HQ260">
        <f>IFERROR(SMALL(HQ67:HQ187,ROW()-ROW($HQ$190)+1),"")</f>
        <v>0</v>
      </c>
      <c r="HR260">
        <f>IFERROR(SMALL(HR67:HR187,ROW()-ROW($HR$190)+1),"")</f>
        <v>0</v>
      </c>
      <c r="HS260">
        <f>IFERROR(SMALL(HS67:HS187,ROW()-ROW($HS$190)+1),"")</f>
        <v>0</v>
      </c>
      <c r="HT260">
        <f>IFERROR(SMALL(HT67:HT187,ROW()-ROW($HT$190)+1),"")</f>
        <v>0</v>
      </c>
      <c r="HU260">
        <f>IFERROR(SMALL(HU67:HU187,ROW()-ROW($HU$190)+1),"")</f>
        <v>0</v>
      </c>
      <c r="HV260">
        <f>IFERROR(SMALL(HV67:HV187,ROW()-ROW($HV$190)+1),"")</f>
        <v>0</v>
      </c>
      <c r="HW260">
        <f>IFERROR(SMALL(HW67:HW187,ROW()-ROW($HW$190)+1),"")</f>
        <v>0</v>
      </c>
      <c r="HX260">
        <f>IFERROR(SMALL(HX67:HX187,ROW()-ROW($HX$190)+1),"")</f>
        <v>0</v>
      </c>
      <c r="HY260">
        <f>IFERROR(SMALL(HY67:HY187,ROW()-ROW($HY$190)+1),"")</f>
        <v>0</v>
      </c>
      <c r="HZ260">
        <f>IFERROR(SMALL(HZ67:HZ187,ROW()-ROW($HZ$190)+1),"")</f>
        <v>0</v>
      </c>
      <c r="IA260">
        <f>IFERROR(SMALL(IA67:IA187,ROW()-ROW($IA$190)+1),"")</f>
        <v>0</v>
      </c>
      <c r="IB260">
        <f>IFERROR(SMALL(IB67:IB187,ROW()-ROW($IB$190)+1),"")</f>
        <v>0</v>
      </c>
      <c r="IC260">
        <f>IFERROR(SMALL(IC67:IC187,ROW()-ROW($IC$190)+1),"")</f>
        <v>0</v>
      </c>
      <c r="ID260">
        <f>IFERROR(SMALL(ID67:ID187,ROW()-ROW($ID$190)+1),"")</f>
        <v>0</v>
      </c>
      <c r="IE260">
        <f>IFERROR(SMALL(IE67:IE187,ROW()-ROW($IE$190)+1),"")</f>
        <v>0</v>
      </c>
      <c r="IF260">
        <f>IFERROR(SMALL(IF67:IF187,ROW()-ROW($IF$190)+1),"")</f>
        <v>0</v>
      </c>
      <c r="IG260">
        <f>IFERROR(SMALL(IG67:IG187,ROW()-ROW($IG$190)+1),"")</f>
        <v>0</v>
      </c>
      <c r="IH260">
        <f>IFERROR(SMALL(IH67:IH187,ROW()-ROW($IH$190)+1),"")</f>
        <v>0</v>
      </c>
      <c r="II260">
        <f>IFERROR(SMALL(II67:II187,ROW()-ROW($II$190)+1),"")</f>
        <v>0</v>
      </c>
      <c r="IJ260">
        <f>IFERROR(SMALL(IJ67:IJ187,ROW()-ROW($IJ$190)+1),"")</f>
        <v>0</v>
      </c>
      <c r="IK260">
        <f>IFERROR(SMALL(IK67:IK187,ROW()-ROW($IK$190)+1),"")</f>
        <v>0</v>
      </c>
      <c r="IL260">
        <f>IFERROR(SMALL(IL67:IL187,ROW()-ROW($IL$190)+1),"")</f>
        <v>0</v>
      </c>
      <c r="IM260">
        <f>IFERROR(SMALL(IM67:IM187,ROW()-ROW($IM$190)+1),"")</f>
        <v>0</v>
      </c>
      <c r="IN260">
        <f>IFERROR(SMALL(IN67:IN187,ROW()-ROW($IN$190)+1),"")</f>
        <v>0</v>
      </c>
      <c r="IO260">
        <f>IFERROR(SMALL(IO67:IO187,ROW()-ROW($IO$190)+1),"")</f>
        <v>0</v>
      </c>
      <c r="IP260">
        <f>IFERROR(SMALL(IP67:IP187,ROW()-ROW($IP$190)+1),"")</f>
        <v>0</v>
      </c>
      <c r="IQ260">
        <f>IFERROR(SMALL(IQ67:IQ187,ROW()-ROW($IQ$190)+1),"")</f>
        <v>0</v>
      </c>
      <c r="IR260">
        <f>IFERROR(SMALL(IR67:IR187,ROW()-ROW($IR$190)+1),"")</f>
        <v>0</v>
      </c>
      <c r="IS260">
        <f>IFERROR(SMALL(IS67:IS187,ROW()-ROW($IS$190)+1),"")</f>
        <v>0</v>
      </c>
      <c r="IT260">
        <f>IFERROR(SMALL(IT67:IT187,ROW()-ROW($IT$190)+1),"")</f>
        <v>0</v>
      </c>
      <c r="IU260">
        <f>IFERROR(SMALL(IU67:IU187,ROW()-ROW($IU$190)+1),"")</f>
        <v>0</v>
      </c>
      <c r="IV260">
        <f>IFERROR(SMALL(IV67:IV187,ROW()-ROW($IV$190)+1),"")</f>
        <v>0</v>
      </c>
      <c r="IW260">
        <f>IFERROR(SMALL(IW67:IW187,ROW()-ROW($IW$190)+1),"")</f>
        <v>0</v>
      </c>
      <c r="IX260">
        <f>IFERROR(SMALL(IX67:IX187,ROW()-ROW($IX$190)+1),"")</f>
        <v>0</v>
      </c>
      <c r="IY260">
        <f>IFERROR(SMALL(IY67:IY187,ROW()-ROW($IY$190)+1),"")</f>
        <v>0</v>
      </c>
      <c r="IZ260">
        <f>IFERROR(SMALL(IZ67:IZ187,ROW()-ROW($IZ$190)+1),"")</f>
        <v>0</v>
      </c>
      <c r="JA260">
        <f>IFERROR(SMALL(JA67:JA187,ROW()-ROW($JA$190)+1),"")</f>
        <v>0</v>
      </c>
      <c r="JB260">
        <f>IFERROR(SMALL(JB67:JB187,ROW()-ROW($JB$190)+1),"")</f>
        <v>0</v>
      </c>
      <c r="JC260">
        <f>IFERROR(SMALL(JC67:JC187,ROW()-ROW($JC$190)+1),"")</f>
        <v>0</v>
      </c>
      <c r="JD260">
        <f>IFERROR(SMALL(JD67:JD187,ROW()-ROW($JD$190)+1),"")</f>
        <v>0</v>
      </c>
      <c r="JE260">
        <f>IFERROR(SMALL(JE67:JE187,ROW()-ROW($JE$190)+1),"")</f>
        <v>0</v>
      </c>
      <c r="JF260">
        <f>IFERROR(SMALL(JF67:JF187,ROW()-ROW($JF$190)+1),"")</f>
        <v>0</v>
      </c>
      <c r="JG260">
        <f>IFERROR(SMALL(JG67:JG187,ROW()-ROW($JG$190)+1),"")</f>
        <v>0</v>
      </c>
      <c r="JH260">
        <f>IFERROR(SMALL(JH67:JH187,ROW()-ROW($JH$190)+1),"")</f>
        <v>0</v>
      </c>
      <c r="JI260">
        <f>IFERROR(SMALL(JI67:JI187,ROW()-ROW($JI$190)+1),"")</f>
        <v>0</v>
      </c>
      <c r="JJ260">
        <f>IFERROR(SMALL(JJ67:JJ187,ROW()-ROW($JJ$190)+1),"")</f>
        <v>0</v>
      </c>
    </row>
    <row r="261" spans="5:270">
      <c r="E261">
        <f>IFERROR(SMALL(E67:E187,ROW()-ROW($E$190)+1),"")</f>
        <v>0</v>
      </c>
      <c r="F261">
        <f>IFERROR(SMALL(F67:F187,ROW()-ROW($F$190)+1),"")</f>
        <v>0</v>
      </c>
      <c r="G261">
        <f>IFERROR(SMALL(G67:G187,ROW()-ROW($G$190)+1),"")</f>
        <v>0</v>
      </c>
      <c r="H261">
        <f>IFERROR(SMALL(H67:H187,ROW()-ROW($H$190)+1),"")</f>
        <v>0</v>
      </c>
      <c r="I261">
        <f>IFERROR(SMALL(I67:I187,ROW()-ROW($I$190)+1),"")</f>
        <v>0</v>
      </c>
      <c r="J261">
        <f>IFERROR(SMALL(J67:J187,ROW()-ROW($J$190)+1),"")</f>
        <v>0</v>
      </c>
      <c r="K261">
        <f>IFERROR(SMALL(K67:K187,ROW()-ROW($K$190)+1),"")</f>
        <v>0</v>
      </c>
      <c r="L261">
        <f>IFERROR(SMALL(L67:L187,ROW()-ROW($L$190)+1),"")</f>
        <v>0</v>
      </c>
      <c r="M261">
        <f>IFERROR(SMALL(M67:M187,ROW()-ROW($M$190)+1),"")</f>
        <v>0</v>
      </c>
      <c r="N261">
        <f>IFERROR(SMALL(N67:N187,ROW()-ROW($N$190)+1),"")</f>
        <v>0</v>
      </c>
      <c r="O261">
        <f>IFERROR(SMALL(O67:O187,ROW()-ROW($O$190)+1),"")</f>
        <v>0</v>
      </c>
      <c r="P261">
        <f>IFERROR(SMALL(P67:P187,ROW()-ROW($P$190)+1),"")</f>
        <v>0</v>
      </c>
      <c r="Q261">
        <f>IFERROR(SMALL(Q67:Q187,ROW()-ROW($Q$190)+1),"")</f>
        <v>0</v>
      </c>
      <c r="R261">
        <f>IFERROR(SMALL(R67:R187,ROW()-ROW($R$190)+1),"")</f>
        <v>0</v>
      </c>
      <c r="S261">
        <f>IFERROR(SMALL(S67:S187,ROW()-ROW($S$190)+1),"")</f>
        <v>0</v>
      </c>
      <c r="T261">
        <f>IFERROR(SMALL(T67:T187,ROW()-ROW($T$190)+1),"")</f>
        <v>0</v>
      </c>
      <c r="U261">
        <f>IFERROR(SMALL(U67:U187,ROW()-ROW($U$190)+1),"")</f>
        <v>0</v>
      </c>
      <c r="V261">
        <f>IFERROR(SMALL(V67:V187,ROW()-ROW($V$190)+1),"")</f>
        <v>0</v>
      </c>
      <c r="W261">
        <f>IFERROR(SMALL(W67:W187,ROW()-ROW($W$190)+1),"")</f>
        <v>0</v>
      </c>
      <c r="X261">
        <f>IFERROR(SMALL(X67:X187,ROW()-ROW($X$190)+1),"")</f>
        <v>0</v>
      </c>
      <c r="Y261">
        <f>IFERROR(SMALL(Y67:Y187,ROW()-ROW($Y$190)+1),"")</f>
        <v>0</v>
      </c>
      <c r="Z261">
        <f>IFERROR(SMALL(Z67:Z187,ROW()-ROW($Z$190)+1),"")</f>
        <v>0</v>
      </c>
      <c r="AA261">
        <f>IFERROR(SMALL(AA67:AA187,ROW()-ROW($AA$190)+1),"")</f>
        <v>0</v>
      </c>
      <c r="AB261">
        <f>IFERROR(SMALL(AB67:AB187,ROW()-ROW($AB$190)+1),"")</f>
        <v>0</v>
      </c>
      <c r="AC261">
        <f>IFERROR(SMALL(AC67:AC187,ROW()-ROW($AC$190)+1),"")</f>
        <v>0</v>
      </c>
      <c r="AD261">
        <f>IFERROR(SMALL(AD67:AD187,ROW()-ROW($AD$190)+1),"")</f>
        <v>0</v>
      </c>
      <c r="AE261">
        <f>IFERROR(SMALL(AE67:AE187,ROW()-ROW($AE$190)+1),"")</f>
        <v>0</v>
      </c>
      <c r="AF261">
        <f>IFERROR(SMALL(AF67:AF187,ROW()-ROW($AF$190)+1),"")</f>
        <v>0</v>
      </c>
      <c r="AG261">
        <f>IFERROR(SMALL(AG67:AG187,ROW()-ROW($AG$190)+1),"")</f>
        <v>0</v>
      </c>
      <c r="AH261">
        <f>IFERROR(SMALL(AH67:AH187,ROW()-ROW($AH$190)+1),"")</f>
        <v>0</v>
      </c>
      <c r="AI261">
        <f>IFERROR(SMALL(AI67:AI187,ROW()-ROW($AI$190)+1),"")</f>
        <v>0</v>
      </c>
      <c r="AJ261">
        <f>IFERROR(SMALL(AJ67:AJ187,ROW()-ROW($AJ$190)+1),"")</f>
        <v>0</v>
      </c>
      <c r="AK261">
        <f>IFERROR(SMALL(AK67:AK187,ROW()-ROW($AK$190)+1),"")</f>
        <v>0</v>
      </c>
      <c r="AL261">
        <f>IFERROR(SMALL(AL67:AL187,ROW()-ROW($AL$190)+1),"")</f>
        <v>0</v>
      </c>
      <c r="AM261">
        <f>IFERROR(SMALL(AM67:AM187,ROW()-ROW($AM$190)+1),"")</f>
        <v>0</v>
      </c>
      <c r="AN261">
        <f>IFERROR(SMALL(AN67:AN187,ROW()-ROW($AN$190)+1),"")</f>
        <v>0</v>
      </c>
      <c r="AO261">
        <f>IFERROR(SMALL(AO67:AO187,ROW()-ROW($AO$190)+1),"")</f>
        <v>0</v>
      </c>
      <c r="AP261">
        <f>IFERROR(SMALL(AP67:AP187,ROW()-ROW($AP$190)+1),"")</f>
        <v>0</v>
      </c>
      <c r="AQ261">
        <f>IFERROR(SMALL(AQ67:AQ187,ROW()-ROW($AQ$190)+1),"")</f>
        <v>0</v>
      </c>
      <c r="AR261">
        <f>IFERROR(SMALL(AR67:AR187,ROW()-ROW($AR$190)+1),"")</f>
        <v>0</v>
      </c>
      <c r="AS261">
        <f>IFERROR(SMALL(AS67:AS187,ROW()-ROW($AS$190)+1),"")</f>
        <v>0</v>
      </c>
      <c r="AT261">
        <f>IFERROR(SMALL(AT67:AT187,ROW()-ROW($AT$190)+1),"")</f>
        <v>0</v>
      </c>
      <c r="AU261">
        <f>IFERROR(SMALL(AU67:AU187,ROW()-ROW($AU$190)+1),"")</f>
        <v>0</v>
      </c>
      <c r="AV261">
        <f>IFERROR(SMALL(AV67:AV187,ROW()-ROW($AV$190)+1),"")</f>
        <v>0</v>
      </c>
      <c r="AW261">
        <f>IFERROR(SMALL(AW67:AW187,ROW()-ROW($AW$190)+1),"")</f>
        <v>0</v>
      </c>
      <c r="AX261">
        <f>IFERROR(SMALL(AX67:AX187,ROW()-ROW($AX$190)+1),"")</f>
        <v>0</v>
      </c>
      <c r="AY261">
        <f>IFERROR(SMALL(AY67:AY187,ROW()-ROW($AY$190)+1),"")</f>
        <v>0</v>
      </c>
      <c r="AZ261">
        <f>IFERROR(SMALL(AZ67:AZ187,ROW()-ROW($AZ$190)+1),"")</f>
        <v>0</v>
      </c>
      <c r="BA261">
        <f>IFERROR(SMALL(BA67:BA187,ROW()-ROW($BA$190)+1),"")</f>
        <v>0</v>
      </c>
      <c r="BB261">
        <f>IFERROR(SMALL(BB67:BB187,ROW()-ROW($BB$190)+1),"")</f>
        <v>0</v>
      </c>
      <c r="BC261">
        <f>IFERROR(SMALL(BC67:BC187,ROW()-ROW($BC$190)+1),"")</f>
        <v>0</v>
      </c>
      <c r="BD261">
        <f>IFERROR(SMALL(BD67:BD187,ROW()-ROW($BD$190)+1),"")</f>
        <v>0</v>
      </c>
      <c r="BE261">
        <f>IFERROR(SMALL(BE67:BE187,ROW()-ROW($BE$190)+1),"")</f>
        <v>0</v>
      </c>
      <c r="BF261">
        <f>IFERROR(SMALL(BF67:BF187,ROW()-ROW($BF$190)+1),"")</f>
        <v>0</v>
      </c>
      <c r="BG261">
        <f>IFERROR(SMALL(BG67:BG187,ROW()-ROW($BG$190)+1),"")</f>
        <v>0</v>
      </c>
      <c r="BH261">
        <f>IFERROR(SMALL(BH67:BH187,ROW()-ROW($BH$190)+1),"")</f>
        <v>0</v>
      </c>
      <c r="BI261">
        <f>IFERROR(SMALL(BI67:BI187,ROW()-ROW($BI$190)+1),"")</f>
        <v>0</v>
      </c>
      <c r="BJ261">
        <f>IFERROR(SMALL(BJ67:BJ187,ROW()-ROW($BJ$190)+1),"")</f>
        <v>0</v>
      </c>
      <c r="BK261">
        <f>IFERROR(SMALL(BK67:BK187,ROW()-ROW($BK$190)+1),"")</f>
        <v>0</v>
      </c>
      <c r="BL261">
        <f>IFERROR(SMALL(BL67:BL187,ROW()-ROW($BL$190)+1),"")</f>
        <v>0</v>
      </c>
      <c r="BM261">
        <f>IFERROR(SMALL(BM67:BM187,ROW()-ROW($BM$190)+1),"")</f>
        <v>0</v>
      </c>
      <c r="BN261">
        <f>IFERROR(SMALL(BN67:BN187,ROW()-ROW($BN$190)+1),"")</f>
        <v>0</v>
      </c>
      <c r="BO261">
        <f>IFERROR(SMALL(BO67:BO187,ROW()-ROW($BO$190)+1),"")</f>
        <v>0</v>
      </c>
      <c r="BP261">
        <f>IFERROR(SMALL(BP67:BP187,ROW()-ROW($BP$190)+1),"")</f>
        <v>0</v>
      </c>
      <c r="BQ261">
        <f>IFERROR(SMALL(BQ67:BQ187,ROW()-ROW($BQ$190)+1),"")</f>
        <v>0</v>
      </c>
      <c r="BR261">
        <f>IFERROR(SMALL(BR67:BR187,ROW()-ROW($BR$190)+1),"")</f>
        <v>0</v>
      </c>
      <c r="BS261">
        <f>IFERROR(SMALL(BS67:BS187,ROW()-ROW($BS$190)+1),"")</f>
        <v>0</v>
      </c>
      <c r="BT261">
        <f>IFERROR(SMALL(BT67:BT187,ROW()-ROW($BT$190)+1),"")</f>
        <v>0</v>
      </c>
      <c r="BU261">
        <f>IFERROR(SMALL(BU67:BU187,ROW()-ROW($BU$190)+1),"")</f>
        <v>0</v>
      </c>
      <c r="BV261">
        <f>IFERROR(SMALL(BV67:BV187,ROW()-ROW($BV$190)+1),"")</f>
        <v>0</v>
      </c>
      <c r="BW261">
        <f>IFERROR(SMALL(BW67:BW187,ROW()-ROW($BW$190)+1),"")</f>
        <v>0</v>
      </c>
      <c r="BX261">
        <f>IFERROR(SMALL(BX67:BX187,ROW()-ROW($BX$190)+1),"")</f>
        <v>0</v>
      </c>
      <c r="BY261">
        <f>IFERROR(SMALL(BY67:BY187,ROW()-ROW($BY$190)+1),"")</f>
        <v>0</v>
      </c>
      <c r="BZ261">
        <f>IFERROR(SMALL(BZ67:BZ187,ROW()-ROW($BZ$190)+1),"")</f>
        <v>0</v>
      </c>
      <c r="CA261">
        <f>IFERROR(SMALL(CA67:CA187,ROW()-ROW($CA$190)+1),"")</f>
        <v>0</v>
      </c>
      <c r="CB261">
        <f>IFERROR(SMALL(CB67:CB187,ROW()-ROW($CB$190)+1),"")</f>
        <v>0</v>
      </c>
      <c r="CC261">
        <f>IFERROR(SMALL(CC67:CC187,ROW()-ROW($CC$190)+1),"")</f>
        <v>0</v>
      </c>
      <c r="CD261">
        <f>IFERROR(SMALL(CD67:CD187,ROW()-ROW($CD$190)+1),"")</f>
        <v>0</v>
      </c>
      <c r="CE261">
        <f>IFERROR(SMALL(CE67:CE187,ROW()-ROW($CE$190)+1),"")</f>
        <v>0</v>
      </c>
      <c r="CF261">
        <f>IFERROR(SMALL(CF67:CF187,ROW()-ROW($CF$190)+1),"")</f>
        <v>0</v>
      </c>
      <c r="CG261">
        <f>IFERROR(SMALL(CG67:CG187,ROW()-ROW($CG$190)+1),"")</f>
        <v>0</v>
      </c>
      <c r="CH261">
        <f>IFERROR(SMALL(CH67:CH187,ROW()-ROW($CH$190)+1),"")</f>
        <v>0</v>
      </c>
      <c r="CI261">
        <f>IFERROR(SMALL(CI67:CI187,ROW()-ROW($CI$190)+1),"")</f>
        <v>0</v>
      </c>
      <c r="CJ261">
        <f>IFERROR(SMALL(CJ67:CJ187,ROW()-ROW($CJ$190)+1),"")</f>
        <v>0</v>
      </c>
      <c r="CK261">
        <f>IFERROR(SMALL(CK67:CK187,ROW()-ROW($CK$190)+1),"")</f>
        <v>0</v>
      </c>
      <c r="CL261">
        <f>IFERROR(SMALL(CL67:CL187,ROW()-ROW($CL$190)+1),"")</f>
        <v>0</v>
      </c>
      <c r="CM261">
        <f>IFERROR(SMALL(CM67:CM187,ROW()-ROW($CM$190)+1),"")</f>
        <v>0</v>
      </c>
      <c r="CN261">
        <f>IFERROR(SMALL(CN67:CN187,ROW()-ROW($CN$190)+1),"")</f>
        <v>0</v>
      </c>
      <c r="CO261">
        <f>IFERROR(SMALL(CO67:CO187,ROW()-ROW($CO$190)+1),"")</f>
        <v>0</v>
      </c>
      <c r="CP261">
        <f>IFERROR(SMALL(CP67:CP187,ROW()-ROW($CP$190)+1),"")</f>
        <v>0</v>
      </c>
      <c r="CQ261">
        <f>IFERROR(SMALL(CQ67:CQ187,ROW()-ROW($CQ$190)+1),"")</f>
        <v>0</v>
      </c>
      <c r="CR261">
        <f>IFERROR(SMALL(CR67:CR187,ROW()-ROW($CR$190)+1),"")</f>
        <v>0</v>
      </c>
      <c r="CS261">
        <f>IFERROR(SMALL(CS67:CS187,ROW()-ROW($CS$190)+1),"")</f>
        <v>0</v>
      </c>
      <c r="CT261">
        <f>IFERROR(SMALL(CT67:CT187,ROW()-ROW($CT$190)+1),"")</f>
        <v>0</v>
      </c>
      <c r="CU261">
        <f>IFERROR(SMALL(CU67:CU187,ROW()-ROW($CU$190)+1),"")</f>
        <v>0</v>
      </c>
      <c r="CV261">
        <f>IFERROR(SMALL(CV67:CV187,ROW()-ROW($CV$190)+1),"")</f>
        <v>0</v>
      </c>
      <c r="CW261">
        <f>IFERROR(SMALL(CW67:CW187,ROW()-ROW($CW$190)+1),"")</f>
        <v>0</v>
      </c>
      <c r="CX261">
        <f>IFERROR(SMALL(CX67:CX187,ROW()-ROW($CX$190)+1),"")</f>
        <v>0</v>
      </c>
      <c r="CY261">
        <f>IFERROR(SMALL(CY67:CY187,ROW()-ROW($CY$190)+1),"")</f>
        <v>0</v>
      </c>
      <c r="CZ261">
        <f>IFERROR(SMALL(CZ67:CZ187,ROW()-ROW($CZ$190)+1),"")</f>
        <v>0</v>
      </c>
      <c r="DA261">
        <f>IFERROR(SMALL(DA67:DA187,ROW()-ROW($DA$190)+1),"")</f>
        <v>0</v>
      </c>
      <c r="DB261">
        <f>IFERROR(SMALL(DB67:DB187,ROW()-ROW($DB$190)+1),"")</f>
        <v>0</v>
      </c>
      <c r="DC261">
        <f>IFERROR(SMALL(DC67:DC187,ROW()-ROW($DC$190)+1),"")</f>
        <v>0</v>
      </c>
      <c r="DD261">
        <f>IFERROR(SMALL(DD67:DD187,ROW()-ROW($DD$190)+1),"")</f>
        <v>0</v>
      </c>
      <c r="DE261">
        <f>IFERROR(SMALL(DE67:DE187,ROW()-ROW($DE$190)+1),"")</f>
        <v>0</v>
      </c>
      <c r="DF261">
        <f>IFERROR(SMALL(DF67:DF187,ROW()-ROW($DF$190)+1),"")</f>
        <v>0</v>
      </c>
      <c r="DG261">
        <f>IFERROR(SMALL(DG67:DG187,ROW()-ROW($DG$190)+1),"")</f>
        <v>0</v>
      </c>
      <c r="DH261">
        <f>IFERROR(SMALL(DH67:DH187,ROW()-ROW($DH$190)+1),"")</f>
        <v>0</v>
      </c>
      <c r="DI261">
        <f>IFERROR(SMALL(DI67:DI187,ROW()-ROW($DI$190)+1),"")</f>
        <v>0</v>
      </c>
      <c r="DJ261">
        <f>IFERROR(SMALL(DJ67:DJ187,ROW()-ROW($DJ$190)+1),"")</f>
        <v>0</v>
      </c>
      <c r="DK261">
        <f>IFERROR(SMALL(DK67:DK187,ROW()-ROW($DK$190)+1),"")</f>
        <v>0</v>
      </c>
      <c r="DL261">
        <f>IFERROR(SMALL(DL67:DL187,ROW()-ROW($DL$190)+1),"")</f>
        <v>0</v>
      </c>
      <c r="DM261">
        <f>IFERROR(SMALL(DM67:DM187,ROW()-ROW($DM$190)+1),"")</f>
        <v>0</v>
      </c>
      <c r="DN261">
        <f>IFERROR(SMALL(DN67:DN187,ROW()-ROW($DN$190)+1),"")</f>
        <v>0</v>
      </c>
      <c r="DO261">
        <f>IFERROR(SMALL(DO67:DO187,ROW()-ROW($DO$190)+1),"")</f>
        <v>0</v>
      </c>
      <c r="DP261">
        <f>IFERROR(SMALL(DP67:DP187,ROW()-ROW($DP$190)+1),"")</f>
        <v>0</v>
      </c>
      <c r="DQ261">
        <f>IFERROR(SMALL(DQ67:DQ187,ROW()-ROW($DQ$190)+1),"")</f>
        <v>0</v>
      </c>
      <c r="DR261">
        <f>IFERROR(SMALL(DR67:DR187,ROW()-ROW($DR$190)+1),"")</f>
        <v>0</v>
      </c>
      <c r="DS261">
        <f>IFERROR(SMALL(DS67:DS187,ROW()-ROW($DS$190)+1),"")</f>
        <v>0</v>
      </c>
      <c r="DT261">
        <f>IFERROR(SMALL(DT67:DT187,ROW()-ROW($DT$190)+1),"")</f>
        <v>0</v>
      </c>
      <c r="DU261">
        <f>IFERROR(SMALL(DU67:DU187,ROW()-ROW($DU$190)+1),"")</f>
        <v>0</v>
      </c>
      <c r="DV261">
        <f>IFERROR(SMALL(DV67:DV187,ROW()-ROW($DV$190)+1),"")</f>
        <v>0</v>
      </c>
      <c r="DW261">
        <f>IFERROR(SMALL(DW67:DW187,ROW()-ROW($DW$190)+1),"")</f>
        <v>0</v>
      </c>
      <c r="DX261">
        <f>IFERROR(SMALL(DX67:DX187,ROW()-ROW($DX$190)+1),"")</f>
        <v>0</v>
      </c>
      <c r="DY261">
        <f>IFERROR(SMALL(DY67:DY187,ROW()-ROW($DY$190)+1),"")</f>
        <v>0</v>
      </c>
      <c r="DZ261">
        <f>IFERROR(SMALL(DZ67:DZ187,ROW()-ROW($DZ$190)+1),"")</f>
        <v>0</v>
      </c>
      <c r="EA261">
        <f>IFERROR(SMALL(EA67:EA187,ROW()-ROW($EA$190)+1),"")</f>
        <v>0</v>
      </c>
      <c r="EB261">
        <f>IFERROR(SMALL(EB67:EB187,ROW()-ROW($EB$190)+1),"")</f>
        <v>0</v>
      </c>
      <c r="EC261">
        <f>IFERROR(SMALL(EC67:EC187,ROW()-ROW($EC$190)+1),"")</f>
        <v>0</v>
      </c>
      <c r="ED261">
        <f>IFERROR(SMALL(ED67:ED187,ROW()-ROW($ED$190)+1),"")</f>
        <v>0</v>
      </c>
      <c r="EE261">
        <f>IFERROR(SMALL(EE67:EE187,ROW()-ROW($EE$190)+1),"")</f>
        <v>0</v>
      </c>
      <c r="EF261">
        <f>IFERROR(SMALL(EF67:EF187,ROW()-ROW($EF$190)+1),"")</f>
        <v>0</v>
      </c>
      <c r="EI261">
        <f>IFERROR(SMALL(EI67:EI187,ROW()-ROW($EI$190)+1),"")</f>
        <v>0</v>
      </c>
      <c r="EJ261">
        <f>IFERROR(SMALL(EJ67:EJ187,ROW()-ROW($EJ$190)+1),"")</f>
        <v>0</v>
      </c>
      <c r="EK261">
        <f>IFERROR(SMALL(EK67:EK187,ROW()-ROW($EK$190)+1),"")</f>
        <v>0</v>
      </c>
      <c r="EL261">
        <f>IFERROR(SMALL(EL67:EL187,ROW()-ROW($EL$190)+1),"")</f>
        <v>0</v>
      </c>
      <c r="EM261">
        <f>IFERROR(SMALL(EM67:EM187,ROW()-ROW($EM$190)+1),"")</f>
        <v>0</v>
      </c>
      <c r="EN261">
        <f>IFERROR(SMALL(EN67:EN187,ROW()-ROW($EN$190)+1),"")</f>
        <v>0</v>
      </c>
      <c r="EO261">
        <f>IFERROR(SMALL(EO67:EO187,ROW()-ROW($EO$190)+1),"")</f>
        <v>0</v>
      </c>
      <c r="EP261">
        <f>IFERROR(SMALL(EP67:EP187,ROW()-ROW($EP$190)+1),"")</f>
        <v>0</v>
      </c>
      <c r="EQ261">
        <f>IFERROR(SMALL(EQ67:EQ187,ROW()-ROW($EQ$190)+1),"")</f>
        <v>0</v>
      </c>
      <c r="ER261">
        <f>IFERROR(SMALL(ER67:ER187,ROW()-ROW($ER$190)+1),"")</f>
        <v>0</v>
      </c>
      <c r="ES261">
        <f>IFERROR(SMALL(ES67:ES187,ROW()-ROW($ES$190)+1),"")</f>
        <v>0</v>
      </c>
      <c r="ET261">
        <f>IFERROR(SMALL(ET67:ET187,ROW()-ROW($ET$190)+1),"")</f>
        <v>0</v>
      </c>
      <c r="EU261">
        <f>IFERROR(SMALL(EU67:EU187,ROW()-ROW($EU$190)+1),"")</f>
        <v>0</v>
      </c>
      <c r="EV261">
        <f>IFERROR(SMALL(EV67:EV187,ROW()-ROW($EV$190)+1),"")</f>
        <v>0</v>
      </c>
      <c r="EW261">
        <f>IFERROR(SMALL(EW67:EW187,ROW()-ROW($EW$190)+1),"")</f>
        <v>0</v>
      </c>
      <c r="EX261">
        <f>IFERROR(SMALL(EX67:EX187,ROW()-ROW($EX$190)+1),"")</f>
        <v>0</v>
      </c>
      <c r="EY261">
        <f>IFERROR(SMALL(EY67:EY187,ROW()-ROW($EY$190)+1),"")</f>
        <v>0</v>
      </c>
      <c r="EZ261">
        <f>IFERROR(SMALL(EZ67:EZ187,ROW()-ROW($EZ$190)+1),"")</f>
        <v>0</v>
      </c>
      <c r="FA261">
        <f>IFERROR(SMALL(FA67:FA187,ROW()-ROW($FA$190)+1),"")</f>
        <v>0</v>
      </c>
      <c r="FB261">
        <f>IFERROR(SMALL(FB67:FB187,ROW()-ROW($FB$190)+1),"")</f>
        <v>0</v>
      </c>
      <c r="FC261">
        <f>IFERROR(SMALL(FC67:FC187,ROW()-ROW($FC$190)+1),"")</f>
        <v>0</v>
      </c>
      <c r="FD261">
        <f>IFERROR(SMALL(FD67:FD187,ROW()-ROW($FD$190)+1),"")</f>
        <v>0</v>
      </c>
      <c r="FE261">
        <f>IFERROR(SMALL(FE67:FE187,ROW()-ROW($FE$190)+1),"")</f>
        <v>0</v>
      </c>
      <c r="FF261">
        <f>IFERROR(SMALL(FF67:FF187,ROW()-ROW($FF$190)+1),"")</f>
        <v>0</v>
      </c>
      <c r="FG261">
        <f>IFERROR(SMALL(FG67:FG187,ROW()-ROW($FG$190)+1),"")</f>
        <v>0</v>
      </c>
      <c r="FH261">
        <f>IFERROR(SMALL(FH67:FH187,ROW()-ROW($FH$190)+1),"")</f>
        <v>0</v>
      </c>
      <c r="FI261">
        <f>IFERROR(SMALL(FI67:FI187,ROW()-ROW($FI$190)+1),"")</f>
        <v>0</v>
      </c>
      <c r="FJ261">
        <f>IFERROR(SMALL(FJ67:FJ187,ROW()-ROW($FJ$190)+1),"")</f>
        <v>0</v>
      </c>
      <c r="FK261">
        <f>IFERROR(SMALL(FK67:FK187,ROW()-ROW($FK$190)+1),"")</f>
        <v>0</v>
      </c>
      <c r="FL261">
        <f>IFERROR(SMALL(FL67:FL187,ROW()-ROW($FL$190)+1),"")</f>
        <v>0</v>
      </c>
      <c r="FM261">
        <f>IFERROR(SMALL(FM67:FM187,ROW()-ROW($FM$190)+1),"")</f>
        <v>0</v>
      </c>
      <c r="FN261">
        <f>IFERROR(SMALL(FN67:FN187,ROW()-ROW($FN$190)+1),"")</f>
        <v>0</v>
      </c>
      <c r="FO261">
        <f>IFERROR(SMALL(FO67:FO187,ROW()-ROW($FO$190)+1),"")</f>
        <v>0</v>
      </c>
      <c r="FP261">
        <f>IFERROR(SMALL(FP67:FP187,ROW()-ROW($FP$190)+1),"")</f>
        <v>0</v>
      </c>
      <c r="FQ261">
        <f>IFERROR(SMALL(FQ67:FQ187,ROW()-ROW($FQ$190)+1),"")</f>
        <v>0</v>
      </c>
      <c r="FR261">
        <f>IFERROR(SMALL(FR67:FR187,ROW()-ROW($FR$190)+1),"")</f>
        <v>0</v>
      </c>
      <c r="FS261">
        <f>IFERROR(SMALL(FS67:FS187,ROW()-ROW($FS$190)+1),"")</f>
        <v>0</v>
      </c>
      <c r="FT261">
        <f>IFERROR(SMALL(FT67:FT187,ROW()-ROW($FT$190)+1),"")</f>
        <v>0</v>
      </c>
      <c r="FU261">
        <f>IFERROR(SMALL(FU67:FU187,ROW()-ROW($FU$190)+1),"")</f>
        <v>0</v>
      </c>
      <c r="FV261">
        <f>IFERROR(SMALL(FV67:FV187,ROW()-ROW($FV$190)+1),"")</f>
        <v>0</v>
      </c>
      <c r="FW261">
        <f>IFERROR(SMALL(FW67:FW187,ROW()-ROW($FW$190)+1),"")</f>
        <v>0</v>
      </c>
      <c r="FX261">
        <f>IFERROR(SMALL(FX67:FX187,ROW()-ROW($FX$190)+1),"")</f>
        <v>0</v>
      </c>
      <c r="FY261">
        <f>IFERROR(SMALL(FY67:FY187,ROW()-ROW($FY$190)+1),"")</f>
        <v>0</v>
      </c>
      <c r="FZ261">
        <f>IFERROR(SMALL(FZ67:FZ187,ROW()-ROW($FZ$190)+1),"")</f>
        <v>0</v>
      </c>
      <c r="GA261">
        <f>IFERROR(SMALL(GA67:GA187,ROW()-ROW($GA$190)+1),"")</f>
        <v>0</v>
      </c>
      <c r="GB261">
        <f>IFERROR(SMALL(GB67:GB187,ROW()-ROW($GB$190)+1),"")</f>
        <v>0</v>
      </c>
      <c r="GC261">
        <f>IFERROR(SMALL(GC67:GC187,ROW()-ROW($GC$190)+1),"")</f>
        <v>0</v>
      </c>
      <c r="GD261">
        <f>IFERROR(SMALL(GD67:GD187,ROW()-ROW($GD$190)+1),"")</f>
        <v>0</v>
      </c>
      <c r="GE261">
        <f>IFERROR(SMALL(GE67:GE187,ROW()-ROW($GE$190)+1),"")</f>
        <v>0</v>
      </c>
      <c r="GF261">
        <f>IFERROR(SMALL(GF67:GF187,ROW()-ROW($GF$190)+1),"")</f>
        <v>0</v>
      </c>
      <c r="GG261">
        <f>IFERROR(SMALL(GG67:GG187,ROW()-ROW($GG$190)+1),"")</f>
        <v>0</v>
      </c>
      <c r="GH261">
        <f>IFERROR(SMALL(GH67:GH187,ROW()-ROW($GH$190)+1),"")</f>
        <v>0</v>
      </c>
      <c r="GI261">
        <f>IFERROR(SMALL(GI67:GI187,ROW()-ROW($GI$190)+1),"")</f>
        <v>0</v>
      </c>
      <c r="GJ261">
        <f>IFERROR(SMALL(GJ67:GJ187,ROW()-ROW($GJ$190)+1),"")</f>
        <v>0</v>
      </c>
      <c r="GK261">
        <f>IFERROR(SMALL(GK67:GK187,ROW()-ROW($GK$190)+1),"")</f>
        <v>0</v>
      </c>
      <c r="GL261">
        <f>IFERROR(SMALL(GL67:GL187,ROW()-ROW($GL$190)+1),"")</f>
        <v>0</v>
      </c>
      <c r="GM261">
        <f>IFERROR(SMALL(GM67:GM187,ROW()-ROW($GM$190)+1),"")</f>
        <v>0</v>
      </c>
      <c r="GN261">
        <f>IFERROR(SMALL(GN67:GN187,ROW()-ROW($GN$190)+1),"")</f>
        <v>0</v>
      </c>
      <c r="GO261">
        <f>IFERROR(SMALL(GO67:GO187,ROW()-ROW($GO$190)+1),"")</f>
        <v>0</v>
      </c>
      <c r="GP261">
        <f>IFERROR(SMALL(GP67:GP187,ROW()-ROW($GP$190)+1),"")</f>
        <v>0</v>
      </c>
      <c r="GQ261">
        <f>IFERROR(SMALL(GQ67:GQ187,ROW()-ROW($GQ$190)+1),"")</f>
        <v>0</v>
      </c>
      <c r="GR261">
        <f>IFERROR(SMALL(GR67:GR187,ROW()-ROW($GR$190)+1),"")</f>
        <v>0</v>
      </c>
      <c r="GS261">
        <f>IFERROR(SMALL(GS67:GS187,ROW()-ROW($GS$190)+1),"")</f>
        <v>0</v>
      </c>
      <c r="GT261">
        <f>IFERROR(SMALL(GT67:GT187,ROW()-ROW($GT$190)+1),"")</f>
        <v>0</v>
      </c>
      <c r="GU261">
        <f>IFERROR(SMALL(GU67:GU187,ROW()-ROW($GU$190)+1),"")</f>
        <v>0</v>
      </c>
      <c r="GV261">
        <f>IFERROR(SMALL(GV67:GV187,ROW()-ROW($GV$190)+1),"")</f>
        <v>0</v>
      </c>
      <c r="GW261">
        <f>IFERROR(SMALL(GW67:GW187,ROW()-ROW($GW$190)+1),"")</f>
        <v>0</v>
      </c>
      <c r="GX261">
        <f>IFERROR(SMALL(GX67:GX187,ROW()-ROW($GX$190)+1),"")</f>
        <v>0</v>
      </c>
      <c r="GY261">
        <f>IFERROR(SMALL(GY67:GY187,ROW()-ROW($GY$190)+1),"")</f>
        <v>0</v>
      </c>
      <c r="GZ261">
        <f>IFERROR(SMALL(GZ67:GZ187,ROW()-ROW($GZ$190)+1),"")</f>
        <v>0</v>
      </c>
      <c r="HA261">
        <f>IFERROR(SMALL(HA67:HA187,ROW()-ROW($HA$190)+1),"")</f>
        <v>0</v>
      </c>
      <c r="HB261">
        <f>IFERROR(SMALL(HB67:HB187,ROW()-ROW($HB$190)+1),"")</f>
        <v>0</v>
      </c>
      <c r="HC261">
        <f>IFERROR(SMALL(HC67:HC187,ROW()-ROW($HC$190)+1),"")</f>
        <v>0</v>
      </c>
      <c r="HD261">
        <f>IFERROR(SMALL(HD67:HD187,ROW()-ROW($HD$190)+1),"")</f>
        <v>0</v>
      </c>
      <c r="HE261">
        <f>IFERROR(SMALL(HE67:HE187,ROW()-ROW($HE$190)+1),"")</f>
        <v>0</v>
      </c>
      <c r="HF261">
        <f>IFERROR(SMALL(HF67:HF187,ROW()-ROW($HF$190)+1),"")</f>
        <v>0</v>
      </c>
      <c r="HG261">
        <f>IFERROR(SMALL(HG67:HG187,ROW()-ROW($HG$190)+1),"")</f>
        <v>0</v>
      </c>
      <c r="HH261">
        <f>IFERROR(SMALL(HH67:HH187,ROW()-ROW($HH$190)+1),"")</f>
        <v>0</v>
      </c>
      <c r="HI261">
        <f>IFERROR(SMALL(HI67:HI187,ROW()-ROW($HI$190)+1),"")</f>
        <v>0</v>
      </c>
      <c r="HJ261">
        <f>IFERROR(SMALL(HJ67:HJ187,ROW()-ROW($HJ$190)+1),"")</f>
        <v>0</v>
      </c>
      <c r="HK261">
        <f>IFERROR(SMALL(HK67:HK187,ROW()-ROW($HK$190)+1),"")</f>
        <v>0</v>
      </c>
      <c r="HL261">
        <f>IFERROR(SMALL(HL67:HL187,ROW()-ROW($HL$190)+1),"")</f>
        <v>0</v>
      </c>
      <c r="HM261">
        <f>IFERROR(SMALL(HM67:HM187,ROW()-ROW($HM$190)+1),"")</f>
        <v>0</v>
      </c>
      <c r="HN261">
        <f>IFERROR(SMALL(HN67:HN187,ROW()-ROW($HN$190)+1),"")</f>
        <v>0</v>
      </c>
      <c r="HO261">
        <f>IFERROR(SMALL(HO67:HO187,ROW()-ROW($HO$190)+1),"")</f>
        <v>0</v>
      </c>
      <c r="HP261">
        <f>IFERROR(SMALL(HP67:HP187,ROW()-ROW($HP$190)+1),"")</f>
        <v>0</v>
      </c>
      <c r="HQ261">
        <f>IFERROR(SMALL(HQ67:HQ187,ROW()-ROW($HQ$190)+1),"")</f>
        <v>0</v>
      </c>
      <c r="HR261">
        <f>IFERROR(SMALL(HR67:HR187,ROW()-ROW($HR$190)+1),"")</f>
        <v>0</v>
      </c>
      <c r="HS261">
        <f>IFERROR(SMALL(HS67:HS187,ROW()-ROW($HS$190)+1),"")</f>
        <v>0</v>
      </c>
      <c r="HT261">
        <f>IFERROR(SMALL(HT67:HT187,ROW()-ROW($HT$190)+1),"")</f>
        <v>0</v>
      </c>
      <c r="HU261">
        <f>IFERROR(SMALL(HU67:HU187,ROW()-ROW($HU$190)+1),"")</f>
        <v>0</v>
      </c>
      <c r="HV261">
        <f>IFERROR(SMALL(HV67:HV187,ROW()-ROW($HV$190)+1),"")</f>
        <v>0</v>
      </c>
      <c r="HW261">
        <f>IFERROR(SMALL(HW67:HW187,ROW()-ROW($HW$190)+1),"")</f>
        <v>0</v>
      </c>
      <c r="HX261">
        <f>IFERROR(SMALL(HX67:HX187,ROW()-ROW($HX$190)+1),"")</f>
        <v>0</v>
      </c>
      <c r="HY261">
        <f>IFERROR(SMALL(HY67:HY187,ROW()-ROW($HY$190)+1),"")</f>
        <v>0</v>
      </c>
      <c r="HZ261">
        <f>IFERROR(SMALL(HZ67:HZ187,ROW()-ROW($HZ$190)+1),"")</f>
        <v>0</v>
      </c>
      <c r="IA261">
        <f>IFERROR(SMALL(IA67:IA187,ROW()-ROW($IA$190)+1),"")</f>
        <v>0</v>
      </c>
      <c r="IB261">
        <f>IFERROR(SMALL(IB67:IB187,ROW()-ROW($IB$190)+1),"")</f>
        <v>0</v>
      </c>
      <c r="IC261">
        <f>IFERROR(SMALL(IC67:IC187,ROW()-ROW($IC$190)+1),"")</f>
        <v>0</v>
      </c>
      <c r="ID261">
        <f>IFERROR(SMALL(ID67:ID187,ROW()-ROW($ID$190)+1),"")</f>
        <v>0</v>
      </c>
      <c r="IE261">
        <f>IFERROR(SMALL(IE67:IE187,ROW()-ROW($IE$190)+1),"")</f>
        <v>0</v>
      </c>
      <c r="IF261">
        <f>IFERROR(SMALL(IF67:IF187,ROW()-ROW($IF$190)+1),"")</f>
        <v>0</v>
      </c>
      <c r="IG261">
        <f>IFERROR(SMALL(IG67:IG187,ROW()-ROW($IG$190)+1),"")</f>
        <v>0</v>
      </c>
      <c r="IH261">
        <f>IFERROR(SMALL(IH67:IH187,ROW()-ROW($IH$190)+1),"")</f>
        <v>0</v>
      </c>
      <c r="II261">
        <f>IFERROR(SMALL(II67:II187,ROW()-ROW($II$190)+1),"")</f>
        <v>0</v>
      </c>
      <c r="IJ261">
        <f>IFERROR(SMALL(IJ67:IJ187,ROW()-ROW($IJ$190)+1),"")</f>
        <v>0</v>
      </c>
      <c r="IK261">
        <f>IFERROR(SMALL(IK67:IK187,ROW()-ROW($IK$190)+1),"")</f>
        <v>0</v>
      </c>
      <c r="IL261">
        <f>IFERROR(SMALL(IL67:IL187,ROW()-ROW($IL$190)+1),"")</f>
        <v>0</v>
      </c>
      <c r="IM261">
        <f>IFERROR(SMALL(IM67:IM187,ROW()-ROW($IM$190)+1),"")</f>
        <v>0</v>
      </c>
      <c r="IN261">
        <f>IFERROR(SMALL(IN67:IN187,ROW()-ROW($IN$190)+1),"")</f>
        <v>0</v>
      </c>
      <c r="IO261">
        <f>IFERROR(SMALL(IO67:IO187,ROW()-ROW($IO$190)+1),"")</f>
        <v>0</v>
      </c>
      <c r="IP261">
        <f>IFERROR(SMALL(IP67:IP187,ROW()-ROW($IP$190)+1),"")</f>
        <v>0</v>
      </c>
      <c r="IQ261">
        <f>IFERROR(SMALL(IQ67:IQ187,ROW()-ROW($IQ$190)+1),"")</f>
        <v>0</v>
      </c>
      <c r="IR261">
        <f>IFERROR(SMALL(IR67:IR187,ROW()-ROW($IR$190)+1),"")</f>
        <v>0</v>
      </c>
      <c r="IS261">
        <f>IFERROR(SMALL(IS67:IS187,ROW()-ROW($IS$190)+1),"")</f>
        <v>0</v>
      </c>
      <c r="IT261">
        <f>IFERROR(SMALL(IT67:IT187,ROW()-ROW($IT$190)+1),"")</f>
        <v>0</v>
      </c>
      <c r="IU261">
        <f>IFERROR(SMALL(IU67:IU187,ROW()-ROW($IU$190)+1),"")</f>
        <v>0</v>
      </c>
      <c r="IV261">
        <f>IFERROR(SMALL(IV67:IV187,ROW()-ROW($IV$190)+1),"")</f>
        <v>0</v>
      </c>
      <c r="IW261">
        <f>IFERROR(SMALL(IW67:IW187,ROW()-ROW($IW$190)+1),"")</f>
        <v>0</v>
      </c>
      <c r="IX261">
        <f>IFERROR(SMALL(IX67:IX187,ROW()-ROW($IX$190)+1),"")</f>
        <v>0</v>
      </c>
      <c r="IY261">
        <f>IFERROR(SMALL(IY67:IY187,ROW()-ROW($IY$190)+1),"")</f>
        <v>0</v>
      </c>
      <c r="IZ261">
        <f>IFERROR(SMALL(IZ67:IZ187,ROW()-ROW($IZ$190)+1),"")</f>
        <v>0</v>
      </c>
      <c r="JA261">
        <f>IFERROR(SMALL(JA67:JA187,ROW()-ROW($JA$190)+1),"")</f>
        <v>0</v>
      </c>
      <c r="JB261">
        <f>IFERROR(SMALL(JB67:JB187,ROW()-ROW($JB$190)+1),"")</f>
        <v>0</v>
      </c>
      <c r="JC261">
        <f>IFERROR(SMALL(JC67:JC187,ROW()-ROW($JC$190)+1),"")</f>
        <v>0</v>
      </c>
      <c r="JD261">
        <f>IFERROR(SMALL(JD67:JD187,ROW()-ROW($JD$190)+1),"")</f>
        <v>0</v>
      </c>
      <c r="JE261">
        <f>IFERROR(SMALL(JE67:JE187,ROW()-ROW($JE$190)+1),"")</f>
        <v>0</v>
      </c>
      <c r="JF261">
        <f>IFERROR(SMALL(JF67:JF187,ROW()-ROW($JF$190)+1),"")</f>
        <v>0</v>
      </c>
      <c r="JG261">
        <f>IFERROR(SMALL(JG67:JG187,ROW()-ROW($JG$190)+1),"")</f>
        <v>0</v>
      </c>
      <c r="JH261">
        <f>IFERROR(SMALL(JH67:JH187,ROW()-ROW($JH$190)+1),"")</f>
        <v>0</v>
      </c>
      <c r="JI261">
        <f>IFERROR(SMALL(JI67:JI187,ROW()-ROW($JI$190)+1),"")</f>
        <v>0</v>
      </c>
      <c r="JJ261">
        <f>IFERROR(SMALL(JJ67:JJ187,ROW()-ROW($JJ$190)+1),"")</f>
        <v>0</v>
      </c>
    </row>
    <row r="262" spans="5:270">
      <c r="E262">
        <f>IFERROR(SMALL(E67:E187,ROW()-ROW($E$190)+1),"")</f>
        <v>0</v>
      </c>
      <c r="F262">
        <f>IFERROR(SMALL(F67:F187,ROW()-ROW($F$190)+1),"")</f>
        <v>0</v>
      </c>
      <c r="G262">
        <f>IFERROR(SMALL(G67:G187,ROW()-ROW($G$190)+1),"")</f>
        <v>0</v>
      </c>
      <c r="H262">
        <f>IFERROR(SMALL(H67:H187,ROW()-ROW($H$190)+1),"")</f>
        <v>0</v>
      </c>
      <c r="I262">
        <f>IFERROR(SMALL(I67:I187,ROW()-ROW($I$190)+1),"")</f>
        <v>0</v>
      </c>
      <c r="J262">
        <f>IFERROR(SMALL(J67:J187,ROW()-ROW($J$190)+1),"")</f>
        <v>0</v>
      </c>
      <c r="K262">
        <f>IFERROR(SMALL(K67:K187,ROW()-ROW($K$190)+1),"")</f>
        <v>0</v>
      </c>
      <c r="L262">
        <f>IFERROR(SMALL(L67:L187,ROW()-ROW($L$190)+1),"")</f>
        <v>0</v>
      </c>
      <c r="M262">
        <f>IFERROR(SMALL(M67:M187,ROW()-ROW($M$190)+1),"")</f>
        <v>0</v>
      </c>
      <c r="N262">
        <f>IFERROR(SMALL(N67:N187,ROW()-ROW($N$190)+1),"")</f>
        <v>0</v>
      </c>
      <c r="O262">
        <f>IFERROR(SMALL(O67:O187,ROW()-ROW($O$190)+1),"")</f>
        <v>0</v>
      </c>
      <c r="P262">
        <f>IFERROR(SMALL(P67:P187,ROW()-ROW($P$190)+1),"")</f>
        <v>0</v>
      </c>
      <c r="Q262">
        <f>IFERROR(SMALL(Q67:Q187,ROW()-ROW($Q$190)+1),"")</f>
        <v>0</v>
      </c>
      <c r="R262">
        <f>IFERROR(SMALL(R67:R187,ROW()-ROW($R$190)+1),"")</f>
        <v>0</v>
      </c>
      <c r="S262">
        <f>IFERROR(SMALL(S67:S187,ROW()-ROW($S$190)+1),"")</f>
        <v>0</v>
      </c>
      <c r="T262">
        <f>IFERROR(SMALL(T67:T187,ROW()-ROW($T$190)+1),"")</f>
        <v>0</v>
      </c>
      <c r="U262">
        <f>IFERROR(SMALL(U67:U187,ROW()-ROW($U$190)+1),"")</f>
        <v>0</v>
      </c>
      <c r="V262">
        <f>IFERROR(SMALL(V67:V187,ROW()-ROW($V$190)+1),"")</f>
        <v>0</v>
      </c>
      <c r="W262">
        <f>IFERROR(SMALL(W67:W187,ROW()-ROW($W$190)+1),"")</f>
        <v>0</v>
      </c>
      <c r="X262">
        <f>IFERROR(SMALL(X67:X187,ROW()-ROW($X$190)+1),"")</f>
        <v>0</v>
      </c>
      <c r="Y262">
        <f>IFERROR(SMALL(Y67:Y187,ROW()-ROW($Y$190)+1),"")</f>
        <v>0</v>
      </c>
      <c r="Z262">
        <f>IFERROR(SMALL(Z67:Z187,ROW()-ROW($Z$190)+1),"")</f>
        <v>0</v>
      </c>
      <c r="AA262">
        <f>IFERROR(SMALL(AA67:AA187,ROW()-ROW($AA$190)+1),"")</f>
        <v>0</v>
      </c>
      <c r="AB262">
        <f>IFERROR(SMALL(AB67:AB187,ROW()-ROW($AB$190)+1),"")</f>
        <v>0</v>
      </c>
      <c r="AC262">
        <f>IFERROR(SMALL(AC67:AC187,ROW()-ROW($AC$190)+1),"")</f>
        <v>0</v>
      </c>
      <c r="AD262">
        <f>IFERROR(SMALL(AD67:AD187,ROW()-ROW($AD$190)+1),"")</f>
        <v>0</v>
      </c>
      <c r="AE262">
        <f>IFERROR(SMALL(AE67:AE187,ROW()-ROW($AE$190)+1),"")</f>
        <v>0</v>
      </c>
      <c r="AF262">
        <f>IFERROR(SMALL(AF67:AF187,ROW()-ROW($AF$190)+1),"")</f>
        <v>0</v>
      </c>
      <c r="AG262">
        <f>IFERROR(SMALL(AG67:AG187,ROW()-ROW($AG$190)+1),"")</f>
        <v>0</v>
      </c>
      <c r="AH262">
        <f>IFERROR(SMALL(AH67:AH187,ROW()-ROW($AH$190)+1),"")</f>
        <v>0</v>
      </c>
      <c r="AI262">
        <f>IFERROR(SMALL(AI67:AI187,ROW()-ROW($AI$190)+1),"")</f>
        <v>0</v>
      </c>
      <c r="AJ262">
        <f>IFERROR(SMALL(AJ67:AJ187,ROW()-ROW($AJ$190)+1),"")</f>
        <v>0</v>
      </c>
      <c r="AK262">
        <f>IFERROR(SMALL(AK67:AK187,ROW()-ROW($AK$190)+1),"")</f>
        <v>0</v>
      </c>
      <c r="AL262">
        <f>IFERROR(SMALL(AL67:AL187,ROW()-ROW($AL$190)+1),"")</f>
        <v>0</v>
      </c>
      <c r="AM262">
        <f>IFERROR(SMALL(AM67:AM187,ROW()-ROW($AM$190)+1),"")</f>
        <v>0</v>
      </c>
      <c r="AN262">
        <f>IFERROR(SMALL(AN67:AN187,ROW()-ROW($AN$190)+1),"")</f>
        <v>0</v>
      </c>
      <c r="AO262">
        <f>IFERROR(SMALL(AO67:AO187,ROW()-ROW($AO$190)+1),"")</f>
        <v>0</v>
      </c>
      <c r="AP262">
        <f>IFERROR(SMALL(AP67:AP187,ROW()-ROW($AP$190)+1),"")</f>
        <v>0</v>
      </c>
      <c r="AQ262">
        <f>IFERROR(SMALL(AQ67:AQ187,ROW()-ROW($AQ$190)+1),"")</f>
        <v>0</v>
      </c>
      <c r="AR262">
        <f>IFERROR(SMALL(AR67:AR187,ROW()-ROW($AR$190)+1),"")</f>
        <v>0</v>
      </c>
      <c r="AS262">
        <f>IFERROR(SMALL(AS67:AS187,ROW()-ROW($AS$190)+1),"")</f>
        <v>0</v>
      </c>
      <c r="AT262">
        <f>IFERROR(SMALL(AT67:AT187,ROW()-ROW($AT$190)+1),"")</f>
        <v>0</v>
      </c>
      <c r="AU262">
        <f>IFERROR(SMALL(AU67:AU187,ROW()-ROW($AU$190)+1),"")</f>
        <v>0</v>
      </c>
      <c r="AV262">
        <f>IFERROR(SMALL(AV67:AV187,ROW()-ROW($AV$190)+1),"")</f>
        <v>0</v>
      </c>
      <c r="AW262">
        <f>IFERROR(SMALL(AW67:AW187,ROW()-ROW($AW$190)+1),"")</f>
        <v>0</v>
      </c>
      <c r="AX262">
        <f>IFERROR(SMALL(AX67:AX187,ROW()-ROW($AX$190)+1),"")</f>
        <v>0</v>
      </c>
      <c r="AY262">
        <f>IFERROR(SMALL(AY67:AY187,ROW()-ROW($AY$190)+1),"")</f>
        <v>0</v>
      </c>
      <c r="AZ262">
        <f>IFERROR(SMALL(AZ67:AZ187,ROW()-ROW($AZ$190)+1),"")</f>
        <v>0</v>
      </c>
      <c r="BA262">
        <f>IFERROR(SMALL(BA67:BA187,ROW()-ROW($BA$190)+1),"")</f>
        <v>0</v>
      </c>
      <c r="BB262">
        <f>IFERROR(SMALL(BB67:BB187,ROW()-ROW($BB$190)+1),"")</f>
        <v>0</v>
      </c>
      <c r="BC262">
        <f>IFERROR(SMALL(BC67:BC187,ROW()-ROW($BC$190)+1),"")</f>
        <v>0</v>
      </c>
      <c r="BD262">
        <f>IFERROR(SMALL(BD67:BD187,ROW()-ROW($BD$190)+1),"")</f>
        <v>0</v>
      </c>
      <c r="BE262">
        <f>IFERROR(SMALL(BE67:BE187,ROW()-ROW($BE$190)+1),"")</f>
        <v>0</v>
      </c>
      <c r="BF262">
        <f>IFERROR(SMALL(BF67:BF187,ROW()-ROW($BF$190)+1),"")</f>
        <v>0</v>
      </c>
      <c r="BG262">
        <f>IFERROR(SMALL(BG67:BG187,ROW()-ROW($BG$190)+1),"")</f>
        <v>0</v>
      </c>
      <c r="BH262">
        <f>IFERROR(SMALL(BH67:BH187,ROW()-ROW($BH$190)+1),"")</f>
        <v>0</v>
      </c>
      <c r="BI262">
        <f>IFERROR(SMALL(BI67:BI187,ROW()-ROW($BI$190)+1),"")</f>
        <v>0</v>
      </c>
      <c r="BJ262">
        <f>IFERROR(SMALL(BJ67:BJ187,ROW()-ROW($BJ$190)+1),"")</f>
        <v>0</v>
      </c>
      <c r="BK262">
        <f>IFERROR(SMALL(BK67:BK187,ROW()-ROW($BK$190)+1),"")</f>
        <v>0</v>
      </c>
      <c r="BL262">
        <f>IFERROR(SMALL(BL67:BL187,ROW()-ROW($BL$190)+1),"")</f>
        <v>0</v>
      </c>
      <c r="BM262">
        <f>IFERROR(SMALL(BM67:BM187,ROW()-ROW($BM$190)+1),"")</f>
        <v>0</v>
      </c>
      <c r="BN262">
        <f>IFERROR(SMALL(BN67:BN187,ROW()-ROW($BN$190)+1),"")</f>
        <v>0</v>
      </c>
      <c r="BO262">
        <f>IFERROR(SMALL(BO67:BO187,ROW()-ROW($BO$190)+1),"")</f>
        <v>0</v>
      </c>
      <c r="BP262">
        <f>IFERROR(SMALL(BP67:BP187,ROW()-ROW($BP$190)+1),"")</f>
        <v>0</v>
      </c>
      <c r="BQ262">
        <f>IFERROR(SMALL(BQ67:BQ187,ROW()-ROW($BQ$190)+1),"")</f>
        <v>0</v>
      </c>
      <c r="BR262">
        <f>IFERROR(SMALL(BR67:BR187,ROW()-ROW($BR$190)+1),"")</f>
        <v>0</v>
      </c>
      <c r="BS262">
        <f>IFERROR(SMALL(BS67:BS187,ROW()-ROW($BS$190)+1),"")</f>
        <v>0</v>
      </c>
      <c r="BT262">
        <f>IFERROR(SMALL(BT67:BT187,ROW()-ROW($BT$190)+1),"")</f>
        <v>0</v>
      </c>
      <c r="BU262">
        <f>IFERROR(SMALL(BU67:BU187,ROW()-ROW($BU$190)+1),"")</f>
        <v>0</v>
      </c>
      <c r="BV262">
        <f>IFERROR(SMALL(BV67:BV187,ROW()-ROW($BV$190)+1),"")</f>
        <v>0</v>
      </c>
      <c r="BW262">
        <f>IFERROR(SMALL(BW67:BW187,ROW()-ROW($BW$190)+1),"")</f>
        <v>0</v>
      </c>
      <c r="BX262">
        <f>IFERROR(SMALL(BX67:BX187,ROW()-ROW($BX$190)+1),"")</f>
        <v>0</v>
      </c>
      <c r="BY262">
        <f>IFERROR(SMALL(BY67:BY187,ROW()-ROW($BY$190)+1),"")</f>
        <v>0</v>
      </c>
      <c r="BZ262">
        <f>IFERROR(SMALL(BZ67:BZ187,ROW()-ROW($BZ$190)+1),"")</f>
        <v>0</v>
      </c>
      <c r="CA262">
        <f>IFERROR(SMALL(CA67:CA187,ROW()-ROW($CA$190)+1),"")</f>
        <v>0</v>
      </c>
      <c r="CB262">
        <f>IFERROR(SMALL(CB67:CB187,ROW()-ROW($CB$190)+1),"")</f>
        <v>0</v>
      </c>
      <c r="CC262">
        <f>IFERROR(SMALL(CC67:CC187,ROW()-ROW($CC$190)+1),"")</f>
        <v>0</v>
      </c>
      <c r="CD262">
        <f>IFERROR(SMALL(CD67:CD187,ROW()-ROW($CD$190)+1),"")</f>
        <v>0</v>
      </c>
      <c r="CE262">
        <f>IFERROR(SMALL(CE67:CE187,ROW()-ROW($CE$190)+1),"")</f>
        <v>0</v>
      </c>
      <c r="CF262">
        <f>IFERROR(SMALL(CF67:CF187,ROW()-ROW($CF$190)+1),"")</f>
        <v>0</v>
      </c>
      <c r="CG262">
        <f>IFERROR(SMALL(CG67:CG187,ROW()-ROW($CG$190)+1),"")</f>
        <v>0</v>
      </c>
      <c r="CH262">
        <f>IFERROR(SMALL(CH67:CH187,ROW()-ROW($CH$190)+1),"")</f>
        <v>0</v>
      </c>
      <c r="CI262">
        <f>IFERROR(SMALL(CI67:CI187,ROW()-ROW($CI$190)+1),"")</f>
        <v>0</v>
      </c>
      <c r="CJ262">
        <f>IFERROR(SMALL(CJ67:CJ187,ROW()-ROW($CJ$190)+1),"")</f>
        <v>0</v>
      </c>
      <c r="CK262">
        <f>IFERROR(SMALL(CK67:CK187,ROW()-ROW($CK$190)+1),"")</f>
        <v>0</v>
      </c>
      <c r="CL262">
        <f>IFERROR(SMALL(CL67:CL187,ROW()-ROW($CL$190)+1),"")</f>
        <v>0</v>
      </c>
      <c r="CM262">
        <f>IFERROR(SMALL(CM67:CM187,ROW()-ROW($CM$190)+1),"")</f>
        <v>0</v>
      </c>
      <c r="CN262">
        <f>IFERROR(SMALL(CN67:CN187,ROW()-ROW($CN$190)+1),"")</f>
        <v>0</v>
      </c>
      <c r="CO262">
        <f>IFERROR(SMALL(CO67:CO187,ROW()-ROW($CO$190)+1),"")</f>
        <v>0</v>
      </c>
      <c r="CP262">
        <f>IFERROR(SMALL(CP67:CP187,ROW()-ROW($CP$190)+1),"")</f>
        <v>0</v>
      </c>
      <c r="CQ262">
        <f>IFERROR(SMALL(CQ67:CQ187,ROW()-ROW($CQ$190)+1),"")</f>
        <v>0</v>
      </c>
      <c r="CR262">
        <f>IFERROR(SMALL(CR67:CR187,ROW()-ROW($CR$190)+1),"")</f>
        <v>0</v>
      </c>
      <c r="CS262">
        <f>IFERROR(SMALL(CS67:CS187,ROW()-ROW($CS$190)+1),"")</f>
        <v>0</v>
      </c>
      <c r="CT262">
        <f>IFERROR(SMALL(CT67:CT187,ROW()-ROW($CT$190)+1),"")</f>
        <v>0</v>
      </c>
      <c r="CU262">
        <f>IFERROR(SMALL(CU67:CU187,ROW()-ROW($CU$190)+1),"")</f>
        <v>0</v>
      </c>
      <c r="CV262">
        <f>IFERROR(SMALL(CV67:CV187,ROW()-ROW($CV$190)+1),"")</f>
        <v>0</v>
      </c>
      <c r="CW262">
        <f>IFERROR(SMALL(CW67:CW187,ROW()-ROW($CW$190)+1),"")</f>
        <v>0</v>
      </c>
      <c r="CX262">
        <f>IFERROR(SMALL(CX67:CX187,ROW()-ROW($CX$190)+1),"")</f>
        <v>0</v>
      </c>
      <c r="CY262">
        <f>IFERROR(SMALL(CY67:CY187,ROW()-ROW($CY$190)+1),"")</f>
        <v>0</v>
      </c>
      <c r="CZ262">
        <f>IFERROR(SMALL(CZ67:CZ187,ROW()-ROW($CZ$190)+1),"")</f>
        <v>0</v>
      </c>
      <c r="DA262">
        <f>IFERROR(SMALL(DA67:DA187,ROW()-ROW($DA$190)+1),"")</f>
        <v>0</v>
      </c>
      <c r="DB262">
        <f>IFERROR(SMALL(DB67:DB187,ROW()-ROW($DB$190)+1),"")</f>
        <v>0</v>
      </c>
      <c r="DC262">
        <f>IFERROR(SMALL(DC67:DC187,ROW()-ROW($DC$190)+1),"")</f>
        <v>0</v>
      </c>
      <c r="DD262">
        <f>IFERROR(SMALL(DD67:DD187,ROW()-ROW($DD$190)+1),"")</f>
        <v>0</v>
      </c>
      <c r="DE262">
        <f>IFERROR(SMALL(DE67:DE187,ROW()-ROW($DE$190)+1),"")</f>
        <v>0</v>
      </c>
      <c r="DF262">
        <f>IFERROR(SMALL(DF67:DF187,ROW()-ROW($DF$190)+1),"")</f>
        <v>0</v>
      </c>
      <c r="DG262">
        <f>IFERROR(SMALL(DG67:DG187,ROW()-ROW($DG$190)+1),"")</f>
        <v>0</v>
      </c>
      <c r="DH262">
        <f>IFERROR(SMALL(DH67:DH187,ROW()-ROW($DH$190)+1),"")</f>
        <v>0</v>
      </c>
      <c r="DI262">
        <f>IFERROR(SMALL(DI67:DI187,ROW()-ROW($DI$190)+1),"")</f>
        <v>0</v>
      </c>
      <c r="DJ262">
        <f>IFERROR(SMALL(DJ67:DJ187,ROW()-ROW($DJ$190)+1),"")</f>
        <v>0</v>
      </c>
      <c r="DK262">
        <f>IFERROR(SMALL(DK67:DK187,ROW()-ROW($DK$190)+1),"")</f>
        <v>0</v>
      </c>
      <c r="DL262">
        <f>IFERROR(SMALL(DL67:DL187,ROW()-ROW($DL$190)+1),"")</f>
        <v>0</v>
      </c>
      <c r="DM262">
        <f>IFERROR(SMALL(DM67:DM187,ROW()-ROW($DM$190)+1),"")</f>
        <v>0</v>
      </c>
      <c r="DN262">
        <f>IFERROR(SMALL(DN67:DN187,ROW()-ROW($DN$190)+1),"")</f>
        <v>0</v>
      </c>
      <c r="DO262">
        <f>IFERROR(SMALL(DO67:DO187,ROW()-ROW($DO$190)+1),"")</f>
        <v>0</v>
      </c>
      <c r="DP262">
        <f>IFERROR(SMALL(DP67:DP187,ROW()-ROW($DP$190)+1),"")</f>
        <v>0</v>
      </c>
      <c r="DQ262">
        <f>IFERROR(SMALL(DQ67:DQ187,ROW()-ROW($DQ$190)+1),"")</f>
        <v>0</v>
      </c>
      <c r="DR262">
        <f>IFERROR(SMALL(DR67:DR187,ROW()-ROW($DR$190)+1),"")</f>
        <v>0</v>
      </c>
      <c r="DS262">
        <f>IFERROR(SMALL(DS67:DS187,ROW()-ROW($DS$190)+1),"")</f>
        <v>0</v>
      </c>
      <c r="DT262">
        <f>IFERROR(SMALL(DT67:DT187,ROW()-ROW($DT$190)+1),"")</f>
        <v>0</v>
      </c>
      <c r="DU262">
        <f>IFERROR(SMALL(DU67:DU187,ROW()-ROW($DU$190)+1),"")</f>
        <v>0</v>
      </c>
      <c r="DV262">
        <f>IFERROR(SMALL(DV67:DV187,ROW()-ROW($DV$190)+1),"")</f>
        <v>0</v>
      </c>
      <c r="DW262">
        <f>IFERROR(SMALL(DW67:DW187,ROW()-ROW($DW$190)+1),"")</f>
        <v>0</v>
      </c>
      <c r="DX262">
        <f>IFERROR(SMALL(DX67:DX187,ROW()-ROW($DX$190)+1),"")</f>
        <v>0</v>
      </c>
      <c r="DY262">
        <f>IFERROR(SMALL(DY67:DY187,ROW()-ROW($DY$190)+1),"")</f>
        <v>0</v>
      </c>
      <c r="DZ262">
        <f>IFERROR(SMALL(DZ67:DZ187,ROW()-ROW($DZ$190)+1),"")</f>
        <v>0</v>
      </c>
      <c r="EA262">
        <f>IFERROR(SMALL(EA67:EA187,ROW()-ROW($EA$190)+1),"")</f>
        <v>0</v>
      </c>
      <c r="EB262">
        <f>IFERROR(SMALL(EB67:EB187,ROW()-ROW($EB$190)+1),"")</f>
        <v>0</v>
      </c>
      <c r="EC262">
        <f>IFERROR(SMALL(EC67:EC187,ROW()-ROW($EC$190)+1),"")</f>
        <v>0</v>
      </c>
      <c r="ED262">
        <f>IFERROR(SMALL(ED67:ED187,ROW()-ROW($ED$190)+1),"")</f>
        <v>0</v>
      </c>
      <c r="EE262">
        <f>IFERROR(SMALL(EE67:EE187,ROW()-ROW($EE$190)+1),"")</f>
        <v>0</v>
      </c>
      <c r="EF262">
        <f>IFERROR(SMALL(EF67:EF187,ROW()-ROW($EF$190)+1),"")</f>
        <v>0</v>
      </c>
      <c r="EI262">
        <f>IFERROR(SMALL(EI67:EI187,ROW()-ROW($EI$190)+1),"")</f>
        <v>0</v>
      </c>
      <c r="EJ262">
        <f>IFERROR(SMALL(EJ67:EJ187,ROW()-ROW($EJ$190)+1),"")</f>
        <v>0</v>
      </c>
      <c r="EK262">
        <f>IFERROR(SMALL(EK67:EK187,ROW()-ROW($EK$190)+1),"")</f>
        <v>0</v>
      </c>
      <c r="EL262">
        <f>IFERROR(SMALL(EL67:EL187,ROW()-ROW($EL$190)+1),"")</f>
        <v>0</v>
      </c>
      <c r="EM262">
        <f>IFERROR(SMALL(EM67:EM187,ROW()-ROW($EM$190)+1),"")</f>
        <v>0</v>
      </c>
      <c r="EN262">
        <f>IFERROR(SMALL(EN67:EN187,ROW()-ROW($EN$190)+1),"")</f>
        <v>0</v>
      </c>
      <c r="EO262">
        <f>IFERROR(SMALL(EO67:EO187,ROW()-ROW($EO$190)+1),"")</f>
        <v>0</v>
      </c>
      <c r="EP262">
        <f>IFERROR(SMALL(EP67:EP187,ROW()-ROW($EP$190)+1),"")</f>
        <v>0</v>
      </c>
      <c r="EQ262">
        <f>IFERROR(SMALL(EQ67:EQ187,ROW()-ROW($EQ$190)+1),"")</f>
        <v>0</v>
      </c>
      <c r="ER262">
        <f>IFERROR(SMALL(ER67:ER187,ROW()-ROW($ER$190)+1),"")</f>
        <v>0</v>
      </c>
      <c r="ES262">
        <f>IFERROR(SMALL(ES67:ES187,ROW()-ROW($ES$190)+1),"")</f>
        <v>0</v>
      </c>
      <c r="ET262">
        <f>IFERROR(SMALL(ET67:ET187,ROW()-ROW($ET$190)+1),"")</f>
        <v>0</v>
      </c>
      <c r="EU262">
        <f>IFERROR(SMALL(EU67:EU187,ROW()-ROW($EU$190)+1),"")</f>
        <v>0</v>
      </c>
      <c r="EV262">
        <f>IFERROR(SMALL(EV67:EV187,ROW()-ROW($EV$190)+1),"")</f>
        <v>0</v>
      </c>
      <c r="EW262">
        <f>IFERROR(SMALL(EW67:EW187,ROW()-ROW($EW$190)+1),"")</f>
        <v>0</v>
      </c>
      <c r="EX262">
        <f>IFERROR(SMALL(EX67:EX187,ROW()-ROW($EX$190)+1),"")</f>
        <v>0</v>
      </c>
      <c r="EY262">
        <f>IFERROR(SMALL(EY67:EY187,ROW()-ROW($EY$190)+1),"")</f>
        <v>0</v>
      </c>
      <c r="EZ262">
        <f>IFERROR(SMALL(EZ67:EZ187,ROW()-ROW($EZ$190)+1),"")</f>
        <v>0</v>
      </c>
      <c r="FA262">
        <f>IFERROR(SMALL(FA67:FA187,ROW()-ROW($FA$190)+1),"")</f>
        <v>0</v>
      </c>
      <c r="FB262">
        <f>IFERROR(SMALL(FB67:FB187,ROW()-ROW($FB$190)+1),"")</f>
        <v>0</v>
      </c>
      <c r="FC262">
        <f>IFERROR(SMALL(FC67:FC187,ROW()-ROW($FC$190)+1),"")</f>
        <v>0</v>
      </c>
      <c r="FD262">
        <f>IFERROR(SMALL(FD67:FD187,ROW()-ROW($FD$190)+1),"")</f>
        <v>0</v>
      </c>
      <c r="FE262">
        <f>IFERROR(SMALL(FE67:FE187,ROW()-ROW($FE$190)+1),"")</f>
        <v>0</v>
      </c>
      <c r="FF262">
        <f>IFERROR(SMALL(FF67:FF187,ROW()-ROW($FF$190)+1),"")</f>
        <v>0</v>
      </c>
      <c r="FG262">
        <f>IFERROR(SMALL(FG67:FG187,ROW()-ROW($FG$190)+1),"")</f>
        <v>0</v>
      </c>
      <c r="FH262">
        <f>IFERROR(SMALL(FH67:FH187,ROW()-ROW($FH$190)+1),"")</f>
        <v>0</v>
      </c>
      <c r="FI262">
        <f>IFERROR(SMALL(FI67:FI187,ROW()-ROW($FI$190)+1),"")</f>
        <v>0</v>
      </c>
      <c r="FJ262">
        <f>IFERROR(SMALL(FJ67:FJ187,ROW()-ROW($FJ$190)+1),"")</f>
        <v>0</v>
      </c>
      <c r="FK262">
        <f>IFERROR(SMALL(FK67:FK187,ROW()-ROW($FK$190)+1),"")</f>
        <v>0</v>
      </c>
      <c r="FL262">
        <f>IFERROR(SMALL(FL67:FL187,ROW()-ROW($FL$190)+1),"")</f>
        <v>0</v>
      </c>
      <c r="FM262">
        <f>IFERROR(SMALL(FM67:FM187,ROW()-ROW($FM$190)+1),"")</f>
        <v>0</v>
      </c>
      <c r="FN262">
        <f>IFERROR(SMALL(FN67:FN187,ROW()-ROW($FN$190)+1),"")</f>
        <v>0</v>
      </c>
      <c r="FO262">
        <f>IFERROR(SMALL(FO67:FO187,ROW()-ROW($FO$190)+1),"")</f>
        <v>0</v>
      </c>
      <c r="FP262">
        <f>IFERROR(SMALL(FP67:FP187,ROW()-ROW($FP$190)+1),"")</f>
        <v>0</v>
      </c>
      <c r="FQ262">
        <f>IFERROR(SMALL(FQ67:FQ187,ROW()-ROW($FQ$190)+1),"")</f>
        <v>0</v>
      </c>
      <c r="FR262">
        <f>IFERROR(SMALL(FR67:FR187,ROW()-ROW($FR$190)+1),"")</f>
        <v>0</v>
      </c>
      <c r="FS262">
        <f>IFERROR(SMALL(FS67:FS187,ROW()-ROW($FS$190)+1),"")</f>
        <v>0</v>
      </c>
      <c r="FT262">
        <f>IFERROR(SMALL(FT67:FT187,ROW()-ROW($FT$190)+1),"")</f>
        <v>0</v>
      </c>
      <c r="FU262">
        <f>IFERROR(SMALL(FU67:FU187,ROW()-ROW($FU$190)+1),"")</f>
        <v>0</v>
      </c>
      <c r="FV262">
        <f>IFERROR(SMALL(FV67:FV187,ROW()-ROW($FV$190)+1),"")</f>
        <v>0</v>
      </c>
      <c r="FW262">
        <f>IFERROR(SMALL(FW67:FW187,ROW()-ROW($FW$190)+1),"")</f>
        <v>0</v>
      </c>
      <c r="FX262">
        <f>IFERROR(SMALL(FX67:FX187,ROW()-ROW($FX$190)+1),"")</f>
        <v>0</v>
      </c>
      <c r="FY262">
        <f>IFERROR(SMALL(FY67:FY187,ROW()-ROW($FY$190)+1),"")</f>
        <v>0</v>
      </c>
      <c r="FZ262">
        <f>IFERROR(SMALL(FZ67:FZ187,ROW()-ROW($FZ$190)+1),"")</f>
        <v>0</v>
      </c>
      <c r="GA262">
        <f>IFERROR(SMALL(GA67:GA187,ROW()-ROW($GA$190)+1),"")</f>
        <v>0</v>
      </c>
      <c r="GB262">
        <f>IFERROR(SMALL(GB67:GB187,ROW()-ROW($GB$190)+1),"")</f>
        <v>0</v>
      </c>
      <c r="GC262">
        <f>IFERROR(SMALL(GC67:GC187,ROW()-ROW($GC$190)+1),"")</f>
        <v>0</v>
      </c>
      <c r="GD262">
        <f>IFERROR(SMALL(GD67:GD187,ROW()-ROW($GD$190)+1),"")</f>
        <v>0</v>
      </c>
      <c r="GE262">
        <f>IFERROR(SMALL(GE67:GE187,ROW()-ROW($GE$190)+1),"")</f>
        <v>0</v>
      </c>
      <c r="GF262">
        <f>IFERROR(SMALL(GF67:GF187,ROW()-ROW($GF$190)+1),"")</f>
        <v>0</v>
      </c>
      <c r="GG262">
        <f>IFERROR(SMALL(GG67:GG187,ROW()-ROW($GG$190)+1),"")</f>
        <v>0</v>
      </c>
      <c r="GH262">
        <f>IFERROR(SMALL(GH67:GH187,ROW()-ROW($GH$190)+1),"")</f>
        <v>0</v>
      </c>
      <c r="GI262">
        <f>IFERROR(SMALL(GI67:GI187,ROW()-ROW($GI$190)+1),"")</f>
        <v>0</v>
      </c>
      <c r="GJ262">
        <f>IFERROR(SMALL(GJ67:GJ187,ROW()-ROW($GJ$190)+1),"")</f>
        <v>0</v>
      </c>
      <c r="GK262">
        <f>IFERROR(SMALL(GK67:GK187,ROW()-ROW($GK$190)+1),"")</f>
        <v>0</v>
      </c>
      <c r="GL262">
        <f>IFERROR(SMALL(GL67:GL187,ROW()-ROW($GL$190)+1),"")</f>
        <v>0</v>
      </c>
      <c r="GM262">
        <f>IFERROR(SMALL(GM67:GM187,ROW()-ROW($GM$190)+1),"")</f>
        <v>0</v>
      </c>
      <c r="GN262">
        <f>IFERROR(SMALL(GN67:GN187,ROW()-ROW($GN$190)+1),"")</f>
        <v>0</v>
      </c>
      <c r="GO262">
        <f>IFERROR(SMALL(GO67:GO187,ROW()-ROW($GO$190)+1),"")</f>
        <v>0</v>
      </c>
      <c r="GP262">
        <f>IFERROR(SMALL(GP67:GP187,ROW()-ROW($GP$190)+1),"")</f>
        <v>0</v>
      </c>
      <c r="GQ262">
        <f>IFERROR(SMALL(GQ67:GQ187,ROW()-ROW($GQ$190)+1),"")</f>
        <v>0</v>
      </c>
      <c r="GR262">
        <f>IFERROR(SMALL(GR67:GR187,ROW()-ROW($GR$190)+1),"")</f>
        <v>0</v>
      </c>
      <c r="GS262">
        <f>IFERROR(SMALL(GS67:GS187,ROW()-ROW($GS$190)+1),"")</f>
        <v>0</v>
      </c>
      <c r="GT262">
        <f>IFERROR(SMALL(GT67:GT187,ROW()-ROW($GT$190)+1),"")</f>
        <v>0</v>
      </c>
      <c r="GU262">
        <f>IFERROR(SMALL(GU67:GU187,ROW()-ROW($GU$190)+1),"")</f>
        <v>0</v>
      </c>
      <c r="GV262">
        <f>IFERROR(SMALL(GV67:GV187,ROW()-ROW($GV$190)+1),"")</f>
        <v>0</v>
      </c>
      <c r="GW262">
        <f>IFERROR(SMALL(GW67:GW187,ROW()-ROW($GW$190)+1),"")</f>
        <v>0</v>
      </c>
      <c r="GX262">
        <f>IFERROR(SMALL(GX67:GX187,ROW()-ROW($GX$190)+1),"")</f>
        <v>0</v>
      </c>
      <c r="GY262">
        <f>IFERROR(SMALL(GY67:GY187,ROW()-ROW($GY$190)+1),"")</f>
        <v>0</v>
      </c>
      <c r="GZ262">
        <f>IFERROR(SMALL(GZ67:GZ187,ROW()-ROW($GZ$190)+1),"")</f>
        <v>0</v>
      </c>
      <c r="HA262">
        <f>IFERROR(SMALL(HA67:HA187,ROW()-ROW($HA$190)+1),"")</f>
        <v>0</v>
      </c>
      <c r="HB262">
        <f>IFERROR(SMALL(HB67:HB187,ROW()-ROW($HB$190)+1),"")</f>
        <v>0</v>
      </c>
      <c r="HC262">
        <f>IFERROR(SMALL(HC67:HC187,ROW()-ROW($HC$190)+1),"")</f>
        <v>0</v>
      </c>
      <c r="HD262">
        <f>IFERROR(SMALL(HD67:HD187,ROW()-ROW($HD$190)+1),"")</f>
        <v>0</v>
      </c>
      <c r="HE262">
        <f>IFERROR(SMALL(HE67:HE187,ROW()-ROW($HE$190)+1),"")</f>
        <v>0</v>
      </c>
      <c r="HF262">
        <f>IFERROR(SMALL(HF67:HF187,ROW()-ROW($HF$190)+1),"")</f>
        <v>0</v>
      </c>
      <c r="HG262">
        <f>IFERROR(SMALL(HG67:HG187,ROW()-ROW($HG$190)+1),"")</f>
        <v>0</v>
      </c>
      <c r="HH262">
        <f>IFERROR(SMALL(HH67:HH187,ROW()-ROW($HH$190)+1),"")</f>
        <v>0</v>
      </c>
      <c r="HI262">
        <f>IFERROR(SMALL(HI67:HI187,ROW()-ROW($HI$190)+1),"")</f>
        <v>0</v>
      </c>
      <c r="HJ262">
        <f>IFERROR(SMALL(HJ67:HJ187,ROW()-ROW($HJ$190)+1),"")</f>
        <v>0</v>
      </c>
      <c r="HK262">
        <f>IFERROR(SMALL(HK67:HK187,ROW()-ROW($HK$190)+1),"")</f>
        <v>0</v>
      </c>
      <c r="HL262">
        <f>IFERROR(SMALL(HL67:HL187,ROW()-ROW($HL$190)+1),"")</f>
        <v>0</v>
      </c>
      <c r="HM262">
        <f>IFERROR(SMALL(HM67:HM187,ROW()-ROW($HM$190)+1),"")</f>
        <v>0</v>
      </c>
      <c r="HN262">
        <f>IFERROR(SMALL(HN67:HN187,ROW()-ROW($HN$190)+1),"")</f>
        <v>0</v>
      </c>
      <c r="HO262">
        <f>IFERROR(SMALL(HO67:HO187,ROW()-ROW($HO$190)+1),"")</f>
        <v>0</v>
      </c>
      <c r="HP262">
        <f>IFERROR(SMALL(HP67:HP187,ROW()-ROW($HP$190)+1),"")</f>
        <v>0</v>
      </c>
      <c r="HQ262">
        <f>IFERROR(SMALL(HQ67:HQ187,ROW()-ROW($HQ$190)+1),"")</f>
        <v>0</v>
      </c>
      <c r="HR262">
        <f>IFERROR(SMALL(HR67:HR187,ROW()-ROW($HR$190)+1),"")</f>
        <v>0</v>
      </c>
      <c r="HS262">
        <f>IFERROR(SMALL(HS67:HS187,ROW()-ROW($HS$190)+1),"")</f>
        <v>0</v>
      </c>
      <c r="HT262">
        <f>IFERROR(SMALL(HT67:HT187,ROW()-ROW($HT$190)+1),"")</f>
        <v>0</v>
      </c>
      <c r="HU262">
        <f>IFERROR(SMALL(HU67:HU187,ROW()-ROW($HU$190)+1),"")</f>
        <v>0</v>
      </c>
      <c r="HV262">
        <f>IFERROR(SMALL(HV67:HV187,ROW()-ROW($HV$190)+1),"")</f>
        <v>0</v>
      </c>
      <c r="HW262">
        <f>IFERROR(SMALL(HW67:HW187,ROW()-ROW($HW$190)+1),"")</f>
        <v>0</v>
      </c>
      <c r="HX262">
        <f>IFERROR(SMALL(HX67:HX187,ROW()-ROW($HX$190)+1),"")</f>
        <v>0</v>
      </c>
      <c r="HY262">
        <f>IFERROR(SMALL(HY67:HY187,ROW()-ROW($HY$190)+1),"")</f>
        <v>0</v>
      </c>
      <c r="HZ262">
        <f>IFERROR(SMALL(HZ67:HZ187,ROW()-ROW($HZ$190)+1),"")</f>
        <v>0</v>
      </c>
      <c r="IA262">
        <f>IFERROR(SMALL(IA67:IA187,ROW()-ROW($IA$190)+1),"")</f>
        <v>0</v>
      </c>
      <c r="IB262">
        <f>IFERROR(SMALL(IB67:IB187,ROW()-ROW($IB$190)+1),"")</f>
        <v>0</v>
      </c>
      <c r="IC262">
        <f>IFERROR(SMALL(IC67:IC187,ROW()-ROW($IC$190)+1),"")</f>
        <v>0</v>
      </c>
      <c r="ID262">
        <f>IFERROR(SMALL(ID67:ID187,ROW()-ROW($ID$190)+1),"")</f>
        <v>0</v>
      </c>
      <c r="IE262">
        <f>IFERROR(SMALL(IE67:IE187,ROW()-ROW($IE$190)+1),"")</f>
        <v>0</v>
      </c>
      <c r="IF262">
        <f>IFERROR(SMALL(IF67:IF187,ROW()-ROW($IF$190)+1),"")</f>
        <v>0</v>
      </c>
      <c r="IG262">
        <f>IFERROR(SMALL(IG67:IG187,ROW()-ROW($IG$190)+1),"")</f>
        <v>0</v>
      </c>
      <c r="IH262">
        <f>IFERROR(SMALL(IH67:IH187,ROW()-ROW($IH$190)+1),"")</f>
        <v>0</v>
      </c>
      <c r="II262">
        <f>IFERROR(SMALL(II67:II187,ROW()-ROW($II$190)+1),"")</f>
        <v>0</v>
      </c>
      <c r="IJ262">
        <f>IFERROR(SMALL(IJ67:IJ187,ROW()-ROW($IJ$190)+1),"")</f>
        <v>0</v>
      </c>
      <c r="IK262">
        <f>IFERROR(SMALL(IK67:IK187,ROW()-ROW($IK$190)+1),"")</f>
        <v>0</v>
      </c>
      <c r="IL262">
        <f>IFERROR(SMALL(IL67:IL187,ROW()-ROW($IL$190)+1),"")</f>
        <v>0</v>
      </c>
      <c r="IM262">
        <f>IFERROR(SMALL(IM67:IM187,ROW()-ROW($IM$190)+1),"")</f>
        <v>0</v>
      </c>
      <c r="IN262">
        <f>IFERROR(SMALL(IN67:IN187,ROW()-ROW($IN$190)+1),"")</f>
        <v>0</v>
      </c>
      <c r="IO262">
        <f>IFERROR(SMALL(IO67:IO187,ROW()-ROW($IO$190)+1),"")</f>
        <v>0</v>
      </c>
      <c r="IP262">
        <f>IFERROR(SMALL(IP67:IP187,ROW()-ROW($IP$190)+1),"")</f>
        <v>0</v>
      </c>
      <c r="IQ262">
        <f>IFERROR(SMALL(IQ67:IQ187,ROW()-ROW($IQ$190)+1),"")</f>
        <v>0</v>
      </c>
      <c r="IR262">
        <f>IFERROR(SMALL(IR67:IR187,ROW()-ROW($IR$190)+1),"")</f>
        <v>0</v>
      </c>
      <c r="IS262">
        <f>IFERROR(SMALL(IS67:IS187,ROW()-ROW($IS$190)+1),"")</f>
        <v>0</v>
      </c>
      <c r="IT262">
        <f>IFERROR(SMALL(IT67:IT187,ROW()-ROW($IT$190)+1),"")</f>
        <v>0</v>
      </c>
      <c r="IU262">
        <f>IFERROR(SMALL(IU67:IU187,ROW()-ROW($IU$190)+1),"")</f>
        <v>0</v>
      </c>
      <c r="IV262">
        <f>IFERROR(SMALL(IV67:IV187,ROW()-ROW($IV$190)+1),"")</f>
        <v>0</v>
      </c>
      <c r="IW262">
        <f>IFERROR(SMALL(IW67:IW187,ROW()-ROW($IW$190)+1),"")</f>
        <v>0</v>
      </c>
      <c r="IX262">
        <f>IFERROR(SMALL(IX67:IX187,ROW()-ROW($IX$190)+1),"")</f>
        <v>0</v>
      </c>
      <c r="IY262">
        <f>IFERROR(SMALL(IY67:IY187,ROW()-ROW($IY$190)+1),"")</f>
        <v>0</v>
      </c>
      <c r="IZ262">
        <f>IFERROR(SMALL(IZ67:IZ187,ROW()-ROW($IZ$190)+1),"")</f>
        <v>0</v>
      </c>
      <c r="JA262">
        <f>IFERROR(SMALL(JA67:JA187,ROW()-ROW($JA$190)+1),"")</f>
        <v>0</v>
      </c>
      <c r="JB262">
        <f>IFERROR(SMALL(JB67:JB187,ROW()-ROW($JB$190)+1),"")</f>
        <v>0</v>
      </c>
      <c r="JC262">
        <f>IFERROR(SMALL(JC67:JC187,ROW()-ROW($JC$190)+1),"")</f>
        <v>0</v>
      </c>
      <c r="JD262">
        <f>IFERROR(SMALL(JD67:JD187,ROW()-ROW($JD$190)+1),"")</f>
        <v>0</v>
      </c>
      <c r="JE262">
        <f>IFERROR(SMALL(JE67:JE187,ROW()-ROW($JE$190)+1),"")</f>
        <v>0</v>
      </c>
      <c r="JF262">
        <f>IFERROR(SMALL(JF67:JF187,ROW()-ROW($JF$190)+1),"")</f>
        <v>0</v>
      </c>
      <c r="JG262">
        <f>IFERROR(SMALL(JG67:JG187,ROW()-ROW($JG$190)+1),"")</f>
        <v>0</v>
      </c>
      <c r="JH262">
        <f>IFERROR(SMALL(JH67:JH187,ROW()-ROW($JH$190)+1),"")</f>
        <v>0</v>
      </c>
      <c r="JI262">
        <f>IFERROR(SMALL(JI67:JI187,ROW()-ROW($JI$190)+1),"")</f>
        <v>0</v>
      </c>
      <c r="JJ262">
        <f>IFERROR(SMALL(JJ67:JJ187,ROW()-ROW($JJ$190)+1),"")</f>
        <v>0</v>
      </c>
    </row>
    <row r="263" spans="5:270">
      <c r="E263">
        <f>IFERROR(SMALL(E67:E187,ROW()-ROW($E$190)+1),"")</f>
        <v>0</v>
      </c>
      <c r="F263">
        <f>IFERROR(SMALL(F67:F187,ROW()-ROW($F$190)+1),"")</f>
        <v>0</v>
      </c>
      <c r="G263">
        <f>IFERROR(SMALL(G67:G187,ROW()-ROW($G$190)+1),"")</f>
        <v>0</v>
      </c>
      <c r="H263">
        <f>IFERROR(SMALL(H67:H187,ROW()-ROW($H$190)+1),"")</f>
        <v>0</v>
      </c>
      <c r="I263">
        <f>IFERROR(SMALL(I67:I187,ROW()-ROW($I$190)+1),"")</f>
        <v>0</v>
      </c>
      <c r="J263">
        <f>IFERROR(SMALL(J67:J187,ROW()-ROW($J$190)+1),"")</f>
        <v>0</v>
      </c>
      <c r="K263">
        <f>IFERROR(SMALL(K67:K187,ROW()-ROW($K$190)+1),"")</f>
        <v>0</v>
      </c>
      <c r="L263">
        <f>IFERROR(SMALL(L67:L187,ROW()-ROW($L$190)+1),"")</f>
        <v>0</v>
      </c>
      <c r="M263">
        <f>IFERROR(SMALL(M67:M187,ROW()-ROW($M$190)+1),"")</f>
        <v>0</v>
      </c>
      <c r="N263">
        <f>IFERROR(SMALL(N67:N187,ROW()-ROW($N$190)+1),"")</f>
        <v>0</v>
      </c>
      <c r="O263">
        <f>IFERROR(SMALL(O67:O187,ROW()-ROW($O$190)+1),"")</f>
        <v>0</v>
      </c>
      <c r="P263">
        <f>IFERROR(SMALL(P67:P187,ROW()-ROW($P$190)+1),"")</f>
        <v>0</v>
      </c>
      <c r="Q263">
        <f>IFERROR(SMALL(Q67:Q187,ROW()-ROW($Q$190)+1),"")</f>
        <v>0</v>
      </c>
      <c r="R263">
        <f>IFERROR(SMALL(R67:R187,ROW()-ROW($R$190)+1),"")</f>
        <v>0</v>
      </c>
      <c r="S263">
        <f>IFERROR(SMALL(S67:S187,ROW()-ROW($S$190)+1),"")</f>
        <v>0</v>
      </c>
      <c r="T263">
        <f>IFERROR(SMALL(T67:T187,ROW()-ROW($T$190)+1),"")</f>
        <v>0</v>
      </c>
      <c r="U263">
        <f>IFERROR(SMALL(U67:U187,ROW()-ROW($U$190)+1),"")</f>
        <v>0</v>
      </c>
      <c r="V263">
        <f>IFERROR(SMALL(V67:V187,ROW()-ROW($V$190)+1),"")</f>
        <v>0</v>
      </c>
      <c r="W263">
        <f>IFERROR(SMALL(W67:W187,ROW()-ROW($W$190)+1),"")</f>
        <v>0</v>
      </c>
      <c r="X263">
        <f>IFERROR(SMALL(X67:X187,ROW()-ROW($X$190)+1),"")</f>
        <v>0</v>
      </c>
      <c r="Y263">
        <f>IFERROR(SMALL(Y67:Y187,ROW()-ROW($Y$190)+1),"")</f>
        <v>0</v>
      </c>
      <c r="Z263">
        <f>IFERROR(SMALL(Z67:Z187,ROW()-ROW($Z$190)+1),"")</f>
        <v>0</v>
      </c>
      <c r="AA263">
        <f>IFERROR(SMALL(AA67:AA187,ROW()-ROW($AA$190)+1),"")</f>
        <v>0</v>
      </c>
      <c r="AB263">
        <f>IFERROR(SMALL(AB67:AB187,ROW()-ROW($AB$190)+1),"")</f>
        <v>0</v>
      </c>
      <c r="AC263">
        <f>IFERROR(SMALL(AC67:AC187,ROW()-ROW($AC$190)+1),"")</f>
        <v>0</v>
      </c>
      <c r="AD263">
        <f>IFERROR(SMALL(AD67:AD187,ROW()-ROW($AD$190)+1),"")</f>
        <v>0</v>
      </c>
      <c r="AE263">
        <f>IFERROR(SMALL(AE67:AE187,ROW()-ROW($AE$190)+1),"")</f>
        <v>0</v>
      </c>
      <c r="AF263">
        <f>IFERROR(SMALL(AF67:AF187,ROW()-ROW($AF$190)+1),"")</f>
        <v>0</v>
      </c>
      <c r="AG263">
        <f>IFERROR(SMALL(AG67:AG187,ROW()-ROW($AG$190)+1),"")</f>
        <v>0</v>
      </c>
      <c r="AH263">
        <f>IFERROR(SMALL(AH67:AH187,ROW()-ROW($AH$190)+1),"")</f>
        <v>0</v>
      </c>
      <c r="AI263">
        <f>IFERROR(SMALL(AI67:AI187,ROW()-ROW($AI$190)+1),"")</f>
        <v>0</v>
      </c>
      <c r="AJ263">
        <f>IFERROR(SMALL(AJ67:AJ187,ROW()-ROW($AJ$190)+1),"")</f>
        <v>0</v>
      </c>
      <c r="AK263">
        <f>IFERROR(SMALL(AK67:AK187,ROW()-ROW($AK$190)+1),"")</f>
        <v>0</v>
      </c>
      <c r="AL263">
        <f>IFERROR(SMALL(AL67:AL187,ROW()-ROW($AL$190)+1),"")</f>
        <v>0</v>
      </c>
      <c r="AM263">
        <f>IFERROR(SMALL(AM67:AM187,ROW()-ROW($AM$190)+1),"")</f>
        <v>0</v>
      </c>
      <c r="AN263">
        <f>IFERROR(SMALL(AN67:AN187,ROW()-ROW($AN$190)+1),"")</f>
        <v>0</v>
      </c>
      <c r="AO263">
        <f>IFERROR(SMALL(AO67:AO187,ROW()-ROW($AO$190)+1),"")</f>
        <v>0</v>
      </c>
      <c r="AP263">
        <f>IFERROR(SMALL(AP67:AP187,ROW()-ROW($AP$190)+1),"")</f>
        <v>0</v>
      </c>
      <c r="AQ263">
        <f>IFERROR(SMALL(AQ67:AQ187,ROW()-ROW($AQ$190)+1),"")</f>
        <v>0</v>
      </c>
      <c r="AR263">
        <f>IFERROR(SMALL(AR67:AR187,ROW()-ROW($AR$190)+1),"")</f>
        <v>0</v>
      </c>
      <c r="AS263">
        <f>IFERROR(SMALL(AS67:AS187,ROW()-ROW($AS$190)+1),"")</f>
        <v>0</v>
      </c>
      <c r="AT263">
        <f>IFERROR(SMALL(AT67:AT187,ROW()-ROW($AT$190)+1),"")</f>
        <v>0</v>
      </c>
      <c r="AU263">
        <f>IFERROR(SMALL(AU67:AU187,ROW()-ROW($AU$190)+1),"")</f>
        <v>0</v>
      </c>
      <c r="AV263">
        <f>IFERROR(SMALL(AV67:AV187,ROW()-ROW($AV$190)+1),"")</f>
        <v>0</v>
      </c>
      <c r="AW263">
        <f>IFERROR(SMALL(AW67:AW187,ROW()-ROW($AW$190)+1),"")</f>
        <v>0</v>
      </c>
      <c r="AX263">
        <f>IFERROR(SMALL(AX67:AX187,ROW()-ROW($AX$190)+1),"")</f>
        <v>0</v>
      </c>
      <c r="AY263">
        <f>IFERROR(SMALL(AY67:AY187,ROW()-ROW($AY$190)+1),"")</f>
        <v>0</v>
      </c>
      <c r="AZ263">
        <f>IFERROR(SMALL(AZ67:AZ187,ROW()-ROW($AZ$190)+1),"")</f>
        <v>0</v>
      </c>
      <c r="BA263">
        <f>IFERROR(SMALL(BA67:BA187,ROW()-ROW($BA$190)+1),"")</f>
        <v>0</v>
      </c>
      <c r="BB263">
        <f>IFERROR(SMALL(BB67:BB187,ROW()-ROW($BB$190)+1),"")</f>
        <v>0</v>
      </c>
      <c r="BC263">
        <f>IFERROR(SMALL(BC67:BC187,ROW()-ROW($BC$190)+1),"")</f>
        <v>0</v>
      </c>
      <c r="BD263">
        <f>IFERROR(SMALL(BD67:BD187,ROW()-ROW($BD$190)+1),"")</f>
        <v>0</v>
      </c>
      <c r="BE263">
        <f>IFERROR(SMALL(BE67:BE187,ROW()-ROW($BE$190)+1),"")</f>
        <v>0</v>
      </c>
      <c r="BF263">
        <f>IFERROR(SMALL(BF67:BF187,ROW()-ROW($BF$190)+1),"")</f>
        <v>0</v>
      </c>
      <c r="BG263">
        <f>IFERROR(SMALL(BG67:BG187,ROW()-ROW($BG$190)+1),"")</f>
        <v>0</v>
      </c>
      <c r="BH263">
        <f>IFERROR(SMALL(BH67:BH187,ROW()-ROW($BH$190)+1),"")</f>
        <v>0</v>
      </c>
      <c r="BI263">
        <f>IFERROR(SMALL(BI67:BI187,ROW()-ROW($BI$190)+1),"")</f>
        <v>0</v>
      </c>
      <c r="BJ263">
        <f>IFERROR(SMALL(BJ67:BJ187,ROW()-ROW($BJ$190)+1),"")</f>
        <v>0</v>
      </c>
      <c r="BK263">
        <f>IFERROR(SMALL(BK67:BK187,ROW()-ROW($BK$190)+1),"")</f>
        <v>0</v>
      </c>
      <c r="BL263">
        <f>IFERROR(SMALL(BL67:BL187,ROW()-ROW($BL$190)+1),"")</f>
        <v>0</v>
      </c>
      <c r="BM263">
        <f>IFERROR(SMALL(BM67:BM187,ROW()-ROW($BM$190)+1),"")</f>
        <v>0</v>
      </c>
      <c r="BN263">
        <f>IFERROR(SMALL(BN67:BN187,ROW()-ROW($BN$190)+1),"")</f>
        <v>0</v>
      </c>
      <c r="BO263">
        <f>IFERROR(SMALL(BO67:BO187,ROW()-ROW($BO$190)+1),"")</f>
        <v>0</v>
      </c>
      <c r="BP263">
        <f>IFERROR(SMALL(BP67:BP187,ROW()-ROW($BP$190)+1),"")</f>
        <v>0</v>
      </c>
      <c r="BQ263">
        <f>IFERROR(SMALL(BQ67:BQ187,ROW()-ROW($BQ$190)+1),"")</f>
        <v>0</v>
      </c>
      <c r="BR263">
        <f>IFERROR(SMALL(BR67:BR187,ROW()-ROW($BR$190)+1),"")</f>
        <v>0</v>
      </c>
      <c r="BS263">
        <f>IFERROR(SMALL(BS67:BS187,ROW()-ROW($BS$190)+1),"")</f>
        <v>0</v>
      </c>
      <c r="BT263">
        <f>IFERROR(SMALL(BT67:BT187,ROW()-ROW($BT$190)+1),"")</f>
        <v>0</v>
      </c>
      <c r="BU263">
        <f>IFERROR(SMALL(BU67:BU187,ROW()-ROW($BU$190)+1),"")</f>
        <v>0</v>
      </c>
      <c r="BV263">
        <f>IFERROR(SMALL(BV67:BV187,ROW()-ROW($BV$190)+1),"")</f>
        <v>0</v>
      </c>
      <c r="BW263">
        <f>IFERROR(SMALL(BW67:BW187,ROW()-ROW($BW$190)+1),"")</f>
        <v>0</v>
      </c>
      <c r="BX263">
        <f>IFERROR(SMALL(BX67:BX187,ROW()-ROW($BX$190)+1),"")</f>
        <v>0</v>
      </c>
      <c r="BY263">
        <f>IFERROR(SMALL(BY67:BY187,ROW()-ROW($BY$190)+1),"")</f>
        <v>0</v>
      </c>
      <c r="BZ263">
        <f>IFERROR(SMALL(BZ67:BZ187,ROW()-ROW($BZ$190)+1),"")</f>
        <v>0</v>
      </c>
      <c r="CA263">
        <f>IFERROR(SMALL(CA67:CA187,ROW()-ROW($CA$190)+1),"")</f>
        <v>0</v>
      </c>
      <c r="CB263">
        <f>IFERROR(SMALL(CB67:CB187,ROW()-ROW($CB$190)+1),"")</f>
        <v>0</v>
      </c>
      <c r="CC263">
        <f>IFERROR(SMALL(CC67:CC187,ROW()-ROW($CC$190)+1),"")</f>
        <v>0</v>
      </c>
      <c r="CD263">
        <f>IFERROR(SMALL(CD67:CD187,ROW()-ROW($CD$190)+1),"")</f>
        <v>0</v>
      </c>
      <c r="CE263">
        <f>IFERROR(SMALL(CE67:CE187,ROW()-ROW($CE$190)+1),"")</f>
        <v>0</v>
      </c>
      <c r="CF263">
        <f>IFERROR(SMALL(CF67:CF187,ROW()-ROW($CF$190)+1),"")</f>
        <v>0</v>
      </c>
      <c r="CG263">
        <f>IFERROR(SMALL(CG67:CG187,ROW()-ROW($CG$190)+1),"")</f>
        <v>0</v>
      </c>
      <c r="CH263">
        <f>IFERROR(SMALL(CH67:CH187,ROW()-ROW($CH$190)+1),"")</f>
        <v>0</v>
      </c>
      <c r="CI263">
        <f>IFERROR(SMALL(CI67:CI187,ROW()-ROW($CI$190)+1),"")</f>
        <v>0</v>
      </c>
      <c r="CJ263">
        <f>IFERROR(SMALL(CJ67:CJ187,ROW()-ROW($CJ$190)+1),"")</f>
        <v>0</v>
      </c>
      <c r="CK263">
        <f>IFERROR(SMALL(CK67:CK187,ROW()-ROW($CK$190)+1),"")</f>
        <v>0</v>
      </c>
      <c r="CL263">
        <f>IFERROR(SMALL(CL67:CL187,ROW()-ROW($CL$190)+1),"")</f>
        <v>0</v>
      </c>
      <c r="CM263">
        <f>IFERROR(SMALL(CM67:CM187,ROW()-ROW($CM$190)+1),"")</f>
        <v>0</v>
      </c>
      <c r="CN263">
        <f>IFERROR(SMALL(CN67:CN187,ROW()-ROW($CN$190)+1),"")</f>
        <v>0</v>
      </c>
      <c r="CO263">
        <f>IFERROR(SMALL(CO67:CO187,ROW()-ROW($CO$190)+1),"")</f>
        <v>0</v>
      </c>
      <c r="CP263">
        <f>IFERROR(SMALL(CP67:CP187,ROW()-ROW($CP$190)+1),"")</f>
        <v>0</v>
      </c>
      <c r="CQ263">
        <f>IFERROR(SMALL(CQ67:CQ187,ROW()-ROW($CQ$190)+1),"")</f>
        <v>0</v>
      </c>
      <c r="CR263">
        <f>IFERROR(SMALL(CR67:CR187,ROW()-ROW($CR$190)+1),"")</f>
        <v>0</v>
      </c>
      <c r="CS263">
        <f>IFERROR(SMALL(CS67:CS187,ROW()-ROW($CS$190)+1),"")</f>
        <v>0</v>
      </c>
      <c r="CT263">
        <f>IFERROR(SMALL(CT67:CT187,ROW()-ROW($CT$190)+1),"")</f>
        <v>0</v>
      </c>
      <c r="CU263">
        <f>IFERROR(SMALL(CU67:CU187,ROW()-ROW($CU$190)+1),"")</f>
        <v>0</v>
      </c>
      <c r="CV263">
        <f>IFERROR(SMALL(CV67:CV187,ROW()-ROW($CV$190)+1),"")</f>
        <v>0</v>
      </c>
      <c r="CW263">
        <f>IFERROR(SMALL(CW67:CW187,ROW()-ROW($CW$190)+1),"")</f>
        <v>0</v>
      </c>
      <c r="CX263">
        <f>IFERROR(SMALL(CX67:CX187,ROW()-ROW($CX$190)+1),"")</f>
        <v>0</v>
      </c>
      <c r="CY263">
        <f>IFERROR(SMALL(CY67:CY187,ROW()-ROW($CY$190)+1),"")</f>
        <v>0</v>
      </c>
      <c r="CZ263">
        <f>IFERROR(SMALL(CZ67:CZ187,ROW()-ROW($CZ$190)+1),"")</f>
        <v>0</v>
      </c>
      <c r="DA263">
        <f>IFERROR(SMALL(DA67:DA187,ROW()-ROW($DA$190)+1),"")</f>
        <v>0</v>
      </c>
      <c r="DB263">
        <f>IFERROR(SMALL(DB67:DB187,ROW()-ROW($DB$190)+1),"")</f>
        <v>0</v>
      </c>
      <c r="DC263">
        <f>IFERROR(SMALL(DC67:DC187,ROW()-ROW($DC$190)+1),"")</f>
        <v>0</v>
      </c>
      <c r="DD263">
        <f>IFERROR(SMALL(DD67:DD187,ROW()-ROW($DD$190)+1),"")</f>
        <v>0</v>
      </c>
      <c r="DE263">
        <f>IFERROR(SMALL(DE67:DE187,ROW()-ROW($DE$190)+1),"")</f>
        <v>0</v>
      </c>
      <c r="DF263">
        <f>IFERROR(SMALL(DF67:DF187,ROW()-ROW($DF$190)+1),"")</f>
        <v>0</v>
      </c>
      <c r="DG263">
        <f>IFERROR(SMALL(DG67:DG187,ROW()-ROW($DG$190)+1),"")</f>
        <v>0</v>
      </c>
      <c r="DH263">
        <f>IFERROR(SMALL(DH67:DH187,ROW()-ROW($DH$190)+1),"")</f>
        <v>0</v>
      </c>
      <c r="DI263">
        <f>IFERROR(SMALL(DI67:DI187,ROW()-ROW($DI$190)+1),"")</f>
        <v>0</v>
      </c>
      <c r="DJ263">
        <f>IFERROR(SMALL(DJ67:DJ187,ROW()-ROW($DJ$190)+1),"")</f>
        <v>0</v>
      </c>
      <c r="DK263">
        <f>IFERROR(SMALL(DK67:DK187,ROW()-ROW($DK$190)+1),"")</f>
        <v>0</v>
      </c>
      <c r="DL263">
        <f>IFERROR(SMALL(DL67:DL187,ROW()-ROW($DL$190)+1),"")</f>
        <v>0</v>
      </c>
      <c r="DM263">
        <f>IFERROR(SMALL(DM67:DM187,ROW()-ROW($DM$190)+1),"")</f>
        <v>0</v>
      </c>
      <c r="DN263">
        <f>IFERROR(SMALL(DN67:DN187,ROW()-ROW($DN$190)+1),"")</f>
        <v>0</v>
      </c>
      <c r="DO263">
        <f>IFERROR(SMALL(DO67:DO187,ROW()-ROW($DO$190)+1),"")</f>
        <v>0</v>
      </c>
      <c r="DP263">
        <f>IFERROR(SMALL(DP67:DP187,ROW()-ROW($DP$190)+1),"")</f>
        <v>0</v>
      </c>
      <c r="DQ263">
        <f>IFERROR(SMALL(DQ67:DQ187,ROW()-ROW($DQ$190)+1),"")</f>
        <v>0</v>
      </c>
      <c r="DR263">
        <f>IFERROR(SMALL(DR67:DR187,ROW()-ROW($DR$190)+1),"")</f>
        <v>0</v>
      </c>
      <c r="DS263">
        <f>IFERROR(SMALL(DS67:DS187,ROW()-ROW($DS$190)+1),"")</f>
        <v>0</v>
      </c>
      <c r="DT263">
        <f>IFERROR(SMALL(DT67:DT187,ROW()-ROW($DT$190)+1),"")</f>
        <v>0</v>
      </c>
      <c r="DU263">
        <f>IFERROR(SMALL(DU67:DU187,ROW()-ROW($DU$190)+1),"")</f>
        <v>0</v>
      </c>
      <c r="DV263">
        <f>IFERROR(SMALL(DV67:DV187,ROW()-ROW($DV$190)+1),"")</f>
        <v>0</v>
      </c>
      <c r="DW263">
        <f>IFERROR(SMALL(DW67:DW187,ROW()-ROW($DW$190)+1),"")</f>
        <v>0</v>
      </c>
      <c r="DX263">
        <f>IFERROR(SMALL(DX67:DX187,ROW()-ROW($DX$190)+1),"")</f>
        <v>0</v>
      </c>
      <c r="DY263">
        <f>IFERROR(SMALL(DY67:DY187,ROW()-ROW($DY$190)+1),"")</f>
        <v>0</v>
      </c>
      <c r="DZ263">
        <f>IFERROR(SMALL(DZ67:DZ187,ROW()-ROW($DZ$190)+1),"")</f>
        <v>0</v>
      </c>
      <c r="EA263">
        <f>IFERROR(SMALL(EA67:EA187,ROW()-ROW($EA$190)+1),"")</f>
        <v>0</v>
      </c>
      <c r="EB263">
        <f>IFERROR(SMALL(EB67:EB187,ROW()-ROW($EB$190)+1),"")</f>
        <v>0</v>
      </c>
      <c r="EC263">
        <f>IFERROR(SMALL(EC67:EC187,ROW()-ROW($EC$190)+1),"")</f>
        <v>0</v>
      </c>
      <c r="ED263">
        <f>IFERROR(SMALL(ED67:ED187,ROW()-ROW($ED$190)+1),"")</f>
        <v>0</v>
      </c>
      <c r="EE263">
        <f>IFERROR(SMALL(EE67:EE187,ROW()-ROW($EE$190)+1),"")</f>
        <v>0</v>
      </c>
      <c r="EF263">
        <f>IFERROR(SMALL(EF67:EF187,ROW()-ROW($EF$190)+1),"")</f>
        <v>0</v>
      </c>
      <c r="EI263">
        <f>IFERROR(SMALL(EI67:EI187,ROW()-ROW($EI$190)+1),"")</f>
        <v>0</v>
      </c>
      <c r="EJ263">
        <f>IFERROR(SMALL(EJ67:EJ187,ROW()-ROW($EJ$190)+1),"")</f>
        <v>0</v>
      </c>
      <c r="EK263">
        <f>IFERROR(SMALL(EK67:EK187,ROW()-ROW($EK$190)+1),"")</f>
        <v>0</v>
      </c>
      <c r="EL263">
        <f>IFERROR(SMALL(EL67:EL187,ROW()-ROW($EL$190)+1),"")</f>
        <v>0</v>
      </c>
      <c r="EM263">
        <f>IFERROR(SMALL(EM67:EM187,ROW()-ROW($EM$190)+1),"")</f>
        <v>0</v>
      </c>
      <c r="EN263">
        <f>IFERROR(SMALL(EN67:EN187,ROW()-ROW($EN$190)+1),"")</f>
        <v>0</v>
      </c>
      <c r="EO263">
        <f>IFERROR(SMALL(EO67:EO187,ROW()-ROW($EO$190)+1),"")</f>
        <v>0</v>
      </c>
      <c r="EP263">
        <f>IFERROR(SMALL(EP67:EP187,ROW()-ROW($EP$190)+1),"")</f>
        <v>0</v>
      </c>
      <c r="EQ263">
        <f>IFERROR(SMALL(EQ67:EQ187,ROW()-ROW($EQ$190)+1),"")</f>
        <v>0</v>
      </c>
      <c r="ER263">
        <f>IFERROR(SMALL(ER67:ER187,ROW()-ROW($ER$190)+1),"")</f>
        <v>0</v>
      </c>
      <c r="ES263">
        <f>IFERROR(SMALL(ES67:ES187,ROW()-ROW($ES$190)+1),"")</f>
        <v>0</v>
      </c>
      <c r="ET263">
        <f>IFERROR(SMALL(ET67:ET187,ROW()-ROW($ET$190)+1),"")</f>
        <v>0</v>
      </c>
      <c r="EU263">
        <f>IFERROR(SMALL(EU67:EU187,ROW()-ROW($EU$190)+1),"")</f>
        <v>0</v>
      </c>
      <c r="EV263">
        <f>IFERROR(SMALL(EV67:EV187,ROW()-ROW($EV$190)+1),"")</f>
        <v>0</v>
      </c>
      <c r="EW263">
        <f>IFERROR(SMALL(EW67:EW187,ROW()-ROW($EW$190)+1),"")</f>
        <v>0</v>
      </c>
      <c r="EX263">
        <f>IFERROR(SMALL(EX67:EX187,ROW()-ROW($EX$190)+1),"")</f>
        <v>0</v>
      </c>
      <c r="EY263">
        <f>IFERROR(SMALL(EY67:EY187,ROW()-ROW($EY$190)+1),"")</f>
        <v>0</v>
      </c>
      <c r="EZ263">
        <f>IFERROR(SMALL(EZ67:EZ187,ROW()-ROW($EZ$190)+1),"")</f>
        <v>0</v>
      </c>
      <c r="FA263">
        <f>IFERROR(SMALL(FA67:FA187,ROW()-ROW($FA$190)+1),"")</f>
        <v>0</v>
      </c>
      <c r="FB263">
        <f>IFERROR(SMALL(FB67:FB187,ROW()-ROW($FB$190)+1),"")</f>
        <v>0</v>
      </c>
      <c r="FC263">
        <f>IFERROR(SMALL(FC67:FC187,ROW()-ROW($FC$190)+1),"")</f>
        <v>0</v>
      </c>
      <c r="FD263">
        <f>IFERROR(SMALL(FD67:FD187,ROW()-ROW($FD$190)+1),"")</f>
        <v>0</v>
      </c>
      <c r="FE263">
        <f>IFERROR(SMALL(FE67:FE187,ROW()-ROW($FE$190)+1),"")</f>
        <v>0</v>
      </c>
      <c r="FF263">
        <f>IFERROR(SMALL(FF67:FF187,ROW()-ROW($FF$190)+1),"")</f>
        <v>0</v>
      </c>
      <c r="FG263">
        <f>IFERROR(SMALL(FG67:FG187,ROW()-ROW($FG$190)+1),"")</f>
        <v>0</v>
      </c>
      <c r="FH263">
        <f>IFERROR(SMALL(FH67:FH187,ROW()-ROW($FH$190)+1),"")</f>
        <v>0</v>
      </c>
      <c r="FI263">
        <f>IFERROR(SMALL(FI67:FI187,ROW()-ROW($FI$190)+1),"")</f>
        <v>0</v>
      </c>
      <c r="FJ263">
        <f>IFERROR(SMALL(FJ67:FJ187,ROW()-ROW($FJ$190)+1),"")</f>
        <v>0</v>
      </c>
      <c r="FK263">
        <f>IFERROR(SMALL(FK67:FK187,ROW()-ROW($FK$190)+1),"")</f>
        <v>0</v>
      </c>
      <c r="FL263">
        <f>IFERROR(SMALL(FL67:FL187,ROW()-ROW($FL$190)+1),"")</f>
        <v>0</v>
      </c>
      <c r="FM263">
        <f>IFERROR(SMALL(FM67:FM187,ROW()-ROW($FM$190)+1),"")</f>
        <v>0</v>
      </c>
      <c r="FN263">
        <f>IFERROR(SMALL(FN67:FN187,ROW()-ROW($FN$190)+1),"")</f>
        <v>0</v>
      </c>
      <c r="FO263">
        <f>IFERROR(SMALL(FO67:FO187,ROW()-ROW($FO$190)+1),"")</f>
        <v>0</v>
      </c>
      <c r="FP263">
        <f>IFERROR(SMALL(FP67:FP187,ROW()-ROW($FP$190)+1),"")</f>
        <v>0</v>
      </c>
      <c r="FQ263">
        <f>IFERROR(SMALL(FQ67:FQ187,ROW()-ROW($FQ$190)+1),"")</f>
        <v>0</v>
      </c>
      <c r="FR263">
        <f>IFERROR(SMALL(FR67:FR187,ROW()-ROW($FR$190)+1),"")</f>
        <v>0</v>
      </c>
      <c r="FS263">
        <f>IFERROR(SMALL(FS67:FS187,ROW()-ROW($FS$190)+1),"")</f>
        <v>0</v>
      </c>
      <c r="FT263">
        <f>IFERROR(SMALL(FT67:FT187,ROW()-ROW($FT$190)+1),"")</f>
        <v>0</v>
      </c>
      <c r="FU263">
        <f>IFERROR(SMALL(FU67:FU187,ROW()-ROW($FU$190)+1),"")</f>
        <v>0</v>
      </c>
      <c r="FV263">
        <f>IFERROR(SMALL(FV67:FV187,ROW()-ROW($FV$190)+1),"")</f>
        <v>0</v>
      </c>
      <c r="FW263">
        <f>IFERROR(SMALL(FW67:FW187,ROW()-ROW($FW$190)+1),"")</f>
        <v>0</v>
      </c>
      <c r="FX263">
        <f>IFERROR(SMALL(FX67:FX187,ROW()-ROW($FX$190)+1),"")</f>
        <v>0</v>
      </c>
      <c r="FY263">
        <f>IFERROR(SMALL(FY67:FY187,ROW()-ROW($FY$190)+1),"")</f>
        <v>0</v>
      </c>
      <c r="FZ263">
        <f>IFERROR(SMALL(FZ67:FZ187,ROW()-ROW($FZ$190)+1),"")</f>
        <v>0</v>
      </c>
      <c r="GA263">
        <f>IFERROR(SMALL(GA67:GA187,ROW()-ROW($GA$190)+1),"")</f>
        <v>0</v>
      </c>
      <c r="GB263">
        <f>IFERROR(SMALL(GB67:GB187,ROW()-ROW($GB$190)+1),"")</f>
        <v>0</v>
      </c>
      <c r="GC263">
        <f>IFERROR(SMALL(GC67:GC187,ROW()-ROW($GC$190)+1),"")</f>
        <v>0</v>
      </c>
      <c r="GD263">
        <f>IFERROR(SMALL(GD67:GD187,ROW()-ROW($GD$190)+1),"")</f>
        <v>0</v>
      </c>
      <c r="GE263">
        <f>IFERROR(SMALL(GE67:GE187,ROW()-ROW($GE$190)+1),"")</f>
        <v>0</v>
      </c>
      <c r="GF263">
        <f>IFERROR(SMALL(GF67:GF187,ROW()-ROW($GF$190)+1),"")</f>
        <v>0</v>
      </c>
      <c r="GG263">
        <f>IFERROR(SMALL(GG67:GG187,ROW()-ROW($GG$190)+1),"")</f>
        <v>0</v>
      </c>
      <c r="GH263">
        <f>IFERROR(SMALL(GH67:GH187,ROW()-ROW($GH$190)+1),"")</f>
        <v>0</v>
      </c>
      <c r="GI263">
        <f>IFERROR(SMALL(GI67:GI187,ROW()-ROW($GI$190)+1),"")</f>
        <v>0</v>
      </c>
      <c r="GJ263">
        <f>IFERROR(SMALL(GJ67:GJ187,ROW()-ROW($GJ$190)+1),"")</f>
        <v>0</v>
      </c>
      <c r="GK263">
        <f>IFERROR(SMALL(GK67:GK187,ROW()-ROW($GK$190)+1),"")</f>
        <v>0</v>
      </c>
      <c r="GL263">
        <f>IFERROR(SMALL(GL67:GL187,ROW()-ROW($GL$190)+1),"")</f>
        <v>0</v>
      </c>
      <c r="GM263">
        <f>IFERROR(SMALL(GM67:GM187,ROW()-ROW($GM$190)+1),"")</f>
        <v>0</v>
      </c>
      <c r="GN263">
        <f>IFERROR(SMALL(GN67:GN187,ROW()-ROW($GN$190)+1),"")</f>
        <v>0</v>
      </c>
      <c r="GO263">
        <f>IFERROR(SMALL(GO67:GO187,ROW()-ROW($GO$190)+1),"")</f>
        <v>0</v>
      </c>
      <c r="GP263">
        <f>IFERROR(SMALL(GP67:GP187,ROW()-ROW($GP$190)+1),"")</f>
        <v>0</v>
      </c>
      <c r="GQ263">
        <f>IFERROR(SMALL(GQ67:GQ187,ROW()-ROW($GQ$190)+1),"")</f>
        <v>0</v>
      </c>
      <c r="GR263">
        <f>IFERROR(SMALL(GR67:GR187,ROW()-ROW($GR$190)+1),"")</f>
        <v>0</v>
      </c>
      <c r="GS263">
        <f>IFERROR(SMALL(GS67:GS187,ROW()-ROW($GS$190)+1),"")</f>
        <v>0</v>
      </c>
      <c r="GT263">
        <f>IFERROR(SMALL(GT67:GT187,ROW()-ROW($GT$190)+1),"")</f>
        <v>0</v>
      </c>
      <c r="GU263">
        <f>IFERROR(SMALL(GU67:GU187,ROW()-ROW($GU$190)+1),"")</f>
        <v>0</v>
      </c>
      <c r="GV263">
        <f>IFERROR(SMALL(GV67:GV187,ROW()-ROW($GV$190)+1),"")</f>
        <v>0</v>
      </c>
      <c r="GW263">
        <f>IFERROR(SMALL(GW67:GW187,ROW()-ROW($GW$190)+1),"")</f>
        <v>0</v>
      </c>
      <c r="GX263">
        <f>IFERROR(SMALL(GX67:GX187,ROW()-ROW($GX$190)+1),"")</f>
        <v>0</v>
      </c>
      <c r="GY263">
        <f>IFERROR(SMALL(GY67:GY187,ROW()-ROW($GY$190)+1),"")</f>
        <v>0</v>
      </c>
      <c r="GZ263">
        <f>IFERROR(SMALL(GZ67:GZ187,ROW()-ROW($GZ$190)+1),"")</f>
        <v>0</v>
      </c>
      <c r="HA263">
        <f>IFERROR(SMALL(HA67:HA187,ROW()-ROW($HA$190)+1),"")</f>
        <v>0</v>
      </c>
      <c r="HB263">
        <f>IFERROR(SMALL(HB67:HB187,ROW()-ROW($HB$190)+1),"")</f>
        <v>0</v>
      </c>
      <c r="HC263">
        <f>IFERROR(SMALL(HC67:HC187,ROW()-ROW($HC$190)+1),"")</f>
        <v>0</v>
      </c>
      <c r="HD263">
        <f>IFERROR(SMALL(HD67:HD187,ROW()-ROW($HD$190)+1),"")</f>
        <v>0</v>
      </c>
      <c r="HE263">
        <f>IFERROR(SMALL(HE67:HE187,ROW()-ROW($HE$190)+1),"")</f>
        <v>0</v>
      </c>
      <c r="HF263">
        <f>IFERROR(SMALL(HF67:HF187,ROW()-ROW($HF$190)+1),"")</f>
        <v>0</v>
      </c>
      <c r="HG263">
        <f>IFERROR(SMALL(HG67:HG187,ROW()-ROW($HG$190)+1),"")</f>
        <v>0</v>
      </c>
      <c r="HH263">
        <f>IFERROR(SMALL(HH67:HH187,ROW()-ROW($HH$190)+1),"")</f>
        <v>0</v>
      </c>
      <c r="HI263">
        <f>IFERROR(SMALL(HI67:HI187,ROW()-ROW($HI$190)+1),"")</f>
        <v>0</v>
      </c>
      <c r="HJ263">
        <f>IFERROR(SMALL(HJ67:HJ187,ROW()-ROW($HJ$190)+1),"")</f>
        <v>0</v>
      </c>
      <c r="HK263">
        <f>IFERROR(SMALL(HK67:HK187,ROW()-ROW($HK$190)+1),"")</f>
        <v>0</v>
      </c>
      <c r="HL263">
        <f>IFERROR(SMALL(HL67:HL187,ROW()-ROW($HL$190)+1),"")</f>
        <v>0</v>
      </c>
      <c r="HM263">
        <f>IFERROR(SMALL(HM67:HM187,ROW()-ROW($HM$190)+1),"")</f>
        <v>0</v>
      </c>
      <c r="HN263">
        <f>IFERROR(SMALL(HN67:HN187,ROW()-ROW($HN$190)+1),"")</f>
        <v>0</v>
      </c>
      <c r="HO263">
        <f>IFERROR(SMALL(HO67:HO187,ROW()-ROW($HO$190)+1),"")</f>
        <v>0</v>
      </c>
      <c r="HP263">
        <f>IFERROR(SMALL(HP67:HP187,ROW()-ROW($HP$190)+1),"")</f>
        <v>0</v>
      </c>
      <c r="HQ263">
        <f>IFERROR(SMALL(HQ67:HQ187,ROW()-ROW($HQ$190)+1),"")</f>
        <v>0</v>
      </c>
      <c r="HR263">
        <f>IFERROR(SMALL(HR67:HR187,ROW()-ROW($HR$190)+1),"")</f>
        <v>0</v>
      </c>
      <c r="HS263">
        <f>IFERROR(SMALL(HS67:HS187,ROW()-ROW($HS$190)+1),"")</f>
        <v>0</v>
      </c>
      <c r="HT263">
        <f>IFERROR(SMALL(HT67:HT187,ROW()-ROW($HT$190)+1),"")</f>
        <v>0</v>
      </c>
      <c r="HU263">
        <f>IFERROR(SMALL(HU67:HU187,ROW()-ROW($HU$190)+1),"")</f>
        <v>0</v>
      </c>
      <c r="HV263">
        <f>IFERROR(SMALL(HV67:HV187,ROW()-ROW($HV$190)+1),"")</f>
        <v>0</v>
      </c>
      <c r="HW263">
        <f>IFERROR(SMALL(HW67:HW187,ROW()-ROW($HW$190)+1),"")</f>
        <v>0</v>
      </c>
      <c r="HX263">
        <f>IFERROR(SMALL(HX67:HX187,ROW()-ROW($HX$190)+1),"")</f>
        <v>0</v>
      </c>
      <c r="HY263">
        <f>IFERROR(SMALL(HY67:HY187,ROW()-ROW($HY$190)+1),"")</f>
        <v>0</v>
      </c>
      <c r="HZ263">
        <f>IFERROR(SMALL(HZ67:HZ187,ROW()-ROW($HZ$190)+1),"")</f>
        <v>0</v>
      </c>
      <c r="IA263">
        <f>IFERROR(SMALL(IA67:IA187,ROW()-ROW($IA$190)+1),"")</f>
        <v>0</v>
      </c>
      <c r="IB263">
        <f>IFERROR(SMALL(IB67:IB187,ROW()-ROW($IB$190)+1),"")</f>
        <v>0</v>
      </c>
      <c r="IC263">
        <f>IFERROR(SMALL(IC67:IC187,ROW()-ROW($IC$190)+1),"")</f>
        <v>0</v>
      </c>
      <c r="ID263">
        <f>IFERROR(SMALL(ID67:ID187,ROW()-ROW($ID$190)+1),"")</f>
        <v>0</v>
      </c>
      <c r="IE263">
        <f>IFERROR(SMALL(IE67:IE187,ROW()-ROW($IE$190)+1),"")</f>
        <v>0</v>
      </c>
      <c r="IF263">
        <f>IFERROR(SMALL(IF67:IF187,ROW()-ROW($IF$190)+1),"")</f>
        <v>0</v>
      </c>
      <c r="IG263">
        <f>IFERROR(SMALL(IG67:IG187,ROW()-ROW($IG$190)+1),"")</f>
        <v>0</v>
      </c>
      <c r="IH263">
        <f>IFERROR(SMALL(IH67:IH187,ROW()-ROW($IH$190)+1),"")</f>
        <v>0</v>
      </c>
      <c r="II263">
        <f>IFERROR(SMALL(II67:II187,ROW()-ROW($II$190)+1),"")</f>
        <v>0</v>
      </c>
      <c r="IJ263">
        <f>IFERROR(SMALL(IJ67:IJ187,ROW()-ROW($IJ$190)+1),"")</f>
        <v>0</v>
      </c>
      <c r="IK263">
        <f>IFERROR(SMALL(IK67:IK187,ROW()-ROW($IK$190)+1),"")</f>
        <v>0</v>
      </c>
      <c r="IL263">
        <f>IFERROR(SMALL(IL67:IL187,ROW()-ROW($IL$190)+1),"")</f>
        <v>0</v>
      </c>
      <c r="IM263">
        <f>IFERROR(SMALL(IM67:IM187,ROW()-ROW($IM$190)+1),"")</f>
        <v>0</v>
      </c>
      <c r="IN263">
        <f>IFERROR(SMALL(IN67:IN187,ROW()-ROW($IN$190)+1),"")</f>
        <v>0</v>
      </c>
      <c r="IO263">
        <f>IFERROR(SMALL(IO67:IO187,ROW()-ROW($IO$190)+1),"")</f>
        <v>0</v>
      </c>
      <c r="IP263">
        <f>IFERROR(SMALL(IP67:IP187,ROW()-ROW($IP$190)+1),"")</f>
        <v>0</v>
      </c>
      <c r="IQ263">
        <f>IFERROR(SMALL(IQ67:IQ187,ROW()-ROW($IQ$190)+1),"")</f>
        <v>0</v>
      </c>
      <c r="IR263">
        <f>IFERROR(SMALL(IR67:IR187,ROW()-ROW($IR$190)+1),"")</f>
        <v>0</v>
      </c>
      <c r="IS263">
        <f>IFERROR(SMALL(IS67:IS187,ROW()-ROW($IS$190)+1),"")</f>
        <v>0</v>
      </c>
      <c r="IT263">
        <f>IFERROR(SMALL(IT67:IT187,ROW()-ROW($IT$190)+1),"")</f>
        <v>0</v>
      </c>
      <c r="IU263">
        <f>IFERROR(SMALL(IU67:IU187,ROW()-ROW($IU$190)+1),"")</f>
        <v>0</v>
      </c>
      <c r="IV263">
        <f>IFERROR(SMALL(IV67:IV187,ROW()-ROW($IV$190)+1),"")</f>
        <v>0</v>
      </c>
      <c r="IW263">
        <f>IFERROR(SMALL(IW67:IW187,ROW()-ROW($IW$190)+1),"")</f>
        <v>0</v>
      </c>
      <c r="IX263">
        <f>IFERROR(SMALL(IX67:IX187,ROW()-ROW($IX$190)+1),"")</f>
        <v>0</v>
      </c>
      <c r="IY263">
        <f>IFERROR(SMALL(IY67:IY187,ROW()-ROW($IY$190)+1),"")</f>
        <v>0</v>
      </c>
      <c r="IZ263">
        <f>IFERROR(SMALL(IZ67:IZ187,ROW()-ROW($IZ$190)+1),"")</f>
        <v>0</v>
      </c>
      <c r="JA263">
        <f>IFERROR(SMALL(JA67:JA187,ROW()-ROW($JA$190)+1),"")</f>
        <v>0</v>
      </c>
      <c r="JB263">
        <f>IFERROR(SMALL(JB67:JB187,ROW()-ROW($JB$190)+1),"")</f>
        <v>0</v>
      </c>
      <c r="JC263">
        <f>IFERROR(SMALL(JC67:JC187,ROW()-ROW($JC$190)+1),"")</f>
        <v>0</v>
      </c>
      <c r="JD263">
        <f>IFERROR(SMALL(JD67:JD187,ROW()-ROW($JD$190)+1),"")</f>
        <v>0</v>
      </c>
      <c r="JE263">
        <f>IFERROR(SMALL(JE67:JE187,ROW()-ROW($JE$190)+1),"")</f>
        <v>0</v>
      </c>
      <c r="JF263">
        <f>IFERROR(SMALL(JF67:JF187,ROW()-ROW($JF$190)+1),"")</f>
        <v>0</v>
      </c>
      <c r="JG263">
        <f>IFERROR(SMALL(JG67:JG187,ROW()-ROW($JG$190)+1),"")</f>
        <v>0</v>
      </c>
      <c r="JH263">
        <f>IFERROR(SMALL(JH67:JH187,ROW()-ROW($JH$190)+1),"")</f>
        <v>0</v>
      </c>
      <c r="JI263">
        <f>IFERROR(SMALL(JI67:JI187,ROW()-ROW($JI$190)+1),"")</f>
        <v>0</v>
      </c>
      <c r="JJ263">
        <f>IFERROR(SMALL(JJ67:JJ187,ROW()-ROW($JJ$190)+1),"")</f>
        <v>0</v>
      </c>
    </row>
    <row r="264" spans="5:270">
      <c r="E264">
        <f>IFERROR(SMALL(E67:E187,ROW()-ROW($E$190)+1),"")</f>
        <v>0</v>
      </c>
      <c r="F264">
        <f>IFERROR(SMALL(F67:F187,ROW()-ROW($F$190)+1),"")</f>
        <v>0</v>
      </c>
      <c r="G264">
        <f>IFERROR(SMALL(G67:G187,ROW()-ROW($G$190)+1),"")</f>
        <v>0</v>
      </c>
      <c r="H264">
        <f>IFERROR(SMALL(H67:H187,ROW()-ROW($H$190)+1),"")</f>
        <v>0</v>
      </c>
      <c r="I264">
        <f>IFERROR(SMALL(I67:I187,ROW()-ROW($I$190)+1),"")</f>
        <v>0</v>
      </c>
      <c r="J264">
        <f>IFERROR(SMALL(J67:J187,ROW()-ROW($J$190)+1),"")</f>
        <v>0</v>
      </c>
      <c r="K264">
        <f>IFERROR(SMALL(K67:K187,ROW()-ROW($K$190)+1),"")</f>
        <v>0</v>
      </c>
      <c r="L264">
        <f>IFERROR(SMALL(L67:L187,ROW()-ROW($L$190)+1),"")</f>
        <v>0</v>
      </c>
      <c r="M264">
        <f>IFERROR(SMALL(M67:M187,ROW()-ROW($M$190)+1),"")</f>
        <v>0</v>
      </c>
      <c r="N264">
        <f>IFERROR(SMALL(N67:N187,ROW()-ROW($N$190)+1),"")</f>
        <v>0</v>
      </c>
      <c r="O264">
        <f>IFERROR(SMALL(O67:O187,ROW()-ROW($O$190)+1),"")</f>
        <v>0</v>
      </c>
      <c r="P264">
        <f>IFERROR(SMALL(P67:P187,ROW()-ROW($P$190)+1),"")</f>
        <v>0</v>
      </c>
      <c r="Q264">
        <f>IFERROR(SMALL(Q67:Q187,ROW()-ROW($Q$190)+1),"")</f>
        <v>0</v>
      </c>
      <c r="R264">
        <f>IFERROR(SMALL(R67:R187,ROW()-ROW($R$190)+1),"")</f>
        <v>0</v>
      </c>
      <c r="S264">
        <f>IFERROR(SMALL(S67:S187,ROW()-ROW($S$190)+1),"")</f>
        <v>0</v>
      </c>
      <c r="T264">
        <f>IFERROR(SMALL(T67:T187,ROW()-ROW($T$190)+1),"")</f>
        <v>0</v>
      </c>
      <c r="U264">
        <f>IFERROR(SMALL(U67:U187,ROW()-ROW($U$190)+1),"")</f>
        <v>0</v>
      </c>
      <c r="V264">
        <f>IFERROR(SMALL(V67:V187,ROW()-ROW($V$190)+1),"")</f>
        <v>0</v>
      </c>
      <c r="W264">
        <f>IFERROR(SMALL(W67:W187,ROW()-ROW($W$190)+1),"")</f>
        <v>0</v>
      </c>
      <c r="X264">
        <f>IFERROR(SMALL(X67:X187,ROW()-ROW($X$190)+1),"")</f>
        <v>0</v>
      </c>
      <c r="Y264">
        <f>IFERROR(SMALL(Y67:Y187,ROW()-ROW($Y$190)+1),"")</f>
        <v>0</v>
      </c>
      <c r="Z264">
        <f>IFERROR(SMALL(Z67:Z187,ROW()-ROW($Z$190)+1),"")</f>
        <v>0</v>
      </c>
      <c r="AA264">
        <f>IFERROR(SMALL(AA67:AA187,ROW()-ROW($AA$190)+1),"")</f>
        <v>0</v>
      </c>
      <c r="AB264">
        <f>IFERROR(SMALL(AB67:AB187,ROW()-ROW($AB$190)+1),"")</f>
        <v>0</v>
      </c>
      <c r="AC264">
        <f>IFERROR(SMALL(AC67:AC187,ROW()-ROW($AC$190)+1),"")</f>
        <v>0</v>
      </c>
      <c r="AD264">
        <f>IFERROR(SMALL(AD67:AD187,ROW()-ROW($AD$190)+1),"")</f>
        <v>0</v>
      </c>
      <c r="AE264">
        <f>IFERROR(SMALL(AE67:AE187,ROW()-ROW($AE$190)+1),"")</f>
        <v>0</v>
      </c>
      <c r="AF264">
        <f>IFERROR(SMALL(AF67:AF187,ROW()-ROW($AF$190)+1),"")</f>
        <v>0</v>
      </c>
      <c r="AG264">
        <f>IFERROR(SMALL(AG67:AG187,ROW()-ROW($AG$190)+1),"")</f>
        <v>0</v>
      </c>
      <c r="AH264">
        <f>IFERROR(SMALL(AH67:AH187,ROW()-ROW($AH$190)+1),"")</f>
        <v>0</v>
      </c>
      <c r="AI264">
        <f>IFERROR(SMALL(AI67:AI187,ROW()-ROW($AI$190)+1),"")</f>
        <v>0</v>
      </c>
      <c r="AJ264">
        <f>IFERROR(SMALL(AJ67:AJ187,ROW()-ROW($AJ$190)+1),"")</f>
        <v>0</v>
      </c>
      <c r="AK264">
        <f>IFERROR(SMALL(AK67:AK187,ROW()-ROW($AK$190)+1),"")</f>
        <v>0</v>
      </c>
      <c r="AL264">
        <f>IFERROR(SMALL(AL67:AL187,ROW()-ROW($AL$190)+1),"")</f>
        <v>0</v>
      </c>
      <c r="AM264">
        <f>IFERROR(SMALL(AM67:AM187,ROW()-ROW($AM$190)+1),"")</f>
        <v>0</v>
      </c>
      <c r="AN264">
        <f>IFERROR(SMALL(AN67:AN187,ROW()-ROW($AN$190)+1),"")</f>
        <v>0</v>
      </c>
      <c r="AO264">
        <f>IFERROR(SMALL(AO67:AO187,ROW()-ROW($AO$190)+1),"")</f>
        <v>0</v>
      </c>
      <c r="AP264">
        <f>IFERROR(SMALL(AP67:AP187,ROW()-ROW($AP$190)+1),"")</f>
        <v>0</v>
      </c>
      <c r="AQ264">
        <f>IFERROR(SMALL(AQ67:AQ187,ROW()-ROW($AQ$190)+1),"")</f>
        <v>0</v>
      </c>
      <c r="AR264">
        <f>IFERROR(SMALL(AR67:AR187,ROW()-ROW($AR$190)+1),"")</f>
        <v>0</v>
      </c>
      <c r="AS264">
        <f>IFERROR(SMALL(AS67:AS187,ROW()-ROW($AS$190)+1),"")</f>
        <v>0</v>
      </c>
      <c r="AT264">
        <f>IFERROR(SMALL(AT67:AT187,ROW()-ROW($AT$190)+1),"")</f>
        <v>0</v>
      </c>
      <c r="AU264">
        <f>IFERROR(SMALL(AU67:AU187,ROW()-ROW($AU$190)+1),"")</f>
        <v>0</v>
      </c>
      <c r="AV264">
        <f>IFERROR(SMALL(AV67:AV187,ROW()-ROW($AV$190)+1),"")</f>
        <v>0</v>
      </c>
      <c r="AW264">
        <f>IFERROR(SMALL(AW67:AW187,ROW()-ROW($AW$190)+1),"")</f>
        <v>0</v>
      </c>
      <c r="AX264">
        <f>IFERROR(SMALL(AX67:AX187,ROW()-ROW($AX$190)+1),"")</f>
        <v>0</v>
      </c>
      <c r="AY264">
        <f>IFERROR(SMALL(AY67:AY187,ROW()-ROW($AY$190)+1),"")</f>
        <v>0</v>
      </c>
      <c r="AZ264">
        <f>IFERROR(SMALL(AZ67:AZ187,ROW()-ROW($AZ$190)+1),"")</f>
        <v>0</v>
      </c>
      <c r="BA264">
        <f>IFERROR(SMALL(BA67:BA187,ROW()-ROW($BA$190)+1),"")</f>
        <v>0</v>
      </c>
      <c r="BB264">
        <f>IFERROR(SMALL(BB67:BB187,ROW()-ROW($BB$190)+1),"")</f>
        <v>0</v>
      </c>
      <c r="BC264">
        <f>IFERROR(SMALL(BC67:BC187,ROW()-ROW($BC$190)+1),"")</f>
        <v>0</v>
      </c>
      <c r="BD264">
        <f>IFERROR(SMALL(BD67:BD187,ROW()-ROW($BD$190)+1),"")</f>
        <v>0</v>
      </c>
      <c r="BE264">
        <f>IFERROR(SMALL(BE67:BE187,ROW()-ROW($BE$190)+1),"")</f>
        <v>0</v>
      </c>
      <c r="BF264">
        <f>IFERROR(SMALL(BF67:BF187,ROW()-ROW($BF$190)+1),"")</f>
        <v>0</v>
      </c>
      <c r="BG264">
        <f>IFERROR(SMALL(BG67:BG187,ROW()-ROW($BG$190)+1),"")</f>
        <v>0</v>
      </c>
      <c r="BH264">
        <f>IFERROR(SMALL(BH67:BH187,ROW()-ROW($BH$190)+1),"")</f>
        <v>0</v>
      </c>
      <c r="BI264">
        <f>IFERROR(SMALL(BI67:BI187,ROW()-ROW($BI$190)+1),"")</f>
        <v>0</v>
      </c>
      <c r="BJ264">
        <f>IFERROR(SMALL(BJ67:BJ187,ROW()-ROW($BJ$190)+1),"")</f>
        <v>0</v>
      </c>
      <c r="BK264">
        <f>IFERROR(SMALL(BK67:BK187,ROW()-ROW($BK$190)+1),"")</f>
        <v>0</v>
      </c>
      <c r="BL264">
        <f>IFERROR(SMALL(BL67:BL187,ROW()-ROW($BL$190)+1),"")</f>
        <v>0</v>
      </c>
      <c r="BM264">
        <f>IFERROR(SMALL(BM67:BM187,ROW()-ROW($BM$190)+1),"")</f>
        <v>0</v>
      </c>
      <c r="BN264">
        <f>IFERROR(SMALL(BN67:BN187,ROW()-ROW($BN$190)+1),"")</f>
        <v>0</v>
      </c>
      <c r="BO264">
        <f>IFERROR(SMALL(BO67:BO187,ROW()-ROW($BO$190)+1),"")</f>
        <v>0</v>
      </c>
      <c r="BP264">
        <f>IFERROR(SMALL(BP67:BP187,ROW()-ROW($BP$190)+1),"")</f>
        <v>0</v>
      </c>
      <c r="BQ264">
        <f>IFERROR(SMALL(BQ67:BQ187,ROW()-ROW($BQ$190)+1),"")</f>
        <v>0</v>
      </c>
      <c r="BR264">
        <f>IFERROR(SMALL(BR67:BR187,ROW()-ROW($BR$190)+1),"")</f>
        <v>0</v>
      </c>
      <c r="BS264">
        <f>IFERROR(SMALL(BS67:BS187,ROW()-ROW($BS$190)+1),"")</f>
        <v>0</v>
      </c>
      <c r="BT264">
        <f>IFERROR(SMALL(BT67:BT187,ROW()-ROW($BT$190)+1),"")</f>
        <v>0</v>
      </c>
      <c r="BU264">
        <f>IFERROR(SMALL(BU67:BU187,ROW()-ROW($BU$190)+1),"")</f>
        <v>0</v>
      </c>
      <c r="BV264">
        <f>IFERROR(SMALL(BV67:BV187,ROW()-ROW($BV$190)+1),"")</f>
        <v>0</v>
      </c>
      <c r="BW264">
        <f>IFERROR(SMALL(BW67:BW187,ROW()-ROW($BW$190)+1),"")</f>
        <v>0</v>
      </c>
      <c r="BX264">
        <f>IFERROR(SMALL(BX67:BX187,ROW()-ROW($BX$190)+1),"")</f>
        <v>0</v>
      </c>
      <c r="BY264">
        <f>IFERROR(SMALL(BY67:BY187,ROW()-ROW($BY$190)+1),"")</f>
        <v>0</v>
      </c>
      <c r="BZ264">
        <f>IFERROR(SMALL(BZ67:BZ187,ROW()-ROW($BZ$190)+1),"")</f>
        <v>0</v>
      </c>
      <c r="CA264">
        <f>IFERROR(SMALL(CA67:CA187,ROW()-ROW($CA$190)+1),"")</f>
        <v>0</v>
      </c>
      <c r="CB264">
        <f>IFERROR(SMALL(CB67:CB187,ROW()-ROW($CB$190)+1),"")</f>
        <v>0</v>
      </c>
      <c r="CC264">
        <f>IFERROR(SMALL(CC67:CC187,ROW()-ROW($CC$190)+1),"")</f>
        <v>0</v>
      </c>
      <c r="CD264">
        <f>IFERROR(SMALL(CD67:CD187,ROW()-ROW($CD$190)+1),"")</f>
        <v>0</v>
      </c>
      <c r="CE264">
        <f>IFERROR(SMALL(CE67:CE187,ROW()-ROW($CE$190)+1),"")</f>
        <v>0</v>
      </c>
      <c r="CF264">
        <f>IFERROR(SMALL(CF67:CF187,ROW()-ROW($CF$190)+1),"")</f>
        <v>0</v>
      </c>
      <c r="CG264">
        <f>IFERROR(SMALL(CG67:CG187,ROW()-ROW($CG$190)+1),"")</f>
        <v>0</v>
      </c>
      <c r="CH264">
        <f>IFERROR(SMALL(CH67:CH187,ROW()-ROW($CH$190)+1),"")</f>
        <v>0</v>
      </c>
      <c r="CI264">
        <f>IFERROR(SMALL(CI67:CI187,ROW()-ROW($CI$190)+1),"")</f>
        <v>0</v>
      </c>
      <c r="CJ264">
        <f>IFERROR(SMALL(CJ67:CJ187,ROW()-ROW($CJ$190)+1),"")</f>
        <v>0</v>
      </c>
      <c r="CK264">
        <f>IFERROR(SMALL(CK67:CK187,ROW()-ROW($CK$190)+1),"")</f>
        <v>0</v>
      </c>
      <c r="CL264">
        <f>IFERROR(SMALL(CL67:CL187,ROW()-ROW($CL$190)+1),"")</f>
        <v>0</v>
      </c>
      <c r="CM264">
        <f>IFERROR(SMALL(CM67:CM187,ROW()-ROW($CM$190)+1),"")</f>
        <v>0</v>
      </c>
      <c r="CN264">
        <f>IFERROR(SMALL(CN67:CN187,ROW()-ROW($CN$190)+1),"")</f>
        <v>0</v>
      </c>
      <c r="CO264">
        <f>IFERROR(SMALL(CO67:CO187,ROW()-ROW($CO$190)+1),"")</f>
        <v>0</v>
      </c>
      <c r="CP264">
        <f>IFERROR(SMALL(CP67:CP187,ROW()-ROW($CP$190)+1),"")</f>
        <v>0</v>
      </c>
      <c r="CQ264">
        <f>IFERROR(SMALL(CQ67:CQ187,ROW()-ROW($CQ$190)+1),"")</f>
        <v>0</v>
      </c>
      <c r="CR264">
        <f>IFERROR(SMALL(CR67:CR187,ROW()-ROW($CR$190)+1),"")</f>
        <v>0</v>
      </c>
      <c r="CS264">
        <f>IFERROR(SMALL(CS67:CS187,ROW()-ROW($CS$190)+1),"")</f>
        <v>0</v>
      </c>
      <c r="CT264">
        <f>IFERROR(SMALL(CT67:CT187,ROW()-ROW($CT$190)+1),"")</f>
        <v>0</v>
      </c>
      <c r="CU264">
        <f>IFERROR(SMALL(CU67:CU187,ROW()-ROW($CU$190)+1),"")</f>
        <v>0</v>
      </c>
      <c r="CV264">
        <f>IFERROR(SMALL(CV67:CV187,ROW()-ROW($CV$190)+1),"")</f>
        <v>0</v>
      </c>
      <c r="CW264">
        <f>IFERROR(SMALL(CW67:CW187,ROW()-ROW($CW$190)+1),"")</f>
        <v>0</v>
      </c>
      <c r="CX264">
        <f>IFERROR(SMALL(CX67:CX187,ROW()-ROW($CX$190)+1),"")</f>
        <v>0</v>
      </c>
      <c r="CY264">
        <f>IFERROR(SMALL(CY67:CY187,ROW()-ROW($CY$190)+1),"")</f>
        <v>0</v>
      </c>
      <c r="CZ264">
        <f>IFERROR(SMALL(CZ67:CZ187,ROW()-ROW($CZ$190)+1),"")</f>
        <v>0</v>
      </c>
      <c r="DA264">
        <f>IFERROR(SMALL(DA67:DA187,ROW()-ROW($DA$190)+1),"")</f>
        <v>0</v>
      </c>
      <c r="DB264">
        <f>IFERROR(SMALL(DB67:DB187,ROW()-ROW($DB$190)+1),"")</f>
        <v>0</v>
      </c>
      <c r="DC264">
        <f>IFERROR(SMALL(DC67:DC187,ROW()-ROW($DC$190)+1),"")</f>
        <v>0</v>
      </c>
      <c r="DD264">
        <f>IFERROR(SMALL(DD67:DD187,ROW()-ROW($DD$190)+1),"")</f>
        <v>0</v>
      </c>
      <c r="DE264">
        <f>IFERROR(SMALL(DE67:DE187,ROW()-ROW($DE$190)+1),"")</f>
        <v>0</v>
      </c>
      <c r="DF264">
        <f>IFERROR(SMALL(DF67:DF187,ROW()-ROW($DF$190)+1),"")</f>
        <v>0</v>
      </c>
      <c r="DG264">
        <f>IFERROR(SMALL(DG67:DG187,ROW()-ROW($DG$190)+1),"")</f>
        <v>0</v>
      </c>
      <c r="DH264">
        <f>IFERROR(SMALL(DH67:DH187,ROW()-ROW($DH$190)+1),"")</f>
        <v>0</v>
      </c>
      <c r="DI264">
        <f>IFERROR(SMALL(DI67:DI187,ROW()-ROW($DI$190)+1),"")</f>
        <v>0</v>
      </c>
      <c r="DJ264">
        <f>IFERROR(SMALL(DJ67:DJ187,ROW()-ROW($DJ$190)+1),"")</f>
        <v>0</v>
      </c>
      <c r="DK264">
        <f>IFERROR(SMALL(DK67:DK187,ROW()-ROW($DK$190)+1),"")</f>
        <v>0</v>
      </c>
      <c r="DL264">
        <f>IFERROR(SMALL(DL67:DL187,ROW()-ROW($DL$190)+1),"")</f>
        <v>0</v>
      </c>
      <c r="DM264">
        <f>IFERROR(SMALL(DM67:DM187,ROW()-ROW($DM$190)+1),"")</f>
        <v>0</v>
      </c>
      <c r="DN264">
        <f>IFERROR(SMALL(DN67:DN187,ROW()-ROW($DN$190)+1),"")</f>
        <v>0</v>
      </c>
      <c r="DO264">
        <f>IFERROR(SMALL(DO67:DO187,ROW()-ROW($DO$190)+1),"")</f>
        <v>0</v>
      </c>
      <c r="DP264">
        <f>IFERROR(SMALL(DP67:DP187,ROW()-ROW($DP$190)+1),"")</f>
        <v>0</v>
      </c>
      <c r="DQ264">
        <f>IFERROR(SMALL(DQ67:DQ187,ROW()-ROW($DQ$190)+1),"")</f>
        <v>0</v>
      </c>
      <c r="DR264">
        <f>IFERROR(SMALL(DR67:DR187,ROW()-ROW($DR$190)+1),"")</f>
        <v>0</v>
      </c>
      <c r="DS264">
        <f>IFERROR(SMALL(DS67:DS187,ROW()-ROW($DS$190)+1),"")</f>
        <v>0</v>
      </c>
      <c r="DT264">
        <f>IFERROR(SMALL(DT67:DT187,ROW()-ROW($DT$190)+1),"")</f>
        <v>0</v>
      </c>
      <c r="DU264">
        <f>IFERROR(SMALL(DU67:DU187,ROW()-ROW($DU$190)+1),"")</f>
        <v>0</v>
      </c>
      <c r="DV264">
        <f>IFERROR(SMALL(DV67:DV187,ROW()-ROW($DV$190)+1),"")</f>
        <v>0</v>
      </c>
      <c r="DW264">
        <f>IFERROR(SMALL(DW67:DW187,ROW()-ROW($DW$190)+1),"")</f>
        <v>0</v>
      </c>
      <c r="DX264">
        <f>IFERROR(SMALL(DX67:DX187,ROW()-ROW($DX$190)+1),"")</f>
        <v>0</v>
      </c>
      <c r="DY264">
        <f>IFERROR(SMALL(DY67:DY187,ROW()-ROW($DY$190)+1),"")</f>
        <v>0</v>
      </c>
      <c r="DZ264">
        <f>IFERROR(SMALL(DZ67:DZ187,ROW()-ROW($DZ$190)+1),"")</f>
        <v>0</v>
      </c>
      <c r="EA264">
        <f>IFERROR(SMALL(EA67:EA187,ROW()-ROW($EA$190)+1),"")</f>
        <v>0</v>
      </c>
      <c r="EB264">
        <f>IFERROR(SMALL(EB67:EB187,ROW()-ROW($EB$190)+1),"")</f>
        <v>0</v>
      </c>
      <c r="EC264">
        <f>IFERROR(SMALL(EC67:EC187,ROW()-ROW($EC$190)+1),"")</f>
        <v>0</v>
      </c>
      <c r="ED264">
        <f>IFERROR(SMALL(ED67:ED187,ROW()-ROW($ED$190)+1),"")</f>
        <v>0</v>
      </c>
      <c r="EE264">
        <f>IFERROR(SMALL(EE67:EE187,ROW()-ROW($EE$190)+1),"")</f>
        <v>0</v>
      </c>
      <c r="EF264">
        <f>IFERROR(SMALL(EF67:EF187,ROW()-ROW($EF$190)+1),"")</f>
        <v>0</v>
      </c>
      <c r="EI264">
        <f>IFERROR(SMALL(EI67:EI187,ROW()-ROW($EI$190)+1),"")</f>
        <v>0</v>
      </c>
      <c r="EJ264">
        <f>IFERROR(SMALL(EJ67:EJ187,ROW()-ROW($EJ$190)+1),"")</f>
        <v>0</v>
      </c>
      <c r="EK264">
        <f>IFERROR(SMALL(EK67:EK187,ROW()-ROW($EK$190)+1),"")</f>
        <v>0</v>
      </c>
      <c r="EL264">
        <f>IFERROR(SMALL(EL67:EL187,ROW()-ROW($EL$190)+1),"")</f>
        <v>0</v>
      </c>
      <c r="EM264">
        <f>IFERROR(SMALL(EM67:EM187,ROW()-ROW($EM$190)+1),"")</f>
        <v>0</v>
      </c>
      <c r="EN264">
        <f>IFERROR(SMALL(EN67:EN187,ROW()-ROW($EN$190)+1),"")</f>
        <v>0</v>
      </c>
      <c r="EO264">
        <f>IFERROR(SMALL(EO67:EO187,ROW()-ROW($EO$190)+1),"")</f>
        <v>0</v>
      </c>
      <c r="EP264">
        <f>IFERROR(SMALL(EP67:EP187,ROW()-ROW($EP$190)+1),"")</f>
        <v>0</v>
      </c>
      <c r="EQ264">
        <f>IFERROR(SMALL(EQ67:EQ187,ROW()-ROW($EQ$190)+1),"")</f>
        <v>0</v>
      </c>
      <c r="ER264">
        <f>IFERROR(SMALL(ER67:ER187,ROW()-ROW($ER$190)+1),"")</f>
        <v>0</v>
      </c>
      <c r="ES264">
        <f>IFERROR(SMALL(ES67:ES187,ROW()-ROW($ES$190)+1),"")</f>
        <v>0</v>
      </c>
      <c r="ET264">
        <f>IFERROR(SMALL(ET67:ET187,ROW()-ROW($ET$190)+1),"")</f>
        <v>0</v>
      </c>
      <c r="EU264">
        <f>IFERROR(SMALL(EU67:EU187,ROW()-ROW($EU$190)+1),"")</f>
        <v>0</v>
      </c>
      <c r="EV264">
        <f>IFERROR(SMALL(EV67:EV187,ROW()-ROW($EV$190)+1),"")</f>
        <v>0</v>
      </c>
      <c r="EW264">
        <f>IFERROR(SMALL(EW67:EW187,ROW()-ROW($EW$190)+1),"")</f>
        <v>0</v>
      </c>
      <c r="EX264">
        <f>IFERROR(SMALL(EX67:EX187,ROW()-ROW($EX$190)+1),"")</f>
        <v>0</v>
      </c>
      <c r="EY264">
        <f>IFERROR(SMALL(EY67:EY187,ROW()-ROW($EY$190)+1),"")</f>
        <v>0</v>
      </c>
      <c r="EZ264">
        <f>IFERROR(SMALL(EZ67:EZ187,ROW()-ROW($EZ$190)+1),"")</f>
        <v>0</v>
      </c>
      <c r="FA264">
        <f>IFERROR(SMALL(FA67:FA187,ROW()-ROW($FA$190)+1),"")</f>
        <v>0</v>
      </c>
      <c r="FB264">
        <f>IFERROR(SMALL(FB67:FB187,ROW()-ROW($FB$190)+1),"")</f>
        <v>0</v>
      </c>
      <c r="FC264">
        <f>IFERROR(SMALL(FC67:FC187,ROW()-ROW($FC$190)+1),"")</f>
        <v>0</v>
      </c>
      <c r="FD264">
        <f>IFERROR(SMALL(FD67:FD187,ROW()-ROW($FD$190)+1),"")</f>
        <v>0</v>
      </c>
      <c r="FE264">
        <f>IFERROR(SMALL(FE67:FE187,ROW()-ROW($FE$190)+1),"")</f>
        <v>0</v>
      </c>
      <c r="FF264">
        <f>IFERROR(SMALL(FF67:FF187,ROW()-ROW($FF$190)+1),"")</f>
        <v>0</v>
      </c>
      <c r="FG264">
        <f>IFERROR(SMALL(FG67:FG187,ROW()-ROW($FG$190)+1),"")</f>
        <v>0</v>
      </c>
      <c r="FH264">
        <f>IFERROR(SMALL(FH67:FH187,ROW()-ROW($FH$190)+1),"")</f>
        <v>0</v>
      </c>
      <c r="FI264">
        <f>IFERROR(SMALL(FI67:FI187,ROW()-ROW($FI$190)+1),"")</f>
        <v>0</v>
      </c>
      <c r="FJ264">
        <f>IFERROR(SMALL(FJ67:FJ187,ROW()-ROW($FJ$190)+1),"")</f>
        <v>0</v>
      </c>
      <c r="FK264">
        <f>IFERROR(SMALL(FK67:FK187,ROW()-ROW($FK$190)+1),"")</f>
        <v>0</v>
      </c>
      <c r="FL264">
        <f>IFERROR(SMALL(FL67:FL187,ROW()-ROW($FL$190)+1),"")</f>
        <v>0</v>
      </c>
      <c r="FM264">
        <f>IFERROR(SMALL(FM67:FM187,ROW()-ROW($FM$190)+1),"")</f>
        <v>0</v>
      </c>
      <c r="FN264">
        <f>IFERROR(SMALL(FN67:FN187,ROW()-ROW($FN$190)+1),"")</f>
        <v>0</v>
      </c>
      <c r="FO264">
        <f>IFERROR(SMALL(FO67:FO187,ROW()-ROW($FO$190)+1),"")</f>
        <v>0</v>
      </c>
      <c r="FP264">
        <f>IFERROR(SMALL(FP67:FP187,ROW()-ROW($FP$190)+1),"")</f>
        <v>0</v>
      </c>
      <c r="FQ264">
        <f>IFERROR(SMALL(FQ67:FQ187,ROW()-ROW($FQ$190)+1),"")</f>
        <v>0</v>
      </c>
      <c r="FR264">
        <f>IFERROR(SMALL(FR67:FR187,ROW()-ROW($FR$190)+1),"")</f>
        <v>0</v>
      </c>
      <c r="FS264">
        <f>IFERROR(SMALL(FS67:FS187,ROW()-ROW($FS$190)+1),"")</f>
        <v>0</v>
      </c>
      <c r="FT264">
        <f>IFERROR(SMALL(FT67:FT187,ROW()-ROW($FT$190)+1),"")</f>
        <v>0</v>
      </c>
      <c r="FU264">
        <f>IFERROR(SMALL(FU67:FU187,ROW()-ROW($FU$190)+1),"")</f>
        <v>0</v>
      </c>
      <c r="FV264">
        <f>IFERROR(SMALL(FV67:FV187,ROW()-ROW($FV$190)+1),"")</f>
        <v>0</v>
      </c>
      <c r="FW264">
        <f>IFERROR(SMALL(FW67:FW187,ROW()-ROW($FW$190)+1),"")</f>
        <v>0</v>
      </c>
      <c r="FX264">
        <f>IFERROR(SMALL(FX67:FX187,ROW()-ROW($FX$190)+1),"")</f>
        <v>0</v>
      </c>
      <c r="FY264">
        <f>IFERROR(SMALL(FY67:FY187,ROW()-ROW($FY$190)+1),"")</f>
        <v>0</v>
      </c>
      <c r="FZ264">
        <f>IFERROR(SMALL(FZ67:FZ187,ROW()-ROW($FZ$190)+1),"")</f>
        <v>0</v>
      </c>
      <c r="GA264">
        <f>IFERROR(SMALL(GA67:GA187,ROW()-ROW($GA$190)+1),"")</f>
        <v>0</v>
      </c>
      <c r="GB264">
        <f>IFERROR(SMALL(GB67:GB187,ROW()-ROW($GB$190)+1),"")</f>
        <v>0</v>
      </c>
      <c r="GC264">
        <f>IFERROR(SMALL(GC67:GC187,ROW()-ROW($GC$190)+1),"")</f>
        <v>0</v>
      </c>
      <c r="GD264">
        <f>IFERROR(SMALL(GD67:GD187,ROW()-ROW($GD$190)+1),"")</f>
        <v>0</v>
      </c>
      <c r="GE264">
        <f>IFERROR(SMALL(GE67:GE187,ROW()-ROW($GE$190)+1),"")</f>
        <v>0</v>
      </c>
      <c r="GF264">
        <f>IFERROR(SMALL(GF67:GF187,ROW()-ROW($GF$190)+1),"")</f>
        <v>0</v>
      </c>
      <c r="GG264">
        <f>IFERROR(SMALL(GG67:GG187,ROW()-ROW($GG$190)+1),"")</f>
        <v>0</v>
      </c>
      <c r="GH264">
        <f>IFERROR(SMALL(GH67:GH187,ROW()-ROW($GH$190)+1),"")</f>
        <v>0</v>
      </c>
      <c r="GI264">
        <f>IFERROR(SMALL(GI67:GI187,ROW()-ROW($GI$190)+1),"")</f>
        <v>0</v>
      </c>
      <c r="GJ264">
        <f>IFERROR(SMALL(GJ67:GJ187,ROW()-ROW($GJ$190)+1),"")</f>
        <v>0</v>
      </c>
      <c r="GK264">
        <f>IFERROR(SMALL(GK67:GK187,ROW()-ROW($GK$190)+1),"")</f>
        <v>0</v>
      </c>
      <c r="GL264">
        <f>IFERROR(SMALL(GL67:GL187,ROW()-ROW($GL$190)+1),"")</f>
        <v>0</v>
      </c>
      <c r="GM264">
        <f>IFERROR(SMALL(GM67:GM187,ROW()-ROW($GM$190)+1),"")</f>
        <v>0</v>
      </c>
      <c r="GN264">
        <f>IFERROR(SMALL(GN67:GN187,ROW()-ROW($GN$190)+1),"")</f>
        <v>0</v>
      </c>
      <c r="GO264">
        <f>IFERROR(SMALL(GO67:GO187,ROW()-ROW($GO$190)+1),"")</f>
        <v>0</v>
      </c>
      <c r="GP264">
        <f>IFERROR(SMALL(GP67:GP187,ROW()-ROW($GP$190)+1),"")</f>
        <v>0</v>
      </c>
      <c r="GQ264">
        <f>IFERROR(SMALL(GQ67:GQ187,ROW()-ROW($GQ$190)+1),"")</f>
        <v>0</v>
      </c>
      <c r="GR264">
        <f>IFERROR(SMALL(GR67:GR187,ROW()-ROW($GR$190)+1),"")</f>
        <v>0</v>
      </c>
      <c r="GS264">
        <f>IFERROR(SMALL(GS67:GS187,ROW()-ROW($GS$190)+1),"")</f>
        <v>0</v>
      </c>
      <c r="GT264">
        <f>IFERROR(SMALL(GT67:GT187,ROW()-ROW($GT$190)+1),"")</f>
        <v>0</v>
      </c>
      <c r="GU264">
        <f>IFERROR(SMALL(GU67:GU187,ROW()-ROW($GU$190)+1),"")</f>
        <v>0</v>
      </c>
      <c r="GV264">
        <f>IFERROR(SMALL(GV67:GV187,ROW()-ROW($GV$190)+1),"")</f>
        <v>0</v>
      </c>
      <c r="GW264">
        <f>IFERROR(SMALL(GW67:GW187,ROW()-ROW($GW$190)+1),"")</f>
        <v>0</v>
      </c>
      <c r="GX264">
        <f>IFERROR(SMALL(GX67:GX187,ROW()-ROW($GX$190)+1),"")</f>
        <v>0</v>
      </c>
      <c r="GY264">
        <f>IFERROR(SMALL(GY67:GY187,ROW()-ROW($GY$190)+1),"")</f>
        <v>0</v>
      </c>
      <c r="GZ264">
        <f>IFERROR(SMALL(GZ67:GZ187,ROW()-ROW($GZ$190)+1),"")</f>
        <v>0</v>
      </c>
      <c r="HA264">
        <f>IFERROR(SMALL(HA67:HA187,ROW()-ROW($HA$190)+1),"")</f>
        <v>0</v>
      </c>
      <c r="HB264">
        <f>IFERROR(SMALL(HB67:HB187,ROW()-ROW($HB$190)+1),"")</f>
        <v>0</v>
      </c>
      <c r="HC264">
        <f>IFERROR(SMALL(HC67:HC187,ROW()-ROW($HC$190)+1),"")</f>
        <v>0</v>
      </c>
      <c r="HD264">
        <f>IFERROR(SMALL(HD67:HD187,ROW()-ROW($HD$190)+1),"")</f>
        <v>0</v>
      </c>
      <c r="HE264">
        <f>IFERROR(SMALL(HE67:HE187,ROW()-ROW($HE$190)+1),"")</f>
        <v>0</v>
      </c>
      <c r="HF264">
        <f>IFERROR(SMALL(HF67:HF187,ROW()-ROW($HF$190)+1),"")</f>
        <v>0</v>
      </c>
      <c r="HG264">
        <f>IFERROR(SMALL(HG67:HG187,ROW()-ROW($HG$190)+1),"")</f>
        <v>0</v>
      </c>
      <c r="HH264">
        <f>IFERROR(SMALL(HH67:HH187,ROW()-ROW($HH$190)+1),"")</f>
        <v>0</v>
      </c>
      <c r="HI264">
        <f>IFERROR(SMALL(HI67:HI187,ROW()-ROW($HI$190)+1),"")</f>
        <v>0</v>
      </c>
      <c r="HJ264">
        <f>IFERROR(SMALL(HJ67:HJ187,ROW()-ROW($HJ$190)+1),"")</f>
        <v>0</v>
      </c>
      <c r="HK264">
        <f>IFERROR(SMALL(HK67:HK187,ROW()-ROW($HK$190)+1),"")</f>
        <v>0</v>
      </c>
      <c r="HL264">
        <f>IFERROR(SMALL(HL67:HL187,ROW()-ROW($HL$190)+1),"")</f>
        <v>0</v>
      </c>
      <c r="HM264">
        <f>IFERROR(SMALL(HM67:HM187,ROW()-ROW($HM$190)+1),"")</f>
        <v>0</v>
      </c>
      <c r="HN264">
        <f>IFERROR(SMALL(HN67:HN187,ROW()-ROW($HN$190)+1),"")</f>
        <v>0</v>
      </c>
      <c r="HO264">
        <f>IFERROR(SMALL(HO67:HO187,ROW()-ROW($HO$190)+1),"")</f>
        <v>0</v>
      </c>
      <c r="HP264">
        <f>IFERROR(SMALL(HP67:HP187,ROW()-ROW($HP$190)+1),"")</f>
        <v>0</v>
      </c>
      <c r="HQ264">
        <f>IFERROR(SMALL(HQ67:HQ187,ROW()-ROW($HQ$190)+1),"")</f>
        <v>0</v>
      </c>
      <c r="HR264">
        <f>IFERROR(SMALL(HR67:HR187,ROW()-ROW($HR$190)+1),"")</f>
        <v>0</v>
      </c>
      <c r="HS264">
        <f>IFERROR(SMALL(HS67:HS187,ROW()-ROW($HS$190)+1),"")</f>
        <v>0</v>
      </c>
      <c r="HT264">
        <f>IFERROR(SMALL(HT67:HT187,ROW()-ROW($HT$190)+1),"")</f>
        <v>0</v>
      </c>
      <c r="HU264">
        <f>IFERROR(SMALL(HU67:HU187,ROW()-ROW($HU$190)+1),"")</f>
        <v>0</v>
      </c>
      <c r="HV264">
        <f>IFERROR(SMALL(HV67:HV187,ROW()-ROW($HV$190)+1),"")</f>
        <v>0</v>
      </c>
      <c r="HW264">
        <f>IFERROR(SMALL(HW67:HW187,ROW()-ROW($HW$190)+1),"")</f>
        <v>0</v>
      </c>
      <c r="HX264">
        <f>IFERROR(SMALL(HX67:HX187,ROW()-ROW($HX$190)+1),"")</f>
        <v>0</v>
      </c>
      <c r="HY264">
        <f>IFERROR(SMALL(HY67:HY187,ROW()-ROW($HY$190)+1),"")</f>
        <v>0</v>
      </c>
      <c r="HZ264">
        <f>IFERROR(SMALL(HZ67:HZ187,ROW()-ROW($HZ$190)+1),"")</f>
        <v>0</v>
      </c>
      <c r="IA264">
        <f>IFERROR(SMALL(IA67:IA187,ROW()-ROW($IA$190)+1),"")</f>
        <v>0</v>
      </c>
      <c r="IB264">
        <f>IFERROR(SMALL(IB67:IB187,ROW()-ROW($IB$190)+1),"")</f>
        <v>0</v>
      </c>
      <c r="IC264">
        <f>IFERROR(SMALL(IC67:IC187,ROW()-ROW($IC$190)+1),"")</f>
        <v>0</v>
      </c>
      <c r="ID264">
        <f>IFERROR(SMALL(ID67:ID187,ROW()-ROW($ID$190)+1),"")</f>
        <v>0</v>
      </c>
      <c r="IE264">
        <f>IFERROR(SMALL(IE67:IE187,ROW()-ROW($IE$190)+1),"")</f>
        <v>0</v>
      </c>
      <c r="IF264">
        <f>IFERROR(SMALL(IF67:IF187,ROW()-ROW($IF$190)+1),"")</f>
        <v>0</v>
      </c>
      <c r="IG264">
        <f>IFERROR(SMALL(IG67:IG187,ROW()-ROW($IG$190)+1),"")</f>
        <v>0</v>
      </c>
      <c r="IH264">
        <f>IFERROR(SMALL(IH67:IH187,ROW()-ROW($IH$190)+1),"")</f>
        <v>0</v>
      </c>
      <c r="II264">
        <f>IFERROR(SMALL(II67:II187,ROW()-ROW($II$190)+1),"")</f>
        <v>0</v>
      </c>
      <c r="IJ264">
        <f>IFERROR(SMALL(IJ67:IJ187,ROW()-ROW($IJ$190)+1),"")</f>
        <v>0</v>
      </c>
      <c r="IK264">
        <f>IFERROR(SMALL(IK67:IK187,ROW()-ROW($IK$190)+1),"")</f>
        <v>0</v>
      </c>
      <c r="IL264">
        <f>IFERROR(SMALL(IL67:IL187,ROW()-ROW($IL$190)+1),"")</f>
        <v>0</v>
      </c>
      <c r="IM264">
        <f>IFERROR(SMALL(IM67:IM187,ROW()-ROW($IM$190)+1),"")</f>
        <v>0</v>
      </c>
      <c r="IN264">
        <f>IFERROR(SMALL(IN67:IN187,ROW()-ROW($IN$190)+1),"")</f>
        <v>0</v>
      </c>
      <c r="IO264">
        <f>IFERROR(SMALL(IO67:IO187,ROW()-ROW($IO$190)+1),"")</f>
        <v>0</v>
      </c>
      <c r="IP264">
        <f>IFERROR(SMALL(IP67:IP187,ROW()-ROW($IP$190)+1),"")</f>
        <v>0</v>
      </c>
      <c r="IQ264">
        <f>IFERROR(SMALL(IQ67:IQ187,ROW()-ROW($IQ$190)+1),"")</f>
        <v>0</v>
      </c>
      <c r="IR264">
        <f>IFERROR(SMALL(IR67:IR187,ROW()-ROW($IR$190)+1),"")</f>
        <v>0</v>
      </c>
      <c r="IS264">
        <f>IFERROR(SMALL(IS67:IS187,ROW()-ROW($IS$190)+1),"")</f>
        <v>0</v>
      </c>
      <c r="IT264">
        <f>IFERROR(SMALL(IT67:IT187,ROW()-ROW($IT$190)+1),"")</f>
        <v>0</v>
      </c>
      <c r="IU264">
        <f>IFERROR(SMALL(IU67:IU187,ROW()-ROW($IU$190)+1),"")</f>
        <v>0</v>
      </c>
      <c r="IV264">
        <f>IFERROR(SMALL(IV67:IV187,ROW()-ROW($IV$190)+1),"")</f>
        <v>0</v>
      </c>
      <c r="IW264">
        <f>IFERROR(SMALL(IW67:IW187,ROW()-ROW($IW$190)+1),"")</f>
        <v>0</v>
      </c>
      <c r="IX264">
        <f>IFERROR(SMALL(IX67:IX187,ROW()-ROW($IX$190)+1),"")</f>
        <v>0</v>
      </c>
      <c r="IY264">
        <f>IFERROR(SMALL(IY67:IY187,ROW()-ROW($IY$190)+1),"")</f>
        <v>0</v>
      </c>
      <c r="IZ264">
        <f>IFERROR(SMALL(IZ67:IZ187,ROW()-ROW($IZ$190)+1),"")</f>
        <v>0</v>
      </c>
      <c r="JA264">
        <f>IFERROR(SMALL(JA67:JA187,ROW()-ROW($JA$190)+1),"")</f>
        <v>0</v>
      </c>
      <c r="JB264">
        <f>IFERROR(SMALL(JB67:JB187,ROW()-ROW($JB$190)+1),"")</f>
        <v>0</v>
      </c>
      <c r="JC264">
        <f>IFERROR(SMALL(JC67:JC187,ROW()-ROW($JC$190)+1),"")</f>
        <v>0</v>
      </c>
      <c r="JD264">
        <f>IFERROR(SMALL(JD67:JD187,ROW()-ROW($JD$190)+1),"")</f>
        <v>0</v>
      </c>
      <c r="JE264">
        <f>IFERROR(SMALL(JE67:JE187,ROW()-ROW($JE$190)+1),"")</f>
        <v>0</v>
      </c>
      <c r="JF264">
        <f>IFERROR(SMALL(JF67:JF187,ROW()-ROW($JF$190)+1),"")</f>
        <v>0</v>
      </c>
      <c r="JG264">
        <f>IFERROR(SMALL(JG67:JG187,ROW()-ROW($JG$190)+1),"")</f>
        <v>0</v>
      </c>
      <c r="JH264">
        <f>IFERROR(SMALL(JH67:JH187,ROW()-ROW($JH$190)+1),"")</f>
        <v>0</v>
      </c>
      <c r="JI264">
        <f>IFERROR(SMALL(JI67:JI187,ROW()-ROW($JI$190)+1),"")</f>
        <v>0</v>
      </c>
      <c r="JJ264">
        <f>IFERROR(SMALL(JJ67:JJ187,ROW()-ROW($JJ$190)+1),"")</f>
        <v>0</v>
      </c>
    </row>
    <row r="265" spans="5:270">
      <c r="E265">
        <f>IFERROR(SMALL(E67:E187,ROW()-ROW($E$190)+1),"")</f>
        <v>0</v>
      </c>
      <c r="F265">
        <f>IFERROR(SMALL(F67:F187,ROW()-ROW($F$190)+1),"")</f>
        <v>0</v>
      </c>
      <c r="G265">
        <f>IFERROR(SMALL(G67:G187,ROW()-ROW($G$190)+1),"")</f>
        <v>0</v>
      </c>
      <c r="H265">
        <f>IFERROR(SMALL(H67:H187,ROW()-ROW($H$190)+1),"")</f>
        <v>0</v>
      </c>
      <c r="I265">
        <f>IFERROR(SMALL(I67:I187,ROW()-ROW($I$190)+1),"")</f>
        <v>0</v>
      </c>
      <c r="J265">
        <f>IFERROR(SMALL(J67:J187,ROW()-ROW($J$190)+1),"")</f>
        <v>0</v>
      </c>
      <c r="K265">
        <f>IFERROR(SMALL(K67:K187,ROW()-ROW($K$190)+1),"")</f>
        <v>0</v>
      </c>
      <c r="L265">
        <f>IFERROR(SMALL(L67:L187,ROW()-ROW($L$190)+1),"")</f>
        <v>0</v>
      </c>
      <c r="M265">
        <f>IFERROR(SMALL(M67:M187,ROW()-ROW($M$190)+1),"")</f>
        <v>0</v>
      </c>
      <c r="N265">
        <f>IFERROR(SMALL(N67:N187,ROW()-ROW($N$190)+1),"")</f>
        <v>0</v>
      </c>
      <c r="O265">
        <f>IFERROR(SMALL(O67:O187,ROW()-ROW($O$190)+1),"")</f>
        <v>0</v>
      </c>
      <c r="P265">
        <f>IFERROR(SMALL(P67:P187,ROW()-ROW($P$190)+1),"")</f>
        <v>0</v>
      </c>
      <c r="Q265">
        <f>IFERROR(SMALL(Q67:Q187,ROW()-ROW($Q$190)+1),"")</f>
        <v>0</v>
      </c>
      <c r="R265">
        <f>IFERROR(SMALL(R67:R187,ROW()-ROW($R$190)+1),"")</f>
        <v>0</v>
      </c>
      <c r="S265">
        <f>IFERROR(SMALL(S67:S187,ROW()-ROW($S$190)+1),"")</f>
        <v>0</v>
      </c>
      <c r="T265">
        <f>IFERROR(SMALL(T67:T187,ROW()-ROW($T$190)+1),"")</f>
        <v>0</v>
      </c>
      <c r="U265">
        <f>IFERROR(SMALL(U67:U187,ROW()-ROW($U$190)+1),"")</f>
        <v>0</v>
      </c>
      <c r="V265">
        <f>IFERROR(SMALL(V67:V187,ROW()-ROW($V$190)+1),"")</f>
        <v>0</v>
      </c>
      <c r="W265">
        <f>IFERROR(SMALL(W67:W187,ROW()-ROW($W$190)+1),"")</f>
        <v>0</v>
      </c>
      <c r="X265">
        <f>IFERROR(SMALL(X67:X187,ROW()-ROW($X$190)+1),"")</f>
        <v>0</v>
      </c>
      <c r="Y265">
        <f>IFERROR(SMALL(Y67:Y187,ROW()-ROW($Y$190)+1),"")</f>
        <v>0</v>
      </c>
      <c r="Z265">
        <f>IFERROR(SMALL(Z67:Z187,ROW()-ROW($Z$190)+1),"")</f>
        <v>0</v>
      </c>
      <c r="AA265">
        <f>IFERROR(SMALL(AA67:AA187,ROW()-ROW($AA$190)+1),"")</f>
        <v>0</v>
      </c>
      <c r="AB265">
        <f>IFERROR(SMALL(AB67:AB187,ROW()-ROW($AB$190)+1),"")</f>
        <v>0</v>
      </c>
      <c r="AC265">
        <f>IFERROR(SMALL(AC67:AC187,ROW()-ROW($AC$190)+1),"")</f>
        <v>0</v>
      </c>
      <c r="AD265">
        <f>IFERROR(SMALL(AD67:AD187,ROW()-ROW($AD$190)+1),"")</f>
        <v>0</v>
      </c>
      <c r="AE265">
        <f>IFERROR(SMALL(AE67:AE187,ROW()-ROW($AE$190)+1),"")</f>
        <v>0</v>
      </c>
      <c r="AF265">
        <f>IFERROR(SMALL(AF67:AF187,ROW()-ROW($AF$190)+1),"")</f>
        <v>0</v>
      </c>
      <c r="AG265">
        <f>IFERROR(SMALL(AG67:AG187,ROW()-ROW($AG$190)+1),"")</f>
        <v>0</v>
      </c>
      <c r="AH265">
        <f>IFERROR(SMALL(AH67:AH187,ROW()-ROW($AH$190)+1),"")</f>
        <v>0</v>
      </c>
      <c r="AI265">
        <f>IFERROR(SMALL(AI67:AI187,ROW()-ROW($AI$190)+1),"")</f>
        <v>0</v>
      </c>
      <c r="AJ265">
        <f>IFERROR(SMALL(AJ67:AJ187,ROW()-ROW($AJ$190)+1),"")</f>
        <v>0</v>
      </c>
      <c r="AK265">
        <f>IFERROR(SMALL(AK67:AK187,ROW()-ROW($AK$190)+1),"")</f>
        <v>0</v>
      </c>
      <c r="AL265">
        <f>IFERROR(SMALL(AL67:AL187,ROW()-ROW($AL$190)+1),"")</f>
        <v>0</v>
      </c>
      <c r="AM265">
        <f>IFERROR(SMALL(AM67:AM187,ROW()-ROW($AM$190)+1),"")</f>
        <v>0</v>
      </c>
      <c r="AN265">
        <f>IFERROR(SMALL(AN67:AN187,ROW()-ROW($AN$190)+1),"")</f>
        <v>0</v>
      </c>
      <c r="AO265">
        <f>IFERROR(SMALL(AO67:AO187,ROW()-ROW($AO$190)+1),"")</f>
        <v>0</v>
      </c>
      <c r="AP265">
        <f>IFERROR(SMALL(AP67:AP187,ROW()-ROW($AP$190)+1),"")</f>
        <v>0</v>
      </c>
      <c r="AQ265">
        <f>IFERROR(SMALL(AQ67:AQ187,ROW()-ROW($AQ$190)+1),"")</f>
        <v>0</v>
      </c>
      <c r="AR265">
        <f>IFERROR(SMALL(AR67:AR187,ROW()-ROW($AR$190)+1),"")</f>
        <v>0</v>
      </c>
      <c r="AS265">
        <f>IFERROR(SMALL(AS67:AS187,ROW()-ROW($AS$190)+1),"")</f>
        <v>0</v>
      </c>
      <c r="AT265">
        <f>IFERROR(SMALL(AT67:AT187,ROW()-ROW($AT$190)+1),"")</f>
        <v>0</v>
      </c>
      <c r="AU265">
        <f>IFERROR(SMALL(AU67:AU187,ROW()-ROW($AU$190)+1),"")</f>
        <v>0</v>
      </c>
      <c r="AV265">
        <f>IFERROR(SMALL(AV67:AV187,ROW()-ROW($AV$190)+1),"")</f>
        <v>0</v>
      </c>
      <c r="AW265">
        <f>IFERROR(SMALL(AW67:AW187,ROW()-ROW($AW$190)+1),"")</f>
        <v>0</v>
      </c>
      <c r="AX265">
        <f>IFERROR(SMALL(AX67:AX187,ROW()-ROW($AX$190)+1),"")</f>
        <v>0</v>
      </c>
      <c r="AY265">
        <f>IFERROR(SMALL(AY67:AY187,ROW()-ROW($AY$190)+1),"")</f>
        <v>0</v>
      </c>
      <c r="AZ265">
        <f>IFERROR(SMALL(AZ67:AZ187,ROW()-ROW($AZ$190)+1),"")</f>
        <v>0</v>
      </c>
      <c r="BA265">
        <f>IFERROR(SMALL(BA67:BA187,ROW()-ROW($BA$190)+1),"")</f>
        <v>0</v>
      </c>
      <c r="BB265">
        <f>IFERROR(SMALL(BB67:BB187,ROW()-ROW($BB$190)+1),"")</f>
        <v>0</v>
      </c>
      <c r="BC265">
        <f>IFERROR(SMALL(BC67:BC187,ROW()-ROW($BC$190)+1),"")</f>
        <v>0</v>
      </c>
      <c r="BD265">
        <f>IFERROR(SMALL(BD67:BD187,ROW()-ROW($BD$190)+1),"")</f>
        <v>0</v>
      </c>
      <c r="BE265">
        <f>IFERROR(SMALL(BE67:BE187,ROW()-ROW($BE$190)+1),"")</f>
        <v>0</v>
      </c>
      <c r="BF265">
        <f>IFERROR(SMALL(BF67:BF187,ROW()-ROW($BF$190)+1),"")</f>
        <v>0</v>
      </c>
      <c r="BG265">
        <f>IFERROR(SMALL(BG67:BG187,ROW()-ROW($BG$190)+1),"")</f>
        <v>0</v>
      </c>
      <c r="BH265">
        <f>IFERROR(SMALL(BH67:BH187,ROW()-ROW($BH$190)+1),"")</f>
        <v>0</v>
      </c>
      <c r="BI265">
        <f>IFERROR(SMALL(BI67:BI187,ROW()-ROW($BI$190)+1),"")</f>
        <v>0</v>
      </c>
      <c r="BJ265">
        <f>IFERROR(SMALL(BJ67:BJ187,ROW()-ROW($BJ$190)+1),"")</f>
        <v>0</v>
      </c>
      <c r="BK265">
        <f>IFERROR(SMALL(BK67:BK187,ROW()-ROW($BK$190)+1),"")</f>
        <v>0</v>
      </c>
      <c r="BL265">
        <f>IFERROR(SMALL(BL67:BL187,ROW()-ROW($BL$190)+1),"")</f>
        <v>0</v>
      </c>
      <c r="BM265">
        <f>IFERROR(SMALL(BM67:BM187,ROW()-ROW($BM$190)+1),"")</f>
        <v>0</v>
      </c>
      <c r="BN265">
        <f>IFERROR(SMALL(BN67:BN187,ROW()-ROW($BN$190)+1),"")</f>
        <v>0</v>
      </c>
      <c r="BO265">
        <f>IFERROR(SMALL(BO67:BO187,ROW()-ROW($BO$190)+1),"")</f>
        <v>0</v>
      </c>
      <c r="BP265">
        <f>IFERROR(SMALL(BP67:BP187,ROW()-ROW($BP$190)+1),"")</f>
        <v>0</v>
      </c>
      <c r="BQ265">
        <f>IFERROR(SMALL(BQ67:BQ187,ROW()-ROW($BQ$190)+1),"")</f>
        <v>0</v>
      </c>
      <c r="BR265">
        <f>IFERROR(SMALL(BR67:BR187,ROW()-ROW($BR$190)+1),"")</f>
        <v>0</v>
      </c>
      <c r="BS265">
        <f>IFERROR(SMALL(BS67:BS187,ROW()-ROW($BS$190)+1),"")</f>
        <v>0</v>
      </c>
      <c r="BT265">
        <f>IFERROR(SMALL(BT67:BT187,ROW()-ROW($BT$190)+1),"")</f>
        <v>0</v>
      </c>
      <c r="BU265">
        <f>IFERROR(SMALL(BU67:BU187,ROW()-ROW($BU$190)+1),"")</f>
        <v>0</v>
      </c>
      <c r="BV265">
        <f>IFERROR(SMALL(BV67:BV187,ROW()-ROW($BV$190)+1),"")</f>
        <v>0</v>
      </c>
      <c r="BW265">
        <f>IFERROR(SMALL(BW67:BW187,ROW()-ROW($BW$190)+1),"")</f>
        <v>0</v>
      </c>
      <c r="BX265">
        <f>IFERROR(SMALL(BX67:BX187,ROW()-ROW($BX$190)+1),"")</f>
        <v>0</v>
      </c>
      <c r="BY265">
        <f>IFERROR(SMALL(BY67:BY187,ROW()-ROW($BY$190)+1),"")</f>
        <v>0</v>
      </c>
      <c r="BZ265">
        <f>IFERROR(SMALL(BZ67:BZ187,ROW()-ROW($BZ$190)+1),"")</f>
        <v>0</v>
      </c>
      <c r="CA265">
        <f>IFERROR(SMALL(CA67:CA187,ROW()-ROW($CA$190)+1),"")</f>
        <v>0</v>
      </c>
      <c r="CB265">
        <f>IFERROR(SMALL(CB67:CB187,ROW()-ROW($CB$190)+1),"")</f>
        <v>0</v>
      </c>
      <c r="CC265">
        <f>IFERROR(SMALL(CC67:CC187,ROW()-ROW($CC$190)+1),"")</f>
        <v>0</v>
      </c>
      <c r="CD265">
        <f>IFERROR(SMALL(CD67:CD187,ROW()-ROW($CD$190)+1),"")</f>
        <v>0</v>
      </c>
      <c r="CE265">
        <f>IFERROR(SMALL(CE67:CE187,ROW()-ROW($CE$190)+1),"")</f>
        <v>0</v>
      </c>
      <c r="CF265">
        <f>IFERROR(SMALL(CF67:CF187,ROW()-ROW($CF$190)+1),"")</f>
        <v>0</v>
      </c>
      <c r="CG265">
        <f>IFERROR(SMALL(CG67:CG187,ROW()-ROW($CG$190)+1),"")</f>
        <v>0</v>
      </c>
      <c r="CH265">
        <f>IFERROR(SMALL(CH67:CH187,ROW()-ROW($CH$190)+1),"")</f>
        <v>0</v>
      </c>
      <c r="CI265">
        <f>IFERROR(SMALL(CI67:CI187,ROW()-ROW($CI$190)+1),"")</f>
        <v>0</v>
      </c>
      <c r="CJ265">
        <f>IFERROR(SMALL(CJ67:CJ187,ROW()-ROW($CJ$190)+1),"")</f>
        <v>0</v>
      </c>
      <c r="CK265">
        <f>IFERROR(SMALL(CK67:CK187,ROW()-ROW($CK$190)+1),"")</f>
        <v>0</v>
      </c>
      <c r="CL265">
        <f>IFERROR(SMALL(CL67:CL187,ROW()-ROW($CL$190)+1),"")</f>
        <v>0</v>
      </c>
      <c r="CM265">
        <f>IFERROR(SMALL(CM67:CM187,ROW()-ROW($CM$190)+1),"")</f>
        <v>0</v>
      </c>
      <c r="CN265">
        <f>IFERROR(SMALL(CN67:CN187,ROW()-ROW($CN$190)+1),"")</f>
        <v>0</v>
      </c>
      <c r="CO265">
        <f>IFERROR(SMALL(CO67:CO187,ROW()-ROW($CO$190)+1),"")</f>
        <v>0</v>
      </c>
      <c r="CP265">
        <f>IFERROR(SMALL(CP67:CP187,ROW()-ROW($CP$190)+1),"")</f>
        <v>0</v>
      </c>
      <c r="CQ265">
        <f>IFERROR(SMALL(CQ67:CQ187,ROW()-ROW($CQ$190)+1),"")</f>
        <v>0</v>
      </c>
      <c r="CR265">
        <f>IFERROR(SMALL(CR67:CR187,ROW()-ROW($CR$190)+1),"")</f>
        <v>0</v>
      </c>
      <c r="CS265">
        <f>IFERROR(SMALL(CS67:CS187,ROW()-ROW($CS$190)+1),"")</f>
        <v>0</v>
      </c>
      <c r="CT265">
        <f>IFERROR(SMALL(CT67:CT187,ROW()-ROW($CT$190)+1),"")</f>
        <v>0</v>
      </c>
      <c r="CU265">
        <f>IFERROR(SMALL(CU67:CU187,ROW()-ROW($CU$190)+1),"")</f>
        <v>0</v>
      </c>
      <c r="CV265">
        <f>IFERROR(SMALL(CV67:CV187,ROW()-ROW($CV$190)+1),"")</f>
        <v>0</v>
      </c>
      <c r="CW265">
        <f>IFERROR(SMALL(CW67:CW187,ROW()-ROW($CW$190)+1),"")</f>
        <v>0</v>
      </c>
      <c r="CX265">
        <f>IFERROR(SMALL(CX67:CX187,ROW()-ROW($CX$190)+1),"")</f>
        <v>0</v>
      </c>
      <c r="CY265">
        <f>IFERROR(SMALL(CY67:CY187,ROW()-ROW($CY$190)+1),"")</f>
        <v>0</v>
      </c>
      <c r="CZ265">
        <f>IFERROR(SMALL(CZ67:CZ187,ROW()-ROW($CZ$190)+1),"")</f>
        <v>0</v>
      </c>
      <c r="DA265">
        <f>IFERROR(SMALL(DA67:DA187,ROW()-ROW($DA$190)+1),"")</f>
        <v>0</v>
      </c>
      <c r="DB265">
        <f>IFERROR(SMALL(DB67:DB187,ROW()-ROW($DB$190)+1),"")</f>
        <v>0</v>
      </c>
      <c r="DC265">
        <f>IFERROR(SMALL(DC67:DC187,ROW()-ROW($DC$190)+1),"")</f>
        <v>0</v>
      </c>
      <c r="DD265">
        <f>IFERROR(SMALL(DD67:DD187,ROW()-ROW($DD$190)+1),"")</f>
        <v>0</v>
      </c>
      <c r="DE265">
        <f>IFERROR(SMALL(DE67:DE187,ROW()-ROW($DE$190)+1),"")</f>
        <v>0</v>
      </c>
      <c r="DF265">
        <f>IFERROR(SMALL(DF67:DF187,ROW()-ROW($DF$190)+1),"")</f>
        <v>0</v>
      </c>
      <c r="DG265">
        <f>IFERROR(SMALL(DG67:DG187,ROW()-ROW($DG$190)+1),"")</f>
        <v>0</v>
      </c>
      <c r="DH265">
        <f>IFERROR(SMALL(DH67:DH187,ROW()-ROW($DH$190)+1),"")</f>
        <v>0</v>
      </c>
      <c r="DI265">
        <f>IFERROR(SMALL(DI67:DI187,ROW()-ROW($DI$190)+1),"")</f>
        <v>0</v>
      </c>
      <c r="DJ265">
        <f>IFERROR(SMALL(DJ67:DJ187,ROW()-ROW($DJ$190)+1),"")</f>
        <v>0</v>
      </c>
      <c r="DK265">
        <f>IFERROR(SMALL(DK67:DK187,ROW()-ROW($DK$190)+1),"")</f>
        <v>0</v>
      </c>
      <c r="DL265">
        <f>IFERROR(SMALL(DL67:DL187,ROW()-ROW($DL$190)+1),"")</f>
        <v>0</v>
      </c>
      <c r="DM265">
        <f>IFERROR(SMALL(DM67:DM187,ROW()-ROW($DM$190)+1),"")</f>
        <v>0</v>
      </c>
      <c r="DN265">
        <f>IFERROR(SMALL(DN67:DN187,ROW()-ROW($DN$190)+1),"")</f>
        <v>0</v>
      </c>
      <c r="DO265">
        <f>IFERROR(SMALL(DO67:DO187,ROW()-ROW($DO$190)+1),"")</f>
        <v>0</v>
      </c>
      <c r="DP265">
        <f>IFERROR(SMALL(DP67:DP187,ROW()-ROW($DP$190)+1),"")</f>
        <v>0</v>
      </c>
      <c r="DQ265">
        <f>IFERROR(SMALL(DQ67:DQ187,ROW()-ROW($DQ$190)+1),"")</f>
        <v>0</v>
      </c>
      <c r="DR265">
        <f>IFERROR(SMALL(DR67:DR187,ROW()-ROW($DR$190)+1),"")</f>
        <v>0</v>
      </c>
      <c r="DS265">
        <f>IFERROR(SMALL(DS67:DS187,ROW()-ROW($DS$190)+1),"")</f>
        <v>0</v>
      </c>
      <c r="DT265">
        <f>IFERROR(SMALL(DT67:DT187,ROW()-ROW($DT$190)+1),"")</f>
        <v>0</v>
      </c>
      <c r="DU265">
        <f>IFERROR(SMALL(DU67:DU187,ROW()-ROW($DU$190)+1),"")</f>
        <v>0</v>
      </c>
      <c r="DV265">
        <f>IFERROR(SMALL(DV67:DV187,ROW()-ROW($DV$190)+1),"")</f>
        <v>0</v>
      </c>
      <c r="DW265">
        <f>IFERROR(SMALL(DW67:DW187,ROW()-ROW($DW$190)+1),"")</f>
        <v>0</v>
      </c>
      <c r="DX265">
        <f>IFERROR(SMALL(DX67:DX187,ROW()-ROW($DX$190)+1),"")</f>
        <v>0</v>
      </c>
      <c r="DY265">
        <f>IFERROR(SMALL(DY67:DY187,ROW()-ROW($DY$190)+1),"")</f>
        <v>0</v>
      </c>
      <c r="DZ265">
        <f>IFERROR(SMALL(DZ67:DZ187,ROW()-ROW($DZ$190)+1),"")</f>
        <v>0</v>
      </c>
      <c r="EA265">
        <f>IFERROR(SMALL(EA67:EA187,ROW()-ROW($EA$190)+1),"")</f>
        <v>0</v>
      </c>
      <c r="EB265">
        <f>IFERROR(SMALL(EB67:EB187,ROW()-ROW($EB$190)+1),"")</f>
        <v>0</v>
      </c>
      <c r="EC265">
        <f>IFERROR(SMALL(EC67:EC187,ROW()-ROW($EC$190)+1),"")</f>
        <v>0</v>
      </c>
      <c r="ED265">
        <f>IFERROR(SMALL(ED67:ED187,ROW()-ROW($ED$190)+1),"")</f>
        <v>0</v>
      </c>
      <c r="EE265">
        <f>IFERROR(SMALL(EE67:EE187,ROW()-ROW($EE$190)+1),"")</f>
        <v>0</v>
      </c>
      <c r="EF265">
        <f>IFERROR(SMALL(EF67:EF187,ROW()-ROW($EF$190)+1),"")</f>
        <v>0</v>
      </c>
      <c r="EI265">
        <f>IFERROR(SMALL(EI67:EI187,ROW()-ROW($EI$190)+1),"")</f>
        <v>0</v>
      </c>
      <c r="EJ265">
        <f>IFERROR(SMALL(EJ67:EJ187,ROW()-ROW($EJ$190)+1),"")</f>
        <v>0</v>
      </c>
      <c r="EK265">
        <f>IFERROR(SMALL(EK67:EK187,ROW()-ROW($EK$190)+1),"")</f>
        <v>0</v>
      </c>
      <c r="EL265">
        <f>IFERROR(SMALL(EL67:EL187,ROW()-ROW($EL$190)+1),"")</f>
        <v>0</v>
      </c>
      <c r="EM265">
        <f>IFERROR(SMALL(EM67:EM187,ROW()-ROW($EM$190)+1),"")</f>
        <v>0</v>
      </c>
      <c r="EN265">
        <f>IFERROR(SMALL(EN67:EN187,ROW()-ROW($EN$190)+1),"")</f>
        <v>0</v>
      </c>
      <c r="EO265">
        <f>IFERROR(SMALL(EO67:EO187,ROW()-ROW($EO$190)+1),"")</f>
        <v>0</v>
      </c>
      <c r="EP265">
        <f>IFERROR(SMALL(EP67:EP187,ROW()-ROW($EP$190)+1),"")</f>
        <v>0</v>
      </c>
      <c r="EQ265">
        <f>IFERROR(SMALL(EQ67:EQ187,ROW()-ROW($EQ$190)+1),"")</f>
        <v>0</v>
      </c>
      <c r="ER265">
        <f>IFERROR(SMALL(ER67:ER187,ROW()-ROW($ER$190)+1),"")</f>
        <v>0</v>
      </c>
      <c r="ES265">
        <f>IFERROR(SMALL(ES67:ES187,ROW()-ROW($ES$190)+1),"")</f>
        <v>0</v>
      </c>
      <c r="ET265">
        <f>IFERROR(SMALL(ET67:ET187,ROW()-ROW($ET$190)+1),"")</f>
        <v>0</v>
      </c>
      <c r="EU265">
        <f>IFERROR(SMALL(EU67:EU187,ROW()-ROW($EU$190)+1),"")</f>
        <v>0</v>
      </c>
      <c r="EV265">
        <f>IFERROR(SMALL(EV67:EV187,ROW()-ROW($EV$190)+1),"")</f>
        <v>0</v>
      </c>
      <c r="EW265">
        <f>IFERROR(SMALL(EW67:EW187,ROW()-ROW($EW$190)+1),"")</f>
        <v>0</v>
      </c>
      <c r="EX265">
        <f>IFERROR(SMALL(EX67:EX187,ROW()-ROW($EX$190)+1),"")</f>
        <v>0</v>
      </c>
      <c r="EY265">
        <f>IFERROR(SMALL(EY67:EY187,ROW()-ROW($EY$190)+1),"")</f>
        <v>0</v>
      </c>
      <c r="EZ265">
        <f>IFERROR(SMALL(EZ67:EZ187,ROW()-ROW($EZ$190)+1),"")</f>
        <v>0</v>
      </c>
      <c r="FA265">
        <f>IFERROR(SMALL(FA67:FA187,ROW()-ROW($FA$190)+1),"")</f>
        <v>0</v>
      </c>
      <c r="FB265">
        <f>IFERROR(SMALL(FB67:FB187,ROW()-ROW($FB$190)+1),"")</f>
        <v>0</v>
      </c>
      <c r="FC265">
        <f>IFERROR(SMALL(FC67:FC187,ROW()-ROW($FC$190)+1),"")</f>
        <v>0</v>
      </c>
      <c r="FD265">
        <f>IFERROR(SMALL(FD67:FD187,ROW()-ROW($FD$190)+1),"")</f>
        <v>0</v>
      </c>
      <c r="FE265">
        <f>IFERROR(SMALL(FE67:FE187,ROW()-ROW($FE$190)+1),"")</f>
        <v>0</v>
      </c>
      <c r="FF265">
        <f>IFERROR(SMALL(FF67:FF187,ROW()-ROW($FF$190)+1),"")</f>
        <v>0</v>
      </c>
      <c r="FG265">
        <f>IFERROR(SMALL(FG67:FG187,ROW()-ROW($FG$190)+1),"")</f>
        <v>0</v>
      </c>
      <c r="FH265">
        <f>IFERROR(SMALL(FH67:FH187,ROW()-ROW($FH$190)+1),"")</f>
        <v>0</v>
      </c>
      <c r="FI265">
        <f>IFERROR(SMALL(FI67:FI187,ROW()-ROW($FI$190)+1),"")</f>
        <v>0</v>
      </c>
      <c r="FJ265">
        <f>IFERROR(SMALL(FJ67:FJ187,ROW()-ROW($FJ$190)+1),"")</f>
        <v>0</v>
      </c>
      <c r="FK265">
        <f>IFERROR(SMALL(FK67:FK187,ROW()-ROW($FK$190)+1),"")</f>
        <v>0</v>
      </c>
      <c r="FL265">
        <f>IFERROR(SMALL(FL67:FL187,ROW()-ROW($FL$190)+1),"")</f>
        <v>0</v>
      </c>
      <c r="FM265">
        <f>IFERROR(SMALL(FM67:FM187,ROW()-ROW($FM$190)+1),"")</f>
        <v>0</v>
      </c>
      <c r="FN265">
        <f>IFERROR(SMALL(FN67:FN187,ROW()-ROW($FN$190)+1),"")</f>
        <v>0</v>
      </c>
      <c r="FO265">
        <f>IFERROR(SMALL(FO67:FO187,ROW()-ROW($FO$190)+1),"")</f>
        <v>0</v>
      </c>
      <c r="FP265">
        <f>IFERROR(SMALL(FP67:FP187,ROW()-ROW($FP$190)+1),"")</f>
        <v>0</v>
      </c>
      <c r="FQ265">
        <f>IFERROR(SMALL(FQ67:FQ187,ROW()-ROW($FQ$190)+1),"")</f>
        <v>0</v>
      </c>
      <c r="FR265">
        <f>IFERROR(SMALL(FR67:FR187,ROW()-ROW($FR$190)+1),"")</f>
        <v>0</v>
      </c>
      <c r="FS265">
        <f>IFERROR(SMALL(FS67:FS187,ROW()-ROW($FS$190)+1),"")</f>
        <v>0</v>
      </c>
      <c r="FT265">
        <f>IFERROR(SMALL(FT67:FT187,ROW()-ROW($FT$190)+1),"")</f>
        <v>0</v>
      </c>
      <c r="FU265">
        <f>IFERROR(SMALL(FU67:FU187,ROW()-ROW($FU$190)+1),"")</f>
        <v>0</v>
      </c>
      <c r="FV265">
        <f>IFERROR(SMALL(FV67:FV187,ROW()-ROW($FV$190)+1),"")</f>
        <v>0</v>
      </c>
      <c r="FW265">
        <f>IFERROR(SMALL(FW67:FW187,ROW()-ROW($FW$190)+1),"")</f>
        <v>0</v>
      </c>
      <c r="FX265">
        <f>IFERROR(SMALL(FX67:FX187,ROW()-ROW($FX$190)+1),"")</f>
        <v>0</v>
      </c>
      <c r="FY265">
        <f>IFERROR(SMALL(FY67:FY187,ROW()-ROW($FY$190)+1),"")</f>
        <v>0</v>
      </c>
      <c r="FZ265">
        <f>IFERROR(SMALL(FZ67:FZ187,ROW()-ROW($FZ$190)+1),"")</f>
        <v>0</v>
      </c>
      <c r="GA265">
        <f>IFERROR(SMALL(GA67:GA187,ROW()-ROW($GA$190)+1),"")</f>
        <v>0</v>
      </c>
      <c r="GB265">
        <f>IFERROR(SMALL(GB67:GB187,ROW()-ROW($GB$190)+1),"")</f>
        <v>0</v>
      </c>
      <c r="GC265">
        <f>IFERROR(SMALL(GC67:GC187,ROW()-ROW($GC$190)+1),"")</f>
        <v>0</v>
      </c>
      <c r="GD265">
        <f>IFERROR(SMALL(GD67:GD187,ROW()-ROW($GD$190)+1),"")</f>
        <v>0</v>
      </c>
      <c r="GE265">
        <f>IFERROR(SMALL(GE67:GE187,ROW()-ROW($GE$190)+1),"")</f>
        <v>0</v>
      </c>
      <c r="GF265">
        <f>IFERROR(SMALL(GF67:GF187,ROW()-ROW($GF$190)+1),"")</f>
        <v>0</v>
      </c>
      <c r="GG265">
        <f>IFERROR(SMALL(GG67:GG187,ROW()-ROW($GG$190)+1),"")</f>
        <v>0</v>
      </c>
      <c r="GH265">
        <f>IFERROR(SMALL(GH67:GH187,ROW()-ROW($GH$190)+1),"")</f>
        <v>0</v>
      </c>
      <c r="GI265">
        <f>IFERROR(SMALL(GI67:GI187,ROW()-ROW($GI$190)+1),"")</f>
        <v>0</v>
      </c>
      <c r="GJ265">
        <f>IFERROR(SMALL(GJ67:GJ187,ROW()-ROW($GJ$190)+1),"")</f>
        <v>0</v>
      </c>
      <c r="GK265">
        <f>IFERROR(SMALL(GK67:GK187,ROW()-ROW($GK$190)+1),"")</f>
        <v>0</v>
      </c>
      <c r="GL265">
        <f>IFERROR(SMALL(GL67:GL187,ROW()-ROW($GL$190)+1),"")</f>
        <v>0</v>
      </c>
      <c r="GM265">
        <f>IFERROR(SMALL(GM67:GM187,ROW()-ROW($GM$190)+1),"")</f>
        <v>0</v>
      </c>
      <c r="GN265">
        <f>IFERROR(SMALL(GN67:GN187,ROW()-ROW($GN$190)+1),"")</f>
        <v>0</v>
      </c>
      <c r="GO265">
        <f>IFERROR(SMALL(GO67:GO187,ROW()-ROW($GO$190)+1),"")</f>
        <v>0</v>
      </c>
      <c r="GP265">
        <f>IFERROR(SMALL(GP67:GP187,ROW()-ROW($GP$190)+1),"")</f>
        <v>0</v>
      </c>
      <c r="GQ265">
        <f>IFERROR(SMALL(GQ67:GQ187,ROW()-ROW($GQ$190)+1),"")</f>
        <v>0</v>
      </c>
      <c r="GR265">
        <f>IFERROR(SMALL(GR67:GR187,ROW()-ROW($GR$190)+1),"")</f>
        <v>0</v>
      </c>
      <c r="GS265">
        <f>IFERROR(SMALL(GS67:GS187,ROW()-ROW($GS$190)+1),"")</f>
        <v>0</v>
      </c>
      <c r="GT265">
        <f>IFERROR(SMALL(GT67:GT187,ROW()-ROW($GT$190)+1),"")</f>
        <v>0</v>
      </c>
      <c r="GU265">
        <f>IFERROR(SMALL(GU67:GU187,ROW()-ROW($GU$190)+1),"")</f>
        <v>0</v>
      </c>
      <c r="GV265">
        <f>IFERROR(SMALL(GV67:GV187,ROW()-ROW($GV$190)+1),"")</f>
        <v>0</v>
      </c>
      <c r="GW265">
        <f>IFERROR(SMALL(GW67:GW187,ROW()-ROW($GW$190)+1),"")</f>
        <v>0</v>
      </c>
      <c r="GX265">
        <f>IFERROR(SMALL(GX67:GX187,ROW()-ROW($GX$190)+1),"")</f>
        <v>0</v>
      </c>
      <c r="GY265">
        <f>IFERROR(SMALL(GY67:GY187,ROW()-ROW($GY$190)+1),"")</f>
        <v>0</v>
      </c>
      <c r="GZ265">
        <f>IFERROR(SMALL(GZ67:GZ187,ROW()-ROW($GZ$190)+1),"")</f>
        <v>0</v>
      </c>
      <c r="HA265">
        <f>IFERROR(SMALL(HA67:HA187,ROW()-ROW($HA$190)+1),"")</f>
        <v>0</v>
      </c>
      <c r="HB265">
        <f>IFERROR(SMALL(HB67:HB187,ROW()-ROW($HB$190)+1),"")</f>
        <v>0</v>
      </c>
      <c r="HC265">
        <f>IFERROR(SMALL(HC67:HC187,ROW()-ROW($HC$190)+1),"")</f>
        <v>0</v>
      </c>
      <c r="HD265">
        <f>IFERROR(SMALL(HD67:HD187,ROW()-ROW($HD$190)+1),"")</f>
        <v>0</v>
      </c>
      <c r="HE265">
        <f>IFERROR(SMALL(HE67:HE187,ROW()-ROW($HE$190)+1),"")</f>
        <v>0</v>
      </c>
      <c r="HF265">
        <f>IFERROR(SMALL(HF67:HF187,ROW()-ROW($HF$190)+1),"")</f>
        <v>0</v>
      </c>
      <c r="HG265">
        <f>IFERROR(SMALL(HG67:HG187,ROW()-ROW($HG$190)+1),"")</f>
        <v>0</v>
      </c>
      <c r="HH265">
        <f>IFERROR(SMALL(HH67:HH187,ROW()-ROW($HH$190)+1),"")</f>
        <v>0</v>
      </c>
      <c r="HI265">
        <f>IFERROR(SMALL(HI67:HI187,ROW()-ROW($HI$190)+1),"")</f>
        <v>0</v>
      </c>
      <c r="HJ265">
        <f>IFERROR(SMALL(HJ67:HJ187,ROW()-ROW($HJ$190)+1),"")</f>
        <v>0</v>
      </c>
      <c r="HK265">
        <f>IFERROR(SMALL(HK67:HK187,ROW()-ROW($HK$190)+1),"")</f>
        <v>0</v>
      </c>
      <c r="HL265">
        <f>IFERROR(SMALL(HL67:HL187,ROW()-ROW($HL$190)+1),"")</f>
        <v>0</v>
      </c>
      <c r="HM265">
        <f>IFERROR(SMALL(HM67:HM187,ROW()-ROW($HM$190)+1),"")</f>
        <v>0</v>
      </c>
      <c r="HN265">
        <f>IFERROR(SMALL(HN67:HN187,ROW()-ROW($HN$190)+1),"")</f>
        <v>0</v>
      </c>
      <c r="HO265">
        <f>IFERROR(SMALL(HO67:HO187,ROW()-ROW($HO$190)+1),"")</f>
        <v>0</v>
      </c>
      <c r="HP265">
        <f>IFERROR(SMALL(HP67:HP187,ROW()-ROW($HP$190)+1),"")</f>
        <v>0</v>
      </c>
      <c r="HQ265">
        <f>IFERROR(SMALL(HQ67:HQ187,ROW()-ROW($HQ$190)+1),"")</f>
        <v>0</v>
      </c>
      <c r="HR265">
        <f>IFERROR(SMALL(HR67:HR187,ROW()-ROW($HR$190)+1),"")</f>
        <v>0</v>
      </c>
      <c r="HS265">
        <f>IFERROR(SMALL(HS67:HS187,ROW()-ROW($HS$190)+1),"")</f>
        <v>0</v>
      </c>
      <c r="HT265">
        <f>IFERROR(SMALL(HT67:HT187,ROW()-ROW($HT$190)+1),"")</f>
        <v>0</v>
      </c>
      <c r="HU265">
        <f>IFERROR(SMALL(HU67:HU187,ROW()-ROW($HU$190)+1),"")</f>
        <v>0</v>
      </c>
      <c r="HV265">
        <f>IFERROR(SMALL(HV67:HV187,ROW()-ROW($HV$190)+1),"")</f>
        <v>0</v>
      </c>
      <c r="HW265">
        <f>IFERROR(SMALL(HW67:HW187,ROW()-ROW($HW$190)+1),"")</f>
        <v>0</v>
      </c>
      <c r="HX265">
        <f>IFERROR(SMALL(HX67:HX187,ROW()-ROW($HX$190)+1),"")</f>
        <v>0</v>
      </c>
      <c r="HY265">
        <f>IFERROR(SMALL(HY67:HY187,ROW()-ROW($HY$190)+1),"")</f>
        <v>0</v>
      </c>
      <c r="HZ265">
        <f>IFERROR(SMALL(HZ67:HZ187,ROW()-ROW($HZ$190)+1),"")</f>
        <v>0</v>
      </c>
      <c r="IA265">
        <f>IFERROR(SMALL(IA67:IA187,ROW()-ROW($IA$190)+1),"")</f>
        <v>0</v>
      </c>
      <c r="IB265">
        <f>IFERROR(SMALL(IB67:IB187,ROW()-ROW($IB$190)+1),"")</f>
        <v>0</v>
      </c>
      <c r="IC265">
        <f>IFERROR(SMALL(IC67:IC187,ROW()-ROW($IC$190)+1),"")</f>
        <v>0</v>
      </c>
      <c r="ID265">
        <f>IFERROR(SMALL(ID67:ID187,ROW()-ROW($ID$190)+1),"")</f>
        <v>0</v>
      </c>
      <c r="IE265">
        <f>IFERROR(SMALL(IE67:IE187,ROW()-ROW($IE$190)+1),"")</f>
        <v>0</v>
      </c>
      <c r="IF265">
        <f>IFERROR(SMALL(IF67:IF187,ROW()-ROW($IF$190)+1),"")</f>
        <v>0</v>
      </c>
      <c r="IG265">
        <f>IFERROR(SMALL(IG67:IG187,ROW()-ROW($IG$190)+1),"")</f>
        <v>0</v>
      </c>
      <c r="IH265">
        <f>IFERROR(SMALL(IH67:IH187,ROW()-ROW($IH$190)+1),"")</f>
        <v>0</v>
      </c>
      <c r="II265">
        <f>IFERROR(SMALL(II67:II187,ROW()-ROW($II$190)+1),"")</f>
        <v>0</v>
      </c>
      <c r="IJ265">
        <f>IFERROR(SMALL(IJ67:IJ187,ROW()-ROW($IJ$190)+1),"")</f>
        <v>0</v>
      </c>
      <c r="IK265">
        <f>IFERROR(SMALL(IK67:IK187,ROW()-ROW($IK$190)+1),"")</f>
        <v>0</v>
      </c>
      <c r="IL265">
        <f>IFERROR(SMALL(IL67:IL187,ROW()-ROW($IL$190)+1),"")</f>
        <v>0</v>
      </c>
      <c r="IM265">
        <f>IFERROR(SMALL(IM67:IM187,ROW()-ROW($IM$190)+1),"")</f>
        <v>0</v>
      </c>
      <c r="IN265">
        <f>IFERROR(SMALL(IN67:IN187,ROW()-ROW($IN$190)+1),"")</f>
        <v>0</v>
      </c>
      <c r="IO265">
        <f>IFERROR(SMALL(IO67:IO187,ROW()-ROW($IO$190)+1),"")</f>
        <v>0</v>
      </c>
      <c r="IP265">
        <f>IFERROR(SMALL(IP67:IP187,ROW()-ROW($IP$190)+1),"")</f>
        <v>0</v>
      </c>
      <c r="IQ265">
        <f>IFERROR(SMALL(IQ67:IQ187,ROW()-ROW($IQ$190)+1),"")</f>
        <v>0</v>
      </c>
      <c r="IR265">
        <f>IFERROR(SMALL(IR67:IR187,ROW()-ROW($IR$190)+1),"")</f>
        <v>0</v>
      </c>
      <c r="IS265">
        <f>IFERROR(SMALL(IS67:IS187,ROW()-ROW($IS$190)+1),"")</f>
        <v>0</v>
      </c>
      <c r="IT265">
        <f>IFERROR(SMALL(IT67:IT187,ROW()-ROW($IT$190)+1),"")</f>
        <v>0</v>
      </c>
      <c r="IU265">
        <f>IFERROR(SMALL(IU67:IU187,ROW()-ROW($IU$190)+1),"")</f>
        <v>0</v>
      </c>
      <c r="IV265">
        <f>IFERROR(SMALL(IV67:IV187,ROW()-ROW($IV$190)+1),"")</f>
        <v>0</v>
      </c>
      <c r="IW265">
        <f>IFERROR(SMALL(IW67:IW187,ROW()-ROW($IW$190)+1),"")</f>
        <v>0</v>
      </c>
      <c r="IX265">
        <f>IFERROR(SMALL(IX67:IX187,ROW()-ROW($IX$190)+1),"")</f>
        <v>0</v>
      </c>
      <c r="IY265">
        <f>IFERROR(SMALL(IY67:IY187,ROW()-ROW($IY$190)+1),"")</f>
        <v>0</v>
      </c>
      <c r="IZ265">
        <f>IFERROR(SMALL(IZ67:IZ187,ROW()-ROW($IZ$190)+1),"")</f>
        <v>0</v>
      </c>
      <c r="JA265">
        <f>IFERROR(SMALL(JA67:JA187,ROW()-ROW($JA$190)+1),"")</f>
        <v>0</v>
      </c>
      <c r="JB265">
        <f>IFERROR(SMALL(JB67:JB187,ROW()-ROW($JB$190)+1),"")</f>
        <v>0</v>
      </c>
      <c r="JC265">
        <f>IFERROR(SMALL(JC67:JC187,ROW()-ROW($JC$190)+1),"")</f>
        <v>0</v>
      </c>
      <c r="JD265">
        <f>IFERROR(SMALL(JD67:JD187,ROW()-ROW($JD$190)+1),"")</f>
        <v>0</v>
      </c>
      <c r="JE265">
        <f>IFERROR(SMALL(JE67:JE187,ROW()-ROW($JE$190)+1),"")</f>
        <v>0</v>
      </c>
      <c r="JF265">
        <f>IFERROR(SMALL(JF67:JF187,ROW()-ROW($JF$190)+1),"")</f>
        <v>0</v>
      </c>
      <c r="JG265">
        <f>IFERROR(SMALL(JG67:JG187,ROW()-ROW($JG$190)+1),"")</f>
        <v>0</v>
      </c>
      <c r="JH265">
        <f>IFERROR(SMALL(JH67:JH187,ROW()-ROW($JH$190)+1),"")</f>
        <v>0</v>
      </c>
      <c r="JI265">
        <f>IFERROR(SMALL(JI67:JI187,ROW()-ROW($JI$190)+1),"")</f>
        <v>0</v>
      </c>
      <c r="JJ265">
        <f>IFERROR(SMALL(JJ67:JJ187,ROW()-ROW($JJ$190)+1),"")</f>
        <v>0</v>
      </c>
    </row>
    <row r="266" spans="5:270">
      <c r="E266">
        <f>IFERROR(SMALL(E67:E187,ROW()-ROW($E$190)+1),"")</f>
        <v>0</v>
      </c>
      <c r="F266">
        <f>IFERROR(SMALL(F67:F187,ROW()-ROW($F$190)+1),"")</f>
        <v>0</v>
      </c>
      <c r="G266">
        <f>IFERROR(SMALL(G67:G187,ROW()-ROW($G$190)+1),"")</f>
        <v>0</v>
      </c>
      <c r="H266">
        <f>IFERROR(SMALL(H67:H187,ROW()-ROW($H$190)+1),"")</f>
        <v>0</v>
      </c>
      <c r="I266">
        <f>IFERROR(SMALL(I67:I187,ROW()-ROW($I$190)+1),"")</f>
        <v>0</v>
      </c>
      <c r="J266">
        <f>IFERROR(SMALL(J67:J187,ROW()-ROW($J$190)+1),"")</f>
        <v>0</v>
      </c>
      <c r="K266">
        <f>IFERROR(SMALL(K67:K187,ROW()-ROW($K$190)+1),"")</f>
        <v>0</v>
      </c>
      <c r="L266">
        <f>IFERROR(SMALL(L67:L187,ROW()-ROW($L$190)+1),"")</f>
        <v>0</v>
      </c>
      <c r="M266">
        <f>IFERROR(SMALL(M67:M187,ROW()-ROW($M$190)+1),"")</f>
        <v>0</v>
      </c>
      <c r="N266">
        <f>IFERROR(SMALL(N67:N187,ROW()-ROW($N$190)+1),"")</f>
        <v>0</v>
      </c>
      <c r="O266">
        <f>IFERROR(SMALL(O67:O187,ROW()-ROW($O$190)+1),"")</f>
        <v>0</v>
      </c>
      <c r="P266">
        <f>IFERROR(SMALL(P67:P187,ROW()-ROW($P$190)+1),"")</f>
        <v>0</v>
      </c>
      <c r="Q266">
        <f>IFERROR(SMALL(Q67:Q187,ROW()-ROW($Q$190)+1),"")</f>
        <v>0</v>
      </c>
      <c r="R266">
        <f>IFERROR(SMALL(R67:R187,ROW()-ROW($R$190)+1),"")</f>
        <v>0</v>
      </c>
      <c r="S266">
        <f>IFERROR(SMALL(S67:S187,ROW()-ROW($S$190)+1),"")</f>
        <v>0</v>
      </c>
      <c r="T266">
        <f>IFERROR(SMALL(T67:T187,ROW()-ROW($T$190)+1),"")</f>
        <v>0</v>
      </c>
      <c r="U266">
        <f>IFERROR(SMALL(U67:U187,ROW()-ROW($U$190)+1),"")</f>
        <v>0</v>
      </c>
      <c r="V266">
        <f>IFERROR(SMALL(V67:V187,ROW()-ROW($V$190)+1),"")</f>
        <v>0</v>
      </c>
      <c r="W266">
        <f>IFERROR(SMALL(W67:W187,ROW()-ROW($W$190)+1),"")</f>
        <v>0</v>
      </c>
      <c r="X266">
        <f>IFERROR(SMALL(X67:X187,ROW()-ROW($X$190)+1),"")</f>
        <v>0</v>
      </c>
      <c r="Y266">
        <f>IFERROR(SMALL(Y67:Y187,ROW()-ROW($Y$190)+1),"")</f>
        <v>0</v>
      </c>
      <c r="Z266">
        <f>IFERROR(SMALL(Z67:Z187,ROW()-ROW($Z$190)+1),"")</f>
        <v>0</v>
      </c>
      <c r="AA266">
        <f>IFERROR(SMALL(AA67:AA187,ROW()-ROW($AA$190)+1),"")</f>
        <v>0</v>
      </c>
      <c r="AB266">
        <f>IFERROR(SMALL(AB67:AB187,ROW()-ROW($AB$190)+1),"")</f>
        <v>0</v>
      </c>
      <c r="AC266">
        <f>IFERROR(SMALL(AC67:AC187,ROW()-ROW($AC$190)+1),"")</f>
        <v>0</v>
      </c>
      <c r="AD266">
        <f>IFERROR(SMALL(AD67:AD187,ROW()-ROW($AD$190)+1),"")</f>
        <v>0</v>
      </c>
      <c r="AE266">
        <f>IFERROR(SMALL(AE67:AE187,ROW()-ROW($AE$190)+1),"")</f>
        <v>0</v>
      </c>
      <c r="AF266">
        <f>IFERROR(SMALL(AF67:AF187,ROW()-ROW($AF$190)+1),"")</f>
        <v>0</v>
      </c>
      <c r="AG266">
        <f>IFERROR(SMALL(AG67:AG187,ROW()-ROW($AG$190)+1),"")</f>
        <v>0</v>
      </c>
      <c r="AH266">
        <f>IFERROR(SMALL(AH67:AH187,ROW()-ROW($AH$190)+1),"")</f>
        <v>0</v>
      </c>
      <c r="AI266">
        <f>IFERROR(SMALL(AI67:AI187,ROW()-ROW($AI$190)+1),"")</f>
        <v>0</v>
      </c>
      <c r="AJ266">
        <f>IFERROR(SMALL(AJ67:AJ187,ROW()-ROW($AJ$190)+1),"")</f>
        <v>0</v>
      </c>
      <c r="AK266">
        <f>IFERROR(SMALL(AK67:AK187,ROW()-ROW($AK$190)+1),"")</f>
        <v>0</v>
      </c>
      <c r="AL266">
        <f>IFERROR(SMALL(AL67:AL187,ROW()-ROW($AL$190)+1),"")</f>
        <v>0</v>
      </c>
      <c r="AM266">
        <f>IFERROR(SMALL(AM67:AM187,ROW()-ROW($AM$190)+1),"")</f>
        <v>0</v>
      </c>
      <c r="AN266">
        <f>IFERROR(SMALL(AN67:AN187,ROW()-ROW($AN$190)+1),"")</f>
        <v>0</v>
      </c>
      <c r="AO266">
        <f>IFERROR(SMALL(AO67:AO187,ROW()-ROW($AO$190)+1),"")</f>
        <v>0</v>
      </c>
      <c r="AP266">
        <f>IFERROR(SMALL(AP67:AP187,ROW()-ROW($AP$190)+1),"")</f>
        <v>0</v>
      </c>
      <c r="AQ266">
        <f>IFERROR(SMALL(AQ67:AQ187,ROW()-ROW($AQ$190)+1),"")</f>
        <v>0</v>
      </c>
      <c r="AR266">
        <f>IFERROR(SMALL(AR67:AR187,ROW()-ROW($AR$190)+1),"")</f>
        <v>0</v>
      </c>
      <c r="AS266">
        <f>IFERROR(SMALL(AS67:AS187,ROW()-ROW($AS$190)+1),"")</f>
        <v>0</v>
      </c>
      <c r="AT266">
        <f>IFERROR(SMALL(AT67:AT187,ROW()-ROW($AT$190)+1),"")</f>
        <v>0</v>
      </c>
      <c r="AU266">
        <f>IFERROR(SMALL(AU67:AU187,ROW()-ROW($AU$190)+1),"")</f>
        <v>0</v>
      </c>
      <c r="AV266">
        <f>IFERROR(SMALL(AV67:AV187,ROW()-ROW($AV$190)+1),"")</f>
        <v>0</v>
      </c>
      <c r="AW266">
        <f>IFERROR(SMALL(AW67:AW187,ROW()-ROW($AW$190)+1),"")</f>
        <v>0</v>
      </c>
      <c r="AX266">
        <f>IFERROR(SMALL(AX67:AX187,ROW()-ROW($AX$190)+1),"")</f>
        <v>0</v>
      </c>
      <c r="AY266">
        <f>IFERROR(SMALL(AY67:AY187,ROW()-ROW($AY$190)+1),"")</f>
        <v>0</v>
      </c>
      <c r="AZ266">
        <f>IFERROR(SMALL(AZ67:AZ187,ROW()-ROW($AZ$190)+1),"")</f>
        <v>0</v>
      </c>
      <c r="BA266">
        <f>IFERROR(SMALL(BA67:BA187,ROW()-ROW($BA$190)+1),"")</f>
        <v>0</v>
      </c>
      <c r="BB266">
        <f>IFERROR(SMALL(BB67:BB187,ROW()-ROW($BB$190)+1),"")</f>
        <v>0</v>
      </c>
      <c r="BC266">
        <f>IFERROR(SMALL(BC67:BC187,ROW()-ROW($BC$190)+1),"")</f>
        <v>0</v>
      </c>
      <c r="BD266">
        <f>IFERROR(SMALL(BD67:BD187,ROW()-ROW($BD$190)+1),"")</f>
        <v>0</v>
      </c>
      <c r="BE266">
        <f>IFERROR(SMALL(BE67:BE187,ROW()-ROW($BE$190)+1),"")</f>
        <v>0</v>
      </c>
      <c r="BF266">
        <f>IFERROR(SMALL(BF67:BF187,ROW()-ROW($BF$190)+1),"")</f>
        <v>0</v>
      </c>
      <c r="BG266">
        <f>IFERROR(SMALL(BG67:BG187,ROW()-ROW($BG$190)+1),"")</f>
        <v>0</v>
      </c>
      <c r="BH266">
        <f>IFERROR(SMALL(BH67:BH187,ROW()-ROW($BH$190)+1),"")</f>
        <v>0</v>
      </c>
      <c r="BI266">
        <f>IFERROR(SMALL(BI67:BI187,ROW()-ROW($BI$190)+1),"")</f>
        <v>0</v>
      </c>
      <c r="BJ266">
        <f>IFERROR(SMALL(BJ67:BJ187,ROW()-ROW($BJ$190)+1),"")</f>
        <v>0</v>
      </c>
      <c r="BK266">
        <f>IFERROR(SMALL(BK67:BK187,ROW()-ROW($BK$190)+1),"")</f>
        <v>0</v>
      </c>
      <c r="BL266">
        <f>IFERROR(SMALL(BL67:BL187,ROW()-ROW($BL$190)+1),"")</f>
        <v>0</v>
      </c>
      <c r="BM266">
        <f>IFERROR(SMALL(BM67:BM187,ROW()-ROW($BM$190)+1),"")</f>
        <v>0</v>
      </c>
      <c r="BN266">
        <f>IFERROR(SMALL(BN67:BN187,ROW()-ROW($BN$190)+1),"")</f>
        <v>0</v>
      </c>
      <c r="BO266">
        <f>IFERROR(SMALL(BO67:BO187,ROW()-ROW($BO$190)+1),"")</f>
        <v>0</v>
      </c>
      <c r="BP266">
        <f>IFERROR(SMALL(BP67:BP187,ROW()-ROW($BP$190)+1),"")</f>
        <v>0</v>
      </c>
      <c r="BQ266">
        <f>IFERROR(SMALL(BQ67:BQ187,ROW()-ROW($BQ$190)+1),"")</f>
        <v>0</v>
      </c>
      <c r="BR266">
        <f>IFERROR(SMALL(BR67:BR187,ROW()-ROW($BR$190)+1),"")</f>
        <v>0</v>
      </c>
      <c r="BS266">
        <f>IFERROR(SMALL(BS67:BS187,ROW()-ROW($BS$190)+1),"")</f>
        <v>0</v>
      </c>
      <c r="BT266">
        <f>IFERROR(SMALL(BT67:BT187,ROW()-ROW($BT$190)+1),"")</f>
        <v>0</v>
      </c>
      <c r="BU266">
        <f>IFERROR(SMALL(BU67:BU187,ROW()-ROW($BU$190)+1),"")</f>
        <v>0</v>
      </c>
      <c r="BV266">
        <f>IFERROR(SMALL(BV67:BV187,ROW()-ROW($BV$190)+1),"")</f>
        <v>0</v>
      </c>
      <c r="BW266">
        <f>IFERROR(SMALL(BW67:BW187,ROW()-ROW($BW$190)+1),"")</f>
        <v>0</v>
      </c>
      <c r="BX266">
        <f>IFERROR(SMALL(BX67:BX187,ROW()-ROW($BX$190)+1),"")</f>
        <v>0</v>
      </c>
      <c r="BY266">
        <f>IFERROR(SMALL(BY67:BY187,ROW()-ROW($BY$190)+1),"")</f>
        <v>0</v>
      </c>
      <c r="BZ266">
        <f>IFERROR(SMALL(BZ67:BZ187,ROW()-ROW($BZ$190)+1),"")</f>
        <v>0</v>
      </c>
      <c r="CA266">
        <f>IFERROR(SMALL(CA67:CA187,ROW()-ROW($CA$190)+1),"")</f>
        <v>0</v>
      </c>
      <c r="CB266">
        <f>IFERROR(SMALL(CB67:CB187,ROW()-ROW($CB$190)+1),"")</f>
        <v>0</v>
      </c>
      <c r="CC266">
        <f>IFERROR(SMALL(CC67:CC187,ROW()-ROW($CC$190)+1),"")</f>
        <v>0</v>
      </c>
      <c r="CD266">
        <f>IFERROR(SMALL(CD67:CD187,ROW()-ROW($CD$190)+1),"")</f>
        <v>0</v>
      </c>
      <c r="CE266">
        <f>IFERROR(SMALL(CE67:CE187,ROW()-ROW($CE$190)+1),"")</f>
        <v>0</v>
      </c>
      <c r="CF266">
        <f>IFERROR(SMALL(CF67:CF187,ROW()-ROW($CF$190)+1),"")</f>
        <v>0</v>
      </c>
      <c r="CG266">
        <f>IFERROR(SMALL(CG67:CG187,ROW()-ROW($CG$190)+1),"")</f>
        <v>0</v>
      </c>
      <c r="CH266">
        <f>IFERROR(SMALL(CH67:CH187,ROW()-ROW($CH$190)+1),"")</f>
        <v>0</v>
      </c>
      <c r="CI266">
        <f>IFERROR(SMALL(CI67:CI187,ROW()-ROW($CI$190)+1),"")</f>
        <v>0</v>
      </c>
      <c r="CJ266">
        <f>IFERROR(SMALL(CJ67:CJ187,ROW()-ROW($CJ$190)+1),"")</f>
        <v>0</v>
      </c>
      <c r="CK266">
        <f>IFERROR(SMALL(CK67:CK187,ROW()-ROW($CK$190)+1),"")</f>
        <v>0</v>
      </c>
      <c r="CL266">
        <f>IFERROR(SMALL(CL67:CL187,ROW()-ROW($CL$190)+1),"")</f>
        <v>0</v>
      </c>
      <c r="CM266">
        <f>IFERROR(SMALL(CM67:CM187,ROW()-ROW($CM$190)+1),"")</f>
        <v>0</v>
      </c>
      <c r="CN266">
        <f>IFERROR(SMALL(CN67:CN187,ROW()-ROW($CN$190)+1),"")</f>
        <v>0</v>
      </c>
      <c r="CO266">
        <f>IFERROR(SMALL(CO67:CO187,ROW()-ROW($CO$190)+1),"")</f>
        <v>0</v>
      </c>
      <c r="CP266">
        <f>IFERROR(SMALL(CP67:CP187,ROW()-ROW($CP$190)+1),"")</f>
        <v>0</v>
      </c>
      <c r="CQ266">
        <f>IFERROR(SMALL(CQ67:CQ187,ROW()-ROW($CQ$190)+1),"")</f>
        <v>0</v>
      </c>
      <c r="CR266">
        <f>IFERROR(SMALL(CR67:CR187,ROW()-ROW($CR$190)+1),"")</f>
        <v>0</v>
      </c>
      <c r="CS266">
        <f>IFERROR(SMALL(CS67:CS187,ROW()-ROW($CS$190)+1),"")</f>
        <v>0</v>
      </c>
      <c r="CT266">
        <f>IFERROR(SMALL(CT67:CT187,ROW()-ROW($CT$190)+1),"")</f>
        <v>0</v>
      </c>
      <c r="CU266">
        <f>IFERROR(SMALL(CU67:CU187,ROW()-ROW($CU$190)+1),"")</f>
        <v>0</v>
      </c>
      <c r="CV266">
        <f>IFERROR(SMALL(CV67:CV187,ROW()-ROW($CV$190)+1),"")</f>
        <v>0</v>
      </c>
      <c r="CW266">
        <f>IFERROR(SMALL(CW67:CW187,ROW()-ROW($CW$190)+1),"")</f>
        <v>0</v>
      </c>
      <c r="CX266">
        <f>IFERROR(SMALL(CX67:CX187,ROW()-ROW($CX$190)+1),"")</f>
        <v>0</v>
      </c>
      <c r="CY266">
        <f>IFERROR(SMALL(CY67:CY187,ROW()-ROW($CY$190)+1),"")</f>
        <v>0</v>
      </c>
      <c r="CZ266">
        <f>IFERROR(SMALL(CZ67:CZ187,ROW()-ROW($CZ$190)+1),"")</f>
        <v>0</v>
      </c>
      <c r="DA266">
        <f>IFERROR(SMALL(DA67:DA187,ROW()-ROW($DA$190)+1),"")</f>
        <v>0</v>
      </c>
      <c r="DB266">
        <f>IFERROR(SMALL(DB67:DB187,ROW()-ROW($DB$190)+1),"")</f>
        <v>0</v>
      </c>
      <c r="DC266">
        <f>IFERROR(SMALL(DC67:DC187,ROW()-ROW($DC$190)+1),"")</f>
        <v>0</v>
      </c>
      <c r="DD266">
        <f>IFERROR(SMALL(DD67:DD187,ROW()-ROW($DD$190)+1),"")</f>
        <v>0</v>
      </c>
      <c r="DE266">
        <f>IFERROR(SMALL(DE67:DE187,ROW()-ROW($DE$190)+1),"")</f>
        <v>0</v>
      </c>
      <c r="DF266">
        <f>IFERROR(SMALL(DF67:DF187,ROW()-ROW($DF$190)+1),"")</f>
        <v>0</v>
      </c>
      <c r="DG266">
        <f>IFERROR(SMALL(DG67:DG187,ROW()-ROW($DG$190)+1),"")</f>
        <v>0</v>
      </c>
      <c r="DH266">
        <f>IFERROR(SMALL(DH67:DH187,ROW()-ROW($DH$190)+1),"")</f>
        <v>0</v>
      </c>
      <c r="DI266">
        <f>IFERROR(SMALL(DI67:DI187,ROW()-ROW($DI$190)+1),"")</f>
        <v>0</v>
      </c>
      <c r="DJ266">
        <f>IFERROR(SMALL(DJ67:DJ187,ROW()-ROW($DJ$190)+1),"")</f>
        <v>0</v>
      </c>
      <c r="DK266">
        <f>IFERROR(SMALL(DK67:DK187,ROW()-ROW($DK$190)+1),"")</f>
        <v>0</v>
      </c>
      <c r="DL266">
        <f>IFERROR(SMALL(DL67:DL187,ROW()-ROW($DL$190)+1),"")</f>
        <v>0</v>
      </c>
      <c r="DM266">
        <f>IFERROR(SMALL(DM67:DM187,ROW()-ROW($DM$190)+1),"")</f>
        <v>0</v>
      </c>
      <c r="DN266">
        <f>IFERROR(SMALL(DN67:DN187,ROW()-ROW($DN$190)+1),"")</f>
        <v>0</v>
      </c>
      <c r="DO266">
        <f>IFERROR(SMALL(DO67:DO187,ROW()-ROW($DO$190)+1),"")</f>
        <v>0</v>
      </c>
      <c r="DP266">
        <f>IFERROR(SMALL(DP67:DP187,ROW()-ROW($DP$190)+1),"")</f>
        <v>0</v>
      </c>
      <c r="DQ266">
        <f>IFERROR(SMALL(DQ67:DQ187,ROW()-ROW($DQ$190)+1),"")</f>
        <v>0</v>
      </c>
      <c r="DR266">
        <f>IFERROR(SMALL(DR67:DR187,ROW()-ROW($DR$190)+1),"")</f>
        <v>0</v>
      </c>
      <c r="DS266">
        <f>IFERROR(SMALL(DS67:DS187,ROW()-ROW($DS$190)+1),"")</f>
        <v>0</v>
      </c>
      <c r="DT266">
        <f>IFERROR(SMALL(DT67:DT187,ROW()-ROW($DT$190)+1),"")</f>
        <v>0</v>
      </c>
      <c r="DU266">
        <f>IFERROR(SMALL(DU67:DU187,ROW()-ROW($DU$190)+1),"")</f>
        <v>0</v>
      </c>
      <c r="DV266">
        <f>IFERROR(SMALL(DV67:DV187,ROW()-ROW($DV$190)+1),"")</f>
        <v>0</v>
      </c>
      <c r="DW266">
        <f>IFERROR(SMALL(DW67:DW187,ROW()-ROW($DW$190)+1),"")</f>
        <v>0</v>
      </c>
      <c r="DX266">
        <f>IFERROR(SMALL(DX67:DX187,ROW()-ROW($DX$190)+1),"")</f>
        <v>0</v>
      </c>
      <c r="DY266">
        <f>IFERROR(SMALL(DY67:DY187,ROW()-ROW($DY$190)+1),"")</f>
        <v>0</v>
      </c>
      <c r="DZ266">
        <f>IFERROR(SMALL(DZ67:DZ187,ROW()-ROW($DZ$190)+1),"")</f>
        <v>0</v>
      </c>
      <c r="EA266">
        <f>IFERROR(SMALL(EA67:EA187,ROW()-ROW($EA$190)+1),"")</f>
        <v>0</v>
      </c>
      <c r="EB266">
        <f>IFERROR(SMALL(EB67:EB187,ROW()-ROW($EB$190)+1),"")</f>
        <v>0</v>
      </c>
      <c r="EC266">
        <f>IFERROR(SMALL(EC67:EC187,ROW()-ROW($EC$190)+1),"")</f>
        <v>0</v>
      </c>
      <c r="ED266">
        <f>IFERROR(SMALL(ED67:ED187,ROW()-ROW($ED$190)+1),"")</f>
        <v>0</v>
      </c>
      <c r="EE266">
        <f>IFERROR(SMALL(EE67:EE187,ROW()-ROW($EE$190)+1),"")</f>
        <v>0</v>
      </c>
      <c r="EF266">
        <f>IFERROR(SMALL(EF67:EF187,ROW()-ROW($EF$190)+1),"")</f>
        <v>0</v>
      </c>
      <c r="EI266">
        <f>IFERROR(SMALL(EI67:EI187,ROW()-ROW($EI$190)+1),"")</f>
        <v>0</v>
      </c>
      <c r="EJ266">
        <f>IFERROR(SMALL(EJ67:EJ187,ROW()-ROW($EJ$190)+1),"")</f>
        <v>0</v>
      </c>
      <c r="EK266">
        <f>IFERROR(SMALL(EK67:EK187,ROW()-ROW($EK$190)+1),"")</f>
        <v>0</v>
      </c>
      <c r="EL266">
        <f>IFERROR(SMALL(EL67:EL187,ROW()-ROW($EL$190)+1),"")</f>
        <v>0</v>
      </c>
      <c r="EM266">
        <f>IFERROR(SMALL(EM67:EM187,ROW()-ROW($EM$190)+1),"")</f>
        <v>0</v>
      </c>
      <c r="EN266">
        <f>IFERROR(SMALL(EN67:EN187,ROW()-ROW($EN$190)+1),"")</f>
        <v>0</v>
      </c>
      <c r="EO266">
        <f>IFERROR(SMALL(EO67:EO187,ROW()-ROW($EO$190)+1),"")</f>
        <v>0</v>
      </c>
      <c r="EP266">
        <f>IFERROR(SMALL(EP67:EP187,ROW()-ROW($EP$190)+1),"")</f>
        <v>0</v>
      </c>
      <c r="EQ266">
        <f>IFERROR(SMALL(EQ67:EQ187,ROW()-ROW($EQ$190)+1),"")</f>
        <v>0</v>
      </c>
      <c r="ER266">
        <f>IFERROR(SMALL(ER67:ER187,ROW()-ROW($ER$190)+1),"")</f>
        <v>0</v>
      </c>
      <c r="ES266">
        <f>IFERROR(SMALL(ES67:ES187,ROW()-ROW($ES$190)+1),"")</f>
        <v>0</v>
      </c>
      <c r="ET266">
        <f>IFERROR(SMALL(ET67:ET187,ROW()-ROW($ET$190)+1),"")</f>
        <v>0</v>
      </c>
      <c r="EU266">
        <f>IFERROR(SMALL(EU67:EU187,ROW()-ROW($EU$190)+1),"")</f>
        <v>0</v>
      </c>
      <c r="EV266">
        <f>IFERROR(SMALL(EV67:EV187,ROW()-ROW($EV$190)+1),"")</f>
        <v>0</v>
      </c>
      <c r="EW266">
        <f>IFERROR(SMALL(EW67:EW187,ROW()-ROW($EW$190)+1),"")</f>
        <v>0</v>
      </c>
      <c r="EX266">
        <f>IFERROR(SMALL(EX67:EX187,ROW()-ROW($EX$190)+1),"")</f>
        <v>0</v>
      </c>
      <c r="EY266">
        <f>IFERROR(SMALL(EY67:EY187,ROW()-ROW($EY$190)+1),"")</f>
        <v>0</v>
      </c>
      <c r="EZ266">
        <f>IFERROR(SMALL(EZ67:EZ187,ROW()-ROW($EZ$190)+1),"")</f>
        <v>0</v>
      </c>
      <c r="FA266">
        <f>IFERROR(SMALL(FA67:FA187,ROW()-ROW($FA$190)+1),"")</f>
        <v>0</v>
      </c>
      <c r="FB266">
        <f>IFERROR(SMALL(FB67:FB187,ROW()-ROW($FB$190)+1),"")</f>
        <v>0</v>
      </c>
      <c r="FC266">
        <f>IFERROR(SMALL(FC67:FC187,ROW()-ROW($FC$190)+1),"")</f>
        <v>0</v>
      </c>
      <c r="FD266">
        <f>IFERROR(SMALL(FD67:FD187,ROW()-ROW($FD$190)+1),"")</f>
        <v>0</v>
      </c>
      <c r="FE266">
        <f>IFERROR(SMALL(FE67:FE187,ROW()-ROW($FE$190)+1),"")</f>
        <v>0</v>
      </c>
      <c r="FF266">
        <f>IFERROR(SMALL(FF67:FF187,ROW()-ROW($FF$190)+1),"")</f>
        <v>0</v>
      </c>
      <c r="FG266">
        <f>IFERROR(SMALL(FG67:FG187,ROW()-ROW($FG$190)+1),"")</f>
        <v>0</v>
      </c>
      <c r="FH266">
        <f>IFERROR(SMALL(FH67:FH187,ROW()-ROW($FH$190)+1),"")</f>
        <v>0</v>
      </c>
      <c r="FI266">
        <f>IFERROR(SMALL(FI67:FI187,ROW()-ROW($FI$190)+1),"")</f>
        <v>0</v>
      </c>
      <c r="FJ266">
        <f>IFERROR(SMALL(FJ67:FJ187,ROW()-ROW($FJ$190)+1),"")</f>
        <v>0</v>
      </c>
      <c r="FK266">
        <f>IFERROR(SMALL(FK67:FK187,ROW()-ROW($FK$190)+1),"")</f>
        <v>0</v>
      </c>
      <c r="FL266">
        <f>IFERROR(SMALL(FL67:FL187,ROW()-ROW($FL$190)+1),"")</f>
        <v>0</v>
      </c>
      <c r="FM266">
        <f>IFERROR(SMALL(FM67:FM187,ROW()-ROW($FM$190)+1),"")</f>
        <v>0</v>
      </c>
      <c r="FN266">
        <f>IFERROR(SMALL(FN67:FN187,ROW()-ROW($FN$190)+1),"")</f>
        <v>0</v>
      </c>
      <c r="FO266">
        <f>IFERROR(SMALL(FO67:FO187,ROW()-ROW($FO$190)+1),"")</f>
        <v>0</v>
      </c>
      <c r="FP266">
        <f>IFERROR(SMALL(FP67:FP187,ROW()-ROW($FP$190)+1),"")</f>
        <v>0</v>
      </c>
      <c r="FQ266">
        <f>IFERROR(SMALL(FQ67:FQ187,ROW()-ROW($FQ$190)+1),"")</f>
        <v>0</v>
      </c>
      <c r="FR266">
        <f>IFERROR(SMALL(FR67:FR187,ROW()-ROW($FR$190)+1),"")</f>
        <v>0</v>
      </c>
      <c r="FS266">
        <f>IFERROR(SMALL(FS67:FS187,ROW()-ROW($FS$190)+1),"")</f>
        <v>0</v>
      </c>
      <c r="FT266">
        <f>IFERROR(SMALL(FT67:FT187,ROW()-ROW($FT$190)+1),"")</f>
        <v>0</v>
      </c>
      <c r="FU266">
        <f>IFERROR(SMALL(FU67:FU187,ROW()-ROW($FU$190)+1),"")</f>
        <v>0</v>
      </c>
      <c r="FV266">
        <f>IFERROR(SMALL(FV67:FV187,ROW()-ROW($FV$190)+1),"")</f>
        <v>0</v>
      </c>
      <c r="FW266">
        <f>IFERROR(SMALL(FW67:FW187,ROW()-ROW($FW$190)+1),"")</f>
        <v>0</v>
      </c>
      <c r="FX266">
        <f>IFERROR(SMALL(FX67:FX187,ROW()-ROW($FX$190)+1),"")</f>
        <v>0</v>
      </c>
      <c r="FY266">
        <f>IFERROR(SMALL(FY67:FY187,ROW()-ROW($FY$190)+1),"")</f>
        <v>0</v>
      </c>
      <c r="FZ266">
        <f>IFERROR(SMALL(FZ67:FZ187,ROW()-ROW($FZ$190)+1),"")</f>
        <v>0</v>
      </c>
      <c r="GA266">
        <f>IFERROR(SMALL(GA67:GA187,ROW()-ROW($GA$190)+1),"")</f>
        <v>0</v>
      </c>
      <c r="GB266">
        <f>IFERROR(SMALL(GB67:GB187,ROW()-ROW($GB$190)+1),"")</f>
        <v>0</v>
      </c>
      <c r="GC266">
        <f>IFERROR(SMALL(GC67:GC187,ROW()-ROW($GC$190)+1),"")</f>
        <v>0</v>
      </c>
      <c r="GD266">
        <f>IFERROR(SMALL(GD67:GD187,ROW()-ROW($GD$190)+1),"")</f>
        <v>0</v>
      </c>
      <c r="GE266">
        <f>IFERROR(SMALL(GE67:GE187,ROW()-ROW($GE$190)+1),"")</f>
        <v>0</v>
      </c>
      <c r="GF266">
        <f>IFERROR(SMALL(GF67:GF187,ROW()-ROW($GF$190)+1),"")</f>
        <v>0</v>
      </c>
      <c r="GG266">
        <f>IFERROR(SMALL(GG67:GG187,ROW()-ROW($GG$190)+1),"")</f>
        <v>0</v>
      </c>
      <c r="GH266">
        <f>IFERROR(SMALL(GH67:GH187,ROW()-ROW($GH$190)+1),"")</f>
        <v>0</v>
      </c>
      <c r="GI266">
        <f>IFERROR(SMALL(GI67:GI187,ROW()-ROW($GI$190)+1),"")</f>
        <v>0</v>
      </c>
      <c r="GJ266">
        <f>IFERROR(SMALL(GJ67:GJ187,ROW()-ROW($GJ$190)+1),"")</f>
        <v>0</v>
      </c>
      <c r="GK266">
        <f>IFERROR(SMALL(GK67:GK187,ROW()-ROW($GK$190)+1),"")</f>
        <v>0</v>
      </c>
      <c r="GL266">
        <f>IFERROR(SMALL(GL67:GL187,ROW()-ROW($GL$190)+1),"")</f>
        <v>0</v>
      </c>
      <c r="GM266">
        <f>IFERROR(SMALL(GM67:GM187,ROW()-ROW($GM$190)+1),"")</f>
        <v>0</v>
      </c>
      <c r="GN266">
        <f>IFERROR(SMALL(GN67:GN187,ROW()-ROW($GN$190)+1),"")</f>
        <v>0</v>
      </c>
      <c r="GO266">
        <f>IFERROR(SMALL(GO67:GO187,ROW()-ROW($GO$190)+1),"")</f>
        <v>0</v>
      </c>
      <c r="GP266">
        <f>IFERROR(SMALL(GP67:GP187,ROW()-ROW($GP$190)+1),"")</f>
        <v>0</v>
      </c>
      <c r="GQ266">
        <f>IFERROR(SMALL(GQ67:GQ187,ROW()-ROW($GQ$190)+1),"")</f>
        <v>0</v>
      </c>
      <c r="GR266">
        <f>IFERROR(SMALL(GR67:GR187,ROW()-ROW($GR$190)+1),"")</f>
        <v>0</v>
      </c>
      <c r="GS266">
        <f>IFERROR(SMALL(GS67:GS187,ROW()-ROW($GS$190)+1),"")</f>
        <v>0</v>
      </c>
      <c r="GT266">
        <f>IFERROR(SMALL(GT67:GT187,ROW()-ROW($GT$190)+1),"")</f>
        <v>0</v>
      </c>
      <c r="GU266">
        <f>IFERROR(SMALL(GU67:GU187,ROW()-ROW($GU$190)+1),"")</f>
        <v>0</v>
      </c>
      <c r="GV266">
        <f>IFERROR(SMALL(GV67:GV187,ROW()-ROW($GV$190)+1),"")</f>
        <v>0</v>
      </c>
      <c r="GW266">
        <f>IFERROR(SMALL(GW67:GW187,ROW()-ROW($GW$190)+1),"")</f>
        <v>0</v>
      </c>
      <c r="GX266">
        <f>IFERROR(SMALL(GX67:GX187,ROW()-ROW($GX$190)+1),"")</f>
        <v>0</v>
      </c>
      <c r="GY266">
        <f>IFERROR(SMALL(GY67:GY187,ROW()-ROW($GY$190)+1),"")</f>
        <v>0</v>
      </c>
      <c r="GZ266">
        <f>IFERROR(SMALL(GZ67:GZ187,ROW()-ROW($GZ$190)+1),"")</f>
        <v>0</v>
      </c>
      <c r="HA266">
        <f>IFERROR(SMALL(HA67:HA187,ROW()-ROW($HA$190)+1),"")</f>
        <v>0</v>
      </c>
      <c r="HB266">
        <f>IFERROR(SMALL(HB67:HB187,ROW()-ROW($HB$190)+1),"")</f>
        <v>0</v>
      </c>
      <c r="HC266">
        <f>IFERROR(SMALL(HC67:HC187,ROW()-ROW($HC$190)+1),"")</f>
        <v>0</v>
      </c>
      <c r="HD266">
        <f>IFERROR(SMALL(HD67:HD187,ROW()-ROW($HD$190)+1),"")</f>
        <v>0</v>
      </c>
      <c r="HE266">
        <f>IFERROR(SMALL(HE67:HE187,ROW()-ROW($HE$190)+1),"")</f>
        <v>0</v>
      </c>
      <c r="HF266">
        <f>IFERROR(SMALL(HF67:HF187,ROW()-ROW($HF$190)+1),"")</f>
        <v>0</v>
      </c>
      <c r="HG266">
        <f>IFERROR(SMALL(HG67:HG187,ROW()-ROW($HG$190)+1),"")</f>
        <v>0</v>
      </c>
      <c r="HH266">
        <f>IFERROR(SMALL(HH67:HH187,ROW()-ROW($HH$190)+1),"")</f>
        <v>0</v>
      </c>
      <c r="HI266">
        <f>IFERROR(SMALL(HI67:HI187,ROW()-ROW($HI$190)+1),"")</f>
        <v>0</v>
      </c>
      <c r="HJ266">
        <f>IFERROR(SMALL(HJ67:HJ187,ROW()-ROW($HJ$190)+1),"")</f>
        <v>0</v>
      </c>
      <c r="HK266">
        <f>IFERROR(SMALL(HK67:HK187,ROW()-ROW($HK$190)+1),"")</f>
        <v>0</v>
      </c>
      <c r="HL266">
        <f>IFERROR(SMALL(HL67:HL187,ROW()-ROW($HL$190)+1),"")</f>
        <v>0</v>
      </c>
      <c r="HM266">
        <f>IFERROR(SMALL(HM67:HM187,ROW()-ROW($HM$190)+1),"")</f>
        <v>0</v>
      </c>
      <c r="HN266">
        <f>IFERROR(SMALL(HN67:HN187,ROW()-ROW($HN$190)+1),"")</f>
        <v>0</v>
      </c>
      <c r="HO266">
        <f>IFERROR(SMALL(HO67:HO187,ROW()-ROW($HO$190)+1),"")</f>
        <v>0</v>
      </c>
      <c r="HP266">
        <f>IFERROR(SMALL(HP67:HP187,ROW()-ROW($HP$190)+1),"")</f>
        <v>0</v>
      </c>
      <c r="HQ266">
        <f>IFERROR(SMALL(HQ67:HQ187,ROW()-ROW($HQ$190)+1),"")</f>
        <v>0</v>
      </c>
      <c r="HR266">
        <f>IFERROR(SMALL(HR67:HR187,ROW()-ROW($HR$190)+1),"")</f>
        <v>0</v>
      </c>
      <c r="HS266">
        <f>IFERROR(SMALL(HS67:HS187,ROW()-ROW($HS$190)+1),"")</f>
        <v>0</v>
      </c>
      <c r="HT266">
        <f>IFERROR(SMALL(HT67:HT187,ROW()-ROW($HT$190)+1),"")</f>
        <v>0</v>
      </c>
      <c r="HU266">
        <f>IFERROR(SMALL(HU67:HU187,ROW()-ROW($HU$190)+1),"")</f>
        <v>0</v>
      </c>
      <c r="HV266">
        <f>IFERROR(SMALL(HV67:HV187,ROW()-ROW($HV$190)+1),"")</f>
        <v>0</v>
      </c>
      <c r="HW266">
        <f>IFERROR(SMALL(HW67:HW187,ROW()-ROW($HW$190)+1),"")</f>
        <v>0</v>
      </c>
      <c r="HX266">
        <f>IFERROR(SMALL(HX67:HX187,ROW()-ROW($HX$190)+1),"")</f>
        <v>0</v>
      </c>
      <c r="HY266">
        <f>IFERROR(SMALL(HY67:HY187,ROW()-ROW($HY$190)+1),"")</f>
        <v>0</v>
      </c>
      <c r="HZ266">
        <f>IFERROR(SMALL(HZ67:HZ187,ROW()-ROW($HZ$190)+1),"")</f>
        <v>0</v>
      </c>
      <c r="IA266">
        <f>IFERROR(SMALL(IA67:IA187,ROW()-ROW($IA$190)+1),"")</f>
        <v>0</v>
      </c>
      <c r="IB266">
        <f>IFERROR(SMALL(IB67:IB187,ROW()-ROW($IB$190)+1),"")</f>
        <v>0</v>
      </c>
      <c r="IC266">
        <f>IFERROR(SMALL(IC67:IC187,ROW()-ROW($IC$190)+1),"")</f>
        <v>0</v>
      </c>
      <c r="ID266">
        <f>IFERROR(SMALL(ID67:ID187,ROW()-ROW($ID$190)+1),"")</f>
        <v>0</v>
      </c>
      <c r="IE266">
        <f>IFERROR(SMALL(IE67:IE187,ROW()-ROW($IE$190)+1),"")</f>
        <v>0</v>
      </c>
      <c r="IF266">
        <f>IFERROR(SMALL(IF67:IF187,ROW()-ROW($IF$190)+1),"")</f>
        <v>0</v>
      </c>
      <c r="IG266">
        <f>IFERROR(SMALL(IG67:IG187,ROW()-ROW($IG$190)+1),"")</f>
        <v>0</v>
      </c>
      <c r="IH266">
        <f>IFERROR(SMALL(IH67:IH187,ROW()-ROW($IH$190)+1),"")</f>
        <v>0</v>
      </c>
      <c r="II266">
        <f>IFERROR(SMALL(II67:II187,ROW()-ROW($II$190)+1),"")</f>
        <v>0</v>
      </c>
      <c r="IJ266">
        <f>IFERROR(SMALL(IJ67:IJ187,ROW()-ROW($IJ$190)+1),"")</f>
        <v>0</v>
      </c>
      <c r="IK266">
        <f>IFERROR(SMALL(IK67:IK187,ROW()-ROW($IK$190)+1),"")</f>
        <v>0</v>
      </c>
      <c r="IL266">
        <f>IFERROR(SMALL(IL67:IL187,ROW()-ROW($IL$190)+1),"")</f>
        <v>0</v>
      </c>
      <c r="IM266">
        <f>IFERROR(SMALL(IM67:IM187,ROW()-ROW($IM$190)+1),"")</f>
        <v>0</v>
      </c>
      <c r="IN266">
        <f>IFERROR(SMALL(IN67:IN187,ROW()-ROW($IN$190)+1),"")</f>
        <v>0</v>
      </c>
      <c r="IO266">
        <f>IFERROR(SMALL(IO67:IO187,ROW()-ROW($IO$190)+1),"")</f>
        <v>0</v>
      </c>
      <c r="IP266">
        <f>IFERROR(SMALL(IP67:IP187,ROW()-ROW($IP$190)+1),"")</f>
        <v>0</v>
      </c>
      <c r="IQ266">
        <f>IFERROR(SMALL(IQ67:IQ187,ROW()-ROW($IQ$190)+1),"")</f>
        <v>0</v>
      </c>
      <c r="IR266">
        <f>IFERROR(SMALL(IR67:IR187,ROW()-ROW($IR$190)+1),"")</f>
        <v>0</v>
      </c>
      <c r="IS266">
        <f>IFERROR(SMALL(IS67:IS187,ROW()-ROW($IS$190)+1),"")</f>
        <v>0</v>
      </c>
      <c r="IT266">
        <f>IFERROR(SMALL(IT67:IT187,ROW()-ROW($IT$190)+1),"")</f>
        <v>0</v>
      </c>
      <c r="IU266">
        <f>IFERROR(SMALL(IU67:IU187,ROW()-ROW($IU$190)+1),"")</f>
        <v>0</v>
      </c>
      <c r="IV266">
        <f>IFERROR(SMALL(IV67:IV187,ROW()-ROW($IV$190)+1),"")</f>
        <v>0</v>
      </c>
      <c r="IW266">
        <f>IFERROR(SMALL(IW67:IW187,ROW()-ROW($IW$190)+1),"")</f>
        <v>0</v>
      </c>
      <c r="IX266">
        <f>IFERROR(SMALL(IX67:IX187,ROW()-ROW($IX$190)+1),"")</f>
        <v>0</v>
      </c>
      <c r="IY266">
        <f>IFERROR(SMALL(IY67:IY187,ROW()-ROW($IY$190)+1),"")</f>
        <v>0</v>
      </c>
      <c r="IZ266">
        <f>IFERROR(SMALL(IZ67:IZ187,ROW()-ROW($IZ$190)+1),"")</f>
        <v>0</v>
      </c>
      <c r="JA266">
        <f>IFERROR(SMALL(JA67:JA187,ROW()-ROW($JA$190)+1),"")</f>
        <v>0</v>
      </c>
      <c r="JB266">
        <f>IFERROR(SMALL(JB67:JB187,ROW()-ROW($JB$190)+1),"")</f>
        <v>0</v>
      </c>
      <c r="JC266">
        <f>IFERROR(SMALL(JC67:JC187,ROW()-ROW($JC$190)+1),"")</f>
        <v>0</v>
      </c>
      <c r="JD266">
        <f>IFERROR(SMALL(JD67:JD187,ROW()-ROW($JD$190)+1),"")</f>
        <v>0</v>
      </c>
      <c r="JE266">
        <f>IFERROR(SMALL(JE67:JE187,ROW()-ROW($JE$190)+1),"")</f>
        <v>0</v>
      </c>
      <c r="JF266">
        <f>IFERROR(SMALL(JF67:JF187,ROW()-ROW($JF$190)+1),"")</f>
        <v>0</v>
      </c>
      <c r="JG266">
        <f>IFERROR(SMALL(JG67:JG187,ROW()-ROW($JG$190)+1),"")</f>
        <v>0</v>
      </c>
      <c r="JH266">
        <f>IFERROR(SMALL(JH67:JH187,ROW()-ROW($JH$190)+1),"")</f>
        <v>0</v>
      </c>
      <c r="JI266">
        <f>IFERROR(SMALL(JI67:JI187,ROW()-ROW($JI$190)+1),"")</f>
        <v>0</v>
      </c>
      <c r="JJ266">
        <f>IFERROR(SMALL(JJ67:JJ187,ROW()-ROW($JJ$190)+1),"")</f>
        <v>0</v>
      </c>
    </row>
    <row r="267" spans="5:270">
      <c r="E267">
        <f>IFERROR(SMALL(E67:E187,ROW()-ROW($E$190)+1),"")</f>
        <v>0</v>
      </c>
      <c r="F267">
        <f>IFERROR(SMALL(F67:F187,ROW()-ROW($F$190)+1),"")</f>
        <v>0</v>
      </c>
      <c r="G267">
        <f>IFERROR(SMALL(G67:G187,ROW()-ROW($G$190)+1),"")</f>
        <v>0</v>
      </c>
      <c r="H267">
        <f>IFERROR(SMALL(H67:H187,ROW()-ROW($H$190)+1),"")</f>
        <v>0</v>
      </c>
      <c r="I267">
        <f>IFERROR(SMALL(I67:I187,ROW()-ROW($I$190)+1),"")</f>
        <v>0</v>
      </c>
      <c r="J267">
        <f>IFERROR(SMALL(J67:J187,ROW()-ROW($J$190)+1),"")</f>
        <v>0</v>
      </c>
      <c r="K267">
        <f>IFERROR(SMALL(K67:K187,ROW()-ROW($K$190)+1),"")</f>
        <v>0</v>
      </c>
      <c r="L267">
        <f>IFERROR(SMALL(L67:L187,ROW()-ROW($L$190)+1),"")</f>
        <v>0</v>
      </c>
      <c r="M267">
        <f>IFERROR(SMALL(M67:M187,ROW()-ROW($M$190)+1),"")</f>
        <v>0</v>
      </c>
      <c r="N267">
        <f>IFERROR(SMALL(N67:N187,ROW()-ROW($N$190)+1),"")</f>
        <v>0</v>
      </c>
      <c r="O267">
        <f>IFERROR(SMALL(O67:O187,ROW()-ROW($O$190)+1),"")</f>
        <v>0</v>
      </c>
      <c r="P267">
        <f>IFERROR(SMALL(P67:P187,ROW()-ROW($P$190)+1),"")</f>
        <v>0</v>
      </c>
      <c r="Q267">
        <f>IFERROR(SMALL(Q67:Q187,ROW()-ROW($Q$190)+1),"")</f>
        <v>0</v>
      </c>
      <c r="R267">
        <f>IFERROR(SMALL(R67:R187,ROW()-ROW($R$190)+1),"")</f>
        <v>0</v>
      </c>
      <c r="S267">
        <f>IFERROR(SMALL(S67:S187,ROW()-ROW($S$190)+1),"")</f>
        <v>0</v>
      </c>
      <c r="T267">
        <f>IFERROR(SMALL(T67:T187,ROW()-ROW($T$190)+1),"")</f>
        <v>0</v>
      </c>
      <c r="U267">
        <f>IFERROR(SMALL(U67:U187,ROW()-ROW($U$190)+1),"")</f>
        <v>0</v>
      </c>
      <c r="V267">
        <f>IFERROR(SMALL(V67:V187,ROW()-ROW($V$190)+1),"")</f>
        <v>0</v>
      </c>
      <c r="W267">
        <f>IFERROR(SMALL(W67:W187,ROW()-ROW($W$190)+1),"")</f>
        <v>0</v>
      </c>
      <c r="X267">
        <f>IFERROR(SMALL(X67:X187,ROW()-ROW($X$190)+1),"")</f>
        <v>0</v>
      </c>
      <c r="Y267">
        <f>IFERROR(SMALL(Y67:Y187,ROW()-ROW($Y$190)+1),"")</f>
        <v>0</v>
      </c>
      <c r="Z267">
        <f>IFERROR(SMALL(Z67:Z187,ROW()-ROW($Z$190)+1),"")</f>
        <v>0</v>
      </c>
      <c r="AA267">
        <f>IFERROR(SMALL(AA67:AA187,ROW()-ROW($AA$190)+1),"")</f>
        <v>0</v>
      </c>
      <c r="AB267">
        <f>IFERROR(SMALL(AB67:AB187,ROW()-ROW($AB$190)+1),"")</f>
        <v>0</v>
      </c>
      <c r="AC267">
        <f>IFERROR(SMALL(AC67:AC187,ROW()-ROW($AC$190)+1),"")</f>
        <v>0</v>
      </c>
      <c r="AD267">
        <f>IFERROR(SMALL(AD67:AD187,ROW()-ROW($AD$190)+1),"")</f>
        <v>0</v>
      </c>
      <c r="AE267">
        <f>IFERROR(SMALL(AE67:AE187,ROW()-ROW($AE$190)+1),"")</f>
        <v>0</v>
      </c>
      <c r="AF267">
        <f>IFERROR(SMALL(AF67:AF187,ROW()-ROW($AF$190)+1),"")</f>
        <v>0</v>
      </c>
      <c r="AG267">
        <f>IFERROR(SMALL(AG67:AG187,ROW()-ROW($AG$190)+1),"")</f>
        <v>0</v>
      </c>
      <c r="AH267">
        <f>IFERROR(SMALL(AH67:AH187,ROW()-ROW($AH$190)+1),"")</f>
        <v>0</v>
      </c>
      <c r="AI267">
        <f>IFERROR(SMALL(AI67:AI187,ROW()-ROW($AI$190)+1),"")</f>
        <v>0</v>
      </c>
      <c r="AJ267">
        <f>IFERROR(SMALL(AJ67:AJ187,ROW()-ROW($AJ$190)+1),"")</f>
        <v>0</v>
      </c>
      <c r="AK267">
        <f>IFERROR(SMALL(AK67:AK187,ROW()-ROW($AK$190)+1),"")</f>
        <v>0</v>
      </c>
      <c r="AL267">
        <f>IFERROR(SMALL(AL67:AL187,ROW()-ROW($AL$190)+1),"")</f>
        <v>0</v>
      </c>
      <c r="AM267">
        <f>IFERROR(SMALL(AM67:AM187,ROW()-ROW($AM$190)+1),"")</f>
        <v>0</v>
      </c>
      <c r="AN267">
        <f>IFERROR(SMALL(AN67:AN187,ROW()-ROW($AN$190)+1),"")</f>
        <v>0</v>
      </c>
      <c r="AO267">
        <f>IFERROR(SMALL(AO67:AO187,ROW()-ROW($AO$190)+1),"")</f>
        <v>0</v>
      </c>
      <c r="AP267">
        <f>IFERROR(SMALL(AP67:AP187,ROW()-ROW($AP$190)+1),"")</f>
        <v>0</v>
      </c>
      <c r="AQ267">
        <f>IFERROR(SMALL(AQ67:AQ187,ROW()-ROW($AQ$190)+1),"")</f>
        <v>0</v>
      </c>
      <c r="AR267">
        <f>IFERROR(SMALL(AR67:AR187,ROW()-ROW($AR$190)+1),"")</f>
        <v>0</v>
      </c>
      <c r="AS267">
        <f>IFERROR(SMALL(AS67:AS187,ROW()-ROW($AS$190)+1),"")</f>
        <v>0</v>
      </c>
      <c r="AT267">
        <f>IFERROR(SMALL(AT67:AT187,ROW()-ROW($AT$190)+1),"")</f>
        <v>0</v>
      </c>
      <c r="AU267">
        <f>IFERROR(SMALL(AU67:AU187,ROW()-ROW($AU$190)+1),"")</f>
        <v>0</v>
      </c>
      <c r="AV267">
        <f>IFERROR(SMALL(AV67:AV187,ROW()-ROW($AV$190)+1),"")</f>
        <v>0</v>
      </c>
      <c r="AW267">
        <f>IFERROR(SMALL(AW67:AW187,ROW()-ROW($AW$190)+1),"")</f>
        <v>0</v>
      </c>
      <c r="AX267">
        <f>IFERROR(SMALL(AX67:AX187,ROW()-ROW($AX$190)+1),"")</f>
        <v>0</v>
      </c>
      <c r="AY267">
        <f>IFERROR(SMALL(AY67:AY187,ROW()-ROW($AY$190)+1),"")</f>
        <v>0</v>
      </c>
      <c r="AZ267">
        <f>IFERROR(SMALL(AZ67:AZ187,ROW()-ROW($AZ$190)+1),"")</f>
        <v>0</v>
      </c>
      <c r="BA267">
        <f>IFERROR(SMALL(BA67:BA187,ROW()-ROW($BA$190)+1),"")</f>
        <v>0</v>
      </c>
      <c r="BB267">
        <f>IFERROR(SMALL(BB67:BB187,ROW()-ROW($BB$190)+1),"")</f>
        <v>0</v>
      </c>
      <c r="BC267">
        <f>IFERROR(SMALL(BC67:BC187,ROW()-ROW($BC$190)+1),"")</f>
        <v>0</v>
      </c>
      <c r="BD267">
        <f>IFERROR(SMALL(BD67:BD187,ROW()-ROW($BD$190)+1),"")</f>
        <v>0</v>
      </c>
      <c r="BE267">
        <f>IFERROR(SMALL(BE67:BE187,ROW()-ROW($BE$190)+1),"")</f>
        <v>0</v>
      </c>
      <c r="BF267">
        <f>IFERROR(SMALL(BF67:BF187,ROW()-ROW($BF$190)+1),"")</f>
        <v>0</v>
      </c>
      <c r="BG267">
        <f>IFERROR(SMALL(BG67:BG187,ROW()-ROW($BG$190)+1),"")</f>
        <v>0</v>
      </c>
      <c r="BH267">
        <f>IFERROR(SMALL(BH67:BH187,ROW()-ROW($BH$190)+1),"")</f>
        <v>0</v>
      </c>
      <c r="BI267">
        <f>IFERROR(SMALL(BI67:BI187,ROW()-ROW($BI$190)+1),"")</f>
        <v>0</v>
      </c>
      <c r="BJ267">
        <f>IFERROR(SMALL(BJ67:BJ187,ROW()-ROW($BJ$190)+1),"")</f>
        <v>0</v>
      </c>
      <c r="BK267">
        <f>IFERROR(SMALL(BK67:BK187,ROW()-ROW($BK$190)+1),"")</f>
        <v>0</v>
      </c>
      <c r="BL267">
        <f>IFERROR(SMALL(BL67:BL187,ROW()-ROW($BL$190)+1),"")</f>
        <v>0</v>
      </c>
      <c r="BM267">
        <f>IFERROR(SMALL(BM67:BM187,ROW()-ROW($BM$190)+1),"")</f>
        <v>0</v>
      </c>
      <c r="BN267">
        <f>IFERROR(SMALL(BN67:BN187,ROW()-ROW($BN$190)+1),"")</f>
        <v>0</v>
      </c>
      <c r="BO267">
        <f>IFERROR(SMALL(BO67:BO187,ROW()-ROW($BO$190)+1),"")</f>
        <v>0</v>
      </c>
      <c r="BP267">
        <f>IFERROR(SMALL(BP67:BP187,ROW()-ROW($BP$190)+1),"")</f>
        <v>0</v>
      </c>
      <c r="BQ267">
        <f>IFERROR(SMALL(BQ67:BQ187,ROW()-ROW($BQ$190)+1),"")</f>
        <v>0</v>
      </c>
      <c r="BR267">
        <f>IFERROR(SMALL(BR67:BR187,ROW()-ROW($BR$190)+1),"")</f>
        <v>0</v>
      </c>
      <c r="BS267">
        <f>IFERROR(SMALL(BS67:BS187,ROW()-ROW($BS$190)+1),"")</f>
        <v>0</v>
      </c>
      <c r="BT267">
        <f>IFERROR(SMALL(BT67:BT187,ROW()-ROW($BT$190)+1),"")</f>
        <v>0</v>
      </c>
      <c r="BU267">
        <f>IFERROR(SMALL(BU67:BU187,ROW()-ROW($BU$190)+1),"")</f>
        <v>0</v>
      </c>
      <c r="BV267">
        <f>IFERROR(SMALL(BV67:BV187,ROW()-ROW($BV$190)+1),"")</f>
        <v>0</v>
      </c>
      <c r="BW267">
        <f>IFERROR(SMALL(BW67:BW187,ROW()-ROW($BW$190)+1),"")</f>
        <v>0</v>
      </c>
      <c r="BX267">
        <f>IFERROR(SMALL(BX67:BX187,ROW()-ROW($BX$190)+1),"")</f>
        <v>0</v>
      </c>
      <c r="BY267">
        <f>IFERROR(SMALL(BY67:BY187,ROW()-ROW($BY$190)+1),"")</f>
        <v>0</v>
      </c>
      <c r="BZ267">
        <f>IFERROR(SMALL(BZ67:BZ187,ROW()-ROW($BZ$190)+1),"")</f>
        <v>0</v>
      </c>
      <c r="CA267">
        <f>IFERROR(SMALL(CA67:CA187,ROW()-ROW($CA$190)+1),"")</f>
        <v>0</v>
      </c>
      <c r="CB267">
        <f>IFERROR(SMALL(CB67:CB187,ROW()-ROW($CB$190)+1),"")</f>
        <v>0</v>
      </c>
      <c r="CC267">
        <f>IFERROR(SMALL(CC67:CC187,ROW()-ROW($CC$190)+1),"")</f>
        <v>0</v>
      </c>
      <c r="CD267">
        <f>IFERROR(SMALL(CD67:CD187,ROW()-ROW($CD$190)+1),"")</f>
        <v>0</v>
      </c>
      <c r="CE267">
        <f>IFERROR(SMALL(CE67:CE187,ROW()-ROW($CE$190)+1),"")</f>
        <v>0</v>
      </c>
      <c r="CF267">
        <f>IFERROR(SMALL(CF67:CF187,ROW()-ROW($CF$190)+1),"")</f>
        <v>0</v>
      </c>
      <c r="CG267">
        <f>IFERROR(SMALL(CG67:CG187,ROW()-ROW($CG$190)+1),"")</f>
        <v>0</v>
      </c>
      <c r="CH267">
        <f>IFERROR(SMALL(CH67:CH187,ROW()-ROW($CH$190)+1),"")</f>
        <v>0</v>
      </c>
      <c r="CI267">
        <f>IFERROR(SMALL(CI67:CI187,ROW()-ROW($CI$190)+1),"")</f>
        <v>0</v>
      </c>
      <c r="CJ267">
        <f>IFERROR(SMALL(CJ67:CJ187,ROW()-ROW($CJ$190)+1),"")</f>
        <v>0</v>
      </c>
      <c r="CK267">
        <f>IFERROR(SMALL(CK67:CK187,ROW()-ROW($CK$190)+1),"")</f>
        <v>0</v>
      </c>
      <c r="CL267">
        <f>IFERROR(SMALL(CL67:CL187,ROW()-ROW($CL$190)+1),"")</f>
        <v>0</v>
      </c>
      <c r="CM267">
        <f>IFERROR(SMALL(CM67:CM187,ROW()-ROW($CM$190)+1),"")</f>
        <v>0</v>
      </c>
      <c r="CN267">
        <f>IFERROR(SMALL(CN67:CN187,ROW()-ROW($CN$190)+1),"")</f>
        <v>0</v>
      </c>
      <c r="CO267">
        <f>IFERROR(SMALL(CO67:CO187,ROW()-ROW($CO$190)+1),"")</f>
        <v>0</v>
      </c>
      <c r="CP267">
        <f>IFERROR(SMALL(CP67:CP187,ROW()-ROW($CP$190)+1),"")</f>
        <v>0</v>
      </c>
      <c r="CQ267">
        <f>IFERROR(SMALL(CQ67:CQ187,ROW()-ROW($CQ$190)+1),"")</f>
        <v>0</v>
      </c>
      <c r="CR267">
        <f>IFERROR(SMALL(CR67:CR187,ROW()-ROW($CR$190)+1),"")</f>
        <v>0</v>
      </c>
      <c r="CS267">
        <f>IFERROR(SMALL(CS67:CS187,ROW()-ROW($CS$190)+1),"")</f>
        <v>0</v>
      </c>
      <c r="CT267">
        <f>IFERROR(SMALL(CT67:CT187,ROW()-ROW($CT$190)+1),"")</f>
        <v>0</v>
      </c>
      <c r="CU267">
        <f>IFERROR(SMALL(CU67:CU187,ROW()-ROW($CU$190)+1),"")</f>
        <v>0</v>
      </c>
      <c r="CV267">
        <f>IFERROR(SMALL(CV67:CV187,ROW()-ROW($CV$190)+1),"")</f>
        <v>0</v>
      </c>
      <c r="CW267">
        <f>IFERROR(SMALL(CW67:CW187,ROW()-ROW($CW$190)+1),"")</f>
        <v>0</v>
      </c>
      <c r="CX267">
        <f>IFERROR(SMALL(CX67:CX187,ROW()-ROW($CX$190)+1),"")</f>
        <v>0</v>
      </c>
      <c r="CY267">
        <f>IFERROR(SMALL(CY67:CY187,ROW()-ROW($CY$190)+1),"")</f>
        <v>0</v>
      </c>
      <c r="CZ267">
        <f>IFERROR(SMALL(CZ67:CZ187,ROW()-ROW($CZ$190)+1),"")</f>
        <v>0</v>
      </c>
      <c r="DA267">
        <f>IFERROR(SMALL(DA67:DA187,ROW()-ROW($DA$190)+1),"")</f>
        <v>0</v>
      </c>
      <c r="DB267">
        <f>IFERROR(SMALL(DB67:DB187,ROW()-ROW($DB$190)+1),"")</f>
        <v>0</v>
      </c>
      <c r="DC267">
        <f>IFERROR(SMALL(DC67:DC187,ROW()-ROW($DC$190)+1),"")</f>
        <v>0</v>
      </c>
      <c r="DD267">
        <f>IFERROR(SMALL(DD67:DD187,ROW()-ROW($DD$190)+1),"")</f>
        <v>0</v>
      </c>
      <c r="DE267">
        <f>IFERROR(SMALL(DE67:DE187,ROW()-ROW($DE$190)+1),"")</f>
        <v>0</v>
      </c>
      <c r="DF267">
        <f>IFERROR(SMALL(DF67:DF187,ROW()-ROW($DF$190)+1),"")</f>
        <v>0</v>
      </c>
      <c r="DG267">
        <f>IFERROR(SMALL(DG67:DG187,ROW()-ROW($DG$190)+1),"")</f>
        <v>0</v>
      </c>
      <c r="DH267">
        <f>IFERROR(SMALL(DH67:DH187,ROW()-ROW($DH$190)+1),"")</f>
        <v>0</v>
      </c>
      <c r="DI267">
        <f>IFERROR(SMALL(DI67:DI187,ROW()-ROW($DI$190)+1),"")</f>
        <v>0</v>
      </c>
      <c r="DJ267">
        <f>IFERROR(SMALL(DJ67:DJ187,ROW()-ROW($DJ$190)+1),"")</f>
        <v>0</v>
      </c>
      <c r="DK267">
        <f>IFERROR(SMALL(DK67:DK187,ROW()-ROW($DK$190)+1),"")</f>
        <v>0</v>
      </c>
      <c r="DL267">
        <f>IFERROR(SMALL(DL67:DL187,ROW()-ROW($DL$190)+1),"")</f>
        <v>0</v>
      </c>
      <c r="DM267">
        <f>IFERROR(SMALL(DM67:DM187,ROW()-ROW($DM$190)+1),"")</f>
        <v>0</v>
      </c>
      <c r="DN267">
        <f>IFERROR(SMALL(DN67:DN187,ROW()-ROW($DN$190)+1),"")</f>
        <v>0</v>
      </c>
      <c r="DO267">
        <f>IFERROR(SMALL(DO67:DO187,ROW()-ROW($DO$190)+1),"")</f>
        <v>0</v>
      </c>
      <c r="DP267">
        <f>IFERROR(SMALL(DP67:DP187,ROW()-ROW($DP$190)+1),"")</f>
        <v>0</v>
      </c>
      <c r="DQ267">
        <f>IFERROR(SMALL(DQ67:DQ187,ROW()-ROW($DQ$190)+1),"")</f>
        <v>0</v>
      </c>
      <c r="DR267">
        <f>IFERROR(SMALL(DR67:DR187,ROW()-ROW($DR$190)+1),"")</f>
        <v>0</v>
      </c>
      <c r="DS267">
        <f>IFERROR(SMALL(DS67:DS187,ROW()-ROW($DS$190)+1),"")</f>
        <v>0</v>
      </c>
      <c r="DT267">
        <f>IFERROR(SMALL(DT67:DT187,ROW()-ROW($DT$190)+1),"")</f>
        <v>0</v>
      </c>
      <c r="DU267">
        <f>IFERROR(SMALL(DU67:DU187,ROW()-ROW($DU$190)+1),"")</f>
        <v>0</v>
      </c>
      <c r="DV267">
        <f>IFERROR(SMALL(DV67:DV187,ROW()-ROW($DV$190)+1),"")</f>
        <v>0</v>
      </c>
      <c r="DW267">
        <f>IFERROR(SMALL(DW67:DW187,ROW()-ROW($DW$190)+1),"")</f>
        <v>0</v>
      </c>
      <c r="DX267">
        <f>IFERROR(SMALL(DX67:DX187,ROW()-ROW($DX$190)+1),"")</f>
        <v>0</v>
      </c>
      <c r="DY267">
        <f>IFERROR(SMALL(DY67:DY187,ROW()-ROW($DY$190)+1),"")</f>
        <v>0</v>
      </c>
      <c r="DZ267">
        <f>IFERROR(SMALL(DZ67:DZ187,ROW()-ROW($DZ$190)+1),"")</f>
        <v>0</v>
      </c>
      <c r="EA267">
        <f>IFERROR(SMALL(EA67:EA187,ROW()-ROW($EA$190)+1),"")</f>
        <v>0</v>
      </c>
      <c r="EB267">
        <f>IFERROR(SMALL(EB67:EB187,ROW()-ROW($EB$190)+1),"")</f>
        <v>0</v>
      </c>
      <c r="EC267">
        <f>IFERROR(SMALL(EC67:EC187,ROW()-ROW($EC$190)+1),"")</f>
        <v>0</v>
      </c>
      <c r="ED267">
        <f>IFERROR(SMALL(ED67:ED187,ROW()-ROW($ED$190)+1),"")</f>
        <v>0</v>
      </c>
      <c r="EE267">
        <f>IFERROR(SMALL(EE67:EE187,ROW()-ROW($EE$190)+1),"")</f>
        <v>0</v>
      </c>
      <c r="EF267">
        <f>IFERROR(SMALL(EF67:EF187,ROW()-ROW($EF$190)+1),"")</f>
        <v>0</v>
      </c>
      <c r="EI267">
        <f>IFERROR(SMALL(EI67:EI187,ROW()-ROW($EI$190)+1),"")</f>
        <v>0</v>
      </c>
      <c r="EJ267">
        <f>IFERROR(SMALL(EJ67:EJ187,ROW()-ROW($EJ$190)+1),"")</f>
        <v>0</v>
      </c>
      <c r="EK267">
        <f>IFERROR(SMALL(EK67:EK187,ROW()-ROW($EK$190)+1),"")</f>
        <v>0</v>
      </c>
      <c r="EL267">
        <f>IFERROR(SMALL(EL67:EL187,ROW()-ROW($EL$190)+1),"")</f>
        <v>0</v>
      </c>
      <c r="EM267">
        <f>IFERROR(SMALL(EM67:EM187,ROW()-ROW($EM$190)+1),"")</f>
        <v>0</v>
      </c>
      <c r="EN267">
        <f>IFERROR(SMALL(EN67:EN187,ROW()-ROW($EN$190)+1),"")</f>
        <v>0</v>
      </c>
      <c r="EO267">
        <f>IFERROR(SMALL(EO67:EO187,ROW()-ROW($EO$190)+1),"")</f>
        <v>0</v>
      </c>
      <c r="EP267">
        <f>IFERROR(SMALL(EP67:EP187,ROW()-ROW($EP$190)+1),"")</f>
        <v>0</v>
      </c>
      <c r="EQ267">
        <f>IFERROR(SMALL(EQ67:EQ187,ROW()-ROW($EQ$190)+1),"")</f>
        <v>0</v>
      </c>
      <c r="ER267">
        <f>IFERROR(SMALL(ER67:ER187,ROW()-ROW($ER$190)+1),"")</f>
        <v>0</v>
      </c>
      <c r="ES267">
        <f>IFERROR(SMALL(ES67:ES187,ROW()-ROW($ES$190)+1),"")</f>
        <v>0</v>
      </c>
      <c r="ET267">
        <f>IFERROR(SMALL(ET67:ET187,ROW()-ROW($ET$190)+1),"")</f>
        <v>0</v>
      </c>
      <c r="EU267">
        <f>IFERROR(SMALL(EU67:EU187,ROW()-ROW($EU$190)+1),"")</f>
        <v>0</v>
      </c>
      <c r="EV267">
        <f>IFERROR(SMALL(EV67:EV187,ROW()-ROW($EV$190)+1),"")</f>
        <v>0</v>
      </c>
      <c r="EW267">
        <f>IFERROR(SMALL(EW67:EW187,ROW()-ROW($EW$190)+1),"")</f>
        <v>0</v>
      </c>
      <c r="EX267">
        <f>IFERROR(SMALL(EX67:EX187,ROW()-ROW($EX$190)+1),"")</f>
        <v>0</v>
      </c>
      <c r="EY267">
        <f>IFERROR(SMALL(EY67:EY187,ROW()-ROW($EY$190)+1),"")</f>
        <v>0</v>
      </c>
      <c r="EZ267">
        <f>IFERROR(SMALL(EZ67:EZ187,ROW()-ROW($EZ$190)+1),"")</f>
        <v>0</v>
      </c>
      <c r="FA267">
        <f>IFERROR(SMALL(FA67:FA187,ROW()-ROW($FA$190)+1),"")</f>
        <v>0</v>
      </c>
      <c r="FB267">
        <f>IFERROR(SMALL(FB67:FB187,ROW()-ROW($FB$190)+1),"")</f>
        <v>0</v>
      </c>
      <c r="FC267">
        <f>IFERROR(SMALL(FC67:FC187,ROW()-ROW($FC$190)+1),"")</f>
        <v>0</v>
      </c>
      <c r="FD267">
        <f>IFERROR(SMALL(FD67:FD187,ROW()-ROW($FD$190)+1),"")</f>
        <v>0</v>
      </c>
      <c r="FE267">
        <f>IFERROR(SMALL(FE67:FE187,ROW()-ROW($FE$190)+1),"")</f>
        <v>0</v>
      </c>
      <c r="FF267">
        <f>IFERROR(SMALL(FF67:FF187,ROW()-ROW($FF$190)+1),"")</f>
        <v>0</v>
      </c>
      <c r="FG267">
        <f>IFERROR(SMALL(FG67:FG187,ROW()-ROW($FG$190)+1),"")</f>
        <v>0</v>
      </c>
      <c r="FH267">
        <f>IFERROR(SMALL(FH67:FH187,ROW()-ROW($FH$190)+1),"")</f>
        <v>0</v>
      </c>
      <c r="FI267">
        <f>IFERROR(SMALL(FI67:FI187,ROW()-ROW($FI$190)+1),"")</f>
        <v>0</v>
      </c>
      <c r="FJ267">
        <f>IFERROR(SMALL(FJ67:FJ187,ROW()-ROW($FJ$190)+1),"")</f>
        <v>0</v>
      </c>
      <c r="FK267">
        <f>IFERROR(SMALL(FK67:FK187,ROW()-ROW($FK$190)+1),"")</f>
        <v>0</v>
      </c>
      <c r="FL267">
        <f>IFERROR(SMALL(FL67:FL187,ROW()-ROW($FL$190)+1),"")</f>
        <v>0</v>
      </c>
      <c r="FM267">
        <f>IFERROR(SMALL(FM67:FM187,ROW()-ROW($FM$190)+1),"")</f>
        <v>0</v>
      </c>
      <c r="FN267">
        <f>IFERROR(SMALL(FN67:FN187,ROW()-ROW($FN$190)+1),"")</f>
        <v>0</v>
      </c>
      <c r="FO267">
        <f>IFERROR(SMALL(FO67:FO187,ROW()-ROW($FO$190)+1),"")</f>
        <v>0</v>
      </c>
      <c r="FP267">
        <f>IFERROR(SMALL(FP67:FP187,ROW()-ROW($FP$190)+1),"")</f>
        <v>0</v>
      </c>
      <c r="FQ267">
        <f>IFERROR(SMALL(FQ67:FQ187,ROW()-ROW($FQ$190)+1),"")</f>
        <v>0</v>
      </c>
      <c r="FR267">
        <f>IFERROR(SMALL(FR67:FR187,ROW()-ROW($FR$190)+1),"")</f>
        <v>0</v>
      </c>
      <c r="FS267">
        <f>IFERROR(SMALL(FS67:FS187,ROW()-ROW($FS$190)+1),"")</f>
        <v>0</v>
      </c>
      <c r="FT267">
        <f>IFERROR(SMALL(FT67:FT187,ROW()-ROW($FT$190)+1),"")</f>
        <v>0</v>
      </c>
      <c r="FU267">
        <f>IFERROR(SMALL(FU67:FU187,ROW()-ROW($FU$190)+1),"")</f>
        <v>0</v>
      </c>
      <c r="FV267">
        <f>IFERROR(SMALL(FV67:FV187,ROW()-ROW($FV$190)+1),"")</f>
        <v>0</v>
      </c>
      <c r="FW267">
        <f>IFERROR(SMALL(FW67:FW187,ROW()-ROW($FW$190)+1),"")</f>
        <v>0</v>
      </c>
      <c r="FX267">
        <f>IFERROR(SMALL(FX67:FX187,ROW()-ROW($FX$190)+1),"")</f>
        <v>0</v>
      </c>
      <c r="FY267">
        <f>IFERROR(SMALL(FY67:FY187,ROW()-ROW($FY$190)+1),"")</f>
        <v>0</v>
      </c>
      <c r="FZ267">
        <f>IFERROR(SMALL(FZ67:FZ187,ROW()-ROW($FZ$190)+1),"")</f>
        <v>0</v>
      </c>
      <c r="GA267">
        <f>IFERROR(SMALL(GA67:GA187,ROW()-ROW($GA$190)+1),"")</f>
        <v>0</v>
      </c>
      <c r="GB267">
        <f>IFERROR(SMALL(GB67:GB187,ROW()-ROW($GB$190)+1),"")</f>
        <v>0</v>
      </c>
      <c r="GC267">
        <f>IFERROR(SMALL(GC67:GC187,ROW()-ROW($GC$190)+1),"")</f>
        <v>0</v>
      </c>
      <c r="GD267">
        <f>IFERROR(SMALL(GD67:GD187,ROW()-ROW($GD$190)+1),"")</f>
        <v>0</v>
      </c>
      <c r="GE267">
        <f>IFERROR(SMALL(GE67:GE187,ROW()-ROW($GE$190)+1),"")</f>
        <v>0</v>
      </c>
      <c r="GF267">
        <f>IFERROR(SMALL(GF67:GF187,ROW()-ROW($GF$190)+1),"")</f>
        <v>0</v>
      </c>
      <c r="GG267">
        <f>IFERROR(SMALL(GG67:GG187,ROW()-ROW($GG$190)+1),"")</f>
        <v>0</v>
      </c>
      <c r="GH267">
        <f>IFERROR(SMALL(GH67:GH187,ROW()-ROW($GH$190)+1),"")</f>
        <v>0</v>
      </c>
      <c r="GI267">
        <f>IFERROR(SMALL(GI67:GI187,ROW()-ROW($GI$190)+1),"")</f>
        <v>0</v>
      </c>
      <c r="GJ267">
        <f>IFERROR(SMALL(GJ67:GJ187,ROW()-ROW($GJ$190)+1),"")</f>
        <v>0</v>
      </c>
      <c r="GK267">
        <f>IFERROR(SMALL(GK67:GK187,ROW()-ROW($GK$190)+1),"")</f>
        <v>0</v>
      </c>
      <c r="GL267">
        <f>IFERROR(SMALL(GL67:GL187,ROW()-ROW($GL$190)+1),"")</f>
        <v>0</v>
      </c>
      <c r="GM267">
        <f>IFERROR(SMALL(GM67:GM187,ROW()-ROW($GM$190)+1),"")</f>
        <v>0</v>
      </c>
      <c r="GN267">
        <f>IFERROR(SMALL(GN67:GN187,ROW()-ROW($GN$190)+1),"")</f>
        <v>0</v>
      </c>
      <c r="GO267">
        <f>IFERROR(SMALL(GO67:GO187,ROW()-ROW($GO$190)+1),"")</f>
        <v>0</v>
      </c>
      <c r="GP267">
        <f>IFERROR(SMALL(GP67:GP187,ROW()-ROW($GP$190)+1),"")</f>
        <v>0</v>
      </c>
      <c r="GQ267">
        <f>IFERROR(SMALL(GQ67:GQ187,ROW()-ROW($GQ$190)+1),"")</f>
        <v>0</v>
      </c>
      <c r="GR267">
        <f>IFERROR(SMALL(GR67:GR187,ROW()-ROW($GR$190)+1),"")</f>
        <v>0</v>
      </c>
      <c r="GS267">
        <f>IFERROR(SMALL(GS67:GS187,ROW()-ROW($GS$190)+1),"")</f>
        <v>0</v>
      </c>
      <c r="GT267">
        <f>IFERROR(SMALL(GT67:GT187,ROW()-ROW($GT$190)+1),"")</f>
        <v>0</v>
      </c>
      <c r="GU267">
        <f>IFERROR(SMALL(GU67:GU187,ROW()-ROW($GU$190)+1),"")</f>
        <v>0</v>
      </c>
      <c r="GV267">
        <f>IFERROR(SMALL(GV67:GV187,ROW()-ROW($GV$190)+1),"")</f>
        <v>0</v>
      </c>
      <c r="GW267">
        <f>IFERROR(SMALL(GW67:GW187,ROW()-ROW($GW$190)+1),"")</f>
        <v>0</v>
      </c>
      <c r="GX267">
        <f>IFERROR(SMALL(GX67:GX187,ROW()-ROW($GX$190)+1),"")</f>
        <v>0</v>
      </c>
      <c r="GY267">
        <f>IFERROR(SMALL(GY67:GY187,ROW()-ROW($GY$190)+1),"")</f>
        <v>0</v>
      </c>
      <c r="GZ267">
        <f>IFERROR(SMALL(GZ67:GZ187,ROW()-ROW($GZ$190)+1),"")</f>
        <v>0</v>
      </c>
      <c r="HA267">
        <f>IFERROR(SMALL(HA67:HA187,ROW()-ROW($HA$190)+1),"")</f>
        <v>0</v>
      </c>
      <c r="HB267">
        <f>IFERROR(SMALL(HB67:HB187,ROW()-ROW($HB$190)+1),"")</f>
        <v>0</v>
      </c>
      <c r="HC267">
        <f>IFERROR(SMALL(HC67:HC187,ROW()-ROW($HC$190)+1),"")</f>
        <v>0</v>
      </c>
      <c r="HD267">
        <f>IFERROR(SMALL(HD67:HD187,ROW()-ROW($HD$190)+1),"")</f>
        <v>0</v>
      </c>
      <c r="HE267">
        <f>IFERROR(SMALL(HE67:HE187,ROW()-ROW($HE$190)+1),"")</f>
        <v>0</v>
      </c>
      <c r="HF267">
        <f>IFERROR(SMALL(HF67:HF187,ROW()-ROW($HF$190)+1),"")</f>
        <v>0</v>
      </c>
      <c r="HG267">
        <f>IFERROR(SMALL(HG67:HG187,ROW()-ROW($HG$190)+1),"")</f>
        <v>0</v>
      </c>
      <c r="HH267">
        <f>IFERROR(SMALL(HH67:HH187,ROW()-ROW($HH$190)+1),"")</f>
        <v>0</v>
      </c>
      <c r="HI267">
        <f>IFERROR(SMALL(HI67:HI187,ROW()-ROW($HI$190)+1),"")</f>
        <v>0</v>
      </c>
      <c r="HJ267">
        <f>IFERROR(SMALL(HJ67:HJ187,ROW()-ROW($HJ$190)+1),"")</f>
        <v>0</v>
      </c>
      <c r="HK267">
        <f>IFERROR(SMALL(HK67:HK187,ROW()-ROW($HK$190)+1),"")</f>
        <v>0</v>
      </c>
      <c r="HL267">
        <f>IFERROR(SMALL(HL67:HL187,ROW()-ROW($HL$190)+1),"")</f>
        <v>0</v>
      </c>
      <c r="HM267">
        <f>IFERROR(SMALL(HM67:HM187,ROW()-ROW($HM$190)+1),"")</f>
        <v>0</v>
      </c>
      <c r="HN267">
        <f>IFERROR(SMALL(HN67:HN187,ROW()-ROW($HN$190)+1),"")</f>
        <v>0</v>
      </c>
      <c r="HO267">
        <f>IFERROR(SMALL(HO67:HO187,ROW()-ROW($HO$190)+1),"")</f>
        <v>0</v>
      </c>
      <c r="HP267">
        <f>IFERROR(SMALL(HP67:HP187,ROW()-ROW($HP$190)+1),"")</f>
        <v>0</v>
      </c>
      <c r="HQ267">
        <f>IFERROR(SMALL(HQ67:HQ187,ROW()-ROW($HQ$190)+1),"")</f>
        <v>0</v>
      </c>
      <c r="HR267">
        <f>IFERROR(SMALL(HR67:HR187,ROW()-ROW($HR$190)+1),"")</f>
        <v>0</v>
      </c>
      <c r="HS267">
        <f>IFERROR(SMALL(HS67:HS187,ROW()-ROW($HS$190)+1),"")</f>
        <v>0</v>
      </c>
      <c r="HT267">
        <f>IFERROR(SMALL(HT67:HT187,ROW()-ROW($HT$190)+1),"")</f>
        <v>0</v>
      </c>
      <c r="HU267">
        <f>IFERROR(SMALL(HU67:HU187,ROW()-ROW($HU$190)+1),"")</f>
        <v>0</v>
      </c>
      <c r="HV267">
        <f>IFERROR(SMALL(HV67:HV187,ROW()-ROW($HV$190)+1),"")</f>
        <v>0</v>
      </c>
      <c r="HW267">
        <f>IFERROR(SMALL(HW67:HW187,ROW()-ROW($HW$190)+1),"")</f>
        <v>0</v>
      </c>
      <c r="HX267">
        <f>IFERROR(SMALL(HX67:HX187,ROW()-ROW($HX$190)+1),"")</f>
        <v>0</v>
      </c>
      <c r="HY267">
        <f>IFERROR(SMALL(HY67:HY187,ROW()-ROW($HY$190)+1),"")</f>
        <v>0</v>
      </c>
      <c r="HZ267">
        <f>IFERROR(SMALL(HZ67:HZ187,ROW()-ROW($HZ$190)+1),"")</f>
        <v>0</v>
      </c>
      <c r="IA267">
        <f>IFERROR(SMALL(IA67:IA187,ROW()-ROW($IA$190)+1),"")</f>
        <v>0</v>
      </c>
      <c r="IB267">
        <f>IFERROR(SMALL(IB67:IB187,ROW()-ROW($IB$190)+1),"")</f>
        <v>0</v>
      </c>
      <c r="IC267">
        <f>IFERROR(SMALL(IC67:IC187,ROW()-ROW($IC$190)+1),"")</f>
        <v>0</v>
      </c>
      <c r="ID267">
        <f>IFERROR(SMALL(ID67:ID187,ROW()-ROW($ID$190)+1),"")</f>
        <v>0</v>
      </c>
      <c r="IE267">
        <f>IFERROR(SMALL(IE67:IE187,ROW()-ROW($IE$190)+1),"")</f>
        <v>0</v>
      </c>
      <c r="IF267">
        <f>IFERROR(SMALL(IF67:IF187,ROW()-ROW($IF$190)+1),"")</f>
        <v>0</v>
      </c>
      <c r="IG267">
        <f>IFERROR(SMALL(IG67:IG187,ROW()-ROW($IG$190)+1),"")</f>
        <v>0</v>
      </c>
      <c r="IH267">
        <f>IFERROR(SMALL(IH67:IH187,ROW()-ROW($IH$190)+1),"")</f>
        <v>0</v>
      </c>
      <c r="II267">
        <f>IFERROR(SMALL(II67:II187,ROW()-ROW($II$190)+1),"")</f>
        <v>0</v>
      </c>
      <c r="IJ267">
        <f>IFERROR(SMALL(IJ67:IJ187,ROW()-ROW($IJ$190)+1),"")</f>
        <v>0</v>
      </c>
      <c r="IK267">
        <f>IFERROR(SMALL(IK67:IK187,ROW()-ROW($IK$190)+1),"")</f>
        <v>0</v>
      </c>
      <c r="IL267">
        <f>IFERROR(SMALL(IL67:IL187,ROW()-ROW($IL$190)+1),"")</f>
        <v>0</v>
      </c>
      <c r="IM267">
        <f>IFERROR(SMALL(IM67:IM187,ROW()-ROW($IM$190)+1),"")</f>
        <v>0</v>
      </c>
      <c r="IN267">
        <f>IFERROR(SMALL(IN67:IN187,ROW()-ROW($IN$190)+1),"")</f>
        <v>0</v>
      </c>
      <c r="IO267">
        <f>IFERROR(SMALL(IO67:IO187,ROW()-ROW($IO$190)+1),"")</f>
        <v>0</v>
      </c>
      <c r="IP267">
        <f>IFERROR(SMALL(IP67:IP187,ROW()-ROW($IP$190)+1),"")</f>
        <v>0</v>
      </c>
      <c r="IQ267">
        <f>IFERROR(SMALL(IQ67:IQ187,ROW()-ROW($IQ$190)+1),"")</f>
        <v>0</v>
      </c>
      <c r="IR267">
        <f>IFERROR(SMALL(IR67:IR187,ROW()-ROW($IR$190)+1),"")</f>
        <v>0</v>
      </c>
      <c r="IS267">
        <f>IFERROR(SMALL(IS67:IS187,ROW()-ROW($IS$190)+1),"")</f>
        <v>0</v>
      </c>
      <c r="IT267">
        <f>IFERROR(SMALL(IT67:IT187,ROW()-ROW($IT$190)+1),"")</f>
        <v>0</v>
      </c>
      <c r="IU267">
        <f>IFERROR(SMALL(IU67:IU187,ROW()-ROW($IU$190)+1),"")</f>
        <v>0</v>
      </c>
      <c r="IV267">
        <f>IFERROR(SMALL(IV67:IV187,ROW()-ROW($IV$190)+1),"")</f>
        <v>0</v>
      </c>
      <c r="IW267">
        <f>IFERROR(SMALL(IW67:IW187,ROW()-ROW($IW$190)+1),"")</f>
        <v>0</v>
      </c>
      <c r="IX267">
        <f>IFERROR(SMALL(IX67:IX187,ROW()-ROW($IX$190)+1),"")</f>
        <v>0</v>
      </c>
      <c r="IY267">
        <f>IFERROR(SMALL(IY67:IY187,ROW()-ROW($IY$190)+1),"")</f>
        <v>0</v>
      </c>
      <c r="IZ267">
        <f>IFERROR(SMALL(IZ67:IZ187,ROW()-ROW($IZ$190)+1),"")</f>
        <v>0</v>
      </c>
      <c r="JA267">
        <f>IFERROR(SMALL(JA67:JA187,ROW()-ROW($JA$190)+1),"")</f>
        <v>0</v>
      </c>
      <c r="JB267">
        <f>IFERROR(SMALL(JB67:JB187,ROW()-ROW($JB$190)+1),"")</f>
        <v>0</v>
      </c>
      <c r="JC267">
        <f>IFERROR(SMALL(JC67:JC187,ROW()-ROW($JC$190)+1),"")</f>
        <v>0</v>
      </c>
      <c r="JD267">
        <f>IFERROR(SMALL(JD67:JD187,ROW()-ROW($JD$190)+1),"")</f>
        <v>0</v>
      </c>
      <c r="JE267">
        <f>IFERROR(SMALL(JE67:JE187,ROW()-ROW($JE$190)+1),"")</f>
        <v>0</v>
      </c>
      <c r="JF267">
        <f>IFERROR(SMALL(JF67:JF187,ROW()-ROW($JF$190)+1),"")</f>
        <v>0</v>
      </c>
      <c r="JG267">
        <f>IFERROR(SMALL(JG67:JG187,ROW()-ROW($JG$190)+1),"")</f>
        <v>0</v>
      </c>
      <c r="JH267">
        <f>IFERROR(SMALL(JH67:JH187,ROW()-ROW($JH$190)+1),"")</f>
        <v>0</v>
      </c>
      <c r="JI267">
        <f>IFERROR(SMALL(JI67:JI187,ROW()-ROW($JI$190)+1),"")</f>
        <v>0</v>
      </c>
      <c r="JJ267">
        <f>IFERROR(SMALL(JJ67:JJ187,ROW()-ROW($JJ$190)+1),"")</f>
        <v>0</v>
      </c>
    </row>
    <row r="268" spans="5:270">
      <c r="E268">
        <f>IFERROR(SMALL(E67:E187,ROW()-ROW($E$190)+1),"")</f>
        <v>0</v>
      </c>
      <c r="F268">
        <f>IFERROR(SMALL(F67:F187,ROW()-ROW($F$190)+1),"")</f>
        <v>0</v>
      </c>
      <c r="G268">
        <f>IFERROR(SMALL(G67:G187,ROW()-ROW($G$190)+1),"")</f>
        <v>0</v>
      </c>
      <c r="H268">
        <f>IFERROR(SMALL(H67:H187,ROW()-ROW($H$190)+1),"")</f>
        <v>0</v>
      </c>
      <c r="I268">
        <f>IFERROR(SMALL(I67:I187,ROW()-ROW($I$190)+1),"")</f>
        <v>0</v>
      </c>
      <c r="J268">
        <f>IFERROR(SMALL(J67:J187,ROW()-ROW($J$190)+1),"")</f>
        <v>0</v>
      </c>
      <c r="K268">
        <f>IFERROR(SMALL(K67:K187,ROW()-ROW($K$190)+1),"")</f>
        <v>0</v>
      </c>
      <c r="L268">
        <f>IFERROR(SMALL(L67:L187,ROW()-ROW($L$190)+1),"")</f>
        <v>0</v>
      </c>
      <c r="M268">
        <f>IFERROR(SMALL(M67:M187,ROW()-ROW($M$190)+1),"")</f>
        <v>0</v>
      </c>
      <c r="N268">
        <f>IFERROR(SMALL(N67:N187,ROW()-ROW($N$190)+1),"")</f>
        <v>0</v>
      </c>
      <c r="O268">
        <f>IFERROR(SMALL(O67:O187,ROW()-ROW($O$190)+1),"")</f>
        <v>0</v>
      </c>
      <c r="P268">
        <f>IFERROR(SMALL(P67:P187,ROW()-ROW($P$190)+1),"")</f>
        <v>0</v>
      </c>
      <c r="Q268">
        <f>IFERROR(SMALL(Q67:Q187,ROW()-ROW($Q$190)+1),"")</f>
        <v>0</v>
      </c>
      <c r="R268">
        <f>IFERROR(SMALL(R67:R187,ROW()-ROW($R$190)+1),"")</f>
        <v>0</v>
      </c>
      <c r="S268">
        <f>IFERROR(SMALL(S67:S187,ROW()-ROW($S$190)+1),"")</f>
        <v>0</v>
      </c>
      <c r="T268">
        <f>IFERROR(SMALL(T67:T187,ROW()-ROW($T$190)+1),"")</f>
        <v>0</v>
      </c>
      <c r="U268">
        <f>IFERROR(SMALL(U67:U187,ROW()-ROW($U$190)+1),"")</f>
        <v>0</v>
      </c>
      <c r="V268">
        <f>IFERROR(SMALL(V67:V187,ROW()-ROW($V$190)+1),"")</f>
        <v>0</v>
      </c>
      <c r="W268">
        <f>IFERROR(SMALL(W67:W187,ROW()-ROW($W$190)+1),"")</f>
        <v>0</v>
      </c>
      <c r="X268">
        <f>IFERROR(SMALL(X67:X187,ROW()-ROW($X$190)+1),"")</f>
        <v>0</v>
      </c>
      <c r="Y268">
        <f>IFERROR(SMALL(Y67:Y187,ROW()-ROW($Y$190)+1),"")</f>
        <v>0</v>
      </c>
      <c r="Z268">
        <f>IFERROR(SMALL(Z67:Z187,ROW()-ROW($Z$190)+1),"")</f>
        <v>0</v>
      </c>
      <c r="AA268">
        <f>IFERROR(SMALL(AA67:AA187,ROW()-ROW($AA$190)+1),"")</f>
        <v>0</v>
      </c>
      <c r="AB268">
        <f>IFERROR(SMALL(AB67:AB187,ROW()-ROW($AB$190)+1),"")</f>
        <v>0</v>
      </c>
      <c r="AC268">
        <f>IFERROR(SMALL(AC67:AC187,ROW()-ROW($AC$190)+1),"")</f>
        <v>0</v>
      </c>
      <c r="AD268">
        <f>IFERROR(SMALL(AD67:AD187,ROW()-ROW($AD$190)+1),"")</f>
        <v>0</v>
      </c>
      <c r="AE268">
        <f>IFERROR(SMALL(AE67:AE187,ROW()-ROW($AE$190)+1),"")</f>
        <v>0</v>
      </c>
      <c r="AF268">
        <f>IFERROR(SMALL(AF67:AF187,ROW()-ROW($AF$190)+1),"")</f>
        <v>0</v>
      </c>
      <c r="AG268">
        <f>IFERROR(SMALL(AG67:AG187,ROW()-ROW($AG$190)+1),"")</f>
        <v>0</v>
      </c>
      <c r="AH268">
        <f>IFERROR(SMALL(AH67:AH187,ROW()-ROW($AH$190)+1),"")</f>
        <v>0</v>
      </c>
      <c r="AI268">
        <f>IFERROR(SMALL(AI67:AI187,ROW()-ROW($AI$190)+1),"")</f>
        <v>0</v>
      </c>
      <c r="AJ268">
        <f>IFERROR(SMALL(AJ67:AJ187,ROW()-ROW($AJ$190)+1),"")</f>
        <v>0</v>
      </c>
      <c r="AK268">
        <f>IFERROR(SMALL(AK67:AK187,ROW()-ROW($AK$190)+1),"")</f>
        <v>0</v>
      </c>
      <c r="AL268">
        <f>IFERROR(SMALL(AL67:AL187,ROW()-ROW($AL$190)+1),"")</f>
        <v>0</v>
      </c>
      <c r="AM268">
        <f>IFERROR(SMALL(AM67:AM187,ROW()-ROW($AM$190)+1),"")</f>
        <v>0</v>
      </c>
      <c r="AN268">
        <f>IFERROR(SMALL(AN67:AN187,ROW()-ROW($AN$190)+1),"")</f>
        <v>0</v>
      </c>
      <c r="AO268">
        <f>IFERROR(SMALL(AO67:AO187,ROW()-ROW($AO$190)+1),"")</f>
        <v>0</v>
      </c>
      <c r="AP268">
        <f>IFERROR(SMALL(AP67:AP187,ROW()-ROW($AP$190)+1),"")</f>
        <v>0</v>
      </c>
      <c r="AQ268">
        <f>IFERROR(SMALL(AQ67:AQ187,ROW()-ROW($AQ$190)+1),"")</f>
        <v>0</v>
      </c>
      <c r="AR268">
        <f>IFERROR(SMALL(AR67:AR187,ROW()-ROW($AR$190)+1),"")</f>
        <v>0</v>
      </c>
      <c r="AS268">
        <f>IFERROR(SMALL(AS67:AS187,ROW()-ROW($AS$190)+1),"")</f>
        <v>0</v>
      </c>
      <c r="AT268">
        <f>IFERROR(SMALL(AT67:AT187,ROW()-ROW($AT$190)+1),"")</f>
        <v>0</v>
      </c>
      <c r="AU268">
        <f>IFERROR(SMALL(AU67:AU187,ROW()-ROW($AU$190)+1),"")</f>
        <v>0</v>
      </c>
      <c r="AV268">
        <f>IFERROR(SMALL(AV67:AV187,ROW()-ROW($AV$190)+1),"")</f>
        <v>0</v>
      </c>
      <c r="AW268">
        <f>IFERROR(SMALL(AW67:AW187,ROW()-ROW($AW$190)+1),"")</f>
        <v>0</v>
      </c>
      <c r="AX268">
        <f>IFERROR(SMALL(AX67:AX187,ROW()-ROW($AX$190)+1),"")</f>
        <v>0</v>
      </c>
      <c r="AY268">
        <f>IFERROR(SMALL(AY67:AY187,ROW()-ROW($AY$190)+1),"")</f>
        <v>0</v>
      </c>
      <c r="AZ268">
        <f>IFERROR(SMALL(AZ67:AZ187,ROW()-ROW($AZ$190)+1),"")</f>
        <v>0</v>
      </c>
      <c r="BA268">
        <f>IFERROR(SMALL(BA67:BA187,ROW()-ROW($BA$190)+1),"")</f>
        <v>0</v>
      </c>
      <c r="BB268">
        <f>IFERROR(SMALL(BB67:BB187,ROW()-ROW($BB$190)+1),"")</f>
        <v>0</v>
      </c>
      <c r="BC268">
        <f>IFERROR(SMALL(BC67:BC187,ROW()-ROW($BC$190)+1),"")</f>
        <v>0</v>
      </c>
      <c r="BD268">
        <f>IFERROR(SMALL(BD67:BD187,ROW()-ROW($BD$190)+1),"")</f>
        <v>0</v>
      </c>
      <c r="BE268">
        <f>IFERROR(SMALL(BE67:BE187,ROW()-ROW($BE$190)+1),"")</f>
        <v>0</v>
      </c>
      <c r="BF268">
        <f>IFERROR(SMALL(BF67:BF187,ROW()-ROW($BF$190)+1),"")</f>
        <v>0</v>
      </c>
      <c r="BG268">
        <f>IFERROR(SMALL(BG67:BG187,ROW()-ROW($BG$190)+1),"")</f>
        <v>0</v>
      </c>
      <c r="BH268">
        <f>IFERROR(SMALL(BH67:BH187,ROW()-ROW($BH$190)+1),"")</f>
        <v>0</v>
      </c>
      <c r="BI268">
        <f>IFERROR(SMALL(BI67:BI187,ROW()-ROW($BI$190)+1),"")</f>
        <v>0</v>
      </c>
      <c r="BJ268">
        <f>IFERROR(SMALL(BJ67:BJ187,ROW()-ROW($BJ$190)+1),"")</f>
        <v>0</v>
      </c>
      <c r="BK268">
        <f>IFERROR(SMALL(BK67:BK187,ROW()-ROW($BK$190)+1),"")</f>
        <v>0</v>
      </c>
      <c r="BL268">
        <f>IFERROR(SMALL(BL67:BL187,ROW()-ROW($BL$190)+1),"")</f>
        <v>0</v>
      </c>
      <c r="BM268">
        <f>IFERROR(SMALL(BM67:BM187,ROW()-ROW($BM$190)+1),"")</f>
        <v>0</v>
      </c>
      <c r="BN268">
        <f>IFERROR(SMALL(BN67:BN187,ROW()-ROW($BN$190)+1),"")</f>
        <v>0</v>
      </c>
      <c r="BO268">
        <f>IFERROR(SMALL(BO67:BO187,ROW()-ROW($BO$190)+1),"")</f>
        <v>0</v>
      </c>
      <c r="BP268">
        <f>IFERROR(SMALL(BP67:BP187,ROW()-ROW($BP$190)+1),"")</f>
        <v>0</v>
      </c>
      <c r="BQ268">
        <f>IFERROR(SMALL(BQ67:BQ187,ROW()-ROW($BQ$190)+1),"")</f>
        <v>0</v>
      </c>
      <c r="BR268">
        <f>IFERROR(SMALL(BR67:BR187,ROW()-ROW($BR$190)+1),"")</f>
        <v>0</v>
      </c>
      <c r="BS268">
        <f>IFERROR(SMALL(BS67:BS187,ROW()-ROW($BS$190)+1),"")</f>
        <v>0</v>
      </c>
      <c r="BT268">
        <f>IFERROR(SMALL(BT67:BT187,ROW()-ROW($BT$190)+1),"")</f>
        <v>0</v>
      </c>
      <c r="BU268">
        <f>IFERROR(SMALL(BU67:BU187,ROW()-ROW($BU$190)+1),"")</f>
        <v>0</v>
      </c>
      <c r="BV268">
        <f>IFERROR(SMALL(BV67:BV187,ROW()-ROW($BV$190)+1),"")</f>
        <v>0</v>
      </c>
      <c r="BW268">
        <f>IFERROR(SMALL(BW67:BW187,ROW()-ROW($BW$190)+1),"")</f>
        <v>0</v>
      </c>
      <c r="BX268">
        <f>IFERROR(SMALL(BX67:BX187,ROW()-ROW($BX$190)+1),"")</f>
        <v>0</v>
      </c>
      <c r="BY268">
        <f>IFERROR(SMALL(BY67:BY187,ROW()-ROW($BY$190)+1),"")</f>
        <v>0</v>
      </c>
      <c r="BZ268">
        <f>IFERROR(SMALL(BZ67:BZ187,ROW()-ROW($BZ$190)+1),"")</f>
        <v>0</v>
      </c>
      <c r="CA268">
        <f>IFERROR(SMALL(CA67:CA187,ROW()-ROW($CA$190)+1),"")</f>
        <v>0</v>
      </c>
      <c r="CB268">
        <f>IFERROR(SMALL(CB67:CB187,ROW()-ROW($CB$190)+1),"")</f>
        <v>0</v>
      </c>
      <c r="CC268">
        <f>IFERROR(SMALL(CC67:CC187,ROW()-ROW($CC$190)+1),"")</f>
        <v>0</v>
      </c>
      <c r="CD268">
        <f>IFERROR(SMALL(CD67:CD187,ROW()-ROW($CD$190)+1),"")</f>
        <v>0</v>
      </c>
      <c r="CE268">
        <f>IFERROR(SMALL(CE67:CE187,ROW()-ROW($CE$190)+1),"")</f>
        <v>0</v>
      </c>
      <c r="CF268">
        <f>IFERROR(SMALL(CF67:CF187,ROW()-ROW($CF$190)+1),"")</f>
        <v>0</v>
      </c>
      <c r="CG268">
        <f>IFERROR(SMALL(CG67:CG187,ROW()-ROW($CG$190)+1),"")</f>
        <v>0</v>
      </c>
      <c r="CH268">
        <f>IFERROR(SMALL(CH67:CH187,ROW()-ROW($CH$190)+1),"")</f>
        <v>0</v>
      </c>
      <c r="CI268">
        <f>IFERROR(SMALL(CI67:CI187,ROW()-ROW($CI$190)+1),"")</f>
        <v>0</v>
      </c>
      <c r="CJ268">
        <f>IFERROR(SMALL(CJ67:CJ187,ROW()-ROW($CJ$190)+1),"")</f>
        <v>0</v>
      </c>
      <c r="CK268">
        <f>IFERROR(SMALL(CK67:CK187,ROW()-ROW($CK$190)+1),"")</f>
        <v>0</v>
      </c>
      <c r="CL268">
        <f>IFERROR(SMALL(CL67:CL187,ROW()-ROW($CL$190)+1),"")</f>
        <v>0</v>
      </c>
      <c r="CM268">
        <f>IFERROR(SMALL(CM67:CM187,ROW()-ROW($CM$190)+1),"")</f>
        <v>0</v>
      </c>
      <c r="CN268">
        <f>IFERROR(SMALL(CN67:CN187,ROW()-ROW($CN$190)+1),"")</f>
        <v>0</v>
      </c>
      <c r="CO268">
        <f>IFERROR(SMALL(CO67:CO187,ROW()-ROW($CO$190)+1),"")</f>
        <v>0</v>
      </c>
      <c r="CP268">
        <f>IFERROR(SMALL(CP67:CP187,ROW()-ROW($CP$190)+1),"")</f>
        <v>0</v>
      </c>
      <c r="CQ268">
        <f>IFERROR(SMALL(CQ67:CQ187,ROW()-ROW($CQ$190)+1),"")</f>
        <v>0</v>
      </c>
      <c r="CR268">
        <f>IFERROR(SMALL(CR67:CR187,ROW()-ROW($CR$190)+1),"")</f>
        <v>0</v>
      </c>
      <c r="CS268">
        <f>IFERROR(SMALL(CS67:CS187,ROW()-ROW($CS$190)+1),"")</f>
        <v>0</v>
      </c>
      <c r="CT268">
        <f>IFERROR(SMALL(CT67:CT187,ROW()-ROW($CT$190)+1),"")</f>
        <v>0</v>
      </c>
      <c r="CU268">
        <f>IFERROR(SMALL(CU67:CU187,ROW()-ROW($CU$190)+1),"")</f>
        <v>0</v>
      </c>
      <c r="CV268">
        <f>IFERROR(SMALL(CV67:CV187,ROW()-ROW($CV$190)+1),"")</f>
        <v>0</v>
      </c>
      <c r="CW268">
        <f>IFERROR(SMALL(CW67:CW187,ROW()-ROW($CW$190)+1),"")</f>
        <v>0</v>
      </c>
      <c r="CX268">
        <f>IFERROR(SMALL(CX67:CX187,ROW()-ROW($CX$190)+1),"")</f>
        <v>0</v>
      </c>
      <c r="CY268">
        <f>IFERROR(SMALL(CY67:CY187,ROW()-ROW($CY$190)+1),"")</f>
        <v>0</v>
      </c>
      <c r="CZ268">
        <f>IFERROR(SMALL(CZ67:CZ187,ROW()-ROW($CZ$190)+1),"")</f>
        <v>0</v>
      </c>
      <c r="DA268">
        <f>IFERROR(SMALL(DA67:DA187,ROW()-ROW($DA$190)+1),"")</f>
        <v>0</v>
      </c>
      <c r="DB268">
        <f>IFERROR(SMALL(DB67:DB187,ROW()-ROW($DB$190)+1),"")</f>
        <v>0</v>
      </c>
      <c r="DC268">
        <f>IFERROR(SMALL(DC67:DC187,ROW()-ROW($DC$190)+1),"")</f>
        <v>0</v>
      </c>
      <c r="DD268">
        <f>IFERROR(SMALL(DD67:DD187,ROW()-ROW($DD$190)+1),"")</f>
        <v>0</v>
      </c>
      <c r="DE268">
        <f>IFERROR(SMALL(DE67:DE187,ROW()-ROW($DE$190)+1),"")</f>
        <v>0</v>
      </c>
      <c r="DF268">
        <f>IFERROR(SMALL(DF67:DF187,ROW()-ROW($DF$190)+1),"")</f>
        <v>0</v>
      </c>
      <c r="DG268">
        <f>IFERROR(SMALL(DG67:DG187,ROW()-ROW($DG$190)+1),"")</f>
        <v>0</v>
      </c>
      <c r="DH268">
        <f>IFERROR(SMALL(DH67:DH187,ROW()-ROW($DH$190)+1),"")</f>
        <v>0</v>
      </c>
      <c r="DI268">
        <f>IFERROR(SMALL(DI67:DI187,ROW()-ROW($DI$190)+1),"")</f>
        <v>0</v>
      </c>
      <c r="DJ268">
        <f>IFERROR(SMALL(DJ67:DJ187,ROW()-ROW($DJ$190)+1),"")</f>
        <v>0</v>
      </c>
      <c r="DK268">
        <f>IFERROR(SMALL(DK67:DK187,ROW()-ROW($DK$190)+1),"")</f>
        <v>0</v>
      </c>
      <c r="DL268">
        <f>IFERROR(SMALL(DL67:DL187,ROW()-ROW($DL$190)+1),"")</f>
        <v>0</v>
      </c>
      <c r="DM268">
        <f>IFERROR(SMALL(DM67:DM187,ROW()-ROW($DM$190)+1),"")</f>
        <v>0</v>
      </c>
      <c r="DN268">
        <f>IFERROR(SMALL(DN67:DN187,ROW()-ROW($DN$190)+1),"")</f>
        <v>0</v>
      </c>
      <c r="DO268">
        <f>IFERROR(SMALL(DO67:DO187,ROW()-ROW($DO$190)+1),"")</f>
        <v>0</v>
      </c>
      <c r="DP268">
        <f>IFERROR(SMALL(DP67:DP187,ROW()-ROW($DP$190)+1),"")</f>
        <v>0</v>
      </c>
      <c r="DQ268">
        <f>IFERROR(SMALL(DQ67:DQ187,ROW()-ROW($DQ$190)+1),"")</f>
        <v>0</v>
      </c>
      <c r="DR268">
        <f>IFERROR(SMALL(DR67:DR187,ROW()-ROW($DR$190)+1),"")</f>
        <v>0</v>
      </c>
      <c r="DS268">
        <f>IFERROR(SMALL(DS67:DS187,ROW()-ROW($DS$190)+1),"")</f>
        <v>0</v>
      </c>
      <c r="DT268">
        <f>IFERROR(SMALL(DT67:DT187,ROW()-ROW($DT$190)+1),"")</f>
        <v>0</v>
      </c>
      <c r="DU268">
        <f>IFERROR(SMALL(DU67:DU187,ROW()-ROW($DU$190)+1),"")</f>
        <v>0</v>
      </c>
      <c r="DV268">
        <f>IFERROR(SMALL(DV67:DV187,ROW()-ROW($DV$190)+1),"")</f>
        <v>0</v>
      </c>
      <c r="DW268">
        <f>IFERROR(SMALL(DW67:DW187,ROW()-ROW($DW$190)+1),"")</f>
        <v>0</v>
      </c>
      <c r="DX268">
        <f>IFERROR(SMALL(DX67:DX187,ROW()-ROW($DX$190)+1),"")</f>
        <v>0</v>
      </c>
      <c r="DY268">
        <f>IFERROR(SMALL(DY67:DY187,ROW()-ROW($DY$190)+1),"")</f>
        <v>0</v>
      </c>
      <c r="DZ268">
        <f>IFERROR(SMALL(DZ67:DZ187,ROW()-ROW($DZ$190)+1),"")</f>
        <v>0</v>
      </c>
      <c r="EA268">
        <f>IFERROR(SMALL(EA67:EA187,ROW()-ROW($EA$190)+1),"")</f>
        <v>0</v>
      </c>
      <c r="EB268">
        <f>IFERROR(SMALL(EB67:EB187,ROW()-ROW($EB$190)+1),"")</f>
        <v>0</v>
      </c>
      <c r="EC268">
        <f>IFERROR(SMALL(EC67:EC187,ROW()-ROW($EC$190)+1),"")</f>
        <v>0</v>
      </c>
      <c r="ED268">
        <f>IFERROR(SMALL(ED67:ED187,ROW()-ROW($ED$190)+1),"")</f>
        <v>0</v>
      </c>
      <c r="EE268">
        <f>IFERROR(SMALL(EE67:EE187,ROW()-ROW($EE$190)+1),"")</f>
        <v>0</v>
      </c>
      <c r="EF268">
        <f>IFERROR(SMALL(EF67:EF187,ROW()-ROW($EF$190)+1),"")</f>
        <v>0</v>
      </c>
      <c r="EI268">
        <f>IFERROR(SMALL(EI67:EI187,ROW()-ROW($EI$190)+1),"")</f>
        <v>0</v>
      </c>
      <c r="EJ268">
        <f>IFERROR(SMALL(EJ67:EJ187,ROW()-ROW($EJ$190)+1),"")</f>
        <v>0</v>
      </c>
      <c r="EK268">
        <f>IFERROR(SMALL(EK67:EK187,ROW()-ROW($EK$190)+1),"")</f>
        <v>0</v>
      </c>
      <c r="EL268">
        <f>IFERROR(SMALL(EL67:EL187,ROW()-ROW($EL$190)+1),"")</f>
        <v>0</v>
      </c>
      <c r="EM268">
        <f>IFERROR(SMALL(EM67:EM187,ROW()-ROW($EM$190)+1),"")</f>
        <v>0</v>
      </c>
      <c r="EN268">
        <f>IFERROR(SMALL(EN67:EN187,ROW()-ROW($EN$190)+1),"")</f>
        <v>0</v>
      </c>
      <c r="EO268">
        <f>IFERROR(SMALL(EO67:EO187,ROW()-ROW($EO$190)+1),"")</f>
        <v>0</v>
      </c>
      <c r="EP268">
        <f>IFERROR(SMALL(EP67:EP187,ROW()-ROW($EP$190)+1),"")</f>
        <v>0</v>
      </c>
      <c r="EQ268">
        <f>IFERROR(SMALL(EQ67:EQ187,ROW()-ROW($EQ$190)+1),"")</f>
        <v>0</v>
      </c>
      <c r="ER268">
        <f>IFERROR(SMALL(ER67:ER187,ROW()-ROW($ER$190)+1),"")</f>
        <v>0</v>
      </c>
      <c r="ES268">
        <f>IFERROR(SMALL(ES67:ES187,ROW()-ROW($ES$190)+1),"")</f>
        <v>0</v>
      </c>
      <c r="ET268">
        <f>IFERROR(SMALL(ET67:ET187,ROW()-ROW($ET$190)+1),"")</f>
        <v>0</v>
      </c>
      <c r="EU268">
        <f>IFERROR(SMALL(EU67:EU187,ROW()-ROW($EU$190)+1),"")</f>
        <v>0</v>
      </c>
      <c r="EV268">
        <f>IFERROR(SMALL(EV67:EV187,ROW()-ROW($EV$190)+1),"")</f>
        <v>0</v>
      </c>
      <c r="EW268">
        <f>IFERROR(SMALL(EW67:EW187,ROW()-ROW($EW$190)+1),"")</f>
        <v>0</v>
      </c>
      <c r="EX268">
        <f>IFERROR(SMALL(EX67:EX187,ROW()-ROW($EX$190)+1),"")</f>
        <v>0</v>
      </c>
      <c r="EY268">
        <f>IFERROR(SMALL(EY67:EY187,ROW()-ROW($EY$190)+1),"")</f>
        <v>0</v>
      </c>
      <c r="EZ268">
        <f>IFERROR(SMALL(EZ67:EZ187,ROW()-ROW($EZ$190)+1),"")</f>
        <v>0</v>
      </c>
      <c r="FA268">
        <f>IFERROR(SMALL(FA67:FA187,ROW()-ROW($FA$190)+1),"")</f>
        <v>0</v>
      </c>
      <c r="FB268">
        <f>IFERROR(SMALL(FB67:FB187,ROW()-ROW($FB$190)+1),"")</f>
        <v>0</v>
      </c>
      <c r="FC268">
        <f>IFERROR(SMALL(FC67:FC187,ROW()-ROW($FC$190)+1),"")</f>
        <v>0</v>
      </c>
      <c r="FD268">
        <f>IFERROR(SMALL(FD67:FD187,ROW()-ROW($FD$190)+1),"")</f>
        <v>0</v>
      </c>
      <c r="FE268">
        <f>IFERROR(SMALL(FE67:FE187,ROW()-ROW($FE$190)+1),"")</f>
        <v>0</v>
      </c>
      <c r="FF268">
        <f>IFERROR(SMALL(FF67:FF187,ROW()-ROW($FF$190)+1),"")</f>
        <v>0</v>
      </c>
      <c r="FG268">
        <f>IFERROR(SMALL(FG67:FG187,ROW()-ROW($FG$190)+1),"")</f>
        <v>0</v>
      </c>
      <c r="FH268">
        <f>IFERROR(SMALL(FH67:FH187,ROW()-ROW($FH$190)+1),"")</f>
        <v>0</v>
      </c>
      <c r="FI268">
        <f>IFERROR(SMALL(FI67:FI187,ROW()-ROW($FI$190)+1),"")</f>
        <v>0</v>
      </c>
      <c r="FJ268">
        <f>IFERROR(SMALL(FJ67:FJ187,ROW()-ROW($FJ$190)+1),"")</f>
        <v>0</v>
      </c>
      <c r="FK268">
        <f>IFERROR(SMALL(FK67:FK187,ROW()-ROW($FK$190)+1),"")</f>
        <v>0</v>
      </c>
      <c r="FL268">
        <f>IFERROR(SMALL(FL67:FL187,ROW()-ROW($FL$190)+1),"")</f>
        <v>0</v>
      </c>
      <c r="FM268">
        <f>IFERROR(SMALL(FM67:FM187,ROW()-ROW($FM$190)+1),"")</f>
        <v>0</v>
      </c>
      <c r="FN268">
        <f>IFERROR(SMALL(FN67:FN187,ROW()-ROW($FN$190)+1),"")</f>
        <v>0</v>
      </c>
      <c r="FO268">
        <f>IFERROR(SMALL(FO67:FO187,ROW()-ROW($FO$190)+1),"")</f>
        <v>0</v>
      </c>
      <c r="FP268">
        <f>IFERROR(SMALL(FP67:FP187,ROW()-ROW($FP$190)+1),"")</f>
        <v>0</v>
      </c>
      <c r="FQ268">
        <f>IFERROR(SMALL(FQ67:FQ187,ROW()-ROW($FQ$190)+1),"")</f>
        <v>0</v>
      </c>
      <c r="FR268">
        <f>IFERROR(SMALL(FR67:FR187,ROW()-ROW($FR$190)+1),"")</f>
        <v>0</v>
      </c>
      <c r="FS268">
        <f>IFERROR(SMALL(FS67:FS187,ROW()-ROW($FS$190)+1),"")</f>
        <v>0</v>
      </c>
      <c r="FT268">
        <f>IFERROR(SMALL(FT67:FT187,ROW()-ROW($FT$190)+1),"")</f>
        <v>0</v>
      </c>
      <c r="FU268">
        <f>IFERROR(SMALL(FU67:FU187,ROW()-ROW($FU$190)+1),"")</f>
        <v>0</v>
      </c>
      <c r="FV268">
        <f>IFERROR(SMALL(FV67:FV187,ROW()-ROW($FV$190)+1),"")</f>
        <v>0</v>
      </c>
      <c r="FW268">
        <f>IFERROR(SMALL(FW67:FW187,ROW()-ROW($FW$190)+1),"")</f>
        <v>0</v>
      </c>
      <c r="FX268">
        <f>IFERROR(SMALL(FX67:FX187,ROW()-ROW($FX$190)+1),"")</f>
        <v>0</v>
      </c>
      <c r="FY268">
        <f>IFERROR(SMALL(FY67:FY187,ROW()-ROW($FY$190)+1),"")</f>
        <v>0</v>
      </c>
      <c r="FZ268">
        <f>IFERROR(SMALL(FZ67:FZ187,ROW()-ROW($FZ$190)+1),"")</f>
        <v>0</v>
      </c>
      <c r="GA268">
        <f>IFERROR(SMALL(GA67:GA187,ROW()-ROW($GA$190)+1),"")</f>
        <v>0</v>
      </c>
      <c r="GB268">
        <f>IFERROR(SMALL(GB67:GB187,ROW()-ROW($GB$190)+1),"")</f>
        <v>0</v>
      </c>
      <c r="GC268">
        <f>IFERROR(SMALL(GC67:GC187,ROW()-ROW($GC$190)+1),"")</f>
        <v>0</v>
      </c>
      <c r="GD268">
        <f>IFERROR(SMALL(GD67:GD187,ROW()-ROW($GD$190)+1),"")</f>
        <v>0</v>
      </c>
      <c r="GE268">
        <f>IFERROR(SMALL(GE67:GE187,ROW()-ROW($GE$190)+1),"")</f>
        <v>0</v>
      </c>
      <c r="GF268">
        <f>IFERROR(SMALL(GF67:GF187,ROW()-ROW($GF$190)+1),"")</f>
        <v>0</v>
      </c>
      <c r="GG268">
        <f>IFERROR(SMALL(GG67:GG187,ROW()-ROW($GG$190)+1),"")</f>
        <v>0</v>
      </c>
      <c r="GH268">
        <f>IFERROR(SMALL(GH67:GH187,ROW()-ROW($GH$190)+1),"")</f>
        <v>0</v>
      </c>
      <c r="GI268">
        <f>IFERROR(SMALL(GI67:GI187,ROW()-ROW($GI$190)+1),"")</f>
        <v>0</v>
      </c>
      <c r="GJ268">
        <f>IFERROR(SMALL(GJ67:GJ187,ROW()-ROW($GJ$190)+1),"")</f>
        <v>0</v>
      </c>
      <c r="GK268">
        <f>IFERROR(SMALL(GK67:GK187,ROW()-ROW($GK$190)+1),"")</f>
        <v>0</v>
      </c>
      <c r="GL268">
        <f>IFERROR(SMALL(GL67:GL187,ROW()-ROW($GL$190)+1),"")</f>
        <v>0</v>
      </c>
      <c r="GM268">
        <f>IFERROR(SMALL(GM67:GM187,ROW()-ROW($GM$190)+1),"")</f>
        <v>0</v>
      </c>
      <c r="GN268">
        <f>IFERROR(SMALL(GN67:GN187,ROW()-ROW($GN$190)+1),"")</f>
        <v>0</v>
      </c>
      <c r="GO268">
        <f>IFERROR(SMALL(GO67:GO187,ROW()-ROW($GO$190)+1),"")</f>
        <v>0</v>
      </c>
      <c r="GP268">
        <f>IFERROR(SMALL(GP67:GP187,ROW()-ROW($GP$190)+1),"")</f>
        <v>0</v>
      </c>
      <c r="GQ268">
        <f>IFERROR(SMALL(GQ67:GQ187,ROW()-ROW($GQ$190)+1),"")</f>
        <v>0</v>
      </c>
      <c r="GR268">
        <f>IFERROR(SMALL(GR67:GR187,ROW()-ROW($GR$190)+1),"")</f>
        <v>0</v>
      </c>
      <c r="GS268">
        <f>IFERROR(SMALL(GS67:GS187,ROW()-ROW($GS$190)+1),"")</f>
        <v>0</v>
      </c>
      <c r="GT268">
        <f>IFERROR(SMALL(GT67:GT187,ROW()-ROW($GT$190)+1),"")</f>
        <v>0</v>
      </c>
      <c r="GU268">
        <f>IFERROR(SMALL(GU67:GU187,ROW()-ROW($GU$190)+1),"")</f>
        <v>0</v>
      </c>
      <c r="GV268">
        <f>IFERROR(SMALL(GV67:GV187,ROW()-ROW($GV$190)+1),"")</f>
        <v>0</v>
      </c>
      <c r="GW268">
        <f>IFERROR(SMALL(GW67:GW187,ROW()-ROW($GW$190)+1),"")</f>
        <v>0</v>
      </c>
      <c r="GX268">
        <f>IFERROR(SMALL(GX67:GX187,ROW()-ROW($GX$190)+1),"")</f>
        <v>0</v>
      </c>
      <c r="GY268">
        <f>IFERROR(SMALL(GY67:GY187,ROW()-ROW($GY$190)+1),"")</f>
        <v>0</v>
      </c>
      <c r="GZ268">
        <f>IFERROR(SMALL(GZ67:GZ187,ROW()-ROW($GZ$190)+1),"")</f>
        <v>0</v>
      </c>
      <c r="HA268">
        <f>IFERROR(SMALL(HA67:HA187,ROW()-ROW($HA$190)+1),"")</f>
        <v>0</v>
      </c>
      <c r="HB268">
        <f>IFERROR(SMALL(HB67:HB187,ROW()-ROW($HB$190)+1),"")</f>
        <v>0</v>
      </c>
      <c r="HC268">
        <f>IFERROR(SMALL(HC67:HC187,ROW()-ROW($HC$190)+1),"")</f>
        <v>0</v>
      </c>
      <c r="HD268">
        <f>IFERROR(SMALL(HD67:HD187,ROW()-ROW($HD$190)+1),"")</f>
        <v>0</v>
      </c>
      <c r="HE268">
        <f>IFERROR(SMALL(HE67:HE187,ROW()-ROW($HE$190)+1),"")</f>
        <v>0</v>
      </c>
      <c r="HF268">
        <f>IFERROR(SMALL(HF67:HF187,ROW()-ROW($HF$190)+1),"")</f>
        <v>0</v>
      </c>
      <c r="HG268">
        <f>IFERROR(SMALL(HG67:HG187,ROW()-ROW($HG$190)+1),"")</f>
        <v>0</v>
      </c>
      <c r="HH268">
        <f>IFERROR(SMALL(HH67:HH187,ROW()-ROW($HH$190)+1),"")</f>
        <v>0</v>
      </c>
      <c r="HI268">
        <f>IFERROR(SMALL(HI67:HI187,ROW()-ROW($HI$190)+1),"")</f>
        <v>0</v>
      </c>
      <c r="HJ268">
        <f>IFERROR(SMALL(HJ67:HJ187,ROW()-ROW($HJ$190)+1),"")</f>
        <v>0</v>
      </c>
      <c r="HK268">
        <f>IFERROR(SMALL(HK67:HK187,ROW()-ROW($HK$190)+1),"")</f>
        <v>0</v>
      </c>
      <c r="HL268">
        <f>IFERROR(SMALL(HL67:HL187,ROW()-ROW($HL$190)+1),"")</f>
        <v>0</v>
      </c>
      <c r="HM268">
        <f>IFERROR(SMALL(HM67:HM187,ROW()-ROW($HM$190)+1),"")</f>
        <v>0</v>
      </c>
      <c r="HN268">
        <f>IFERROR(SMALL(HN67:HN187,ROW()-ROW($HN$190)+1),"")</f>
        <v>0</v>
      </c>
      <c r="HO268">
        <f>IFERROR(SMALL(HO67:HO187,ROW()-ROW($HO$190)+1),"")</f>
        <v>0</v>
      </c>
      <c r="HP268">
        <f>IFERROR(SMALL(HP67:HP187,ROW()-ROW($HP$190)+1),"")</f>
        <v>0</v>
      </c>
      <c r="HQ268">
        <f>IFERROR(SMALL(HQ67:HQ187,ROW()-ROW($HQ$190)+1),"")</f>
        <v>0</v>
      </c>
      <c r="HR268">
        <f>IFERROR(SMALL(HR67:HR187,ROW()-ROW($HR$190)+1),"")</f>
        <v>0</v>
      </c>
      <c r="HS268">
        <f>IFERROR(SMALL(HS67:HS187,ROW()-ROW($HS$190)+1),"")</f>
        <v>0</v>
      </c>
      <c r="HT268">
        <f>IFERROR(SMALL(HT67:HT187,ROW()-ROW($HT$190)+1),"")</f>
        <v>0</v>
      </c>
      <c r="HU268">
        <f>IFERROR(SMALL(HU67:HU187,ROW()-ROW($HU$190)+1),"")</f>
        <v>0</v>
      </c>
      <c r="HV268">
        <f>IFERROR(SMALL(HV67:HV187,ROW()-ROW($HV$190)+1),"")</f>
        <v>0</v>
      </c>
      <c r="HW268">
        <f>IFERROR(SMALL(HW67:HW187,ROW()-ROW($HW$190)+1),"")</f>
        <v>0</v>
      </c>
      <c r="HX268">
        <f>IFERROR(SMALL(HX67:HX187,ROW()-ROW($HX$190)+1),"")</f>
        <v>0</v>
      </c>
      <c r="HY268">
        <f>IFERROR(SMALL(HY67:HY187,ROW()-ROW($HY$190)+1),"")</f>
        <v>0</v>
      </c>
      <c r="HZ268">
        <f>IFERROR(SMALL(HZ67:HZ187,ROW()-ROW($HZ$190)+1),"")</f>
        <v>0</v>
      </c>
      <c r="IA268">
        <f>IFERROR(SMALL(IA67:IA187,ROW()-ROW($IA$190)+1),"")</f>
        <v>0</v>
      </c>
      <c r="IB268">
        <f>IFERROR(SMALL(IB67:IB187,ROW()-ROW($IB$190)+1),"")</f>
        <v>0</v>
      </c>
      <c r="IC268">
        <f>IFERROR(SMALL(IC67:IC187,ROW()-ROW($IC$190)+1),"")</f>
        <v>0</v>
      </c>
      <c r="ID268">
        <f>IFERROR(SMALL(ID67:ID187,ROW()-ROW($ID$190)+1),"")</f>
        <v>0</v>
      </c>
      <c r="IE268">
        <f>IFERROR(SMALL(IE67:IE187,ROW()-ROW($IE$190)+1),"")</f>
        <v>0</v>
      </c>
      <c r="IF268">
        <f>IFERROR(SMALL(IF67:IF187,ROW()-ROW($IF$190)+1),"")</f>
        <v>0</v>
      </c>
      <c r="IG268">
        <f>IFERROR(SMALL(IG67:IG187,ROW()-ROW($IG$190)+1),"")</f>
        <v>0</v>
      </c>
      <c r="IH268">
        <f>IFERROR(SMALL(IH67:IH187,ROW()-ROW($IH$190)+1),"")</f>
        <v>0</v>
      </c>
      <c r="II268">
        <f>IFERROR(SMALL(II67:II187,ROW()-ROW($II$190)+1),"")</f>
        <v>0</v>
      </c>
      <c r="IJ268">
        <f>IFERROR(SMALL(IJ67:IJ187,ROW()-ROW($IJ$190)+1),"")</f>
        <v>0</v>
      </c>
      <c r="IK268">
        <f>IFERROR(SMALL(IK67:IK187,ROW()-ROW($IK$190)+1),"")</f>
        <v>0</v>
      </c>
      <c r="IL268">
        <f>IFERROR(SMALL(IL67:IL187,ROW()-ROW($IL$190)+1),"")</f>
        <v>0</v>
      </c>
      <c r="IM268">
        <f>IFERROR(SMALL(IM67:IM187,ROW()-ROW($IM$190)+1),"")</f>
        <v>0</v>
      </c>
      <c r="IN268">
        <f>IFERROR(SMALL(IN67:IN187,ROW()-ROW($IN$190)+1),"")</f>
        <v>0</v>
      </c>
      <c r="IO268">
        <f>IFERROR(SMALL(IO67:IO187,ROW()-ROW($IO$190)+1),"")</f>
        <v>0</v>
      </c>
      <c r="IP268">
        <f>IFERROR(SMALL(IP67:IP187,ROW()-ROW($IP$190)+1),"")</f>
        <v>0</v>
      </c>
      <c r="IQ268">
        <f>IFERROR(SMALL(IQ67:IQ187,ROW()-ROW($IQ$190)+1),"")</f>
        <v>0</v>
      </c>
      <c r="IR268">
        <f>IFERROR(SMALL(IR67:IR187,ROW()-ROW($IR$190)+1),"")</f>
        <v>0</v>
      </c>
      <c r="IS268">
        <f>IFERROR(SMALL(IS67:IS187,ROW()-ROW($IS$190)+1),"")</f>
        <v>0</v>
      </c>
      <c r="IT268">
        <f>IFERROR(SMALL(IT67:IT187,ROW()-ROW($IT$190)+1),"")</f>
        <v>0</v>
      </c>
      <c r="IU268">
        <f>IFERROR(SMALL(IU67:IU187,ROW()-ROW($IU$190)+1),"")</f>
        <v>0</v>
      </c>
      <c r="IV268">
        <f>IFERROR(SMALL(IV67:IV187,ROW()-ROW($IV$190)+1),"")</f>
        <v>0</v>
      </c>
      <c r="IW268">
        <f>IFERROR(SMALL(IW67:IW187,ROW()-ROW($IW$190)+1),"")</f>
        <v>0</v>
      </c>
      <c r="IX268">
        <f>IFERROR(SMALL(IX67:IX187,ROW()-ROW($IX$190)+1),"")</f>
        <v>0</v>
      </c>
      <c r="IY268">
        <f>IFERROR(SMALL(IY67:IY187,ROW()-ROW($IY$190)+1),"")</f>
        <v>0</v>
      </c>
      <c r="IZ268">
        <f>IFERROR(SMALL(IZ67:IZ187,ROW()-ROW($IZ$190)+1),"")</f>
        <v>0</v>
      </c>
      <c r="JA268">
        <f>IFERROR(SMALL(JA67:JA187,ROW()-ROW($JA$190)+1),"")</f>
        <v>0</v>
      </c>
      <c r="JB268">
        <f>IFERROR(SMALL(JB67:JB187,ROW()-ROW($JB$190)+1),"")</f>
        <v>0</v>
      </c>
      <c r="JC268">
        <f>IFERROR(SMALL(JC67:JC187,ROW()-ROW($JC$190)+1),"")</f>
        <v>0</v>
      </c>
      <c r="JD268">
        <f>IFERROR(SMALL(JD67:JD187,ROW()-ROW($JD$190)+1),"")</f>
        <v>0</v>
      </c>
      <c r="JE268">
        <f>IFERROR(SMALL(JE67:JE187,ROW()-ROW($JE$190)+1),"")</f>
        <v>0</v>
      </c>
      <c r="JF268">
        <f>IFERROR(SMALL(JF67:JF187,ROW()-ROW($JF$190)+1),"")</f>
        <v>0</v>
      </c>
      <c r="JG268">
        <f>IFERROR(SMALL(JG67:JG187,ROW()-ROW($JG$190)+1),"")</f>
        <v>0</v>
      </c>
      <c r="JH268">
        <f>IFERROR(SMALL(JH67:JH187,ROW()-ROW($JH$190)+1),"")</f>
        <v>0</v>
      </c>
      <c r="JI268">
        <f>IFERROR(SMALL(JI67:JI187,ROW()-ROW($JI$190)+1),"")</f>
        <v>0</v>
      </c>
      <c r="JJ268">
        <f>IFERROR(SMALL(JJ67:JJ187,ROW()-ROW($JJ$190)+1),"")</f>
        <v>0</v>
      </c>
    </row>
    <row r="269" spans="5:270">
      <c r="E269">
        <f>IFERROR(SMALL(E67:E187,ROW()-ROW($E$190)+1),"")</f>
        <v>0</v>
      </c>
      <c r="F269">
        <f>IFERROR(SMALL(F67:F187,ROW()-ROW($F$190)+1),"")</f>
        <v>0</v>
      </c>
      <c r="G269">
        <f>IFERROR(SMALL(G67:G187,ROW()-ROW($G$190)+1),"")</f>
        <v>0</v>
      </c>
      <c r="H269">
        <f>IFERROR(SMALL(H67:H187,ROW()-ROW($H$190)+1),"")</f>
        <v>0</v>
      </c>
      <c r="I269">
        <f>IFERROR(SMALL(I67:I187,ROW()-ROW($I$190)+1),"")</f>
        <v>0</v>
      </c>
      <c r="J269">
        <f>IFERROR(SMALL(J67:J187,ROW()-ROW($J$190)+1),"")</f>
        <v>0</v>
      </c>
      <c r="K269">
        <f>IFERROR(SMALL(K67:K187,ROW()-ROW($K$190)+1),"")</f>
        <v>0</v>
      </c>
      <c r="L269">
        <f>IFERROR(SMALL(L67:L187,ROW()-ROW($L$190)+1),"")</f>
        <v>0</v>
      </c>
      <c r="M269">
        <f>IFERROR(SMALL(M67:M187,ROW()-ROW($M$190)+1),"")</f>
        <v>0</v>
      </c>
      <c r="N269">
        <f>IFERROR(SMALL(N67:N187,ROW()-ROW($N$190)+1),"")</f>
        <v>0</v>
      </c>
      <c r="O269">
        <f>IFERROR(SMALL(O67:O187,ROW()-ROW($O$190)+1),"")</f>
        <v>0</v>
      </c>
      <c r="P269">
        <f>IFERROR(SMALL(P67:P187,ROW()-ROW($P$190)+1),"")</f>
        <v>0</v>
      </c>
      <c r="Q269">
        <f>IFERROR(SMALL(Q67:Q187,ROW()-ROW($Q$190)+1),"")</f>
        <v>0</v>
      </c>
      <c r="R269">
        <f>IFERROR(SMALL(R67:R187,ROW()-ROW($R$190)+1),"")</f>
        <v>0</v>
      </c>
      <c r="S269">
        <f>IFERROR(SMALL(S67:S187,ROW()-ROW($S$190)+1),"")</f>
        <v>0</v>
      </c>
      <c r="T269">
        <f>IFERROR(SMALL(T67:T187,ROW()-ROW($T$190)+1),"")</f>
        <v>0</v>
      </c>
      <c r="U269">
        <f>IFERROR(SMALL(U67:U187,ROW()-ROW($U$190)+1),"")</f>
        <v>0</v>
      </c>
      <c r="V269">
        <f>IFERROR(SMALL(V67:V187,ROW()-ROW($V$190)+1),"")</f>
        <v>0</v>
      </c>
      <c r="W269">
        <f>IFERROR(SMALL(W67:W187,ROW()-ROW($W$190)+1),"")</f>
        <v>0</v>
      </c>
      <c r="X269">
        <f>IFERROR(SMALL(X67:X187,ROW()-ROW($X$190)+1),"")</f>
        <v>0</v>
      </c>
      <c r="Y269">
        <f>IFERROR(SMALL(Y67:Y187,ROW()-ROW($Y$190)+1),"")</f>
        <v>0</v>
      </c>
      <c r="Z269">
        <f>IFERROR(SMALL(Z67:Z187,ROW()-ROW($Z$190)+1),"")</f>
        <v>0</v>
      </c>
      <c r="AA269">
        <f>IFERROR(SMALL(AA67:AA187,ROW()-ROW($AA$190)+1),"")</f>
        <v>0</v>
      </c>
      <c r="AB269">
        <f>IFERROR(SMALL(AB67:AB187,ROW()-ROW($AB$190)+1),"")</f>
        <v>0</v>
      </c>
      <c r="AC269">
        <f>IFERROR(SMALL(AC67:AC187,ROW()-ROW($AC$190)+1),"")</f>
        <v>0</v>
      </c>
      <c r="AD269">
        <f>IFERROR(SMALL(AD67:AD187,ROW()-ROW($AD$190)+1),"")</f>
        <v>0</v>
      </c>
      <c r="AE269">
        <f>IFERROR(SMALL(AE67:AE187,ROW()-ROW($AE$190)+1),"")</f>
        <v>0</v>
      </c>
      <c r="AF269">
        <f>IFERROR(SMALL(AF67:AF187,ROW()-ROW($AF$190)+1),"")</f>
        <v>0</v>
      </c>
      <c r="AG269">
        <f>IFERROR(SMALL(AG67:AG187,ROW()-ROW($AG$190)+1),"")</f>
        <v>0</v>
      </c>
      <c r="AH269">
        <f>IFERROR(SMALL(AH67:AH187,ROW()-ROW($AH$190)+1),"")</f>
        <v>0</v>
      </c>
      <c r="AI269">
        <f>IFERROR(SMALL(AI67:AI187,ROW()-ROW($AI$190)+1),"")</f>
        <v>0</v>
      </c>
      <c r="AJ269">
        <f>IFERROR(SMALL(AJ67:AJ187,ROW()-ROW($AJ$190)+1),"")</f>
        <v>0</v>
      </c>
      <c r="AK269">
        <f>IFERROR(SMALL(AK67:AK187,ROW()-ROW($AK$190)+1),"")</f>
        <v>0</v>
      </c>
      <c r="AL269">
        <f>IFERROR(SMALL(AL67:AL187,ROW()-ROW($AL$190)+1),"")</f>
        <v>0</v>
      </c>
      <c r="AM269">
        <f>IFERROR(SMALL(AM67:AM187,ROW()-ROW($AM$190)+1),"")</f>
        <v>0</v>
      </c>
      <c r="AN269">
        <f>IFERROR(SMALL(AN67:AN187,ROW()-ROW($AN$190)+1),"")</f>
        <v>0</v>
      </c>
      <c r="AO269">
        <f>IFERROR(SMALL(AO67:AO187,ROW()-ROW($AO$190)+1),"")</f>
        <v>0</v>
      </c>
      <c r="AP269">
        <f>IFERROR(SMALL(AP67:AP187,ROW()-ROW($AP$190)+1),"")</f>
        <v>0</v>
      </c>
      <c r="AQ269">
        <f>IFERROR(SMALL(AQ67:AQ187,ROW()-ROW($AQ$190)+1),"")</f>
        <v>0</v>
      </c>
      <c r="AR269">
        <f>IFERROR(SMALL(AR67:AR187,ROW()-ROW($AR$190)+1),"")</f>
        <v>0</v>
      </c>
      <c r="AS269">
        <f>IFERROR(SMALL(AS67:AS187,ROW()-ROW($AS$190)+1),"")</f>
        <v>0</v>
      </c>
      <c r="AT269">
        <f>IFERROR(SMALL(AT67:AT187,ROW()-ROW($AT$190)+1),"")</f>
        <v>0</v>
      </c>
      <c r="AU269">
        <f>IFERROR(SMALL(AU67:AU187,ROW()-ROW($AU$190)+1),"")</f>
        <v>0</v>
      </c>
      <c r="AV269">
        <f>IFERROR(SMALL(AV67:AV187,ROW()-ROW($AV$190)+1),"")</f>
        <v>0</v>
      </c>
      <c r="AW269">
        <f>IFERROR(SMALL(AW67:AW187,ROW()-ROW($AW$190)+1),"")</f>
        <v>0</v>
      </c>
      <c r="AX269">
        <f>IFERROR(SMALL(AX67:AX187,ROW()-ROW($AX$190)+1),"")</f>
        <v>0</v>
      </c>
      <c r="AY269">
        <f>IFERROR(SMALL(AY67:AY187,ROW()-ROW($AY$190)+1),"")</f>
        <v>0</v>
      </c>
      <c r="AZ269">
        <f>IFERROR(SMALL(AZ67:AZ187,ROW()-ROW($AZ$190)+1),"")</f>
        <v>0</v>
      </c>
      <c r="BA269">
        <f>IFERROR(SMALL(BA67:BA187,ROW()-ROW($BA$190)+1),"")</f>
        <v>0</v>
      </c>
      <c r="BB269">
        <f>IFERROR(SMALL(BB67:BB187,ROW()-ROW($BB$190)+1),"")</f>
        <v>0</v>
      </c>
      <c r="BC269">
        <f>IFERROR(SMALL(BC67:BC187,ROW()-ROW($BC$190)+1),"")</f>
        <v>0</v>
      </c>
      <c r="BD269">
        <f>IFERROR(SMALL(BD67:BD187,ROW()-ROW($BD$190)+1),"")</f>
        <v>0</v>
      </c>
      <c r="BE269">
        <f>IFERROR(SMALL(BE67:BE187,ROW()-ROW($BE$190)+1),"")</f>
        <v>0</v>
      </c>
      <c r="BF269">
        <f>IFERROR(SMALL(BF67:BF187,ROW()-ROW($BF$190)+1),"")</f>
        <v>0</v>
      </c>
      <c r="BG269">
        <f>IFERROR(SMALL(BG67:BG187,ROW()-ROW($BG$190)+1),"")</f>
        <v>0</v>
      </c>
      <c r="BH269">
        <f>IFERROR(SMALL(BH67:BH187,ROW()-ROW($BH$190)+1),"")</f>
        <v>0</v>
      </c>
      <c r="BI269">
        <f>IFERROR(SMALL(BI67:BI187,ROW()-ROW($BI$190)+1),"")</f>
        <v>0</v>
      </c>
      <c r="BJ269">
        <f>IFERROR(SMALL(BJ67:BJ187,ROW()-ROW($BJ$190)+1),"")</f>
        <v>0</v>
      </c>
      <c r="BK269">
        <f>IFERROR(SMALL(BK67:BK187,ROW()-ROW($BK$190)+1),"")</f>
        <v>0</v>
      </c>
      <c r="BL269">
        <f>IFERROR(SMALL(BL67:BL187,ROW()-ROW($BL$190)+1),"")</f>
        <v>0</v>
      </c>
      <c r="BM269">
        <f>IFERROR(SMALL(BM67:BM187,ROW()-ROW($BM$190)+1),"")</f>
        <v>0</v>
      </c>
      <c r="BN269">
        <f>IFERROR(SMALL(BN67:BN187,ROW()-ROW($BN$190)+1),"")</f>
        <v>0</v>
      </c>
      <c r="BO269">
        <f>IFERROR(SMALL(BO67:BO187,ROW()-ROW($BO$190)+1),"")</f>
        <v>0</v>
      </c>
      <c r="BP269">
        <f>IFERROR(SMALL(BP67:BP187,ROW()-ROW($BP$190)+1),"")</f>
        <v>0</v>
      </c>
      <c r="BQ269">
        <f>IFERROR(SMALL(BQ67:BQ187,ROW()-ROW($BQ$190)+1),"")</f>
        <v>0</v>
      </c>
      <c r="BR269">
        <f>IFERROR(SMALL(BR67:BR187,ROW()-ROW($BR$190)+1),"")</f>
        <v>0</v>
      </c>
      <c r="BS269">
        <f>IFERROR(SMALL(BS67:BS187,ROW()-ROW($BS$190)+1),"")</f>
        <v>0</v>
      </c>
      <c r="BT269">
        <f>IFERROR(SMALL(BT67:BT187,ROW()-ROW($BT$190)+1),"")</f>
        <v>0</v>
      </c>
      <c r="BU269">
        <f>IFERROR(SMALL(BU67:BU187,ROW()-ROW($BU$190)+1),"")</f>
        <v>0</v>
      </c>
      <c r="BV269">
        <f>IFERROR(SMALL(BV67:BV187,ROW()-ROW($BV$190)+1),"")</f>
        <v>0</v>
      </c>
      <c r="BW269">
        <f>IFERROR(SMALL(BW67:BW187,ROW()-ROW($BW$190)+1),"")</f>
        <v>0</v>
      </c>
      <c r="BX269">
        <f>IFERROR(SMALL(BX67:BX187,ROW()-ROW($BX$190)+1),"")</f>
        <v>0</v>
      </c>
      <c r="BY269">
        <f>IFERROR(SMALL(BY67:BY187,ROW()-ROW($BY$190)+1),"")</f>
        <v>0</v>
      </c>
      <c r="BZ269">
        <f>IFERROR(SMALL(BZ67:BZ187,ROW()-ROW($BZ$190)+1),"")</f>
        <v>0</v>
      </c>
      <c r="CA269">
        <f>IFERROR(SMALL(CA67:CA187,ROW()-ROW($CA$190)+1),"")</f>
        <v>0</v>
      </c>
      <c r="CB269">
        <f>IFERROR(SMALL(CB67:CB187,ROW()-ROW($CB$190)+1),"")</f>
        <v>0</v>
      </c>
      <c r="CC269">
        <f>IFERROR(SMALL(CC67:CC187,ROW()-ROW($CC$190)+1),"")</f>
        <v>0</v>
      </c>
      <c r="CD269">
        <f>IFERROR(SMALL(CD67:CD187,ROW()-ROW($CD$190)+1),"")</f>
        <v>0</v>
      </c>
      <c r="CE269">
        <f>IFERROR(SMALL(CE67:CE187,ROW()-ROW($CE$190)+1),"")</f>
        <v>0</v>
      </c>
      <c r="CF269">
        <f>IFERROR(SMALL(CF67:CF187,ROW()-ROW($CF$190)+1),"")</f>
        <v>0</v>
      </c>
      <c r="CG269">
        <f>IFERROR(SMALL(CG67:CG187,ROW()-ROW($CG$190)+1),"")</f>
        <v>0</v>
      </c>
      <c r="CH269">
        <f>IFERROR(SMALL(CH67:CH187,ROW()-ROW($CH$190)+1),"")</f>
        <v>0</v>
      </c>
      <c r="CI269">
        <f>IFERROR(SMALL(CI67:CI187,ROW()-ROW($CI$190)+1),"")</f>
        <v>0</v>
      </c>
      <c r="CJ269">
        <f>IFERROR(SMALL(CJ67:CJ187,ROW()-ROW($CJ$190)+1),"")</f>
        <v>0</v>
      </c>
      <c r="CK269">
        <f>IFERROR(SMALL(CK67:CK187,ROW()-ROW($CK$190)+1),"")</f>
        <v>0</v>
      </c>
      <c r="CL269">
        <f>IFERROR(SMALL(CL67:CL187,ROW()-ROW($CL$190)+1),"")</f>
        <v>0</v>
      </c>
      <c r="CM269">
        <f>IFERROR(SMALL(CM67:CM187,ROW()-ROW($CM$190)+1),"")</f>
        <v>0</v>
      </c>
      <c r="CN269">
        <f>IFERROR(SMALL(CN67:CN187,ROW()-ROW($CN$190)+1),"")</f>
        <v>0</v>
      </c>
      <c r="CO269">
        <f>IFERROR(SMALL(CO67:CO187,ROW()-ROW($CO$190)+1),"")</f>
        <v>0</v>
      </c>
      <c r="CP269">
        <f>IFERROR(SMALL(CP67:CP187,ROW()-ROW($CP$190)+1),"")</f>
        <v>0</v>
      </c>
      <c r="CQ269">
        <f>IFERROR(SMALL(CQ67:CQ187,ROW()-ROW($CQ$190)+1),"")</f>
        <v>0</v>
      </c>
      <c r="CR269">
        <f>IFERROR(SMALL(CR67:CR187,ROW()-ROW($CR$190)+1),"")</f>
        <v>0</v>
      </c>
      <c r="CS269">
        <f>IFERROR(SMALL(CS67:CS187,ROW()-ROW($CS$190)+1),"")</f>
        <v>0</v>
      </c>
      <c r="CT269">
        <f>IFERROR(SMALL(CT67:CT187,ROW()-ROW($CT$190)+1),"")</f>
        <v>0</v>
      </c>
      <c r="CU269">
        <f>IFERROR(SMALL(CU67:CU187,ROW()-ROW($CU$190)+1),"")</f>
        <v>0</v>
      </c>
      <c r="CV269">
        <f>IFERROR(SMALL(CV67:CV187,ROW()-ROW($CV$190)+1),"")</f>
        <v>0</v>
      </c>
      <c r="CW269">
        <f>IFERROR(SMALL(CW67:CW187,ROW()-ROW($CW$190)+1),"")</f>
        <v>0</v>
      </c>
      <c r="CX269">
        <f>IFERROR(SMALL(CX67:CX187,ROW()-ROW($CX$190)+1),"")</f>
        <v>0</v>
      </c>
      <c r="CY269">
        <f>IFERROR(SMALL(CY67:CY187,ROW()-ROW($CY$190)+1),"")</f>
        <v>0</v>
      </c>
      <c r="CZ269">
        <f>IFERROR(SMALL(CZ67:CZ187,ROW()-ROW($CZ$190)+1),"")</f>
        <v>0</v>
      </c>
      <c r="DA269">
        <f>IFERROR(SMALL(DA67:DA187,ROW()-ROW($DA$190)+1),"")</f>
        <v>0</v>
      </c>
      <c r="DB269">
        <f>IFERROR(SMALL(DB67:DB187,ROW()-ROW($DB$190)+1),"")</f>
        <v>0</v>
      </c>
      <c r="DC269">
        <f>IFERROR(SMALL(DC67:DC187,ROW()-ROW($DC$190)+1),"")</f>
        <v>0</v>
      </c>
      <c r="DD269">
        <f>IFERROR(SMALL(DD67:DD187,ROW()-ROW($DD$190)+1),"")</f>
        <v>0</v>
      </c>
      <c r="DE269">
        <f>IFERROR(SMALL(DE67:DE187,ROW()-ROW($DE$190)+1),"")</f>
        <v>0</v>
      </c>
      <c r="DF269">
        <f>IFERROR(SMALL(DF67:DF187,ROW()-ROW($DF$190)+1),"")</f>
        <v>0</v>
      </c>
      <c r="DG269">
        <f>IFERROR(SMALL(DG67:DG187,ROW()-ROW($DG$190)+1),"")</f>
        <v>0</v>
      </c>
      <c r="DH269">
        <f>IFERROR(SMALL(DH67:DH187,ROW()-ROW($DH$190)+1),"")</f>
        <v>0</v>
      </c>
      <c r="DI269">
        <f>IFERROR(SMALL(DI67:DI187,ROW()-ROW($DI$190)+1),"")</f>
        <v>0</v>
      </c>
      <c r="DJ269">
        <f>IFERROR(SMALL(DJ67:DJ187,ROW()-ROW($DJ$190)+1),"")</f>
        <v>0</v>
      </c>
      <c r="DK269">
        <f>IFERROR(SMALL(DK67:DK187,ROW()-ROW($DK$190)+1),"")</f>
        <v>0</v>
      </c>
      <c r="DL269">
        <f>IFERROR(SMALL(DL67:DL187,ROW()-ROW($DL$190)+1),"")</f>
        <v>0</v>
      </c>
      <c r="DM269">
        <f>IFERROR(SMALL(DM67:DM187,ROW()-ROW($DM$190)+1),"")</f>
        <v>0</v>
      </c>
      <c r="DN269">
        <f>IFERROR(SMALL(DN67:DN187,ROW()-ROW($DN$190)+1),"")</f>
        <v>0</v>
      </c>
      <c r="DO269">
        <f>IFERROR(SMALL(DO67:DO187,ROW()-ROW($DO$190)+1),"")</f>
        <v>0</v>
      </c>
      <c r="DP269">
        <f>IFERROR(SMALL(DP67:DP187,ROW()-ROW($DP$190)+1),"")</f>
        <v>0</v>
      </c>
      <c r="DQ269">
        <f>IFERROR(SMALL(DQ67:DQ187,ROW()-ROW($DQ$190)+1),"")</f>
        <v>0</v>
      </c>
      <c r="DR269">
        <f>IFERROR(SMALL(DR67:DR187,ROW()-ROW($DR$190)+1),"")</f>
        <v>0</v>
      </c>
      <c r="DS269">
        <f>IFERROR(SMALL(DS67:DS187,ROW()-ROW($DS$190)+1),"")</f>
        <v>0</v>
      </c>
      <c r="DT269">
        <f>IFERROR(SMALL(DT67:DT187,ROW()-ROW($DT$190)+1),"")</f>
        <v>0</v>
      </c>
      <c r="DU269">
        <f>IFERROR(SMALL(DU67:DU187,ROW()-ROW($DU$190)+1),"")</f>
        <v>0</v>
      </c>
      <c r="DV269">
        <f>IFERROR(SMALL(DV67:DV187,ROW()-ROW($DV$190)+1),"")</f>
        <v>0</v>
      </c>
      <c r="DW269">
        <f>IFERROR(SMALL(DW67:DW187,ROW()-ROW($DW$190)+1),"")</f>
        <v>0</v>
      </c>
      <c r="DX269">
        <f>IFERROR(SMALL(DX67:DX187,ROW()-ROW($DX$190)+1),"")</f>
        <v>0</v>
      </c>
      <c r="DY269">
        <f>IFERROR(SMALL(DY67:DY187,ROW()-ROW($DY$190)+1),"")</f>
        <v>0</v>
      </c>
      <c r="DZ269">
        <f>IFERROR(SMALL(DZ67:DZ187,ROW()-ROW($DZ$190)+1),"")</f>
        <v>0</v>
      </c>
      <c r="EA269">
        <f>IFERROR(SMALL(EA67:EA187,ROW()-ROW($EA$190)+1),"")</f>
        <v>0</v>
      </c>
      <c r="EB269">
        <f>IFERROR(SMALL(EB67:EB187,ROW()-ROW($EB$190)+1),"")</f>
        <v>0</v>
      </c>
      <c r="EC269">
        <f>IFERROR(SMALL(EC67:EC187,ROW()-ROW($EC$190)+1),"")</f>
        <v>0</v>
      </c>
      <c r="ED269">
        <f>IFERROR(SMALL(ED67:ED187,ROW()-ROW($ED$190)+1),"")</f>
        <v>0</v>
      </c>
      <c r="EE269">
        <f>IFERROR(SMALL(EE67:EE187,ROW()-ROW($EE$190)+1),"")</f>
        <v>0</v>
      </c>
      <c r="EF269">
        <f>IFERROR(SMALL(EF67:EF187,ROW()-ROW($EF$190)+1),"")</f>
        <v>0</v>
      </c>
      <c r="EI269">
        <f>IFERROR(SMALL(EI67:EI187,ROW()-ROW($EI$190)+1),"")</f>
        <v>0</v>
      </c>
      <c r="EJ269">
        <f>IFERROR(SMALL(EJ67:EJ187,ROW()-ROW($EJ$190)+1),"")</f>
        <v>0</v>
      </c>
      <c r="EK269">
        <f>IFERROR(SMALL(EK67:EK187,ROW()-ROW($EK$190)+1),"")</f>
        <v>0</v>
      </c>
      <c r="EL269">
        <f>IFERROR(SMALL(EL67:EL187,ROW()-ROW($EL$190)+1),"")</f>
        <v>0</v>
      </c>
      <c r="EM269">
        <f>IFERROR(SMALL(EM67:EM187,ROW()-ROW($EM$190)+1),"")</f>
        <v>0</v>
      </c>
      <c r="EN269">
        <f>IFERROR(SMALL(EN67:EN187,ROW()-ROW($EN$190)+1),"")</f>
        <v>0</v>
      </c>
      <c r="EO269">
        <f>IFERROR(SMALL(EO67:EO187,ROW()-ROW($EO$190)+1),"")</f>
        <v>0</v>
      </c>
      <c r="EP269">
        <f>IFERROR(SMALL(EP67:EP187,ROW()-ROW($EP$190)+1),"")</f>
        <v>0</v>
      </c>
      <c r="EQ269">
        <f>IFERROR(SMALL(EQ67:EQ187,ROW()-ROW($EQ$190)+1),"")</f>
        <v>0</v>
      </c>
      <c r="ER269">
        <f>IFERROR(SMALL(ER67:ER187,ROW()-ROW($ER$190)+1),"")</f>
        <v>0</v>
      </c>
      <c r="ES269">
        <f>IFERROR(SMALL(ES67:ES187,ROW()-ROW($ES$190)+1),"")</f>
        <v>0</v>
      </c>
      <c r="ET269">
        <f>IFERROR(SMALL(ET67:ET187,ROW()-ROW($ET$190)+1),"")</f>
        <v>0</v>
      </c>
      <c r="EU269">
        <f>IFERROR(SMALL(EU67:EU187,ROW()-ROW($EU$190)+1),"")</f>
        <v>0</v>
      </c>
      <c r="EV269">
        <f>IFERROR(SMALL(EV67:EV187,ROW()-ROW($EV$190)+1),"")</f>
        <v>0</v>
      </c>
      <c r="EW269">
        <f>IFERROR(SMALL(EW67:EW187,ROW()-ROW($EW$190)+1),"")</f>
        <v>0</v>
      </c>
      <c r="EX269">
        <f>IFERROR(SMALL(EX67:EX187,ROW()-ROW($EX$190)+1),"")</f>
        <v>0</v>
      </c>
      <c r="EY269">
        <f>IFERROR(SMALL(EY67:EY187,ROW()-ROW($EY$190)+1),"")</f>
        <v>0</v>
      </c>
      <c r="EZ269">
        <f>IFERROR(SMALL(EZ67:EZ187,ROW()-ROW($EZ$190)+1),"")</f>
        <v>0</v>
      </c>
      <c r="FA269">
        <f>IFERROR(SMALL(FA67:FA187,ROW()-ROW($FA$190)+1),"")</f>
        <v>0</v>
      </c>
      <c r="FB269">
        <f>IFERROR(SMALL(FB67:FB187,ROW()-ROW($FB$190)+1),"")</f>
        <v>0</v>
      </c>
      <c r="FC269">
        <f>IFERROR(SMALL(FC67:FC187,ROW()-ROW($FC$190)+1),"")</f>
        <v>0</v>
      </c>
      <c r="FD269">
        <f>IFERROR(SMALL(FD67:FD187,ROW()-ROW($FD$190)+1),"")</f>
        <v>0</v>
      </c>
      <c r="FE269">
        <f>IFERROR(SMALL(FE67:FE187,ROW()-ROW($FE$190)+1),"")</f>
        <v>0</v>
      </c>
      <c r="FF269">
        <f>IFERROR(SMALL(FF67:FF187,ROW()-ROW($FF$190)+1),"")</f>
        <v>0</v>
      </c>
      <c r="FG269">
        <f>IFERROR(SMALL(FG67:FG187,ROW()-ROW($FG$190)+1),"")</f>
        <v>0</v>
      </c>
      <c r="FH269">
        <f>IFERROR(SMALL(FH67:FH187,ROW()-ROW($FH$190)+1),"")</f>
        <v>0</v>
      </c>
      <c r="FI269">
        <f>IFERROR(SMALL(FI67:FI187,ROW()-ROW($FI$190)+1),"")</f>
        <v>0</v>
      </c>
      <c r="FJ269">
        <f>IFERROR(SMALL(FJ67:FJ187,ROW()-ROW($FJ$190)+1),"")</f>
        <v>0</v>
      </c>
      <c r="FK269">
        <f>IFERROR(SMALL(FK67:FK187,ROW()-ROW($FK$190)+1),"")</f>
        <v>0</v>
      </c>
      <c r="FL269">
        <f>IFERROR(SMALL(FL67:FL187,ROW()-ROW($FL$190)+1),"")</f>
        <v>0</v>
      </c>
      <c r="FM269">
        <f>IFERROR(SMALL(FM67:FM187,ROW()-ROW($FM$190)+1),"")</f>
        <v>0</v>
      </c>
      <c r="FN269">
        <f>IFERROR(SMALL(FN67:FN187,ROW()-ROW($FN$190)+1),"")</f>
        <v>0</v>
      </c>
      <c r="FO269">
        <f>IFERROR(SMALL(FO67:FO187,ROW()-ROW($FO$190)+1),"")</f>
        <v>0</v>
      </c>
      <c r="FP269">
        <f>IFERROR(SMALL(FP67:FP187,ROW()-ROW($FP$190)+1),"")</f>
        <v>0</v>
      </c>
      <c r="FQ269">
        <f>IFERROR(SMALL(FQ67:FQ187,ROW()-ROW($FQ$190)+1),"")</f>
        <v>0</v>
      </c>
      <c r="FR269">
        <f>IFERROR(SMALL(FR67:FR187,ROW()-ROW($FR$190)+1),"")</f>
        <v>0</v>
      </c>
      <c r="FS269">
        <f>IFERROR(SMALL(FS67:FS187,ROW()-ROW($FS$190)+1),"")</f>
        <v>0</v>
      </c>
      <c r="FT269">
        <f>IFERROR(SMALL(FT67:FT187,ROW()-ROW($FT$190)+1),"")</f>
        <v>0</v>
      </c>
      <c r="FU269">
        <f>IFERROR(SMALL(FU67:FU187,ROW()-ROW($FU$190)+1),"")</f>
        <v>0</v>
      </c>
      <c r="FV269">
        <f>IFERROR(SMALL(FV67:FV187,ROW()-ROW($FV$190)+1),"")</f>
        <v>0</v>
      </c>
      <c r="FW269">
        <f>IFERROR(SMALL(FW67:FW187,ROW()-ROW($FW$190)+1),"")</f>
        <v>0</v>
      </c>
      <c r="FX269">
        <f>IFERROR(SMALL(FX67:FX187,ROW()-ROW($FX$190)+1),"")</f>
        <v>0</v>
      </c>
      <c r="FY269">
        <f>IFERROR(SMALL(FY67:FY187,ROW()-ROW($FY$190)+1),"")</f>
        <v>0</v>
      </c>
      <c r="FZ269">
        <f>IFERROR(SMALL(FZ67:FZ187,ROW()-ROW($FZ$190)+1),"")</f>
        <v>0</v>
      </c>
      <c r="GA269">
        <f>IFERROR(SMALL(GA67:GA187,ROW()-ROW($GA$190)+1),"")</f>
        <v>0</v>
      </c>
      <c r="GB269">
        <f>IFERROR(SMALL(GB67:GB187,ROW()-ROW($GB$190)+1),"")</f>
        <v>0</v>
      </c>
      <c r="GC269">
        <f>IFERROR(SMALL(GC67:GC187,ROW()-ROW($GC$190)+1),"")</f>
        <v>0</v>
      </c>
      <c r="GD269">
        <f>IFERROR(SMALL(GD67:GD187,ROW()-ROW($GD$190)+1),"")</f>
        <v>0</v>
      </c>
      <c r="GE269">
        <f>IFERROR(SMALL(GE67:GE187,ROW()-ROW($GE$190)+1),"")</f>
        <v>0</v>
      </c>
      <c r="GF269">
        <f>IFERROR(SMALL(GF67:GF187,ROW()-ROW($GF$190)+1),"")</f>
        <v>0</v>
      </c>
      <c r="GG269">
        <f>IFERROR(SMALL(GG67:GG187,ROW()-ROW($GG$190)+1),"")</f>
        <v>0</v>
      </c>
      <c r="GH269">
        <f>IFERROR(SMALL(GH67:GH187,ROW()-ROW($GH$190)+1),"")</f>
        <v>0</v>
      </c>
      <c r="GI269">
        <f>IFERROR(SMALL(GI67:GI187,ROW()-ROW($GI$190)+1),"")</f>
        <v>0</v>
      </c>
      <c r="GJ269">
        <f>IFERROR(SMALL(GJ67:GJ187,ROW()-ROW($GJ$190)+1),"")</f>
        <v>0</v>
      </c>
      <c r="GK269">
        <f>IFERROR(SMALL(GK67:GK187,ROW()-ROW($GK$190)+1),"")</f>
        <v>0</v>
      </c>
      <c r="GL269">
        <f>IFERROR(SMALL(GL67:GL187,ROW()-ROW($GL$190)+1),"")</f>
        <v>0</v>
      </c>
      <c r="GM269">
        <f>IFERROR(SMALL(GM67:GM187,ROW()-ROW($GM$190)+1),"")</f>
        <v>0</v>
      </c>
      <c r="GN269">
        <f>IFERROR(SMALL(GN67:GN187,ROW()-ROW($GN$190)+1),"")</f>
        <v>0</v>
      </c>
      <c r="GO269">
        <f>IFERROR(SMALL(GO67:GO187,ROW()-ROW($GO$190)+1),"")</f>
        <v>0</v>
      </c>
      <c r="GP269">
        <f>IFERROR(SMALL(GP67:GP187,ROW()-ROW($GP$190)+1),"")</f>
        <v>0</v>
      </c>
      <c r="GQ269">
        <f>IFERROR(SMALL(GQ67:GQ187,ROW()-ROW($GQ$190)+1),"")</f>
        <v>0</v>
      </c>
      <c r="GR269">
        <f>IFERROR(SMALL(GR67:GR187,ROW()-ROW($GR$190)+1),"")</f>
        <v>0</v>
      </c>
      <c r="GS269">
        <f>IFERROR(SMALL(GS67:GS187,ROW()-ROW($GS$190)+1),"")</f>
        <v>0</v>
      </c>
      <c r="GT269">
        <f>IFERROR(SMALL(GT67:GT187,ROW()-ROW($GT$190)+1),"")</f>
        <v>0</v>
      </c>
      <c r="GU269">
        <f>IFERROR(SMALL(GU67:GU187,ROW()-ROW($GU$190)+1),"")</f>
        <v>0</v>
      </c>
      <c r="GV269">
        <f>IFERROR(SMALL(GV67:GV187,ROW()-ROW($GV$190)+1),"")</f>
        <v>0</v>
      </c>
      <c r="GW269">
        <f>IFERROR(SMALL(GW67:GW187,ROW()-ROW($GW$190)+1),"")</f>
        <v>0</v>
      </c>
      <c r="GX269">
        <f>IFERROR(SMALL(GX67:GX187,ROW()-ROW($GX$190)+1),"")</f>
        <v>0</v>
      </c>
      <c r="GY269">
        <f>IFERROR(SMALL(GY67:GY187,ROW()-ROW($GY$190)+1),"")</f>
        <v>0</v>
      </c>
      <c r="GZ269">
        <f>IFERROR(SMALL(GZ67:GZ187,ROW()-ROW($GZ$190)+1),"")</f>
        <v>0</v>
      </c>
      <c r="HA269">
        <f>IFERROR(SMALL(HA67:HA187,ROW()-ROW($HA$190)+1),"")</f>
        <v>0</v>
      </c>
      <c r="HB269">
        <f>IFERROR(SMALL(HB67:HB187,ROW()-ROW($HB$190)+1),"")</f>
        <v>0</v>
      </c>
      <c r="HC269">
        <f>IFERROR(SMALL(HC67:HC187,ROW()-ROW($HC$190)+1),"")</f>
        <v>0</v>
      </c>
      <c r="HD269">
        <f>IFERROR(SMALL(HD67:HD187,ROW()-ROW($HD$190)+1),"")</f>
        <v>0</v>
      </c>
      <c r="HE269">
        <f>IFERROR(SMALL(HE67:HE187,ROW()-ROW($HE$190)+1),"")</f>
        <v>0</v>
      </c>
      <c r="HF269">
        <f>IFERROR(SMALL(HF67:HF187,ROW()-ROW($HF$190)+1),"")</f>
        <v>0</v>
      </c>
      <c r="HG269">
        <f>IFERROR(SMALL(HG67:HG187,ROW()-ROW($HG$190)+1),"")</f>
        <v>0</v>
      </c>
      <c r="HH269">
        <f>IFERROR(SMALL(HH67:HH187,ROW()-ROW($HH$190)+1),"")</f>
        <v>0</v>
      </c>
      <c r="HI269">
        <f>IFERROR(SMALL(HI67:HI187,ROW()-ROW($HI$190)+1),"")</f>
        <v>0</v>
      </c>
      <c r="HJ269">
        <f>IFERROR(SMALL(HJ67:HJ187,ROW()-ROW($HJ$190)+1),"")</f>
        <v>0</v>
      </c>
      <c r="HK269">
        <f>IFERROR(SMALL(HK67:HK187,ROW()-ROW($HK$190)+1),"")</f>
        <v>0</v>
      </c>
      <c r="HL269">
        <f>IFERROR(SMALL(HL67:HL187,ROW()-ROW($HL$190)+1),"")</f>
        <v>0</v>
      </c>
      <c r="HM269">
        <f>IFERROR(SMALL(HM67:HM187,ROW()-ROW($HM$190)+1),"")</f>
        <v>0</v>
      </c>
      <c r="HN269">
        <f>IFERROR(SMALL(HN67:HN187,ROW()-ROW($HN$190)+1),"")</f>
        <v>0</v>
      </c>
      <c r="HO269">
        <f>IFERROR(SMALL(HO67:HO187,ROW()-ROW($HO$190)+1),"")</f>
        <v>0</v>
      </c>
      <c r="HP269">
        <f>IFERROR(SMALL(HP67:HP187,ROW()-ROW($HP$190)+1),"")</f>
        <v>0</v>
      </c>
      <c r="HQ269">
        <f>IFERROR(SMALL(HQ67:HQ187,ROW()-ROW($HQ$190)+1),"")</f>
        <v>0</v>
      </c>
      <c r="HR269">
        <f>IFERROR(SMALL(HR67:HR187,ROW()-ROW($HR$190)+1),"")</f>
        <v>0</v>
      </c>
      <c r="HS269">
        <f>IFERROR(SMALL(HS67:HS187,ROW()-ROW($HS$190)+1),"")</f>
        <v>0</v>
      </c>
      <c r="HT269">
        <f>IFERROR(SMALL(HT67:HT187,ROW()-ROW($HT$190)+1),"")</f>
        <v>0</v>
      </c>
      <c r="HU269">
        <f>IFERROR(SMALL(HU67:HU187,ROW()-ROW($HU$190)+1),"")</f>
        <v>0</v>
      </c>
      <c r="HV269">
        <f>IFERROR(SMALL(HV67:HV187,ROW()-ROW($HV$190)+1),"")</f>
        <v>0</v>
      </c>
      <c r="HW269">
        <f>IFERROR(SMALL(HW67:HW187,ROW()-ROW($HW$190)+1),"")</f>
        <v>0</v>
      </c>
      <c r="HX269">
        <f>IFERROR(SMALL(HX67:HX187,ROW()-ROW($HX$190)+1),"")</f>
        <v>0</v>
      </c>
      <c r="HY269">
        <f>IFERROR(SMALL(HY67:HY187,ROW()-ROW($HY$190)+1),"")</f>
        <v>0</v>
      </c>
      <c r="HZ269">
        <f>IFERROR(SMALL(HZ67:HZ187,ROW()-ROW($HZ$190)+1),"")</f>
        <v>0</v>
      </c>
      <c r="IA269">
        <f>IFERROR(SMALL(IA67:IA187,ROW()-ROW($IA$190)+1),"")</f>
        <v>0</v>
      </c>
      <c r="IB269">
        <f>IFERROR(SMALL(IB67:IB187,ROW()-ROW($IB$190)+1),"")</f>
        <v>0</v>
      </c>
      <c r="IC269">
        <f>IFERROR(SMALL(IC67:IC187,ROW()-ROW($IC$190)+1),"")</f>
        <v>0</v>
      </c>
      <c r="ID269">
        <f>IFERROR(SMALL(ID67:ID187,ROW()-ROW($ID$190)+1),"")</f>
        <v>0</v>
      </c>
      <c r="IE269">
        <f>IFERROR(SMALL(IE67:IE187,ROW()-ROW($IE$190)+1),"")</f>
        <v>0</v>
      </c>
      <c r="IF269">
        <f>IFERROR(SMALL(IF67:IF187,ROW()-ROW($IF$190)+1),"")</f>
        <v>0</v>
      </c>
      <c r="IG269">
        <f>IFERROR(SMALL(IG67:IG187,ROW()-ROW($IG$190)+1),"")</f>
        <v>0</v>
      </c>
      <c r="IH269">
        <f>IFERROR(SMALL(IH67:IH187,ROW()-ROW($IH$190)+1),"")</f>
        <v>0</v>
      </c>
      <c r="II269">
        <f>IFERROR(SMALL(II67:II187,ROW()-ROW($II$190)+1),"")</f>
        <v>0</v>
      </c>
      <c r="IJ269">
        <f>IFERROR(SMALL(IJ67:IJ187,ROW()-ROW($IJ$190)+1),"")</f>
        <v>0</v>
      </c>
      <c r="IK269">
        <f>IFERROR(SMALL(IK67:IK187,ROW()-ROW($IK$190)+1),"")</f>
        <v>0</v>
      </c>
      <c r="IL269">
        <f>IFERROR(SMALL(IL67:IL187,ROW()-ROW($IL$190)+1),"")</f>
        <v>0</v>
      </c>
      <c r="IM269">
        <f>IFERROR(SMALL(IM67:IM187,ROW()-ROW($IM$190)+1),"")</f>
        <v>0</v>
      </c>
      <c r="IN269">
        <f>IFERROR(SMALL(IN67:IN187,ROW()-ROW($IN$190)+1),"")</f>
        <v>0</v>
      </c>
      <c r="IO269">
        <f>IFERROR(SMALL(IO67:IO187,ROW()-ROW($IO$190)+1),"")</f>
        <v>0</v>
      </c>
      <c r="IP269">
        <f>IFERROR(SMALL(IP67:IP187,ROW()-ROW($IP$190)+1),"")</f>
        <v>0</v>
      </c>
      <c r="IQ269">
        <f>IFERROR(SMALL(IQ67:IQ187,ROW()-ROW($IQ$190)+1),"")</f>
        <v>0</v>
      </c>
      <c r="IR269">
        <f>IFERROR(SMALL(IR67:IR187,ROW()-ROW($IR$190)+1),"")</f>
        <v>0</v>
      </c>
      <c r="IS269">
        <f>IFERROR(SMALL(IS67:IS187,ROW()-ROW($IS$190)+1),"")</f>
        <v>0</v>
      </c>
      <c r="IT269">
        <f>IFERROR(SMALL(IT67:IT187,ROW()-ROW($IT$190)+1),"")</f>
        <v>0</v>
      </c>
      <c r="IU269">
        <f>IFERROR(SMALL(IU67:IU187,ROW()-ROW($IU$190)+1),"")</f>
        <v>0</v>
      </c>
      <c r="IV269">
        <f>IFERROR(SMALL(IV67:IV187,ROW()-ROW($IV$190)+1),"")</f>
        <v>0</v>
      </c>
      <c r="IW269">
        <f>IFERROR(SMALL(IW67:IW187,ROW()-ROW($IW$190)+1),"")</f>
        <v>0</v>
      </c>
      <c r="IX269">
        <f>IFERROR(SMALL(IX67:IX187,ROW()-ROW($IX$190)+1),"")</f>
        <v>0</v>
      </c>
      <c r="IY269">
        <f>IFERROR(SMALL(IY67:IY187,ROW()-ROW($IY$190)+1),"")</f>
        <v>0</v>
      </c>
      <c r="IZ269">
        <f>IFERROR(SMALL(IZ67:IZ187,ROW()-ROW($IZ$190)+1),"")</f>
        <v>0</v>
      </c>
      <c r="JA269">
        <f>IFERROR(SMALL(JA67:JA187,ROW()-ROW($JA$190)+1),"")</f>
        <v>0</v>
      </c>
      <c r="JB269">
        <f>IFERROR(SMALL(JB67:JB187,ROW()-ROW($JB$190)+1),"")</f>
        <v>0</v>
      </c>
      <c r="JC269">
        <f>IFERROR(SMALL(JC67:JC187,ROW()-ROW($JC$190)+1),"")</f>
        <v>0</v>
      </c>
      <c r="JD269">
        <f>IFERROR(SMALL(JD67:JD187,ROW()-ROW($JD$190)+1),"")</f>
        <v>0</v>
      </c>
      <c r="JE269">
        <f>IFERROR(SMALL(JE67:JE187,ROW()-ROW($JE$190)+1),"")</f>
        <v>0</v>
      </c>
      <c r="JF269">
        <f>IFERROR(SMALL(JF67:JF187,ROW()-ROW($JF$190)+1),"")</f>
        <v>0</v>
      </c>
      <c r="JG269">
        <f>IFERROR(SMALL(JG67:JG187,ROW()-ROW($JG$190)+1),"")</f>
        <v>0</v>
      </c>
      <c r="JH269">
        <f>IFERROR(SMALL(JH67:JH187,ROW()-ROW($JH$190)+1),"")</f>
        <v>0</v>
      </c>
      <c r="JI269">
        <f>IFERROR(SMALL(JI67:JI187,ROW()-ROW($JI$190)+1),"")</f>
        <v>0</v>
      </c>
      <c r="JJ269">
        <f>IFERROR(SMALL(JJ67:JJ187,ROW()-ROW($JJ$190)+1),"")</f>
        <v>0</v>
      </c>
    </row>
    <row r="270" spans="5:270">
      <c r="E270">
        <f>IFERROR(SMALL(E67:E187,ROW()-ROW($E$190)+1),"")</f>
        <v>0</v>
      </c>
      <c r="F270">
        <f>IFERROR(SMALL(F67:F187,ROW()-ROW($F$190)+1),"")</f>
        <v>0</v>
      </c>
      <c r="G270">
        <f>IFERROR(SMALL(G67:G187,ROW()-ROW($G$190)+1),"")</f>
        <v>0</v>
      </c>
      <c r="H270">
        <f>IFERROR(SMALL(H67:H187,ROW()-ROW($H$190)+1),"")</f>
        <v>0</v>
      </c>
      <c r="I270">
        <f>IFERROR(SMALL(I67:I187,ROW()-ROW($I$190)+1),"")</f>
        <v>0</v>
      </c>
      <c r="J270">
        <f>IFERROR(SMALL(J67:J187,ROW()-ROW($J$190)+1),"")</f>
        <v>0</v>
      </c>
      <c r="K270">
        <f>IFERROR(SMALL(K67:K187,ROW()-ROW($K$190)+1),"")</f>
        <v>0</v>
      </c>
      <c r="L270">
        <f>IFERROR(SMALL(L67:L187,ROW()-ROW($L$190)+1),"")</f>
        <v>0</v>
      </c>
      <c r="M270">
        <f>IFERROR(SMALL(M67:M187,ROW()-ROW($M$190)+1),"")</f>
        <v>0</v>
      </c>
      <c r="N270">
        <f>IFERROR(SMALL(N67:N187,ROW()-ROW($N$190)+1),"")</f>
        <v>0</v>
      </c>
      <c r="O270">
        <f>IFERROR(SMALL(O67:O187,ROW()-ROW($O$190)+1),"")</f>
        <v>0</v>
      </c>
      <c r="P270">
        <f>IFERROR(SMALL(P67:P187,ROW()-ROW($P$190)+1),"")</f>
        <v>0</v>
      </c>
      <c r="Q270">
        <f>IFERROR(SMALL(Q67:Q187,ROW()-ROW($Q$190)+1),"")</f>
        <v>0</v>
      </c>
      <c r="R270">
        <f>IFERROR(SMALL(R67:R187,ROW()-ROW($R$190)+1),"")</f>
        <v>0</v>
      </c>
      <c r="S270">
        <f>IFERROR(SMALL(S67:S187,ROW()-ROW($S$190)+1),"")</f>
        <v>0</v>
      </c>
      <c r="T270">
        <f>IFERROR(SMALL(T67:T187,ROW()-ROW($T$190)+1),"")</f>
        <v>0</v>
      </c>
      <c r="U270">
        <f>IFERROR(SMALL(U67:U187,ROW()-ROW($U$190)+1),"")</f>
        <v>0</v>
      </c>
      <c r="V270">
        <f>IFERROR(SMALL(V67:V187,ROW()-ROW($V$190)+1),"")</f>
        <v>0</v>
      </c>
      <c r="W270">
        <f>IFERROR(SMALL(W67:W187,ROW()-ROW($W$190)+1),"")</f>
        <v>0</v>
      </c>
      <c r="X270">
        <f>IFERROR(SMALL(X67:X187,ROW()-ROW($X$190)+1),"")</f>
        <v>0</v>
      </c>
      <c r="Y270">
        <f>IFERROR(SMALL(Y67:Y187,ROW()-ROW($Y$190)+1),"")</f>
        <v>0</v>
      </c>
      <c r="Z270">
        <f>IFERROR(SMALL(Z67:Z187,ROW()-ROW($Z$190)+1),"")</f>
        <v>0</v>
      </c>
      <c r="AA270">
        <f>IFERROR(SMALL(AA67:AA187,ROW()-ROW($AA$190)+1),"")</f>
        <v>0</v>
      </c>
      <c r="AB270">
        <f>IFERROR(SMALL(AB67:AB187,ROW()-ROW($AB$190)+1),"")</f>
        <v>0</v>
      </c>
      <c r="AC270">
        <f>IFERROR(SMALL(AC67:AC187,ROW()-ROW($AC$190)+1),"")</f>
        <v>0</v>
      </c>
      <c r="AD270">
        <f>IFERROR(SMALL(AD67:AD187,ROW()-ROW($AD$190)+1),"")</f>
        <v>0</v>
      </c>
      <c r="AE270">
        <f>IFERROR(SMALL(AE67:AE187,ROW()-ROW($AE$190)+1),"")</f>
        <v>0</v>
      </c>
      <c r="AF270">
        <f>IFERROR(SMALL(AF67:AF187,ROW()-ROW($AF$190)+1),"")</f>
        <v>0</v>
      </c>
      <c r="AG270">
        <f>IFERROR(SMALL(AG67:AG187,ROW()-ROW($AG$190)+1),"")</f>
        <v>0</v>
      </c>
      <c r="AH270">
        <f>IFERROR(SMALL(AH67:AH187,ROW()-ROW($AH$190)+1),"")</f>
        <v>0</v>
      </c>
      <c r="AI270">
        <f>IFERROR(SMALL(AI67:AI187,ROW()-ROW($AI$190)+1),"")</f>
        <v>0</v>
      </c>
      <c r="AJ270">
        <f>IFERROR(SMALL(AJ67:AJ187,ROW()-ROW($AJ$190)+1),"")</f>
        <v>0</v>
      </c>
      <c r="AK270">
        <f>IFERROR(SMALL(AK67:AK187,ROW()-ROW($AK$190)+1),"")</f>
        <v>0</v>
      </c>
      <c r="AL270">
        <f>IFERROR(SMALL(AL67:AL187,ROW()-ROW($AL$190)+1),"")</f>
        <v>0</v>
      </c>
      <c r="AM270">
        <f>IFERROR(SMALL(AM67:AM187,ROW()-ROW($AM$190)+1),"")</f>
        <v>0</v>
      </c>
      <c r="AN270">
        <f>IFERROR(SMALL(AN67:AN187,ROW()-ROW($AN$190)+1),"")</f>
        <v>0</v>
      </c>
      <c r="AO270">
        <f>IFERROR(SMALL(AO67:AO187,ROW()-ROW($AO$190)+1),"")</f>
        <v>0</v>
      </c>
      <c r="AP270">
        <f>IFERROR(SMALL(AP67:AP187,ROW()-ROW($AP$190)+1),"")</f>
        <v>0</v>
      </c>
      <c r="AQ270">
        <f>IFERROR(SMALL(AQ67:AQ187,ROW()-ROW($AQ$190)+1),"")</f>
        <v>0</v>
      </c>
      <c r="AR270">
        <f>IFERROR(SMALL(AR67:AR187,ROW()-ROW($AR$190)+1),"")</f>
        <v>0</v>
      </c>
      <c r="AS270">
        <f>IFERROR(SMALL(AS67:AS187,ROW()-ROW($AS$190)+1),"")</f>
        <v>0</v>
      </c>
      <c r="AT270">
        <f>IFERROR(SMALL(AT67:AT187,ROW()-ROW($AT$190)+1),"")</f>
        <v>0</v>
      </c>
      <c r="AU270">
        <f>IFERROR(SMALL(AU67:AU187,ROW()-ROW($AU$190)+1),"")</f>
        <v>0</v>
      </c>
      <c r="AV270">
        <f>IFERROR(SMALL(AV67:AV187,ROW()-ROW($AV$190)+1),"")</f>
        <v>0</v>
      </c>
      <c r="AW270">
        <f>IFERROR(SMALL(AW67:AW187,ROW()-ROW($AW$190)+1),"")</f>
        <v>0</v>
      </c>
      <c r="AX270">
        <f>IFERROR(SMALL(AX67:AX187,ROW()-ROW($AX$190)+1),"")</f>
        <v>0</v>
      </c>
      <c r="AY270">
        <f>IFERROR(SMALL(AY67:AY187,ROW()-ROW($AY$190)+1),"")</f>
        <v>0</v>
      </c>
      <c r="AZ270">
        <f>IFERROR(SMALL(AZ67:AZ187,ROW()-ROW($AZ$190)+1),"")</f>
        <v>0</v>
      </c>
      <c r="BA270">
        <f>IFERROR(SMALL(BA67:BA187,ROW()-ROW($BA$190)+1),"")</f>
        <v>0</v>
      </c>
      <c r="BB270">
        <f>IFERROR(SMALL(BB67:BB187,ROW()-ROW($BB$190)+1),"")</f>
        <v>0</v>
      </c>
      <c r="BC270">
        <f>IFERROR(SMALL(BC67:BC187,ROW()-ROW($BC$190)+1),"")</f>
        <v>0</v>
      </c>
      <c r="BD270">
        <f>IFERROR(SMALL(BD67:BD187,ROW()-ROW($BD$190)+1),"")</f>
        <v>0</v>
      </c>
      <c r="BE270">
        <f>IFERROR(SMALL(BE67:BE187,ROW()-ROW($BE$190)+1),"")</f>
        <v>0</v>
      </c>
      <c r="BF270">
        <f>IFERROR(SMALL(BF67:BF187,ROW()-ROW($BF$190)+1),"")</f>
        <v>0</v>
      </c>
      <c r="BG270">
        <f>IFERROR(SMALL(BG67:BG187,ROW()-ROW($BG$190)+1),"")</f>
        <v>0</v>
      </c>
      <c r="BH270">
        <f>IFERROR(SMALL(BH67:BH187,ROW()-ROW($BH$190)+1),"")</f>
        <v>0</v>
      </c>
      <c r="BI270">
        <f>IFERROR(SMALL(BI67:BI187,ROW()-ROW($BI$190)+1),"")</f>
        <v>0</v>
      </c>
      <c r="BJ270">
        <f>IFERROR(SMALL(BJ67:BJ187,ROW()-ROW($BJ$190)+1),"")</f>
        <v>0</v>
      </c>
      <c r="BK270">
        <f>IFERROR(SMALL(BK67:BK187,ROW()-ROW($BK$190)+1),"")</f>
        <v>0</v>
      </c>
      <c r="BL270">
        <f>IFERROR(SMALL(BL67:BL187,ROW()-ROW($BL$190)+1),"")</f>
        <v>0</v>
      </c>
      <c r="BM270">
        <f>IFERROR(SMALL(BM67:BM187,ROW()-ROW($BM$190)+1),"")</f>
        <v>0</v>
      </c>
      <c r="BN270">
        <f>IFERROR(SMALL(BN67:BN187,ROW()-ROW($BN$190)+1),"")</f>
        <v>0</v>
      </c>
      <c r="BO270">
        <f>IFERROR(SMALL(BO67:BO187,ROW()-ROW($BO$190)+1),"")</f>
        <v>0</v>
      </c>
      <c r="BP270">
        <f>IFERROR(SMALL(BP67:BP187,ROW()-ROW($BP$190)+1),"")</f>
        <v>0</v>
      </c>
      <c r="BQ270">
        <f>IFERROR(SMALL(BQ67:BQ187,ROW()-ROW($BQ$190)+1),"")</f>
        <v>0</v>
      </c>
      <c r="BR270">
        <f>IFERROR(SMALL(BR67:BR187,ROW()-ROW($BR$190)+1),"")</f>
        <v>0</v>
      </c>
      <c r="BS270">
        <f>IFERROR(SMALL(BS67:BS187,ROW()-ROW($BS$190)+1),"")</f>
        <v>0</v>
      </c>
      <c r="BT270">
        <f>IFERROR(SMALL(BT67:BT187,ROW()-ROW($BT$190)+1),"")</f>
        <v>0</v>
      </c>
      <c r="BU270">
        <f>IFERROR(SMALL(BU67:BU187,ROW()-ROW($BU$190)+1),"")</f>
        <v>0</v>
      </c>
      <c r="BV270">
        <f>IFERROR(SMALL(BV67:BV187,ROW()-ROW($BV$190)+1),"")</f>
        <v>0</v>
      </c>
      <c r="BW270">
        <f>IFERROR(SMALL(BW67:BW187,ROW()-ROW($BW$190)+1),"")</f>
        <v>0</v>
      </c>
      <c r="BX270">
        <f>IFERROR(SMALL(BX67:BX187,ROW()-ROW($BX$190)+1),"")</f>
        <v>0</v>
      </c>
      <c r="BY270">
        <f>IFERROR(SMALL(BY67:BY187,ROW()-ROW($BY$190)+1),"")</f>
        <v>0</v>
      </c>
      <c r="BZ270">
        <f>IFERROR(SMALL(BZ67:BZ187,ROW()-ROW($BZ$190)+1),"")</f>
        <v>0</v>
      </c>
      <c r="CA270">
        <f>IFERROR(SMALL(CA67:CA187,ROW()-ROW($CA$190)+1),"")</f>
        <v>0</v>
      </c>
      <c r="CB270">
        <f>IFERROR(SMALL(CB67:CB187,ROW()-ROW($CB$190)+1),"")</f>
        <v>0</v>
      </c>
      <c r="CC270">
        <f>IFERROR(SMALL(CC67:CC187,ROW()-ROW($CC$190)+1),"")</f>
        <v>0</v>
      </c>
      <c r="CD270">
        <f>IFERROR(SMALL(CD67:CD187,ROW()-ROW($CD$190)+1),"")</f>
        <v>0</v>
      </c>
      <c r="CE270">
        <f>IFERROR(SMALL(CE67:CE187,ROW()-ROW($CE$190)+1),"")</f>
        <v>0</v>
      </c>
      <c r="CF270">
        <f>IFERROR(SMALL(CF67:CF187,ROW()-ROW($CF$190)+1),"")</f>
        <v>0</v>
      </c>
      <c r="CG270">
        <f>IFERROR(SMALL(CG67:CG187,ROW()-ROW($CG$190)+1),"")</f>
        <v>0</v>
      </c>
      <c r="CH270">
        <f>IFERROR(SMALL(CH67:CH187,ROW()-ROW($CH$190)+1),"")</f>
        <v>0</v>
      </c>
      <c r="CI270">
        <f>IFERROR(SMALL(CI67:CI187,ROW()-ROW($CI$190)+1),"")</f>
        <v>0</v>
      </c>
      <c r="CJ270">
        <f>IFERROR(SMALL(CJ67:CJ187,ROW()-ROW($CJ$190)+1),"")</f>
        <v>0</v>
      </c>
      <c r="CK270">
        <f>IFERROR(SMALL(CK67:CK187,ROW()-ROW($CK$190)+1),"")</f>
        <v>0</v>
      </c>
      <c r="CL270">
        <f>IFERROR(SMALL(CL67:CL187,ROW()-ROW($CL$190)+1),"")</f>
        <v>0</v>
      </c>
      <c r="CM270">
        <f>IFERROR(SMALL(CM67:CM187,ROW()-ROW($CM$190)+1),"")</f>
        <v>0</v>
      </c>
      <c r="CN270">
        <f>IFERROR(SMALL(CN67:CN187,ROW()-ROW($CN$190)+1),"")</f>
        <v>0</v>
      </c>
      <c r="CO270">
        <f>IFERROR(SMALL(CO67:CO187,ROW()-ROW($CO$190)+1),"")</f>
        <v>0</v>
      </c>
      <c r="CP270">
        <f>IFERROR(SMALL(CP67:CP187,ROW()-ROW($CP$190)+1),"")</f>
        <v>0</v>
      </c>
      <c r="CQ270">
        <f>IFERROR(SMALL(CQ67:CQ187,ROW()-ROW($CQ$190)+1),"")</f>
        <v>0</v>
      </c>
      <c r="CR270">
        <f>IFERROR(SMALL(CR67:CR187,ROW()-ROW($CR$190)+1),"")</f>
        <v>0</v>
      </c>
      <c r="CS270">
        <f>IFERROR(SMALL(CS67:CS187,ROW()-ROW($CS$190)+1),"")</f>
        <v>0</v>
      </c>
      <c r="CT270">
        <f>IFERROR(SMALL(CT67:CT187,ROW()-ROW($CT$190)+1),"")</f>
        <v>0</v>
      </c>
      <c r="CU270">
        <f>IFERROR(SMALL(CU67:CU187,ROW()-ROW($CU$190)+1),"")</f>
        <v>0</v>
      </c>
      <c r="CV270">
        <f>IFERROR(SMALL(CV67:CV187,ROW()-ROW($CV$190)+1),"")</f>
        <v>0</v>
      </c>
      <c r="CW270">
        <f>IFERROR(SMALL(CW67:CW187,ROW()-ROW($CW$190)+1),"")</f>
        <v>0</v>
      </c>
      <c r="CX270">
        <f>IFERROR(SMALL(CX67:CX187,ROW()-ROW($CX$190)+1),"")</f>
        <v>0</v>
      </c>
      <c r="CY270">
        <f>IFERROR(SMALL(CY67:CY187,ROW()-ROW($CY$190)+1),"")</f>
        <v>0</v>
      </c>
      <c r="CZ270">
        <f>IFERROR(SMALL(CZ67:CZ187,ROW()-ROW($CZ$190)+1),"")</f>
        <v>0</v>
      </c>
      <c r="DA270">
        <f>IFERROR(SMALL(DA67:DA187,ROW()-ROW($DA$190)+1),"")</f>
        <v>0</v>
      </c>
      <c r="DB270">
        <f>IFERROR(SMALL(DB67:DB187,ROW()-ROW($DB$190)+1),"")</f>
        <v>0</v>
      </c>
      <c r="DC270">
        <f>IFERROR(SMALL(DC67:DC187,ROW()-ROW($DC$190)+1),"")</f>
        <v>0</v>
      </c>
      <c r="DD270">
        <f>IFERROR(SMALL(DD67:DD187,ROW()-ROW($DD$190)+1),"")</f>
        <v>0</v>
      </c>
      <c r="DE270">
        <f>IFERROR(SMALL(DE67:DE187,ROW()-ROW($DE$190)+1),"")</f>
        <v>0</v>
      </c>
      <c r="DF270">
        <f>IFERROR(SMALL(DF67:DF187,ROW()-ROW($DF$190)+1),"")</f>
        <v>0</v>
      </c>
      <c r="DG270">
        <f>IFERROR(SMALL(DG67:DG187,ROW()-ROW($DG$190)+1),"")</f>
        <v>0</v>
      </c>
      <c r="DH270">
        <f>IFERROR(SMALL(DH67:DH187,ROW()-ROW($DH$190)+1),"")</f>
        <v>0</v>
      </c>
      <c r="DI270">
        <f>IFERROR(SMALL(DI67:DI187,ROW()-ROW($DI$190)+1),"")</f>
        <v>0</v>
      </c>
      <c r="DJ270">
        <f>IFERROR(SMALL(DJ67:DJ187,ROW()-ROW($DJ$190)+1),"")</f>
        <v>0</v>
      </c>
      <c r="DK270">
        <f>IFERROR(SMALL(DK67:DK187,ROW()-ROW($DK$190)+1),"")</f>
        <v>0</v>
      </c>
      <c r="DL270">
        <f>IFERROR(SMALL(DL67:DL187,ROW()-ROW($DL$190)+1),"")</f>
        <v>0</v>
      </c>
      <c r="DM270">
        <f>IFERROR(SMALL(DM67:DM187,ROW()-ROW($DM$190)+1),"")</f>
        <v>0</v>
      </c>
      <c r="DN270">
        <f>IFERROR(SMALL(DN67:DN187,ROW()-ROW($DN$190)+1),"")</f>
        <v>0</v>
      </c>
      <c r="DO270">
        <f>IFERROR(SMALL(DO67:DO187,ROW()-ROW($DO$190)+1),"")</f>
        <v>0</v>
      </c>
      <c r="DP270">
        <f>IFERROR(SMALL(DP67:DP187,ROW()-ROW($DP$190)+1),"")</f>
        <v>0</v>
      </c>
      <c r="DQ270">
        <f>IFERROR(SMALL(DQ67:DQ187,ROW()-ROW($DQ$190)+1),"")</f>
        <v>0</v>
      </c>
      <c r="DR270">
        <f>IFERROR(SMALL(DR67:DR187,ROW()-ROW($DR$190)+1),"")</f>
        <v>0</v>
      </c>
      <c r="DS270">
        <f>IFERROR(SMALL(DS67:DS187,ROW()-ROW($DS$190)+1),"")</f>
        <v>0</v>
      </c>
      <c r="DT270">
        <f>IFERROR(SMALL(DT67:DT187,ROW()-ROW($DT$190)+1),"")</f>
        <v>0</v>
      </c>
      <c r="DU270">
        <f>IFERROR(SMALL(DU67:DU187,ROW()-ROW($DU$190)+1),"")</f>
        <v>0</v>
      </c>
      <c r="DV270">
        <f>IFERROR(SMALL(DV67:DV187,ROW()-ROW($DV$190)+1),"")</f>
        <v>0</v>
      </c>
      <c r="DW270">
        <f>IFERROR(SMALL(DW67:DW187,ROW()-ROW($DW$190)+1),"")</f>
        <v>0</v>
      </c>
      <c r="DX270">
        <f>IFERROR(SMALL(DX67:DX187,ROW()-ROW($DX$190)+1),"")</f>
        <v>0</v>
      </c>
      <c r="DY270">
        <f>IFERROR(SMALL(DY67:DY187,ROW()-ROW($DY$190)+1),"")</f>
        <v>0</v>
      </c>
      <c r="DZ270">
        <f>IFERROR(SMALL(DZ67:DZ187,ROW()-ROW($DZ$190)+1),"")</f>
        <v>0</v>
      </c>
      <c r="EA270">
        <f>IFERROR(SMALL(EA67:EA187,ROW()-ROW($EA$190)+1),"")</f>
        <v>0</v>
      </c>
      <c r="EB270">
        <f>IFERROR(SMALL(EB67:EB187,ROW()-ROW($EB$190)+1),"")</f>
        <v>0</v>
      </c>
      <c r="EC270">
        <f>IFERROR(SMALL(EC67:EC187,ROW()-ROW($EC$190)+1),"")</f>
        <v>0</v>
      </c>
      <c r="ED270">
        <f>IFERROR(SMALL(ED67:ED187,ROW()-ROW($ED$190)+1),"")</f>
        <v>0</v>
      </c>
      <c r="EE270">
        <f>IFERROR(SMALL(EE67:EE187,ROW()-ROW($EE$190)+1),"")</f>
        <v>0</v>
      </c>
      <c r="EF270">
        <f>IFERROR(SMALL(EF67:EF187,ROW()-ROW($EF$190)+1),"")</f>
        <v>0</v>
      </c>
      <c r="EI270">
        <f>IFERROR(SMALL(EI67:EI187,ROW()-ROW($EI$190)+1),"")</f>
        <v>0</v>
      </c>
      <c r="EJ270">
        <f>IFERROR(SMALL(EJ67:EJ187,ROW()-ROW($EJ$190)+1),"")</f>
        <v>0</v>
      </c>
      <c r="EK270">
        <f>IFERROR(SMALL(EK67:EK187,ROW()-ROW($EK$190)+1),"")</f>
        <v>0</v>
      </c>
      <c r="EL270">
        <f>IFERROR(SMALL(EL67:EL187,ROW()-ROW($EL$190)+1),"")</f>
        <v>0</v>
      </c>
      <c r="EM270">
        <f>IFERROR(SMALL(EM67:EM187,ROW()-ROW($EM$190)+1),"")</f>
        <v>0</v>
      </c>
      <c r="EN270">
        <f>IFERROR(SMALL(EN67:EN187,ROW()-ROW($EN$190)+1),"")</f>
        <v>0</v>
      </c>
      <c r="EO270">
        <f>IFERROR(SMALL(EO67:EO187,ROW()-ROW($EO$190)+1),"")</f>
        <v>0</v>
      </c>
      <c r="EP270">
        <f>IFERROR(SMALL(EP67:EP187,ROW()-ROW($EP$190)+1),"")</f>
        <v>0</v>
      </c>
      <c r="EQ270">
        <f>IFERROR(SMALL(EQ67:EQ187,ROW()-ROW($EQ$190)+1),"")</f>
        <v>0</v>
      </c>
      <c r="ER270">
        <f>IFERROR(SMALL(ER67:ER187,ROW()-ROW($ER$190)+1),"")</f>
        <v>0</v>
      </c>
      <c r="ES270">
        <f>IFERROR(SMALL(ES67:ES187,ROW()-ROW($ES$190)+1),"")</f>
        <v>0</v>
      </c>
      <c r="ET270">
        <f>IFERROR(SMALL(ET67:ET187,ROW()-ROW($ET$190)+1),"")</f>
        <v>0</v>
      </c>
      <c r="EU270">
        <f>IFERROR(SMALL(EU67:EU187,ROW()-ROW($EU$190)+1),"")</f>
        <v>0</v>
      </c>
      <c r="EV270">
        <f>IFERROR(SMALL(EV67:EV187,ROW()-ROW($EV$190)+1),"")</f>
        <v>0</v>
      </c>
      <c r="EW270">
        <f>IFERROR(SMALL(EW67:EW187,ROW()-ROW($EW$190)+1),"")</f>
        <v>0</v>
      </c>
      <c r="EX270">
        <f>IFERROR(SMALL(EX67:EX187,ROW()-ROW($EX$190)+1),"")</f>
        <v>0</v>
      </c>
      <c r="EY270">
        <f>IFERROR(SMALL(EY67:EY187,ROW()-ROW($EY$190)+1),"")</f>
        <v>0</v>
      </c>
      <c r="EZ270">
        <f>IFERROR(SMALL(EZ67:EZ187,ROW()-ROW($EZ$190)+1),"")</f>
        <v>0</v>
      </c>
      <c r="FA270">
        <f>IFERROR(SMALL(FA67:FA187,ROW()-ROW($FA$190)+1),"")</f>
        <v>0</v>
      </c>
      <c r="FB270">
        <f>IFERROR(SMALL(FB67:FB187,ROW()-ROW($FB$190)+1),"")</f>
        <v>0</v>
      </c>
      <c r="FC270">
        <f>IFERROR(SMALL(FC67:FC187,ROW()-ROW($FC$190)+1),"")</f>
        <v>0</v>
      </c>
      <c r="FD270">
        <f>IFERROR(SMALL(FD67:FD187,ROW()-ROW($FD$190)+1),"")</f>
        <v>0</v>
      </c>
      <c r="FE270">
        <f>IFERROR(SMALL(FE67:FE187,ROW()-ROW($FE$190)+1),"")</f>
        <v>0</v>
      </c>
      <c r="FF270">
        <f>IFERROR(SMALL(FF67:FF187,ROW()-ROW($FF$190)+1),"")</f>
        <v>0</v>
      </c>
      <c r="FG270">
        <f>IFERROR(SMALL(FG67:FG187,ROW()-ROW($FG$190)+1),"")</f>
        <v>0</v>
      </c>
      <c r="FH270">
        <f>IFERROR(SMALL(FH67:FH187,ROW()-ROW($FH$190)+1),"")</f>
        <v>0</v>
      </c>
      <c r="FI270">
        <f>IFERROR(SMALL(FI67:FI187,ROW()-ROW($FI$190)+1),"")</f>
        <v>0</v>
      </c>
      <c r="FJ270">
        <f>IFERROR(SMALL(FJ67:FJ187,ROW()-ROW($FJ$190)+1),"")</f>
        <v>0</v>
      </c>
      <c r="FK270">
        <f>IFERROR(SMALL(FK67:FK187,ROW()-ROW($FK$190)+1),"")</f>
        <v>0</v>
      </c>
      <c r="FL270">
        <f>IFERROR(SMALL(FL67:FL187,ROW()-ROW($FL$190)+1),"")</f>
        <v>0</v>
      </c>
      <c r="FM270">
        <f>IFERROR(SMALL(FM67:FM187,ROW()-ROW($FM$190)+1),"")</f>
        <v>0</v>
      </c>
      <c r="FN270">
        <f>IFERROR(SMALL(FN67:FN187,ROW()-ROW($FN$190)+1),"")</f>
        <v>0</v>
      </c>
      <c r="FO270">
        <f>IFERROR(SMALL(FO67:FO187,ROW()-ROW($FO$190)+1),"")</f>
        <v>0</v>
      </c>
      <c r="FP270">
        <f>IFERROR(SMALL(FP67:FP187,ROW()-ROW($FP$190)+1),"")</f>
        <v>0</v>
      </c>
      <c r="FQ270">
        <f>IFERROR(SMALL(FQ67:FQ187,ROW()-ROW($FQ$190)+1),"")</f>
        <v>0</v>
      </c>
      <c r="FR270">
        <f>IFERROR(SMALL(FR67:FR187,ROW()-ROW($FR$190)+1),"")</f>
        <v>0</v>
      </c>
      <c r="FS270">
        <f>IFERROR(SMALL(FS67:FS187,ROW()-ROW($FS$190)+1),"")</f>
        <v>0</v>
      </c>
      <c r="FT270">
        <f>IFERROR(SMALL(FT67:FT187,ROW()-ROW($FT$190)+1),"")</f>
        <v>0</v>
      </c>
      <c r="FU270">
        <f>IFERROR(SMALL(FU67:FU187,ROW()-ROW($FU$190)+1),"")</f>
        <v>0</v>
      </c>
      <c r="FV270">
        <f>IFERROR(SMALL(FV67:FV187,ROW()-ROW($FV$190)+1),"")</f>
        <v>0</v>
      </c>
      <c r="FW270">
        <f>IFERROR(SMALL(FW67:FW187,ROW()-ROW($FW$190)+1),"")</f>
        <v>0</v>
      </c>
      <c r="FX270">
        <f>IFERROR(SMALL(FX67:FX187,ROW()-ROW($FX$190)+1),"")</f>
        <v>0</v>
      </c>
      <c r="FY270">
        <f>IFERROR(SMALL(FY67:FY187,ROW()-ROW($FY$190)+1),"")</f>
        <v>0</v>
      </c>
      <c r="FZ270">
        <f>IFERROR(SMALL(FZ67:FZ187,ROW()-ROW($FZ$190)+1),"")</f>
        <v>0</v>
      </c>
      <c r="GA270">
        <f>IFERROR(SMALL(GA67:GA187,ROW()-ROW($GA$190)+1),"")</f>
        <v>0</v>
      </c>
      <c r="GB270">
        <f>IFERROR(SMALL(GB67:GB187,ROW()-ROW($GB$190)+1),"")</f>
        <v>0</v>
      </c>
      <c r="GC270">
        <f>IFERROR(SMALL(GC67:GC187,ROW()-ROW($GC$190)+1),"")</f>
        <v>0</v>
      </c>
      <c r="GD270">
        <f>IFERROR(SMALL(GD67:GD187,ROW()-ROW($GD$190)+1),"")</f>
        <v>0</v>
      </c>
      <c r="GE270">
        <f>IFERROR(SMALL(GE67:GE187,ROW()-ROW($GE$190)+1),"")</f>
        <v>0</v>
      </c>
      <c r="GF270">
        <f>IFERROR(SMALL(GF67:GF187,ROW()-ROW($GF$190)+1),"")</f>
        <v>0</v>
      </c>
      <c r="GG270">
        <f>IFERROR(SMALL(GG67:GG187,ROW()-ROW($GG$190)+1),"")</f>
        <v>0</v>
      </c>
      <c r="GH270">
        <f>IFERROR(SMALL(GH67:GH187,ROW()-ROW($GH$190)+1),"")</f>
        <v>0</v>
      </c>
      <c r="GI270">
        <f>IFERROR(SMALL(GI67:GI187,ROW()-ROW($GI$190)+1),"")</f>
        <v>0</v>
      </c>
      <c r="GJ270">
        <f>IFERROR(SMALL(GJ67:GJ187,ROW()-ROW($GJ$190)+1),"")</f>
        <v>0</v>
      </c>
      <c r="GK270">
        <f>IFERROR(SMALL(GK67:GK187,ROW()-ROW($GK$190)+1),"")</f>
        <v>0</v>
      </c>
      <c r="GL270">
        <f>IFERROR(SMALL(GL67:GL187,ROW()-ROW($GL$190)+1),"")</f>
        <v>0</v>
      </c>
      <c r="GM270">
        <f>IFERROR(SMALL(GM67:GM187,ROW()-ROW($GM$190)+1),"")</f>
        <v>0</v>
      </c>
      <c r="GN270">
        <f>IFERROR(SMALL(GN67:GN187,ROW()-ROW($GN$190)+1),"")</f>
        <v>0</v>
      </c>
      <c r="GO270">
        <f>IFERROR(SMALL(GO67:GO187,ROW()-ROW($GO$190)+1),"")</f>
        <v>0</v>
      </c>
      <c r="GP270">
        <f>IFERROR(SMALL(GP67:GP187,ROW()-ROW($GP$190)+1),"")</f>
        <v>0</v>
      </c>
      <c r="GQ270">
        <f>IFERROR(SMALL(GQ67:GQ187,ROW()-ROW($GQ$190)+1),"")</f>
        <v>0</v>
      </c>
      <c r="GR270">
        <f>IFERROR(SMALL(GR67:GR187,ROW()-ROW($GR$190)+1),"")</f>
        <v>0</v>
      </c>
      <c r="GS270">
        <f>IFERROR(SMALL(GS67:GS187,ROW()-ROW($GS$190)+1),"")</f>
        <v>0</v>
      </c>
      <c r="GT270">
        <f>IFERROR(SMALL(GT67:GT187,ROW()-ROW($GT$190)+1),"")</f>
        <v>0</v>
      </c>
      <c r="GU270">
        <f>IFERROR(SMALL(GU67:GU187,ROW()-ROW($GU$190)+1),"")</f>
        <v>0</v>
      </c>
      <c r="GV270">
        <f>IFERROR(SMALL(GV67:GV187,ROW()-ROW($GV$190)+1),"")</f>
        <v>0</v>
      </c>
      <c r="GW270">
        <f>IFERROR(SMALL(GW67:GW187,ROW()-ROW($GW$190)+1),"")</f>
        <v>0</v>
      </c>
      <c r="GX270">
        <f>IFERROR(SMALL(GX67:GX187,ROW()-ROW($GX$190)+1),"")</f>
        <v>0</v>
      </c>
      <c r="GY270">
        <f>IFERROR(SMALL(GY67:GY187,ROW()-ROW($GY$190)+1),"")</f>
        <v>0</v>
      </c>
      <c r="GZ270">
        <f>IFERROR(SMALL(GZ67:GZ187,ROW()-ROW($GZ$190)+1),"")</f>
        <v>0</v>
      </c>
      <c r="HA270">
        <f>IFERROR(SMALL(HA67:HA187,ROW()-ROW($HA$190)+1),"")</f>
        <v>0</v>
      </c>
      <c r="HB270">
        <f>IFERROR(SMALL(HB67:HB187,ROW()-ROW($HB$190)+1),"")</f>
        <v>0</v>
      </c>
      <c r="HC270">
        <f>IFERROR(SMALL(HC67:HC187,ROW()-ROW($HC$190)+1),"")</f>
        <v>0</v>
      </c>
      <c r="HD270">
        <f>IFERROR(SMALL(HD67:HD187,ROW()-ROW($HD$190)+1),"")</f>
        <v>0</v>
      </c>
      <c r="HE270">
        <f>IFERROR(SMALL(HE67:HE187,ROW()-ROW($HE$190)+1),"")</f>
        <v>0</v>
      </c>
      <c r="HF270">
        <f>IFERROR(SMALL(HF67:HF187,ROW()-ROW($HF$190)+1),"")</f>
        <v>0</v>
      </c>
      <c r="HG270">
        <f>IFERROR(SMALL(HG67:HG187,ROW()-ROW($HG$190)+1),"")</f>
        <v>0</v>
      </c>
      <c r="HH270">
        <f>IFERROR(SMALL(HH67:HH187,ROW()-ROW($HH$190)+1),"")</f>
        <v>0</v>
      </c>
      <c r="HI270">
        <f>IFERROR(SMALL(HI67:HI187,ROW()-ROW($HI$190)+1),"")</f>
        <v>0</v>
      </c>
      <c r="HJ270">
        <f>IFERROR(SMALL(HJ67:HJ187,ROW()-ROW($HJ$190)+1),"")</f>
        <v>0</v>
      </c>
      <c r="HK270">
        <f>IFERROR(SMALL(HK67:HK187,ROW()-ROW($HK$190)+1),"")</f>
        <v>0</v>
      </c>
      <c r="HL270">
        <f>IFERROR(SMALL(HL67:HL187,ROW()-ROW($HL$190)+1),"")</f>
        <v>0</v>
      </c>
      <c r="HM270">
        <f>IFERROR(SMALL(HM67:HM187,ROW()-ROW($HM$190)+1),"")</f>
        <v>0</v>
      </c>
      <c r="HN270">
        <f>IFERROR(SMALL(HN67:HN187,ROW()-ROW($HN$190)+1),"")</f>
        <v>0</v>
      </c>
      <c r="HO270">
        <f>IFERROR(SMALL(HO67:HO187,ROW()-ROW($HO$190)+1),"")</f>
        <v>0</v>
      </c>
      <c r="HP270">
        <f>IFERROR(SMALL(HP67:HP187,ROW()-ROW($HP$190)+1),"")</f>
        <v>0</v>
      </c>
      <c r="HQ270">
        <f>IFERROR(SMALL(HQ67:HQ187,ROW()-ROW($HQ$190)+1),"")</f>
        <v>0</v>
      </c>
      <c r="HR270">
        <f>IFERROR(SMALL(HR67:HR187,ROW()-ROW($HR$190)+1),"")</f>
        <v>0</v>
      </c>
      <c r="HS270">
        <f>IFERROR(SMALL(HS67:HS187,ROW()-ROW($HS$190)+1),"")</f>
        <v>0</v>
      </c>
      <c r="HT270">
        <f>IFERROR(SMALL(HT67:HT187,ROW()-ROW($HT$190)+1),"")</f>
        <v>0</v>
      </c>
      <c r="HU270">
        <f>IFERROR(SMALL(HU67:HU187,ROW()-ROW($HU$190)+1),"")</f>
        <v>0</v>
      </c>
      <c r="HV270">
        <f>IFERROR(SMALL(HV67:HV187,ROW()-ROW($HV$190)+1),"")</f>
        <v>0</v>
      </c>
      <c r="HW270">
        <f>IFERROR(SMALL(HW67:HW187,ROW()-ROW($HW$190)+1),"")</f>
        <v>0</v>
      </c>
      <c r="HX270">
        <f>IFERROR(SMALL(HX67:HX187,ROW()-ROW($HX$190)+1),"")</f>
        <v>0</v>
      </c>
      <c r="HY270">
        <f>IFERROR(SMALL(HY67:HY187,ROW()-ROW($HY$190)+1),"")</f>
        <v>0</v>
      </c>
      <c r="HZ270">
        <f>IFERROR(SMALL(HZ67:HZ187,ROW()-ROW($HZ$190)+1),"")</f>
        <v>0</v>
      </c>
      <c r="IA270">
        <f>IFERROR(SMALL(IA67:IA187,ROW()-ROW($IA$190)+1),"")</f>
        <v>0</v>
      </c>
      <c r="IB270">
        <f>IFERROR(SMALL(IB67:IB187,ROW()-ROW($IB$190)+1),"")</f>
        <v>0</v>
      </c>
      <c r="IC270">
        <f>IFERROR(SMALL(IC67:IC187,ROW()-ROW($IC$190)+1),"")</f>
        <v>0</v>
      </c>
      <c r="ID270">
        <f>IFERROR(SMALL(ID67:ID187,ROW()-ROW($ID$190)+1),"")</f>
        <v>0</v>
      </c>
      <c r="IE270">
        <f>IFERROR(SMALL(IE67:IE187,ROW()-ROW($IE$190)+1),"")</f>
        <v>0</v>
      </c>
      <c r="IF270">
        <f>IFERROR(SMALL(IF67:IF187,ROW()-ROW($IF$190)+1),"")</f>
        <v>0</v>
      </c>
      <c r="IG270">
        <f>IFERROR(SMALL(IG67:IG187,ROW()-ROW($IG$190)+1),"")</f>
        <v>0</v>
      </c>
      <c r="IH270">
        <f>IFERROR(SMALL(IH67:IH187,ROW()-ROW($IH$190)+1),"")</f>
        <v>0</v>
      </c>
      <c r="II270">
        <f>IFERROR(SMALL(II67:II187,ROW()-ROW($II$190)+1),"")</f>
        <v>0</v>
      </c>
      <c r="IJ270">
        <f>IFERROR(SMALL(IJ67:IJ187,ROW()-ROW($IJ$190)+1),"")</f>
        <v>0</v>
      </c>
      <c r="IK270">
        <f>IFERROR(SMALL(IK67:IK187,ROW()-ROW($IK$190)+1),"")</f>
        <v>0</v>
      </c>
      <c r="IL270">
        <f>IFERROR(SMALL(IL67:IL187,ROW()-ROW($IL$190)+1),"")</f>
        <v>0</v>
      </c>
      <c r="IM270">
        <f>IFERROR(SMALL(IM67:IM187,ROW()-ROW($IM$190)+1),"")</f>
        <v>0</v>
      </c>
      <c r="IN270">
        <f>IFERROR(SMALL(IN67:IN187,ROW()-ROW($IN$190)+1),"")</f>
        <v>0</v>
      </c>
      <c r="IO270">
        <f>IFERROR(SMALL(IO67:IO187,ROW()-ROW($IO$190)+1),"")</f>
        <v>0</v>
      </c>
      <c r="IP270">
        <f>IFERROR(SMALL(IP67:IP187,ROW()-ROW($IP$190)+1),"")</f>
        <v>0</v>
      </c>
      <c r="IQ270">
        <f>IFERROR(SMALL(IQ67:IQ187,ROW()-ROW($IQ$190)+1),"")</f>
        <v>0</v>
      </c>
      <c r="IR270">
        <f>IFERROR(SMALL(IR67:IR187,ROW()-ROW($IR$190)+1),"")</f>
        <v>0</v>
      </c>
      <c r="IS270">
        <f>IFERROR(SMALL(IS67:IS187,ROW()-ROW($IS$190)+1),"")</f>
        <v>0</v>
      </c>
      <c r="IT270">
        <f>IFERROR(SMALL(IT67:IT187,ROW()-ROW($IT$190)+1),"")</f>
        <v>0</v>
      </c>
      <c r="IU270">
        <f>IFERROR(SMALL(IU67:IU187,ROW()-ROW($IU$190)+1),"")</f>
        <v>0</v>
      </c>
      <c r="IV270">
        <f>IFERROR(SMALL(IV67:IV187,ROW()-ROW($IV$190)+1),"")</f>
        <v>0</v>
      </c>
      <c r="IW270">
        <f>IFERROR(SMALL(IW67:IW187,ROW()-ROW($IW$190)+1),"")</f>
        <v>0</v>
      </c>
      <c r="IX270">
        <f>IFERROR(SMALL(IX67:IX187,ROW()-ROW($IX$190)+1),"")</f>
        <v>0</v>
      </c>
      <c r="IY270">
        <f>IFERROR(SMALL(IY67:IY187,ROW()-ROW($IY$190)+1),"")</f>
        <v>0</v>
      </c>
      <c r="IZ270">
        <f>IFERROR(SMALL(IZ67:IZ187,ROW()-ROW($IZ$190)+1),"")</f>
        <v>0</v>
      </c>
      <c r="JA270">
        <f>IFERROR(SMALL(JA67:JA187,ROW()-ROW($JA$190)+1),"")</f>
        <v>0</v>
      </c>
      <c r="JB270">
        <f>IFERROR(SMALL(JB67:JB187,ROW()-ROW($JB$190)+1),"")</f>
        <v>0</v>
      </c>
      <c r="JC270">
        <f>IFERROR(SMALL(JC67:JC187,ROW()-ROW($JC$190)+1),"")</f>
        <v>0</v>
      </c>
      <c r="JD270">
        <f>IFERROR(SMALL(JD67:JD187,ROW()-ROW($JD$190)+1),"")</f>
        <v>0</v>
      </c>
      <c r="JE270">
        <f>IFERROR(SMALL(JE67:JE187,ROW()-ROW($JE$190)+1),"")</f>
        <v>0</v>
      </c>
      <c r="JF270">
        <f>IFERROR(SMALL(JF67:JF187,ROW()-ROW($JF$190)+1),"")</f>
        <v>0</v>
      </c>
      <c r="JG270">
        <f>IFERROR(SMALL(JG67:JG187,ROW()-ROW($JG$190)+1),"")</f>
        <v>0</v>
      </c>
      <c r="JH270">
        <f>IFERROR(SMALL(JH67:JH187,ROW()-ROW($JH$190)+1),"")</f>
        <v>0</v>
      </c>
      <c r="JI270">
        <f>IFERROR(SMALL(JI67:JI187,ROW()-ROW($JI$190)+1),"")</f>
        <v>0</v>
      </c>
      <c r="JJ270">
        <f>IFERROR(SMALL(JJ67:JJ187,ROW()-ROW($JJ$190)+1),"")</f>
        <v>0</v>
      </c>
    </row>
    <row r="271" spans="5:270">
      <c r="E271">
        <f>IFERROR(SMALL(E67:E187,ROW()-ROW($E$190)+1),"")</f>
        <v>0</v>
      </c>
      <c r="F271">
        <f>IFERROR(SMALL(F67:F187,ROW()-ROW($F$190)+1),"")</f>
        <v>0</v>
      </c>
      <c r="G271">
        <f>IFERROR(SMALL(G67:G187,ROW()-ROW($G$190)+1),"")</f>
        <v>0</v>
      </c>
      <c r="H271">
        <f>IFERROR(SMALL(H67:H187,ROW()-ROW($H$190)+1),"")</f>
        <v>0</v>
      </c>
      <c r="I271">
        <f>IFERROR(SMALL(I67:I187,ROW()-ROW($I$190)+1),"")</f>
        <v>0</v>
      </c>
      <c r="J271">
        <f>IFERROR(SMALL(J67:J187,ROW()-ROW($J$190)+1),"")</f>
        <v>0</v>
      </c>
      <c r="K271">
        <f>IFERROR(SMALL(K67:K187,ROW()-ROW($K$190)+1),"")</f>
        <v>0</v>
      </c>
      <c r="L271">
        <f>IFERROR(SMALL(L67:L187,ROW()-ROW($L$190)+1),"")</f>
        <v>0</v>
      </c>
      <c r="M271">
        <f>IFERROR(SMALL(M67:M187,ROW()-ROW($M$190)+1),"")</f>
        <v>0</v>
      </c>
      <c r="N271">
        <f>IFERROR(SMALL(N67:N187,ROW()-ROW($N$190)+1),"")</f>
        <v>0</v>
      </c>
      <c r="O271">
        <f>IFERROR(SMALL(O67:O187,ROW()-ROW($O$190)+1),"")</f>
        <v>0</v>
      </c>
      <c r="P271">
        <f>IFERROR(SMALL(P67:P187,ROW()-ROW($P$190)+1),"")</f>
        <v>0</v>
      </c>
      <c r="Q271">
        <f>IFERROR(SMALL(Q67:Q187,ROW()-ROW($Q$190)+1),"")</f>
        <v>0</v>
      </c>
      <c r="R271">
        <f>IFERROR(SMALL(R67:R187,ROW()-ROW($R$190)+1),"")</f>
        <v>0</v>
      </c>
      <c r="S271">
        <f>IFERROR(SMALL(S67:S187,ROW()-ROW($S$190)+1),"")</f>
        <v>0</v>
      </c>
      <c r="T271">
        <f>IFERROR(SMALL(T67:T187,ROW()-ROW($T$190)+1),"")</f>
        <v>0</v>
      </c>
      <c r="U271">
        <f>IFERROR(SMALL(U67:U187,ROW()-ROW($U$190)+1),"")</f>
        <v>0</v>
      </c>
      <c r="V271">
        <f>IFERROR(SMALL(V67:V187,ROW()-ROW($V$190)+1),"")</f>
        <v>0</v>
      </c>
      <c r="W271">
        <f>IFERROR(SMALL(W67:W187,ROW()-ROW($W$190)+1),"")</f>
        <v>0</v>
      </c>
      <c r="X271">
        <f>IFERROR(SMALL(X67:X187,ROW()-ROW($X$190)+1),"")</f>
        <v>0</v>
      </c>
      <c r="Y271">
        <f>IFERROR(SMALL(Y67:Y187,ROW()-ROW($Y$190)+1),"")</f>
        <v>0</v>
      </c>
      <c r="Z271">
        <f>IFERROR(SMALL(Z67:Z187,ROW()-ROW($Z$190)+1),"")</f>
        <v>0</v>
      </c>
      <c r="AA271">
        <f>IFERROR(SMALL(AA67:AA187,ROW()-ROW($AA$190)+1),"")</f>
        <v>0</v>
      </c>
      <c r="AB271">
        <f>IFERROR(SMALL(AB67:AB187,ROW()-ROW($AB$190)+1),"")</f>
        <v>0</v>
      </c>
      <c r="AC271">
        <f>IFERROR(SMALL(AC67:AC187,ROW()-ROW($AC$190)+1),"")</f>
        <v>0</v>
      </c>
      <c r="AD271">
        <f>IFERROR(SMALL(AD67:AD187,ROW()-ROW($AD$190)+1),"")</f>
        <v>0</v>
      </c>
      <c r="AE271">
        <f>IFERROR(SMALL(AE67:AE187,ROW()-ROW($AE$190)+1),"")</f>
        <v>0</v>
      </c>
      <c r="AF271">
        <f>IFERROR(SMALL(AF67:AF187,ROW()-ROW($AF$190)+1),"")</f>
        <v>0</v>
      </c>
      <c r="AG271">
        <f>IFERROR(SMALL(AG67:AG187,ROW()-ROW($AG$190)+1),"")</f>
        <v>0</v>
      </c>
      <c r="AH271">
        <f>IFERROR(SMALL(AH67:AH187,ROW()-ROW($AH$190)+1),"")</f>
        <v>0</v>
      </c>
      <c r="AI271">
        <f>IFERROR(SMALL(AI67:AI187,ROW()-ROW($AI$190)+1),"")</f>
        <v>0</v>
      </c>
      <c r="AJ271">
        <f>IFERROR(SMALL(AJ67:AJ187,ROW()-ROW($AJ$190)+1),"")</f>
        <v>0</v>
      </c>
      <c r="AK271">
        <f>IFERROR(SMALL(AK67:AK187,ROW()-ROW($AK$190)+1),"")</f>
        <v>0</v>
      </c>
      <c r="AL271">
        <f>IFERROR(SMALL(AL67:AL187,ROW()-ROW($AL$190)+1),"")</f>
        <v>0</v>
      </c>
      <c r="AM271">
        <f>IFERROR(SMALL(AM67:AM187,ROW()-ROW($AM$190)+1),"")</f>
        <v>0</v>
      </c>
      <c r="AN271">
        <f>IFERROR(SMALL(AN67:AN187,ROW()-ROW($AN$190)+1),"")</f>
        <v>0</v>
      </c>
      <c r="AO271">
        <f>IFERROR(SMALL(AO67:AO187,ROW()-ROW($AO$190)+1),"")</f>
        <v>0</v>
      </c>
      <c r="AP271">
        <f>IFERROR(SMALL(AP67:AP187,ROW()-ROW($AP$190)+1),"")</f>
        <v>0</v>
      </c>
      <c r="AQ271">
        <f>IFERROR(SMALL(AQ67:AQ187,ROW()-ROW($AQ$190)+1),"")</f>
        <v>0</v>
      </c>
      <c r="AR271">
        <f>IFERROR(SMALL(AR67:AR187,ROW()-ROW($AR$190)+1),"")</f>
        <v>0</v>
      </c>
      <c r="AS271">
        <f>IFERROR(SMALL(AS67:AS187,ROW()-ROW($AS$190)+1),"")</f>
        <v>0</v>
      </c>
      <c r="AT271">
        <f>IFERROR(SMALL(AT67:AT187,ROW()-ROW($AT$190)+1),"")</f>
        <v>0</v>
      </c>
      <c r="AU271">
        <f>IFERROR(SMALL(AU67:AU187,ROW()-ROW($AU$190)+1),"")</f>
        <v>0</v>
      </c>
      <c r="AV271">
        <f>IFERROR(SMALL(AV67:AV187,ROW()-ROW($AV$190)+1),"")</f>
        <v>0</v>
      </c>
      <c r="AW271">
        <f>IFERROR(SMALL(AW67:AW187,ROW()-ROW($AW$190)+1),"")</f>
        <v>0</v>
      </c>
      <c r="AX271">
        <f>IFERROR(SMALL(AX67:AX187,ROW()-ROW($AX$190)+1),"")</f>
        <v>0</v>
      </c>
      <c r="AY271">
        <f>IFERROR(SMALL(AY67:AY187,ROW()-ROW($AY$190)+1),"")</f>
        <v>0</v>
      </c>
      <c r="AZ271">
        <f>IFERROR(SMALL(AZ67:AZ187,ROW()-ROW($AZ$190)+1),"")</f>
        <v>0</v>
      </c>
      <c r="BA271">
        <f>IFERROR(SMALL(BA67:BA187,ROW()-ROW($BA$190)+1),"")</f>
        <v>0</v>
      </c>
      <c r="BB271">
        <f>IFERROR(SMALL(BB67:BB187,ROW()-ROW($BB$190)+1),"")</f>
        <v>0</v>
      </c>
      <c r="BC271">
        <f>IFERROR(SMALL(BC67:BC187,ROW()-ROW($BC$190)+1),"")</f>
        <v>0</v>
      </c>
      <c r="BD271">
        <f>IFERROR(SMALL(BD67:BD187,ROW()-ROW($BD$190)+1),"")</f>
        <v>0</v>
      </c>
      <c r="BE271">
        <f>IFERROR(SMALL(BE67:BE187,ROW()-ROW($BE$190)+1),"")</f>
        <v>0</v>
      </c>
      <c r="BF271">
        <f>IFERROR(SMALL(BF67:BF187,ROW()-ROW($BF$190)+1),"")</f>
        <v>0</v>
      </c>
      <c r="BG271">
        <f>IFERROR(SMALL(BG67:BG187,ROW()-ROW($BG$190)+1),"")</f>
        <v>0</v>
      </c>
      <c r="BH271">
        <f>IFERROR(SMALL(BH67:BH187,ROW()-ROW($BH$190)+1),"")</f>
        <v>0</v>
      </c>
      <c r="BI271">
        <f>IFERROR(SMALL(BI67:BI187,ROW()-ROW($BI$190)+1),"")</f>
        <v>0</v>
      </c>
      <c r="BJ271">
        <f>IFERROR(SMALL(BJ67:BJ187,ROW()-ROW($BJ$190)+1),"")</f>
        <v>0</v>
      </c>
      <c r="BK271">
        <f>IFERROR(SMALL(BK67:BK187,ROW()-ROW($BK$190)+1),"")</f>
        <v>0</v>
      </c>
      <c r="BL271">
        <f>IFERROR(SMALL(BL67:BL187,ROW()-ROW($BL$190)+1),"")</f>
        <v>0</v>
      </c>
      <c r="BM271">
        <f>IFERROR(SMALL(BM67:BM187,ROW()-ROW($BM$190)+1),"")</f>
        <v>0</v>
      </c>
      <c r="BN271">
        <f>IFERROR(SMALL(BN67:BN187,ROW()-ROW($BN$190)+1),"")</f>
        <v>0</v>
      </c>
      <c r="BO271">
        <f>IFERROR(SMALL(BO67:BO187,ROW()-ROW($BO$190)+1),"")</f>
        <v>0</v>
      </c>
      <c r="BP271">
        <f>IFERROR(SMALL(BP67:BP187,ROW()-ROW($BP$190)+1),"")</f>
        <v>0</v>
      </c>
      <c r="BQ271">
        <f>IFERROR(SMALL(BQ67:BQ187,ROW()-ROW($BQ$190)+1),"")</f>
        <v>0</v>
      </c>
      <c r="BR271">
        <f>IFERROR(SMALL(BR67:BR187,ROW()-ROW($BR$190)+1),"")</f>
        <v>0</v>
      </c>
      <c r="BS271">
        <f>IFERROR(SMALL(BS67:BS187,ROW()-ROW($BS$190)+1),"")</f>
        <v>0</v>
      </c>
      <c r="BT271">
        <f>IFERROR(SMALL(BT67:BT187,ROW()-ROW($BT$190)+1),"")</f>
        <v>0</v>
      </c>
      <c r="BU271">
        <f>IFERROR(SMALL(BU67:BU187,ROW()-ROW($BU$190)+1),"")</f>
        <v>0</v>
      </c>
      <c r="BV271">
        <f>IFERROR(SMALL(BV67:BV187,ROW()-ROW($BV$190)+1),"")</f>
        <v>0</v>
      </c>
      <c r="BW271">
        <f>IFERROR(SMALL(BW67:BW187,ROW()-ROW($BW$190)+1),"")</f>
        <v>0</v>
      </c>
      <c r="BX271">
        <f>IFERROR(SMALL(BX67:BX187,ROW()-ROW($BX$190)+1),"")</f>
        <v>0</v>
      </c>
      <c r="BY271">
        <f>IFERROR(SMALL(BY67:BY187,ROW()-ROW($BY$190)+1),"")</f>
        <v>0</v>
      </c>
      <c r="BZ271">
        <f>IFERROR(SMALL(BZ67:BZ187,ROW()-ROW($BZ$190)+1),"")</f>
        <v>0</v>
      </c>
      <c r="CA271">
        <f>IFERROR(SMALL(CA67:CA187,ROW()-ROW($CA$190)+1),"")</f>
        <v>0</v>
      </c>
      <c r="CB271">
        <f>IFERROR(SMALL(CB67:CB187,ROW()-ROW($CB$190)+1),"")</f>
        <v>0</v>
      </c>
      <c r="CC271">
        <f>IFERROR(SMALL(CC67:CC187,ROW()-ROW($CC$190)+1),"")</f>
        <v>0</v>
      </c>
      <c r="CD271">
        <f>IFERROR(SMALL(CD67:CD187,ROW()-ROW($CD$190)+1),"")</f>
        <v>0</v>
      </c>
      <c r="CE271">
        <f>IFERROR(SMALL(CE67:CE187,ROW()-ROW($CE$190)+1),"")</f>
        <v>0</v>
      </c>
      <c r="CF271">
        <f>IFERROR(SMALL(CF67:CF187,ROW()-ROW($CF$190)+1),"")</f>
        <v>0</v>
      </c>
      <c r="CG271">
        <f>IFERROR(SMALL(CG67:CG187,ROW()-ROW($CG$190)+1),"")</f>
        <v>0</v>
      </c>
      <c r="CH271">
        <f>IFERROR(SMALL(CH67:CH187,ROW()-ROW($CH$190)+1),"")</f>
        <v>0</v>
      </c>
      <c r="CI271">
        <f>IFERROR(SMALL(CI67:CI187,ROW()-ROW($CI$190)+1),"")</f>
        <v>0</v>
      </c>
      <c r="CJ271">
        <f>IFERROR(SMALL(CJ67:CJ187,ROW()-ROW($CJ$190)+1),"")</f>
        <v>0</v>
      </c>
      <c r="CK271">
        <f>IFERROR(SMALL(CK67:CK187,ROW()-ROW($CK$190)+1),"")</f>
        <v>0</v>
      </c>
      <c r="CL271">
        <f>IFERROR(SMALL(CL67:CL187,ROW()-ROW($CL$190)+1),"")</f>
        <v>0</v>
      </c>
      <c r="CM271">
        <f>IFERROR(SMALL(CM67:CM187,ROW()-ROW($CM$190)+1),"")</f>
        <v>0</v>
      </c>
      <c r="CN271">
        <f>IFERROR(SMALL(CN67:CN187,ROW()-ROW($CN$190)+1),"")</f>
        <v>0</v>
      </c>
      <c r="CO271">
        <f>IFERROR(SMALL(CO67:CO187,ROW()-ROW($CO$190)+1),"")</f>
        <v>0</v>
      </c>
      <c r="CP271">
        <f>IFERROR(SMALL(CP67:CP187,ROW()-ROW($CP$190)+1),"")</f>
        <v>0</v>
      </c>
      <c r="CQ271">
        <f>IFERROR(SMALL(CQ67:CQ187,ROW()-ROW($CQ$190)+1),"")</f>
        <v>0</v>
      </c>
      <c r="CR271">
        <f>IFERROR(SMALL(CR67:CR187,ROW()-ROW($CR$190)+1),"")</f>
        <v>0</v>
      </c>
      <c r="CS271">
        <f>IFERROR(SMALL(CS67:CS187,ROW()-ROW($CS$190)+1),"")</f>
        <v>0</v>
      </c>
      <c r="CT271">
        <f>IFERROR(SMALL(CT67:CT187,ROW()-ROW($CT$190)+1),"")</f>
        <v>0</v>
      </c>
      <c r="CU271">
        <f>IFERROR(SMALL(CU67:CU187,ROW()-ROW($CU$190)+1),"")</f>
        <v>0</v>
      </c>
      <c r="CV271">
        <f>IFERROR(SMALL(CV67:CV187,ROW()-ROW($CV$190)+1),"")</f>
        <v>0</v>
      </c>
      <c r="CW271">
        <f>IFERROR(SMALL(CW67:CW187,ROW()-ROW($CW$190)+1),"")</f>
        <v>0</v>
      </c>
      <c r="CX271">
        <f>IFERROR(SMALL(CX67:CX187,ROW()-ROW($CX$190)+1),"")</f>
        <v>0</v>
      </c>
      <c r="CY271">
        <f>IFERROR(SMALL(CY67:CY187,ROW()-ROW($CY$190)+1),"")</f>
        <v>0</v>
      </c>
      <c r="CZ271">
        <f>IFERROR(SMALL(CZ67:CZ187,ROW()-ROW($CZ$190)+1),"")</f>
        <v>0</v>
      </c>
      <c r="DA271">
        <f>IFERROR(SMALL(DA67:DA187,ROW()-ROW($DA$190)+1),"")</f>
        <v>0</v>
      </c>
      <c r="DB271">
        <f>IFERROR(SMALL(DB67:DB187,ROW()-ROW($DB$190)+1),"")</f>
        <v>0</v>
      </c>
      <c r="DC271">
        <f>IFERROR(SMALL(DC67:DC187,ROW()-ROW($DC$190)+1),"")</f>
        <v>0</v>
      </c>
      <c r="DD271">
        <f>IFERROR(SMALL(DD67:DD187,ROW()-ROW($DD$190)+1),"")</f>
        <v>0</v>
      </c>
      <c r="DE271">
        <f>IFERROR(SMALL(DE67:DE187,ROW()-ROW($DE$190)+1),"")</f>
        <v>0</v>
      </c>
      <c r="DF271">
        <f>IFERROR(SMALL(DF67:DF187,ROW()-ROW($DF$190)+1),"")</f>
        <v>0</v>
      </c>
      <c r="DG271">
        <f>IFERROR(SMALL(DG67:DG187,ROW()-ROW($DG$190)+1),"")</f>
        <v>0</v>
      </c>
      <c r="DH271">
        <f>IFERROR(SMALL(DH67:DH187,ROW()-ROW($DH$190)+1),"")</f>
        <v>0</v>
      </c>
      <c r="DI271">
        <f>IFERROR(SMALL(DI67:DI187,ROW()-ROW($DI$190)+1),"")</f>
        <v>0</v>
      </c>
      <c r="DJ271">
        <f>IFERROR(SMALL(DJ67:DJ187,ROW()-ROW($DJ$190)+1),"")</f>
        <v>0</v>
      </c>
      <c r="DK271">
        <f>IFERROR(SMALL(DK67:DK187,ROW()-ROW($DK$190)+1),"")</f>
        <v>0</v>
      </c>
      <c r="DL271">
        <f>IFERROR(SMALL(DL67:DL187,ROW()-ROW($DL$190)+1),"")</f>
        <v>0</v>
      </c>
      <c r="DM271">
        <f>IFERROR(SMALL(DM67:DM187,ROW()-ROW($DM$190)+1),"")</f>
        <v>0</v>
      </c>
      <c r="DN271">
        <f>IFERROR(SMALL(DN67:DN187,ROW()-ROW($DN$190)+1),"")</f>
        <v>0</v>
      </c>
      <c r="DO271">
        <f>IFERROR(SMALL(DO67:DO187,ROW()-ROW($DO$190)+1),"")</f>
        <v>0</v>
      </c>
      <c r="DP271">
        <f>IFERROR(SMALL(DP67:DP187,ROW()-ROW($DP$190)+1),"")</f>
        <v>0</v>
      </c>
      <c r="DQ271">
        <f>IFERROR(SMALL(DQ67:DQ187,ROW()-ROW($DQ$190)+1),"")</f>
        <v>0</v>
      </c>
      <c r="DR271">
        <f>IFERROR(SMALL(DR67:DR187,ROW()-ROW($DR$190)+1),"")</f>
        <v>0</v>
      </c>
      <c r="DS271">
        <f>IFERROR(SMALL(DS67:DS187,ROW()-ROW($DS$190)+1),"")</f>
        <v>0</v>
      </c>
      <c r="DT271">
        <f>IFERROR(SMALL(DT67:DT187,ROW()-ROW($DT$190)+1),"")</f>
        <v>0</v>
      </c>
      <c r="DU271">
        <f>IFERROR(SMALL(DU67:DU187,ROW()-ROW($DU$190)+1),"")</f>
        <v>0</v>
      </c>
      <c r="DV271">
        <f>IFERROR(SMALL(DV67:DV187,ROW()-ROW($DV$190)+1),"")</f>
        <v>0</v>
      </c>
      <c r="DW271">
        <f>IFERROR(SMALL(DW67:DW187,ROW()-ROW($DW$190)+1),"")</f>
        <v>0</v>
      </c>
      <c r="DX271">
        <f>IFERROR(SMALL(DX67:DX187,ROW()-ROW($DX$190)+1),"")</f>
        <v>0</v>
      </c>
      <c r="DY271">
        <f>IFERROR(SMALL(DY67:DY187,ROW()-ROW($DY$190)+1),"")</f>
        <v>0</v>
      </c>
      <c r="DZ271">
        <f>IFERROR(SMALL(DZ67:DZ187,ROW()-ROW($DZ$190)+1),"")</f>
        <v>0</v>
      </c>
      <c r="EA271">
        <f>IFERROR(SMALL(EA67:EA187,ROW()-ROW($EA$190)+1),"")</f>
        <v>0</v>
      </c>
      <c r="EB271">
        <f>IFERROR(SMALL(EB67:EB187,ROW()-ROW($EB$190)+1),"")</f>
        <v>0</v>
      </c>
      <c r="EC271">
        <f>IFERROR(SMALL(EC67:EC187,ROW()-ROW($EC$190)+1),"")</f>
        <v>0</v>
      </c>
      <c r="ED271">
        <f>IFERROR(SMALL(ED67:ED187,ROW()-ROW($ED$190)+1),"")</f>
        <v>0</v>
      </c>
      <c r="EE271">
        <f>IFERROR(SMALL(EE67:EE187,ROW()-ROW($EE$190)+1),"")</f>
        <v>0</v>
      </c>
      <c r="EF271">
        <f>IFERROR(SMALL(EF67:EF187,ROW()-ROW($EF$190)+1),"")</f>
        <v>0</v>
      </c>
      <c r="EI271">
        <f>IFERROR(SMALL(EI67:EI187,ROW()-ROW($EI$190)+1),"")</f>
        <v>0</v>
      </c>
      <c r="EJ271">
        <f>IFERROR(SMALL(EJ67:EJ187,ROW()-ROW($EJ$190)+1),"")</f>
        <v>0</v>
      </c>
      <c r="EK271">
        <f>IFERROR(SMALL(EK67:EK187,ROW()-ROW($EK$190)+1),"")</f>
        <v>0</v>
      </c>
      <c r="EL271">
        <f>IFERROR(SMALL(EL67:EL187,ROW()-ROW($EL$190)+1),"")</f>
        <v>0</v>
      </c>
      <c r="EM271">
        <f>IFERROR(SMALL(EM67:EM187,ROW()-ROW($EM$190)+1),"")</f>
        <v>0</v>
      </c>
      <c r="EN271">
        <f>IFERROR(SMALL(EN67:EN187,ROW()-ROW($EN$190)+1),"")</f>
        <v>0</v>
      </c>
      <c r="EO271">
        <f>IFERROR(SMALL(EO67:EO187,ROW()-ROW($EO$190)+1),"")</f>
        <v>0</v>
      </c>
      <c r="EP271">
        <f>IFERROR(SMALL(EP67:EP187,ROW()-ROW($EP$190)+1),"")</f>
        <v>0</v>
      </c>
      <c r="EQ271">
        <f>IFERROR(SMALL(EQ67:EQ187,ROW()-ROW($EQ$190)+1),"")</f>
        <v>0</v>
      </c>
      <c r="ER271">
        <f>IFERROR(SMALL(ER67:ER187,ROW()-ROW($ER$190)+1),"")</f>
        <v>0</v>
      </c>
      <c r="ES271">
        <f>IFERROR(SMALL(ES67:ES187,ROW()-ROW($ES$190)+1),"")</f>
        <v>0</v>
      </c>
      <c r="ET271">
        <f>IFERROR(SMALL(ET67:ET187,ROW()-ROW($ET$190)+1),"")</f>
        <v>0</v>
      </c>
      <c r="EU271">
        <f>IFERROR(SMALL(EU67:EU187,ROW()-ROW($EU$190)+1),"")</f>
        <v>0</v>
      </c>
      <c r="EV271">
        <f>IFERROR(SMALL(EV67:EV187,ROW()-ROW($EV$190)+1),"")</f>
        <v>0</v>
      </c>
      <c r="EW271">
        <f>IFERROR(SMALL(EW67:EW187,ROW()-ROW($EW$190)+1),"")</f>
        <v>0</v>
      </c>
      <c r="EX271">
        <f>IFERROR(SMALL(EX67:EX187,ROW()-ROW($EX$190)+1),"")</f>
        <v>0</v>
      </c>
      <c r="EY271">
        <f>IFERROR(SMALL(EY67:EY187,ROW()-ROW($EY$190)+1),"")</f>
        <v>0</v>
      </c>
      <c r="EZ271">
        <f>IFERROR(SMALL(EZ67:EZ187,ROW()-ROW($EZ$190)+1),"")</f>
        <v>0</v>
      </c>
      <c r="FA271">
        <f>IFERROR(SMALL(FA67:FA187,ROW()-ROW($FA$190)+1),"")</f>
        <v>0</v>
      </c>
      <c r="FB271">
        <f>IFERROR(SMALL(FB67:FB187,ROW()-ROW($FB$190)+1),"")</f>
        <v>0</v>
      </c>
      <c r="FC271">
        <f>IFERROR(SMALL(FC67:FC187,ROW()-ROW($FC$190)+1),"")</f>
        <v>0</v>
      </c>
      <c r="FD271">
        <f>IFERROR(SMALL(FD67:FD187,ROW()-ROW($FD$190)+1),"")</f>
        <v>0</v>
      </c>
      <c r="FE271">
        <f>IFERROR(SMALL(FE67:FE187,ROW()-ROW($FE$190)+1),"")</f>
        <v>0</v>
      </c>
      <c r="FF271">
        <f>IFERROR(SMALL(FF67:FF187,ROW()-ROW($FF$190)+1),"")</f>
        <v>0</v>
      </c>
      <c r="FG271">
        <f>IFERROR(SMALL(FG67:FG187,ROW()-ROW($FG$190)+1),"")</f>
        <v>0</v>
      </c>
      <c r="FH271">
        <f>IFERROR(SMALL(FH67:FH187,ROW()-ROW($FH$190)+1),"")</f>
        <v>0</v>
      </c>
      <c r="FI271">
        <f>IFERROR(SMALL(FI67:FI187,ROW()-ROW($FI$190)+1),"")</f>
        <v>0</v>
      </c>
      <c r="FJ271">
        <f>IFERROR(SMALL(FJ67:FJ187,ROW()-ROW($FJ$190)+1),"")</f>
        <v>0</v>
      </c>
      <c r="FK271">
        <f>IFERROR(SMALL(FK67:FK187,ROW()-ROW($FK$190)+1),"")</f>
        <v>0</v>
      </c>
      <c r="FL271">
        <f>IFERROR(SMALL(FL67:FL187,ROW()-ROW($FL$190)+1),"")</f>
        <v>0</v>
      </c>
      <c r="FM271">
        <f>IFERROR(SMALL(FM67:FM187,ROW()-ROW($FM$190)+1),"")</f>
        <v>0</v>
      </c>
      <c r="FN271">
        <f>IFERROR(SMALL(FN67:FN187,ROW()-ROW($FN$190)+1),"")</f>
        <v>0</v>
      </c>
      <c r="FO271">
        <f>IFERROR(SMALL(FO67:FO187,ROW()-ROW($FO$190)+1),"")</f>
        <v>0</v>
      </c>
      <c r="FP271">
        <f>IFERROR(SMALL(FP67:FP187,ROW()-ROW($FP$190)+1),"")</f>
        <v>0</v>
      </c>
      <c r="FQ271">
        <f>IFERROR(SMALL(FQ67:FQ187,ROW()-ROW($FQ$190)+1),"")</f>
        <v>0</v>
      </c>
      <c r="FR271">
        <f>IFERROR(SMALL(FR67:FR187,ROW()-ROW($FR$190)+1),"")</f>
        <v>0</v>
      </c>
      <c r="FS271">
        <f>IFERROR(SMALL(FS67:FS187,ROW()-ROW($FS$190)+1),"")</f>
        <v>0</v>
      </c>
      <c r="FT271">
        <f>IFERROR(SMALL(FT67:FT187,ROW()-ROW($FT$190)+1),"")</f>
        <v>0</v>
      </c>
      <c r="FU271">
        <f>IFERROR(SMALL(FU67:FU187,ROW()-ROW($FU$190)+1),"")</f>
        <v>0</v>
      </c>
      <c r="FV271">
        <f>IFERROR(SMALL(FV67:FV187,ROW()-ROW($FV$190)+1),"")</f>
        <v>0</v>
      </c>
      <c r="FW271">
        <f>IFERROR(SMALL(FW67:FW187,ROW()-ROW($FW$190)+1),"")</f>
        <v>0</v>
      </c>
      <c r="FX271">
        <f>IFERROR(SMALL(FX67:FX187,ROW()-ROW($FX$190)+1),"")</f>
        <v>0</v>
      </c>
      <c r="FY271">
        <f>IFERROR(SMALL(FY67:FY187,ROW()-ROW($FY$190)+1),"")</f>
        <v>0</v>
      </c>
      <c r="FZ271">
        <f>IFERROR(SMALL(FZ67:FZ187,ROW()-ROW($FZ$190)+1),"")</f>
        <v>0</v>
      </c>
      <c r="GA271">
        <f>IFERROR(SMALL(GA67:GA187,ROW()-ROW($GA$190)+1),"")</f>
        <v>0</v>
      </c>
      <c r="GB271">
        <f>IFERROR(SMALL(GB67:GB187,ROW()-ROW($GB$190)+1),"")</f>
        <v>0</v>
      </c>
      <c r="GC271">
        <f>IFERROR(SMALL(GC67:GC187,ROW()-ROW($GC$190)+1),"")</f>
        <v>0</v>
      </c>
      <c r="GD271">
        <f>IFERROR(SMALL(GD67:GD187,ROW()-ROW($GD$190)+1),"")</f>
        <v>0</v>
      </c>
      <c r="GE271">
        <f>IFERROR(SMALL(GE67:GE187,ROW()-ROW($GE$190)+1),"")</f>
        <v>0</v>
      </c>
      <c r="GF271">
        <f>IFERROR(SMALL(GF67:GF187,ROW()-ROW($GF$190)+1),"")</f>
        <v>0</v>
      </c>
      <c r="GG271">
        <f>IFERROR(SMALL(GG67:GG187,ROW()-ROW($GG$190)+1),"")</f>
        <v>0</v>
      </c>
      <c r="GH271">
        <f>IFERROR(SMALL(GH67:GH187,ROW()-ROW($GH$190)+1),"")</f>
        <v>0</v>
      </c>
      <c r="GI271">
        <f>IFERROR(SMALL(GI67:GI187,ROW()-ROW($GI$190)+1),"")</f>
        <v>0</v>
      </c>
      <c r="GJ271">
        <f>IFERROR(SMALL(GJ67:GJ187,ROW()-ROW($GJ$190)+1),"")</f>
        <v>0</v>
      </c>
      <c r="GK271">
        <f>IFERROR(SMALL(GK67:GK187,ROW()-ROW($GK$190)+1),"")</f>
        <v>0</v>
      </c>
      <c r="GL271">
        <f>IFERROR(SMALL(GL67:GL187,ROW()-ROW($GL$190)+1),"")</f>
        <v>0</v>
      </c>
      <c r="GM271">
        <f>IFERROR(SMALL(GM67:GM187,ROW()-ROW($GM$190)+1),"")</f>
        <v>0</v>
      </c>
      <c r="GN271">
        <f>IFERROR(SMALL(GN67:GN187,ROW()-ROW($GN$190)+1),"")</f>
        <v>0</v>
      </c>
      <c r="GO271">
        <f>IFERROR(SMALL(GO67:GO187,ROW()-ROW($GO$190)+1),"")</f>
        <v>0</v>
      </c>
      <c r="GP271">
        <f>IFERROR(SMALL(GP67:GP187,ROW()-ROW($GP$190)+1),"")</f>
        <v>0</v>
      </c>
      <c r="GQ271">
        <f>IFERROR(SMALL(GQ67:GQ187,ROW()-ROW($GQ$190)+1),"")</f>
        <v>0</v>
      </c>
      <c r="GR271">
        <f>IFERROR(SMALL(GR67:GR187,ROW()-ROW($GR$190)+1),"")</f>
        <v>0</v>
      </c>
      <c r="GS271">
        <f>IFERROR(SMALL(GS67:GS187,ROW()-ROW($GS$190)+1),"")</f>
        <v>0</v>
      </c>
      <c r="GT271">
        <f>IFERROR(SMALL(GT67:GT187,ROW()-ROW($GT$190)+1),"")</f>
        <v>0</v>
      </c>
      <c r="GU271">
        <f>IFERROR(SMALL(GU67:GU187,ROW()-ROW($GU$190)+1),"")</f>
        <v>0</v>
      </c>
      <c r="GV271">
        <f>IFERROR(SMALL(GV67:GV187,ROW()-ROW($GV$190)+1),"")</f>
        <v>0</v>
      </c>
      <c r="GW271">
        <f>IFERROR(SMALL(GW67:GW187,ROW()-ROW($GW$190)+1),"")</f>
        <v>0</v>
      </c>
      <c r="GX271">
        <f>IFERROR(SMALL(GX67:GX187,ROW()-ROW($GX$190)+1),"")</f>
        <v>0</v>
      </c>
      <c r="GY271">
        <f>IFERROR(SMALL(GY67:GY187,ROW()-ROW($GY$190)+1),"")</f>
        <v>0</v>
      </c>
      <c r="GZ271">
        <f>IFERROR(SMALL(GZ67:GZ187,ROW()-ROW($GZ$190)+1),"")</f>
        <v>0</v>
      </c>
      <c r="HA271">
        <f>IFERROR(SMALL(HA67:HA187,ROW()-ROW($HA$190)+1),"")</f>
        <v>0</v>
      </c>
      <c r="HB271">
        <f>IFERROR(SMALL(HB67:HB187,ROW()-ROW($HB$190)+1),"")</f>
        <v>0</v>
      </c>
      <c r="HC271">
        <f>IFERROR(SMALL(HC67:HC187,ROW()-ROW($HC$190)+1),"")</f>
        <v>0</v>
      </c>
      <c r="HD271">
        <f>IFERROR(SMALL(HD67:HD187,ROW()-ROW($HD$190)+1),"")</f>
        <v>0</v>
      </c>
      <c r="HE271">
        <f>IFERROR(SMALL(HE67:HE187,ROW()-ROW($HE$190)+1),"")</f>
        <v>0</v>
      </c>
      <c r="HF271">
        <f>IFERROR(SMALL(HF67:HF187,ROW()-ROW($HF$190)+1),"")</f>
        <v>0</v>
      </c>
      <c r="HG271">
        <f>IFERROR(SMALL(HG67:HG187,ROW()-ROW($HG$190)+1),"")</f>
        <v>0</v>
      </c>
      <c r="HH271">
        <f>IFERROR(SMALL(HH67:HH187,ROW()-ROW($HH$190)+1),"")</f>
        <v>0</v>
      </c>
      <c r="HI271">
        <f>IFERROR(SMALL(HI67:HI187,ROW()-ROW($HI$190)+1),"")</f>
        <v>0</v>
      </c>
      <c r="HJ271">
        <f>IFERROR(SMALL(HJ67:HJ187,ROW()-ROW($HJ$190)+1),"")</f>
        <v>0</v>
      </c>
      <c r="HK271">
        <f>IFERROR(SMALL(HK67:HK187,ROW()-ROW($HK$190)+1),"")</f>
        <v>0</v>
      </c>
      <c r="HL271">
        <f>IFERROR(SMALL(HL67:HL187,ROW()-ROW($HL$190)+1),"")</f>
        <v>0</v>
      </c>
      <c r="HM271">
        <f>IFERROR(SMALL(HM67:HM187,ROW()-ROW($HM$190)+1),"")</f>
        <v>0</v>
      </c>
      <c r="HN271">
        <f>IFERROR(SMALL(HN67:HN187,ROW()-ROW($HN$190)+1),"")</f>
        <v>0</v>
      </c>
      <c r="HO271">
        <f>IFERROR(SMALL(HO67:HO187,ROW()-ROW($HO$190)+1),"")</f>
        <v>0</v>
      </c>
      <c r="HP271">
        <f>IFERROR(SMALL(HP67:HP187,ROW()-ROW($HP$190)+1),"")</f>
        <v>0</v>
      </c>
      <c r="HQ271">
        <f>IFERROR(SMALL(HQ67:HQ187,ROW()-ROW($HQ$190)+1),"")</f>
        <v>0</v>
      </c>
      <c r="HR271">
        <f>IFERROR(SMALL(HR67:HR187,ROW()-ROW($HR$190)+1),"")</f>
        <v>0</v>
      </c>
      <c r="HS271">
        <f>IFERROR(SMALL(HS67:HS187,ROW()-ROW($HS$190)+1),"")</f>
        <v>0</v>
      </c>
      <c r="HT271">
        <f>IFERROR(SMALL(HT67:HT187,ROW()-ROW($HT$190)+1),"")</f>
        <v>0</v>
      </c>
      <c r="HU271">
        <f>IFERROR(SMALL(HU67:HU187,ROW()-ROW($HU$190)+1),"")</f>
        <v>0</v>
      </c>
      <c r="HV271">
        <f>IFERROR(SMALL(HV67:HV187,ROW()-ROW($HV$190)+1),"")</f>
        <v>0</v>
      </c>
      <c r="HW271">
        <f>IFERROR(SMALL(HW67:HW187,ROW()-ROW($HW$190)+1),"")</f>
        <v>0</v>
      </c>
      <c r="HX271">
        <f>IFERROR(SMALL(HX67:HX187,ROW()-ROW($HX$190)+1),"")</f>
        <v>0</v>
      </c>
      <c r="HY271">
        <f>IFERROR(SMALL(HY67:HY187,ROW()-ROW($HY$190)+1),"")</f>
        <v>0</v>
      </c>
      <c r="HZ271">
        <f>IFERROR(SMALL(HZ67:HZ187,ROW()-ROW($HZ$190)+1),"")</f>
        <v>0</v>
      </c>
      <c r="IA271">
        <f>IFERROR(SMALL(IA67:IA187,ROW()-ROW($IA$190)+1),"")</f>
        <v>0</v>
      </c>
      <c r="IB271">
        <f>IFERROR(SMALL(IB67:IB187,ROW()-ROW($IB$190)+1),"")</f>
        <v>0</v>
      </c>
      <c r="IC271">
        <f>IFERROR(SMALL(IC67:IC187,ROW()-ROW($IC$190)+1),"")</f>
        <v>0</v>
      </c>
      <c r="ID271">
        <f>IFERROR(SMALL(ID67:ID187,ROW()-ROW($ID$190)+1),"")</f>
        <v>0</v>
      </c>
      <c r="IE271">
        <f>IFERROR(SMALL(IE67:IE187,ROW()-ROW($IE$190)+1),"")</f>
        <v>0</v>
      </c>
      <c r="IF271">
        <f>IFERROR(SMALL(IF67:IF187,ROW()-ROW($IF$190)+1),"")</f>
        <v>0</v>
      </c>
      <c r="IG271">
        <f>IFERROR(SMALL(IG67:IG187,ROW()-ROW($IG$190)+1),"")</f>
        <v>0</v>
      </c>
      <c r="IH271">
        <f>IFERROR(SMALL(IH67:IH187,ROW()-ROW($IH$190)+1),"")</f>
        <v>0</v>
      </c>
      <c r="II271">
        <f>IFERROR(SMALL(II67:II187,ROW()-ROW($II$190)+1),"")</f>
        <v>0</v>
      </c>
      <c r="IJ271">
        <f>IFERROR(SMALL(IJ67:IJ187,ROW()-ROW($IJ$190)+1),"")</f>
        <v>0</v>
      </c>
      <c r="IK271">
        <f>IFERROR(SMALL(IK67:IK187,ROW()-ROW($IK$190)+1),"")</f>
        <v>0</v>
      </c>
      <c r="IL271">
        <f>IFERROR(SMALL(IL67:IL187,ROW()-ROW($IL$190)+1),"")</f>
        <v>0</v>
      </c>
      <c r="IM271">
        <f>IFERROR(SMALL(IM67:IM187,ROW()-ROW($IM$190)+1),"")</f>
        <v>0</v>
      </c>
      <c r="IN271">
        <f>IFERROR(SMALL(IN67:IN187,ROW()-ROW($IN$190)+1),"")</f>
        <v>0</v>
      </c>
      <c r="IO271">
        <f>IFERROR(SMALL(IO67:IO187,ROW()-ROW($IO$190)+1),"")</f>
        <v>0</v>
      </c>
      <c r="IP271">
        <f>IFERROR(SMALL(IP67:IP187,ROW()-ROW($IP$190)+1),"")</f>
        <v>0</v>
      </c>
      <c r="IQ271">
        <f>IFERROR(SMALL(IQ67:IQ187,ROW()-ROW($IQ$190)+1),"")</f>
        <v>0</v>
      </c>
      <c r="IR271">
        <f>IFERROR(SMALL(IR67:IR187,ROW()-ROW($IR$190)+1),"")</f>
        <v>0</v>
      </c>
      <c r="IS271">
        <f>IFERROR(SMALL(IS67:IS187,ROW()-ROW($IS$190)+1),"")</f>
        <v>0</v>
      </c>
      <c r="IT271">
        <f>IFERROR(SMALL(IT67:IT187,ROW()-ROW($IT$190)+1),"")</f>
        <v>0</v>
      </c>
      <c r="IU271">
        <f>IFERROR(SMALL(IU67:IU187,ROW()-ROW($IU$190)+1),"")</f>
        <v>0</v>
      </c>
      <c r="IV271">
        <f>IFERROR(SMALL(IV67:IV187,ROW()-ROW($IV$190)+1),"")</f>
        <v>0</v>
      </c>
      <c r="IW271">
        <f>IFERROR(SMALL(IW67:IW187,ROW()-ROW($IW$190)+1),"")</f>
        <v>0</v>
      </c>
      <c r="IX271">
        <f>IFERROR(SMALL(IX67:IX187,ROW()-ROW($IX$190)+1),"")</f>
        <v>0</v>
      </c>
      <c r="IY271">
        <f>IFERROR(SMALL(IY67:IY187,ROW()-ROW($IY$190)+1),"")</f>
        <v>0</v>
      </c>
      <c r="IZ271">
        <f>IFERROR(SMALL(IZ67:IZ187,ROW()-ROW($IZ$190)+1),"")</f>
        <v>0</v>
      </c>
      <c r="JA271">
        <f>IFERROR(SMALL(JA67:JA187,ROW()-ROW($JA$190)+1),"")</f>
        <v>0</v>
      </c>
      <c r="JB271">
        <f>IFERROR(SMALL(JB67:JB187,ROW()-ROW($JB$190)+1),"")</f>
        <v>0</v>
      </c>
      <c r="JC271">
        <f>IFERROR(SMALL(JC67:JC187,ROW()-ROW($JC$190)+1),"")</f>
        <v>0</v>
      </c>
      <c r="JD271">
        <f>IFERROR(SMALL(JD67:JD187,ROW()-ROW($JD$190)+1),"")</f>
        <v>0</v>
      </c>
      <c r="JE271">
        <f>IFERROR(SMALL(JE67:JE187,ROW()-ROW($JE$190)+1),"")</f>
        <v>0</v>
      </c>
      <c r="JF271">
        <f>IFERROR(SMALL(JF67:JF187,ROW()-ROW($JF$190)+1),"")</f>
        <v>0</v>
      </c>
      <c r="JG271">
        <f>IFERROR(SMALL(JG67:JG187,ROW()-ROW($JG$190)+1),"")</f>
        <v>0</v>
      </c>
      <c r="JH271">
        <f>IFERROR(SMALL(JH67:JH187,ROW()-ROW($JH$190)+1),"")</f>
        <v>0</v>
      </c>
      <c r="JI271">
        <f>IFERROR(SMALL(JI67:JI187,ROW()-ROW($JI$190)+1),"")</f>
        <v>0</v>
      </c>
      <c r="JJ271">
        <f>IFERROR(SMALL(JJ67:JJ187,ROW()-ROW($JJ$190)+1),"")</f>
        <v>0</v>
      </c>
    </row>
    <row r="272" spans="5:270">
      <c r="E272">
        <f>IFERROR(SMALL(E67:E187,ROW()-ROW($E$190)+1),"")</f>
        <v>0</v>
      </c>
      <c r="F272">
        <f>IFERROR(SMALL(F67:F187,ROW()-ROW($F$190)+1),"")</f>
        <v>0</v>
      </c>
      <c r="G272">
        <f>IFERROR(SMALL(G67:G187,ROW()-ROW($G$190)+1),"")</f>
        <v>0</v>
      </c>
      <c r="H272">
        <f>IFERROR(SMALL(H67:H187,ROW()-ROW($H$190)+1),"")</f>
        <v>0</v>
      </c>
      <c r="I272">
        <f>IFERROR(SMALL(I67:I187,ROW()-ROW($I$190)+1),"")</f>
        <v>0</v>
      </c>
      <c r="J272">
        <f>IFERROR(SMALL(J67:J187,ROW()-ROW($J$190)+1),"")</f>
        <v>0</v>
      </c>
      <c r="K272">
        <f>IFERROR(SMALL(K67:K187,ROW()-ROW($K$190)+1),"")</f>
        <v>0</v>
      </c>
      <c r="L272">
        <f>IFERROR(SMALL(L67:L187,ROW()-ROW($L$190)+1),"")</f>
        <v>0</v>
      </c>
      <c r="M272">
        <f>IFERROR(SMALL(M67:M187,ROW()-ROW($M$190)+1),"")</f>
        <v>0</v>
      </c>
      <c r="N272">
        <f>IFERROR(SMALL(N67:N187,ROW()-ROW($N$190)+1),"")</f>
        <v>0</v>
      </c>
      <c r="O272">
        <f>IFERROR(SMALL(O67:O187,ROW()-ROW($O$190)+1),"")</f>
        <v>0</v>
      </c>
      <c r="P272">
        <f>IFERROR(SMALL(P67:P187,ROW()-ROW($P$190)+1),"")</f>
        <v>0</v>
      </c>
      <c r="Q272">
        <f>IFERROR(SMALL(Q67:Q187,ROW()-ROW($Q$190)+1),"")</f>
        <v>0</v>
      </c>
      <c r="R272">
        <f>IFERROR(SMALL(R67:R187,ROW()-ROW($R$190)+1),"")</f>
        <v>0</v>
      </c>
      <c r="S272">
        <f>IFERROR(SMALL(S67:S187,ROW()-ROW($S$190)+1),"")</f>
        <v>0</v>
      </c>
      <c r="T272">
        <f>IFERROR(SMALL(T67:T187,ROW()-ROW($T$190)+1),"")</f>
        <v>0</v>
      </c>
      <c r="U272">
        <f>IFERROR(SMALL(U67:U187,ROW()-ROW($U$190)+1),"")</f>
        <v>0</v>
      </c>
      <c r="V272">
        <f>IFERROR(SMALL(V67:V187,ROW()-ROW($V$190)+1),"")</f>
        <v>0</v>
      </c>
      <c r="W272">
        <f>IFERROR(SMALL(W67:W187,ROW()-ROW($W$190)+1),"")</f>
        <v>0</v>
      </c>
      <c r="X272">
        <f>IFERROR(SMALL(X67:X187,ROW()-ROW($X$190)+1),"")</f>
        <v>0</v>
      </c>
      <c r="Y272">
        <f>IFERROR(SMALL(Y67:Y187,ROW()-ROW($Y$190)+1),"")</f>
        <v>0</v>
      </c>
      <c r="Z272">
        <f>IFERROR(SMALL(Z67:Z187,ROW()-ROW($Z$190)+1),"")</f>
        <v>0</v>
      </c>
      <c r="AA272">
        <f>IFERROR(SMALL(AA67:AA187,ROW()-ROW($AA$190)+1),"")</f>
        <v>0</v>
      </c>
      <c r="AB272">
        <f>IFERROR(SMALL(AB67:AB187,ROW()-ROW($AB$190)+1),"")</f>
        <v>0</v>
      </c>
      <c r="AC272">
        <f>IFERROR(SMALL(AC67:AC187,ROW()-ROW($AC$190)+1),"")</f>
        <v>0</v>
      </c>
      <c r="AD272">
        <f>IFERROR(SMALL(AD67:AD187,ROW()-ROW($AD$190)+1),"")</f>
        <v>0</v>
      </c>
      <c r="AE272">
        <f>IFERROR(SMALL(AE67:AE187,ROW()-ROW($AE$190)+1),"")</f>
        <v>0</v>
      </c>
      <c r="AF272">
        <f>IFERROR(SMALL(AF67:AF187,ROW()-ROW($AF$190)+1),"")</f>
        <v>0</v>
      </c>
      <c r="AG272">
        <f>IFERROR(SMALL(AG67:AG187,ROW()-ROW($AG$190)+1),"")</f>
        <v>0</v>
      </c>
      <c r="AH272">
        <f>IFERROR(SMALL(AH67:AH187,ROW()-ROW($AH$190)+1),"")</f>
        <v>0</v>
      </c>
      <c r="AI272">
        <f>IFERROR(SMALL(AI67:AI187,ROW()-ROW($AI$190)+1),"")</f>
        <v>0</v>
      </c>
      <c r="AJ272">
        <f>IFERROR(SMALL(AJ67:AJ187,ROW()-ROW($AJ$190)+1),"")</f>
        <v>0</v>
      </c>
      <c r="AK272">
        <f>IFERROR(SMALL(AK67:AK187,ROW()-ROW($AK$190)+1),"")</f>
        <v>0</v>
      </c>
      <c r="AL272">
        <f>IFERROR(SMALL(AL67:AL187,ROW()-ROW($AL$190)+1),"")</f>
        <v>0</v>
      </c>
      <c r="AM272">
        <f>IFERROR(SMALL(AM67:AM187,ROW()-ROW($AM$190)+1),"")</f>
        <v>0</v>
      </c>
      <c r="AN272">
        <f>IFERROR(SMALL(AN67:AN187,ROW()-ROW($AN$190)+1),"")</f>
        <v>0</v>
      </c>
      <c r="AO272">
        <f>IFERROR(SMALL(AO67:AO187,ROW()-ROW($AO$190)+1),"")</f>
        <v>0</v>
      </c>
      <c r="AP272">
        <f>IFERROR(SMALL(AP67:AP187,ROW()-ROW($AP$190)+1),"")</f>
        <v>0</v>
      </c>
      <c r="AQ272">
        <f>IFERROR(SMALL(AQ67:AQ187,ROW()-ROW($AQ$190)+1),"")</f>
        <v>0</v>
      </c>
      <c r="AR272">
        <f>IFERROR(SMALL(AR67:AR187,ROW()-ROW($AR$190)+1),"")</f>
        <v>0</v>
      </c>
      <c r="AS272">
        <f>IFERROR(SMALL(AS67:AS187,ROW()-ROW($AS$190)+1),"")</f>
        <v>0</v>
      </c>
      <c r="AT272">
        <f>IFERROR(SMALL(AT67:AT187,ROW()-ROW($AT$190)+1),"")</f>
        <v>0</v>
      </c>
      <c r="AU272">
        <f>IFERROR(SMALL(AU67:AU187,ROW()-ROW($AU$190)+1),"")</f>
        <v>0</v>
      </c>
      <c r="AV272">
        <f>IFERROR(SMALL(AV67:AV187,ROW()-ROW($AV$190)+1),"")</f>
        <v>0</v>
      </c>
      <c r="AW272">
        <f>IFERROR(SMALL(AW67:AW187,ROW()-ROW($AW$190)+1),"")</f>
        <v>0</v>
      </c>
      <c r="AX272">
        <f>IFERROR(SMALL(AX67:AX187,ROW()-ROW($AX$190)+1),"")</f>
        <v>0</v>
      </c>
      <c r="AY272">
        <f>IFERROR(SMALL(AY67:AY187,ROW()-ROW($AY$190)+1),"")</f>
        <v>0</v>
      </c>
      <c r="AZ272">
        <f>IFERROR(SMALL(AZ67:AZ187,ROW()-ROW($AZ$190)+1),"")</f>
        <v>0</v>
      </c>
      <c r="BA272">
        <f>IFERROR(SMALL(BA67:BA187,ROW()-ROW($BA$190)+1),"")</f>
        <v>0</v>
      </c>
      <c r="BB272">
        <f>IFERROR(SMALL(BB67:BB187,ROW()-ROW($BB$190)+1),"")</f>
        <v>0</v>
      </c>
      <c r="BC272">
        <f>IFERROR(SMALL(BC67:BC187,ROW()-ROW($BC$190)+1),"")</f>
        <v>0</v>
      </c>
      <c r="BD272">
        <f>IFERROR(SMALL(BD67:BD187,ROW()-ROW($BD$190)+1),"")</f>
        <v>0</v>
      </c>
      <c r="BE272">
        <f>IFERROR(SMALL(BE67:BE187,ROW()-ROW($BE$190)+1),"")</f>
        <v>0</v>
      </c>
      <c r="BF272">
        <f>IFERROR(SMALL(BF67:BF187,ROW()-ROW($BF$190)+1),"")</f>
        <v>0</v>
      </c>
      <c r="BG272">
        <f>IFERROR(SMALL(BG67:BG187,ROW()-ROW($BG$190)+1),"")</f>
        <v>0</v>
      </c>
      <c r="BH272">
        <f>IFERROR(SMALL(BH67:BH187,ROW()-ROW($BH$190)+1),"")</f>
        <v>0</v>
      </c>
      <c r="BI272">
        <f>IFERROR(SMALL(BI67:BI187,ROW()-ROW($BI$190)+1),"")</f>
        <v>0</v>
      </c>
      <c r="BJ272">
        <f>IFERROR(SMALL(BJ67:BJ187,ROW()-ROW($BJ$190)+1),"")</f>
        <v>0</v>
      </c>
      <c r="BK272">
        <f>IFERROR(SMALL(BK67:BK187,ROW()-ROW($BK$190)+1),"")</f>
        <v>0</v>
      </c>
      <c r="BL272">
        <f>IFERROR(SMALL(BL67:BL187,ROW()-ROW($BL$190)+1),"")</f>
        <v>0</v>
      </c>
      <c r="BM272">
        <f>IFERROR(SMALL(BM67:BM187,ROW()-ROW($BM$190)+1),"")</f>
        <v>0</v>
      </c>
      <c r="BN272">
        <f>IFERROR(SMALL(BN67:BN187,ROW()-ROW($BN$190)+1),"")</f>
        <v>0</v>
      </c>
      <c r="BO272">
        <f>IFERROR(SMALL(BO67:BO187,ROW()-ROW($BO$190)+1),"")</f>
        <v>0</v>
      </c>
      <c r="BP272">
        <f>IFERROR(SMALL(BP67:BP187,ROW()-ROW($BP$190)+1),"")</f>
        <v>0</v>
      </c>
      <c r="BQ272">
        <f>IFERROR(SMALL(BQ67:BQ187,ROW()-ROW($BQ$190)+1),"")</f>
        <v>0</v>
      </c>
      <c r="BR272">
        <f>IFERROR(SMALL(BR67:BR187,ROW()-ROW($BR$190)+1),"")</f>
        <v>0</v>
      </c>
      <c r="BS272">
        <f>IFERROR(SMALL(BS67:BS187,ROW()-ROW($BS$190)+1),"")</f>
        <v>0</v>
      </c>
      <c r="BT272">
        <f>IFERROR(SMALL(BT67:BT187,ROW()-ROW($BT$190)+1),"")</f>
        <v>0</v>
      </c>
      <c r="BU272">
        <f>IFERROR(SMALL(BU67:BU187,ROW()-ROW($BU$190)+1),"")</f>
        <v>0</v>
      </c>
      <c r="BV272">
        <f>IFERROR(SMALL(BV67:BV187,ROW()-ROW($BV$190)+1),"")</f>
        <v>0</v>
      </c>
      <c r="BW272">
        <f>IFERROR(SMALL(BW67:BW187,ROW()-ROW($BW$190)+1),"")</f>
        <v>0</v>
      </c>
      <c r="BX272">
        <f>IFERROR(SMALL(BX67:BX187,ROW()-ROW($BX$190)+1),"")</f>
        <v>0</v>
      </c>
      <c r="BY272">
        <f>IFERROR(SMALL(BY67:BY187,ROW()-ROW($BY$190)+1),"")</f>
        <v>0</v>
      </c>
      <c r="BZ272">
        <f>IFERROR(SMALL(BZ67:BZ187,ROW()-ROW($BZ$190)+1),"")</f>
        <v>0</v>
      </c>
      <c r="CA272">
        <f>IFERROR(SMALL(CA67:CA187,ROW()-ROW($CA$190)+1),"")</f>
        <v>0</v>
      </c>
      <c r="CB272">
        <f>IFERROR(SMALL(CB67:CB187,ROW()-ROW($CB$190)+1),"")</f>
        <v>0</v>
      </c>
      <c r="CC272">
        <f>IFERROR(SMALL(CC67:CC187,ROW()-ROW($CC$190)+1),"")</f>
        <v>0</v>
      </c>
      <c r="CD272">
        <f>IFERROR(SMALL(CD67:CD187,ROW()-ROW($CD$190)+1),"")</f>
        <v>0</v>
      </c>
      <c r="CE272">
        <f>IFERROR(SMALL(CE67:CE187,ROW()-ROW($CE$190)+1),"")</f>
        <v>0</v>
      </c>
      <c r="CF272">
        <f>IFERROR(SMALL(CF67:CF187,ROW()-ROW($CF$190)+1),"")</f>
        <v>0</v>
      </c>
      <c r="CG272">
        <f>IFERROR(SMALL(CG67:CG187,ROW()-ROW($CG$190)+1),"")</f>
        <v>0</v>
      </c>
      <c r="CH272">
        <f>IFERROR(SMALL(CH67:CH187,ROW()-ROW($CH$190)+1),"")</f>
        <v>0</v>
      </c>
      <c r="CI272">
        <f>IFERROR(SMALL(CI67:CI187,ROW()-ROW($CI$190)+1),"")</f>
        <v>0</v>
      </c>
      <c r="CJ272">
        <f>IFERROR(SMALL(CJ67:CJ187,ROW()-ROW($CJ$190)+1),"")</f>
        <v>0</v>
      </c>
      <c r="CK272">
        <f>IFERROR(SMALL(CK67:CK187,ROW()-ROW($CK$190)+1),"")</f>
        <v>0</v>
      </c>
      <c r="CL272">
        <f>IFERROR(SMALL(CL67:CL187,ROW()-ROW($CL$190)+1),"")</f>
        <v>0</v>
      </c>
      <c r="CM272">
        <f>IFERROR(SMALL(CM67:CM187,ROW()-ROW($CM$190)+1),"")</f>
        <v>0</v>
      </c>
      <c r="CN272">
        <f>IFERROR(SMALL(CN67:CN187,ROW()-ROW($CN$190)+1),"")</f>
        <v>0</v>
      </c>
      <c r="CO272">
        <f>IFERROR(SMALL(CO67:CO187,ROW()-ROW($CO$190)+1),"")</f>
        <v>0</v>
      </c>
      <c r="CP272">
        <f>IFERROR(SMALL(CP67:CP187,ROW()-ROW($CP$190)+1),"")</f>
        <v>0</v>
      </c>
      <c r="CQ272">
        <f>IFERROR(SMALL(CQ67:CQ187,ROW()-ROW($CQ$190)+1),"")</f>
        <v>0</v>
      </c>
      <c r="CR272">
        <f>IFERROR(SMALL(CR67:CR187,ROW()-ROW($CR$190)+1),"")</f>
        <v>0</v>
      </c>
      <c r="CS272">
        <f>IFERROR(SMALL(CS67:CS187,ROW()-ROW($CS$190)+1),"")</f>
        <v>0</v>
      </c>
      <c r="CT272">
        <f>IFERROR(SMALL(CT67:CT187,ROW()-ROW($CT$190)+1),"")</f>
        <v>0</v>
      </c>
      <c r="CU272">
        <f>IFERROR(SMALL(CU67:CU187,ROW()-ROW($CU$190)+1),"")</f>
        <v>0</v>
      </c>
      <c r="CV272">
        <f>IFERROR(SMALL(CV67:CV187,ROW()-ROW($CV$190)+1),"")</f>
        <v>0</v>
      </c>
      <c r="CW272">
        <f>IFERROR(SMALL(CW67:CW187,ROW()-ROW($CW$190)+1),"")</f>
        <v>0</v>
      </c>
      <c r="CX272">
        <f>IFERROR(SMALL(CX67:CX187,ROW()-ROW($CX$190)+1),"")</f>
        <v>0</v>
      </c>
      <c r="CY272">
        <f>IFERROR(SMALL(CY67:CY187,ROW()-ROW($CY$190)+1),"")</f>
        <v>0</v>
      </c>
      <c r="CZ272">
        <f>IFERROR(SMALL(CZ67:CZ187,ROW()-ROW($CZ$190)+1),"")</f>
        <v>0</v>
      </c>
      <c r="DA272">
        <f>IFERROR(SMALL(DA67:DA187,ROW()-ROW($DA$190)+1),"")</f>
        <v>0</v>
      </c>
      <c r="DB272">
        <f>IFERROR(SMALL(DB67:DB187,ROW()-ROW($DB$190)+1),"")</f>
        <v>0</v>
      </c>
      <c r="DC272">
        <f>IFERROR(SMALL(DC67:DC187,ROW()-ROW($DC$190)+1),"")</f>
        <v>0</v>
      </c>
      <c r="DD272">
        <f>IFERROR(SMALL(DD67:DD187,ROW()-ROW($DD$190)+1),"")</f>
        <v>0</v>
      </c>
      <c r="DE272">
        <f>IFERROR(SMALL(DE67:DE187,ROW()-ROW($DE$190)+1),"")</f>
        <v>0</v>
      </c>
      <c r="DF272">
        <f>IFERROR(SMALL(DF67:DF187,ROW()-ROW($DF$190)+1),"")</f>
        <v>0</v>
      </c>
      <c r="DG272">
        <f>IFERROR(SMALL(DG67:DG187,ROW()-ROW($DG$190)+1),"")</f>
        <v>0</v>
      </c>
      <c r="DH272">
        <f>IFERROR(SMALL(DH67:DH187,ROW()-ROW($DH$190)+1),"")</f>
        <v>0</v>
      </c>
      <c r="DI272">
        <f>IFERROR(SMALL(DI67:DI187,ROW()-ROW($DI$190)+1),"")</f>
        <v>0</v>
      </c>
      <c r="DJ272">
        <f>IFERROR(SMALL(DJ67:DJ187,ROW()-ROW($DJ$190)+1),"")</f>
        <v>0</v>
      </c>
      <c r="DK272">
        <f>IFERROR(SMALL(DK67:DK187,ROW()-ROW($DK$190)+1),"")</f>
        <v>0</v>
      </c>
      <c r="DL272">
        <f>IFERROR(SMALL(DL67:DL187,ROW()-ROW($DL$190)+1),"")</f>
        <v>0</v>
      </c>
      <c r="DM272">
        <f>IFERROR(SMALL(DM67:DM187,ROW()-ROW($DM$190)+1),"")</f>
        <v>0</v>
      </c>
      <c r="DN272">
        <f>IFERROR(SMALL(DN67:DN187,ROW()-ROW($DN$190)+1),"")</f>
        <v>0</v>
      </c>
      <c r="DO272">
        <f>IFERROR(SMALL(DO67:DO187,ROW()-ROW($DO$190)+1),"")</f>
        <v>0</v>
      </c>
      <c r="DP272">
        <f>IFERROR(SMALL(DP67:DP187,ROW()-ROW($DP$190)+1),"")</f>
        <v>0</v>
      </c>
      <c r="DQ272">
        <f>IFERROR(SMALL(DQ67:DQ187,ROW()-ROW($DQ$190)+1),"")</f>
        <v>0</v>
      </c>
      <c r="DR272">
        <f>IFERROR(SMALL(DR67:DR187,ROW()-ROW($DR$190)+1),"")</f>
        <v>0</v>
      </c>
      <c r="DS272">
        <f>IFERROR(SMALL(DS67:DS187,ROW()-ROW($DS$190)+1),"")</f>
        <v>0</v>
      </c>
      <c r="DT272">
        <f>IFERROR(SMALL(DT67:DT187,ROW()-ROW($DT$190)+1),"")</f>
        <v>0</v>
      </c>
      <c r="DU272">
        <f>IFERROR(SMALL(DU67:DU187,ROW()-ROW($DU$190)+1),"")</f>
        <v>0</v>
      </c>
      <c r="DV272">
        <f>IFERROR(SMALL(DV67:DV187,ROW()-ROW($DV$190)+1),"")</f>
        <v>0</v>
      </c>
      <c r="DW272">
        <f>IFERROR(SMALL(DW67:DW187,ROW()-ROW($DW$190)+1),"")</f>
        <v>0</v>
      </c>
      <c r="DX272">
        <f>IFERROR(SMALL(DX67:DX187,ROW()-ROW($DX$190)+1),"")</f>
        <v>0</v>
      </c>
      <c r="DY272">
        <f>IFERROR(SMALL(DY67:DY187,ROW()-ROW($DY$190)+1),"")</f>
        <v>0</v>
      </c>
      <c r="DZ272">
        <f>IFERROR(SMALL(DZ67:DZ187,ROW()-ROW($DZ$190)+1),"")</f>
        <v>0</v>
      </c>
      <c r="EA272">
        <f>IFERROR(SMALL(EA67:EA187,ROW()-ROW($EA$190)+1),"")</f>
        <v>0</v>
      </c>
      <c r="EB272">
        <f>IFERROR(SMALL(EB67:EB187,ROW()-ROW($EB$190)+1),"")</f>
        <v>0</v>
      </c>
      <c r="EC272">
        <f>IFERROR(SMALL(EC67:EC187,ROW()-ROW($EC$190)+1),"")</f>
        <v>0</v>
      </c>
      <c r="ED272">
        <f>IFERROR(SMALL(ED67:ED187,ROW()-ROW($ED$190)+1),"")</f>
        <v>0</v>
      </c>
      <c r="EE272">
        <f>IFERROR(SMALL(EE67:EE187,ROW()-ROW($EE$190)+1),"")</f>
        <v>0</v>
      </c>
      <c r="EF272">
        <f>IFERROR(SMALL(EF67:EF187,ROW()-ROW($EF$190)+1),"")</f>
        <v>0</v>
      </c>
      <c r="EI272">
        <f>IFERROR(SMALL(EI67:EI187,ROW()-ROW($EI$190)+1),"")</f>
        <v>0</v>
      </c>
      <c r="EJ272">
        <f>IFERROR(SMALL(EJ67:EJ187,ROW()-ROW($EJ$190)+1),"")</f>
        <v>0</v>
      </c>
      <c r="EK272">
        <f>IFERROR(SMALL(EK67:EK187,ROW()-ROW($EK$190)+1),"")</f>
        <v>0</v>
      </c>
      <c r="EL272">
        <f>IFERROR(SMALL(EL67:EL187,ROW()-ROW($EL$190)+1),"")</f>
        <v>0</v>
      </c>
      <c r="EM272">
        <f>IFERROR(SMALL(EM67:EM187,ROW()-ROW($EM$190)+1),"")</f>
        <v>0</v>
      </c>
      <c r="EN272">
        <f>IFERROR(SMALL(EN67:EN187,ROW()-ROW($EN$190)+1),"")</f>
        <v>0</v>
      </c>
      <c r="EO272">
        <f>IFERROR(SMALL(EO67:EO187,ROW()-ROW($EO$190)+1),"")</f>
        <v>0</v>
      </c>
      <c r="EP272">
        <f>IFERROR(SMALL(EP67:EP187,ROW()-ROW($EP$190)+1),"")</f>
        <v>0</v>
      </c>
      <c r="EQ272">
        <f>IFERROR(SMALL(EQ67:EQ187,ROW()-ROW($EQ$190)+1),"")</f>
        <v>0</v>
      </c>
      <c r="ER272">
        <f>IFERROR(SMALL(ER67:ER187,ROW()-ROW($ER$190)+1),"")</f>
        <v>0</v>
      </c>
      <c r="ES272">
        <f>IFERROR(SMALL(ES67:ES187,ROW()-ROW($ES$190)+1),"")</f>
        <v>0</v>
      </c>
      <c r="ET272">
        <f>IFERROR(SMALL(ET67:ET187,ROW()-ROW($ET$190)+1),"")</f>
        <v>0</v>
      </c>
      <c r="EU272">
        <f>IFERROR(SMALL(EU67:EU187,ROW()-ROW($EU$190)+1),"")</f>
        <v>0</v>
      </c>
      <c r="EV272">
        <f>IFERROR(SMALL(EV67:EV187,ROW()-ROW($EV$190)+1),"")</f>
        <v>0</v>
      </c>
      <c r="EW272">
        <f>IFERROR(SMALL(EW67:EW187,ROW()-ROW($EW$190)+1),"")</f>
        <v>0</v>
      </c>
      <c r="EX272">
        <f>IFERROR(SMALL(EX67:EX187,ROW()-ROW($EX$190)+1),"")</f>
        <v>0</v>
      </c>
      <c r="EY272">
        <f>IFERROR(SMALL(EY67:EY187,ROW()-ROW($EY$190)+1),"")</f>
        <v>0</v>
      </c>
      <c r="EZ272">
        <f>IFERROR(SMALL(EZ67:EZ187,ROW()-ROW($EZ$190)+1),"")</f>
        <v>0</v>
      </c>
      <c r="FA272">
        <f>IFERROR(SMALL(FA67:FA187,ROW()-ROW($FA$190)+1),"")</f>
        <v>0</v>
      </c>
      <c r="FB272">
        <f>IFERROR(SMALL(FB67:FB187,ROW()-ROW($FB$190)+1),"")</f>
        <v>0</v>
      </c>
      <c r="FC272">
        <f>IFERROR(SMALL(FC67:FC187,ROW()-ROW($FC$190)+1),"")</f>
        <v>0</v>
      </c>
      <c r="FD272">
        <f>IFERROR(SMALL(FD67:FD187,ROW()-ROW($FD$190)+1),"")</f>
        <v>0</v>
      </c>
      <c r="FE272">
        <f>IFERROR(SMALL(FE67:FE187,ROW()-ROW($FE$190)+1),"")</f>
        <v>0</v>
      </c>
      <c r="FF272">
        <f>IFERROR(SMALL(FF67:FF187,ROW()-ROW($FF$190)+1),"")</f>
        <v>0</v>
      </c>
      <c r="FG272">
        <f>IFERROR(SMALL(FG67:FG187,ROW()-ROW($FG$190)+1),"")</f>
        <v>0</v>
      </c>
      <c r="FH272">
        <f>IFERROR(SMALL(FH67:FH187,ROW()-ROW($FH$190)+1),"")</f>
        <v>0</v>
      </c>
      <c r="FI272">
        <f>IFERROR(SMALL(FI67:FI187,ROW()-ROW($FI$190)+1),"")</f>
        <v>0</v>
      </c>
      <c r="FJ272">
        <f>IFERROR(SMALL(FJ67:FJ187,ROW()-ROW($FJ$190)+1),"")</f>
        <v>0</v>
      </c>
      <c r="FK272">
        <f>IFERROR(SMALL(FK67:FK187,ROW()-ROW($FK$190)+1),"")</f>
        <v>0</v>
      </c>
      <c r="FL272">
        <f>IFERROR(SMALL(FL67:FL187,ROW()-ROW($FL$190)+1),"")</f>
        <v>0</v>
      </c>
      <c r="FM272">
        <f>IFERROR(SMALL(FM67:FM187,ROW()-ROW($FM$190)+1),"")</f>
        <v>0</v>
      </c>
      <c r="FN272">
        <f>IFERROR(SMALL(FN67:FN187,ROW()-ROW($FN$190)+1),"")</f>
        <v>0</v>
      </c>
      <c r="FO272">
        <f>IFERROR(SMALL(FO67:FO187,ROW()-ROW($FO$190)+1),"")</f>
        <v>0</v>
      </c>
      <c r="FP272">
        <f>IFERROR(SMALL(FP67:FP187,ROW()-ROW($FP$190)+1),"")</f>
        <v>0</v>
      </c>
      <c r="FQ272">
        <f>IFERROR(SMALL(FQ67:FQ187,ROW()-ROW($FQ$190)+1),"")</f>
        <v>0</v>
      </c>
      <c r="FR272">
        <f>IFERROR(SMALL(FR67:FR187,ROW()-ROW($FR$190)+1),"")</f>
        <v>0</v>
      </c>
      <c r="FS272">
        <f>IFERROR(SMALL(FS67:FS187,ROW()-ROW($FS$190)+1),"")</f>
        <v>0</v>
      </c>
      <c r="FT272">
        <f>IFERROR(SMALL(FT67:FT187,ROW()-ROW($FT$190)+1),"")</f>
        <v>0</v>
      </c>
      <c r="FU272">
        <f>IFERROR(SMALL(FU67:FU187,ROW()-ROW($FU$190)+1),"")</f>
        <v>0</v>
      </c>
      <c r="FV272">
        <f>IFERROR(SMALL(FV67:FV187,ROW()-ROW($FV$190)+1),"")</f>
        <v>0</v>
      </c>
      <c r="FW272">
        <f>IFERROR(SMALL(FW67:FW187,ROW()-ROW($FW$190)+1),"")</f>
        <v>0</v>
      </c>
      <c r="FX272">
        <f>IFERROR(SMALL(FX67:FX187,ROW()-ROW($FX$190)+1),"")</f>
        <v>0</v>
      </c>
      <c r="FY272">
        <f>IFERROR(SMALL(FY67:FY187,ROW()-ROW($FY$190)+1),"")</f>
        <v>0</v>
      </c>
      <c r="FZ272">
        <f>IFERROR(SMALL(FZ67:FZ187,ROW()-ROW($FZ$190)+1),"")</f>
        <v>0</v>
      </c>
      <c r="GA272">
        <f>IFERROR(SMALL(GA67:GA187,ROW()-ROW($GA$190)+1),"")</f>
        <v>0</v>
      </c>
      <c r="GB272">
        <f>IFERROR(SMALL(GB67:GB187,ROW()-ROW($GB$190)+1),"")</f>
        <v>0</v>
      </c>
      <c r="GC272">
        <f>IFERROR(SMALL(GC67:GC187,ROW()-ROW($GC$190)+1),"")</f>
        <v>0</v>
      </c>
      <c r="GD272">
        <f>IFERROR(SMALL(GD67:GD187,ROW()-ROW($GD$190)+1),"")</f>
        <v>0</v>
      </c>
      <c r="GE272">
        <f>IFERROR(SMALL(GE67:GE187,ROW()-ROW($GE$190)+1),"")</f>
        <v>0</v>
      </c>
      <c r="GF272">
        <f>IFERROR(SMALL(GF67:GF187,ROW()-ROW($GF$190)+1),"")</f>
        <v>0</v>
      </c>
      <c r="GG272">
        <f>IFERROR(SMALL(GG67:GG187,ROW()-ROW($GG$190)+1),"")</f>
        <v>0</v>
      </c>
      <c r="GH272">
        <f>IFERROR(SMALL(GH67:GH187,ROW()-ROW($GH$190)+1),"")</f>
        <v>0</v>
      </c>
      <c r="GI272">
        <f>IFERROR(SMALL(GI67:GI187,ROW()-ROW($GI$190)+1),"")</f>
        <v>0</v>
      </c>
      <c r="GJ272">
        <f>IFERROR(SMALL(GJ67:GJ187,ROW()-ROW($GJ$190)+1),"")</f>
        <v>0</v>
      </c>
      <c r="GK272">
        <f>IFERROR(SMALL(GK67:GK187,ROW()-ROW($GK$190)+1),"")</f>
        <v>0</v>
      </c>
      <c r="GL272">
        <f>IFERROR(SMALL(GL67:GL187,ROW()-ROW($GL$190)+1),"")</f>
        <v>0</v>
      </c>
      <c r="GM272">
        <f>IFERROR(SMALL(GM67:GM187,ROW()-ROW($GM$190)+1),"")</f>
        <v>0</v>
      </c>
      <c r="GN272">
        <f>IFERROR(SMALL(GN67:GN187,ROW()-ROW($GN$190)+1),"")</f>
        <v>0</v>
      </c>
      <c r="GO272">
        <f>IFERROR(SMALL(GO67:GO187,ROW()-ROW($GO$190)+1),"")</f>
        <v>0</v>
      </c>
      <c r="GP272">
        <f>IFERROR(SMALL(GP67:GP187,ROW()-ROW($GP$190)+1),"")</f>
        <v>0</v>
      </c>
      <c r="GQ272">
        <f>IFERROR(SMALL(GQ67:GQ187,ROW()-ROW($GQ$190)+1),"")</f>
        <v>0</v>
      </c>
      <c r="GR272">
        <f>IFERROR(SMALL(GR67:GR187,ROW()-ROW($GR$190)+1),"")</f>
        <v>0</v>
      </c>
      <c r="GS272">
        <f>IFERROR(SMALL(GS67:GS187,ROW()-ROW($GS$190)+1),"")</f>
        <v>0</v>
      </c>
      <c r="GT272">
        <f>IFERROR(SMALL(GT67:GT187,ROW()-ROW($GT$190)+1),"")</f>
        <v>0</v>
      </c>
      <c r="GU272">
        <f>IFERROR(SMALL(GU67:GU187,ROW()-ROW($GU$190)+1),"")</f>
        <v>0</v>
      </c>
      <c r="GV272">
        <f>IFERROR(SMALL(GV67:GV187,ROW()-ROW($GV$190)+1),"")</f>
        <v>0</v>
      </c>
      <c r="GW272">
        <f>IFERROR(SMALL(GW67:GW187,ROW()-ROW($GW$190)+1),"")</f>
        <v>0</v>
      </c>
      <c r="GX272">
        <f>IFERROR(SMALL(GX67:GX187,ROW()-ROW($GX$190)+1),"")</f>
        <v>0</v>
      </c>
      <c r="GY272">
        <f>IFERROR(SMALL(GY67:GY187,ROW()-ROW($GY$190)+1),"")</f>
        <v>0</v>
      </c>
      <c r="GZ272">
        <f>IFERROR(SMALL(GZ67:GZ187,ROW()-ROW($GZ$190)+1),"")</f>
        <v>0</v>
      </c>
      <c r="HA272">
        <f>IFERROR(SMALL(HA67:HA187,ROW()-ROW($HA$190)+1),"")</f>
        <v>0</v>
      </c>
      <c r="HB272">
        <f>IFERROR(SMALL(HB67:HB187,ROW()-ROW($HB$190)+1),"")</f>
        <v>0</v>
      </c>
      <c r="HC272">
        <f>IFERROR(SMALL(HC67:HC187,ROW()-ROW($HC$190)+1),"")</f>
        <v>0</v>
      </c>
      <c r="HD272">
        <f>IFERROR(SMALL(HD67:HD187,ROW()-ROW($HD$190)+1),"")</f>
        <v>0</v>
      </c>
      <c r="HE272">
        <f>IFERROR(SMALL(HE67:HE187,ROW()-ROW($HE$190)+1),"")</f>
        <v>0</v>
      </c>
      <c r="HF272">
        <f>IFERROR(SMALL(HF67:HF187,ROW()-ROW($HF$190)+1),"")</f>
        <v>0</v>
      </c>
      <c r="HG272">
        <f>IFERROR(SMALL(HG67:HG187,ROW()-ROW($HG$190)+1),"")</f>
        <v>0</v>
      </c>
      <c r="HH272">
        <f>IFERROR(SMALL(HH67:HH187,ROW()-ROW($HH$190)+1),"")</f>
        <v>0</v>
      </c>
      <c r="HI272">
        <f>IFERROR(SMALL(HI67:HI187,ROW()-ROW($HI$190)+1),"")</f>
        <v>0</v>
      </c>
      <c r="HJ272">
        <f>IFERROR(SMALL(HJ67:HJ187,ROW()-ROW($HJ$190)+1),"")</f>
        <v>0</v>
      </c>
      <c r="HK272">
        <f>IFERROR(SMALL(HK67:HK187,ROW()-ROW($HK$190)+1),"")</f>
        <v>0</v>
      </c>
      <c r="HL272">
        <f>IFERROR(SMALL(HL67:HL187,ROW()-ROW($HL$190)+1),"")</f>
        <v>0</v>
      </c>
      <c r="HM272">
        <f>IFERROR(SMALL(HM67:HM187,ROW()-ROW($HM$190)+1),"")</f>
        <v>0</v>
      </c>
      <c r="HN272">
        <f>IFERROR(SMALL(HN67:HN187,ROW()-ROW($HN$190)+1),"")</f>
        <v>0</v>
      </c>
      <c r="HO272">
        <f>IFERROR(SMALL(HO67:HO187,ROW()-ROW($HO$190)+1),"")</f>
        <v>0</v>
      </c>
      <c r="HP272">
        <f>IFERROR(SMALL(HP67:HP187,ROW()-ROW($HP$190)+1),"")</f>
        <v>0</v>
      </c>
      <c r="HQ272">
        <f>IFERROR(SMALL(HQ67:HQ187,ROW()-ROW($HQ$190)+1),"")</f>
        <v>0</v>
      </c>
      <c r="HR272">
        <f>IFERROR(SMALL(HR67:HR187,ROW()-ROW($HR$190)+1),"")</f>
        <v>0</v>
      </c>
      <c r="HS272">
        <f>IFERROR(SMALL(HS67:HS187,ROW()-ROW($HS$190)+1),"")</f>
        <v>0</v>
      </c>
      <c r="HT272">
        <f>IFERROR(SMALL(HT67:HT187,ROW()-ROW($HT$190)+1),"")</f>
        <v>0</v>
      </c>
      <c r="HU272">
        <f>IFERROR(SMALL(HU67:HU187,ROW()-ROW($HU$190)+1),"")</f>
        <v>0</v>
      </c>
      <c r="HV272">
        <f>IFERROR(SMALL(HV67:HV187,ROW()-ROW($HV$190)+1),"")</f>
        <v>0</v>
      </c>
      <c r="HW272">
        <f>IFERROR(SMALL(HW67:HW187,ROW()-ROW($HW$190)+1),"")</f>
        <v>0</v>
      </c>
      <c r="HX272">
        <f>IFERROR(SMALL(HX67:HX187,ROW()-ROW($HX$190)+1),"")</f>
        <v>0</v>
      </c>
      <c r="HY272">
        <f>IFERROR(SMALL(HY67:HY187,ROW()-ROW($HY$190)+1),"")</f>
        <v>0</v>
      </c>
      <c r="HZ272">
        <f>IFERROR(SMALL(HZ67:HZ187,ROW()-ROW($HZ$190)+1),"")</f>
        <v>0</v>
      </c>
      <c r="IA272">
        <f>IFERROR(SMALL(IA67:IA187,ROW()-ROW($IA$190)+1),"")</f>
        <v>0</v>
      </c>
      <c r="IB272">
        <f>IFERROR(SMALL(IB67:IB187,ROW()-ROW($IB$190)+1),"")</f>
        <v>0</v>
      </c>
      <c r="IC272">
        <f>IFERROR(SMALL(IC67:IC187,ROW()-ROW($IC$190)+1),"")</f>
        <v>0</v>
      </c>
      <c r="ID272">
        <f>IFERROR(SMALL(ID67:ID187,ROW()-ROW($ID$190)+1),"")</f>
        <v>0</v>
      </c>
      <c r="IE272">
        <f>IFERROR(SMALL(IE67:IE187,ROW()-ROW($IE$190)+1),"")</f>
        <v>0</v>
      </c>
      <c r="IF272">
        <f>IFERROR(SMALL(IF67:IF187,ROW()-ROW($IF$190)+1),"")</f>
        <v>0</v>
      </c>
      <c r="IG272">
        <f>IFERROR(SMALL(IG67:IG187,ROW()-ROW($IG$190)+1),"")</f>
        <v>0</v>
      </c>
      <c r="IH272">
        <f>IFERROR(SMALL(IH67:IH187,ROW()-ROW($IH$190)+1),"")</f>
        <v>0</v>
      </c>
      <c r="II272">
        <f>IFERROR(SMALL(II67:II187,ROW()-ROW($II$190)+1),"")</f>
        <v>0</v>
      </c>
      <c r="IJ272">
        <f>IFERROR(SMALL(IJ67:IJ187,ROW()-ROW($IJ$190)+1),"")</f>
        <v>0</v>
      </c>
      <c r="IK272">
        <f>IFERROR(SMALL(IK67:IK187,ROW()-ROW($IK$190)+1),"")</f>
        <v>0</v>
      </c>
      <c r="IL272">
        <f>IFERROR(SMALL(IL67:IL187,ROW()-ROW($IL$190)+1),"")</f>
        <v>0</v>
      </c>
      <c r="IM272">
        <f>IFERROR(SMALL(IM67:IM187,ROW()-ROW($IM$190)+1),"")</f>
        <v>0</v>
      </c>
      <c r="IN272">
        <f>IFERROR(SMALL(IN67:IN187,ROW()-ROW($IN$190)+1),"")</f>
        <v>0</v>
      </c>
      <c r="IO272">
        <f>IFERROR(SMALL(IO67:IO187,ROW()-ROW($IO$190)+1),"")</f>
        <v>0</v>
      </c>
      <c r="IP272">
        <f>IFERROR(SMALL(IP67:IP187,ROW()-ROW($IP$190)+1),"")</f>
        <v>0</v>
      </c>
      <c r="IQ272">
        <f>IFERROR(SMALL(IQ67:IQ187,ROW()-ROW($IQ$190)+1),"")</f>
        <v>0</v>
      </c>
      <c r="IR272">
        <f>IFERROR(SMALL(IR67:IR187,ROW()-ROW($IR$190)+1),"")</f>
        <v>0</v>
      </c>
      <c r="IS272">
        <f>IFERROR(SMALL(IS67:IS187,ROW()-ROW($IS$190)+1),"")</f>
        <v>0</v>
      </c>
      <c r="IT272">
        <f>IFERROR(SMALL(IT67:IT187,ROW()-ROW($IT$190)+1),"")</f>
        <v>0</v>
      </c>
      <c r="IU272">
        <f>IFERROR(SMALL(IU67:IU187,ROW()-ROW($IU$190)+1),"")</f>
        <v>0</v>
      </c>
      <c r="IV272">
        <f>IFERROR(SMALL(IV67:IV187,ROW()-ROW($IV$190)+1),"")</f>
        <v>0</v>
      </c>
      <c r="IW272">
        <f>IFERROR(SMALL(IW67:IW187,ROW()-ROW($IW$190)+1),"")</f>
        <v>0</v>
      </c>
      <c r="IX272">
        <f>IFERROR(SMALL(IX67:IX187,ROW()-ROW($IX$190)+1),"")</f>
        <v>0</v>
      </c>
      <c r="IY272">
        <f>IFERROR(SMALL(IY67:IY187,ROW()-ROW($IY$190)+1),"")</f>
        <v>0</v>
      </c>
      <c r="IZ272">
        <f>IFERROR(SMALL(IZ67:IZ187,ROW()-ROW($IZ$190)+1),"")</f>
        <v>0</v>
      </c>
      <c r="JA272">
        <f>IFERROR(SMALL(JA67:JA187,ROW()-ROW($JA$190)+1),"")</f>
        <v>0</v>
      </c>
      <c r="JB272">
        <f>IFERROR(SMALL(JB67:JB187,ROW()-ROW($JB$190)+1),"")</f>
        <v>0</v>
      </c>
      <c r="JC272">
        <f>IFERROR(SMALL(JC67:JC187,ROW()-ROW($JC$190)+1),"")</f>
        <v>0</v>
      </c>
      <c r="JD272">
        <f>IFERROR(SMALL(JD67:JD187,ROW()-ROW($JD$190)+1),"")</f>
        <v>0</v>
      </c>
      <c r="JE272">
        <f>IFERROR(SMALL(JE67:JE187,ROW()-ROW($JE$190)+1),"")</f>
        <v>0</v>
      </c>
      <c r="JF272">
        <f>IFERROR(SMALL(JF67:JF187,ROW()-ROW($JF$190)+1),"")</f>
        <v>0</v>
      </c>
      <c r="JG272">
        <f>IFERROR(SMALL(JG67:JG187,ROW()-ROW($JG$190)+1),"")</f>
        <v>0</v>
      </c>
      <c r="JH272">
        <f>IFERROR(SMALL(JH67:JH187,ROW()-ROW($JH$190)+1),"")</f>
        <v>0</v>
      </c>
      <c r="JI272">
        <f>IFERROR(SMALL(JI67:JI187,ROW()-ROW($JI$190)+1),"")</f>
        <v>0</v>
      </c>
      <c r="JJ272">
        <f>IFERROR(SMALL(JJ67:JJ187,ROW()-ROW($JJ$190)+1),"")</f>
        <v>0</v>
      </c>
    </row>
    <row r="273" spans="5:270">
      <c r="E273">
        <f>IFERROR(SMALL(E67:E187,ROW()-ROW($E$190)+1),"")</f>
        <v>0</v>
      </c>
      <c r="F273">
        <f>IFERROR(SMALL(F67:F187,ROW()-ROW($F$190)+1),"")</f>
        <v>0</v>
      </c>
      <c r="G273">
        <f>IFERROR(SMALL(G67:G187,ROW()-ROW($G$190)+1),"")</f>
        <v>0</v>
      </c>
      <c r="H273">
        <f>IFERROR(SMALL(H67:H187,ROW()-ROW($H$190)+1),"")</f>
        <v>0</v>
      </c>
      <c r="I273">
        <f>IFERROR(SMALL(I67:I187,ROW()-ROW($I$190)+1),"")</f>
        <v>0</v>
      </c>
      <c r="J273">
        <f>IFERROR(SMALL(J67:J187,ROW()-ROW($J$190)+1),"")</f>
        <v>0</v>
      </c>
      <c r="K273">
        <f>IFERROR(SMALL(K67:K187,ROW()-ROW($K$190)+1),"")</f>
        <v>0</v>
      </c>
      <c r="L273">
        <f>IFERROR(SMALL(L67:L187,ROW()-ROW($L$190)+1),"")</f>
        <v>0</v>
      </c>
      <c r="M273">
        <f>IFERROR(SMALL(M67:M187,ROW()-ROW($M$190)+1),"")</f>
        <v>0</v>
      </c>
      <c r="N273">
        <f>IFERROR(SMALL(N67:N187,ROW()-ROW($N$190)+1),"")</f>
        <v>0</v>
      </c>
      <c r="O273">
        <f>IFERROR(SMALL(O67:O187,ROW()-ROW($O$190)+1),"")</f>
        <v>0</v>
      </c>
      <c r="P273">
        <f>IFERROR(SMALL(P67:P187,ROW()-ROW($P$190)+1),"")</f>
        <v>0</v>
      </c>
      <c r="Q273">
        <f>IFERROR(SMALL(Q67:Q187,ROW()-ROW($Q$190)+1),"")</f>
        <v>0</v>
      </c>
      <c r="R273">
        <f>IFERROR(SMALL(R67:R187,ROW()-ROW($R$190)+1),"")</f>
        <v>0</v>
      </c>
      <c r="S273">
        <f>IFERROR(SMALL(S67:S187,ROW()-ROW($S$190)+1),"")</f>
        <v>0</v>
      </c>
      <c r="T273">
        <f>IFERROR(SMALL(T67:T187,ROW()-ROW($T$190)+1),"")</f>
        <v>0</v>
      </c>
      <c r="U273">
        <f>IFERROR(SMALL(U67:U187,ROW()-ROW($U$190)+1),"")</f>
        <v>0</v>
      </c>
      <c r="V273">
        <f>IFERROR(SMALL(V67:V187,ROW()-ROW($V$190)+1),"")</f>
        <v>0</v>
      </c>
      <c r="W273">
        <f>IFERROR(SMALL(W67:W187,ROW()-ROW($W$190)+1),"")</f>
        <v>0</v>
      </c>
      <c r="X273">
        <f>IFERROR(SMALL(X67:X187,ROW()-ROW($X$190)+1),"")</f>
        <v>0</v>
      </c>
      <c r="Y273">
        <f>IFERROR(SMALL(Y67:Y187,ROW()-ROW($Y$190)+1),"")</f>
        <v>0</v>
      </c>
      <c r="Z273">
        <f>IFERROR(SMALL(Z67:Z187,ROW()-ROW($Z$190)+1),"")</f>
        <v>0</v>
      </c>
      <c r="AA273">
        <f>IFERROR(SMALL(AA67:AA187,ROW()-ROW($AA$190)+1),"")</f>
        <v>0</v>
      </c>
      <c r="AB273">
        <f>IFERROR(SMALL(AB67:AB187,ROW()-ROW($AB$190)+1),"")</f>
        <v>0</v>
      </c>
      <c r="AC273">
        <f>IFERROR(SMALL(AC67:AC187,ROW()-ROW($AC$190)+1),"")</f>
        <v>0</v>
      </c>
      <c r="AD273">
        <f>IFERROR(SMALL(AD67:AD187,ROW()-ROW($AD$190)+1),"")</f>
        <v>0</v>
      </c>
      <c r="AE273">
        <f>IFERROR(SMALL(AE67:AE187,ROW()-ROW($AE$190)+1),"")</f>
        <v>0</v>
      </c>
      <c r="AF273">
        <f>IFERROR(SMALL(AF67:AF187,ROW()-ROW($AF$190)+1),"")</f>
        <v>0</v>
      </c>
      <c r="AG273">
        <f>IFERROR(SMALL(AG67:AG187,ROW()-ROW($AG$190)+1),"")</f>
        <v>0</v>
      </c>
      <c r="AH273">
        <f>IFERROR(SMALL(AH67:AH187,ROW()-ROW($AH$190)+1),"")</f>
        <v>0</v>
      </c>
      <c r="AI273">
        <f>IFERROR(SMALL(AI67:AI187,ROW()-ROW($AI$190)+1),"")</f>
        <v>0</v>
      </c>
      <c r="AJ273">
        <f>IFERROR(SMALL(AJ67:AJ187,ROW()-ROW($AJ$190)+1),"")</f>
        <v>0</v>
      </c>
      <c r="AK273">
        <f>IFERROR(SMALL(AK67:AK187,ROW()-ROW($AK$190)+1),"")</f>
        <v>0</v>
      </c>
      <c r="AL273">
        <f>IFERROR(SMALL(AL67:AL187,ROW()-ROW($AL$190)+1),"")</f>
        <v>0</v>
      </c>
      <c r="AM273">
        <f>IFERROR(SMALL(AM67:AM187,ROW()-ROW($AM$190)+1),"")</f>
        <v>0</v>
      </c>
      <c r="AN273">
        <f>IFERROR(SMALL(AN67:AN187,ROW()-ROW($AN$190)+1),"")</f>
        <v>0</v>
      </c>
      <c r="AO273">
        <f>IFERROR(SMALL(AO67:AO187,ROW()-ROW($AO$190)+1),"")</f>
        <v>0</v>
      </c>
      <c r="AP273">
        <f>IFERROR(SMALL(AP67:AP187,ROW()-ROW($AP$190)+1),"")</f>
        <v>0</v>
      </c>
      <c r="AQ273">
        <f>IFERROR(SMALL(AQ67:AQ187,ROW()-ROW($AQ$190)+1),"")</f>
        <v>0</v>
      </c>
      <c r="AR273">
        <f>IFERROR(SMALL(AR67:AR187,ROW()-ROW($AR$190)+1),"")</f>
        <v>0</v>
      </c>
      <c r="AS273">
        <f>IFERROR(SMALL(AS67:AS187,ROW()-ROW($AS$190)+1),"")</f>
        <v>0</v>
      </c>
      <c r="AT273">
        <f>IFERROR(SMALL(AT67:AT187,ROW()-ROW($AT$190)+1),"")</f>
        <v>0</v>
      </c>
      <c r="AU273">
        <f>IFERROR(SMALL(AU67:AU187,ROW()-ROW($AU$190)+1),"")</f>
        <v>0</v>
      </c>
      <c r="AV273">
        <f>IFERROR(SMALL(AV67:AV187,ROW()-ROW($AV$190)+1),"")</f>
        <v>0</v>
      </c>
      <c r="AW273">
        <f>IFERROR(SMALL(AW67:AW187,ROW()-ROW($AW$190)+1),"")</f>
        <v>0</v>
      </c>
      <c r="AX273">
        <f>IFERROR(SMALL(AX67:AX187,ROW()-ROW($AX$190)+1),"")</f>
        <v>0</v>
      </c>
      <c r="AY273">
        <f>IFERROR(SMALL(AY67:AY187,ROW()-ROW($AY$190)+1),"")</f>
        <v>0</v>
      </c>
      <c r="AZ273">
        <f>IFERROR(SMALL(AZ67:AZ187,ROW()-ROW($AZ$190)+1),"")</f>
        <v>0</v>
      </c>
      <c r="BA273">
        <f>IFERROR(SMALL(BA67:BA187,ROW()-ROW($BA$190)+1),"")</f>
        <v>0</v>
      </c>
      <c r="BB273">
        <f>IFERROR(SMALL(BB67:BB187,ROW()-ROW($BB$190)+1),"")</f>
        <v>0</v>
      </c>
      <c r="BC273">
        <f>IFERROR(SMALL(BC67:BC187,ROW()-ROW($BC$190)+1),"")</f>
        <v>0</v>
      </c>
      <c r="BD273">
        <f>IFERROR(SMALL(BD67:BD187,ROW()-ROW($BD$190)+1),"")</f>
        <v>0</v>
      </c>
      <c r="BE273">
        <f>IFERROR(SMALL(BE67:BE187,ROW()-ROW($BE$190)+1),"")</f>
        <v>0</v>
      </c>
      <c r="BF273">
        <f>IFERROR(SMALL(BF67:BF187,ROW()-ROW($BF$190)+1),"")</f>
        <v>0</v>
      </c>
      <c r="BG273">
        <f>IFERROR(SMALL(BG67:BG187,ROW()-ROW($BG$190)+1),"")</f>
        <v>0</v>
      </c>
      <c r="BH273">
        <f>IFERROR(SMALL(BH67:BH187,ROW()-ROW($BH$190)+1),"")</f>
        <v>0</v>
      </c>
      <c r="BI273">
        <f>IFERROR(SMALL(BI67:BI187,ROW()-ROW($BI$190)+1),"")</f>
        <v>0</v>
      </c>
      <c r="BJ273">
        <f>IFERROR(SMALL(BJ67:BJ187,ROW()-ROW($BJ$190)+1),"")</f>
        <v>0</v>
      </c>
      <c r="BK273">
        <f>IFERROR(SMALL(BK67:BK187,ROW()-ROW($BK$190)+1),"")</f>
        <v>0</v>
      </c>
      <c r="BL273">
        <f>IFERROR(SMALL(BL67:BL187,ROW()-ROW($BL$190)+1),"")</f>
        <v>0</v>
      </c>
      <c r="BM273">
        <f>IFERROR(SMALL(BM67:BM187,ROW()-ROW($BM$190)+1),"")</f>
        <v>0</v>
      </c>
      <c r="BN273">
        <f>IFERROR(SMALL(BN67:BN187,ROW()-ROW($BN$190)+1),"")</f>
        <v>0</v>
      </c>
      <c r="BO273">
        <f>IFERROR(SMALL(BO67:BO187,ROW()-ROW($BO$190)+1),"")</f>
        <v>0</v>
      </c>
      <c r="BP273">
        <f>IFERROR(SMALL(BP67:BP187,ROW()-ROW($BP$190)+1),"")</f>
        <v>0</v>
      </c>
      <c r="BQ273">
        <f>IFERROR(SMALL(BQ67:BQ187,ROW()-ROW($BQ$190)+1),"")</f>
        <v>0</v>
      </c>
      <c r="BR273">
        <f>IFERROR(SMALL(BR67:BR187,ROW()-ROW($BR$190)+1),"")</f>
        <v>0</v>
      </c>
      <c r="BS273">
        <f>IFERROR(SMALL(BS67:BS187,ROW()-ROW($BS$190)+1),"")</f>
        <v>0</v>
      </c>
      <c r="BT273">
        <f>IFERROR(SMALL(BT67:BT187,ROW()-ROW($BT$190)+1),"")</f>
        <v>0</v>
      </c>
      <c r="BU273">
        <f>IFERROR(SMALL(BU67:BU187,ROW()-ROW($BU$190)+1),"")</f>
        <v>0</v>
      </c>
      <c r="BV273">
        <f>IFERROR(SMALL(BV67:BV187,ROW()-ROW($BV$190)+1),"")</f>
        <v>0</v>
      </c>
      <c r="BW273">
        <f>IFERROR(SMALL(BW67:BW187,ROW()-ROW($BW$190)+1),"")</f>
        <v>0</v>
      </c>
      <c r="BX273">
        <f>IFERROR(SMALL(BX67:BX187,ROW()-ROW($BX$190)+1),"")</f>
        <v>0</v>
      </c>
      <c r="BY273">
        <f>IFERROR(SMALL(BY67:BY187,ROW()-ROW($BY$190)+1),"")</f>
        <v>0</v>
      </c>
      <c r="BZ273">
        <f>IFERROR(SMALL(BZ67:BZ187,ROW()-ROW($BZ$190)+1),"")</f>
        <v>0</v>
      </c>
      <c r="CA273">
        <f>IFERROR(SMALL(CA67:CA187,ROW()-ROW($CA$190)+1),"")</f>
        <v>0</v>
      </c>
      <c r="CB273">
        <f>IFERROR(SMALL(CB67:CB187,ROW()-ROW($CB$190)+1),"")</f>
        <v>0</v>
      </c>
      <c r="CC273">
        <f>IFERROR(SMALL(CC67:CC187,ROW()-ROW($CC$190)+1),"")</f>
        <v>0</v>
      </c>
      <c r="CD273">
        <f>IFERROR(SMALL(CD67:CD187,ROW()-ROW($CD$190)+1),"")</f>
        <v>0</v>
      </c>
      <c r="CE273">
        <f>IFERROR(SMALL(CE67:CE187,ROW()-ROW($CE$190)+1),"")</f>
        <v>0</v>
      </c>
      <c r="CF273">
        <f>IFERROR(SMALL(CF67:CF187,ROW()-ROW($CF$190)+1),"")</f>
        <v>0</v>
      </c>
      <c r="CG273">
        <f>IFERROR(SMALL(CG67:CG187,ROW()-ROW($CG$190)+1),"")</f>
        <v>0</v>
      </c>
      <c r="CH273">
        <f>IFERROR(SMALL(CH67:CH187,ROW()-ROW($CH$190)+1),"")</f>
        <v>0</v>
      </c>
      <c r="CI273">
        <f>IFERROR(SMALL(CI67:CI187,ROW()-ROW($CI$190)+1),"")</f>
        <v>0</v>
      </c>
      <c r="CJ273">
        <f>IFERROR(SMALL(CJ67:CJ187,ROW()-ROW($CJ$190)+1),"")</f>
        <v>0</v>
      </c>
      <c r="CK273">
        <f>IFERROR(SMALL(CK67:CK187,ROW()-ROW($CK$190)+1),"")</f>
        <v>0</v>
      </c>
      <c r="CL273">
        <f>IFERROR(SMALL(CL67:CL187,ROW()-ROW($CL$190)+1),"")</f>
        <v>0</v>
      </c>
      <c r="CM273">
        <f>IFERROR(SMALL(CM67:CM187,ROW()-ROW($CM$190)+1),"")</f>
        <v>0</v>
      </c>
      <c r="CN273">
        <f>IFERROR(SMALL(CN67:CN187,ROW()-ROW($CN$190)+1),"")</f>
        <v>0</v>
      </c>
      <c r="CO273">
        <f>IFERROR(SMALL(CO67:CO187,ROW()-ROW($CO$190)+1),"")</f>
        <v>0</v>
      </c>
      <c r="CP273">
        <f>IFERROR(SMALL(CP67:CP187,ROW()-ROW($CP$190)+1),"")</f>
        <v>0</v>
      </c>
      <c r="CQ273">
        <f>IFERROR(SMALL(CQ67:CQ187,ROW()-ROW($CQ$190)+1),"")</f>
        <v>0</v>
      </c>
      <c r="CR273">
        <f>IFERROR(SMALL(CR67:CR187,ROW()-ROW($CR$190)+1),"")</f>
        <v>0</v>
      </c>
      <c r="CS273">
        <f>IFERROR(SMALL(CS67:CS187,ROW()-ROW($CS$190)+1),"")</f>
        <v>0</v>
      </c>
      <c r="CT273">
        <f>IFERROR(SMALL(CT67:CT187,ROW()-ROW($CT$190)+1),"")</f>
        <v>0</v>
      </c>
      <c r="CU273">
        <f>IFERROR(SMALL(CU67:CU187,ROW()-ROW($CU$190)+1),"")</f>
        <v>0</v>
      </c>
      <c r="CV273">
        <f>IFERROR(SMALL(CV67:CV187,ROW()-ROW($CV$190)+1),"")</f>
        <v>0</v>
      </c>
      <c r="CW273">
        <f>IFERROR(SMALL(CW67:CW187,ROW()-ROW($CW$190)+1),"")</f>
        <v>0</v>
      </c>
      <c r="CX273">
        <f>IFERROR(SMALL(CX67:CX187,ROW()-ROW($CX$190)+1),"")</f>
        <v>0</v>
      </c>
      <c r="CY273">
        <f>IFERROR(SMALL(CY67:CY187,ROW()-ROW($CY$190)+1),"")</f>
        <v>0</v>
      </c>
      <c r="CZ273">
        <f>IFERROR(SMALL(CZ67:CZ187,ROW()-ROW($CZ$190)+1),"")</f>
        <v>0</v>
      </c>
      <c r="DA273">
        <f>IFERROR(SMALL(DA67:DA187,ROW()-ROW($DA$190)+1),"")</f>
        <v>0</v>
      </c>
      <c r="DB273">
        <f>IFERROR(SMALL(DB67:DB187,ROW()-ROW($DB$190)+1),"")</f>
        <v>0</v>
      </c>
      <c r="DC273">
        <f>IFERROR(SMALL(DC67:DC187,ROW()-ROW($DC$190)+1),"")</f>
        <v>0</v>
      </c>
      <c r="DD273">
        <f>IFERROR(SMALL(DD67:DD187,ROW()-ROW($DD$190)+1),"")</f>
        <v>0</v>
      </c>
      <c r="DE273">
        <f>IFERROR(SMALL(DE67:DE187,ROW()-ROW($DE$190)+1),"")</f>
        <v>0</v>
      </c>
      <c r="DF273">
        <f>IFERROR(SMALL(DF67:DF187,ROW()-ROW($DF$190)+1),"")</f>
        <v>0</v>
      </c>
      <c r="DG273">
        <f>IFERROR(SMALL(DG67:DG187,ROW()-ROW($DG$190)+1),"")</f>
        <v>0</v>
      </c>
      <c r="DH273">
        <f>IFERROR(SMALL(DH67:DH187,ROW()-ROW($DH$190)+1),"")</f>
        <v>0</v>
      </c>
      <c r="DI273">
        <f>IFERROR(SMALL(DI67:DI187,ROW()-ROW($DI$190)+1),"")</f>
        <v>0</v>
      </c>
      <c r="DJ273">
        <f>IFERROR(SMALL(DJ67:DJ187,ROW()-ROW($DJ$190)+1),"")</f>
        <v>0</v>
      </c>
      <c r="DK273">
        <f>IFERROR(SMALL(DK67:DK187,ROW()-ROW($DK$190)+1),"")</f>
        <v>0</v>
      </c>
      <c r="DL273">
        <f>IFERROR(SMALL(DL67:DL187,ROW()-ROW($DL$190)+1),"")</f>
        <v>0</v>
      </c>
      <c r="DM273">
        <f>IFERROR(SMALL(DM67:DM187,ROW()-ROW($DM$190)+1),"")</f>
        <v>0</v>
      </c>
      <c r="DN273">
        <f>IFERROR(SMALL(DN67:DN187,ROW()-ROW($DN$190)+1),"")</f>
        <v>0</v>
      </c>
      <c r="DO273">
        <f>IFERROR(SMALL(DO67:DO187,ROW()-ROW($DO$190)+1),"")</f>
        <v>0</v>
      </c>
      <c r="DP273">
        <f>IFERROR(SMALL(DP67:DP187,ROW()-ROW($DP$190)+1),"")</f>
        <v>0</v>
      </c>
      <c r="DQ273">
        <f>IFERROR(SMALL(DQ67:DQ187,ROW()-ROW($DQ$190)+1),"")</f>
        <v>0</v>
      </c>
      <c r="DR273">
        <f>IFERROR(SMALL(DR67:DR187,ROW()-ROW($DR$190)+1),"")</f>
        <v>0</v>
      </c>
      <c r="DS273">
        <f>IFERROR(SMALL(DS67:DS187,ROW()-ROW($DS$190)+1),"")</f>
        <v>0</v>
      </c>
      <c r="DT273">
        <f>IFERROR(SMALL(DT67:DT187,ROW()-ROW($DT$190)+1),"")</f>
        <v>0</v>
      </c>
      <c r="DU273">
        <f>IFERROR(SMALL(DU67:DU187,ROW()-ROW($DU$190)+1),"")</f>
        <v>0</v>
      </c>
      <c r="DV273">
        <f>IFERROR(SMALL(DV67:DV187,ROW()-ROW($DV$190)+1),"")</f>
        <v>0</v>
      </c>
      <c r="DW273">
        <f>IFERROR(SMALL(DW67:DW187,ROW()-ROW($DW$190)+1),"")</f>
        <v>0</v>
      </c>
      <c r="DX273">
        <f>IFERROR(SMALL(DX67:DX187,ROW()-ROW($DX$190)+1),"")</f>
        <v>0</v>
      </c>
      <c r="DY273">
        <f>IFERROR(SMALL(DY67:DY187,ROW()-ROW($DY$190)+1),"")</f>
        <v>0</v>
      </c>
      <c r="DZ273">
        <f>IFERROR(SMALL(DZ67:DZ187,ROW()-ROW($DZ$190)+1),"")</f>
        <v>0</v>
      </c>
      <c r="EA273">
        <f>IFERROR(SMALL(EA67:EA187,ROW()-ROW($EA$190)+1),"")</f>
        <v>0</v>
      </c>
      <c r="EB273">
        <f>IFERROR(SMALL(EB67:EB187,ROW()-ROW($EB$190)+1),"")</f>
        <v>0</v>
      </c>
      <c r="EC273">
        <f>IFERROR(SMALL(EC67:EC187,ROW()-ROW($EC$190)+1),"")</f>
        <v>0</v>
      </c>
      <c r="ED273">
        <f>IFERROR(SMALL(ED67:ED187,ROW()-ROW($ED$190)+1),"")</f>
        <v>0</v>
      </c>
      <c r="EE273">
        <f>IFERROR(SMALL(EE67:EE187,ROW()-ROW($EE$190)+1),"")</f>
        <v>0</v>
      </c>
      <c r="EF273">
        <f>IFERROR(SMALL(EF67:EF187,ROW()-ROW($EF$190)+1),"")</f>
        <v>0</v>
      </c>
      <c r="EI273">
        <f>IFERROR(SMALL(EI67:EI187,ROW()-ROW($EI$190)+1),"")</f>
        <v>0</v>
      </c>
      <c r="EJ273">
        <f>IFERROR(SMALL(EJ67:EJ187,ROW()-ROW($EJ$190)+1),"")</f>
        <v>0</v>
      </c>
      <c r="EK273">
        <f>IFERROR(SMALL(EK67:EK187,ROW()-ROW($EK$190)+1),"")</f>
        <v>0</v>
      </c>
      <c r="EL273">
        <f>IFERROR(SMALL(EL67:EL187,ROW()-ROW($EL$190)+1),"")</f>
        <v>0</v>
      </c>
      <c r="EM273">
        <f>IFERROR(SMALL(EM67:EM187,ROW()-ROW($EM$190)+1),"")</f>
        <v>0</v>
      </c>
      <c r="EN273">
        <f>IFERROR(SMALL(EN67:EN187,ROW()-ROW($EN$190)+1),"")</f>
        <v>0</v>
      </c>
      <c r="EO273">
        <f>IFERROR(SMALL(EO67:EO187,ROW()-ROW($EO$190)+1),"")</f>
        <v>0</v>
      </c>
      <c r="EP273">
        <f>IFERROR(SMALL(EP67:EP187,ROW()-ROW($EP$190)+1),"")</f>
        <v>0</v>
      </c>
      <c r="EQ273">
        <f>IFERROR(SMALL(EQ67:EQ187,ROW()-ROW($EQ$190)+1),"")</f>
        <v>0</v>
      </c>
      <c r="ER273">
        <f>IFERROR(SMALL(ER67:ER187,ROW()-ROW($ER$190)+1),"")</f>
        <v>0</v>
      </c>
      <c r="ES273">
        <f>IFERROR(SMALL(ES67:ES187,ROW()-ROW($ES$190)+1),"")</f>
        <v>0</v>
      </c>
      <c r="ET273">
        <f>IFERROR(SMALL(ET67:ET187,ROW()-ROW($ET$190)+1),"")</f>
        <v>0</v>
      </c>
      <c r="EU273">
        <f>IFERROR(SMALL(EU67:EU187,ROW()-ROW($EU$190)+1),"")</f>
        <v>0</v>
      </c>
      <c r="EV273">
        <f>IFERROR(SMALL(EV67:EV187,ROW()-ROW($EV$190)+1),"")</f>
        <v>0</v>
      </c>
      <c r="EW273">
        <f>IFERROR(SMALL(EW67:EW187,ROW()-ROW($EW$190)+1),"")</f>
        <v>0</v>
      </c>
      <c r="EX273">
        <f>IFERROR(SMALL(EX67:EX187,ROW()-ROW($EX$190)+1),"")</f>
        <v>0</v>
      </c>
      <c r="EY273">
        <f>IFERROR(SMALL(EY67:EY187,ROW()-ROW($EY$190)+1),"")</f>
        <v>0</v>
      </c>
      <c r="EZ273">
        <f>IFERROR(SMALL(EZ67:EZ187,ROW()-ROW($EZ$190)+1),"")</f>
        <v>0</v>
      </c>
      <c r="FA273">
        <f>IFERROR(SMALL(FA67:FA187,ROW()-ROW($FA$190)+1),"")</f>
        <v>0</v>
      </c>
      <c r="FB273">
        <f>IFERROR(SMALL(FB67:FB187,ROW()-ROW($FB$190)+1),"")</f>
        <v>0</v>
      </c>
      <c r="FC273">
        <f>IFERROR(SMALL(FC67:FC187,ROW()-ROW($FC$190)+1),"")</f>
        <v>0</v>
      </c>
      <c r="FD273">
        <f>IFERROR(SMALL(FD67:FD187,ROW()-ROW($FD$190)+1),"")</f>
        <v>0</v>
      </c>
      <c r="FE273">
        <f>IFERROR(SMALL(FE67:FE187,ROW()-ROW($FE$190)+1),"")</f>
        <v>0</v>
      </c>
      <c r="FF273">
        <f>IFERROR(SMALL(FF67:FF187,ROW()-ROW($FF$190)+1),"")</f>
        <v>0</v>
      </c>
      <c r="FG273">
        <f>IFERROR(SMALL(FG67:FG187,ROW()-ROW($FG$190)+1),"")</f>
        <v>0</v>
      </c>
      <c r="FH273">
        <f>IFERROR(SMALL(FH67:FH187,ROW()-ROW($FH$190)+1),"")</f>
        <v>0</v>
      </c>
      <c r="FI273">
        <f>IFERROR(SMALL(FI67:FI187,ROW()-ROW($FI$190)+1),"")</f>
        <v>0</v>
      </c>
      <c r="FJ273">
        <f>IFERROR(SMALL(FJ67:FJ187,ROW()-ROW($FJ$190)+1),"")</f>
        <v>0</v>
      </c>
      <c r="FK273">
        <f>IFERROR(SMALL(FK67:FK187,ROW()-ROW($FK$190)+1),"")</f>
        <v>0</v>
      </c>
      <c r="FL273">
        <f>IFERROR(SMALL(FL67:FL187,ROW()-ROW($FL$190)+1),"")</f>
        <v>0</v>
      </c>
      <c r="FM273">
        <f>IFERROR(SMALL(FM67:FM187,ROW()-ROW($FM$190)+1),"")</f>
        <v>0</v>
      </c>
      <c r="FN273">
        <f>IFERROR(SMALL(FN67:FN187,ROW()-ROW($FN$190)+1),"")</f>
        <v>0</v>
      </c>
      <c r="FO273">
        <f>IFERROR(SMALL(FO67:FO187,ROW()-ROW($FO$190)+1),"")</f>
        <v>0</v>
      </c>
      <c r="FP273">
        <f>IFERROR(SMALL(FP67:FP187,ROW()-ROW($FP$190)+1),"")</f>
        <v>0</v>
      </c>
      <c r="FQ273">
        <f>IFERROR(SMALL(FQ67:FQ187,ROW()-ROW($FQ$190)+1),"")</f>
        <v>0</v>
      </c>
      <c r="FR273">
        <f>IFERROR(SMALL(FR67:FR187,ROW()-ROW($FR$190)+1),"")</f>
        <v>0</v>
      </c>
      <c r="FS273">
        <f>IFERROR(SMALL(FS67:FS187,ROW()-ROW($FS$190)+1),"")</f>
        <v>0</v>
      </c>
      <c r="FT273">
        <f>IFERROR(SMALL(FT67:FT187,ROW()-ROW($FT$190)+1),"")</f>
        <v>0</v>
      </c>
      <c r="FU273">
        <f>IFERROR(SMALL(FU67:FU187,ROW()-ROW($FU$190)+1),"")</f>
        <v>0</v>
      </c>
      <c r="FV273">
        <f>IFERROR(SMALL(FV67:FV187,ROW()-ROW($FV$190)+1),"")</f>
        <v>0</v>
      </c>
      <c r="FW273">
        <f>IFERROR(SMALL(FW67:FW187,ROW()-ROW($FW$190)+1),"")</f>
        <v>0</v>
      </c>
      <c r="FX273">
        <f>IFERROR(SMALL(FX67:FX187,ROW()-ROW($FX$190)+1),"")</f>
        <v>0</v>
      </c>
      <c r="FY273">
        <f>IFERROR(SMALL(FY67:FY187,ROW()-ROW($FY$190)+1),"")</f>
        <v>0</v>
      </c>
      <c r="FZ273">
        <f>IFERROR(SMALL(FZ67:FZ187,ROW()-ROW($FZ$190)+1),"")</f>
        <v>0</v>
      </c>
      <c r="GA273">
        <f>IFERROR(SMALL(GA67:GA187,ROW()-ROW($GA$190)+1),"")</f>
        <v>0</v>
      </c>
      <c r="GB273">
        <f>IFERROR(SMALL(GB67:GB187,ROW()-ROW($GB$190)+1),"")</f>
        <v>0</v>
      </c>
      <c r="GC273">
        <f>IFERROR(SMALL(GC67:GC187,ROW()-ROW($GC$190)+1),"")</f>
        <v>0</v>
      </c>
      <c r="GD273">
        <f>IFERROR(SMALL(GD67:GD187,ROW()-ROW($GD$190)+1),"")</f>
        <v>0</v>
      </c>
      <c r="GE273">
        <f>IFERROR(SMALL(GE67:GE187,ROW()-ROW($GE$190)+1),"")</f>
        <v>0</v>
      </c>
      <c r="GF273">
        <f>IFERROR(SMALL(GF67:GF187,ROW()-ROW($GF$190)+1),"")</f>
        <v>0</v>
      </c>
      <c r="GG273">
        <f>IFERROR(SMALL(GG67:GG187,ROW()-ROW($GG$190)+1),"")</f>
        <v>0</v>
      </c>
      <c r="GH273">
        <f>IFERROR(SMALL(GH67:GH187,ROW()-ROW($GH$190)+1),"")</f>
        <v>0</v>
      </c>
      <c r="GI273">
        <f>IFERROR(SMALL(GI67:GI187,ROW()-ROW($GI$190)+1),"")</f>
        <v>0</v>
      </c>
      <c r="GJ273">
        <f>IFERROR(SMALL(GJ67:GJ187,ROW()-ROW($GJ$190)+1),"")</f>
        <v>0</v>
      </c>
      <c r="GK273">
        <f>IFERROR(SMALL(GK67:GK187,ROW()-ROW($GK$190)+1),"")</f>
        <v>0</v>
      </c>
      <c r="GL273">
        <f>IFERROR(SMALL(GL67:GL187,ROW()-ROW($GL$190)+1),"")</f>
        <v>0</v>
      </c>
      <c r="GM273">
        <f>IFERROR(SMALL(GM67:GM187,ROW()-ROW($GM$190)+1),"")</f>
        <v>0</v>
      </c>
      <c r="GN273">
        <f>IFERROR(SMALL(GN67:GN187,ROW()-ROW($GN$190)+1),"")</f>
        <v>0</v>
      </c>
      <c r="GO273">
        <f>IFERROR(SMALL(GO67:GO187,ROW()-ROW($GO$190)+1),"")</f>
        <v>0</v>
      </c>
      <c r="GP273">
        <f>IFERROR(SMALL(GP67:GP187,ROW()-ROW($GP$190)+1),"")</f>
        <v>0</v>
      </c>
      <c r="GQ273">
        <f>IFERROR(SMALL(GQ67:GQ187,ROW()-ROW($GQ$190)+1),"")</f>
        <v>0</v>
      </c>
      <c r="GR273">
        <f>IFERROR(SMALL(GR67:GR187,ROW()-ROW($GR$190)+1),"")</f>
        <v>0</v>
      </c>
      <c r="GS273">
        <f>IFERROR(SMALL(GS67:GS187,ROW()-ROW($GS$190)+1),"")</f>
        <v>0</v>
      </c>
      <c r="GT273">
        <f>IFERROR(SMALL(GT67:GT187,ROW()-ROW($GT$190)+1),"")</f>
        <v>0</v>
      </c>
      <c r="GU273">
        <f>IFERROR(SMALL(GU67:GU187,ROW()-ROW($GU$190)+1),"")</f>
        <v>0</v>
      </c>
      <c r="GV273">
        <f>IFERROR(SMALL(GV67:GV187,ROW()-ROW($GV$190)+1),"")</f>
        <v>0</v>
      </c>
      <c r="GW273">
        <f>IFERROR(SMALL(GW67:GW187,ROW()-ROW($GW$190)+1),"")</f>
        <v>0</v>
      </c>
      <c r="GX273">
        <f>IFERROR(SMALL(GX67:GX187,ROW()-ROW($GX$190)+1),"")</f>
        <v>0</v>
      </c>
      <c r="GY273">
        <f>IFERROR(SMALL(GY67:GY187,ROW()-ROW($GY$190)+1),"")</f>
        <v>0</v>
      </c>
      <c r="GZ273">
        <f>IFERROR(SMALL(GZ67:GZ187,ROW()-ROW($GZ$190)+1),"")</f>
        <v>0</v>
      </c>
      <c r="HA273">
        <f>IFERROR(SMALL(HA67:HA187,ROW()-ROW($HA$190)+1),"")</f>
        <v>0</v>
      </c>
      <c r="HB273">
        <f>IFERROR(SMALL(HB67:HB187,ROW()-ROW($HB$190)+1),"")</f>
        <v>0</v>
      </c>
      <c r="HC273">
        <f>IFERROR(SMALL(HC67:HC187,ROW()-ROW($HC$190)+1),"")</f>
        <v>0</v>
      </c>
      <c r="HD273">
        <f>IFERROR(SMALL(HD67:HD187,ROW()-ROW($HD$190)+1),"")</f>
        <v>0</v>
      </c>
      <c r="HE273">
        <f>IFERROR(SMALL(HE67:HE187,ROW()-ROW($HE$190)+1),"")</f>
        <v>0</v>
      </c>
      <c r="HF273">
        <f>IFERROR(SMALL(HF67:HF187,ROW()-ROW($HF$190)+1),"")</f>
        <v>0</v>
      </c>
      <c r="HG273">
        <f>IFERROR(SMALL(HG67:HG187,ROW()-ROW($HG$190)+1),"")</f>
        <v>0</v>
      </c>
      <c r="HH273">
        <f>IFERROR(SMALL(HH67:HH187,ROW()-ROW($HH$190)+1),"")</f>
        <v>0</v>
      </c>
      <c r="HI273">
        <f>IFERROR(SMALL(HI67:HI187,ROW()-ROW($HI$190)+1),"")</f>
        <v>0</v>
      </c>
      <c r="HJ273">
        <f>IFERROR(SMALL(HJ67:HJ187,ROW()-ROW($HJ$190)+1),"")</f>
        <v>0</v>
      </c>
      <c r="HK273">
        <f>IFERROR(SMALL(HK67:HK187,ROW()-ROW($HK$190)+1),"")</f>
        <v>0</v>
      </c>
      <c r="HL273">
        <f>IFERROR(SMALL(HL67:HL187,ROW()-ROW($HL$190)+1),"")</f>
        <v>0</v>
      </c>
      <c r="HM273">
        <f>IFERROR(SMALL(HM67:HM187,ROW()-ROW($HM$190)+1),"")</f>
        <v>0</v>
      </c>
      <c r="HN273">
        <f>IFERROR(SMALL(HN67:HN187,ROW()-ROW($HN$190)+1),"")</f>
        <v>0</v>
      </c>
      <c r="HO273">
        <f>IFERROR(SMALL(HO67:HO187,ROW()-ROW($HO$190)+1),"")</f>
        <v>0</v>
      </c>
      <c r="HP273">
        <f>IFERROR(SMALL(HP67:HP187,ROW()-ROW($HP$190)+1),"")</f>
        <v>0</v>
      </c>
      <c r="HQ273">
        <f>IFERROR(SMALL(HQ67:HQ187,ROW()-ROW($HQ$190)+1),"")</f>
        <v>0</v>
      </c>
      <c r="HR273">
        <f>IFERROR(SMALL(HR67:HR187,ROW()-ROW($HR$190)+1),"")</f>
        <v>0</v>
      </c>
      <c r="HS273">
        <f>IFERROR(SMALL(HS67:HS187,ROW()-ROW($HS$190)+1),"")</f>
        <v>0</v>
      </c>
      <c r="HT273">
        <f>IFERROR(SMALL(HT67:HT187,ROW()-ROW($HT$190)+1),"")</f>
        <v>0</v>
      </c>
      <c r="HU273">
        <f>IFERROR(SMALL(HU67:HU187,ROW()-ROW($HU$190)+1),"")</f>
        <v>0</v>
      </c>
      <c r="HV273">
        <f>IFERROR(SMALL(HV67:HV187,ROW()-ROW($HV$190)+1),"")</f>
        <v>0</v>
      </c>
      <c r="HW273">
        <f>IFERROR(SMALL(HW67:HW187,ROW()-ROW($HW$190)+1),"")</f>
        <v>0</v>
      </c>
      <c r="HX273">
        <f>IFERROR(SMALL(HX67:HX187,ROW()-ROW($HX$190)+1),"")</f>
        <v>0</v>
      </c>
      <c r="HY273">
        <f>IFERROR(SMALL(HY67:HY187,ROW()-ROW($HY$190)+1),"")</f>
        <v>0</v>
      </c>
      <c r="HZ273">
        <f>IFERROR(SMALL(HZ67:HZ187,ROW()-ROW($HZ$190)+1),"")</f>
        <v>0</v>
      </c>
      <c r="IA273">
        <f>IFERROR(SMALL(IA67:IA187,ROW()-ROW($IA$190)+1),"")</f>
        <v>0</v>
      </c>
      <c r="IB273">
        <f>IFERROR(SMALL(IB67:IB187,ROW()-ROW($IB$190)+1),"")</f>
        <v>0</v>
      </c>
      <c r="IC273">
        <f>IFERROR(SMALL(IC67:IC187,ROW()-ROW($IC$190)+1),"")</f>
        <v>0</v>
      </c>
      <c r="ID273">
        <f>IFERROR(SMALL(ID67:ID187,ROW()-ROW($ID$190)+1),"")</f>
        <v>0</v>
      </c>
      <c r="IE273">
        <f>IFERROR(SMALL(IE67:IE187,ROW()-ROW($IE$190)+1),"")</f>
        <v>0</v>
      </c>
      <c r="IF273">
        <f>IFERROR(SMALL(IF67:IF187,ROW()-ROW($IF$190)+1),"")</f>
        <v>0</v>
      </c>
      <c r="IG273">
        <f>IFERROR(SMALL(IG67:IG187,ROW()-ROW($IG$190)+1),"")</f>
        <v>0</v>
      </c>
      <c r="IH273">
        <f>IFERROR(SMALL(IH67:IH187,ROW()-ROW($IH$190)+1),"")</f>
        <v>0</v>
      </c>
      <c r="II273">
        <f>IFERROR(SMALL(II67:II187,ROW()-ROW($II$190)+1),"")</f>
        <v>0</v>
      </c>
      <c r="IJ273">
        <f>IFERROR(SMALL(IJ67:IJ187,ROW()-ROW($IJ$190)+1),"")</f>
        <v>0</v>
      </c>
      <c r="IK273">
        <f>IFERROR(SMALL(IK67:IK187,ROW()-ROW($IK$190)+1),"")</f>
        <v>0</v>
      </c>
      <c r="IL273">
        <f>IFERROR(SMALL(IL67:IL187,ROW()-ROW($IL$190)+1),"")</f>
        <v>0</v>
      </c>
      <c r="IM273">
        <f>IFERROR(SMALL(IM67:IM187,ROW()-ROW($IM$190)+1),"")</f>
        <v>0</v>
      </c>
      <c r="IN273">
        <f>IFERROR(SMALL(IN67:IN187,ROW()-ROW($IN$190)+1),"")</f>
        <v>0</v>
      </c>
      <c r="IO273">
        <f>IFERROR(SMALL(IO67:IO187,ROW()-ROW($IO$190)+1),"")</f>
        <v>0</v>
      </c>
      <c r="IP273">
        <f>IFERROR(SMALL(IP67:IP187,ROW()-ROW($IP$190)+1),"")</f>
        <v>0</v>
      </c>
      <c r="IQ273">
        <f>IFERROR(SMALL(IQ67:IQ187,ROW()-ROW($IQ$190)+1),"")</f>
        <v>0</v>
      </c>
      <c r="IR273">
        <f>IFERROR(SMALL(IR67:IR187,ROW()-ROW($IR$190)+1),"")</f>
        <v>0</v>
      </c>
      <c r="IS273">
        <f>IFERROR(SMALL(IS67:IS187,ROW()-ROW($IS$190)+1),"")</f>
        <v>0</v>
      </c>
      <c r="IT273">
        <f>IFERROR(SMALL(IT67:IT187,ROW()-ROW($IT$190)+1),"")</f>
        <v>0</v>
      </c>
      <c r="IU273">
        <f>IFERROR(SMALL(IU67:IU187,ROW()-ROW($IU$190)+1),"")</f>
        <v>0</v>
      </c>
      <c r="IV273">
        <f>IFERROR(SMALL(IV67:IV187,ROW()-ROW($IV$190)+1),"")</f>
        <v>0</v>
      </c>
      <c r="IW273">
        <f>IFERROR(SMALL(IW67:IW187,ROW()-ROW($IW$190)+1),"")</f>
        <v>0</v>
      </c>
      <c r="IX273">
        <f>IFERROR(SMALL(IX67:IX187,ROW()-ROW($IX$190)+1),"")</f>
        <v>0</v>
      </c>
      <c r="IY273">
        <f>IFERROR(SMALL(IY67:IY187,ROW()-ROW($IY$190)+1),"")</f>
        <v>0</v>
      </c>
      <c r="IZ273">
        <f>IFERROR(SMALL(IZ67:IZ187,ROW()-ROW($IZ$190)+1),"")</f>
        <v>0</v>
      </c>
      <c r="JA273">
        <f>IFERROR(SMALL(JA67:JA187,ROW()-ROW($JA$190)+1),"")</f>
        <v>0</v>
      </c>
      <c r="JB273">
        <f>IFERROR(SMALL(JB67:JB187,ROW()-ROW($JB$190)+1),"")</f>
        <v>0</v>
      </c>
      <c r="JC273">
        <f>IFERROR(SMALL(JC67:JC187,ROW()-ROW($JC$190)+1),"")</f>
        <v>0</v>
      </c>
      <c r="JD273">
        <f>IFERROR(SMALL(JD67:JD187,ROW()-ROW($JD$190)+1),"")</f>
        <v>0</v>
      </c>
      <c r="JE273">
        <f>IFERROR(SMALL(JE67:JE187,ROW()-ROW($JE$190)+1),"")</f>
        <v>0</v>
      </c>
      <c r="JF273">
        <f>IFERROR(SMALL(JF67:JF187,ROW()-ROW($JF$190)+1),"")</f>
        <v>0</v>
      </c>
      <c r="JG273">
        <f>IFERROR(SMALL(JG67:JG187,ROW()-ROW($JG$190)+1),"")</f>
        <v>0</v>
      </c>
      <c r="JH273">
        <f>IFERROR(SMALL(JH67:JH187,ROW()-ROW($JH$190)+1),"")</f>
        <v>0</v>
      </c>
      <c r="JI273">
        <f>IFERROR(SMALL(JI67:JI187,ROW()-ROW($JI$190)+1),"")</f>
        <v>0</v>
      </c>
      <c r="JJ273">
        <f>IFERROR(SMALL(JJ67:JJ187,ROW()-ROW($JJ$190)+1),"")</f>
        <v>0</v>
      </c>
    </row>
    <row r="274" spans="5:270">
      <c r="E274">
        <f>IFERROR(SMALL(E67:E187,ROW()-ROW($E$190)+1),"")</f>
        <v>0</v>
      </c>
      <c r="F274">
        <f>IFERROR(SMALL(F67:F187,ROW()-ROW($F$190)+1),"")</f>
        <v>0</v>
      </c>
      <c r="G274">
        <f>IFERROR(SMALL(G67:G187,ROW()-ROW($G$190)+1),"")</f>
        <v>0</v>
      </c>
      <c r="H274">
        <f>IFERROR(SMALL(H67:H187,ROW()-ROW($H$190)+1),"")</f>
        <v>0</v>
      </c>
      <c r="I274">
        <f>IFERROR(SMALL(I67:I187,ROW()-ROW($I$190)+1),"")</f>
        <v>0</v>
      </c>
      <c r="J274">
        <f>IFERROR(SMALL(J67:J187,ROW()-ROW($J$190)+1),"")</f>
        <v>0</v>
      </c>
      <c r="K274">
        <f>IFERROR(SMALL(K67:K187,ROW()-ROW($K$190)+1),"")</f>
        <v>0</v>
      </c>
      <c r="L274">
        <f>IFERROR(SMALL(L67:L187,ROW()-ROW($L$190)+1),"")</f>
        <v>0</v>
      </c>
      <c r="M274">
        <f>IFERROR(SMALL(M67:M187,ROW()-ROW($M$190)+1),"")</f>
        <v>0</v>
      </c>
      <c r="N274">
        <f>IFERROR(SMALL(N67:N187,ROW()-ROW($N$190)+1),"")</f>
        <v>0</v>
      </c>
      <c r="O274">
        <f>IFERROR(SMALL(O67:O187,ROW()-ROW($O$190)+1),"")</f>
        <v>0</v>
      </c>
      <c r="P274">
        <f>IFERROR(SMALL(P67:P187,ROW()-ROW($P$190)+1),"")</f>
        <v>0</v>
      </c>
      <c r="Q274">
        <f>IFERROR(SMALL(Q67:Q187,ROW()-ROW($Q$190)+1),"")</f>
        <v>0</v>
      </c>
      <c r="R274">
        <f>IFERROR(SMALL(R67:R187,ROW()-ROW($R$190)+1),"")</f>
        <v>0</v>
      </c>
      <c r="S274">
        <f>IFERROR(SMALL(S67:S187,ROW()-ROW($S$190)+1),"")</f>
        <v>0</v>
      </c>
      <c r="T274">
        <f>IFERROR(SMALL(T67:T187,ROW()-ROW($T$190)+1),"")</f>
        <v>0</v>
      </c>
      <c r="U274">
        <f>IFERROR(SMALL(U67:U187,ROW()-ROW($U$190)+1),"")</f>
        <v>0</v>
      </c>
      <c r="V274">
        <f>IFERROR(SMALL(V67:V187,ROW()-ROW($V$190)+1),"")</f>
        <v>0</v>
      </c>
      <c r="W274">
        <f>IFERROR(SMALL(W67:W187,ROW()-ROW($W$190)+1),"")</f>
        <v>0</v>
      </c>
      <c r="X274">
        <f>IFERROR(SMALL(X67:X187,ROW()-ROW($X$190)+1),"")</f>
        <v>0</v>
      </c>
      <c r="Y274">
        <f>IFERROR(SMALL(Y67:Y187,ROW()-ROW($Y$190)+1),"")</f>
        <v>0</v>
      </c>
      <c r="Z274">
        <f>IFERROR(SMALL(Z67:Z187,ROW()-ROW($Z$190)+1),"")</f>
        <v>0</v>
      </c>
      <c r="AA274">
        <f>IFERROR(SMALL(AA67:AA187,ROW()-ROW($AA$190)+1),"")</f>
        <v>0</v>
      </c>
      <c r="AB274">
        <f>IFERROR(SMALL(AB67:AB187,ROW()-ROW($AB$190)+1),"")</f>
        <v>0</v>
      </c>
      <c r="AC274">
        <f>IFERROR(SMALL(AC67:AC187,ROW()-ROW($AC$190)+1),"")</f>
        <v>0</v>
      </c>
      <c r="AD274">
        <f>IFERROR(SMALL(AD67:AD187,ROW()-ROW($AD$190)+1),"")</f>
        <v>0</v>
      </c>
      <c r="AE274">
        <f>IFERROR(SMALL(AE67:AE187,ROW()-ROW($AE$190)+1),"")</f>
        <v>0</v>
      </c>
      <c r="AF274">
        <f>IFERROR(SMALL(AF67:AF187,ROW()-ROW($AF$190)+1),"")</f>
        <v>0</v>
      </c>
      <c r="AG274">
        <f>IFERROR(SMALL(AG67:AG187,ROW()-ROW($AG$190)+1),"")</f>
        <v>0</v>
      </c>
      <c r="AH274">
        <f>IFERROR(SMALL(AH67:AH187,ROW()-ROW($AH$190)+1),"")</f>
        <v>0</v>
      </c>
      <c r="AI274">
        <f>IFERROR(SMALL(AI67:AI187,ROW()-ROW($AI$190)+1),"")</f>
        <v>0</v>
      </c>
      <c r="AJ274">
        <f>IFERROR(SMALL(AJ67:AJ187,ROW()-ROW($AJ$190)+1),"")</f>
        <v>0</v>
      </c>
      <c r="AK274">
        <f>IFERROR(SMALL(AK67:AK187,ROW()-ROW($AK$190)+1),"")</f>
        <v>0</v>
      </c>
      <c r="AL274">
        <f>IFERROR(SMALL(AL67:AL187,ROW()-ROW($AL$190)+1),"")</f>
        <v>0</v>
      </c>
      <c r="AM274">
        <f>IFERROR(SMALL(AM67:AM187,ROW()-ROW($AM$190)+1),"")</f>
        <v>0</v>
      </c>
      <c r="AN274">
        <f>IFERROR(SMALL(AN67:AN187,ROW()-ROW($AN$190)+1),"")</f>
        <v>0</v>
      </c>
      <c r="AO274">
        <f>IFERROR(SMALL(AO67:AO187,ROW()-ROW($AO$190)+1),"")</f>
        <v>0</v>
      </c>
      <c r="AP274">
        <f>IFERROR(SMALL(AP67:AP187,ROW()-ROW($AP$190)+1),"")</f>
        <v>0</v>
      </c>
      <c r="AQ274">
        <f>IFERROR(SMALL(AQ67:AQ187,ROW()-ROW($AQ$190)+1),"")</f>
        <v>0</v>
      </c>
      <c r="AR274">
        <f>IFERROR(SMALL(AR67:AR187,ROW()-ROW($AR$190)+1),"")</f>
        <v>0</v>
      </c>
      <c r="AS274">
        <f>IFERROR(SMALL(AS67:AS187,ROW()-ROW($AS$190)+1),"")</f>
        <v>0</v>
      </c>
      <c r="AT274">
        <f>IFERROR(SMALL(AT67:AT187,ROW()-ROW($AT$190)+1),"")</f>
        <v>0</v>
      </c>
      <c r="AU274">
        <f>IFERROR(SMALL(AU67:AU187,ROW()-ROW($AU$190)+1),"")</f>
        <v>0</v>
      </c>
      <c r="AV274">
        <f>IFERROR(SMALL(AV67:AV187,ROW()-ROW($AV$190)+1),"")</f>
        <v>0</v>
      </c>
      <c r="AW274">
        <f>IFERROR(SMALL(AW67:AW187,ROW()-ROW($AW$190)+1),"")</f>
        <v>0</v>
      </c>
      <c r="AX274">
        <f>IFERROR(SMALL(AX67:AX187,ROW()-ROW($AX$190)+1),"")</f>
        <v>0</v>
      </c>
      <c r="AY274">
        <f>IFERROR(SMALL(AY67:AY187,ROW()-ROW($AY$190)+1),"")</f>
        <v>0</v>
      </c>
      <c r="AZ274">
        <f>IFERROR(SMALL(AZ67:AZ187,ROW()-ROW($AZ$190)+1),"")</f>
        <v>0</v>
      </c>
      <c r="BA274">
        <f>IFERROR(SMALL(BA67:BA187,ROW()-ROW($BA$190)+1),"")</f>
        <v>0</v>
      </c>
      <c r="BB274">
        <f>IFERROR(SMALL(BB67:BB187,ROW()-ROW($BB$190)+1),"")</f>
        <v>0</v>
      </c>
      <c r="BC274">
        <f>IFERROR(SMALL(BC67:BC187,ROW()-ROW($BC$190)+1),"")</f>
        <v>0</v>
      </c>
      <c r="BD274">
        <f>IFERROR(SMALL(BD67:BD187,ROW()-ROW($BD$190)+1),"")</f>
        <v>0</v>
      </c>
      <c r="BE274">
        <f>IFERROR(SMALL(BE67:BE187,ROW()-ROW($BE$190)+1),"")</f>
        <v>0</v>
      </c>
      <c r="BF274">
        <f>IFERROR(SMALL(BF67:BF187,ROW()-ROW($BF$190)+1),"")</f>
        <v>0</v>
      </c>
      <c r="BG274">
        <f>IFERROR(SMALL(BG67:BG187,ROW()-ROW($BG$190)+1),"")</f>
        <v>0</v>
      </c>
      <c r="BH274">
        <f>IFERROR(SMALL(BH67:BH187,ROW()-ROW($BH$190)+1),"")</f>
        <v>0</v>
      </c>
      <c r="BI274">
        <f>IFERROR(SMALL(BI67:BI187,ROW()-ROW($BI$190)+1),"")</f>
        <v>0</v>
      </c>
      <c r="BJ274">
        <f>IFERROR(SMALL(BJ67:BJ187,ROW()-ROW($BJ$190)+1),"")</f>
        <v>0</v>
      </c>
      <c r="BK274">
        <f>IFERROR(SMALL(BK67:BK187,ROW()-ROW($BK$190)+1),"")</f>
        <v>0</v>
      </c>
      <c r="BL274">
        <f>IFERROR(SMALL(BL67:BL187,ROW()-ROW($BL$190)+1),"")</f>
        <v>0</v>
      </c>
      <c r="BM274">
        <f>IFERROR(SMALL(BM67:BM187,ROW()-ROW($BM$190)+1),"")</f>
        <v>0</v>
      </c>
      <c r="BN274">
        <f>IFERROR(SMALL(BN67:BN187,ROW()-ROW($BN$190)+1),"")</f>
        <v>0</v>
      </c>
      <c r="BO274">
        <f>IFERROR(SMALL(BO67:BO187,ROW()-ROW($BO$190)+1),"")</f>
        <v>0</v>
      </c>
      <c r="BP274">
        <f>IFERROR(SMALL(BP67:BP187,ROW()-ROW($BP$190)+1),"")</f>
        <v>0</v>
      </c>
      <c r="BQ274">
        <f>IFERROR(SMALL(BQ67:BQ187,ROW()-ROW($BQ$190)+1),"")</f>
        <v>0</v>
      </c>
      <c r="BR274">
        <f>IFERROR(SMALL(BR67:BR187,ROW()-ROW($BR$190)+1),"")</f>
        <v>0</v>
      </c>
      <c r="BS274">
        <f>IFERROR(SMALL(BS67:BS187,ROW()-ROW($BS$190)+1),"")</f>
        <v>0</v>
      </c>
      <c r="BT274">
        <f>IFERROR(SMALL(BT67:BT187,ROW()-ROW($BT$190)+1),"")</f>
        <v>0</v>
      </c>
      <c r="BU274">
        <f>IFERROR(SMALL(BU67:BU187,ROW()-ROW($BU$190)+1),"")</f>
        <v>0</v>
      </c>
      <c r="BV274">
        <f>IFERROR(SMALL(BV67:BV187,ROW()-ROW($BV$190)+1),"")</f>
        <v>0</v>
      </c>
      <c r="BW274">
        <f>IFERROR(SMALL(BW67:BW187,ROW()-ROW($BW$190)+1),"")</f>
        <v>0</v>
      </c>
      <c r="BX274">
        <f>IFERROR(SMALL(BX67:BX187,ROW()-ROW($BX$190)+1),"")</f>
        <v>0</v>
      </c>
      <c r="BY274">
        <f>IFERROR(SMALL(BY67:BY187,ROW()-ROW($BY$190)+1),"")</f>
        <v>0</v>
      </c>
      <c r="BZ274">
        <f>IFERROR(SMALL(BZ67:BZ187,ROW()-ROW($BZ$190)+1),"")</f>
        <v>0</v>
      </c>
      <c r="CA274">
        <f>IFERROR(SMALL(CA67:CA187,ROW()-ROW($CA$190)+1),"")</f>
        <v>0</v>
      </c>
      <c r="CB274">
        <f>IFERROR(SMALL(CB67:CB187,ROW()-ROW($CB$190)+1),"")</f>
        <v>0</v>
      </c>
      <c r="CC274">
        <f>IFERROR(SMALL(CC67:CC187,ROW()-ROW($CC$190)+1),"")</f>
        <v>0</v>
      </c>
      <c r="CD274">
        <f>IFERROR(SMALL(CD67:CD187,ROW()-ROW($CD$190)+1),"")</f>
        <v>0</v>
      </c>
      <c r="CE274">
        <f>IFERROR(SMALL(CE67:CE187,ROW()-ROW($CE$190)+1),"")</f>
        <v>0</v>
      </c>
      <c r="CF274">
        <f>IFERROR(SMALL(CF67:CF187,ROW()-ROW($CF$190)+1),"")</f>
        <v>0</v>
      </c>
      <c r="CG274">
        <f>IFERROR(SMALL(CG67:CG187,ROW()-ROW($CG$190)+1),"")</f>
        <v>0</v>
      </c>
      <c r="CH274">
        <f>IFERROR(SMALL(CH67:CH187,ROW()-ROW($CH$190)+1),"")</f>
        <v>0</v>
      </c>
      <c r="CI274">
        <f>IFERROR(SMALL(CI67:CI187,ROW()-ROW($CI$190)+1),"")</f>
        <v>0</v>
      </c>
      <c r="CJ274">
        <f>IFERROR(SMALL(CJ67:CJ187,ROW()-ROW($CJ$190)+1),"")</f>
        <v>0</v>
      </c>
      <c r="CK274">
        <f>IFERROR(SMALL(CK67:CK187,ROW()-ROW($CK$190)+1),"")</f>
        <v>0</v>
      </c>
      <c r="CL274">
        <f>IFERROR(SMALL(CL67:CL187,ROW()-ROW($CL$190)+1),"")</f>
        <v>0</v>
      </c>
      <c r="CM274">
        <f>IFERROR(SMALL(CM67:CM187,ROW()-ROW($CM$190)+1),"")</f>
        <v>0</v>
      </c>
      <c r="CN274">
        <f>IFERROR(SMALL(CN67:CN187,ROW()-ROW($CN$190)+1),"")</f>
        <v>0</v>
      </c>
      <c r="CO274">
        <f>IFERROR(SMALL(CO67:CO187,ROW()-ROW($CO$190)+1),"")</f>
        <v>0</v>
      </c>
      <c r="CP274">
        <f>IFERROR(SMALL(CP67:CP187,ROW()-ROW($CP$190)+1),"")</f>
        <v>0</v>
      </c>
      <c r="CQ274">
        <f>IFERROR(SMALL(CQ67:CQ187,ROW()-ROW($CQ$190)+1),"")</f>
        <v>0</v>
      </c>
      <c r="CR274">
        <f>IFERROR(SMALL(CR67:CR187,ROW()-ROW($CR$190)+1),"")</f>
        <v>0</v>
      </c>
      <c r="CS274">
        <f>IFERROR(SMALL(CS67:CS187,ROW()-ROW($CS$190)+1),"")</f>
        <v>0</v>
      </c>
      <c r="CT274">
        <f>IFERROR(SMALL(CT67:CT187,ROW()-ROW($CT$190)+1),"")</f>
        <v>0</v>
      </c>
      <c r="CU274">
        <f>IFERROR(SMALL(CU67:CU187,ROW()-ROW($CU$190)+1),"")</f>
        <v>0</v>
      </c>
      <c r="CV274">
        <f>IFERROR(SMALL(CV67:CV187,ROW()-ROW($CV$190)+1),"")</f>
        <v>0</v>
      </c>
      <c r="CW274">
        <f>IFERROR(SMALL(CW67:CW187,ROW()-ROW($CW$190)+1),"")</f>
        <v>0</v>
      </c>
      <c r="CX274">
        <f>IFERROR(SMALL(CX67:CX187,ROW()-ROW($CX$190)+1),"")</f>
        <v>0</v>
      </c>
      <c r="CY274">
        <f>IFERROR(SMALL(CY67:CY187,ROW()-ROW($CY$190)+1),"")</f>
        <v>0</v>
      </c>
      <c r="CZ274">
        <f>IFERROR(SMALL(CZ67:CZ187,ROW()-ROW($CZ$190)+1),"")</f>
        <v>0</v>
      </c>
      <c r="DA274">
        <f>IFERROR(SMALL(DA67:DA187,ROW()-ROW($DA$190)+1),"")</f>
        <v>0</v>
      </c>
      <c r="DB274">
        <f>IFERROR(SMALL(DB67:DB187,ROW()-ROW($DB$190)+1),"")</f>
        <v>0</v>
      </c>
      <c r="DC274">
        <f>IFERROR(SMALL(DC67:DC187,ROW()-ROW($DC$190)+1),"")</f>
        <v>0</v>
      </c>
      <c r="DD274">
        <f>IFERROR(SMALL(DD67:DD187,ROW()-ROW($DD$190)+1),"")</f>
        <v>0</v>
      </c>
      <c r="DE274">
        <f>IFERROR(SMALL(DE67:DE187,ROW()-ROW($DE$190)+1),"")</f>
        <v>0</v>
      </c>
      <c r="DF274">
        <f>IFERROR(SMALL(DF67:DF187,ROW()-ROW($DF$190)+1),"")</f>
        <v>0</v>
      </c>
      <c r="DG274">
        <f>IFERROR(SMALL(DG67:DG187,ROW()-ROW($DG$190)+1),"")</f>
        <v>0</v>
      </c>
      <c r="DH274">
        <f>IFERROR(SMALL(DH67:DH187,ROW()-ROW($DH$190)+1),"")</f>
        <v>0</v>
      </c>
      <c r="DI274">
        <f>IFERROR(SMALL(DI67:DI187,ROW()-ROW($DI$190)+1),"")</f>
        <v>0</v>
      </c>
      <c r="DJ274">
        <f>IFERROR(SMALL(DJ67:DJ187,ROW()-ROW($DJ$190)+1),"")</f>
        <v>0</v>
      </c>
      <c r="DK274">
        <f>IFERROR(SMALL(DK67:DK187,ROW()-ROW($DK$190)+1),"")</f>
        <v>0</v>
      </c>
      <c r="DL274">
        <f>IFERROR(SMALL(DL67:DL187,ROW()-ROW($DL$190)+1),"")</f>
        <v>0</v>
      </c>
      <c r="DM274">
        <f>IFERROR(SMALL(DM67:DM187,ROW()-ROW($DM$190)+1),"")</f>
        <v>0</v>
      </c>
      <c r="DN274">
        <f>IFERROR(SMALL(DN67:DN187,ROW()-ROW($DN$190)+1),"")</f>
        <v>0</v>
      </c>
      <c r="DO274">
        <f>IFERROR(SMALL(DO67:DO187,ROW()-ROW($DO$190)+1),"")</f>
        <v>0</v>
      </c>
      <c r="DP274">
        <f>IFERROR(SMALL(DP67:DP187,ROW()-ROW($DP$190)+1),"")</f>
        <v>0</v>
      </c>
      <c r="DQ274">
        <f>IFERROR(SMALL(DQ67:DQ187,ROW()-ROW($DQ$190)+1),"")</f>
        <v>0</v>
      </c>
      <c r="DR274">
        <f>IFERROR(SMALL(DR67:DR187,ROW()-ROW($DR$190)+1),"")</f>
        <v>0</v>
      </c>
      <c r="DS274">
        <f>IFERROR(SMALL(DS67:DS187,ROW()-ROW($DS$190)+1),"")</f>
        <v>0</v>
      </c>
      <c r="DT274">
        <f>IFERROR(SMALL(DT67:DT187,ROW()-ROW($DT$190)+1),"")</f>
        <v>0</v>
      </c>
      <c r="DU274">
        <f>IFERROR(SMALL(DU67:DU187,ROW()-ROW($DU$190)+1),"")</f>
        <v>0</v>
      </c>
      <c r="DV274">
        <f>IFERROR(SMALL(DV67:DV187,ROW()-ROW($DV$190)+1),"")</f>
        <v>0</v>
      </c>
      <c r="DW274">
        <f>IFERROR(SMALL(DW67:DW187,ROW()-ROW($DW$190)+1),"")</f>
        <v>0</v>
      </c>
      <c r="DX274">
        <f>IFERROR(SMALL(DX67:DX187,ROW()-ROW($DX$190)+1),"")</f>
        <v>0</v>
      </c>
      <c r="DY274">
        <f>IFERROR(SMALL(DY67:DY187,ROW()-ROW($DY$190)+1),"")</f>
        <v>0</v>
      </c>
      <c r="DZ274">
        <f>IFERROR(SMALL(DZ67:DZ187,ROW()-ROW($DZ$190)+1),"")</f>
        <v>0</v>
      </c>
      <c r="EA274">
        <f>IFERROR(SMALL(EA67:EA187,ROW()-ROW($EA$190)+1),"")</f>
        <v>0</v>
      </c>
      <c r="EB274">
        <f>IFERROR(SMALL(EB67:EB187,ROW()-ROW($EB$190)+1),"")</f>
        <v>0</v>
      </c>
      <c r="EC274">
        <f>IFERROR(SMALL(EC67:EC187,ROW()-ROW($EC$190)+1),"")</f>
        <v>0</v>
      </c>
      <c r="ED274">
        <f>IFERROR(SMALL(ED67:ED187,ROW()-ROW($ED$190)+1),"")</f>
        <v>0</v>
      </c>
      <c r="EE274">
        <f>IFERROR(SMALL(EE67:EE187,ROW()-ROW($EE$190)+1),"")</f>
        <v>0</v>
      </c>
      <c r="EF274">
        <f>IFERROR(SMALL(EF67:EF187,ROW()-ROW($EF$190)+1),"")</f>
        <v>0</v>
      </c>
      <c r="EI274">
        <f>IFERROR(SMALL(EI67:EI187,ROW()-ROW($EI$190)+1),"")</f>
        <v>0</v>
      </c>
      <c r="EJ274">
        <f>IFERROR(SMALL(EJ67:EJ187,ROW()-ROW($EJ$190)+1),"")</f>
        <v>0</v>
      </c>
      <c r="EK274">
        <f>IFERROR(SMALL(EK67:EK187,ROW()-ROW($EK$190)+1),"")</f>
        <v>0</v>
      </c>
      <c r="EL274">
        <f>IFERROR(SMALL(EL67:EL187,ROW()-ROW($EL$190)+1),"")</f>
        <v>0</v>
      </c>
      <c r="EM274">
        <f>IFERROR(SMALL(EM67:EM187,ROW()-ROW($EM$190)+1),"")</f>
        <v>0</v>
      </c>
      <c r="EN274">
        <f>IFERROR(SMALL(EN67:EN187,ROW()-ROW($EN$190)+1),"")</f>
        <v>0</v>
      </c>
      <c r="EO274">
        <f>IFERROR(SMALL(EO67:EO187,ROW()-ROW($EO$190)+1),"")</f>
        <v>0</v>
      </c>
      <c r="EP274">
        <f>IFERROR(SMALL(EP67:EP187,ROW()-ROW($EP$190)+1),"")</f>
        <v>0</v>
      </c>
      <c r="EQ274">
        <f>IFERROR(SMALL(EQ67:EQ187,ROW()-ROW($EQ$190)+1),"")</f>
        <v>0</v>
      </c>
      <c r="ER274">
        <f>IFERROR(SMALL(ER67:ER187,ROW()-ROW($ER$190)+1),"")</f>
        <v>0</v>
      </c>
      <c r="ES274">
        <f>IFERROR(SMALL(ES67:ES187,ROW()-ROW($ES$190)+1),"")</f>
        <v>0</v>
      </c>
      <c r="ET274">
        <f>IFERROR(SMALL(ET67:ET187,ROW()-ROW($ET$190)+1),"")</f>
        <v>0</v>
      </c>
      <c r="EU274">
        <f>IFERROR(SMALL(EU67:EU187,ROW()-ROW($EU$190)+1),"")</f>
        <v>0</v>
      </c>
      <c r="EV274">
        <f>IFERROR(SMALL(EV67:EV187,ROW()-ROW($EV$190)+1),"")</f>
        <v>0</v>
      </c>
      <c r="EW274">
        <f>IFERROR(SMALL(EW67:EW187,ROW()-ROW($EW$190)+1),"")</f>
        <v>0</v>
      </c>
      <c r="EX274">
        <f>IFERROR(SMALL(EX67:EX187,ROW()-ROW($EX$190)+1),"")</f>
        <v>0</v>
      </c>
      <c r="EY274">
        <f>IFERROR(SMALL(EY67:EY187,ROW()-ROW($EY$190)+1),"")</f>
        <v>0</v>
      </c>
      <c r="EZ274">
        <f>IFERROR(SMALL(EZ67:EZ187,ROW()-ROW($EZ$190)+1),"")</f>
        <v>0</v>
      </c>
      <c r="FA274">
        <f>IFERROR(SMALL(FA67:FA187,ROW()-ROW($FA$190)+1),"")</f>
        <v>0</v>
      </c>
      <c r="FB274">
        <f>IFERROR(SMALL(FB67:FB187,ROW()-ROW($FB$190)+1),"")</f>
        <v>0</v>
      </c>
      <c r="FC274">
        <f>IFERROR(SMALL(FC67:FC187,ROW()-ROW($FC$190)+1),"")</f>
        <v>0</v>
      </c>
      <c r="FD274">
        <f>IFERROR(SMALL(FD67:FD187,ROW()-ROW($FD$190)+1),"")</f>
        <v>0</v>
      </c>
      <c r="FE274">
        <f>IFERROR(SMALL(FE67:FE187,ROW()-ROW($FE$190)+1),"")</f>
        <v>0</v>
      </c>
      <c r="FF274">
        <f>IFERROR(SMALL(FF67:FF187,ROW()-ROW($FF$190)+1),"")</f>
        <v>0</v>
      </c>
      <c r="FG274">
        <f>IFERROR(SMALL(FG67:FG187,ROW()-ROW($FG$190)+1),"")</f>
        <v>0</v>
      </c>
      <c r="FH274">
        <f>IFERROR(SMALL(FH67:FH187,ROW()-ROW($FH$190)+1),"")</f>
        <v>0</v>
      </c>
      <c r="FI274">
        <f>IFERROR(SMALL(FI67:FI187,ROW()-ROW($FI$190)+1),"")</f>
        <v>0</v>
      </c>
      <c r="FJ274">
        <f>IFERROR(SMALL(FJ67:FJ187,ROW()-ROW($FJ$190)+1),"")</f>
        <v>0</v>
      </c>
      <c r="FK274">
        <f>IFERROR(SMALL(FK67:FK187,ROW()-ROW($FK$190)+1),"")</f>
        <v>0</v>
      </c>
      <c r="FL274">
        <f>IFERROR(SMALL(FL67:FL187,ROW()-ROW($FL$190)+1),"")</f>
        <v>0</v>
      </c>
      <c r="FM274">
        <f>IFERROR(SMALL(FM67:FM187,ROW()-ROW($FM$190)+1),"")</f>
        <v>0</v>
      </c>
      <c r="FN274">
        <f>IFERROR(SMALL(FN67:FN187,ROW()-ROW($FN$190)+1),"")</f>
        <v>0</v>
      </c>
      <c r="FO274">
        <f>IFERROR(SMALL(FO67:FO187,ROW()-ROW($FO$190)+1),"")</f>
        <v>0</v>
      </c>
      <c r="FP274">
        <f>IFERROR(SMALL(FP67:FP187,ROW()-ROW($FP$190)+1),"")</f>
        <v>0</v>
      </c>
      <c r="FQ274">
        <f>IFERROR(SMALL(FQ67:FQ187,ROW()-ROW($FQ$190)+1),"")</f>
        <v>0</v>
      </c>
      <c r="FR274">
        <f>IFERROR(SMALL(FR67:FR187,ROW()-ROW($FR$190)+1),"")</f>
        <v>0</v>
      </c>
      <c r="FS274">
        <f>IFERROR(SMALL(FS67:FS187,ROW()-ROW($FS$190)+1),"")</f>
        <v>0</v>
      </c>
      <c r="FT274">
        <f>IFERROR(SMALL(FT67:FT187,ROW()-ROW($FT$190)+1),"")</f>
        <v>0</v>
      </c>
      <c r="FU274">
        <f>IFERROR(SMALL(FU67:FU187,ROW()-ROW($FU$190)+1),"")</f>
        <v>0</v>
      </c>
      <c r="FV274">
        <f>IFERROR(SMALL(FV67:FV187,ROW()-ROW($FV$190)+1),"")</f>
        <v>0</v>
      </c>
      <c r="FW274">
        <f>IFERROR(SMALL(FW67:FW187,ROW()-ROW($FW$190)+1),"")</f>
        <v>0</v>
      </c>
      <c r="FX274">
        <f>IFERROR(SMALL(FX67:FX187,ROW()-ROW($FX$190)+1),"")</f>
        <v>0</v>
      </c>
      <c r="FY274">
        <f>IFERROR(SMALL(FY67:FY187,ROW()-ROW($FY$190)+1),"")</f>
        <v>0</v>
      </c>
      <c r="FZ274">
        <f>IFERROR(SMALL(FZ67:FZ187,ROW()-ROW($FZ$190)+1),"")</f>
        <v>0</v>
      </c>
      <c r="GA274">
        <f>IFERROR(SMALL(GA67:GA187,ROW()-ROW($GA$190)+1),"")</f>
        <v>0</v>
      </c>
      <c r="GB274">
        <f>IFERROR(SMALL(GB67:GB187,ROW()-ROW($GB$190)+1),"")</f>
        <v>0</v>
      </c>
      <c r="GC274">
        <f>IFERROR(SMALL(GC67:GC187,ROW()-ROW($GC$190)+1),"")</f>
        <v>0</v>
      </c>
      <c r="GD274">
        <f>IFERROR(SMALL(GD67:GD187,ROW()-ROW($GD$190)+1),"")</f>
        <v>0</v>
      </c>
      <c r="GE274">
        <f>IFERROR(SMALL(GE67:GE187,ROW()-ROW($GE$190)+1),"")</f>
        <v>0</v>
      </c>
      <c r="GF274">
        <f>IFERROR(SMALL(GF67:GF187,ROW()-ROW($GF$190)+1),"")</f>
        <v>0</v>
      </c>
      <c r="GG274">
        <f>IFERROR(SMALL(GG67:GG187,ROW()-ROW($GG$190)+1),"")</f>
        <v>0</v>
      </c>
      <c r="GH274">
        <f>IFERROR(SMALL(GH67:GH187,ROW()-ROW($GH$190)+1),"")</f>
        <v>0</v>
      </c>
      <c r="GI274">
        <f>IFERROR(SMALL(GI67:GI187,ROW()-ROW($GI$190)+1),"")</f>
        <v>0</v>
      </c>
      <c r="GJ274">
        <f>IFERROR(SMALL(GJ67:GJ187,ROW()-ROW($GJ$190)+1),"")</f>
        <v>0</v>
      </c>
      <c r="GK274">
        <f>IFERROR(SMALL(GK67:GK187,ROW()-ROW($GK$190)+1),"")</f>
        <v>0</v>
      </c>
      <c r="GL274">
        <f>IFERROR(SMALL(GL67:GL187,ROW()-ROW($GL$190)+1),"")</f>
        <v>0</v>
      </c>
      <c r="GM274">
        <f>IFERROR(SMALL(GM67:GM187,ROW()-ROW($GM$190)+1),"")</f>
        <v>0</v>
      </c>
      <c r="GN274">
        <f>IFERROR(SMALL(GN67:GN187,ROW()-ROW($GN$190)+1),"")</f>
        <v>0</v>
      </c>
      <c r="GO274">
        <f>IFERROR(SMALL(GO67:GO187,ROW()-ROW($GO$190)+1),"")</f>
        <v>0</v>
      </c>
      <c r="GP274">
        <f>IFERROR(SMALL(GP67:GP187,ROW()-ROW($GP$190)+1),"")</f>
        <v>0</v>
      </c>
      <c r="GQ274">
        <f>IFERROR(SMALL(GQ67:GQ187,ROW()-ROW($GQ$190)+1),"")</f>
        <v>0</v>
      </c>
      <c r="GR274">
        <f>IFERROR(SMALL(GR67:GR187,ROW()-ROW($GR$190)+1),"")</f>
        <v>0</v>
      </c>
      <c r="GS274">
        <f>IFERROR(SMALL(GS67:GS187,ROW()-ROW($GS$190)+1),"")</f>
        <v>0</v>
      </c>
      <c r="GT274">
        <f>IFERROR(SMALL(GT67:GT187,ROW()-ROW($GT$190)+1),"")</f>
        <v>0</v>
      </c>
      <c r="GU274">
        <f>IFERROR(SMALL(GU67:GU187,ROW()-ROW($GU$190)+1),"")</f>
        <v>0</v>
      </c>
      <c r="GV274">
        <f>IFERROR(SMALL(GV67:GV187,ROW()-ROW($GV$190)+1),"")</f>
        <v>0</v>
      </c>
      <c r="GW274">
        <f>IFERROR(SMALL(GW67:GW187,ROW()-ROW($GW$190)+1),"")</f>
        <v>0</v>
      </c>
      <c r="GX274">
        <f>IFERROR(SMALL(GX67:GX187,ROW()-ROW($GX$190)+1),"")</f>
        <v>0</v>
      </c>
      <c r="GY274">
        <f>IFERROR(SMALL(GY67:GY187,ROW()-ROW($GY$190)+1),"")</f>
        <v>0</v>
      </c>
      <c r="GZ274">
        <f>IFERROR(SMALL(GZ67:GZ187,ROW()-ROW($GZ$190)+1),"")</f>
        <v>0</v>
      </c>
      <c r="HA274">
        <f>IFERROR(SMALL(HA67:HA187,ROW()-ROW($HA$190)+1),"")</f>
        <v>0</v>
      </c>
      <c r="HB274">
        <f>IFERROR(SMALL(HB67:HB187,ROW()-ROW($HB$190)+1),"")</f>
        <v>0</v>
      </c>
      <c r="HC274">
        <f>IFERROR(SMALL(HC67:HC187,ROW()-ROW($HC$190)+1),"")</f>
        <v>0</v>
      </c>
      <c r="HD274">
        <f>IFERROR(SMALL(HD67:HD187,ROW()-ROW($HD$190)+1),"")</f>
        <v>0</v>
      </c>
      <c r="HE274">
        <f>IFERROR(SMALL(HE67:HE187,ROW()-ROW($HE$190)+1),"")</f>
        <v>0</v>
      </c>
      <c r="HF274">
        <f>IFERROR(SMALL(HF67:HF187,ROW()-ROW($HF$190)+1),"")</f>
        <v>0</v>
      </c>
      <c r="HG274">
        <f>IFERROR(SMALL(HG67:HG187,ROW()-ROW($HG$190)+1),"")</f>
        <v>0</v>
      </c>
      <c r="HH274">
        <f>IFERROR(SMALL(HH67:HH187,ROW()-ROW($HH$190)+1),"")</f>
        <v>0</v>
      </c>
      <c r="HI274">
        <f>IFERROR(SMALL(HI67:HI187,ROW()-ROW($HI$190)+1),"")</f>
        <v>0</v>
      </c>
      <c r="HJ274">
        <f>IFERROR(SMALL(HJ67:HJ187,ROW()-ROW($HJ$190)+1),"")</f>
        <v>0</v>
      </c>
      <c r="HK274">
        <f>IFERROR(SMALL(HK67:HK187,ROW()-ROW($HK$190)+1),"")</f>
        <v>0</v>
      </c>
      <c r="HL274">
        <f>IFERROR(SMALL(HL67:HL187,ROW()-ROW($HL$190)+1),"")</f>
        <v>0</v>
      </c>
      <c r="HM274">
        <f>IFERROR(SMALL(HM67:HM187,ROW()-ROW($HM$190)+1),"")</f>
        <v>0</v>
      </c>
      <c r="HN274">
        <f>IFERROR(SMALL(HN67:HN187,ROW()-ROW($HN$190)+1),"")</f>
        <v>0</v>
      </c>
      <c r="HO274">
        <f>IFERROR(SMALL(HO67:HO187,ROW()-ROW($HO$190)+1),"")</f>
        <v>0</v>
      </c>
      <c r="HP274">
        <f>IFERROR(SMALL(HP67:HP187,ROW()-ROW($HP$190)+1),"")</f>
        <v>0</v>
      </c>
      <c r="HQ274">
        <f>IFERROR(SMALL(HQ67:HQ187,ROW()-ROW($HQ$190)+1),"")</f>
        <v>0</v>
      </c>
      <c r="HR274">
        <f>IFERROR(SMALL(HR67:HR187,ROW()-ROW($HR$190)+1),"")</f>
        <v>0</v>
      </c>
      <c r="HS274">
        <f>IFERROR(SMALL(HS67:HS187,ROW()-ROW($HS$190)+1),"")</f>
        <v>0</v>
      </c>
      <c r="HT274">
        <f>IFERROR(SMALL(HT67:HT187,ROW()-ROW($HT$190)+1),"")</f>
        <v>0</v>
      </c>
      <c r="HU274">
        <f>IFERROR(SMALL(HU67:HU187,ROW()-ROW($HU$190)+1),"")</f>
        <v>0</v>
      </c>
      <c r="HV274">
        <f>IFERROR(SMALL(HV67:HV187,ROW()-ROW($HV$190)+1),"")</f>
        <v>0</v>
      </c>
      <c r="HW274">
        <f>IFERROR(SMALL(HW67:HW187,ROW()-ROW($HW$190)+1),"")</f>
        <v>0</v>
      </c>
      <c r="HX274">
        <f>IFERROR(SMALL(HX67:HX187,ROW()-ROW($HX$190)+1),"")</f>
        <v>0</v>
      </c>
      <c r="HY274">
        <f>IFERROR(SMALL(HY67:HY187,ROW()-ROW($HY$190)+1),"")</f>
        <v>0</v>
      </c>
      <c r="HZ274">
        <f>IFERROR(SMALL(HZ67:HZ187,ROW()-ROW($HZ$190)+1),"")</f>
        <v>0</v>
      </c>
      <c r="IA274">
        <f>IFERROR(SMALL(IA67:IA187,ROW()-ROW($IA$190)+1),"")</f>
        <v>0</v>
      </c>
      <c r="IB274">
        <f>IFERROR(SMALL(IB67:IB187,ROW()-ROW($IB$190)+1),"")</f>
        <v>0</v>
      </c>
      <c r="IC274">
        <f>IFERROR(SMALL(IC67:IC187,ROW()-ROW($IC$190)+1),"")</f>
        <v>0</v>
      </c>
      <c r="ID274">
        <f>IFERROR(SMALL(ID67:ID187,ROW()-ROW($ID$190)+1),"")</f>
        <v>0</v>
      </c>
      <c r="IE274">
        <f>IFERROR(SMALL(IE67:IE187,ROW()-ROW($IE$190)+1),"")</f>
        <v>0</v>
      </c>
      <c r="IF274">
        <f>IFERROR(SMALL(IF67:IF187,ROW()-ROW($IF$190)+1),"")</f>
        <v>0</v>
      </c>
      <c r="IG274">
        <f>IFERROR(SMALL(IG67:IG187,ROW()-ROW($IG$190)+1),"")</f>
        <v>0</v>
      </c>
      <c r="IH274">
        <f>IFERROR(SMALL(IH67:IH187,ROW()-ROW($IH$190)+1),"")</f>
        <v>0</v>
      </c>
      <c r="II274">
        <f>IFERROR(SMALL(II67:II187,ROW()-ROW($II$190)+1),"")</f>
        <v>0</v>
      </c>
      <c r="IJ274">
        <f>IFERROR(SMALL(IJ67:IJ187,ROW()-ROW($IJ$190)+1),"")</f>
        <v>0</v>
      </c>
      <c r="IK274">
        <f>IFERROR(SMALL(IK67:IK187,ROW()-ROW($IK$190)+1),"")</f>
        <v>0</v>
      </c>
      <c r="IL274">
        <f>IFERROR(SMALL(IL67:IL187,ROW()-ROW($IL$190)+1),"")</f>
        <v>0</v>
      </c>
      <c r="IM274">
        <f>IFERROR(SMALL(IM67:IM187,ROW()-ROW($IM$190)+1),"")</f>
        <v>0</v>
      </c>
      <c r="IN274">
        <f>IFERROR(SMALL(IN67:IN187,ROW()-ROW($IN$190)+1),"")</f>
        <v>0</v>
      </c>
      <c r="IO274">
        <f>IFERROR(SMALL(IO67:IO187,ROW()-ROW($IO$190)+1),"")</f>
        <v>0</v>
      </c>
      <c r="IP274">
        <f>IFERROR(SMALL(IP67:IP187,ROW()-ROW($IP$190)+1),"")</f>
        <v>0</v>
      </c>
      <c r="IQ274">
        <f>IFERROR(SMALL(IQ67:IQ187,ROW()-ROW($IQ$190)+1),"")</f>
        <v>0</v>
      </c>
      <c r="IR274">
        <f>IFERROR(SMALL(IR67:IR187,ROW()-ROW($IR$190)+1),"")</f>
        <v>0</v>
      </c>
      <c r="IS274">
        <f>IFERROR(SMALL(IS67:IS187,ROW()-ROW($IS$190)+1),"")</f>
        <v>0</v>
      </c>
      <c r="IT274">
        <f>IFERROR(SMALL(IT67:IT187,ROW()-ROW($IT$190)+1),"")</f>
        <v>0</v>
      </c>
      <c r="IU274">
        <f>IFERROR(SMALL(IU67:IU187,ROW()-ROW($IU$190)+1),"")</f>
        <v>0</v>
      </c>
      <c r="IV274">
        <f>IFERROR(SMALL(IV67:IV187,ROW()-ROW($IV$190)+1),"")</f>
        <v>0</v>
      </c>
      <c r="IW274">
        <f>IFERROR(SMALL(IW67:IW187,ROW()-ROW($IW$190)+1),"")</f>
        <v>0</v>
      </c>
      <c r="IX274">
        <f>IFERROR(SMALL(IX67:IX187,ROW()-ROW($IX$190)+1),"")</f>
        <v>0</v>
      </c>
      <c r="IY274">
        <f>IFERROR(SMALL(IY67:IY187,ROW()-ROW($IY$190)+1),"")</f>
        <v>0</v>
      </c>
      <c r="IZ274">
        <f>IFERROR(SMALL(IZ67:IZ187,ROW()-ROW($IZ$190)+1),"")</f>
        <v>0</v>
      </c>
      <c r="JA274">
        <f>IFERROR(SMALL(JA67:JA187,ROW()-ROW($JA$190)+1),"")</f>
        <v>0</v>
      </c>
      <c r="JB274">
        <f>IFERROR(SMALL(JB67:JB187,ROW()-ROW($JB$190)+1),"")</f>
        <v>0</v>
      </c>
      <c r="JC274">
        <f>IFERROR(SMALL(JC67:JC187,ROW()-ROW($JC$190)+1),"")</f>
        <v>0</v>
      </c>
      <c r="JD274">
        <f>IFERROR(SMALL(JD67:JD187,ROW()-ROW($JD$190)+1),"")</f>
        <v>0</v>
      </c>
      <c r="JE274">
        <f>IFERROR(SMALL(JE67:JE187,ROW()-ROW($JE$190)+1),"")</f>
        <v>0</v>
      </c>
      <c r="JF274">
        <f>IFERROR(SMALL(JF67:JF187,ROW()-ROW($JF$190)+1),"")</f>
        <v>0</v>
      </c>
      <c r="JG274">
        <f>IFERROR(SMALL(JG67:JG187,ROW()-ROW($JG$190)+1),"")</f>
        <v>0</v>
      </c>
      <c r="JH274">
        <f>IFERROR(SMALL(JH67:JH187,ROW()-ROW($JH$190)+1),"")</f>
        <v>0</v>
      </c>
      <c r="JI274">
        <f>IFERROR(SMALL(JI67:JI187,ROW()-ROW($JI$190)+1),"")</f>
        <v>0</v>
      </c>
      <c r="JJ274">
        <f>IFERROR(SMALL(JJ67:JJ187,ROW()-ROW($JJ$190)+1),"")</f>
        <v>0</v>
      </c>
    </row>
    <row r="275" spans="5:270">
      <c r="E275">
        <f>IFERROR(SMALL(E67:E187,ROW()-ROW($E$190)+1),"")</f>
        <v>0</v>
      </c>
      <c r="F275">
        <f>IFERROR(SMALL(F67:F187,ROW()-ROW($F$190)+1),"")</f>
        <v>0</v>
      </c>
      <c r="G275">
        <f>IFERROR(SMALL(G67:G187,ROW()-ROW($G$190)+1),"")</f>
        <v>0</v>
      </c>
      <c r="H275">
        <f>IFERROR(SMALL(H67:H187,ROW()-ROW($H$190)+1),"")</f>
        <v>0</v>
      </c>
      <c r="I275">
        <f>IFERROR(SMALL(I67:I187,ROW()-ROW($I$190)+1),"")</f>
        <v>0</v>
      </c>
      <c r="J275">
        <f>IFERROR(SMALL(J67:J187,ROW()-ROW($J$190)+1),"")</f>
        <v>0</v>
      </c>
      <c r="K275">
        <f>IFERROR(SMALL(K67:K187,ROW()-ROW($K$190)+1),"")</f>
        <v>0</v>
      </c>
      <c r="L275">
        <f>IFERROR(SMALL(L67:L187,ROW()-ROW($L$190)+1),"")</f>
        <v>0</v>
      </c>
      <c r="M275">
        <f>IFERROR(SMALL(M67:M187,ROW()-ROW($M$190)+1),"")</f>
        <v>0</v>
      </c>
      <c r="N275">
        <f>IFERROR(SMALL(N67:N187,ROW()-ROW($N$190)+1),"")</f>
        <v>0</v>
      </c>
      <c r="O275">
        <f>IFERROR(SMALL(O67:O187,ROW()-ROW($O$190)+1),"")</f>
        <v>0</v>
      </c>
      <c r="P275">
        <f>IFERROR(SMALL(P67:P187,ROW()-ROW($P$190)+1),"")</f>
        <v>0</v>
      </c>
      <c r="Q275">
        <f>IFERROR(SMALL(Q67:Q187,ROW()-ROW($Q$190)+1),"")</f>
        <v>0</v>
      </c>
      <c r="R275">
        <f>IFERROR(SMALL(R67:R187,ROW()-ROW($R$190)+1),"")</f>
        <v>0</v>
      </c>
      <c r="S275">
        <f>IFERROR(SMALL(S67:S187,ROW()-ROW($S$190)+1),"")</f>
        <v>0</v>
      </c>
      <c r="T275">
        <f>IFERROR(SMALL(T67:T187,ROW()-ROW($T$190)+1),"")</f>
        <v>0</v>
      </c>
      <c r="U275">
        <f>IFERROR(SMALL(U67:U187,ROW()-ROW($U$190)+1),"")</f>
        <v>0</v>
      </c>
      <c r="V275">
        <f>IFERROR(SMALL(V67:V187,ROW()-ROW($V$190)+1),"")</f>
        <v>0</v>
      </c>
      <c r="W275">
        <f>IFERROR(SMALL(W67:W187,ROW()-ROW($W$190)+1),"")</f>
        <v>0</v>
      </c>
      <c r="X275">
        <f>IFERROR(SMALL(X67:X187,ROW()-ROW($X$190)+1),"")</f>
        <v>0</v>
      </c>
      <c r="Y275">
        <f>IFERROR(SMALL(Y67:Y187,ROW()-ROW($Y$190)+1),"")</f>
        <v>0</v>
      </c>
      <c r="Z275">
        <f>IFERROR(SMALL(Z67:Z187,ROW()-ROW($Z$190)+1),"")</f>
        <v>0</v>
      </c>
      <c r="AA275">
        <f>IFERROR(SMALL(AA67:AA187,ROW()-ROW($AA$190)+1),"")</f>
        <v>0</v>
      </c>
      <c r="AB275">
        <f>IFERROR(SMALL(AB67:AB187,ROW()-ROW($AB$190)+1),"")</f>
        <v>0</v>
      </c>
      <c r="AC275">
        <f>IFERROR(SMALL(AC67:AC187,ROW()-ROW($AC$190)+1),"")</f>
        <v>0</v>
      </c>
      <c r="AD275">
        <f>IFERROR(SMALL(AD67:AD187,ROW()-ROW($AD$190)+1),"")</f>
        <v>0</v>
      </c>
      <c r="AE275">
        <f>IFERROR(SMALL(AE67:AE187,ROW()-ROW($AE$190)+1),"")</f>
        <v>0</v>
      </c>
      <c r="AF275">
        <f>IFERROR(SMALL(AF67:AF187,ROW()-ROW($AF$190)+1),"")</f>
        <v>0</v>
      </c>
      <c r="AG275">
        <f>IFERROR(SMALL(AG67:AG187,ROW()-ROW($AG$190)+1),"")</f>
        <v>0</v>
      </c>
      <c r="AH275">
        <f>IFERROR(SMALL(AH67:AH187,ROW()-ROW($AH$190)+1),"")</f>
        <v>0</v>
      </c>
      <c r="AI275">
        <f>IFERROR(SMALL(AI67:AI187,ROW()-ROW($AI$190)+1),"")</f>
        <v>0</v>
      </c>
      <c r="AJ275">
        <f>IFERROR(SMALL(AJ67:AJ187,ROW()-ROW($AJ$190)+1),"")</f>
        <v>0</v>
      </c>
      <c r="AK275">
        <f>IFERROR(SMALL(AK67:AK187,ROW()-ROW($AK$190)+1),"")</f>
        <v>0</v>
      </c>
      <c r="AL275">
        <f>IFERROR(SMALL(AL67:AL187,ROW()-ROW($AL$190)+1),"")</f>
        <v>0</v>
      </c>
      <c r="AM275">
        <f>IFERROR(SMALL(AM67:AM187,ROW()-ROW($AM$190)+1),"")</f>
        <v>0</v>
      </c>
      <c r="AN275">
        <f>IFERROR(SMALL(AN67:AN187,ROW()-ROW($AN$190)+1),"")</f>
        <v>0</v>
      </c>
      <c r="AO275">
        <f>IFERROR(SMALL(AO67:AO187,ROW()-ROW($AO$190)+1),"")</f>
        <v>0</v>
      </c>
      <c r="AP275">
        <f>IFERROR(SMALL(AP67:AP187,ROW()-ROW($AP$190)+1),"")</f>
        <v>0</v>
      </c>
      <c r="AQ275">
        <f>IFERROR(SMALL(AQ67:AQ187,ROW()-ROW($AQ$190)+1),"")</f>
        <v>0</v>
      </c>
      <c r="AR275">
        <f>IFERROR(SMALL(AR67:AR187,ROW()-ROW($AR$190)+1),"")</f>
        <v>0</v>
      </c>
      <c r="AS275">
        <f>IFERROR(SMALL(AS67:AS187,ROW()-ROW($AS$190)+1),"")</f>
        <v>0</v>
      </c>
      <c r="AT275">
        <f>IFERROR(SMALL(AT67:AT187,ROW()-ROW($AT$190)+1),"")</f>
        <v>0</v>
      </c>
      <c r="AU275">
        <f>IFERROR(SMALL(AU67:AU187,ROW()-ROW($AU$190)+1),"")</f>
        <v>0</v>
      </c>
      <c r="AV275">
        <f>IFERROR(SMALL(AV67:AV187,ROW()-ROW($AV$190)+1),"")</f>
        <v>0</v>
      </c>
      <c r="AW275">
        <f>IFERROR(SMALL(AW67:AW187,ROW()-ROW($AW$190)+1),"")</f>
        <v>0</v>
      </c>
      <c r="AX275">
        <f>IFERROR(SMALL(AX67:AX187,ROW()-ROW($AX$190)+1),"")</f>
        <v>0</v>
      </c>
      <c r="AY275">
        <f>IFERROR(SMALL(AY67:AY187,ROW()-ROW($AY$190)+1),"")</f>
        <v>0</v>
      </c>
      <c r="AZ275">
        <f>IFERROR(SMALL(AZ67:AZ187,ROW()-ROW($AZ$190)+1),"")</f>
        <v>0</v>
      </c>
      <c r="BA275">
        <f>IFERROR(SMALL(BA67:BA187,ROW()-ROW($BA$190)+1),"")</f>
        <v>0</v>
      </c>
      <c r="BB275">
        <f>IFERROR(SMALL(BB67:BB187,ROW()-ROW($BB$190)+1),"")</f>
        <v>0</v>
      </c>
      <c r="BC275">
        <f>IFERROR(SMALL(BC67:BC187,ROW()-ROW($BC$190)+1),"")</f>
        <v>0</v>
      </c>
      <c r="BD275">
        <f>IFERROR(SMALL(BD67:BD187,ROW()-ROW($BD$190)+1),"")</f>
        <v>0</v>
      </c>
      <c r="BE275">
        <f>IFERROR(SMALL(BE67:BE187,ROW()-ROW($BE$190)+1),"")</f>
        <v>0</v>
      </c>
      <c r="BF275">
        <f>IFERROR(SMALL(BF67:BF187,ROW()-ROW($BF$190)+1),"")</f>
        <v>0</v>
      </c>
      <c r="BG275">
        <f>IFERROR(SMALL(BG67:BG187,ROW()-ROW($BG$190)+1),"")</f>
        <v>0</v>
      </c>
      <c r="BH275">
        <f>IFERROR(SMALL(BH67:BH187,ROW()-ROW($BH$190)+1),"")</f>
        <v>0</v>
      </c>
      <c r="BI275">
        <f>IFERROR(SMALL(BI67:BI187,ROW()-ROW($BI$190)+1),"")</f>
        <v>0</v>
      </c>
      <c r="BJ275">
        <f>IFERROR(SMALL(BJ67:BJ187,ROW()-ROW($BJ$190)+1),"")</f>
        <v>0</v>
      </c>
      <c r="BK275">
        <f>IFERROR(SMALL(BK67:BK187,ROW()-ROW($BK$190)+1),"")</f>
        <v>0</v>
      </c>
      <c r="BL275">
        <f>IFERROR(SMALL(BL67:BL187,ROW()-ROW($BL$190)+1),"")</f>
        <v>0</v>
      </c>
      <c r="BM275">
        <f>IFERROR(SMALL(BM67:BM187,ROW()-ROW($BM$190)+1),"")</f>
        <v>0</v>
      </c>
      <c r="BN275">
        <f>IFERROR(SMALL(BN67:BN187,ROW()-ROW($BN$190)+1),"")</f>
        <v>0</v>
      </c>
      <c r="BO275">
        <f>IFERROR(SMALL(BO67:BO187,ROW()-ROW($BO$190)+1),"")</f>
        <v>0</v>
      </c>
      <c r="BP275">
        <f>IFERROR(SMALL(BP67:BP187,ROW()-ROW($BP$190)+1),"")</f>
        <v>0</v>
      </c>
      <c r="BQ275">
        <f>IFERROR(SMALL(BQ67:BQ187,ROW()-ROW($BQ$190)+1),"")</f>
        <v>0</v>
      </c>
      <c r="BR275">
        <f>IFERROR(SMALL(BR67:BR187,ROW()-ROW($BR$190)+1),"")</f>
        <v>0</v>
      </c>
      <c r="BS275">
        <f>IFERROR(SMALL(BS67:BS187,ROW()-ROW($BS$190)+1),"")</f>
        <v>0</v>
      </c>
      <c r="BT275">
        <f>IFERROR(SMALL(BT67:BT187,ROW()-ROW($BT$190)+1),"")</f>
        <v>0</v>
      </c>
      <c r="BU275">
        <f>IFERROR(SMALL(BU67:BU187,ROW()-ROW($BU$190)+1),"")</f>
        <v>0</v>
      </c>
      <c r="BV275">
        <f>IFERROR(SMALL(BV67:BV187,ROW()-ROW($BV$190)+1),"")</f>
        <v>0</v>
      </c>
      <c r="BW275">
        <f>IFERROR(SMALL(BW67:BW187,ROW()-ROW($BW$190)+1),"")</f>
        <v>0</v>
      </c>
      <c r="BX275">
        <f>IFERROR(SMALL(BX67:BX187,ROW()-ROW($BX$190)+1),"")</f>
        <v>0</v>
      </c>
      <c r="BY275">
        <f>IFERROR(SMALL(BY67:BY187,ROW()-ROW($BY$190)+1),"")</f>
        <v>0</v>
      </c>
      <c r="BZ275">
        <f>IFERROR(SMALL(BZ67:BZ187,ROW()-ROW($BZ$190)+1),"")</f>
        <v>0</v>
      </c>
      <c r="CA275">
        <f>IFERROR(SMALL(CA67:CA187,ROW()-ROW($CA$190)+1),"")</f>
        <v>0</v>
      </c>
      <c r="CB275">
        <f>IFERROR(SMALL(CB67:CB187,ROW()-ROW($CB$190)+1),"")</f>
        <v>0</v>
      </c>
      <c r="CC275">
        <f>IFERROR(SMALL(CC67:CC187,ROW()-ROW($CC$190)+1),"")</f>
        <v>0</v>
      </c>
      <c r="CD275">
        <f>IFERROR(SMALL(CD67:CD187,ROW()-ROW($CD$190)+1),"")</f>
        <v>0</v>
      </c>
      <c r="CE275">
        <f>IFERROR(SMALL(CE67:CE187,ROW()-ROW($CE$190)+1),"")</f>
        <v>0</v>
      </c>
      <c r="CF275">
        <f>IFERROR(SMALL(CF67:CF187,ROW()-ROW($CF$190)+1),"")</f>
        <v>0</v>
      </c>
      <c r="CG275">
        <f>IFERROR(SMALL(CG67:CG187,ROW()-ROW($CG$190)+1),"")</f>
        <v>0</v>
      </c>
      <c r="CH275">
        <f>IFERROR(SMALL(CH67:CH187,ROW()-ROW($CH$190)+1),"")</f>
        <v>0</v>
      </c>
      <c r="CI275">
        <f>IFERROR(SMALL(CI67:CI187,ROW()-ROW($CI$190)+1),"")</f>
        <v>0</v>
      </c>
      <c r="CJ275">
        <f>IFERROR(SMALL(CJ67:CJ187,ROW()-ROW($CJ$190)+1),"")</f>
        <v>0</v>
      </c>
      <c r="CK275">
        <f>IFERROR(SMALL(CK67:CK187,ROW()-ROW($CK$190)+1),"")</f>
        <v>0</v>
      </c>
      <c r="CL275">
        <f>IFERROR(SMALL(CL67:CL187,ROW()-ROW($CL$190)+1),"")</f>
        <v>0</v>
      </c>
      <c r="CM275">
        <f>IFERROR(SMALL(CM67:CM187,ROW()-ROW($CM$190)+1),"")</f>
        <v>0</v>
      </c>
      <c r="CN275">
        <f>IFERROR(SMALL(CN67:CN187,ROW()-ROW($CN$190)+1),"")</f>
        <v>0</v>
      </c>
      <c r="CO275">
        <f>IFERROR(SMALL(CO67:CO187,ROW()-ROW($CO$190)+1),"")</f>
        <v>0</v>
      </c>
      <c r="CP275">
        <f>IFERROR(SMALL(CP67:CP187,ROW()-ROW($CP$190)+1),"")</f>
        <v>0</v>
      </c>
      <c r="CQ275">
        <f>IFERROR(SMALL(CQ67:CQ187,ROW()-ROW($CQ$190)+1),"")</f>
        <v>0</v>
      </c>
      <c r="CR275">
        <f>IFERROR(SMALL(CR67:CR187,ROW()-ROW($CR$190)+1),"")</f>
        <v>0</v>
      </c>
      <c r="CS275">
        <f>IFERROR(SMALL(CS67:CS187,ROW()-ROW($CS$190)+1),"")</f>
        <v>0</v>
      </c>
      <c r="CT275">
        <f>IFERROR(SMALL(CT67:CT187,ROW()-ROW($CT$190)+1),"")</f>
        <v>0</v>
      </c>
      <c r="CU275">
        <f>IFERROR(SMALL(CU67:CU187,ROW()-ROW($CU$190)+1),"")</f>
        <v>0</v>
      </c>
      <c r="CV275">
        <f>IFERROR(SMALL(CV67:CV187,ROW()-ROW($CV$190)+1),"")</f>
        <v>0</v>
      </c>
      <c r="CW275">
        <f>IFERROR(SMALL(CW67:CW187,ROW()-ROW($CW$190)+1),"")</f>
        <v>0</v>
      </c>
      <c r="CX275">
        <f>IFERROR(SMALL(CX67:CX187,ROW()-ROW($CX$190)+1),"")</f>
        <v>0</v>
      </c>
      <c r="CY275">
        <f>IFERROR(SMALL(CY67:CY187,ROW()-ROW($CY$190)+1),"")</f>
        <v>0</v>
      </c>
      <c r="CZ275">
        <f>IFERROR(SMALL(CZ67:CZ187,ROW()-ROW($CZ$190)+1),"")</f>
        <v>0</v>
      </c>
      <c r="DA275">
        <f>IFERROR(SMALL(DA67:DA187,ROW()-ROW($DA$190)+1),"")</f>
        <v>0</v>
      </c>
      <c r="DB275">
        <f>IFERROR(SMALL(DB67:DB187,ROW()-ROW($DB$190)+1),"")</f>
        <v>0</v>
      </c>
      <c r="DC275">
        <f>IFERROR(SMALL(DC67:DC187,ROW()-ROW($DC$190)+1),"")</f>
        <v>0</v>
      </c>
      <c r="DD275">
        <f>IFERROR(SMALL(DD67:DD187,ROW()-ROW($DD$190)+1),"")</f>
        <v>0</v>
      </c>
      <c r="DE275">
        <f>IFERROR(SMALL(DE67:DE187,ROW()-ROW($DE$190)+1),"")</f>
        <v>0</v>
      </c>
      <c r="DF275">
        <f>IFERROR(SMALL(DF67:DF187,ROW()-ROW($DF$190)+1),"")</f>
        <v>0</v>
      </c>
      <c r="DG275">
        <f>IFERROR(SMALL(DG67:DG187,ROW()-ROW($DG$190)+1),"")</f>
        <v>0</v>
      </c>
      <c r="DH275">
        <f>IFERROR(SMALL(DH67:DH187,ROW()-ROW($DH$190)+1),"")</f>
        <v>0</v>
      </c>
      <c r="DI275">
        <f>IFERROR(SMALL(DI67:DI187,ROW()-ROW($DI$190)+1),"")</f>
        <v>0</v>
      </c>
      <c r="DJ275">
        <f>IFERROR(SMALL(DJ67:DJ187,ROW()-ROW($DJ$190)+1),"")</f>
        <v>0</v>
      </c>
      <c r="DK275">
        <f>IFERROR(SMALL(DK67:DK187,ROW()-ROW($DK$190)+1),"")</f>
        <v>0</v>
      </c>
      <c r="DL275">
        <f>IFERROR(SMALL(DL67:DL187,ROW()-ROW($DL$190)+1),"")</f>
        <v>0</v>
      </c>
      <c r="DM275">
        <f>IFERROR(SMALL(DM67:DM187,ROW()-ROW($DM$190)+1),"")</f>
        <v>0</v>
      </c>
      <c r="DN275">
        <f>IFERROR(SMALL(DN67:DN187,ROW()-ROW($DN$190)+1),"")</f>
        <v>0</v>
      </c>
      <c r="DO275">
        <f>IFERROR(SMALL(DO67:DO187,ROW()-ROW($DO$190)+1),"")</f>
        <v>0</v>
      </c>
      <c r="DP275">
        <f>IFERROR(SMALL(DP67:DP187,ROW()-ROW($DP$190)+1),"")</f>
        <v>0</v>
      </c>
      <c r="DQ275">
        <f>IFERROR(SMALL(DQ67:DQ187,ROW()-ROW($DQ$190)+1),"")</f>
        <v>0</v>
      </c>
      <c r="DR275">
        <f>IFERROR(SMALL(DR67:DR187,ROW()-ROW($DR$190)+1),"")</f>
        <v>0</v>
      </c>
      <c r="DS275">
        <f>IFERROR(SMALL(DS67:DS187,ROW()-ROW($DS$190)+1),"")</f>
        <v>0</v>
      </c>
      <c r="DT275">
        <f>IFERROR(SMALL(DT67:DT187,ROW()-ROW($DT$190)+1),"")</f>
        <v>0</v>
      </c>
      <c r="DU275">
        <f>IFERROR(SMALL(DU67:DU187,ROW()-ROW($DU$190)+1),"")</f>
        <v>0</v>
      </c>
      <c r="DV275">
        <f>IFERROR(SMALL(DV67:DV187,ROW()-ROW($DV$190)+1),"")</f>
        <v>0</v>
      </c>
      <c r="DW275">
        <f>IFERROR(SMALL(DW67:DW187,ROW()-ROW($DW$190)+1),"")</f>
        <v>0</v>
      </c>
      <c r="DX275">
        <f>IFERROR(SMALL(DX67:DX187,ROW()-ROW($DX$190)+1),"")</f>
        <v>0</v>
      </c>
      <c r="DY275">
        <f>IFERROR(SMALL(DY67:DY187,ROW()-ROW($DY$190)+1),"")</f>
        <v>0</v>
      </c>
      <c r="DZ275">
        <f>IFERROR(SMALL(DZ67:DZ187,ROW()-ROW($DZ$190)+1),"")</f>
        <v>0</v>
      </c>
      <c r="EA275">
        <f>IFERROR(SMALL(EA67:EA187,ROW()-ROW($EA$190)+1),"")</f>
        <v>0</v>
      </c>
      <c r="EB275">
        <f>IFERROR(SMALL(EB67:EB187,ROW()-ROW($EB$190)+1),"")</f>
        <v>0</v>
      </c>
      <c r="EC275">
        <f>IFERROR(SMALL(EC67:EC187,ROW()-ROW($EC$190)+1),"")</f>
        <v>0</v>
      </c>
      <c r="ED275">
        <f>IFERROR(SMALL(ED67:ED187,ROW()-ROW($ED$190)+1),"")</f>
        <v>0</v>
      </c>
      <c r="EE275">
        <f>IFERROR(SMALL(EE67:EE187,ROW()-ROW($EE$190)+1),"")</f>
        <v>0</v>
      </c>
      <c r="EF275">
        <f>IFERROR(SMALL(EF67:EF187,ROW()-ROW($EF$190)+1),"")</f>
        <v>0</v>
      </c>
      <c r="EI275">
        <f>IFERROR(SMALL(EI67:EI187,ROW()-ROW($EI$190)+1),"")</f>
        <v>0</v>
      </c>
      <c r="EJ275">
        <f>IFERROR(SMALL(EJ67:EJ187,ROW()-ROW($EJ$190)+1),"")</f>
        <v>0</v>
      </c>
      <c r="EK275">
        <f>IFERROR(SMALL(EK67:EK187,ROW()-ROW($EK$190)+1),"")</f>
        <v>0</v>
      </c>
      <c r="EL275">
        <f>IFERROR(SMALL(EL67:EL187,ROW()-ROW($EL$190)+1),"")</f>
        <v>0</v>
      </c>
      <c r="EM275">
        <f>IFERROR(SMALL(EM67:EM187,ROW()-ROW($EM$190)+1),"")</f>
        <v>0</v>
      </c>
      <c r="EN275">
        <f>IFERROR(SMALL(EN67:EN187,ROW()-ROW($EN$190)+1),"")</f>
        <v>0</v>
      </c>
      <c r="EO275">
        <f>IFERROR(SMALL(EO67:EO187,ROW()-ROW($EO$190)+1),"")</f>
        <v>0</v>
      </c>
      <c r="EP275">
        <f>IFERROR(SMALL(EP67:EP187,ROW()-ROW($EP$190)+1),"")</f>
        <v>0</v>
      </c>
      <c r="EQ275">
        <f>IFERROR(SMALL(EQ67:EQ187,ROW()-ROW($EQ$190)+1),"")</f>
        <v>0</v>
      </c>
      <c r="ER275">
        <f>IFERROR(SMALL(ER67:ER187,ROW()-ROW($ER$190)+1),"")</f>
        <v>0</v>
      </c>
      <c r="ES275">
        <f>IFERROR(SMALL(ES67:ES187,ROW()-ROW($ES$190)+1),"")</f>
        <v>0</v>
      </c>
      <c r="ET275">
        <f>IFERROR(SMALL(ET67:ET187,ROW()-ROW($ET$190)+1),"")</f>
        <v>0</v>
      </c>
      <c r="EU275">
        <f>IFERROR(SMALL(EU67:EU187,ROW()-ROW($EU$190)+1),"")</f>
        <v>0</v>
      </c>
      <c r="EV275">
        <f>IFERROR(SMALL(EV67:EV187,ROW()-ROW($EV$190)+1),"")</f>
        <v>0</v>
      </c>
      <c r="EW275">
        <f>IFERROR(SMALL(EW67:EW187,ROW()-ROW($EW$190)+1),"")</f>
        <v>0</v>
      </c>
      <c r="EX275">
        <f>IFERROR(SMALL(EX67:EX187,ROW()-ROW($EX$190)+1),"")</f>
        <v>0</v>
      </c>
      <c r="EY275">
        <f>IFERROR(SMALL(EY67:EY187,ROW()-ROW($EY$190)+1),"")</f>
        <v>0</v>
      </c>
      <c r="EZ275">
        <f>IFERROR(SMALL(EZ67:EZ187,ROW()-ROW($EZ$190)+1),"")</f>
        <v>0</v>
      </c>
      <c r="FA275">
        <f>IFERROR(SMALL(FA67:FA187,ROW()-ROW($FA$190)+1),"")</f>
        <v>0</v>
      </c>
      <c r="FB275">
        <f>IFERROR(SMALL(FB67:FB187,ROW()-ROW($FB$190)+1),"")</f>
        <v>0</v>
      </c>
      <c r="FC275">
        <f>IFERROR(SMALL(FC67:FC187,ROW()-ROW($FC$190)+1),"")</f>
        <v>0</v>
      </c>
      <c r="FD275">
        <f>IFERROR(SMALL(FD67:FD187,ROW()-ROW($FD$190)+1),"")</f>
        <v>0</v>
      </c>
      <c r="FE275">
        <f>IFERROR(SMALL(FE67:FE187,ROW()-ROW($FE$190)+1),"")</f>
        <v>0</v>
      </c>
      <c r="FF275">
        <f>IFERROR(SMALL(FF67:FF187,ROW()-ROW($FF$190)+1),"")</f>
        <v>0</v>
      </c>
      <c r="FG275">
        <f>IFERROR(SMALL(FG67:FG187,ROW()-ROW($FG$190)+1),"")</f>
        <v>0</v>
      </c>
      <c r="FH275">
        <f>IFERROR(SMALL(FH67:FH187,ROW()-ROW($FH$190)+1),"")</f>
        <v>0</v>
      </c>
      <c r="FI275">
        <f>IFERROR(SMALL(FI67:FI187,ROW()-ROW($FI$190)+1),"")</f>
        <v>0</v>
      </c>
      <c r="FJ275">
        <f>IFERROR(SMALL(FJ67:FJ187,ROW()-ROW($FJ$190)+1),"")</f>
        <v>0</v>
      </c>
      <c r="FK275">
        <f>IFERROR(SMALL(FK67:FK187,ROW()-ROW($FK$190)+1),"")</f>
        <v>0</v>
      </c>
      <c r="FL275">
        <f>IFERROR(SMALL(FL67:FL187,ROW()-ROW($FL$190)+1),"")</f>
        <v>0</v>
      </c>
      <c r="FM275">
        <f>IFERROR(SMALL(FM67:FM187,ROW()-ROW($FM$190)+1),"")</f>
        <v>0</v>
      </c>
      <c r="FN275">
        <f>IFERROR(SMALL(FN67:FN187,ROW()-ROW($FN$190)+1),"")</f>
        <v>0</v>
      </c>
      <c r="FO275">
        <f>IFERROR(SMALL(FO67:FO187,ROW()-ROW($FO$190)+1),"")</f>
        <v>0</v>
      </c>
      <c r="FP275">
        <f>IFERROR(SMALL(FP67:FP187,ROW()-ROW($FP$190)+1),"")</f>
        <v>0</v>
      </c>
      <c r="FQ275">
        <f>IFERROR(SMALL(FQ67:FQ187,ROW()-ROW($FQ$190)+1),"")</f>
        <v>0</v>
      </c>
      <c r="FR275">
        <f>IFERROR(SMALL(FR67:FR187,ROW()-ROW($FR$190)+1),"")</f>
        <v>0</v>
      </c>
      <c r="FS275">
        <f>IFERROR(SMALL(FS67:FS187,ROW()-ROW($FS$190)+1),"")</f>
        <v>0</v>
      </c>
      <c r="FT275">
        <f>IFERROR(SMALL(FT67:FT187,ROW()-ROW($FT$190)+1),"")</f>
        <v>0</v>
      </c>
      <c r="FU275">
        <f>IFERROR(SMALL(FU67:FU187,ROW()-ROW($FU$190)+1),"")</f>
        <v>0</v>
      </c>
      <c r="FV275">
        <f>IFERROR(SMALL(FV67:FV187,ROW()-ROW($FV$190)+1),"")</f>
        <v>0</v>
      </c>
      <c r="FW275">
        <f>IFERROR(SMALL(FW67:FW187,ROW()-ROW($FW$190)+1),"")</f>
        <v>0</v>
      </c>
      <c r="FX275">
        <f>IFERROR(SMALL(FX67:FX187,ROW()-ROW($FX$190)+1),"")</f>
        <v>0</v>
      </c>
      <c r="FY275">
        <f>IFERROR(SMALL(FY67:FY187,ROW()-ROW($FY$190)+1),"")</f>
        <v>0</v>
      </c>
      <c r="FZ275">
        <f>IFERROR(SMALL(FZ67:FZ187,ROW()-ROW($FZ$190)+1),"")</f>
        <v>0</v>
      </c>
      <c r="GA275">
        <f>IFERROR(SMALL(GA67:GA187,ROW()-ROW($GA$190)+1),"")</f>
        <v>0</v>
      </c>
      <c r="GB275">
        <f>IFERROR(SMALL(GB67:GB187,ROW()-ROW($GB$190)+1),"")</f>
        <v>0</v>
      </c>
      <c r="GC275">
        <f>IFERROR(SMALL(GC67:GC187,ROW()-ROW($GC$190)+1),"")</f>
        <v>0</v>
      </c>
      <c r="GD275">
        <f>IFERROR(SMALL(GD67:GD187,ROW()-ROW($GD$190)+1),"")</f>
        <v>0</v>
      </c>
      <c r="GE275">
        <f>IFERROR(SMALL(GE67:GE187,ROW()-ROW($GE$190)+1),"")</f>
        <v>0</v>
      </c>
      <c r="GF275">
        <f>IFERROR(SMALL(GF67:GF187,ROW()-ROW($GF$190)+1),"")</f>
        <v>0</v>
      </c>
      <c r="GG275">
        <f>IFERROR(SMALL(GG67:GG187,ROW()-ROW($GG$190)+1),"")</f>
        <v>0</v>
      </c>
      <c r="GH275">
        <f>IFERROR(SMALL(GH67:GH187,ROW()-ROW($GH$190)+1),"")</f>
        <v>0</v>
      </c>
      <c r="GI275">
        <f>IFERROR(SMALL(GI67:GI187,ROW()-ROW($GI$190)+1),"")</f>
        <v>0</v>
      </c>
      <c r="GJ275">
        <f>IFERROR(SMALL(GJ67:GJ187,ROW()-ROW($GJ$190)+1),"")</f>
        <v>0</v>
      </c>
      <c r="GK275">
        <f>IFERROR(SMALL(GK67:GK187,ROW()-ROW($GK$190)+1),"")</f>
        <v>0</v>
      </c>
      <c r="GL275">
        <f>IFERROR(SMALL(GL67:GL187,ROW()-ROW($GL$190)+1),"")</f>
        <v>0</v>
      </c>
      <c r="GM275">
        <f>IFERROR(SMALL(GM67:GM187,ROW()-ROW($GM$190)+1),"")</f>
        <v>0</v>
      </c>
      <c r="GN275">
        <f>IFERROR(SMALL(GN67:GN187,ROW()-ROW($GN$190)+1),"")</f>
        <v>0</v>
      </c>
      <c r="GO275">
        <f>IFERROR(SMALL(GO67:GO187,ROW()-ROW($GO$190)+1),"")</f>
        <v>0</v>
      </c>
      <c r="GP275">
        <f>IFERROR(SMALL(GP67:GP187,ROW()-ROW($GP$190)+1),"")</f>
        <v>0</v>
      </c>
      <c r="GQ275">
        <f>IFERROR(SMALL(GQ67:GQ187,ROW()-ROW($GQ$190)+1),"")</f>
        <v>0</v>
      </c>
      <c r="GR275">
        <f>IFERROR(SMALL(GR67:GR187,ROW()-ROW($GR$190)+1),"")</f>
        <v>0</v>
      </c>
      <c r="GS275">
        <f>IFERROR(SMALL(GS67:GS187,ROW()-ROW($GS$190)+1),"")</f>
        <v>0</v>
      </c>
      <c r="GT275">
        <f>IFERROR(SMALL(GT67:GT187,ROW()-ROW($GT$190)+1),"")</f>
        <v>0</v>
      </c>
      <c r="GU275">
        <f>IFERROR(SMALL(GU67:GU187,ROW()-ROW($GU$190)+1),"")</f>
        <v>0</v>
      </c>
      <c r="GV275">
        <f>IFERROR(SMALL(GV67:GV187,ROW()-ROW($GV$190)+1),"")</f>
        <v>0</v>
      </c>
      <c r="GW275">
        <f>IFERROR(SMALL(GW67:GW187,ROW()-ROW($GW$190)+1),"")</f>
        <v>0</v>
      </c>
      <c r="GX275">
        <f>IFERROR(SMALL(GX67:GX187,ROW()-ROW($GX$190)+1),"")</f>
        <v>0</v>
      </c>
      <c r="GY275">
        <f>IFERROR(SMALL(GY67:GY187,ROW()-ROW($GY$190)+1),"")</f>
        <v>0</v>
      </c>
      <c r="GZ275">
        <f>IFERROR(SMALL(GZ67:GZ187,ROW()-ROW($GZ$190)+1),"")</f>
        <v>0</v>
      </c>
      <c r="HA275">
        <f>IFERROR(SMALL(HA67:HA187,ROW()-ROW($HA$190)+1),"")</f>
        <v>0</v>
      </c>
      <c r="HB275">
        <f>IFERROR(SMALL(HB67:HB187,ROW()-ROW($HB$190)+1),"")</f>
        <v>0</v>
      </c>
      <c r="HC275">
        <f>IFERROR(SMALL(HC67:HC187,ROW()-ROW($HC$190)+1),"")</f>
        <v>0</v>
      </c>
      <c r="HD275">
        <f>IFERROR(SMALL(HD67:HD187,ROW()-ROW($HD$190)+1),"")</f>
        <v>0</v>
      </c>
      <c r="HE275">
        <f>IFERROR(SMALL(HE67:HE187,ROW()-ROW($HE$190)+1),"")</f>
        <v>0</v>
      </c>
      <c r="HF275">
        <f>IFERROR(SMALL(HF67:HF187,ROW()-ROW($HF$190)+1),"")</f>
        <v>0</v>
      </c>
      <c r="HG275">
        <f>IFERROR(SMALL(HG67:HG187,ROW()-ROW($HG$190)+1),"")</f>
        <v>0</v>
      </c>
      <c r="HH275">
        <f>IFERROR(SMALL(HH67:HH187,ROW()-ROW($HH$190)+1),"")</f>
        <v>0</v>
      </c>
      <c r="HI275">
        <f>IFERROR(SMALL(HI67:HI187,ROW()-ROW($HI$190)+1),"")</f>
        <v>0</v>
      </c>
      <c r="HJ275">
        <f>IFERROR(SMALL(HJ67:HJ187,ROW()-ROW($HJ$190)+1),"")</f>
        <v>0</v>
      </c>
      <c r="HK275">
        <f>IFERROR(SMALL(HK67:HK187,ROW()-ROW($HK$190)+1),"")</f>
        <v>0</v>
      </c>
      <c r="HL275">
        <f>IFERROR(SMALL(HL67:HL187,ROW()-ROW($HL$190)+1),"")</f>
        <v>0</v>
      </c>
      <c r="HM275">
        <f>IFERROR(SMALL(HM67:HM187,ROW()-ROW($HM$190)+1),"")</f>
        <v>0</v>
      </c>
      <c r="HN275">
        <f>IFERROR(SMALL(HN67:HN187,ROW()-ROW($HN$190)+1),"")</f>
        <v>0</v>
      </c>
      <c r="HO275">
        <f>IFERROR(SMALL(HO67:HO187,ROW()-ROW($HO$190)+1),"")</f>
        <v>0</v>
      </c>
      <c r="HP275">
        <f>IFERROR(SMALL(HP67:HP187,ROW()-ROW($HP$190)+1),"")</f>
        <v>0</v>
      </c>
      <c r="HQ275">
        <f>IFERROR(SMALL(HQ67:HQ187,ROW()-ROW($HQ$190)+1),"")</f>
        <v>0</v>
      </c>
      <c r="HR275">
        <f>IFERROR(SMALL(HR67:HR187,ROW()-ROW($HR$190)+1),"")</f>
        <v>0</v>
      </c>
      <c r="HS275">
        <f>IFERROR(SMALL(HS67:HS187,ROW()-ROW($HS$190)+1),"")</f>
        <v>0</v>
      </c>
      <c r="HT275">
        <f>IFERROR(SMALL(HT67:HT187,ROW()-ROW($HT$190)+1),"")</f>
        <v>0</v>
      </c>
      <c r="HU275">
        <f>IFERROR(SMALL(HU67:HU187,ROW()-ROW($HU$190)+1),"")</f>
        <v>0</v>
      </c>
      <c r="HV275">
        <f>IFERROR(SMALL(HV67:HV187,ROW()-ROW($HV$190)+1),"")</f>
        <v>0</v>
      </c>
      <c r="HW275">
        <f>IFERROR(SMALL(HW67:HW187,ROW()-ROW($HW$190)+1),"")</f>
        <v>0</v>
      </c>
      <c r="HX275">
        <f>IFERROR(SMALL(HX67:HX187,ROW()-ROW($HX$190)+1),"")</f>
        <v>0</v>
      </c>
      <c r="HY275">
        <f>IFERROR(SMALL(HY67:HY187,ROW()-ROW($HY$190)+1),"")</f>
        <v>0</v>
      </c>
      <c r="HZ275">
        <f>IFERROR(SMALL(HZ67:HZ187,ROW()-ROW($HZ$190)+1),"")</f>
        <v>0</v>
      </c>
      <c r="IA275">
        <f>IFERROR(SMALL(IA67:IA187,ROW()-ROW($IA$190)+1),"")</f>
        <v>0</v>
      </c>
      <c r="IB275">
        <f>IFERROR(SMALL(IB67:IB187,ROW()-ROW($IB$190)+1),"")</f>
        <v>0</v>
      </c>
      <c r="IC275">
        <f>IFERROR(SMALL(IC67:IC187,ROW()-ROW($IC$190)+1),"")</f>
        <v>0</v>
      </c>
      <c r="ID275">
        <f>IFERROR(SMALL(ID67:ID187,ROW()-ROW($ID$190)+1),"")</f>
        <v>0</v>
      </c>
      <c r="IE275">
        <f>IFERROR(SMALL(IE67:IE187,ROW()-ROW($IE$190)+1),"")</f>
        <v>0</v>
      </c>
      <c r="IF275">
        <f>IFERROR(SMALL(IF67:IF187,ROW()-ROW($IF$190)+1),"")</f>
        <v>0</v>
      </c>
      <c r="IG275">
        <f>IFERROR(SMALL(IG67:IG187,ROW()-ROW($IG$190)+1),"")</f>
        <v>0</v>
      </c>
      <c r="IH275">
        <f>IFERROR(SMALL(IH67:IH187,ROW()-ROW($IH$190)+1),"")</f>
        <v>0</v>
      </c>
      <c r="II275">
        <f>IFERROR(SMALL(II67:II187,ROW()-ROW($II$190)+1),"")</f>
        <v>0</v>
      </c>
      <c r="IJ275">
        <f>IFERROR(SMALL(IJ67:IJ187,ROW()-ROW($IJ$190)+1),"")</f>
        <v>0</v>
      </c>
      <c r="IK275">
        <f>IFERROR(SMALL(IK67:IK187,ROW()-ROW($IK$190)+1),"")</f>
        <v>0</v>
      </c>
      <c r="IL275">
        <f>IFERROR(SMALL(IL67:IL187,ROW()-ROW($IL$190)+1),"")</f>
        <v>0</v>
      </c>
      <c r="IM275">
        <f>IFERROR(SMALL(IM67:IM187,ROW()-ROW($IM$190)+1),"")</f>
        <v>0</v>
      </c>
      <c r="IN275">
        <f>IFERROR(SMALL(IN67:IN187,ROW()-ROW($IN$190)+1),"")</f>
        <v>0</v>
      </c>
      <c r="IO275">
        <f>IFERROR(SMALL(IO67:IO187,ROW()-ROW($IO$190)+1),"")</f>
        <v>0</v>
      </c>
      <c r="IP275">
        <f>IFERROR(SMALL(IP67:IP187,ROW()-ROW($IP$190)+1),"")</f>
        <v>0</v>
      </c>
      <c r="IQ275">
        <f>IFERROR(SMALL(IQ67:IQ187,ROW()-ROW($IQ$190)+1),"")</f>
        <v>0</v>
      </c>
      <c r="IR275">
        <f>IFERROR(SMALL(IR67:IR187,ROW()-ROW($IR$190)+1),"")</f>
        <v>0</v>
      </c>
      <c r="IS275">
        <f>IFERROR(SMALL(IS67:IS187,ROW()-ROW($IS$190)+1),"")</f>
        <v>0</v>
      </c>
      <c r="IT275">
        <f>IFERROR(SMALL(IT67:IT187,ROW()-ROW($IT$190)+1),"")</f>
        <v>0</v>
      </c>
      <c r="IU275">
        <f>IFERROR(SMALL(IU67:IU187,ROW()-ROW($IU$190)+1),"")</f>
        <v>0</v>
      </c>
      <c r="IV275">
        <f>IFERROR(SMALL(IV67:IV187,ROW()-ROW($IV$190)+1),"")</f>
        <v>0</v>
      </c>
      <c r="IW275">
        <f>IFERROR(SMALL(IW67:IW187,ROW()-ROW($IW$190)+1),"")</f>
        <v>0</v>
      </c>
      <c r="IX275">
        <f>IFERROR(SMALL(IX67:IX187,ROW()-ROW($IX$190)+1),"")</f>
        <v>0</v>
      </c>
      <c r="IY275">
        <f>IFERROR(SMALL(IY67:IY187,ROW()-ROW($IY$190)+1),"")</f>
        <v>0</v>
      </c>
      <c r="IZ275">
        <f>IFERROR(SMALL(IZ67:IZ187,ROW()-ROW($IZ$190)+1),"")</f>
        <v>0</v>
      </c>
      <c r="JA275">
        <f>IFERROR(SMALL(JA67:JA187,ROW()-ROW($JA$190)+1),"")</f>
        <v>0</v>
      </c>
      <c r="JB275">
        <f>IFERROR(SMALL(JB67:JB187,ROW()-ROW($JB$190)+1),"")</f>
        <v>0</v>
      </c>
      <c r="JC275">
        <f>IFERROR(SMALL(JC67:JC187,ROW()-ROW($JC$190)+1),"")</f>
        <v>0</v>
      </c>
      <c r="JD275">
        <f>IFERROR(SMALL(JD67:JD187,ROW()-ROW($JD$190)+1),"")</f>
        <v>0</v>
      </c>
      <c r="JE275">
        <f>IFERROR(SMALL(JE67:JE187,ROW()-ROW($JE$190)+1),"")</f>
        <v>0</v>
      </c>
      <c r="JF275">
        <f>IFERROR(SMALL(JF67:JF187,ROW()-ROW($JF$190)+1),"")</f>
        <v>0</v>
      </c>
      <c r="JG275">
        <f>IFERROR(SMALL(JG67:JG187,ROW()-ROW($JG$190)+1),"")</f>
        <v>0</v>
      </c>
      <c r="JH275">
        <f>IFERROR(SMALL(JH67:JH187,ROW()-ROW($JH$190)+1),"")</f>
        <v>0</v>
      </c>
      <c r="JI275">
        <f>IFERROR(SMALL(JI67:JI187,ROW()-ROW($JI$190)+1),"")</f>
        <v>0</v>
      </c>
      <c r="JJ275">
        <f>IFERROR(SMALL(JJ67:JJ187,ROW()-ROW($JJ$190)+1),"")</f>
        <v>0</v>
      </c>
    </row>
    <row r="276" spans="5:270">
      <c r="E276">
        <f>IFERROR(SMALL(E67:E187,ROW()-ROW($E$190)+1),"")</f>
        <v>0</v>
      </c>
      <c r="F276">
        <f>IFERROR(SMALL(F67:F187,ROW()-ROW($F$190)+1),"")</f>
        <v>0</v>
      </c>
      <c r="G276">
        <f>IFERROR(SMALL(G67:G187,ROW()-ROW($G$190)+1),"")</f>
        <v>0</v>
      </c>
      <c r="H276">
        <f>IFERROR(SMALL(H67:H187,ROW()-ROW($H$190)+1),"")</f>
        <v>0</v>
      </c>
      <c r="I276">
        <f>IFERROR(SMALL(I67:I187,ROW()-ROW($I$190)+1),"")</f>
        <v>0</v>
      </c>
      <c r="J276">
        <f>IFERROR(SMALL(J67:J187,ROW()-ROW($J$190)+1),"")</f>
        <v>0</v>
      </c>
      <c r="K276">
        <f>IFERROR(SMALL(K67:K187,ROW()-ROW($K$190)+1),"")</f>
        <v>0</v>
      </c>
      <c r="L276">
        <f>IFERROR(SMALL(L67:L187,ROW()-ROW($L$190)+1),"")</f>
        <v>0</v>
      </c>
      <c r="M276">
        <f>IFERROR(SMALL(M67:M187,ROW()-ROW($M$190)+1),"")</f>
        <v>0</v>
      </c>
      <c r="N276">
        <f>IFERROR(SMALL(N67:N187,ROW()-ROW($N$190)+1),"")</f>
        <v>0</v>
      </c>
      <c r="O276">
        <f>IFERROR(SMALL(O67:O187,ROW()-ROW($O$190)+1),"")</f>
        <v>0</v>
      </c>
      <c r="P276">
        <f>IFERROR(SMALL(P67:P187,ROW()-ROW($P$190)+1),"")</f>
        <v>0</v>
      </c>
      <c r="Q276">
        <f>IFERROR(SMALL(Q67:Q187,ROW()-ROW($Q$190)+1),"")</f>
        <v>0</v>
      </c>
      <c r="R276">
        <f>IFERROR(SMALL(R67:R187,ROW()-ROW($R$190)+1),"")</f>
        <v>0</v>
      </c>
      <c r="S276">
        <f>IFERROR(SMALL(S67:S187,ROW()-ROW($S$190)+1),"")</f>
        <v>0</v>
      </c>
      <c r="T276">
        <f>IFERROR(SMALL(T67:T187,ROW()-ROW($T$190)+1),"")</f>
        <v>0</v>
      </c>
      <c r="U276">
        <f>IFERROR(SMALL(U67:U187,ROW()-ROW($U$190)+1),"")</f>
        <v>0</v>
      </c>
      <c r="V276">
        <f>IFERROR(SMALL(V67:V187,ROW()-ROW($V$190)+1),"")</f>
        <v>0</v>
      </c>
      <c r="W276">
        <f>IFERROR(SMALL(W67:W187,ROW()-ROW($W$190)+1),"")</f>
        <v>0</v>
      </c>
      <c r="X276">
        <f>IFERROR(SMALL(X67:X187,ROW()-ROW($X$190)+1),"")</f>
        <v>0</v>
      </c>
      <c r="Y276">
        <f>IFERROR(SMALL(Y67:Y187,ROW()-ROW($Y$190)+1),"")</f>
        <v>0</v>
      </c>
      <c r="Z276">
        <f>IFERROR(SMALL(Z67:Z187,ROW()-ROW($Z$190)+1),"")</f>
        <v>0</v>
      </c>
      <c r="AA276">
        <f>IFERROR(SMALL(AA67:AA187,ROW()-ROW($AA$190)+1),"")</f>
        <v>0</v>
      </c>
      <c r="AB276">
        <f>IFERROR(SMALL(AB67:AB187,ROW()-ROW($AB$190)+1),"")</f>
        <v>0</v>
      </c>
      <c r="AC276">
        <f>IFERROR(SMALL(AC67:AC187,ROW()-ROW($AC$190)+1),"")</f>
        <v>0</v>
      </c>
      <c r="AD276">
        <f>IFERROR(SMALL(AD67:AD187,ROW()-ROW($AD$190)+1),"")</f>
        <v>0</v>
      </c>
      <c r="AE276">
        <f>IFERROR(SMALL(AE67:AE187,ROW()-ROW($AE$190)+1),"")</f>
        <v>0</v>
      </c>
      <c r="AF276">
        <f>IFERROR(SMALL(AF67:AF187,ROW()-ROW($AF$190)+1),"")</f>
        <v>0</v>
      </c>
      <c r="AG276">
        <f>IFERROR(SMALL(AG67:AG187,ROW()-ROW($AG$190)+1),"")</f>
        <v>0</v>
      </c>
      <c r="AH276">
        <f>IFERROR(SMALL(AH67:AH187,ROW()-ROW($AH$190)+1),"")</f>
        <v>0</v>
      </c>
      <c r="AI276">
        <f>IFERROR(SMALL(AI67:AI187,ROW()-ROW($AI$190)+1),"")</f>
        <v>0</v>
      </c>
      <c r="AJ276">
        <f>IFERROR(SMALL(AJ67:AJ187,ROW()-ROW($AJ$190)+1),"")</f>
        <v>0</v>
      </c>
      <c r="AK276">
        <f>IFERROR(SMALL(AK67:AK187,ROW()-ROW($AK$190)+1),"")</f>
        <v>0</v>
      </c>
      <c r="AL276">
        <f>IFERROR(SMALL(AL67:AL187,ROW()-ROW($AL$190)+1),"")</f>
        <v>0</v>
      </c>
      <c r="AM276">
        <f>IFERROR(SMALL(AM67:AM187,ROW()-ROW($AM$190)+1),"")</f>
        <v>0</v>
      </c>
      <c r="AN276">
        <f>IFERROR(SMALL(AN67:AN187,ROW()-ROW($AN$190)+1),"")</f>
        <v>0</v>
      </c>
      <c r="AO276">
        <f>IFERROR(SMALL(AO67:AO187,ROW()-ROW($AO$190)+1),"")</f>
        <v>0</v>
      </c>
      <c r="AP276">
        <f>IFERROR(SMALL(AP67:AP187,ROW()-ROW($AP$190)+1),"")</f>
        <v>0</v>
      </c>
      <c r="AQ276">
        <f>IFERROR(SMALL(AQ67:AQ187,ROW()-ROW($AQ$190)+1),"")</f>
        <v>0</v>
      </c>
      <c r="AR276">
        <f>IFERROR(SMALL(AR67:AR187,ROW()-ROW($AR$190)+1),"")</f>
        <v>0</v>
      </c>
      <c r="AS276">
        <f>IFERROR(SMALL(AS67:AS187,ROW()-ROW($AS$190)+1),"")</f>
        <v>0</v>
      </c>
      <c r="AT276">
        <f>IFERROR(SMALL(AT67:AT187,ROW()-ROW($AT$190)+1),"")</f>
        <v>0</v>
      </c>
      <c r="AU276">
        <f>IFERROR(SMALL(AU67:AU187,ROW()-ROW($AU$190)+1),"")</f>
        <v>0</v>
      </c>
      <c r="AV276">
        <f>IFERROR(SMALL(AV67:AV187,ROW()-ROW($AV$190)+1),"")</f>
        <v>0</v>
      </c>
      <c r="AW276">
        <f>IFERROR(SMALL(AW67:AW187,ROW()-ROW($AW$190)+1),"")</f>
        <v>0</v>
      </c>
      <c r="AX276">
        <f>IFERROR(SMALL(AX67:AX187,ROW()-ROW($AX$190)+1),"")</f>
        <v>0</v>
      </c>
      <c r="AY276">
        <f>IFERROR(SMALL(AY67:AY187,ROW()-ROW($AY$190)+1),"")</f>
        <v>0</v>
      </c>
      <c r="AZ276">
        <f>IFERROR(SMALL(AZ67:AZ187,ROW()-ROW($AZ$190)+1),"")</f>
        <v>0</v>
      </c>
      <c r="BA276">
        <f>IFERROR(SMALL(BA67:BA187,ROW()-ROW($BA$190)+1),"")</f>
        <v>0</v>
      </c>
      <c r="BB276">
        <f>IFERROR(SMALL(BB67:BB187,ROW()-ROW($BB$190)+1),"")</f>
        <v>0</v>
      </c>
      <c r="BC276">
        <f>IFERROR(SMALL(BC67:BC187,ROW()-ROW($BC$190)+1),"")</f>
        <v>0</v>
      </c>
      <c r="BD276">
        <f>IFERROR(SMALL(BD67:BD187,ROW()-ROW($BD$190)+1),"")</f>
        <v>0</v>
      </c>
      <c r="BE276">
        <f>IFERROR(SMALL(BE67:BE187,ROW()-ROW($BE$190)+1),"")</f>
        <v>0</v>
      </c>
      <c r="BF276">
        <f>IFERROR(SMALL(BF67:BF187,ROW()-ROW($BF$190)+1),"")</f>
        <v>0</v>
      </c>
      <c r="BG276">
        <f>IFERROR(SMALL(BG67:BG187,ROW()-ROW($BG$190)+1),"")</f>
        <v>0</v>
      </c>
      <c r="BH276">
        <f>IFERROR(SMALL(BH67:BH187,ROW()-ROW($BH$190)+1),"")</f>
        <v>0</v>
      </c>
      <c r="BI276">
        <f>IFERROR(SMALL(BI67:BI187,ROW()-ROW($BI$190)+1),"")</f>
        <v>0</v>
      </c>
      <c r="BJ276">
        <f>IFERROR(SMALL(BJ67:BJ187,ROW()-ROW($BJ$190)+1),"")</f>
        <v>0</v>
      </c>
      <c r="BK276">
        <f>IFERROR(SMALL(BK67:BK187,ROW()-ROW($BK$190)+1),"")</f>
        <v>0</v>
      </c>
      <c r="BL276">
        <f>IFERROR(SMALL(BL67:BL187,ROW()-ROW($BL$190)+1),"")</f>
        <v>0</v>
      </c>
      <c r="BM276">
        <f>IFERROR(SMALL(BM67:BM187,ROW()-ROW($BM$190)+1),"")</f>
        <v>0</v>
      </c>
      <c r="BN276">
        <f>IFERROR(SMALL(BN67:BN187,ROW()-ROW($BN$190)+1),"")</f>
        <v>0</v>
      </c>
      <c r="BO276">
        <f>IFERROR(SMALL(BO67:BO187,ROW()-ROW($BO$190)+1),"")</f>
        <v>0</v>
      </c>
      <c r="BP276">
        <f>IFERROR(SMALL(BP67:BP187,ROW()-ROW($BP$190)+1),"")</f>
        <v>0</v>
      </c>
      <c r="BQ276">
        <f>IFERROR(SMALL(BQ67:BQ187,ROW()-ROW($BQ$190)+1),"")</f>
        <v>0</v>
      </c>
      <c r="BR276">
        <f>IFERROR(SMALL(BR67:BR187,ROW()-ROW($BR$190)+1),"")</f>
        <v>0</v>
      </c>
      <c r="BS276">
        <f>IFERROR(SMALL(BS67:BS187,ROW()-ROW($BS$190)+1),"")</f>
        <v>0</v>
      </c>
      <c r="BT276">
        <f>IFERROR(SMALL(BT67:BT187,ROW()-ROW($BT$190)+1),"")</f>
        <v>0</v>
      </c>
      <c r="BU276">
        <f>IFERROR(SMALL(BU67:BU187,ROW()-ROW($BU$190)+1),"")</f>
        <v>0</v>
      </c>
      <c r="BV276">
        <f>IFERROR(SMALL(BV67:BV187,ROW()-ROW($BV$190)+1),"")</f>
        <v>0</v>
      </c>
      <c r="BW276">
        <f>IFERROR(SMALL(BW67:BW187,ROW()-ROW($BW$190)+1),"")</f>
        <v>0</v>
      </c>
      <c r="BX276">
        <f>IFERROR(SMALL(BX67:BX187,ROW()-ROW($BX$190)+1),"")</f>
        <v>0</v>
      </c>
      <c r="BY276">
        <f>IFERROR(SMALL(BY67:BY187,ROW()-ROW($BY$190)+1),"")</f>
        <v>0</v>
      </c>
      <c r="BZ276">
        <f>IFERROR(SMALL(BZ67:BZ187,ROW()-ROW($BZ$190)+1),"")</f>
        <v>0</v>
      </c>
      <c r="CA276">
        <f>IFERROR(SMALL(CA67:CA187,ROW()-ROW($CA$190)+1),"")</f>
        <v>0</v>
      </c>
      <c r="CB276">
        <f>IFERROR(SMALL(CB67:CB187,ROW()-ROW($CB$190)+1),"")</f>
        <v>0</v>
      </c>
      <c r="CC276">
        <f>IFERROR(SMALL(CC67:CC187,ROW()-ROW($CC$190)+1),"")</f>
        <v>0</v>
      </c>
      <c r="CD276">
        <f>IFERROR(SMALL(CD67:CD187,ROW()-ROW($CD$190)+1),"")</f>
        <v>0</v>
      </c>
      <c r="CE276">
        <f>IFERROR(SMALL(CE67:CE187,ROW()-ROW($CE$190)+1),"")</f>
        <v>0</v>
      </c>
      <c r="CF276">
        <f>IFERROR(SMALL(CF67:CF187,ROW()-ROW($CF$190)+1),"")</f>
        <v>0</v>
      </c>
      <c r="CG276">
        <f>IFERROR(SMALL(CG67:CG187,ROW()-ROW($CG$190)+1),"")</f>
        <v>0</v>
      </c>
      <c r="CH276">
        <f>IFERROR(SMALL(CH67:CH187,ROW()-ROW($CH$190)+1),"")</f>
        <v>0</v>
      </c>
      <c r="CI276">
        <f>IFERROR(SMALL(CI67:CI187,ROW()-ROW($CI$190)+1),"")</f>
        <v>0</v>
      </c>
      <c r="CJ276">
        <f>IFERROR(SMALL(CJ67:CJ187,ROW()-ROW($CJ$190)+1),"")</f>
        <v>0</v>
      </c>
      <c r="CK276">
        <f>IFERROR(SMALL(CK67:CK187,ROW()-ROW($CK$190)+1),"")</f>
        <v>0</v>
      </c>
      <c r="CL276">
        <f>IFERROR(SMALL(CL67:CL187,ROW()-ROW($CL$190)+1),"")</f>
        <v>0</v>
      </c>
      <c r="CM276">
        <f>IFERROR(SMALL(CM67:CM187,ROW()-ROW($CM$190)+1),"")</f>
        <v>0</v>
      </c>
      <c r="CN276">
        <f>IFERROR(SMALL(CN67:CN187,ROW()-ROW($CN$190)+1),"")</f>
        <v>0</v>
      </c>
      <c r="CO276">
        <f>IFERROR(SMALL(CO67:CO187,ROW()-ROW($CO$190)+1),"")</f>
        <v>0</v>
      </c>
      <c r="CP276">
        <f>IFERROR(SMALL(CP67:CP187,ROW()-ROW($CP$190)+1),"")</f>
        <v>0</v>
      </c>
      <c r="CQ276">
        <f>IFERROR(SMALL(CQ67:CQ187,ROW()-ROW($CQ$190)+1),"")</f>
        <v>0</v>
      </c>
      <c r="CR276">
        <f>IFERROR(SMALL(CR67:CR187,ROW()-ROW($CR$190)+1),"")</f>
        <v>0</v>
      </c>
      <c r="CS276">
        <f>IFERROR(SMALL(CS67:CS187,ROW()-ROW($CS$190)+1),"")</f>
        <v>0</v>
      </c>
      <c r="CT276">
        <f>IFERROR(SMALL(CT67:CT187,ROW()-ROW($CT$190)+1),"")</f>
        <v>0</v>
      </c>
      <c r="CU276">
        <f>IFERROR(SMALL(CU67:CU187,ROW()-ROW($CU$190)+1),"")</f>
        <v>0</v>
      </c>
      <c r="CV276">
        <f>IFERROR(SMALL(CV67:CV187,ROW()-ROW($CV$190)+1),"")</f>
        <v>0</v>
      </c>
      <c r="CW276">
        <f>IFERROR(SMALL(CW67:CW187,ROW()-ROW($CW$190)+1),"")</f>
        <v>0</v>
      </c>
      <c r="CX276">
        <f>IFERROR(SMALL(CX67:CX187,ROW()-ROW($CX$190)+1),"")</f>
        <v>0</v>
      </c>
      <c r="CY276">
        <f>IFERROR(SMALL(CY67:CY187,ROW()-ROW($CY$190)+1),"")</f>
        <v>0</v>
      </c>
      <c r="CZ276">
        <f>IFERROR(SMALL(CZ67:CZ187,ROW()-ROW($CZ$190)+1),"")</f>
        <v>0</v>
      </c>
      <c r="DA276">
        <f>IFERROR(SMALL(DA67:DA187,ROW()-ROW($DA$190)+1),"")</f>
        <v>0</v>
      </c>
      <c r="DB276">
        <f>IFERROR(SMALL(DB67:DB187,ROW()-ROW($DB$190)+1),"")</f>
        <v>0</v>
      </c>
      <c r="DC276">
        <f>IFERROR(SMALL(DC67:DC187,ROW()-ROW($DC$190)+1),"")</f>
        <v>0</v>
      </c>
      <c r="DD276">
        <f>IFERROR(SMALL(DD67:DD187,ROW()-ROW($DD$190)+1),"")</f>
        <v>0</v>
      </c>
      <c r="DE276">
        <f>IFERROR(SMALL(DE67:DE187,ROW()-ROW($DE$190)+1),"")</f>
        <v>0</v>
      </c>
      <c r="DF276">
        <f>IFERROR(SMALL(DF67:DF187,ROW()-ROW($DF$190)+1),"")</f>
        <v>0</v>
      </c>
      <c r="DG276">
        <f>IFERROR(SMALL(DG67:DG187,ROW()-ROW($DG$190)+1),"")</f>
        <v>0</v>
      </c>
      <c r="DH276">
        <f>IFERROR(SMALL(DH67:DH187,ROW()-ROW($DH$190)+1),"")</f>
        <v>0</v>
      </c>
      <c r="DI276">
        <f>IFERROR(SMALL(DI67:DI187,ROW()-ROW($DI$190)+1),"")</f>
        <v>0</v>
      </c>
      <c r="DJ276">
        <f>IFERROR(SMALL(DJ67:DJ187,ROW()-ROW($DJ$190)+1),"")</f>
        <v>0</v>
      </c>
      <c r="DK276">
        <f>IFERROR(SMALL(DK67:DK187,ROW()-ROW($DK$190)+1),"")</f>
        <v>0</v>
      </c>
      <c r="DL276">
        <f>IFERROR(SMALL(DL67:DL187,ROW()-ROW($DL$190)+1),"")</f>
        <v>0</v>
      </c>
      <c r="DM276">
        <f>IFERROR(SMALL(DM67:DM187,ROW()-ROW($DM$190)+1),"")</f>
        <v>0</v>
      </c>
      <c r="DN276">
        <f>IFERROR(SMALL(DN67:DN187,ROW()-ROW($DN$190)+1),"")</f>
        <v>0</v>
      </c>
      <c r="DO276">
        <f>IFERROR(SMALL(DO67:DO187,ROW()-ROW($DO$190)+1),"")</f>
        <v>0</v>
      </c>
      <c r="DP276">
        <f>IFERROR(SMALL(DP67:DP187,ROW()-ROW($DP$190)+1),"")</f>
        <v>0</v>
      </c>
      <c r="DQ276">
        <f>IFERROR(SMALL(DQ67:DQ187,ROW()-ROW($DQ$190)+1),"")</f>
        <v>0</v>
      </c>
      <c r="DR276">
        <f>IFERROR(SMALL(DR67:DR187,ROW()-ROW($DR$190)+1),"")</f>
        <v>0</v>
      </c>
      <c r="DS276">
        <f>IFERROR(SMALL(DS67:DS187,ROW()-ROW($DS$190)+1),"")</f>
        <v>0</v>
      </c>
      <c r="DT276">
        <f>IFERROR(SMALL(DT67:DT187,ROW()-ROW($DT$190)+1),"")</f>
        <v>0</v>
      </c>
      <c r="DU276">
        <f>IFERROR(SMALL(DU67:DU187,ROW()-ROW($DU$190)+1),"")</f>
        <v>0</v>
      </c>
      <c r="DV276">
        <f>IFERROR(SMALL(DV67:DV187,ROW()-ROW($DV$190)+1),"")</f>
        <v>0</v>
      </c>
      <c r="DW276">
        <f>IFERROR(SMALL(DW67:DW187,ROW()-ROW($DW$190)+1),"")</f>
        <v>0</v>
      </c>
      <c r="DX276">
        <f>IFERROR(SMALL(DX67:DX187,ROW()-ROW($DX$190)+1),"")</f>
        <v>0</v>
      </c>
      <c r="DY276">
        <f>IFERROR(SMALL(DY67:DY187,ROW()-ROW($DY$190)+1),"")</f>
        <v>0</v>
      </c>
      <c r="DZ276">
        <f>IFERROR(SMALL(DZ67:DZ187,ROW()-ROW($DZ$190)+1),"")</f>
        <v>0</v>
      </c>
      <c r="EA276">
        <f>IFERROR(SMALL(EA67:EA187,ROW()-ROW($EA$190)+1),"")</f>
        <v>0</v>
      </c>
      <c r="EB276">
        <f>IFERROR(SMALL(EB67:EB187,ROW()-ROW($EB$190)+1),"")</f>
        <v>0</v>
      </c>
      <c r="EC276">
        <f>IFERROR(SMALL(EC67:EC187,ROW()-ROW($EC$190)+1),"")</f>
        <v>0</v>
      </c>
      <c r="ED276">
        <f>IFERROR(SMALL(ED67:ED187,ROW()-ROW($ED$190)+1),"")</f>
        <v>0</v>
      </c>
      <c r="EE276">
        <f>IFERROR(SMALL(EE67:EE187,ROW()-ROW($EE$190)+1),"")</f>
        <v>0</v>
      </c>
      <c r="EF276">
        <f>IFERROR(SMALL(EF67:EF187,ROW()-ROW($EF$190)+1),"")</f>
        <v>0</v>
      </c>
      <c r="EI276">
        <f>IFERROR(SMALL(EI67:EI187,ROW()-ROW($EI$190)+1),"")</f>
        <v>0</v>
      </c>
      <c r="EJ276">
        <f>IFERROR(SMALL(EJ67:EJ187,ROW()-ROW($EJ$190)+1),"")</f>
        <v>0</v>
      </c>
      <c r="EK276">
        <f>IFERROR(SMALL(EK67:EK187,ROW()-ROW($EK$190)+1),"")</f>
        <v>0</v>
      </c>
      <c r="EL276">
        <f>IFERROR(SMALL(EL67:EL187,ROW()-ROW($EL$190)+1),"")</f>
        <v>0</v>
      </c>
      <c r="EM276">
        <f>IFERROR(SMALL(EM67:EM187,ROW()-ROW($EM$190)+1),"")</f>
        <v>0</v>
      </c>
      <c r="EN276">
        <f>IFERROR(SMALL(EN67:EN187,ROW()-ROW($EN$190)+1),"")</f>
        <v>0</v>
      </c>
      <c r="EO276">
        <f>IFERROR(SMALL(EO67:EO187,ROW()-ROW($EO$190)+1),"")</f>
        <v>0</v>
      </c>
      <c r="EP276">
        <f>IFERROR(SMALL(EP67:EP187,ROW()-ROW($EP$190)+1),"")</f>
        <v>0</v>
      </c>
      <c r="EQ276">
        <f>IFERROR(SMALL(EQ67:EQ187,ROW()-ROW($EQ$190)+1),"")</f>
        <v>0</v>
      </c>
      <c r="ER276">
        <f>IFERROR(SMALL(ER67:ER187,ROW()-ROW($ER$190)+1),"")</f>
        <v>0</v>
      </c>
      <c r="ES276">
        <f>IFERROR(SMALL(ES67:ES187,ROW()-ROW($ES$190)+1),"")</f>
        <v>0</v>
      </c>
      <c r="ET276">
        <f>IFERROR(SMALL(ET67:ET187,ROW()-ROW($ET$190)+1),"")</f>
        <v>0</v>
      </c>
      <c r="EU276">
        <f>IFERROR(SMALL(EU67:EU187,ROW()-ROW($EU$190)+1),"")</f>
        <v>0</v>
      </c>
      <c r="EV276">
        <f>IFERROR(SMALL(EV67:EV187,ROW()-ROW($EV$190)+1),"")</f>
        <v>0</v>
      </c>
      <c r="EW276">
        <f>IFERROR(SMALL(EW67:EW187,ROW()-ROW($EW$190)+1),"")</f>
        <v>0</v>
      </c>
      <c r="EX276">
        <f>IFERROR(SMALL(EX67:EX187,ROW()-ROW($EX$190)+1),"")</f>
        <v>0</v>
      </c>
      <c r="EY276">
        <f>IFERROR(SMALL(EY67:EY187,ROW()-ROW($EY$190)+1),"")</f>
        <v>0</v>
      </c>
      <c r="EZ276">
        <f>IFERROR(SMALL(EZ67:EZ187,ROW()-ROW($EZ$190)+1),"")</f>
        <v>0</v>
      </c>
      <c r="FA276">
        <f>IFERROR(SMALL(FA67:FA187,ROW()-ROW($FA$190)+1),"")</f>
        <v>0</v>
      </c>
      <c r="FB276">
        <f>IFERROR(SMALL(FB67:FB187,ROW()-ROW($FB$190)+1),"")</f>
        <v>0</v>
      </c>
      <c r="FC276">
        <f>IFERROR(SMALL(FC67:FC187,ROW()-ROW($FC$190)+1),"")</f>
        <v>0</v>
      </c>
      <c r="FD276">
        <f>IFERROR(SMALL(FD67:FD187,ROW()-ROW($FD$190)+1),"")</f>
        <v>0</v>
      </c>
      <c r="FE276">
        <f>IFERROR(SMALL(FE67:FE187,ROW()-ROW($FE$190)+1),"")</f>
        <v>0</v>
      </c>
      <c r="FF276">
        <f>IFERROR(SMALL(FF67:FF187,ROW()-ROW($FF$190)+1),"")</f>
        <v>0</v>
      </c>
      <c r="FG276">
        <f>IFERROR(SMALL(FG67:FG187,ROW()-ROW($FG$190)+1),"")</f>
        <v>0</v>
      </c>
      <c r="FH276">
        <f>IFERROR(SMALL(FH67:FH187,ROW()-ROW($FH$190)+1),"")</f>
        <v>0</v>
      </c>
      <c r="FI276">
        <f>IFERROR(SMALL(FI67:FI187,ROW()-ROW($FI$190)+1),"")</f>
        <v>0</v>
      </c>
      <c r="FJ276">
        <f>IFERROR(SMALL(FJ67:FJ187,ROW()-ROW($FJ$190)+1),"")</f>
        <v>0</v>
      </c>
      <c r="FK276">
        <f>IFERROR(SMALL(FK67:FK187,ROW()-ROW($FK$190)+1),"")</f>
        <v>0</v>
      </c>
      <c r="FL276">
        <f>IFERROR(SMALL(FL67:FL187,ROW()-ROW($FL$190)+1),"")</f>
        <v>0</v>
      </c>
      <c r="FM276">
        <f>IFERROR(SMALL(FM67:FM187,ROW()-ROW($FM$190)+1),"")</f>
        <v>0</v>
      </c>
      <c r="FN276">
        <f>IFERROR(SMALL(FN67:FN187,ROW()-ROW($FN$190)+1),"")</f>
        <v>0</v>
      </c>
      <c r="FO276">
        <f>IFERROR(SMALL(FO67:FO187,ROW()-ROW($FO$190)+1),"")</f>
        <v>0</v>
      </c>
      <c r="FP276">
        <f>IFERROR(SMALL(FP67:FP187,ROW()-ROW($FP$190)+1),"")</f>
        <v>0</v>
      </c>
      <c r="FQ276">
        <f>IFERROR(SMALL(FQ67:FQ187,ROW()-ROW($FQ$190)+1),"")</f>
        <v>0</v>
      </c>
      <c r="FR276">
        <f>IFERROR(SMALL(FR67:FR187,ROW()-ROW($FR$190)+1),"")</f>
        <v>0</v>
      </c>
      <c r="FS276">
        <f>IFERROR(SMALL(FS67:FS187,ROW()-ROW($FS$190)+1),"")</f>
        <v>0</v>
      </c>
      <c r="FT276">
        <f>IFERROR(SMALL(FT67:FT187,ROW()-ROW($FT$190)+1),"")</f>
        <v>0</v>
      </c>
      <c r="FU276">
        <f>IFERROR(SMALL(FU67:FU187,ROW()-ROW($FU$190)+1),"")</f>
        <v>0</v>
      </c>
      <c r="FV276">
        <f>IFERROR(SMALL(FV67:FV187,ROW()-ROW($FV$190)+1),"")</f>
        <v>0</v>
      </c>
      <c r="FW276">
        <f>IFERROR(SMALL(FW67:FW187,ROW()-ROW($FW$190)+1),"")</f>
        <v>0</v>
      </c>
      <c r="FX276">
        <f>IFERROR(SMALL(FX67:FX187,ROW()-ROW($FX$190)+1),"")</f>
        <v>0</v>
      </c>
      <c r="FY276">
        <f>IFERROR(SMALL(FY67:FY187,ROW()-ROW($FY$190)+1),"")</f>
        <v>0</v>
      </c>
      <c r="FZ276">
        <f>IFERROR(SMALL(FZ67:FZ187,ROW()-ROW($FZ$190)+1),"")</f>
        <v>0</v>
      </c>
      <c r="GA276">
        <f>IFERROR(SMALL(GA67:GA187,ROW()-ROW($GA$190)+1),"")</f>
        <v>0</v>
      </c>
      <c r="GB276">
        <f>IFERROR(SMALL(GB67:GB187,ROW()-ROW($GB$190)+1),"")</f>
        <v>0</v>
      </c>
      <c r="GC276">
        <f>IFERROR(SMALL(GC67:GC187,ROW()-ROW($GC$190)+1),"")</f>
        <v>0</v>
      </c>
      <c r="GD276">
        <f>IFERROR(SMALL(GD67:GD187,ROW()-ROW($GD$190)+1),"")</f>
        <v>0</v>
      </c>
      <c r="GE276">
        <f>IFERROR(SMALL(GE67:GE187,ROW()-ROW($GE$190)+1),"")</f>
        <v>0</v>
      </c>
      <c r="GF276">
        <f>IFERROR(SMALL(GF67:GF187,ROW()-ROW($GF$190)+1),"")</f>
        <v>0</v>
      </c>
      <c r="GG276">
        <f>IFERROR(SMALL(GG67:GG187,ROW()-ROW($GG$190)+1),"")</f>
        <v>0</v>
      </c>
      <c r="GH276">
        <f>IFERROR(SMALL(GH67:GH187,ROW()-ROW($GH$190)+1),"")</f>
        <v>0</v>
      </c>
      <c r="GI276">
        <f>IFERROR(SMALL(GI67:GI187,ROW()-ROW($GI$190)+1),"")</f>
        <v>0</v>
      </c>
      <c r="GJ276">
        <f>IFERROR(SMALL(GJ67:GJ187,ROW()-ROW($GJ$190)+1),"")</f>
        <v>0</v>
      </c>
      <c r="GK276">
        <f>IFERROR(SMALL(GK67:GK187,ROW()-ROW($GK$190)+1),"")</f>
        <v>0</v>
      </c>
      <c r="GL276">
        <f>IFERROR(SMALL(GL67:GL187,ROW()-ROW($GL$190)+1),"")</f>
        <v>0</v>
      </c>
      <c r="GM276">
        <f>IFERROR(SMALL(GM67:GM187,ROW()-ROW($GM$190)+1),"")</f>
        <v>0</v>
      </c>
      <c r="GN276">
        <f>IFERROR(SMALL(GN67:GN187,ROW()-ROW($GN$190)+1),"")</f>
        <v>0</v>
      </c>
      <c r="GO276">
        <f>IFERROR(SMALL(GO67:GO187,ROW()-ROW($GO$190)+1),"")</f>
        <v>0</v>
      </c>
      <c r="GP276">
        <f>IFERROR(SMALL(GP67:GP187,ROW()-ROW($GP$190)+1),"")</f>
        <v>0</v>
      </c>
      <c r="GQ276">
        <f>IFERROR(SMALL(GQ67:GQ187,ROW()-ROW($GQ$190)+1),"")</f>
        <v>0</v>
      </c>
      <c r="GR276">
        <f>IFERROR(SMALL(GR67:GR187,ROW()-ROW($GR$190)+1),"")</f>
        <v>0</v>
      </c>
      <c r="GS276">
        <f>IFERROR(SMALL(GS67:GS187,ROW()-ROW($GS$190)+1),"")</f>
        <v>0</v>
      </c>
      <c r="GT276">
        <f>IFERROR(SMALL(GT67:GT187,ROW()-ROW($GT$190)+1),"")</f>
        <v>0</v>
      </c>
      <c r="GU276">
        <f>IFERROR(SMALL(GU67:GU187,ROW()-ROW($GU$190)+1),"")</f>
        <v>0</v>
      </c>
      <c r="GV276">
        <f>IFERROR(SMALL(GV67:GV187,ROW()-ROW($GV$190)+1),"")</f>
        <v>0</v>
      </c>
      <c r="GW276">
        <f>IFERROR(SMALL(GW67:GW187,ROW()-ROW($GW$190)+1),"")</f>
        <v>0</v>
      </c>
      <c r="GX276">
        <f>IFERROR(SMALL(GX67:GX187,ROW()-ROW($GX$190)+1),"")</f>
        <v>0</v>
      </c>
      <c r="GY276">
        <f>IFERROR(SMALL(GY67:GY187,ROW()-ROW($GY$190)+1),"")</f>
        <v>0</v>
      </c>
      <c r="GZ276">
        <f>IFERROR(SMALL(GZ67:GZ187,ROW()-ROW($GZ$190)+1),"")</f>
        <v>0</v>
      </c>
      <c r="HA276">
        <f>IFERROR(SMALL(HA67:HA187,ROW()-ROW($HA$190)+1),"")</f>
        <v>0</v>
      </c>
      <c r="HB276">
        <f>IFERROR(SMALL(HB67:HB187,ROW()-ROW($HB$190)+1),"")</f>
        <v>0</v>
      </c>
      <c r="HC276">
        <f>IFERROR(SMALL(HC67:HC187,ROW()-ROW($HC$190)+1),"")</f>
        <v>0</v>
      </c>
      <c r="HD276">
        <f>IFERROR(SMALL(HD67:HD187,ROW()-ROW($HD$190)+1),"")</f>
        <v>0</v>
      </c>
      <c r="HE276">
        <f>IFERROR(SMALL(HE67:HE187,ROW()-ROW($HE$190)+1),"")</f>
        <v>0</v>
      </c>
      <c r="HF276">
        <f>IFERROR(SMALL(HF67:HF187,ROW()-ROW($HF$190)+1),"")</f>
        <v>0</v>
      </c>
      <c r="HG276">
        <f>IFERROR(SMALL(HG67:HG187,ROW()-ROW($HG$190)+1),"")</f>
        <v>0</v>
      </c>
      <c r="HH276">
        <f>IFERROR(SMALL(HH67:HH187,ROW()-ROW($HH$190)+1),"")</f>
        <v>0</v>
      </c>
      <c r="HI276">
        <f>IFERROR(SMALL(HI67:HI187,ROW()-ROW($HI$190)+1),"")</f>
        <v>0</v>
      </c>
      <c r="HJ276">
        <f>IFERROR(SMALL(HJ67:HJ187,ROW()-ROW($HJ$190)+1),"")</f>
        <v>0</v>
      </c>
      <c r="HK276">
        <f>IFERROR(SMALL(HK67:HK187,ROW()-ROW($HK$190)+1),"")</f>
        <v>0</v>
      </c>
      <c r="HL276">
        <f>IFERROR(SMALL(HL67:HL187,ROW()-ROW($HL$190)+1),"")</f>
        <v>0</v>
      </c>
      <c r="HM276">
        <f>IFERROR(SMALL(HM67:HM187,ROW()-ROW($HM$190)+1),"")</f>
        <v>0</v>
      </c>
      <c r="HN276">
        <f>IFERROR(SMALL(HN67:HN187,ROW()-ROW($HN$190)+1),"")</f>
        <v>0</v>
      </c>
      <c r="HO276">
        <f>IFERROR(SMALL(HO67:HO187,ROW()-ROW($HO$190)+1),"")</f>
        <v>0</v>
      </c>
      <c r="HP276">
        <f>IFERROR(SMALL(HP67:HP187,ROW()-ROW($HP$190)+1),"")</f>
        <v>0</v>
      </c>
      <c r="HQ276">
        <f>IFERROR(SMALL(HQ67:HQ187,ROW()-ROW($HQ$190)+1),"")</f>
        <v>0</v>
      </c>
      <c r="HR276">
        <f>IFERROR(SMALL(HR67:HR187,ROW()-ROW($HR$190)+1),"")</f>
        <v>0</v>
      </c>
      <c r="HS276">
        <f>IFERROR(SMALL(HS67:HS187,ROW()-ROW($HS$190)+1),"")</f>
        <v>0</v>
      </c>
      <c r="HT276">
        <f>IFERROR(SMALL(HT67:HT187,ROW()-ROW($HT$190)+1),"")</f>
        <v>0</v>
      </c>
      <c r="HU276">
        <f>IFERROR(SMALL(HU67:HU187,ROW()-ROW($HU$190)+1),"")</f>
        <v>0</v>
      </c>
      <c r="HV276">
        <f>IFERROR(SMALL(HV67:HV187,ROW()-ROW($HV$190)+1),"")</f>
        <v>0</v>
      </c>
      <c r="HW276">
        <f>IFERROR(SMALL(HW67:HW187,ROW()-ROW($HW$190)+1),"")</f>
        <v>0</v>
      </c>
      <c r="HX276">
        <f>IFERROR(SMALL(HX67:HX187,ROW()-ROW($HX$190)+1),"")</f>
        <v>0</v>
      </c>
      <c r="HY276">
        <f>IFERROR(SMALL(HY67:HY187,ROW()-ROW($HY$190)+1),"")</f>
        <v>0</v>
      </c>
      <c r="HZ276">
        <f>IFERROR(SMALL(HZ67:HZ187,ROW()-ROW($HZ$190)+1),"")</f>
        <v>0</v>
      </c>
      <c r="IA276">
        <f>IFERROR(SMALL(IA67:IA187,ROW()-ROW($IA$190)+1),"")</f>
        <v>0</v>
      </c>
      <c r="IB276">
        <f>IFERROR(SMALL(IB67:IB187,ROW()-ROW($IB$190)+1),"")</f>
        <v>0</v>
      </c>
      <c r="IC276">
        <f>IFERROR(SMALL(IC67:IC187,ROW()-ROW($IC$190)+1),"")</f>
        <v>0</v>
      </c>
      <c r="ID276">
        <f>IFERROR(SMALL(ID67:ID187,ROW()-ROW($ID$190)+1),"")</f>
        <v>0</v>
      </c>
      <c r="IE276">
        <f>IFERROR(SMALL(IE67:IE187,ROW()-ROW($IE$190)+1),"")</f>
        <v>0</v>
      </c>
      <c r="IF276">
        <f>IFERROR(SMALL(IF67:IF187,ROW()-ROW($IF$190)+1),"")</f>
        <v>0</v>
      </c>
      <c r="IG276">
        <f>IFERROR(SMALL(IG67:IG187,ROW()-ROW($IG$190)+1),"")</f>
        <v>0</v>
      </c>
      <c r="IH276">
        <f>IFERROR(SMALL(IH67:IH187,ROW()-ROW($IH$190)+1),"")</f>
        <v>0</v>
      </c>
      <c r="II276">
        <f>IFERROR(SMALL(II67:II187,ROW()-ROW($II$190)+1),"")</f>
        <v>0</v>
      </c>
      <c r="IJ276">
        <f>IFERROR(SMALL(IJ67:IJ187,ROW()-ROW($IJ$190)+1),"")</f>
        <v>0</v>
      </c>
      <c r="IK276">
        <f>IFERROR(SMALL(IK67:IK187,ROW()-ROW($IK$190)+1),"")</f>
        <v>0</v>
      </c>
      <c r="IL276">
        <f>IFERROR(SMALL(IL67:IL187,ROW()-ROW($IL$190)+1),"")</f>
        <v>0</v>
      </c>
      <c r="IM276">
        <f>IFERROR(SMALL(IM67:IM187,ROW()-ROW($IM$190)+1),"")</f>
        <v>0</v>
      </c>
      <c r="IN276">
        <f>IFERROR(SMALL(IN67:IN187,ROW()-ROW($IN$190)+1),"")</f>
        <v>0</v>
      </c>
      <c r="IO276">
        <f>IFERROR(SMALL(IO67:IO187,ROW()-ROW($IO$190)+1),"")</f>
        <v>0</v>
      </c>
      <c r="IP276">
        <f>IFERROR(SMALL(IP67:IP187,ROW()-ROW($IP$190)+1),"")</f>
        <v>0</v>
      </c>
      <c r="IQ276">
        <f>IFERROR(SMALL(IQ67:IQ187,ROW()-ROW($IQ$190)+1),"")</f>
        <v>0</v>
      </c>
      <c r="IR276">
        <f>IFERROR(SMALL(IR67:IR187,ROW()-ROW($IR$190)+1),"")</f>
        <v>0</v>
      </c>
      <c r="IS276">
        <f>IFERROR(SMALL(IS67:IS187,ROW()-ROW($IS$190)+1),"")</f>
        <v>0</v>
      </c>
      <c r="IT276">
        <f>IFERROR(SMALL(IT67:IT187,ROW()-ROW($IT$190)+1),"")</f>
        <v>0</v>
      </c>
      <c r="IU276">
        <f>IFERROR(SMALL(IU67:IU187,ROW()-ROW($IU$190)+1),"")</f>
        <v>0</v>
      </c>
      <c r="IV276">
        <f>IFERROR(SMALL(IV67:IV187,ROW()-ROW($IV$190)+1),"")</f>
        <v>0</v>
      </c>
      <c r="IW276">
        <f>IFERROR(SMALL(IW67:IW187,ROW()-ROW($IW$190)+1),"")</f>
        <v>0</v>
      </c>
      <c r="IX276">
        <f>IFERROR(SMALL(IX67:IX187,ROW()-ROW($IX$190)+1),"")</f>
        <v>0</v>
      </c>
      <c r="IY276">
        <f>IFERROR(SMALL(IY67:IY187,ROW()-ROW($IY$190)+1),"")</f>
        <v>0</v>
      </c>
      <c r="IZ276">
        <f>IFERROR(SMALL(IZ67:IZ187,ROW()-ROW($IZ$190)+1),"")</f>
        <v>0</v>
      </c>
      <c r="JA276">
        <f>IFERROR(SMALL(JA67:JA187,ROW()-ROW($JA$190)+1),"")</f>
        <v>0</v>
      </c>
      <c r="JB276">
        <f>IFERROR(SMALL(JB67:JB187,ROW()-ROW($JB$190)+1),"")</f>
        <v>0</v>
      </c>
      <c r="JC276">
        <f>IFERROR(SMALL(JC67:JC187,ROW()-ROW($JC$190)+1),"")</f>
        <v>0</v>
      </c>
      <c r="JD276">
        <f>IFERROR(SMALL(JD67:JD187,ROW()-ROW($JD$190)+1),"")</f>
        <v>0</v>
      </c>
      <c r="JE276">
        <f>IFERROR(SMALL(JE67:JE187,ROW()-ROW($JE$190)+1),"")</f>
        <v>0</v>
      </c>
      <c r="JF276">
        <f>IFERROR(SMALL(JF67:JF187,ROW()-ROW($JF$190)+1),"")</f>
        <v>0</v>
      </c>
      <c r="JG276">
        <f>IFERROR(SMALL(JG67:JG187,ROW()-ROW($JG$190)+1),"")</f>
        <v>0</v>
      </c>
      <c r="JH276">
        <f>IFERROR(SMALL(JH67:JH187,ROW()-ROW($JH$190)+1),"")</f>
        <v>0</v>
      </c>
      <c r="JI276">
        <f>IFERROR(SMALL(JI67:JI187,ROW()-ROW($JI$190)+1),"")</f>
        <v>0</v>
      </c>
      <c r="JJ276">
        <f>IFERROR(SMALL(JJ67:JJ187,ROW()-ROW($JJ$190)+1),"")</f>
        <v>0</v>
      </c>
    </row>
    <row r="277" spans="5:270">
      <c r="E277">
        <f>IFERROR(SMALL(E67:E187,ROW()-ROW($E$190)+1),"")</f>
        <v>0</v>
      </c>
      <c r="F277">
        <f>IFERROR(SMALL(F67:F187,ROW()-ROW($F$190)+1),"")</f>
        <v>0</v>
      </c>
      <c r="G277">
        <f>IFERROR(SMALL(G67:G187,ROW()-ROW($G$190)+1),"")</f>
        <v>0</v>
      </c>
      <c r="H277">
        <f>IFERROR(SMALL(H67:H187,ROW()-ROW($H$190)+1),"")</f>
        <v>0</v>
      </c>
      <c r="I277">
        <f>IFERROR(SMALL(I67:I187,ROW()-ROW($I$190)+1),"")</f>
        <v>0</v>
      </c>
      <c r="J277">
        <f>IFERROR(SMALL(J67:J187,ROW()-ROW($J$190)+1),"")</f>
        <v>0</v>
      </c>
      <c r="K277">
        <f>IFERROR(SMALL(K67:K187,ROW()-ROW($K$190)+1),"")</f>
        <v>0</v>
      </c>
      <c r="L277">
        <f>IFERROR(SMALL(L67:L187,ROW()-ROW($L$190)+1),"")</f>
        <v>0</v>
      </c>
      <c r="M277">
        <f>IFERROR(SMALL(M67:M187,ROW()-ROW($M$190)+1),"")</f>
        <v>0</v>
      </c>
      <c r="N277">
        <f>IFERROR(SMALL(N67:N187,ROW()-ROW($N$190)+1),"")</f>
        <v>0</v>
      </c>
      <c r="O277">
        <f>IFERROR(SMALL(O67:O187,ROW()-ROW($O$190)+1),"")</f>
        <v>0</v>
      </c>
      <c r="P277">
        <f>IFERROR(SMALL(P67:P187,ROW()-ROW($P$190)+1),"")</f>
        <v>0</v>
      </c>
      <c r="Q277">
        <f>IFERROR(SMALL(Q67:Q187,ROW()-ROW($Q$190)+1),"")</f>
        <v>0</v>
      </c>
      <c r="R277">
        <f>IFERROR(SMALL(R67:R187,ROW()-ROW($R$190)+1),"")</f>
        <v>0</v>
      </c>
      <c r="S277">
        <f>IFERROR(SMALL(S67:S187,ROW()-ROW($S$190)+1),"")</f>
        <v>0</v>
      </c>
      <c r="T277">
        <f>IFERROR(SMALL(T67:T187,ROW()-ROW($T$190)+1),"")</f>
        <v>0</v>
      </c>
      <c r="U277">
        <f>IFERROR(SMALL(U67:U187,ROW()-ROW($U$190)+1),"")</f>
        <v>0</v>
      </c>
      <c r="V277">
        <f>IFERROR(SMALL(V67:V187,ROW()-ROW($V$190)+1),"")</f>
        <v>0</v>
      </c>
      <c r="W277">
        <f>IFERROR(SMALL(W67:W187,ROW()-ROW($W$190)+1),"")</f>
        <v>0</v>
      </c>
      <c r="X277">
        <f>IFERROR(SMALL(X67:X187,ROW()-ROW($X$190)+1),"")</f>
        <v>0</v>
      </c>
      <c r="Y277">
        <f>IFERROR(SMALL(Y67:Y187,ROW()-ROW($Y$190)+1),"")</f>
        <v>0</v>
      </c>
      <c r="Z277">
        <f>IFERROR(SMALL(Z67:Z187,ROW()-ROW($Z$190)+1),"")</f>
        <v>0</v>
      </c>
      <c r="AA277">
        <f>IFERROR(SMALL(AA67:AA187,ROW()-ROW($AA$190)+1),"")</f>
        <v>0</v>
      </c>
      <c r="AB277">
        <f>IFERROR(SMALL(AB67:AB187,ROW()-ROW($AB$190)+1),"")</f>
        <v>0</v>
      </c>
      <c r="AC277">
        <f>IFERROR(SMALL(AC67:AC187,ROW()-ROW($AC$190)+1),"")</f>
        <v>0</v>
      </c>
      <c r="AD277">
        <f>IFERROR(SMALL(AD67:AD187,ROW()-ROW($AD$190)+1),"")</f>
        <v>0</v>
      </c>
      <c r="AE277">
        <f>IFERROR(SMALL(AE67:AE187,ROW()-ROW($AE$190)+1),"")</f>
        <v>0</v>
      </c>
      <c r="AF277">
        <f>IFERROR(SMALL(AF67:AF187,ROW()-ROW($AF$190)+1),"")</f>
        <v>0</v>
      </c>
      <c r="AG277">
        <f>IFERROR(SMALL(AG67:AG187,ROW()-ROW($AG$190)+1),"")</f>
        <v>0</v>
      </c>
      <c r="AH277">
        <f>IFERROR(SMALL(AH67:AH187,ROW()-ROW($AH$190)+1),"")</f>
        <v>0</v>
      </c>
      <c r="AI277">
        <f>IFERROR(SMALL(AI67:AI187,ROW()-ROW($AI$190)+1),"")</f>
        <v>0</v>
      </c>
      <c r="AJ277">
        <f>IFERROR(SMALL(AJ67:AJ187,ROW()-ROW($AJ$190)+1),"")</f>
        <v>0</v>
      </c>
      <c r="AK277">
        <f>IFERROR(SMALL(AK67:AK187,ROW()-ROW($AK$190)+1),"")</f>
        <v>0</v>
      </c>
      <c r="AL277">
        <f>IFERROR(SMALL(AL67:AL187,ROW()-ROW($AL$190)+1),"")</f>
        <v>0</v>
      </c>
      <c r="AM277">
        <f>IFERROR(SMALL(AM67:AM187,ROW()-ROW($AM$190)+1),"")</f>
        <v>0</v>
      </c>
      <c r="AN277">
        <f>IFERROR(SMALL(AN67:AN187,ROW()-ROW($AN$190)+1),"")</f>
        <v>0</v>
      </c>
      <c r="AO277">
        <f>IFERROR(SMALL(AO67:AO187,ROW()-ROW($AO$190)+1),"")</f>
        <v>0</v>
      </c>
      <c r="AP277">
        <f>IFERROR(SMALL(AP67:AP187,ROW()-ROW($AP$190)+1),"")</f>
        <v>0</v>
      </c>
      <c r="AQ277">
        <f>IFERROR(SMALL(AQ67:AQ187,ROW()-ROW($AQ$190)+1),"")</f>
        <v>0</v>
      </c>
      <c r="AR277">
        <f>IFERROR(SMALL(AR67:AR187,ROW()-ROW($AR$190)+1),"")</f>
        <v>0</v>
      </c>
      <c r="AS277">
        <f>IFERROR(SMALL(AS67:AS187,ROW()-ROW($AS$190)+1),"")</f>
        <v>0</v>
      </c>
      <c r="AT277">
        <f>IFERROR(SMALL(AT67:AT187,ROW()-ROW($AT$190)+1),"")</f>
        <v>0</v>
      </c>
      <c r="AU277">
        <f>IFERROR(SMALL(AU67:AU187,ROW()-ROW($AU$190)+1),"")</f>
        <v>0</v>
      </c>
      <c r="AV277">
        <f>IFERROR(SMALL(AV67:AV187,ROW()-ROW($AV$190)+1),"")</f>
        <v>0</v>
      </c>
      <c r="AW277">
        <f>IFERROR(SMALL(AW67:AW187,ROW()-ROW($AW$190)+1),"")</f>
        <v>0</v>
      </c>
      <c r="AX277">
        <f>IFERROR(SMALL(AX67:AX187,ROW()-ROW($AX$190)+1),"")</f>
        <v>0</v>
      </c>
      <c r="AY277">
        <f>IFERROR(SMALL(AY67:AY187,ROW()-ROW($AY$190)+1),"")</f>
        <v>0</v>
      </c>
      <c r="AZ277">
        <f>IFERROR(SMALL(AZ67:AZ187,ROW()-ROW($AZ$190)+1),"")</f>
        <v>0</v>
      </c>
      <c r="BA277">
        <f>IFERROR(SMALL(BA67:BA187,ROW()-ROW($BA$190)+1),"")</f>
        <v>0</v>
      </c>
      <c r="BB277">
        <f>IFERROR(SMALL(BB67:BB187,ROW()-ROW($BB$190)+1),"")</f>
        <v>0</v>
      </c>
      <c r="BC277">
        <f>IFERROR(SMALL(BC67:BC187,ROW()-ROW($BC$190)+1),"")</f>
        <v>0</v>
      </c>
      <c r="BD277">
        <f>IFERROR(SMALL(BD67:BD187,ROW()-ROW($BD$190)+1),"")</f>
        <v>0</v>
      </c>
      <c r="BE277">
        <f>IFERROR(SMALL(BE67:BE187,ROW()-ROW($BE$190)+1),"")</f>
        <v>0</v>
      </c>
      <c r="BF277">
        <f>IFERROR(SMALL(BF67:BF187,ROW()-ROW($BF$190)+1),"")</f>
        <v>0</v>
      </c>
      <c r="BG277">
        <f>IFERROR(SMALL(BG67:BG187,ROW()-ROW($BG$190)+1),"")</f>
        <v>0</v>
      </c>
      <c r="BH277">
        <f>IFERROR(SMALL(BH67:BH187,ROW()-ROW($BH$190)+1),"")</f>
        <v>0</v>
      </c>
      <c r="BI277">
        <f>IFERROR(SMALL(BI67:BI187,ROW()-ROW($BI$190)+1),"")</f>
        <v>0</v>
      </c>
      <c r="BJ277">
        <f>IFERROR(SMALL(BJ67:BJ187,ROW()-ROW($BJ$190)+1),"")</f>
        <v>0</v>
      </c>
      <c r="BK277">
        <f>IFERROR(SMALL(BK67:BK187,ROW()-ROW($BK$190)+1),"")</f>
        <v>0</v>
      </c>
      <c r="BL277">
        <f>IFERROR(SMALL(BL67:BL187,ROW()-ROW($BL$190)+1),"")</f>
        <v>0</v>
      </c>
      <c r="BM277">
        <f>IFERROR(SMALL(BM67:BM187,ROW()-ROW($BM$190)+1),"")</f>
        <v>0</v>
      </c>
      <c r="BN277">
        <f>IFERROR(SMALL(BN67:BN187,ROW()-ROW($BN$190)+1),"")</f>
        <v>0</v>
      </c>
      <c r="BO277">
        <f>IFERROR(SMALL(BO67:BO187,ROW()-ROW($BO$190)+1),"")</f>
        <v>0</v>
      </c>
      <c r="BP277">
        <f>IFERROR(SMALL(BP67:BP187,ROW()-ROW($BP$190)+1),"")</f>
        <v>0</v>
      </c>
      <c r="BQ277">
        <f>IFERROR(SMALL(BQ67:BQ187,ROW()-ROW($BQ$190)+1),"")</f>
        <v>0</v>
      </c>
      <c r="BR277">
        <f>IFERROR(SMALL(BR67:BR187,ROW()-ROW($BR$190)+1),"")</f>
        <v>0</v>
      </c>
      <c r="BS277">
        <f>IFERROR(SMALL(BS67:BS187,ROW()-ROW($BS$190)+1),"")</f>
        <v>0</v>
      </c>
      <c r="BT277">
        <f>IFERROR(SMALL(BT67:BT187,ROW()-ROW($BT$190)+1),"")</f>
        <v>0</v>
      </c>
      <c r="BU277">
        <f>IFERROR(SMALL(BU67:BU187,ROW()-ROW($BU$190)+1),"")</f>
        <v>0</v>
      </c>
      <c r="BV277">
        <f>IFERROR(SMALL(BV67:BV187,ROW()-ROW($BV$190)+1),"")</f>
        <v>0</v>
      </c>
      <c r="BW277">
        <f>IFERROR(SMALL(BW67:BW187,ROW()-ROW($BW$190)+1),"")</f>
        <v>0</v>
      </c>
      <c r="BX277">
        <f>IFERROR(SMALL(BX67:BX187,ROW()-ROW($BX$190)+1),"")</f>
        <v>0</v>
      </c>
      <c r="BY277">
        <f>IFERROR(SMALL(BY67:BY187,ROW()-ROW($BY$190)+1),"")</f>
        <v>0</v>
      </c>
      <c r="BZ277">
        <f>IFERROR(SMALL(BZ67:BZ187,ROW()-ROW($BZ$190)+1),"")</f>
        <v>0</v>
      </c>
      <c r="CA277">
        <f>IFERROR(SMALL(CA67:CA187,ROW()-ROW($CA$190)+1),"")</f>
        <v>0</v>
      </c>
      <c r="CB277">
        <f>IFERROR(SMALL(CB67:CB187,ROW()-ROW($CB$190)+1),"")</f>
        <v>0</v>
      </c>
      <c r="CC277">
        <f>IFERROR(SMALL(CC67:CC187,ROW()-ROW($CC$190)+1),"")</f>
        <v>0</v>
      </c>
      <c r="CD277">
        <f>IFERROR(SMALL(CD67:CD187,ROW()-ROW($CD$190)+1),"")</f>
        <v>0</v>
      </c>
      <c r="CE277">
        <f>IFERROR(SMALL(CE67:CE187,ROW()-ROW($CE$190)+1),"")</f>
        <v>0</v>
      </c>
      <c r="CF277">
        <f>IFERROR(SMALL(CF67:CF187,ROW()-ROW($CF$190)+1),"")</f>
        <v>0</v>
      </c>
      <c r="CG277">
        <f>IFERROR(SMALL(CG67:CG187,ROW()-ROW($CG$190)+1),"")</f>
        <v>0</v>
      </c>
      <c r="CH277">
        <f>IFERROR(SMALL(CH67:CH187,ROW()-ROW($CH$190)+1),"")</f>
        <v>0</v>
      </c>
      <c r="CI277">
        <f>IFERROR(SMALL(CI67:CI187,ROW()-ROW($CI$190)+1),"")</f>
        <v>0</v>
      </c>
      <c r="CJ277">
        <f>IFERROR(SMALL(CJ67:CJ187,ROW()-ROW($CJ$190)+1),"")</f>
        <v>0</v>
      </c>
      <c r="CK277">
        <f>IFERROR(SMALL(CK67:CK187,ROW()-ROW($CK$190)+1),"")</f>
        <v>0</v>
      </c>
      <c r="CL277">
        <f>IFERROR(SMALL(CL67:CL187,ROW()-ROW($CL$190)+1),"")</f>
        <v>0</v>
      </c>
      <c r="CM277">
        <f>IFERROR(SMALL(CM67:CM187,ROW()-ROW($CM$190)+1),"")</f>
        <v>0</v>
      </c>
      <c r="CN277">
        <f>IFERROR(SMALL(CN67:CN187,ROW()-ROW($CN$190)+1),"")</f>
        <v>0</v>
      </c>
      <c r="CO277">
        <f>IFERROR(SMALL(CO67:CO187,ROW()-ROW($CO$190)+1),"")</f>
        <v>0</v>
      </c>
      <c r="CP277">
        <f>IFERROR(SMALL(CP67:CP187,ROW()-ROW($CP$190)+1),"")</f>
        <v>0</v>
      </c>
      <c r="CQ277">
        <f>IFERROR(SMALL(CQ67:CQ187,ROW()-ROW($CQ$190)+1),"")</f>
        <v>0</v>
      </c>
      <c r="CR277">
        <f>IFERROR(SMALL(CR67:CR187,ROW()-ROW($CR$190)+1),"")</f>
        <v>0</v>
      </c>
      <c r="CS277">
        <f>IFERROR(SMALL(CS67:CS187,ROW()-ROW($CS$190)+1),"")</f>
        <v>0</v>
      </c>
      <c r="CT277">
        <f>IFERROR(SMALL(CT67:CT187,ROW()-ROW($CT$190)+1),"")</f>
        <v>0</v>
      </c>
      <c r="CU277">
        <f>IFERROR(SMALL(CU67:CU187,ROW()-ROW($CU$190)+1),"")</f>
        <v>0</v>
      </c>
      <c r="CV277">
        <f>IFERROR(SMALL(CV67:CV187,ROW()-ROW($CV$190)+1),"")</f>
        <v>0</v>
      </c>
      <c r="CW277">
        <f>IFERROR(SMALL(CW67:CW187,ROW()-ROW($CW$190)+1),"")</f>
        <v>0</v>
      </c>
      <c r="CX277">
        <f>IFERROR(SMALL(CX67:CX187,ROW()-ROW($CX$190)+1),"")</f>
        <v>0</v>
      </c>
      <c r="CY277">
        <f>IFERROR(SMALL(CY67:CY187,ROW()-ROW($CY$190)+1),"")</f>
        <v>0</v>
      </c>
      <c r="CZ277">
        <f>IFERROR(SMALL(CZ67:CZ187,ROW()-ROW($CZ$190)+1),"")</f>
        <v>0</v>
      </c>
      <c r="DA277">
        <f>IFERROR(SMALL(DA67:DA187,ROW()-ROW($DA$190)+1),"")</f>
        <v>0</v>
      </c>
      <c r="DB277">
        <f>IFERROR(SMALL(DB67:DB187,ROW()-ROW($DB$190)+1),"")</f>
        <v>0</v>
      </c>
      <c r="DC277">
        <f>IFERROR(SMALL(DC67:DC187,ROW()-ROW($DC$190)+1),"")</f>
        <v>0</v>
      </c>
      <c r="DD277">
        <f>IFERROR(SMALL(DD67:DD187,ROW()-ROW($DD$190)+1),"")</f>
        <v>0</v>
      </c>
      <c r="DE277">
        <f>IFERROR(SMALL(DE67:DE187,ROW()-ROW($DE$190)+1),"")</f>
        <v>0</v>
      </c>
      <c r="DF277">
        <f>IFERROR(SMALL(DF67:DF187,ROW()-ROW($DF$190)+1),"")</f>
        <v>0</v>
      </c>
      <c r="DG277">
        <f>IFERROR(SMALL(DG67:DG187,ROW()-ROW($DG$190)+1),"")</f>
        <v>0</v>
      </c>
      <c r="DH277">
        <f>IFERROR(SMALL(DH67:DH187,ROW()-ROW($DH$190)+1),"")</f>
        <v>0</v>
      </c>
      <c r="DI277">
        <f>IFERROR(SMALL(DI67:DI187,ROW()-ROW($DI$190)+1),"")</f>
        <v>0</v>
      </c>
      <c r="DJ277">
        <f>IFERROR(SMALL(DJ67:DJ187,ROW()-ROW($DJ$190)+1),"")</f>
        <v>0</v>
      </c>
      <c r="DK277">
        <f>IFERROR(SMALL(DK67:DK187,ROW()-ROW($DK$190)+1),"")</f>
        <v>0</v>
      </c>
      <c r="DL277">
        <f>IFERROR(SMALL(DL67:DL187,ROW()-ROW($DL$190)+1),"")</f>
        <v>0</v>
      </c>
      <c r="DM277">
        <f>IFERROR(SMALL(DM67:DM187,ROW()-ROW($DM$190)+1),"")</f>
        <v>0</v>
      </c>
      <c r="DN277">
        <f>IFERROR(SMALL(DN67:DN187,ROW()-ROW($DN$190)+1),"")</f>
        <v>0</v>
      </c>
      <c r="DO277">
        <f>IFERROR(SMALL(DO67:DO187,ROW()-ROW($DO$190)+1),"")</f>
        <v>0</v>
      </c>
      <c r="DP277">
        <f>IFERROR(SMALL(DP67:DP187,ROW()-ROW($DP$190)+1),"")</f>
        <v>0</v>
      </c>
      <c r="DQ277">
        <f>IFERROR(SMALL(DQ67:DQ187,ROW()-ROW($DQ$190)+1),"")</f>
        <v>0</v>
      </c>
      <c r="DR277">
        <f>IFERROR(SMALL(DR67:DR187,ROW()-ROW($DR$190)+1),"")</f>
        <v>0</v>
      </c>
      <c r="DS277">
        <f>IFERROR(SMALL(DS67:DS187,ROW()-ROW($DS$190)+1),"")</f>
        <v>0</v>
      </c>
      <c r="DT277">
        <f>IFERROR(SMALL(DT67:DT187,ROW()-ROW($DT$190)+1),"")</f>
        <v>0</v>
      </c>
      <c r="DU277">
        <f>IFERROR(SMALL(DU67:DU187,ROW()-ROW($DU$190)+1),"")</f>
        <v>0</v>
      </c>
      <c r="DV277">
        <f>IFERROR(SMALL(DV67:DV187,ROW()-ROW($DV$190)+1),"")</f>
        <v>0</v>
      </c>
      <c r="DW277">
        <f>IFERROR(SMALL(DW67:DW187,ROW()-ROW($DW$190)+1),"")</f>
        <v>0</v>
      </c>
      <c r="DX277">
        <f>IFERROR(SMALL(DX67:DX187,ROW()-ROW($DX$190)+1),"")</f>
        <v>0</v>
      </c>
      <c r="DY277">
        <f>IFERROR(SMALL(DY67:DY187,ROW()-ROW($DY$190)+1),"")</f>
        <v>0</v>
      </c>
      <c r="DZ277">
        <f>IFERROR(SMALL(DZ67:DZ187,ROW()-ROW($DZ$190)+1),"")</f>
        <v>0</v>
      </c>
      <c r="EA277">
        <f>IFERROR(SMALL(EA67:EA187,ROW()-ROW($EA$190)+1),"")</f>
        <v>0</v>
      </c>
      <c r="EB277">
        <f>IFERROR(SMALL(EB67:EB187,ROW()-ROW($EB$190)+1),"")</f>
        <v>0</v>
      </c>
      <c r="EC277">
        <f>IFERROR(SMALL(EC67:EC187,ROW()-ROW($EC$190)+1),"")</f>
        <v>0</v>
      </c>
      <c r="ED277">
        <f>IFERROR(SMALL(ED67:ED187,ROW()-ROW($ED$190)+1),"")</f>
        <v>0</v>
      </c>
      <c r="EE277">
        <f>IFERROR(SMALL(EE67:EE187,ROW()-ROW($EE$190)+1),"")</f>
        <v>0</v>
      </c>
      <c r="EF277">
        <f>IFERROR(SMALL(EF67:EF187,ROW()-ROW($EF$190)+1),"")</f>
        <v>0</v>
      </c>
      <c r="EI277">
        <f>IFERROR(SMALL(EI67:EI187,ROW()-ROW($EI$190)+1),"")</f>
        <v>0</v>
      </c>
      <c r="EJ277">
        <f>IFERROR(SMALL(EJ67:EJ187,ROW()-ROW($EJ$190)+1),"")</f>
        <v>0</v>
      </c>
      <c r="EK277">
        <f>IFERROR(SMALL(EK67:EK187,ROW()-ROW($EK$190)+1),"")</f>
        <v>0</v>
      </c>
      <c r="EL277">
        <f>IFERROR(SMALL(EL67:EL187,ROW()-ROW($EL$190)+1),"")</f>
        <v>0</v>
      </c>
      <c r="EM277">
        <f>IFERROR(SMALL(EM67:EM187,ROW()-ROW($EM$190)+1),"")</f>
        <v>0</v>
      </c>
      <c r="EN277">
        <f>IFERROR(SMALL(EN67:EN187,ROW()-ROW($EN$190)+1),"")</f>
        <v>0</v>
      </c>
      <c r="EO277">
        <f>IFERROR(SMALL(EO67:EO187,ROW()-ROW($EO$190)+1),"")</f>
        <v>0</v>
      </c>
      <c r="EP277">
        <f>IFERROR(SMALL(EP67:EP187,ROW()-ROW($EP$190)+1),"")</f>
        <v>0</v>
      </c>
      <c r="EQ277">
        <f>IFERROR(SMALL(EQ67:EQ187,ROW()-ROW($EQ$190)+1),"")</f>
        <v>0</v>
      </c>
      <c r="ER277">
        <f>IFERROR(SMALL(ER67:ER187,ROW()-ROW($ER$190)+1),"")</f>
        <v>0</v>
      </c>
      <c r="ES277">
        <f>IFERROR(SMALL(ES67:ES187,ROW()-ROW($ES$190)+1),"")</f>
        <v>0</v>
      </c>
      <c r="ET277">
        <f>IFERROR(SMALL(ET67:ET187,ROW()-ROW($ET$190)+1),"")</f>
        <v>0</v>
      </c>
      <c r="EU277">
        <f>IFERROR(SMALL(EU67:EU187,ROW()-ROW($EU$190)+1),"")</f>
        <v>0</v>
      </c>
      <c r="EV277">
        <f>IFERROR(SMALL(EV67:EV187,ROW()-ROW($EV$190)+1),"")</f>
        <v>0</v>
      </c>
      <c r="EW277">
        <f>IFERROR(SMALL(EW67:EW187,ROW()-ROW($EW$190)+1),"")</f>
        <v>0</v>
      </c>
      <c r="EX277">
        <f>IFERROR(SMALL(EX67:EX187,ROW()-ROW($EX$190)+1),"")</f>
        <v>0</v>
      </c>
      <c r="EY277">
        <f>IFERROR(SMALL(EY67:EY187,ROW()-ROW($EY$190)+1),"")</f>
        <v>0</v>
      </c>
      <c r="EZ277">
        <f>IFERROR(SMALL(EZ67:EZ187,ROW()-ROW($EZ$190)+1),"")</f>
        <v>0</v>
      </c>
      <c r="FA277">
        <f>IFERROR(SMALL(FA67:FA187,ROW()-ROW($FA$190)+1),"")</f>
        <v>0</v>
      </c>
      <c r="FB277">
        <f>IFERROR(SMALL(FB67:FB187,ROW()-ROW($FB$190)+1),"")</f>
        <v>0</v>
      </c>
      <c r="FC277">
        <f>IFERROR(SMALL(FC67:FC187,ROW()-ROW($FC$190)+1),"")</f>
        <v>0</v>
      </c>
      <c r="FD277">
        <f>IFERROR(SMALL(FD67:FD187,ROW()-ROW($FD$190)+1),"")</f>
        <v>0</v>
      </c>
      <c r="FE277">
        <f>IFERROR(SMALL(FE67:FE187,ROW()-ROW($FE$190)+1),"")</f>
        <v>0</v>
      </c>
      <c r="FF277">
        <f>IFERROR(SMALL(FF67:FF187,ROW()-ROW($FF$190)+1),"")</f>
        <v>0</v>
      </c>
      <c r="FG277">
        <f>IFERROR(SMALL(FG67:FG187,ROW()-ROW($FG$190)+1),"")</f>
        <v>0</v>
      </c>
      <c r="FH277">
        <f>IFERROR(SMALL(FH67:FH187,ROW()-ROW($FH$190)+1),"")</f>
        <v>0</v>
      </c>
      <c r="FI277">
        <f>IFERROR(SMALL(FI67:FI187,ROW()-ROW($FI$190)+1),"")</f>
        <v>0</v>
      </c>
      <c r="FJ277">
        <f>IFERROR(SMALL(FJ67:FJ187,ROW()-ROW($FJ$190)+1),"")</f>
        <v>0</v>
      </c>
      <c r="FK277">
        <f>IFERROR(SMALL(FK67:FK187,ROW()-ROW($FK$190)+1),"")</f>
        <v>0</v>
      </c>
      <c r="FL277">
        <f>IFERROR(SMALL(FL67:FL187,ROW()-ROW($FL$190)+1),"")</f>
        <v>0</v>
      </c>
      <c r="FM277">
        <f>IFERROR(SMALL(FM67:FM187,ROW()-ROW($FM$190)+1),"")</f>
        <v>0</v>
      </c>
      <c r="FN277">
        <f>IFERROR(SMALL(FN67:FN187,ROW()-ROW($FN$190)+1),"")</f>
        <v>0</v>
      </c>
      <c r="FO277">
        <f>IFERROR(SMALL(FO67:FO187,ROW()-ROW($FO$190)+1),"")</f>
        <v>0</v>
      </c>
      <c r="FP277">
        <f>IFERROR(SMALL(FP67:FP187,ROW()-ROW($FP$190)+1),"")</f>
        <v>0</v>
      </c>
      <c r="FQ277">
        <f>IFERROR(SMALL(FQ67:FQ187,ROW()-ROW($FQ$190)+1),"")</f>
        <v>0</v>
      </c>
      <c r="FR277">
        <f>IFERROR(SMALL(FR67:FR187,ROW()-ROW($FR$190)+1),"")</f>
        <v>0</v>
      </c>
      <c r="FS277">
        <f>IFERROR(SMALL(FS67:FS187,ROW()-ROW($FS$190)+1),"")</f>
        <v>0</v>
      </c>
      <c r="FT277">
        <f>IFERROR(SMALL(FT67:FT187,ROW()-ROW($FT$190)+1),"")</f>
        <v>0</v>
      </c>
      <c r="FU277">
        <f>IFERROR(SMALL(FU67:FU187,ROW()-ROW($FU$190)+1),"")</f>
        <v>0</v>
      </c>
      <c r="FV277">
        <f>IFERROR(SMALL(FV67:FV187,ROW()-ROW($FV$190)+1),"")</f>
        <v>0</v>
      </c>
      <c r="FW277">
        <f>IFERROR(SMALL(FW67:FW187,ROW()-ROW($FW$190)+1),"")</f>
        <v>0</v>
      </c>
      <c r="FX277">
        <f>IFERROR(SMALL(FX67:FX187,ROW()-ROW($FX$190)+1),"")</f>
        <v>0</v>
      </c>
      <c r="FY277">
        <f>IFERROR(SMALL(FY67:FY187,ROW()-ROW($FY$190)+1),"")</f>
        <v>0</v>
      </c>
      <c r="FZ277">
        <f>IFERROR(SMALL(FZ67:FZ187,ROW()-ROW($FZ$190)+1),"")</f>
        <v>0</v>
      </c>
      <c r="GA277">
        <f>IFERROR(SMALL(GA67:GA187,ROW()-ROW($GA$190)+1),"")</f>
        <v>0</v>
      </c>
      <c r="GB277">
        <f>IFERROR(SMALL(GB67:GB187,ROW()-ROW($GB$190)+1),"")</f>
        <v>0</v>
      </c>
      <c r="GC277">
        <f>IFERROR(SMALL(GC67:GC187,ROW()-ROW($GC$190)+1),"")</f>
        <v>0</v>
      </c>
      <c r="GD277">
        <f>IFERROR(SMALL(GD67:GD187,ROW()-ROW($GD$190)+1),"")</f>
        <v>0</v>
      </c>
      <c r="GE277">
        <f>IFERROR(SMALL(GE67:GE187,ROW()-ROW($GE$190)+1),"")</f>
        <v>0</v>
      </c>
      <c r="GF277">
        <f>IFERROR(SMALL(GF67:GF187,ROW()-ROW($GF$190)+1),"")</f>
        <v>0</v>
      </c>
      <c r="GG277">
        <f>IFERROR(SMALL(GG67:GG187,ROW()-ROW($GG$190)+1),"")</f>
        <v>0</v>
      </c>
      <c r="GH277">
        <f>IFERROR(SMALL(GH67:GH187,ROW()-ROW($GH$190)+1),"")</f>
        <v>0</v>
      </c>
      <c r="GI277">
        <f>IFERROR(SMALL(GI67:GI187,ROW()-ROW($GI$190)+1),"")</f>
        <v>0</v>
      </c>
      <c r="GJ277">
        <f>IFERROR(SMALL(GJ67:GJ187,ROW()-ROW($GJ$190)+1),"")</f>
        <v>0</v>
      </c>
      <c r="GK277">
        <f>IFERROR(SMALL(GK67:GK187,ROW()-ROW($GK$190)+1),"")</f>
        <v>0</v>
      </c>
      <c r="GL277">
        <f>IFERROR(SMALL(GL67:GL187,ROW()-ROW($GL$190)+1),"")</f>
        <v>0</v>
      </c>
      <c r="GM277">
        <f>IFERROR(SMALL(GM67:GM187,ROW()-ROW($GM$190)+1),"")</f>
        <v>0</v>
      </c>
      <c r="GN277">
        <f>IFERROR(SMALL(GN67:GN187,ROW()-ROW($GN$190)+1),"")</f>
        <v>0</v>
      </c>
      <c r="GO277">
        <f>IFERROR(SMALL(GO67:GO187,ROW()-ROW($GO$190)+1),"")</f>
        <v>0</v>
      </c>
      <c r="GP277">
        <f>IFERROR(SMALL(GP67:GP187,ROW()-ROW($GP$190)+1),"")</f>
        <v>0</v>
      </c>
      <c r="GQ277">
        <f>IFERROR(SMALL(GQ67:GQ187,ROW()-ROW($GQ$190)+1),"")</f>
        <v>0</v>
      </c>
      <c r="GR277">
        <f>IFERROR(SMALL(GR67:GR187,ROW()-ROW($GR$190)+1),"")</f>
        <v>0</v>
      </c>
      <c r="GS277">
        <f>IFERROR(SMALL(GS67:GS187,ROW()-ROW($GS$190)+1),"")</f>
        <v>0</v>
      </c>
      <c r="GT277">
        <f>IFERROR(SMALL(GT67:GT187,ROW()-ROW($GT$190)+1),"")</f>
        <v>0</v>
      </c>
      <c r="GU277">
        <f>IFERROR(SMALL(GU67:GU187,ROW()-ROW($GU$190)+1),"")</f>
        <v>0</v>
      </c>
      <c r="GV277">
        <f>IFERROR(SMALL(GV67:GV187,ROW()-ROW($GV$190)+1),"")</f>
        <v>0</v>
      </c>
      <c r="GW277">
        <f>IFERROR(SMALL(GW67:GW187,ROW()-ROW($GW$190)+1),"")</f>
        <v>0</v>
      </c>
      <c r="GX277">
        <f>IFERROR(SMALL(GX67:GX187,ROW()-ROW($GX$190)+1),"")</f>
        <v>0</v>
      </c>
      <c r="GY277">
        <f>IFERROR(SMALL(GY67:GY187,ROW()-ROW($GY$190)+1),"")</f>
        <v>0</v>
      </c>
      <c r="GZ277">
        <f>IFERROR(SMALL(GZ67:GZ187,ROW()-ROW($GZ$190)+1),"")</f>
        <v>0</v>
      </c>
      <c r="HA277">
        <f>IFERROR(SMALL(HA67:HA187,ROW()-ROW($HA$190)+1),"")</f>
        <v>0</v>
      </c>
      <c r="HB277">
        <f>IFERROR(SMALL(HB67:HB187,ROW()-ROW($HB$190)+1),"")</f>
        <v>0</v>
      </c>
      <c r="HC277">
        <f>IFERROR(SMALL(HC67:HC187,ROW()-ROW($HC$190)+1),"")</f>
        <v>0</v>
      </c>
      <c r="HD277">
        <f>IFERROR(SMALL(HD67:HD187,ROW()-ROW($HD$190)+1),"")</f>
        <v>0</v>
      </c>
      <c r="HE277">
        <f>IFERROR(SMALL(HE67:HE187,ROW()-ROW($HE$190)+1),"")</f>
        <v>0</v>
      </c>
      <c r="HF277">
        <f>IFERROR(SMALL(HF67:HF187,ROW()-ROW($HF$190)+1),"")</f>
        <v>0</v>
      </c>
      <c r="HG277">
        <f>IFERROR(SMALL(HG67:HG187,ROW()-ROW($HG$190)+1),"")</f>
        <v>0</v>
      </c>
      <c r="HH277">
        <f>IFERROR(SMALL(HH67:HH187,ROW()-ROW($HH$190)+1),"")</f>
        <v>0</v>
      </c>
      <c r="HI277">
        <f>IFERROR(SMALL(HI67:HI187,ROW()-ROW($HI$190)+1),"")</f>
        <v>0</v>
      </c>
      <c r="HJ277">
        <f>IFERROR(SMALL(HJ67:HJ187,ROW()-ROW($HJ$190)+1),"")</f>
        <v>0</v>
      </c>
      <c r="HK277">
        <f>IFERROR(SMALL(HK67:HK187,ROW()-ROW($HK$190)+1),"")</f>
        <v>0</v>
      </c>
      <c r="HL277">
        <f>IFERROR(SMALL(HL67:HL187,ROW()-ROW($HL$190)+1),"")</f>
        <v>0</v>
      </c>
      <c r="HM277">
        <f>IFERROR(SMALL(HM67:HM187,ROW()-ROW($HM$190)+1),"")</f>
        <v>0</v>
      </c>
      <c r="HN277">
        <f>IFERROR(SMALL(HN67:HN187,ROW()-ROW($HN$190)+1),"")</f>
        <v>0</v>
      </c>
      <c r="HO277">
        <f>IFERROR(SMALL(HO67:HO187,ROW()-ROW($HO$190)+1),"")</f>
        <v>0</v>
      </c>
      <c r="HP277">
        <f>IFERROR(SMALL(HP67:HP187,ROW()-ROW($HP$190)+1),"")</f>
        <v>0</v>
      </c>
      <c r="HQ277">
        <f>IFERROR(SMALL(HQ67:HQ187,ROW()-ROW($HQ$190)+1),"")</f>
        <v>0</v>
      </c>
      <c r="HR277">
        <f>IFERROR(SMALL(HR67:HR187,ROW()-ROW($HR$190)+1),"")</f>
        <v>0</v>
      </c>
      <c r="HS277">
        <f>IFERROR(SMALL(HS67:HS187,ROW()-ROW($HS$190)+1),"")</f>
        <v>0</v>
      </c>
      <c r="HT277">
        <f>IFERROR(SMALL(HT67:HT187,ROW()-ROW($HT$190)+1),"")</f>
        <v>0</v>
      </c>
      <c r="HU277">
        <f>IFERROR(SMALL(HU67:HU187,ROW()-ROW($HU$190)+1),"")</f>
        <v>0</v>
      </c>
      <c r="HV277">
        <f>IFERROR(SMALL(HV67:HV187,ROW()-ROW($HV$190)+1),"")</f>
        <v>0</v>
      </c>
      <c r="HW277">
        <f>IFERROR(SMALL(HW67:HW187,ROW()-ROW($HW$190)+1),"")</f>
        <v>0</v>
      </c>
      <c r="HX277">
        <f>IFERROR(SMALL(HX67:HX187,ROW()-ROW($HX$190)+1),"")</f>
        <v>0</v>
      </c>
      <c r="HY277">
        <f>IFERROR(SMALL(HY67:HY187,ROW()-ROW($HY$190)+1),"")</f>
        <v>0</v>
      </c>
      <c r="HZ277">
        <f>IFERROR(SMALL(HZ67:HZ187,ROW()-ROW($HZ$190)+1),"")</f>
        <v>0</v>
      </c>
      <c r="IA277">
        <f>IFERROR(SMALL(IA67:IA187,ROW()-ROW($IA$190)+1),"")</f>
        <v>0</v>
      </c>
      <c r="IB277">
        <f>IFERROR(SMALL(IB67:IB187,ROW()-ROW($IB$190)+1),"")</f>
        <v>0</v>
      </c>
      <c r="IC277">
        <f>IFERROR(SMALL(IC67:IC187,ROW()-ROW($IC$190)+1),"")</f>
        <v>0</v>
      </c>
      <c r="ID277">
        <f>IFERROR(SMALL(ID67:ID187,ROW()-ROW($ID$190)+1),"")</f>
        <v>0</v>
      </c>
      <c r="IE277">
        <f>IFERROR(SMALL(IE67:IE187,ROW()-ROW($IE$190)+1),"")</f>
        <v>0</v>
      </c>
      <c r="IF277">
        <f>IFERROR(SMALL(IF67:IF187,ROW()-ROW($IF$190)+1),"")</f>
        <v>0</v>
      </c>
      <c r="IG277">
        <f>IFERROR(SMALL(IG67:IG187,ROW()-ROW($IG$190)+1),"")</f>
        <v>0</v>
      </c>
      <c r="IH277">
        <f>IFERROR(SMALL(IH67:IH187,ROW()-ROW($IH$190)+1),"")</f>
        <v>0</v>
      </c>
      <c r="II277">
        <f>IFERROR(SMALL(II67:II187,ROW()-ROW($II$190)+1),"")</f>
        <v>0</v>
      </c>
      <c r="IJ277">
        <f>IFERROR(SMALL(IJ67:IJ187,ROW()-ROW($IJ$190)+1),"")</f>
        <v>0</v>
      </c>
      <c r="IK277">
        <f>IFERROR(SMALL(IK67:IK187,ROW()-ROW($IK$190)+1),"")</f>
        <v>0</v>
      </c>
      <c r="IL277">
        <f>IFERROR(SMALL(IL67:IL187,ROW()-ROW($IL$190)+1),"")</f>
        <v>0</v>
      </c>
      <c r="IM277">
        <f>IFERROR(SMALL(IM67:IM187,ROW()-ROW($IM$190)+1),"")</f>
        <v>0</v>
      </c>
      <c r="IN277">
        <f>IFERROR(SMALL(IN67:IN187,ROW()-ROW($IN$190)+1),"")</f>
        <v>0</v>
      </c>
      <c r="IO277">
        <f>IFERROR(SMALL(IO67:IO187,ROW()-ROW($IO$190)+1),"")</f>
        <v>0</v>
      </c>
      <c r="IP277">
        <f>IFERROR(SMALL(IP67:IP187,ROW()-ROW($IP$190)+1),"")</f>
        <v>0</v>
      </c>
      <c r="IQ277">
        <f>IFERROR(SMALL(IQ67:IQ187,ROW()-ROW($IQ$190)+1),"")</f>
        <v>0</v>
      </c>
      <c r="IR277">
        <f>IFERROR(SMALL(IR67:IR187,ROW()-ROW($IR$190)+1),"")</f>
        <v>0</v>
      </c>
      <c r="IS277">
        <f>IFERROR(SMALL(IS67:IS187,ROW()-ROW($IS$190)+1),"")</f>
        <v>0</v>
      </c>
      <c r="IT277">
        <f>IFERROR(SMALL(IT67:IT187,ROW()-ROW($IT$190)+1),"")</f>
        <v>0</v>
      </c>
      <c r="IU277">
        <f>IFERROR(SMALL(IU67:IU187,ROW()-ROW($IU$190)+1),"")</f>
        <v>0</v>
      </c>
      <c r="IV277">
        <f>IFERROR(SMALL(IV67:IV187,ROW()-ROW($IV$190)+1),"")</f>
        <v>0</v>
      </c>
      <c r="IW277">
        <f>IFERROR(SMALL(IW67:IW187,ROW()-ROW($IW$190)+1),"")</f>
        <v>0</v>
      </c>
      <c r="IX277">
        <f>IFERROR(SMALL(IX67:IX187,ROW()-ROW($IX$190)+1),"")</f>
        <v>0</v>
      </c>
      <c r="IY277">
        <f>IFERROR(SMALL(IY67:IY187,ROW()-ROW($IY$190)+1),"")</f>
        <v>0</v>
      </c>
      <c r="IZ277">
        <f>IFERROR(SMALL(IZ67:IZ187,ROW()-ROW($IZ$190)+1),"")</f>
        <v>0</v>
      </c>
      <c r="JA277">
        <f>IFERROR(SMALL(JA67:JA187,ROW()-ROW($JA$190)+1),"")</f>
        <v>0</v>
      </c>
      <c r="JB277">
        <f>IFERROR(SMALL(JB67:JB187,ROW()-ROW($JB$190)+1),"")</f>
        <v>0</v>
      </c>
      <c r="JC277">
        <f>IFERROR(SMALL(JC67:JC187,ROW()-ROW($JC$190)+1),"")</f>
        <v>0</v>
      </c>
      <c r="JD277">
        <f>IFERROR(SMALL(JD67:JD187,ROW()-ROW($JD$190)+1),"")</f>
        <v>0</v>
      </c>
      <c r="JE277">
        <f>IFERROR(SMALL(JE67:JE187,ROW()-ROW($JE$190)+1),"")</f>
        <v>0</v>
      </c>
      <c r="JF277">
        <f>IFERROR(SMALL(JF67:JF187,ROW()-ROW($JF$190)+1),"")</f>
        <v>0</v>
      </c>
      <c r="JG277">
        <f>IFERROR(SMALL(JG67:JG187,ROW()-ROW($JG$190)+1),"")</f>
        <v>0</v>
      </c>
      <c r="JH277">
        <f>IFERROR(SMALL(JH67:JH187,ROW()-ROW($JH$190)+1),"")</f>
        <v>0</v>
      </c>
      <c r="JI277">
        <f>IFERROR(SMALL(JI67:JI187,ROW()-ROW($JI$190)+1),"")</f>
        <v>0</v>
      </c>
      <c r="JJ277">
        <f>IFERROR(SMALL(JJ67:JJ187,ROW()-ROW($JJ$190)+1),"")</f>
        <v>0</v>
      </c>
    </row>
    <row r="278" spans="5:270">
      <c r="E278">
        <f>IFERROR(SMALL(E67:E187,ROW()-ROW($E$190)+1),"")</f>
        <v>0</v>
      </c>
      <c r="F278">
        <f>IFERROR(SMALL(F67:F187,ROW()-ROW($F$190)+1),"")</f>
        <v>0</v>
      </c>
      <c r="G278">
        <f>IFERROR(SMALL(G67:G187,ROW()-ROW($G$190)+1),"")</f>
        <v>0</v>
      </c>
      <c r="H278">
        <f>IFERROR(SMALL(H67:H187,ROW()-ROW($H$190)+1),"")</f>
        <v>0</v>
      </c>
      <c r="I278">
        <f>IFERROR(SMALL(I67:I187,ROW()-ROW($I$190)+1),"")</f>
        <v>0</v>
      </c>
      <c r="J278">
        <f>IFERROR(SMALL(J67:J187,ROW()-ROW($J$190)+1),"")</f>
        <v>0</v>
      </c>
      <c r="K278">
        <f>IFERROR(SMALL(K67:K187,ROW()-ROW($K$190)+1),"")</f>
        <v>0</v>
      </c>
      <c r="L278">
        <f>IFERROR(SMALL(L67:L187,ROW()-ROW($L$190)+1),"")</f>
        <v>0</v>
      </c>
      <c r="M278">
        <f>IFERROR(SMALL(M67:M187,ROW()-ROW($M$190)+1),"")</f>
        <v>0</v>
      </c>
      <c r="N278">
        <f>IFERROR(SMALL(N67:N187,ROW()-ROW($N$190)+1),"")</f>
        <v>0</v>
      </c>
      <c r="O278">
        <f>IFERROR(SMALL(O67:O187,ROW()-ROW($O$190)+1),"")</f>
        <v>0</v>
      </c>
      <c r="P278">
        <f>IFERROR(SMALL(P67:P187,ROW()-ROW($P$190)+1),"")</f>
        <v>0</v>
      </c>
      <c r="Q278">
        <f>IFERROR(SMALL(Q67:Q187,ROW()-ROW($Q$190)+1),"")</f>
        <v>0</v>
      </c>
      <c r="R278">
        <f>IFERROR(SMALL(R67:R187,ROW()-ROW($R$190)+1),"")</f>
        <v>0</v>
      </c>
      <c r="S278">
        <f>IFERROR(SMALL(S67:S187,ROW()-ROW($S$190)+1),"")</f>
        <v>0</v>
      </c>
      <c r="T278">
        <f>IFERROR(SMALL(T67:T187,ROW()-ROW($T$190)+1),"")</f>
        <v>0</v>
      </c>
      <c r="U278">
        <f>IFERROR(SMALL(U67:U187,ROW()-ROW($U$190)+1),"")</f>
        <v>0</v>
      </c>
      <c r="V278">
        <f>IFERROR(SMALL(V67:V187,ROW()-ROW($V$190)+1),"")</f>
        <v>0</v>
      </c>
      <c r="W278">
        <f>IFERROR(SMALL(W67:W187,ROW()-ROW($W$190)+1),"")</f>
        <v>0</v>
      </c>
      <c r="X278">
        <f>IFERROR(SMALL(X67:X187,ROW()-ROW($X$190)+1),"")</f>
        <v>0</v>
      </c>
      <c r="Y278">
        <f>IFERROR(SMALL(Y67:Y187,ROW()-ROW($Y$190)+1),"")</f>
        <v>0</v>
      </c>
      <c r="Z278">
        <f>IFERROR(SMALL(Z67:Z187,ROW()-ROW($Z$190)+1),"")</f>
        <v>0</v>
      </c>
      <c r="AA278">
        <f>IFERROR(SMALL(AA67:AA187,ROW()-ROW($AA$190)+1),"")</f>
        <v>0</v>
      </c>
      <c r="AB278">
        <f>IFERROR(SMALL(AB67:AB187,ROW()-ROW($AB$190)+1),"")</f>
        <v>0</v>
      </c>
      <c r="AC278">
        <f>IFERROR(SMALL(AC67:AC187,ROW()-ROW($AC$190)+1),"")</f>
        <v>0</v>
      </c>
      <c r="AD278">
        <f>IFERROR(SMALL(AD67:AD187,ROW()-ROW($AD$190)+1),"")</f>
        <v>0</v>
      </c>
      <c r="AE278">
        <f>IFERROR(SMALL(AE67:AE187,ROW()-ROW($AE$190)+1),"")</f>
        <v>0</v>
      </c>
      <c r="AF278">
        <f>IFERROR(SMALL(AF67:AF187,ROW()-ROW($AF$190)+1),"")</f>
        <v>0</v>
      </c>
      <c r="AG278">
        <f>IFERROR(SMALL(AG67:AG187,ROW()-ROW($AG$190)+1),"")</f>
        <v>0</v>
      </c>
      <c r="AH278">
        <f>IFERROR(SMALL(AH67:AH187,ROW()-ROW($AH$190)+1),"")</f>
        <v>0</v>
      </c>
      <c r="AI278">
        <f>IFERROR(SMALL(AI67:AI187,ROW()-ROW($AI$190)+1),"")</f>
        <v>0</v>
      </c>
      <c r="AJ278">
        <f>IFERROR(SMALL(AJ67:AJ187,ROW()-ROW($AJ$190)+1),"")</f>
        <v>0</v>
      </c>
      <c r="AK278">
        <f>IFERROR(SMALL(AK67:AK187,ROW()-ROW($AK$190)+1),"")</f>
        <v>0</v>
      </c>
      <c r="AL278">
        <f>IFERROR(SMALL(AL67:AL187,ROW()-ROW($AL$190)+1),"")</f>
        <v>0</v>
      </c>
      <c r="AM278">
        <f>IFERROR(SMALL(AM67:AM187,ROW()-ROW($AM$190)+1),"")</f>
        <v>0</v>
      </c>
      <c r="AN278">
        <f>IFERROR(SMALL(AN67:AN187,ROW()-ROW($AN$190)+1),"")</f>
        <v>0</v>
      </c>
      <c r="AO278">
        <f>IFERROR(SMALL(AO67:AO187,ROW()-ROW($AO$190)+1),"")</f>
        <v>0</v>
      </c>
      <c r="AP278">
        <f>IFERROR(SMALL(AP67:AP187,ROW()-ROW($AP$190)+1),"")</f>
        <v>0</v>
      </c>
      <c r="AQ278">
        <f>IFERROR(SMALL(AQ67:AQ187,ROW()-ROW($AQ$190)+1),"")</f>
        <v>0</v>
      </c>
      <c r="AR278">
        <f>IFERROR(SMALL(AR67:AR187,ROW()-ROW($AR$190)+1),"")</f>
        <v>0</v>
      </c>
      <c r="AS278">
        <f>IFERROR(SMALL(AS67:AS187,ROW()-ROW($AS$190)+1),"")</f>
        <v>0</v>
      </c>
      <c r="AT278">
        <f>IFERROR(SMALL(AT67:AT187,ROW()-ROW($AT$190)+1),"")</f>
        <v>0</v>
      </c>
      <c r="AU278">
        <f>IFERROR(SMALL(AU67:AU187,ROW()-ROW($AU$190)+1),"")</f>
        <v>0</v>
      </c>
      <c r="AV278">
        <f>IFERROR(SMALL(AV67:AV187,ROW()-ROW($AV$190)+1),"")</f>
        <v>0</v>
      </c>
      <c r="AW278">
        <f>IFERROR(SMALL(AW67:AW187,ROW()-ROW($AW$190)+1),"")</f>
        <v>0</v>
      </c>
      <c r="AX278">
        <f>IFERROR(SMALL(AX67:AX187,ROW()-ROW($AX$190)+1),"")</f>
        <v>0</v>
      </c>
      <c r="AY278">
        <f>IFERROR(SMALL(AY67:AY187,ROW()-ROW($AY$190)+1),"")</f>
        <v>0</v>
      </c>
      <c r="AZ278">
        <f>IFERROR(SMALL(AZ67:AZ187,ROW()-ROW($AZ$190)+1),"")</f>
        <v>0</v>
      </c>
      <c r="BA278">
        <f>IFERROR(SMALL(BA67:BA187,ROW()-ROW($BA$190)+1),"")</f>
        <v>0</v>
      </c>
      <c r="BB278">
        <f>IFERROR(SMALL(BB67:BB187,ROW()-ROW($BB$190)+1),"")</f>
        <v>0</v>
      </c>
      <c r="BC278">
        <f>IFERROR(SMALL(BC67:BC187,ROW()-ROW($BC$190)+1),"")</f>
        <v>0</v>
      </c>
      <c r="BD278">
        <f>IFERROR(SMALL(BD67:BD187,ROW()-ROW($BD$190)+1),"")</f>
        <v>0</v>
      </c>
      <c r="BE278">
        <f>IFERROR(SMALL(BE67:BE187,ROW()-ROW($BE$190)+1),"")</f>
        <v>0</v>
      </c>
      <c r="BF278">
        <f>IFERROR(SMALL(BF67:BF187,ROW()-ROW($BF$190)+1),"")</f>
        <v>0</v>
      </c>
      <c r="BG278">
        <f>IFERROR(SMALL(BG67:BG187,ROW()-ROW($BG$190)+1),"")</f>
        <v>0</v>
      </c>
      <c r="BH278">
        <f>IFERROR(SMALL(BH67:BH187,ROW()-ROW($BH$190)+1),"")</f>
        <v>0</v>
      </c>
      <c r="BI278">
        <f>IFERROR(SMALL(BI67:BI187,ROW()-ROW($BI$190)+1),"")</f>
        <v>0</v>
      </c>
      <c r="BJ278">
        <f>IFERROR(SMALL(BJ67:BJ187,ROW()-ROW($BJ$190)+1),"")</f>
        <v>0</v>
      </c>
      <c r="BK278">
        <f>IFERROR(SMALL(BK67:BK187,ROW()-ROW($BK$190)+1),"")</f>
        <v>0</v>
      </c>
      <c r="BL278">
        <f>IFERROR(SMALL(BL67:BL187,ROW()-ROW($BL$190)+1),"")</f>
        <v>0</v>
      </c>
      <c r="BM278">
        <f>IFERROR(SMALL(BM67:BM187,ROW()-ROW($BM$190)+1),"")</f>
        <v>0</v>
      </c>
      <c r="BN278">
        <f>IFERROR(SMALL(BN67:BN187,ROW()-ROW($BN$190)+1),"")</f>
        <v>0</v>
      </c>
      <c r="BO278">
        <f>IFERROR(SMALL(BO67:BO187,ROW()-ROW($BO$190)+1),"")</f>
        <v>0</v>
      </c>
      <c r="BP278">
        <f>IFERROR(SMALL(BP67:BP187,ROW()-ROW($BP$190)+1),"")</f>
        <v>0</v>
      </c>
      <c r="BQ278">
        <f>IFERROR(SMALL(BQ67:BQ187,ROW()-ROW($BQ$190)+1),"")</f>
        <v>0</v>
      </c>
      <c r="BR278">
        <f>IFERROR(SMALL(BR67:BR187,ROW()-ROW($BR$190)+1),"")</f>
        <v>0</v>
      </c>
      <c r="BS278">
        <f>IFERROR(SMALL(BS67:BS187,ROW()-ROW($BS$190)+1),"")</f>
        <v>0</v>
      </c>
      <c r="BT278">
        <f>IFERROR(SMALL(BT67:BT187,ROW()-ROW($BT$190)+1),"")</f>
        <v>0</v>
      </c>
      <c r="BU278">
        <f>IFERROR(SMALL(BU67:BU187,ROW()-ROW($BU$190)+1),"")</f>
        <v>0</v>
      </c>
      <c r="BV278">
        <f>IFERROR(SMALL(BV67:BV187,ROW()-ROW($BV$190)+1),"")</f>
        <v>0</v>
      </c>
      <c r="BW278">
        <f>IFERROR(SMALL(BW67:BW187,ROW()-ROW($BW$190)+1),"")</f>
        <v>0</v>
      </c>
      <c r="BX278">
        <f>IFERROR(SMALL(BX67:BX187,ROW()-ROW($BX$190)+1),"")</f>
        <v>0</v>
      </c>
      <c r="BY278">
        <f>IFERROR(SMALL(BY67:BY187,ROW()-ROW($BY$190)+1),"")</f>
        <v>0</v>
      </c>
      <c r="BZ278">
        <f>IFERROR(SMALL(BZ67:BZ187,ROW()-ROW($BZ$190)+1),"")</f>
        <v>0</v>
      </c>
      <c r="CA278">
        <f>IFERROR(SMALL(CA67:CA187,ROW()-ROW($CA$190)+1),"")</f>
        <v>0</v>
      </c>
      <c r="CB278">
        <f>IFERROR(SMALL(CB67:CB187,ROW()-ROW($CB$190)+1),"")</f>
        <v>0</v>
      </c>
      <c r="CC278">
        <f>IFERROR(SMALL(CC67:CC187,ROW()-ROW($CC$190)+1),"")</f>
        <v>0</v>
      </c>
      <c r="CD278">
        <f>IFERROR(SMALL(CD67:CD187,ROW()-ROW($CD$190)+1),"")</f>
        <v>0</v>
      </c>
      <c r="CE278">
        <f>IFERROR(SMALL(CE67:CE187,ROW()-ROW($CE$190)+1),"")</f>
        <v>0</v>
      </c>
      <c r="CF278">
        <f>IFERROR(SMALL(CF67:CF187,ROW()-ROW($CF$190)+1),"")</f>
        <v>0</v>
      </c>
      <c r="CG278">
        <f>IFERROR(SMALL(CG67:CG187,ROW()-ROW($CG$190)+1),"")</f>
        <v>0</v>
      </c>
      <c r="CH278">
        <f>IFERROR(SMALL(CH67:CH187,ROW()-ROW($CH$190)+1),"")</f>
        <v>0</v>
      </c>
      <c r="CI278">
        <f>IFERROR(SMALL(CI67:CI187,ROW()-ROW($CI$190)+1),"")</f>
        <v>0</v>
      </c>
      <c r="CJ278">
        <f>IFERROR(SMALL(CJ67:CJ187,ROW()-ROW($CJ$190)+1),"")</f>
        <v>0</v>
      </c>
      <c r="CK278">
        <f>IFERROR(SMALL(CK67:CK187,ROW()-ROW($CK$190)+1),"")</f>
        <v>0</v>
      </c>
      <c r="CL278">
        <f>IFERROR(SMALL(CL67:CL187,ROW()-ROW($CL$190)+1),"")</f>
        <v>0</v>
      </c>
      <c r="CM278">
        <f>IFERROR(SMALL(CM67:CM187,ROW()-ROW($CM$190)+1),"")</f>
        <v>0</v>
      </c>
      <c r="CN278">
        <f>IFERROR(SMALL(CN67:CN187,ROW()-ROW($CN$190)+1),"")</f>
        <v>0</v>
      </c>
      <c r="CO278">
        <f>IFERROR(SMALL(CO67:CO187,ROW()-ROW($CO$190)+1),"")</f>
        <v>0</v>
      </c>
      <c r="CP278">
        <f>IFERROR(SMALL(CP67:CP187,ROW()-ROW($CP$190)+1),"")</f>
        <v>0</v>
      </c>
      <c r="CQ278">
        <f>IFERROR(SMALL(CQ67:CQ187,ROW()-ROW($CQ$190)+1),"")</f>
        <v>0</v>
      </c>
      <c r="CR278">
        <f>IFERROR(SMALL(CR67:CR187,ROW()-ROW($CR$190)+1),"")</f>
        <v>0</v>
      </c>
      <c r="CS278">
        <f>IFERROR(SMALL(CS67:CS187,ROW()-ROW($CS$190)+1),"")</f>
        <v>0</v>
      </c>
      <c r="CT278">
        <f>IFERROR(SMALL(CT67:CT187,ROW()-ROW($CT$190)+1),"")</f>
        <v>0</v>
      </c>
      <c r="CU278">
        <f>IFERROR(SMALL(CU67:CU187,ROW()-ROW($CU$190)+1),"")</f>
        <v>0</v>
      </c>
      <c r="CV278">
        <f>IFERROR(SMALL(CV67:CV187,ROW()-ROW($CV$190)+1),"")</f>
        <v>0</v>
      </c>
      <c r="CW278">
        <f>IFERROR(SMALL(CW67:CW187,ROW()-ROW($CW$190)+1),"")</f>
        <v>0</v>
      </c>
      <c r="CX278">
        <f>IFERROR(SMALL(CX67:CX187,ROW()-ROW($CX$190)+1),"")</f>
        <v>0</v>
      </c>
      <c r="CY278">
        <f>IFERROR(SMALL(CY67:CY187,ROW()-ROW($CY$190)+1),"")</f>
        <v>0</v>
      </c>
      <c r="CZ278">
        <f>IFERROR(SMALL(CZ67:CZ187,ROW()-ROW($CZ$190)+1),"")</f>
        <v>0</v>
      </c>
      <c r="DA278">
        <f>IFERROR(SMALL(DA67:DA187,ROW()-ROW($DA$190)+1),"")</f>
        <v>0</v>
      </c>
      <c r="DB278">
        <f>IFERROR(SMALL(DB67:DB187,ROW()-ROW($DB$190)+1),"")</f>
        <v>0</v>
      </c>
      <c r="DC278">
        <f>IFERROR(SMALL(DC67:DC187,ROW()-ROW($DC$190)+1),"")</f>
        <v>0</v>
      </c>
      <c r="DD278">
        <f>IFERROR(SMALL(DD67:DD187,ROW()-ROW($DD$190)+1),"")</f>
        <v>0</v>
      </c>
      <c r="DE278">
        <f>IFERROR(SMALL(DE67:DE187,ROW()-ROW($DE$190)+1),"")</f>
        <v>0</v>
      </c>
      <c r="DF278">
        <f>IFERROR(SMALL(DF67:DF187,ROW()-ROW($DF$190)+1),"")</f>
        <v>0</v>
      </c>
      <c r="DG278">
        <f>IFERROR(SMALL(DG67:DG187,ROW()-ROW($DG$190)+1),"")</f>
        <v>0</v>
      </c>
      <c r="DH278">
        <f>IFERROR(SMALL(DH67:DH187,ROW()-ROW($DH$190)+1),"")</f>
        <v>0</v>
      </c>
      <c r="DI278">
        <f>IFERROR(SMALL(DI67:DI187,ROW()-ROW($DI$190)+1),"")</f>
        <v>0</v>
      </c>
      <c r="DJ278">
        <f>IFERROR(SMALL(DJ67:DJ187,ROW()-ROW($DJ$190)+1),"")</f>
        <v>0</v>
      </c>
      <c r="DK278">
        <f>IFERROR(SMALL(DK67:DK187,ROW()-ROW($DK$190)+1),"")</f>
        <v>0</v>
      </c>
      <c r="DL278">
        <f>IFERROR(SMALL(DL67:DL187,ROW()-ROW($DL$190)+1),"")</f>
        <v>0</v>
      </c>
      <c r="DM278">
        <f>IFERROR(SMALL(DM67:DM187,ROW()-ROW($DM$190)+1),"")</f>
        <v>0</v>
      </c>
      <c r="DN278">
        <f>IFERROR(SMALL(DN67:DN187,ROW()-ROW($DN$190)+1),"")</f>
        <v>0</v>
      </c>
      <c r="DO278">
        <f>IFERROR(SMALL(DO67:DO187,ROW()-ROW($DO$190)+1),"")</f>
        <v>0</v>
      </c>
      <c r="DP278">
        <f>IFERROR(SMALL(DP67:DP187,ROW()-ROW($DP$190)+1),"")</f>
        <v>0</v>
      </c>
      <c r="DQ278">
        <f>IFERROR(SMALL(DQ67:DQ187,ROW()-ROW($DQ$190)+1),"")</f>
        <v>0</v>
      </c>
      <c r="DR278">
        <f>IFERROR(SMALL(DR67:DR187,ROW()-ROW($DR$190)+1),"")</f>
        <v>0</v>
      </c>
      <c r="DS278">
        <f>IFERROR(SMALL(DS67:DS187,ROW()-ROW($DS$190)+1),"")</f>
        <v>0</v>
      </c>
      <c r="DT278">
        <f>IFERROR(SMALL(DT67:DT187,ROW()-ROW($DT$190)+1),"")</f>
        <v>0</v>
      </c>
      <c r="DU278">
        <f>IFERROR(SMALL(DU67:DU187,ROW()-ROW($DU$190)+1),"")</f>
        <v>0</v>
      </c>
      <c r="DV278">
        <f>IFERROR(SMALL(DV67:DV187,ROW()-ROW($DV$190)+1),"")</f>
        <v>0</v>
      </c>
      <c r="DW278">
        <f>IFERROR(SMALL(DW67:DW187,ROW()-ROW($DW$190)+1),"")</f>
        <v>0</v>
      </c>
      <c r="DX278">
        <f>IFERROR(SMALL(DX67:DX187,ROW()-ROW($DX$190)+1),"")</f>
        <v>0</v>
      </c>
      <c r="DY278">
        <f>IFERROR(SMALL(DY67:DY187,ROW()-ROW($DY$190)+1),"")</f>
        <v>0</v>
      </c>
      <c r="DZ278">
        <f>IFERROR(SMALL(DZ67:DZ187,ROW()-ROW($DZ$190)+1),"")</f>
        <v>0</v>
      </c>
      <c r="EA278">
        <f>IFERROR(SMALL(EA67:EA187,ROW()-ROW($EA$190)+1),"")</f>
        <v>0</v>
      </c>
      <c r="EB278">
        <f>IFERROR(SMALL(EB67:EB187,ROW()-ROW($EB$190)+1),"")</f>
        <v>0</v>
      </c>
      <c r="EC278">
        <f>IFERROR(SMALL(EC67:EC187,ROW()-ROW($EC$190)+1),"")</f>
        <v>0</v>
      </c>
      <c r="ED278">
        <f>IFERROR(SMALL(ED67:ED187,ROW()-ROW($ED$190)+1),"")</f>
        <v>0</v>
      </c>
      <c r="EE278">
        <f>IFERROR(SMALL(EE67:EE187,ROW()-ROW($EE$190)+1),"")</f>
        <v>0</v>
      </c>
      <c r="EF278">
        <f>IFERROR(SMALL(EF67:EF187,ROW()-ROW($EF$190)+1),"")</f>
        <v>0</v>
      </c>
      <c r="EI278">
        <f>IFERROR(SMALL(EI67:EI187,ROW()-ROW($EI$190)+1),"")</f>
        <v>0</v>
      </c>
      <c r="EJ278">
        <f>IFERROR(SMALL(EJ67:EJ187,ROW()-ROW($EJ$190)+1),"")</f>
        <v>0</v>
      </c>
      <c r="EK278">
        <f>IFERROR(SMALL(EK67:EK187,ROW()-ROW($EK$190)+1),"")</f>
        <v>0</v>
      </c>
      <c r="EL278">
        <f>IFERROR(SMALL(EL67:EL187,ROW()-ROW($EL$190)+1),"")</f>
        <v>0</v>
      </c>
      <c r="EM278">
        <f>IFERROR(SMALL(EM67:EM187,ROW()-ROW($EM$190)+1),"")</f>
        <v>0</v>
      </c>
      <c r="EN278">
        <f>IFERROR(SMALL(EN67:EN187,ROW()-ROW($EN$190)+1),"")</f>
        <v>0</v>
      </c>
      <c r="EO278">
        <f>IFERROR(SMALL(EO67:EO187,ROW()-ROW($EO$190)+1),"")</f>
        <v>0</v>
      </c>
      <c r="EP278">
        <f>IFERROR(SMALL(EP67:EP187,ROW()-ROW($EP$190)+1),"")</f>
        <v>0</v>
      </c>
      <c r="EQ278">
        <f>IFERROR(SMALL(EQ67:EQ187,ROW()-ROW($EQ$190)+1),"")</f>
        <v>0</v>
      </c>
      <c r="ER278">
        <f>IFERROR(SMALL(ER67:ER187,ROW()-ROW($ER$190)+1),"")</f>
        <v>0</v>
      </c>
      <c r="ES278">
        <f>IFERROR(SMALL(ES67:ES187,ROW()-ROW($ES$190)+1),"")</f>
        <v>0</v>
      </c>
      <c r="ET278">
        <f>IFERROR(SMALL(ET67:ET187,ROW()-ROW($ET$190)+1),"")</f>
        <v>0</v>
      </c>
      <c r="EU278">
        <f>IFERROR(SMALL(EU67:EU187,ROW()-ROW($EU$190)+1),"")</f>
        <v>0</v>
      </c>
      <c r="EV278">
        <f>IFERROR(SMALL(EV67:EV187,ROW()-ROW($EV$190)+1),"")</f>
        <v>0</v>
      </c>
      <c r="EW278">
        <f>IFERROR(SMALL(EW67:EW187,ROW()-ROW($EW$190)+1),"")</f>
        <v>0</v>
      </c>
      <c r="EX278">
        <f>IFERROR(SMALL(EX67:EX187,ROW()-ROW($EX$190)+1),"")</f>
        <v>0</v>
      </c>
      <c r="EY278">
        <f>IFERROR(SMALL(EY67:EY187,ROW()-ROW($EY$190)+1),"")</f>
        <v>0</v>
      </c>
      <c r="EZ278">
        <f>IFERROR(SMALL(EZ67:EZ187,ROW()-ROW($EZ$190)+1),"")</f>
        <v>0</v>
      </c>
      <c r="FA278">
        <f>IFERROR(SMALL(FA67:FA187,ROW()-ROW($FA$190)+1),"")</f>
        <v>0</v>
      </c>
      <c r="FB278">
        <f>IFERROR(SMALL(FB67:FB187,ROW()-ROW($FB$190)+1),"")</f>
        <v>0</v>
      </c>
      <c r="FC278">
        <f>IFERROR(SMALL(FC67:FC187,ROW()-ROW($FC$190)+1),"")</f>
        <v>0</v>
      </c>
      <c r="FD278">
        <f>IFERROR(SMALL(FD67:FD187,ROW()-ROW($FD$190)+1),"")</f>
        <v>0</v>
      </c>
      <c r="FE278">
        <f>IFERROR(SMALL(FE67:FE187,ROW()-ROW($FE$190)+1),"")</f>
        <v>0</v>
      </c>
      <c r="FF278">
        <f>IFERROR(SMALL(FF67:FF187,ROW()-ROW($FF$190)+1),"")</f>
        <v>0</v>
      </c>
      <c r="FG278">
        <f>IFERROR(SMALL(FG67:FG187,ROW()-ROW($FG$190)+1),"")</f>
        <v>0</v>
      </c>
      <c r="FH278">
        <f>IFERROR(SMALL(FH67:FH187,ROW()-ROW($FH$190)+1),"")</f>
        <v>0</v>
      </c>
      <c r="FI278">
        <f>IFERROR(SMALL(FI67:FI187,ROW()-ROW($FI$190)+1),"")</f>
        <v>0</v>
      </c>
      <c r="FJ278">
        <f>IFERROR(SMALL(FJ67:FJ187,ROW()-ROW($FJ$190)+1),"")</f>
        <v>0</v>
      </c>
      <c r="FK278">
        <f>IFERROR(SMALL(FK67:FK187,ROW()-ROW($FK$190)+1),"")</f>
        <v>0</v>
      </c>
      <c r="FL278">
        <f>IFERROR(SMALL(FL67:FL187,ROW()-ROW($FL$190)+1),"")</f>
        <v>0</v>
      </c>
      <c r="FM278">
        <f>IFERROR(SMALL(FM67:FM187,ROW()-ROW($FM$190)+1),"")</f>
        <v>0</v>
      </c>
      <c r="FN278">
        <f>IFERROR(SMALL(FN67:FN187,ROW()-ROW($FN$190)+1),"")</f>
        <v>0</v>
      </c>
      <c r="FO278">
        <f>IFERROR(SMALL(FO67:FO187,ROW()-ROW($FO$190)+1),"")</f>
        <v>0</v>
      </c>
      <c r="FP278">
        <f>IFERROR(SMALL(FP67:FP187,ROW()-ROW($FP$190)+1),"")</f>
        <v>0</v>
      </c>
      <c r="FQ278">
        <f>IFERROR(SMALL(FQ67:FQ187,ROW()-ROW($FQ$190)+1),"")</f>
        <v>0</v>
      </c>
      <c r="FR278">
        <f>IFERROR(SMALL(FR67:FR187,ROW()-ROW($FR$190)+1),"")</f>
        <v>0</v>
      </c>
      <c r="FS278">
        <f>IFERROR(SMALL(FS67:FS187,ROW()-ROW($FS$190)+1),"")</f>
        <v>0</v>
      </c>
      <c r="FT278">
        <f>IFERROR(SMALL(FT67:FT187,ROW()-ROW($FT$190)+1),"")</f>
        <v>0</v>
      </c>
      <c r="FU278">
        <f>IFERROR(SMALL(FU67:FU187,ROW()-ROW($FU$190)+1),"")</f>
        <v>0</v>
      </c>
      <c r="FV278">
        <f>IFERROR(SMALL(FV67:FV187,ROW()-ROW($FV$190)+1),"")</f>
        <v>0</v>
      </c>
      <c r="FW278">
        <f>IFERROR(SMALL(FW67:FW187,ROW()-ROW($FW$190)+1),"")</f>
        <v>0</v>
      </c>
      <c r="FX278">
        <f>IFERROR(SMALL(FX67:FX187,ROW()-ROW($FX$190)+1),"")</f>
        <v>0</v>
      </c>
      <c r="FY278">
        <f>IFERROR(SMALL(FY67:FY187,ROW()-ROW($FY$190)+1),"")</f>
        <v>0</v>
      </c>
      <c r="FZ278">
        <f>IFERROR(SMALL(FZ67:FZ187,ROW()-ROW($FZ$190)+1),"")</f>
        <v>0</v>
      </c>
      <c r="GA278">
        <f>IFERROR(SMALL(GA67:GA187,ROW()-ROW($GA$190)+1),"")</f>
        <v>0</v>
      </c>
      <c r="GB278">
        <f>IFERROR(SMALL(GB67:GB187,ROW()-ROW($GB$190)+1),"")</f>
        <v>0</v>
      </c>
      <c r="GC278">
        <f>IFERROR(SMALL(GC67:GC187,ROW()-ROW($GC$190)+1),"")</f>
        <v>0</v>
      </c>
      <c r="GD278">
        <f>IFERROR(SMALL(GD67:GD187,ROW()-ROW($GD$190)+1),"")</f>
        <v>0</v>
      </c>
      <c r="GE278">
        <f>IFERROR(SMALL(GE67:GE187,ROW()-ROW($GE$190)+1),"")</f>
        <v>0</v>
      </c>
      <c r="GF278">
        <f>IFERROR(SMALL(GF67:GF187,ROW()-ROW($GF$190)+1),"")</f>
        <v>0</v>
      </c>
      <c r="GG278">
        <f>IFERROR(SMALL(GG67:GG187,ROW()-ROW($GG$190)+1),"")</f>
        <v>0</v>
      </c>
      <c r="GH278">
        <f>IFERROR(SMALL(GH67:GH187,ROW()-ROW($GH$190)+1),"")</f>
        <v>0</v>
      </c>
      <c r="GI278">
        <f>IFERROR(SMALL(GI67:GI187,ROW()-ROW($GI$190)+1),"")</f>
        <v>0</v>
      </c>
      <c r="GJ278">
        <f>IFERROR(SMALL(GJ67:GJ187,ROW()-ROW($GJ$190)+1),"")</f>
        <v>0</v>
      </c>
      <c r="GK278">
        <f>IFERROR(SMALL(GK67:GK187,ROW()-ROW($GK$190)+1),"")</f>
        <v>0</v>
      </c>
      <c r="GL278">
        <f>IFERROR(SMALL(GL67:GL187,ROW()-ROW($GL$190)+1),"")</f>
        <v>0</v>
      </c>
      <c r="GM278">
        <f>IFERROR(SMALL(GM67:GM187,ROW()-ROW($GM$190)+1),"")</f>
        <v>0</v>
      </c>
      <c r="GN278">
        <f>IFERROR(SMALL(GN67:GN187,ROW()-ROW($GN$190)+1),"")</f>
        <v>0</v>
      </c>
      <c r="GO278">
        <f>IFERROR(SMALL(GO67:GO187,ROW()-ROW($GO$190)+1),"")</f>
        <v>0</v>
      </c>
      <c r="GP278">
        <f>IFERROR(SMALL(GP67:GP187,ROW()-ROW($GP$190)+1),"")</f>
        <v>0</v>
      </c>
      <c r="GQ278">
        <f>IFERROR(SMALL(GQ67:GQ187,ROW()-ROW($GQ$190)+1),"")</f>
        <v>0</v>
      </c>
      <c r="GR278">
        <f>IFERROR(SMALL(GR67:GR187,ROW()-ROW($GR$190)+1),"")</f>
        <v>0</v>
      </c>
      <c r="GS278">
        <f>IFERROR(SMALL(GS67:GS187,ROW()-ROW($GS$190)+1),"")</f>
        <v>0</v>
      </c>
      <c r="GT278">
        <f>IFERROR(SMALL(GT67:GT187,ROW()-ROW($GT$190)+1),"")</f>
        <v>0</v>
      </c>
      <c r="GU278">
        <f>IFERROR(SMALL(GU67:GU187,ROW()-ROW($GU$190)+1),"")</f>
        <v>0</v>
      </c>
      <c r="GV278">
        <f>IFERROR(SMALL(GV67:GV187,ROW()-ROW($GV$190)+1),"")</f>
        <v>0</v>
      </c>
      <c r="GW278">
        <f>IFERROR(SMALL(GW67:GW187,ROW()-ROW($GW$190)+1),"")</f>
        <v>0</v>
      </c>
      <c r="GX278">
        <f>IFERROR(SMALL(GX67:GX187,ROW()-ROW($GX$190)+1),"")</f>
        <v>0</v>
      </c>
      <c r="GY278">
        <f>IFERROR(SMALL(GY67:GY187,ROW()-ROW($GY$190)+1),"")</f>
        <v>0</v>
      </c>
      <c r="GZ278">
        <f>IFERROR(SMALL(GZ67:GZ187,ROW()-ROW($GZ$190)+1),"")</f>
        <v>0</v>
      </c>
      <c r="HA278">
        <f>IFERROR(SMALL(HA67:HA187,ROW()-ROW($HA$190)+1),"")</f>
        <v>0</v>
      </c>
      <c r="HB278">
        <f>IFERROR(SMALL(HB67:HB187,ROW()-ROW($HB$190)+1),"")</f>
        <v>0</v>
      </c>
      <c r="HC278">
        <f>IFERROR(SMALL(HC67:HC187,ROW()-ROW($HC$190)+1),"")</f>
        <v>0</v>
      </c>
      <c r="HD278">
        <f>IFERROR(SMALL(HD67:HD187,ROW()-ROW($HD$190)+1),"")</f>
        <v>0</v>
      </c>
      <c r="HE278">
        <f>IFERROR(SMALL(HE67:HE187,ROW()-ROW($HE$190)+1),"")</f>
        <v>0</v>
      </c>
      <c r="HF278">
        <f>IFERROR(SMALL(HF67:HF187,ROW()-ROW($HF$190)+1),"")</f>
        <v>0</v>
      </c>
      <c r="HG278">
        <f>IFERROR(SMALL(HG67:HG187,ROW()-ROW($HG$190)+1),"")</f>
        <v>0</v>
      </c>
      <c r="HH278">
        <f>IFERROR(SMALL(HH67:HH187,ROW()-ROW($HH$190)+1),"")</f>
        <v>0</v>
      </c>
      <c r="HI278">
        <f>IFERROR(SMALL(HI67:HI187,ROW()-ROW($HI$190)+1),"")</f>
        <v>0</v>
      </c>
      <c r="HJ278">
        <f>IFERROR(SMALL(HJ67:HJ187,ROW()-ROW($HJ$190)+1),"")</f>
        <v>0</v>
      </c>
      <c r="HK278">
        <f>IFERROR(SMALL(HK67:HK187,ROW()-ROW($HK$190)+1),"")</f>
        <v>0</v>
      </c>
      <c r="HL278">
        <f>IFERROR(SMALL(HL67:HL187,ROW()-ROW($HL$190)+1),"")</f>
        <v>0</v>
      </c>
      <c r="HM278">
        <f>IFERROR(SMALL(HM67:HM187,ROW()-ROW($HM$190)+1),"")</f>
        <v>0</v>
      </c>
      <c r="HN278">
        <f>IFERROR(SMALL(HN67:HN187,ROW()-ROW($HN$190)+1),"")</f>
        <v>0</v>
      </c>
      <c r="HO278">
        <f>IFERROR(SMALL(HO67:HO187,ROW()-ROW($HO$190)+1),"")</f>
        <v>0</v>
      </c>
      <c r="HP278">
        <f>IFERROR(SMALL(HP67:HP187,ROW()-ROW($HP$190)+1),"")</f>
        <v>0</v>
      </c>
      <c r="HQ278">
        <f>IFERROR(SMALL(HQ67:HQ187,ROW()-ROW($HQ$190)+1),"")</f>
        <v>0</v>
      </c>
      <c r="HR278">
        <f>IFERROR(SMALL(HR67:HR187,ROW()-ROW($HR$190)+1),"")</f>
        <v>0</v>
      </c>
      <c r="HS278">
        <f>IFERROR(SMALL(HS67:HS187,ROW()-ROW($HS$190)+1),"")</f>
        <v>0</v>
      </c>
      <c r="HT278">
        <f>IFERROR(SMALL(HT67:HT187,ROW()-ROW($HT$190)+1),"")</f>
        <v>0</v>
      </c>
      <c r="HU278">
        <f>IFERROR(SMALL(HU67:HU187,ROW()-ROW($HU$190)+1),"")</f>
        <v>0</v>
      </c>
      <c r="HV278">
        <f>IFERROR(SMALL(HV67:HV187,ROW()-ROW($HV$190)+1),"")</f>
        <v>0</v>
      </c>
      <c r="HW278">
        <f>IFERROR(SMALL(HW67:HW187,ROW()-ROW($HW$190)+1),"")</f>
        <v>0</v>
      </c>
      <c r="HX278">
        <f>IFERROR(SMALL(HX67:HX187,ROW()-ROW($HX$190)+1),"")</f>
        <v>0</v>
      </c>
      <c r="HY278">
        <f>IFERROR(SMALL(HY67:HY187,ROW()-ROW($HY$190)+1),"")</f>
        <v>0</v>
      </c>
      <c r="HZ278">
        <f>IFERROR(SMALL(HZ67:HZ187,ROW()-ROW($HZ$190)+1),"")</f>
        <v>0</v>
      </c>
      <c r="IA278">
        <f>IFERROR(SMALL(IA67:IA187,ROW()-ROW($IA$190)+1),"")</f>
        <v>0</v>
      </c>
      <c r="IB278">
        <f>IFERROR(SMALL(IB67:IB187,ROW()-ROW($IB$190)+1),"")</f>
        <v>0</v>
      </c>
      <c r="IC278">
        <f>IFERROR(SMALL(IC67:IC187,ROW()-ROW($IC$190)+1),"")</f>
        <v>0</v>
      </c>
      <c r="ID278">
        <f>IFERROR(SMALL(ID67:ID187,ROW()-ROW($ID$190)+1),"")</f>
        <v>0</v>
      </c>
      <c r="IE278">
        <f>IFERROR(SMALL(IE67:IE187,ROW()-ROW($IE$190)+1),"")</f>
        <v>0</v>
      </c>
      <c r="IF278">
        <f>IFERROR(SMALL(IF67:IF187,ROW()-ROW($IF$190)+1),"")</f>
        <v>0</v>
      </c>
      <c r="IG278">
        <f>IFERROR(SMALL(IG67:IG187,ROW()-ROW($IG$190)+1),"")</f>
        <v>0</v>
      </c>
      <c r="IH278">
        <f>IFERROR(SMALL(IH67:IH187,ROW()-ROW($IH$190)+1),"")</f>
        <v>0</v>
      </c>
      <c r="II278">
        <f>IFERROR(SMALL(II67:II187,ROW()-ROW($II$190)+1),"")</f>
        <v>0</v>
      </c>
      <c r="IJ278">
        <f>IFERROR(SMALL(IJ67:IJ187,ROW()-ROW($IJ$190)+1),"")</f>
        <v>0</v>
      </c>
      <c r="IK278">
        <f>IFERROR(SMALL(IK67:IK187,ROW()-ROW($IK$190)+1),"")</f>
        <v>0</v>
      </c>
      <c r="IL278">
        <f>IFERROR(SMALL(IL67:IL187,ROW()-ROW($IL$190)+1),"")</f>
        <v>0</v>
      </c>
      <c r="IM278">
        <f>IFERROR(SMALL(IM67:IM187,ROW()-ROW($IM$190)+1),"")</f>
        <v>0</v>
      </c>
      <c r="IN278">
        <f>IFERROR(SMALL(IN67:IN187,ROW()-ROW($IN$190)+1),"")</f>
        <v>0</v>
      </c>
      <c r="IO278">
        <f>IFERROR(SMALL(IO67:IO187,ROW()-ROW($IO$190)+1),"")</f>
        <v>0</v>
      </c>
      <c r="IP278">
        <f>IFERROR(SMALL(IP67:IP187,ROW()-ROW($IP$190)+1),"")</f>
        <v>0</v>
      </c>
      <c r="IQ278">
        <f>IFERROR(SMALL(IQ67:IQ187,ROW()-ROW($IQ$190)+1),"")</f>
        <v>0</v>
      </c>
      <c r="IR278">
        <f>IFERROR(SMALL(IR67:IR187,ROW()-ROW($IR$190)+1),"")</f>
        <v>0</v>
      </c>
      <c r="IS278">
        <f>IFERROR(SMALL(IS67:IS187,ROW()-ROW($IS$190)+1),"")</f>
        <v>0</v>
      </c>
      <c r="IT278">
        <f>IFERROR(SMALL(IT67:IT187,ROW()-ROW($IT$190)+1),"")</f>
        <v>0</v>
      </c>
      <c r="IU278">
        <f>IFERROR(SMALL(IU67:IU187,ROW()-ROW($IU$190)+1),"")</f>
        <v>0</v>
      </c>
      <c r="IV278">
        <f>IFERROR(SMALL(IV67:IV187,ROW()-ROW($IV$190)+1),"")</f>
        <v>0</v>
      </c>
      <c r="IW278">
        <f>IFERROR(SMALL(IW67:IW187,ROW()-ROW($IW$190)+1),"")</f>
        <v>0</v>
      </c>
      <c r="IX278">
        <f>IFERROR(SMALL(IX67:IX187,ROW()-ROW($IX$190)+1),"")</f>
        <v>0</v>
      </c>
      <c r="IY278">
        <f>IFERROR(SMALL(IY67:IY187,ROW()-ROW($IY$190)+1),"")</f>
        <v>0</v>
      </c>
      <c r="IZ278">
        <f>IFERROR(SMALL(IZ67:IZ187,ROW()-ROW($IZ$190)+1),"")</f>
        <v>0</v>
      </c>
      <c r="JA278">
        <f>IFERROR(SMALL(JA67:JA187,ROW()-ROW($JA$190)+1),"")</f>
        <v>0</v>
      </c>
      <c r="JB278">
        <f>IFERROR(SMALL(JB67:JB187,ROW()-ROW($JB$190)+1),"")</f>
        <v>0</v>
      </c>
      <c r="JC278">
        <f>IFERROR(SMALL(JC67:JC187,ROW()-ROW($JC$190)+1),"")</f>
        <v>0</v>
      </c>
      <c r="JD278">
        <f>IFERROR(SMALL(JD67:JD187,ROW()-ROW($JD$190)+1),"")</f>
        <v>0</v>
      </c>
      <c r="JE278">
        <f>IFERROR(SMALL(JE67:JE187,ROW()-ROW($JE$190)+1),"")</f>
        <v>0</v>
      </c>
      <c r="JF278">
        <f>IFERROR(SMALL(JF67:JF187,ROW()-ROW($JF$190)+1),"")</f>
        <v>0</v>
      </c>
      <c r="JG278">
        <f>IFERROR(SMALL(JG67:JG187,ROW()-ROW($JG$190)+1),"")</f>
        <v>0</v>
      </c>
      <c r="JH278">
        <f>IFERROR(SMALL(JH67:JH187,ROW()-ROW($JH$190)+1),"")</f>
        <v>0</v>
      </c>
      <c r="JI278">
        <f>IFERROR(SMALL(JI67:JI187,ROW()-ROW($JI$190)+1),"")</f>
        <v>0</v>
      </c>
      <c r="JJ278">
        <f>IFERROR(SMALL(JJ67:JJ187,ROW()-ROW($JJ$190)+1),"")</f>
        <v>0</v>
      </c>
    </row>
    <row r="279" spans="5:270">
      <c r="E279">
        <f>IFERROR(SMALL(E67:E187,ROW()-ROW($E$190)+1),"")</f>
        <v>0</v>
      </c>
      <c r="F279">
        <f>IFERROR(SMALL(F67:F187,ROW()-ROW($F$190)+1),"")</f>
        <v>0</v>
      </c>
      <c r="G279">
        <f>IFERROR(SMALL(G67:G187,ROW()-ROW($G$190)+1),"")</f>
        <v>0</v>
      </c>
      <c r="H279">
        <f>IFERROR(SMALL(H67:H187,ROW()-ROW($H$190)+1),"")</f>
        <v>0</v>
      </c>
      <c r="I279">
        <f>IFERROR(SMALL(I67:I187,ROW()-ROW($I$190)+1),"")</f>
        <v>0</v>
      </c>
      <c r="J279">
        <f>IFERROR(SMALL(J67:J187,ROW()-ROW($J$190)+1),"")</f>
        <v>0</v>
      </c>
      <c r="K279">
        <f>IFERROR(SMALL(K67:K187,ROW()-ROW($K$190)+1),"")</f>
        <v>0</v>
      </c>
      <c r="L279">
        <f>IFERROR(SMALL(L67:L187,ROW()-ROW($L$190)+1),"")</f>
        <v>0</v>
      </c>
      <c r="M279">
        <f>IFERROR(SMALL(M67:M187,ROW()-ROW($M$190)+1),"")</f>
        <v>0</v>
      </c>
      <c r="N279">
        <f>IFERROR(SMALL(N67:N187,ROW()-ROW($N$190)+1),"")</f>
        <v>0</v>
      </c>
      <c r="O279">
        <f>IFERROR(SMALL(O67:O187,ROW()-ROW($O$190)+1),"")</f>
        <v>0</v>
      </c>
      <c r="P279">
        <f>IFERROR(SMALL(P67:P187,ROW()-ROW($P$190)+1),"")</f>
        <v>0</v>
      </c>
      <c r="Q279">
        <f>IFERROR(SMALL(Q67:Q187,ROW()-ROW($Q$190)+1),"")</f>
        <v>0</v>
      </c>
      <c r="R279">
        <f>IFERROR(SMALL(R67:R187,ROW()-ROW($R$190)+1),"")</f>
        <v>0</v>
      </c>
      <c r="S279">
        <f>IFERROR(SMALL(S67:S187,ROW()-ROW($S$190)+1),"")</f>
        <v>0</v>
      </c>
      <c r="T279">
        <f>IFERROR(SMALL(T67:T187,ROW()-ROW($T$190)+1),"")</f>
        <v>0</v>
      </c>
      <c r="U279">
        <f>IFERROR(SMALL(U67:U187,ROW()-ROW($U$190)+1),"")</f>
        <v>0</v>
      </c>
      <c r="V279">
        <f>IFERROR(SMALL(V67:V187,ROW()-ROW($V$190)+1),"")</f>
        <v>0</v>
      </c>
      <c r="W279">
        <f>IFERROR(SMALL(W67:W187,ROW()-ROW($W$190)+1),"")</f>
        <v>0</v>
      </c>
      <c r="X279">
        <f>IFERROR(SMALL(X67:X187,ROW()-ROW($X$190)+1),"")</f>
        <v>0</v>
      </c>
      <c r="Y279">
        <f>IFERROR(SMALL(Y67:Y187,ROW()-ROW($Y$190)+1),"")</f>
        <v>0</v>
      </c>
      <c r="Z279">
        <f>IFERROR(SMALL(Z67:Z187,ROW()-ROW($Z$190)+1),"")</f>
        <v>0</v>
      </c>
      <c r="AA279">
        <f>IFERROR(SMALL(AA67:AA187,ROW()-ROW($AA$190)+1),"")</f>
        <v>0</v>
      </c>
      <c r="AB279">
        <f>IFERROR(SMALL(AB67:AB187,ROW()-ROW($AB$190)+1),"")</f>
        <v>0</v>
      </c>
      <c r="AC279">
        <f>IFERROR(SMALL(AC67:AC187,ROW()-ROW($AC$190)+1),"")</f>
        <v>0</v>
      </c>
      <c r="AD279">
        <f>IFERROR(SMALL(AD67:AD187,ROW()-ROW($AD$190)+1),"")</f>
        <v>0</v>
      </c>
      <c r="AE279">
        <f>IFERROR(SMALL(AE67:AE187,ROW()-ROW($AE$190)+1),"")</f>
        <v>0</v>
      </c>
      <c r="AF279">
        <f>IFERROR(SMALL(AF67:AF187,ROW()-ROW($AF$190)+1),"")</f>
        <v>0</v>
      </c>
      <c r="AG279">
        <f>IFERROR(SMALL(AG67:AG187,ROW()-ROW($AG$190)+1),"")</f>
        <v>0</v>
      </c>
      <c r="AH279">
        <f>IFERROR(SMALL(AH67:AH187,ROW()-ROW($AH$190)+1),"")</f>
        <v>0</v>
      </c>
      <c r="AI279">
        <f>IFERROR(SMALL(AI67:AI187,ROW()-ROW($AI$190)+1),"")</f>
        <v>0</v>
      </c>
      <c r="AJ279">
        <f>IFERROR(SMALL(AJ67:AJ187,ROW()-ROW($AJ$190)+1),"")</f>
        <v>0</v>
      </c>
      <c r="AK279">
        <f>IFERROR(SMALL(AK67:AK187,ROW()-ROW($AK$190)+1),"")</f>
        <v>0</v>
      </c>
      <c r="AL279">
        <f>IFERROR(SMALL(AL67:AL187,ROW()-ROW($AL$190)+1),"")</f>
        <v>0</v>
      </c>
      <c r="AM279">
        <f>IFERROR(SMALL(AM67:AM187,ROW()-ROW($AM$190)+1),"")</f>
        <v>0</v>
      </c>
      <c r="AN279">
        <f>IFERROR(SMALL(AN67:AN187,ROW()-ROW($AN$190)+1),"")</f>
        <v>0</v>
      </c>
      <c r="AO279">
        <f>IFERROR(SMALL(AO67:AO187,ROW()-ROW($AO$190)+1),"")</f>
        <v>0</v>
      </c>
      <c r="AP279">
        <f>IFERROR(SMALL(AP67:AP187,ROW()-ROW($AP$190)+1),"")</f>
        <v>0</v>
      </c>
      <c r="AQ279">
        <f>IFERROR(SMALL(AQ67:AQ187,ROW()-ROW($AQ$190)+1),"")</f>
        <v>0</v>
      </c>
      <c r="AR279">
        <f>IFERROR(SMALL(AR67:AR187,ROW()-ROW($AR$190)+1),"")</f>
        <v>0</v>
      </c>
      <c r="AS279">
        <f>IFERROR(SMALL(AS67:AS187,ROW()-ROW($AS$190)+1),"")</f>
        <v>0</v>
      </c>
      <c r="AT279">
        <f>IFERROR(SMALL(AT67:AT187,ROW()-ROW($AT$190)+1),"")</f>
        <v>0</v>
      </c>
      <c r="AU279">
        <f>IFERROR(SMALL(AU67:AU187,ROW()-ROW($AU$190)+1),"")</f>
        <v>0</v>
      </c>
      <c r="AV279">
        <f>IFERROR(SMALL(AV67:AV187,ROW()-ROW($AV$190)+1),"")</f>
        <v>0</v>
      </c>
      <c r="AW279">
        <f>IFERROR(SMALL(AW67:AW187,ROW()-ROW($AW$190)+1),"")</f>
        <v>0</v>
      </c>
      <c r="AX279">
        <f>IFERROR(SMALL(AX67:AX187,ROW()-ROW($AX$190)+1),"")</f>
        <v>0</v>
      </c>
      <c r="AY279">
        <f>IFERROR(SMALL(AY67:AY187,ROW()-ROW($AY$190)+1),"")</f>
        <v>0</v>
      </c>
      <c r="AZ279">
        <f>IFERROR(SMALL(AZ67:AZ187,ROW()-ROW($AZ$190)+1),"")</f>
        <v>0</v>
      </c>
      <c r="BA279">
        <f>IFERROR(SMALL(BA67:BA187,ROW()-ROW($BA$190)+1),"")</f>
        <v>0</v>
      </c>
      <c r="BB279">
        <f>IFERROR(SMALL(BB67:BB187,ROW()-ROW($BB$190)+1),"")</f>
        <v>0</v>
      </c>
      <c r="BC279">
        <f>IFERROR(SMALL(BC67:BC187,ROW()-ROW($BC$190)+1),"")</f>
        <v>0</v>
      </c>
      <c r="BD279">
        <f>IFERROR(SMALL(BD67:BD187,ROW()-ROW($BD$190)+1),"")</f>
        <v>0</v>
      </c>
      <c r="BE279">
        <f>IFERROR(SMALL(BE67:BE187,ROW()-ROW($BE$190)+1),"")</f>
        <v>0</v>
      </c>
      <c r="BF279">
        <f>IFERROR(SMALL(BF67:BF187,ROW()-ROW($BF$190)+1),"")</f>
        <v>0</v>
      </c>
      <c r="BG279">
        <f>IFERROR(SMALL(BG67:BG187,ROW()-ROW($BG$190)+1),"")</f>
        <v>0</v>
      </c>
      <c r="BH279">
        <f>IFERROR(SMALL(BH67:BH187,ROW()-ROW($BH$190)+1),"")</f>
        <v>0</v>
      </c>
      <c r="BI279">
        <f>IFERROR(SMALL(BI67:BI187,ROW()-ROW($BI$190)+1),"")</f>
        <v>0</v>
      </c>
      <c r="BJ279">
        <f>IFERROR(SMALL(BJ67:BJ187,ROW()-ROW($BJ$190)+1),"")</f>
        <v>0</v>
      </c>
      <c r="BK279">
        <f>IFERROR(SMALL(BK67:BK187,ROW()-ROW($BK$190)+1),"")</f>
        <v>0</v>
      </c>
      <c r="BL279">
        <f>IFERROR(SMALL(BL67:BL187,ROW()-ROW($BL$190)+1),"")</f>
        <v>0</v>
      </c>
      <c r="BM279">
        <f>IFERROR(SMALL(BM67:BM187,ROW()-ROW($BM$190)+1),"")</f>
        <v>0</v>
      </c>
      <c r="BN279">
        <f>IFERROR(SMALL(BN67:BN187,ROW()-ROW($BN$190)+1),"")</f>
        <v>0</v>
      </c>
      <c r="BO279">
        <f>IFERROR(SMALL(BO67:BO187,ROW()-ROW($BO$190)+1),"")</f>
        <v>0</v>
      </c>
      <c r="BP279">
        <f>IFERROR(SMALL(BP67:BP187,ROW()-ROW($BP$190)+1),"")</f>
        <v>0</v>
      </c>
      <c r="BQ279">
        <f>IFERROR(SMALL(BQ67:BQ187,ROW()-ROW($BQ$190)+1),"")</f>
        <v>0</v>
      </c>
      <c r="BR279">
        <f>IFERROR(SMALL(BR67:BR187,ROW()-ROW($BR$190)+1),"")</f>
        <v>0</v>
      </c>
      <c r="BS279">
        <f>IFERROR(SMALL(BS67:BS187,ROW()-ROW($BS$190)+1),"")</f>
        <v>0</v>
      </c>
      <c r="BT279">
        <f>IFERROR(SMALL(BT67:BT187,ROW()-ROW($BT$190)+1),"")</f>
        <v>0</v>
      </c>
      <c r="BU279">
        <f>IFERROR(SMALL(BU67:BU187,ROW()-ROW($BU$190)+1),"")</f>
        <v>0</v>
      </c>
      <c r="BV279">
        <f>IFERROR(SMALL(BV67:BV187,ROW()-ROW($BV$190)+1),"")</f>
        <v>0</v>
      </c>
      <c r="BW279">
        <f>IFERROR(SMALL(BW67:BW187,ROW()-ROW($BW$190)+1),"")</f>
        <v>0</v>
      </c>
      <c r="BX279">
        <f>IFERROR(SMALL(BX67:BX187,ROW()-ROW($BX$190)+1),"")</f>
        <v>0</v>
      </c>
      <c r="BY279">
        <f>IFERROR(SMALL(BY67:BY187,ROW()-ROW($BY$190)+1),"")</f>
        <v>0</v>
      </c>
      <c r="BZ279">
        <f>IFERROR(SMALL(BZ67:BZ187,ROW()-ROW($BZ$190)+1),"")</f>
        <v>0</v>
      </c>
      <c r="CA279">
        <f>IFERROR(SMALL(CA67:CA187,ROW()-ROW($CA$190)+1),"")</f>
        <v>0</v>
      </c>
      <c r="CB279">
        <f>IFERROR(SMALL(CB67:CB187,ROW()-ROW($CB$190)+1),"")</f>
        <v>0</v>
      </c>
      <c r="CC279">
        <f>IFERROR(SMALL(CC67:CC187,ROW()-ROW($CC$190)+1),"")</f>
        <v>0</v>
      </c>
      <c r="CD279">
        <f>IFERROR(SMALL(CD67:CD187,ROW()-ROW($CD$190)+1),"")</f>
        <v>0</v>
      </c>
      <c r="CE279">
        <f>IFERROR(SMALL(CE67:CE187,ROW()-ROW($CE$190)+1),"")</f>
        <v>0</v>
      </c>
      <c r="CF279">
        <f>IFERROR(SMALL(CF67:CF187,ROW()-ROW($CF$190)+1),"")</f>
        <v>0</v>
      </c>
      <c r="CG279">
        <f>IFERROR(SMALL(CG67:CG187,ROW()-ROW($CG$190)+1),"")</f>
        <v>0</v>
      </c>
      <c r="CH279">
        <f>IFERROR(SMALL(CH67:CH187,ROW()-ROW($CH$190)+1),"")</f>
        <v>0</v>
      </c>
      <c r="CI279">
        <f>IFERROR(SMALL(CI67:CI187,ROW()-ROW($CI$190)+1),"")</f>
        <v>0</v>
      </c>
      <c r="CJ279">
        <f>IFERROR(SMALL(CJ67:CJ187,ROW()-ROW($CJ$190)+1),"")</f>
        <v>0</v>
      </c>
      <c r="CK279">
        <f>IFERROR(SMALL(CK67:CK187,ROW()-ROW($CK$190)+1),"")</f>
        <v>0</v>
      </c>
      <c r="CL279">
        <f>IFERROR(SMALL(CL67:CL187,ROW()-ROW($CL$190)+1),"")</f>
        <v>0</v>
      </c>
      <c r="CM279">
        <f>IFERROR(SMALL(CM67:CM187,ROW()-ROW($CM$190)+1),"")</f>
        <v>0</v>
      </c>
      <c r="CN279">
        <f>IFERROR(SMALL(CN67:CN187,ROW()-ROW($CN$190)+1),"")</f>
        <v>0</v>
      </c>
      <c r="CO279">
        <f>IFERROR(SMALL(CO67:CO187,ROW()-ROW($CO$190)+1),"")</f>
        <v>0</v>
      </c>
      <c r="CP279">
        <f>IFERROR(SMALL(CP67:CP187,ROW()-ROW($CP$190)+1),"")</f>
        <v>0</v>
      </c>
      <c r="CQ279">
        <f>IFERROR(SMALL(CQ67:CQ187,ROW()-ROW($CQ$190)+1),"")</f>
        <v>0</v>
      </c>
      <c r="CR279">
        <f>IFERROR(SMALL(CR67:CR187,ROW()-ROW($CR$190)+1),"")</f>
        <v>0</v>
      </c>
      <c r="CS279">
        <f>IFERROR(SMALL(CS67:CS187,ROW()-ROW($CS$190)+1),"")</f>
        <v>0</v>
      </c>
      <c r="CT279">
        <f>IFERROR(SMALL(CT67:CT187,ROW()-ROW($CT$190)+1),"")</f>
        <v>0</v>
      </c>
      <c r="CU279">
        <f>IFERROR(SMALL(CU67:CU187,ROW()-ROW($CU$190)+1),"")</f>
        <v>0</v>
      </c>
      <c r="CV279">
        <f>IFERROR(SMALL(CV67:CV187,ROW()-ROW($CV$190)+1),"")</f>
        <v>0</v>
      </c>
      <c r="CW279">
        <f>IFERROR(SMALL(CW67:CW187,ROW()-ROW($CW$190)+1),"")</f>
        <v>0</v>
      </c>
      <c r="CX279">
        <f>IFERROR(SMALL(CX67:CX187,ROW()-ROW($CX$190)+1),"")</f>
        <v>0</v>
      </c>
      <c r="CY279">
        <f>IFERROR(SMALL(CY67:CY187,ROW()-ROW($CY$190)+1),"")</f>
        <v>0</v>
      </c>
      <c r="CZ279">
        <f>IFERROR(SMALL(CZ67:CZ187,ROW()-ROW($CZ$190)+1),"")</f>
        <v>0</v>
      </c>
      <c r="DA279">
        <f>IFERROR(SMALL(DA67:DA187,ROW()-ROW($DA$190)+1),"")</f>
        <v>0</v>
      </c>
      <c r="DB279">
        <f>IFERROR(SMALL(DB67:DB187,ROW()-ROW($DB$190)+1),"")</f>
        <v>0</v>
      </c>
      <c r="DC279">
        <f>IFERROR(SMALL(DC67:DC187,ROW()-ROW($DC$190)+1),"")</f>
        <v>0</v>
      </c>
      <c r="DD279">
        <f>IFERROR(SMALL(DD67:DD187,ROW()-ROW($DD$190)+1),"")</f>
        <v>0</v>
      </c>
      <c r="DE279">
        <f>IFERROR(SMALL(DE67:DE187,ROW()-ROW($DE$190)+1),"")</f>
        <v>0</v>
      </c>
      <c r="DF279">
        <f>IFERROR(SMALL(DF67:DF187,ROW()-ROW($DF$190)+1),"")</f>
        <v>0</v>
      </c>
      <c r="DG279">
        <f>IFERROR(SMALL(DG67:DG187,ROW()-ROW($DG$190)+1),"")</f>
        <v>0</v>
      </c>
      <c r="DH279">
        <f>IFERROR(SMALL(DH67:DH187,ROW()-ROW($DH$190)+1),"")</f>
        <v>0</v>
      </c>
      <c r="DI279">
        <f>IFERROR(SMALL(DI67:DI187,ROW()-ROW($DI$190)+1),"")</f>
        <v>0</v>
      </c>
      <c r="DJ279">
        <f>IFERROR(SMALL(DJ67:DJ187,ROW()-ROW($DJ$190)+1),"")</f>
        <v>0</v>
      </c>
      <c r="DK279">
        <f>IFERROR(SMALL(DK67:DK187,ROW()-ROW($DK$190)+1),"")</f>
        <v>0</v>
      </c>
      <c r="DL279">
        <f>IFERROR(SMALL(DL67:DL187,ROW()-ROW($DL$190)+1),"")</f>
        <v>0</v>
      </c>
      <c r="DM279">
        <f>IFERROR(SMALL(DM67:DM187,ROW()-ROW($DM$190)+1),"")</f>
        <v>0</v>
      </c>
      <c r="DN279">
        <f>IFERROR(SMALL(DN67:DN187,ROW()-ROW($DN$190)+1),"")</f>
        <v>0</v>
      </c>
      <c r="DO279">
        <f>IFERROR(SMALL(DO67:DO187,ROW()-ROW($DO$190)+1),"")</f>
        <v>0</v>
      </c>
      <c r="DP279">
        <f>IFERROR(SMALL(DP67:DP187,ROW()-ROW($DP$190)+1),"")</f>
        <v>0</v>
      </c>
      <c r="DQ279">
        <f>IFERROR(SMALL(DQ67:DQ187,ROW()-ROW($DQ$190)+1),"")</f>
        <v>0</v>
      </c>
      <c r="DR279">
        <f>IFERROR(SMALL(DR67:DR187,ROW()-ROW($DR$190)+1),"")</f>
        <v>0</v>
      </c>
      <c r="DS279">
        <f>IFERROR(SMALL(DS67:DS187,ROW()-ROW($DS$190)+1),"")</f>
        <v>0</v>
      </c>
      <c r="DT279">
        <f>IFERROR(SMALL(DT67:DT187,ROW()-ROW($DT$190)+1),"")</f>
        <v>0</v>
      </c>
      <c r="DU279">
        <f>IFERROR(SMALL(DU67:DU187,ROW()-ROW($DU$190)+1),"")</f>
        <v>0</v>
      </c>
      <c r="DV279">
        <f>IFERROR(SMALL(DV67:DV187,ROW()-ROW($DV$190)+1),"")</f>
        <v>0</v>
      </c>
      <c r="DW279">
        <f>IFERROR(SMALL(DW67:DW187,ROW()-ROW($DW$190)+1),"")</f>
        <v>0</v>
      </c>
      <c r="DX279">
        <f>IFERROR(SMALL(DX67:DX187,ROW()-ROW($DX$190)+1),"")</f>
        <v>0</v>
      </c>
      <c r="DY279">
        <f>IFERROR(SMALL(DY67:DY187,ROW()-ROW($DY$190)+1),"")</f>
        <v>0</v>
      </c>
      <c r="DZ279">
        <f>IFERROR(SMALL(DZ67:DZ187,ROW()-ROW($DZ$190)+1),"")</f>
        <v>0</v>
      </c>
      <c r="EA279">
        <f>IFERROR(SMALL(EA67:EA187,ROW()-ROW($EA$190)+1),"")</f>
        <v>0</v>
      </c>
      <c r="EB279">
        <f>IFERROR(SMALL(EB67:EB187,ROW()-ROW($EB$190)+1),"")</f>
        <v>0</v>
      </c>
      <c r="EC279">
        <f>IFERROR(SMALL(EC67:EC187,ROW()-ROW($EC$190)+1),"")</f>
        <v>0</v>
      </c>
      <c r="ED279">
        <f>IFERROR(SMALL(ED67:ED187,ROW()-ROW($ED$190)+1),"")</f>
        <v>0</v>
      </c>
      <c r="EE279">
        <f>IFERROR(SMALL(EE67:EE187,ROW()-ROW($EE$190)+1),"")</f>
        <v>0</v>
      </c>
      <c r="EF279">
        <f>IFERROR(SMALL(EF67:EF187,ROW()-ROW($EF$190)+1),"")</f>
        <v>0</v>
      </c>
      <c r="EI279">
        <f>IFERROR(SMALL(EI67:EI187,ROW()-ROW($EI$190)+1),"")</f>
        <v>0</v>
      </c>
      <c r="EJ279">
        <f>IFERROR(SMALL(EJ67:EJ187,ROW()-ROW($EJ$190)+1),"")</f>
        <v>0</v>
      </c>
      <c r="EK279">
        <f>IFERROR(SMALL(EK67:EK187,ROW()-ROW($EK$190)+1),"")</f>
        <v>0</v>
      </c>
      <c r="EL279">
        <f>IFERROR(SMALL(EL67:EL187,ROW()-ROW($EL$190)+1),"")</f>
        <v>0</v>
      </c>
      <c r="EM279">
        <f>IFERROR(SMALL(EM67:EM187,ROW()-ROW($EM$190)+1),"")</f>
        <v>0</v>
      </c>
      <c r="EN279">
        <f>IFERROR(SMALL(EN67:EN187,ROW()-ROW($EN$190)+1),"")</f>
        <v>0</v>
      </c>
      <c r="EO279">
        <f>IFERROR(SMALL(EO67:EO187,ROW()-ROW($EO$190)+1),"")</f>
        <v>0</v>
      </c>
      <c r="EP279">
        <f>IFERROR(SMALL(EP67:EP187,ROW()-ROW($EP$190)+1),"")</f>
        <v>0</v>
      </c>
      <c r="EQ279">
        <f>IFERROR(SMALL(EQ67:EQ187,ROW()-ROW($EQ$190)+1),"")</f>
        <v>0</v>
      </c>
      <c r="ER279">
        <f>IFERROR(SMALL(ER67:ER187,ROW()-ROW($ER$190)+1),"")</f>
        <v>0</v>
      </c>
      <c r="ES279">
        <f>IFERROR(SMALL(ES67:ES187,ROW()-ROW($ES$190)+1),"")</f>
        <v>0</v>
      </c>
      <c r="ET279">
        <f>IFERROR(SMALL(ET67:ET187,ROW()-ROW($ET$190)+1),"")</f>
        <v>0</v>
      </c>
      <c r="EU279">
        <f>IFERROR(SMALL(EU67:EU187,ROW()-ROW($EU$190)+1),"")</f>
        <v>0</v>
      </c>
      <c r="EV279">
        <f>IFERROR(SMALL(EV67:EV187,ROW()-ROW($EV$190)+1),"")</f>
        <v>0</v>
      </c>
      <c r="EW279">
        <f>IFERROR(SMALL(EW67:EW187,ROW()-ROW($EW$190)+1),"")</f>
        <v>0</v>
      </c>
      <c r="EX279">
        <f>IFERROR(SMALL(EX67:EX187,ROW()-ROW($EX$190)+1),"")</f>
        <v>0</v>
      </c>
      <c r="EY279">
        <f>IFERROR(SMALL(EY67:EY187,ROW()-ROW($EY$190)+1),"")</f>
        <v>0</v>
      </c>
      <c r="EZ279">
        <f>IFERROR(SMALL(EZ67:EZ187,ROW()-ROW($EZ$190)+1),"")</f>
        <v>0</v>
      </c>
      <c r="FA279">
        <f>IFERROR(SMALL(FA67:FA187,ROW()-ROW($FA$190)+1),"")</f>
        <v>0</v>
      </c>
      <c r="FB279">
        <f>IFERROR(SMALL(FB67:FB187,ROW()-ROW($FB$190)+1),"")</f>
        <v>0</v>
      </c>
      <c r="FC279">
        <f>IFERROR(SMALL(FC67:FC187,ROW()-ROW($FC$190)+1),"")</f>
        <v>0</v>
      </c>
      <c r="FD279">
        <f>IFERROR(SMALL(FD67:FD187,ROW()-ROW($FD$190)+1),"")</f>
        <v>0</v>
      </c>
      <c r="FE279">
        <f>IFERROR(SMALL(FE67:FE187,ROW()-ROW($FE$190)+1),"")</f>
        <v>0</v>
      </c>
      <c r="FF279">
        <f>IFERROR(SMALL(FF67:FF187,ROW()-ROW($FF$190)+1),"")</f>
        <v>0</v>
      </c>
      <c r="FG279">
        <f>IFERROR(SMALL(FG67:FG187,ROW()-ROW($FG$190)+1),"")</f>
        <v>0</v>
      </c>
      <c r="FH279">
        <f>IFERROR(SMALL(FH67:FH187,ROW()-ROW($FH$190)+1),"")</f>
        <v>0</v>
      </c>
      <c r="FI279">
        <f>IFERROR(SMALL(FI67:FI187,ROW()-ROW($FI$190)+1),"")</f>
        <v>0</v>
      </c>
      <c r="FJ279">
        <f>IFERROR(SMALL(FJ67:FJ187,ROW()-ROW($FJ$190)+1),"")</f>
        <v>0</v>
      </c>
      <c r="FK279">
        <f>IFERROR(SMALL(FK67:FK187,ROW()-ROW($FK$190)+1),"")</f>
        <v>0</v>
      </c>
      <c r="FL279">
        <f>IFERROR(SMALL(FL67:FL187,ROW()-ROW($FL$190)+1),"")</f>
        <v>0</v>
      </c>
      <c r="FM279">
        <f>IFERROR(SMALL(FM67:FM187,ROW()-ROW($FM$190)+1),"")</f>
        <v>0</v>
      </c>
      <c r="FN279">
        <f>IFERROR(SMALL(FN67:FN187,ROW()-ROW($FN$190)+1),"")</f>
        <v>0</v>
      </c>
      <c r="FO279">
        <f>IFERROR(SMALL(FO67:FO187,ROW()-ROW($FO$190)+1),"")</f>
        <v>0</v>
      </c>
      <c r="FP279">
        <f>IFERROR(SMALL(FP67:FP187,ROW()-ROW($FP$190)+1),"")</f>
        <v>0</v>
      </c>
      <c r="FQ279">
        <f>IFERROR(SMALL(FQ67:FQ187,ROW()-ROW($FQ$190)+1),"")</f>
        <v>0</v>
      </c>
      <c r="FR279">
        <f>IFERROR(SMALL(FR67:FR187,ROW()-ROW($FR$190)+1),"")</f>
        <v>0</v>
      </c>
      <c r="FS279">
        <f>IFERROR(SMALL(FS67:FS187,ROW()-ROW($FS$190)+1),"")</f>
        <v>0</v>
      </c>
      <c r="FT279">
        <f>IFERROR(SMALL(FT67:FT187,ROW()-ROW($FT$190)+1),"")</f>
        <v>0</v>
      </c>
      <c r="FU279">
        <f>IFERROR(SMALL(FU67:FU187,ROW()-ROW($FU$190)+1),"")</f>
        <v>0</v>
      </c>
      <c r="FV279">
        <f>IFERROR(SMALL(FV67:FV187,ROW()-ROW($FV$190)+1),"")</f>
        <v>0</v>
      </c>
      <c r="FW279">
        <f>IFERROR(SMALL(FW67:FW187,ROW()-ROW($FW$190)+1),"")</f>
        <v>0</v>
      </c>
      <c r="FX279">
        <f>IFERROR(SMALL(FX67:FX187,ROW()-ROW($FX$190)+1),"")</f>
        <v>0</v>
      </c>
      <c r="FY279">
        <f>IFERROR(SMALL(FY67:FY187,ROW()-ROW($FY$190)+1),"")</f>
        <v>0</v>
      </c>
      <c r="FZ279">
        <f>IFERROR(SMALL(FZ67:FZ187,ROW()-ROW($FZ$190)+1),"")</f>
        <v>0</v>
      </c>
      <c r="GA279">
        <f>IFERROR(SMALL(GA67:GA187,ROW()-ROW($GA$190)+1),"")</f>
        <v>0</v>
      </c>
      <c r="GB279">
        <f>IFERROR(SMALL(GB67:GB187,ROW()-ROW($GB$190)+1),"")</f>
        <v>0</v>
      </c>
      <c r="GC279">
        <f>IFERROR(SMALL(GC67:GC187,ROW()-ROW($GC$190)+1),"")</f>
        <v>0</v>
      </c>
      <c r="GD279">
        <f>IFERROR(SMALL(GD67:GD187,ROW()-ROW($GD$190)+1),"")</f>
        <v>0</v>
      </c>
      <c r="GE279">
        <f>IFERROR(SMALL(GE67:GE187,ROW()-ROW($GE$190)+1),"")</f>
        <v>0</v>
      </c>
      <c r="GF279">
        <f>IFERROR(SMALL(GF67:GF187,ROW()-ROW($GF$190)+1),"")</f>
        <v>0</v>
      </c>
      <c r="GG279">
        <f>IFERROR(SMALL(GG67:GG187,ROW()-ROW($GG$190)+1),"")</f>
        <v>0</v>
      </c>
      <c r="GH279">
        <f>IFERROR(SMALL(GH67:GH187,ROW()-ROW($GH$190)+1),"")</f>
        <v>0</v>
      </c>
      <c r="GI279">
        <f>IFERROR(SMALL(GI67:GI187,ROW()-ROW($GI$190)+1),"")</f>
        <v>0</v>
      </c>
      <c r="GJ279">
        <f>IFERROR(SMALL(GJ67:GJ187,ROW()-ROW($GJ$190)+1),"")</f>
        <v>0</v>
      </c>
      <c r="GK279">
        <f>IFERROR(SMALL(GK67:GK187,ROW()-ROW($GK$190)+1),"")</f>
        <v>0</v>
      </c>
      <c r="GL279">
        <f>IFERROR(SMALL(GL67:GL187,ROW()-ROW($GL$190)+1),"")</f>
        <v>0</v>
      </c>
      <c r="GM279">
        <f>IFERROR(SMALL(GM67:GM187,ROW()-ROW($GM$190)+1),"")</f>
        <v>0</v>
      </c>
      <c r="GN279">
        <f>IFERROR(SMALL(GN67:GN187,ROW()-ROW($GN$190)+1),"")</f>
        <v>0</v>
      </c>
      <c r="GO279">
        <f>IFERROR(SMALL(GO67:GO187,ROW()-ROW($GO$190)+1),"")</f>
        <v>0</v>
      </c>
      <c r="GP279">
        <f>IFERROR(SMALL(GP67:GP187,ROW()-ROW($GP$190)+1),"")</f>
        <v>0</v>
      </c>
      <c r="GQ279">
        <f>IFERROR(SMALL(GQ67:GQ187,ROW()-ROW($GQ$190)+1),"")</f>
        <v>0</v>
      </c>
      <c r="GR279">
        <f>IFERROR(SMALL(GR67:GR187,ROW()-ROW($GR$190)+1),"")</f>
        <v>0</v>
      </c>
      <c r="GS279">
        <f>IFERROR(SMALL(GS67:GS187,ROW()-ROW($GS$190)+1),"")</f>
        <v>0</v>
      </c>
      <c r="GT279">
        <f>IFERROR(SMALL(GT67:GT187,ROW()-ROW($GT$190)+1),"")</f>
        <v>0</v>
      </c>
      <c r="GU279">
        <f>IFERROR(SMALL(GU67:GU187,ROW()-ROW($GU$190)+1),"")</f>
        <v>0</v>
      </c>
      <c r="GV279">
        <f>IFERROR(SMALL(GV67:GV187,ROW()-ROW($GV$190)+1),"")</f>
        <v>0</v>
      </c>
      <c r="GW279">
        <f>IFERROR(SMALL(GW67:GW187,ROW()-ROW($GW$190)+1),"")</f>
        <v>0</v>
      </c>
      <c r="GX279">
        <f>IFERROR(SMALL(GX67:GX187,ROW()-ROW($GX$190)+1),"")</f>
        <v>0</v>
      </c>
      <c r="GY279">
        <f>IFERROR(SMALL(GY67:GY187,ROW()-ROW($GY$190)+1),"")</f>
        <v>0</v>
      </c>
      <c r="GZ279">
        <f>IFERROR(SMALL(GZ67:GZ187,ROW()-ROW($GZ$190)+1),"")</f>
        <v>0</v>
      </c>
      <c r="HA279">
        <f>IFERROR(SMALL(HA67:HA187,ROW()-ROW($HA$190)+1),"")</f>
        <v>0</v>
      </c>
      <c r="HB279">
        <f>IFERROR(SMALL(HB67:HB187,ROW()-ROW($HB$190)+1),"")</f>
        <v>0</v>
      </c>
      <c r="HC279">
        <f>IFERROR(SMALL(HC67:HC187,ROW()-ROW($HC$190)+1),"")</f>
        <v>0</v>
      </c>
      <c r="HD279">
        <f>IFERROR(SMALL(HD67:HD187,ROW()-ROW($HD$190)+1),"")</f>
        <v>0</v>
      </c>
      <c r="HE279">
        <f>IFERROR(SMALL(HE67:HE187,ROW()-ROW($HE$190)+1),"")</f>
        <v>0</v>
      </c>
      <c r="HF279">
        <f>IFERROR(SMALL(HF67:HF187,ROW()-ROW($HF$190)+1),"")</f>
        <v>0</v>
      </c>
      <c r="HG279">
        <f>IFERROR(SMALL(HG67:HG187,ROW()-ROW($HG$190)+1),"")</f>
        <v>0</v>
      </c>
      <c r="HH279">
        <f>IFERROR(SMALL(HH67:HH187,ROW()-ROW($HH$190)+1),"")</f>
        <v>0</v>
      </c>
      <c r="HI279">
        <f>IFERROR(SMALL(HI67:HI187,ROW()-ROW($HI$190)+1),"")</f>
        <v>0</v>
      </c>
      <c r="HJ279">
        <f>IFERROR(SMALL(HJ67:HJ187,ROW()-ROW($HJ$190)+1),"")</f>
        <v>0</v>
      </c>
      <c r="HK279">
        <f>IFERROR(SMALL(HK67:HK187,ROW()-ROW($HK$190)+1),"")</f>
        <v>0</v>
      </c>
      <c r="HL279">
        <f>IFERROR(SMALL(HL67:HL187,ROW()-ROW($HL$190)+1),"")</f>
        <v>0</v>
      </c>
      <c r="HM279">
        <f>IFERROR(SMALL(HM67:HM187,ROW()-ROW($HM$190)+1),"")</f>
        <v>0</v>
      </c>
      <c r="HN279">
        <f>IFERROR(SMALL(HN67:HN187,ROW()-ROW($HN$190)+1),"")</f>
        <v>0</v>
      </c>
      <c r="HO279">
        <f>IFERROR(SMALL(HO67:HO187,ROW()-ROW($HO$190)+1),"")</f>
        <v>0</v>
      </c>
      <c r="HP279">
        <f>IFERROR(SMALL(HP67:HP187,ROW()-ROW($HP$190)+1),"")</f>
        <v>0</v>
      </c>
      <c r="HQ279">
        <f>IFERROR(SMALL(HQ67:HQ187,ROW()-ROW($HQ$190)+1),"")</f>
        <v>0</v>
      </c>
      <c r="HR279">
        <f>IFERROR(SMALL(HR67:HR187,ROW()-ROW($HR$190)+1),"")</f>
        <v>0</v>
      </c>
      <c r="HS279">
        <f>IFERROR(SMALL(HS67:HS187,ROW()-ROW($HS$190)+1),"")</f>
        <v>0</v>
      </c>
      <c r="HT279">
        <f>IFERROR(SMALL(HT67:HT187,ROW()-ROW($HT$190)+1),"")</f>
        <v>0</v>
      </c>
      <c r="HU279">
        <f>IFERROR(SMALL(HU67:HU187,ROW()-ROW($HU$190)+1),"")</f>
        <v>0</v>
      </c>
      <c r="HV279">
        <f>IFERROR(SMALL(HV67:HV187,ROW()-ROW($HV$190)+1),"")</f>
        <v>0</v>
      </c>
      <c r="HW279">
        <f>IFERROR(SMALL(HW67:HW187,ROW()-ROW($HW$190)+1),"")</f>
        <v>0</v>
      </c>
      <c r="HX279">
        <f>IFERROR(SMALL(HX67:HX187,ROW()-ROW($HX$190)+1),"")</f>
        <v>0</v>
      </c>
      <c r="HY279">
        <f>IFERROR(SMALL(HY67:HY187,ROW()-ROW($HY$190)+1),"")</f>
        <v>0</v>
      </c>
      <c r="HZ279">
        <f>IFERROR(SMALL(HZ67:HZ187,ROW()-ROW($HZ$190)+1),"")</f>
        <v>0</v>
      </c>
      <c r="IA279">
        <f>IFERROR(SMALL(IA67:IA187,ROW()-ROW($IA$190)+1),"")</f>
        <v>0</v>
      </c>
      <c r="IB279">
        <f>IFERROR(SMALL(IB67:IB187,ROW()-ROW($IB$190)+1),"")</f>
        <v>0</v>
      </c>
      <c r="IC279">
        <f>IFERROR(SMALL(IC67:IC187,ROW()-ROW($IC$190)+1),"")</f>
        <v>0</v>
      </c>
      <c r="ID279">
        <f>IFERROR(SMALL(ID67:ID187,ROW()-ROW($ID$190)+1),"")</f>
        <v>0</v>
      </c>
      <c r="IE279">
        <f>IFERROR(SMALL(IE67:IE187,ROW()-ROW($IE$190)+1),"")</f>
        <v>0</v>
      </c>
      <c r="IF279">
        <f>IFERROR(SMALL(IF67:IF187,ROW()-ROW($IF$190)+1),"")</f>
        <v>0</v>
      </c>
      <c r="IG279">
        <f>IFERROR(SMALL(IG67:IG187,ROW()-ROW($IG$190)+1),"")</f>
        <v>0</v>
      </c>
      <c r="IH279">
        <f>IFERROR(SMALL(IH67:IH187,ROW()-ROW($IH$190)+1),"")</f>
        <v>0</v>
      </c>
      <c r="II279">
        <f>IFERROR(SMALL(II67:II187,ROW()-ROW($II$190)+1),"")</f>
        <v>0</v>
      </c>
      <c r="IJ279">
        <f>IFERROR(SMALL(IJ67:IJ187,ROW()-ROW($IJ$190)+1),"")</f>
        <v>0</v>
      </c>
      <c r="IK279">
        <f>IFERROR(SMALL(IK67:IK187,ROW()-ROW($IK$190)+1),"")</f>
        <v>0</v>
      </c>
      <c r="IL279">
        <f>IFERROR(SMALL(IL67:IL187,ROW()-ROW($IL$190)+1),"")</f>
        <v>0</v>
      </c>
      <c r="IM279">
        <f>IFERROR(SMALL(IM67:IM187,ROW()-ROW($IM$190)+1),"")</f>
        <v>0</v>
      </c>
      <c r="IN279">
        <f>IFERROR(SMALL(IN67:IN187,ROW()-ROW($IN$190)+1),"")</f>
        <v>0</v>
      </c>
      <c r="IO279">
        <f>IFERROR(SMALL(IO67:IO187,ROW()-ROW($IO$190)+1),"")</f>
        <v>0</v>
      </c>
      <c r="IP279">
        <f>IFERROR(SMALL(IP67:IP187,ROW()-ROW($IP$190)+1),"")</f>
        <v>0</v>
      </c>
      <c r="IQ279">
        <f>IFERROR(SMALL(IQ67:IQ187,ROW()-ROW($IQ$190)+1),"")</f>
        <v>0</v>
      </c>
      <c r="IR279">
        <f>IFERROR(SMALL(IR67:IR187,ROW()-ROW($IR$190)+1),"")</f>
        <v>0</v>
      </c>
      <c r="IS279">
        <f>IFERROR(SMALL(IS67:IS187,ROW()-ROW($IS$190)+1),"")</f>
        <v>0</v>
      </c>
      <c r="IT279">
        <f>IFERROR(SMALL(IT67:IT187,ROW()-ROW($IT$190)+1),"")</f>
        <v>0</v>
      </c>
      <c r="IU279">
        <f>IFERROR(SMALL(IU67:IU187,ROW()-ROW($IU$190)+1),"")</f>
        <v>0</v>
      </c>
      <c r="IV279">
        <f>IFERROR(SMALL(IV67:IV187,ROW()-ROW($IV$190)+1),"")</f>
        <v>0</v>
      </c>
      <c r="IW279">
        <f>IFERROR(SMALL(IW67:IW187,ROW()-ROW($IW$190)+1),"")</f>
        <v>0</v>
      </c>
      <c r="IX279">
        <f>IFERROR(SMALL(IX67:IX187,ROW()-ROW($IX$190)+1),"")</f>
        <v>0</v>
      </c>
      <c r="IY279">
        <f>IFERROR(SMALL(IY67:IY187,ROW()-ROW($IY$190)+1),"")</f>
        <v>0</v>
      </c>
      <c r="IZ279">
        <f>IFERROR(SMALL(IZ67:IZ187,ROW()-ROW($IZ$190)+1),"")</f>
        <v>0</v>
      </c>
      <c r="JA279">
        <f>IFERROR(SMALL(JA67:JA187,ROW()-ROW($JA$190)+1),"")</f>
        <v>0</v>
      </c>
      <c r="JB279">
        <f>IFERROR(SMALL(JB67:JB187,ROW()-ROW($JB$190)+1),"")</f>
        <v>0</v>
      </c>
      <c r="JC279">
        <f>IFERROR(SMALL(JC67:JC187,ROW()-ROW($JC$190)+1),"")</f>
        <v>0</v>
      </c>
      <c r="JD279">
        <f>IFERROR(SMALL(JD67:JD187,ROW()-ROW($JD$190)+1),"")</f>
        <v>0</v>
      </c>
      <c r="JE279">
        <f>IFERROR(SMALL(JE67:JE187,ROW()-ROW($JE$190)+1),"")</f>
        <v>0</v>
      </c>
      <c r="JF279">
        <f>IFERROR(SMALL(JF67:JF187,ROW()-ROW($JF$190)+1),"")</f>
        <v>0</v>
      </c>
      <c r="JG279">
        <f>IFERROR(SMALL(JG67:JG187,ROW()-ROW($JG$190)+1),"")</f>
        <v>0</v>
      </c>
      <c r="JH279">
        <f>IFERROR(SMALL(JH67:JH187,ROW()-ROW($JH$190)+1),"")</f>
        <v>0</v>
      </c>
      <c r="JI279">
        <f>IFERROR(SMALL(JI67:JI187,ROW()-ROW($JI$190)+1),"")</f>
        <v>0</v>
      </c>
      <c r="JJ279">
        <f>IFERROR(SMALL(JJ67:JJ187,ROW()-ROW($JJ$190)+1),"")</f>
        <v>0</v>
      </c>
    </row>
    <row r="280" spans="5:270">
      <c r="E280">
        <f>IFERROR(SMALL(E67:E187,ROW()-ROW($E$190)+1),"")</f>
        <v>0</v>
      </c>
      <c r="F280">
        <f>IFERROR(SMALL(F67:F187,ROW()-ROW($F$190)+1),"")</f>
        <v>0</v>
      </c>
      <c r="G280">
        <f>IFERROR(SMALL(G67:G187,ROW()-ROW($G$190)+1),"")</f>
        <v>0</v>
      </c>
      <c r="H280">
        <f>IFERROR(SMALL(H67:H187,ROW()-ROW($H$190)+1),"")</f>
        <v>0</v>
      </c>
      <c r="I280">
        <f>IFERROR(SMALL(I67:I187,ROW()-ROW($I$190)+1),"")</f>
        <v>0</v>
      </c>
      <c r="J280">
        <f>IFERROR(SMALL(J67:J187,ROW()-ROW($J$190)+1),"")</f>
        <v>0</v>
      </c>
      <c r="K280">
        <f>IFERROR(SMALL(K67:K187,ROW()-ROW($K$190)+1),"")</f>
        <v>0</v>
      </c>
      <c r="L280">
        <f>IFERROR(SMALL(L67:L187,ROW()-ROW($L$190)+1),"")</f>
        <v>0</v>
      </c>
      <c r="M280">
        <f>IFERROR(SMALL(M67:M187,ROW()-ROW($M$190)+1),"")</f>
        <v>0</v>
      </c>
      <c r="N280">
        <f>IFERROR(SMALL(N67:N187,ROW()-ROW($N$190)+1),"")</f>
        <v>0</v>
      </c>
      <c r="O280">
        <f>IFERROR(SMALL(O67:O187,ROW()-ROW($O$190)+1),"")</f>
        <v>0</v>
      </c>
      <c r="P280">
        <f>IFERROR(SMALL(P67:P187,ROW()-ROW($P$190)+1),"")</f>
        <v>0</v>
      </c>
      <c r="Q280">
        <f>IFERROR(SMALL(Q67:Q187,ROW()-ROW($Q$190)+1),"")</f>
        <v>0</v>
      </c>
      <c r="R280">
        <f>IFERROR(SMALL(R67:R187,ROW()-ROW($R$190)+1),"")</f>
        <v>0</v>
      </c>
      <c r="S280">
        <f>IFERROR(SMALL(S67:S187,ROW()-ROW($S$190)+1),"")</f>
        <v>0</v>
      </c>
      <c r="T280">
        <f>IFERROR(SMALL(T67:T187,ROW()-ROW($T$190)+1),"")</f>
        <v>0</v>
      </c>
      <c r="U280">
        <f>IFERROR(SMALL(U67:U187,ROW()-ROW($U$190)+1),"")</f>
        <v>0</v>
      </c>
      <c r="V280">
        <f>IFERROR(SMALL(V67:V187,ROW()-ROW($V$190)+1),"")</f>
        <v>0</v>
      </c>
      <c r="W280">
        <f>IFERROR(SMALL(W67:W187,ROW()-ROW($W$190)+1),"")</f>
        <v>0</v>
      </c>
      <c r="X280">
        <f>IFERROR(SMALL(X67:X187,ROW()-ROW($X$190)+1),"")</f>
        <v>0</v>
      </c>
      <c r="Y280">
        <f>IFERROR(SMALL(Y67:Y187,ROW()-ROW($Y$190)+1),"")</f>
        <v>0</v>
      </c>
      <c r="Z280">
        <f>IFERROR(SMALL(Z67:Z187,ROW()-ROW($Z$190)+1),"")</f>
        <v>0</v>
      </c>
      <c r="AA280">
        <f>IFERROR(SMALL(AA67:AA187,ROW()-ROW($AA$190)+1),"")</f>
        <v>0</v>
      </c>
      <c r="AB280">
        <f>IFERROR(SMALL(AB67:AB187,ROW()-ROW($AB$190)+1),"")</f>
        <v>0</v>
      </c>
      <c r="AC280">
        <f>IFERROR(SMALL(AC67:AC187,ROW()-ROW($AC$190)+1),"")</f>
        <v>0</v>
      </c>
      <c r="AD280">
        <f>IFERROR(SMALL(AD67:AD187,ROW()-ROW($AD$190)+1),"")</f>
        <v>0</v>
      </c>
      <c r="AE280">
        <f>IFERROR(SMALL(AE67:AE187,ROW()-ROW($AE$190)+1),"")</f>
        <v>0</v>
      </c>
      <c r="AF280">
        <f>IFERROR(SMALL(AF67:AF187,ROW()-ROW($AF$190)+1),"")</f>
        <v>0</v>
      </c>
      <c r="AG280">
        <f>IFERROR(SMALL(AG67:AG187,ROW()-ROW($AG$190)+1),"")</f>
        <v>0</v>
      </c>
      <c r="AH280">
        <f>IFERROR(SMALL(AH67:AH187,ROW()-ROW($AH$190)+1),"")</f>
        <v>0</v>
      </c>
      <c r="AI280">
        <f>IFERROR(SMALL(AI67:AI187,ROW()-ROW($AI$190)+1),"")</f>
        <v>0</v>
      </c>
      <c r="AJ280">
        <f>IFERROR(SMALL(AJ67:AJ187,ROW()-ROW($AJ$190)+1),"")</f>
        <v>0</v>
      </c>
      <c r="AK280">
        <f>IFERROR(SMALL(AK67:AK187,ROW()-ROW($AK$190)+1),"")</f>
        <v>0</v>
      </c>
      <c r="AL280">
        <f>IFERROR(SMALL(AL67:AL187,ROW()-ROW($AL$190)+1),"")</f>
        <v>0</v>
      </c>
      <c r="AM280">
        <f>IFERROR(SMALL(AM67:AM187,ROW()-ROW($AM$190)+1),"")</f>
        <v>0</v>
      </c>
      <c r="AN280">
        <f>IFERROR(SMALL(AN67:AN187,ROW()-ROW($AN$190)+1),"")</f>
        <v>0</v>
      </c>
      <c r="AO280">
        <f>IFERROR(SMALL(AO67:AO187,ROW()-ROW($AO$190)+1),"")</f>
        <v>0</v>
      </c>
      <c r="AP280">
        <f>IFERROR(SMALL(AP67:AP187,ROW()-ROW($AP$190)+1),"")</f>
        <v>0</v>
      </c>
      <c r="AQ280">
        <f>IFERROR(SMALL(AQ67:AQ187,ROW()-ROW($AQ$190)+1),"")</f>
        <v>0</v>
      </c>
      <c r="AR280">
        <f>IFERROR(SMALL(AR67:AR187,ROW()-ROW($AR$190)+1),"")</f>
        <v>0</v>
      </c>
      <c r="AS280">
        <f>IFERROR(SMALL(AS67:AS187,ROW()-ROW($AS$190)+1),"")</f>
        <v>0</v>
      </c>
      <c r="AT280">
        <f>IFERROR(SMALL(AT67:AT187,ROW()-ROW($AT$190)+1),"")</f>
        <v>0</v>
      </c>
      <c r="AU280">
        <f>IFERROR(SMALL(AU67:AU187,ROW()-ROW($AU$190)+1),"")</f>
        <v>0</v>
      </c>
      <c r="AV280">
        <f>IFERROR(SMALL(AV67:AV187,ROW()-ROW($AV$190)+1),"")</f>
        <v>0</v>
      </c>
      <c r="AW280">
        <f>IFERROR(SMALL(AW67:AW187,ROW()-ROW($AW$190)+1),"")</f>
        <v>0</v>
      </c>
      <c r="AX280">
        <f>IFERROR(SMALL(AX67:AX187,ROW()-ROW($AX$190)+1),"")</f>
        <v>0</v>
      </c>
      <c r="AY280">
        <f>IFERROR(SMALL(AY67:AY187,ROW()-ROW($AY$190)+1),"")</f>
        <v>0</v>
      </c>
      <c r="AZ280">
        <f>IFERROR(SMALL(AZ67:AZ187,ROW()-ROW($AZ$190)+1),"")</f>
        <v>0</v>
      </c>
      <c r="BA280">
        <f>IFERROR(SMALL(BA67:BA187,ROW()-ROW($BA$190)+1),"")</f>
        <v>0</v>
      </c>
      <c r="BB280">
        <f>IFERROR(SMALL(BB67:BB187,ROW()-ROW($BB$190)+1),"")</f>
        <v>0</v>
      </c>
      <c r="BC280">
        <f>IFERROR(SMALL(BC67:BC187,ROW()-ROW($BC$190)+1),"")</f>
        <v>0</v>
      </c>
      <c r="BD280">
        <f>IFERROR(SMALL(BD67:BD187,ROW()-ROW($BD$190)+1),"")</f>
        <v>0</v>
      </c>
      <c r="BE280">
        <f>IFERROR(SMALL(BE67:BE187,ROW()-ROW($BE$190)+1),"")</f>
        <v>0</v>
      </c>
      <c r="BF280">
        <f>IFERROR(SMALL(BF67:BF187,ROW()-ROW($BF$190)+1),"")</f>
        <v>0</v>
      </c>
      <c r="BG280">
        <f>IFERROR(SMALL(BG67:BG187,ROW()-ROW($BG$190)+1),"")</f>
        <v>0</v>
      </c>
      <c r="BH280">
        <f>IFERROR(SMALL(BH67:BH187,ROW()-ROW($BH$190)+1),"")</f>
        <v>0</v>
      </c>
      <c r="BI280">
        <f>IFERROR(SMALL(BI67:BI187,ROW()-ROW($BI$190)+1),"")</f>
        <v>0</v>
      </c>
      <c r="BJ280">
        <f>IFERROR(SMALL(BJ67:BJ187,ROW()-ROW($BJ$190)+1),"")</f>
        <v>0</v>
      </c>
      <c r="BK280">
        <f>IFERROR(SMALL(BK67:BK187,ROW()-ROW($BK$190)+1),"")</f>
        <v>0</v>
      </c>
      <c r="BL280">
        <f>IFERROR(SMALL(BL67:BL187,ROW()-ROW($BL$190)+1),"")</f>
        <v>0</v>
      </c>
      <c r="BM280">
        <f>IFERROR(SMALL(BM67:BM187,ROW()-ROW($BM$190)+1),"")</f>
        <v>0</v>
      </c>
      <c r="BN280">
        <f>IFERROR(SMALL(BN67:BN187,ROW()-ROW($BN$190)+1),"")</f>
        <v>0</v>
      </c>
      <c r="BO280">
        <f>IFERROR(SMALL(BO67:BO187,ROW()-ROW($BO$190)+1),"")</f>
        <v>0</v>
      </c>
      <c r="BP280">
        <f>IFERROR(SMALL(BP67:BP187,ROW()-ROW($BP$190)+1),"")</f>
        <v>0</v>
      </c>
      <c r="BQ280">
        <f>IFERROR(SMALL(BQ67:BQ187,ROW()-ROW($BQ$190)+1),"")</f>
        <v>0</v>
      </c>
      <c r="BR280">
        <f>IFERROR(SMALL(BR67:BR187,ROW()-ROW($BR$190)+1),"")</f>
        <v>0</v>
      </c>
      <c r="BS280">
        <f>IFERROR(SMALL(BS67:BS187,ROW()-ROW($BS$190)+1),"")</f>
        <v>0</v>
      </c>
      <c r="BT280">
        <f>IFERROR(SMALL(BT67:BT187,ROW()-ROW($BT$190)+1),"")</f>
        <v>0</v>
      </c>
      <c r="BU280">
        <f>IFERROR(SMALL(BU67:BU187,ROW()-ROW($BU$190)+1),"")</f>
        <v>0</v>
      </c>
      <c r="BV280">
        <f>IFERROR(SMALL(BV67:BV187,ROW()-ROW($BV$190)+1),"")</f>
        <v>0</v>
      </c>
      <c r="BW280">
        <f>IFERROR(SMALL(BW67:BW187,ROW()-ROW($BW$190)+1),"")</f>
        <v>0</v>
      </c>
      <c r="BX280">
        <f>IFERROR(SMALL(BX67:BX187,ROW()-ROW($BX$190)+1),"")</f>
        <v>0</v>
      </c>
      <c r="BY280">
        <f>IFERROR(SMALL(BY67:BY187,ROW()-ROW($BY$190)+1),"")</f>
        <v>0</v>
      </c>
      <c r="BZ280">
        <f>IFERROR(SMALL(BZ67:BZ187,ROW()-ROW($BZ$190)+1),"")</f>
        <v>0</v>
      </c>
      <c r="CA280">
        <f>IFERROR(SMALL(CA67:CA187,ROW()-ROW($CA$190)+1),"")</f>
        <v>0</v>
      </c>
      <c r="CB280">
        <f>IFERROR(SMALL(CB67:CB187,ROW()-ROW($CB$190)+1),"")</f>
        <v>0</v>
      </c>
      <c r="CC280">
        <f>IFERROR(SMALL(CC67:CC187,ROW()-ROW($CC$190)+1),"")</f>
        <v>0</v>
      </c>
      <c r="CD280">
        <f>IFERROR(SMALL(CD67:CD187,ROW()-ROW($CD$190)+1),"")</f>
        <v>0</v>
      </c>
      <c r="CE280">
        <f>IFERROR(SMALL(CE67:CE187,ROW()-ROW($CE$190)+1),"")</f>
        <v>0</v>
      </c>
      <c r="CF280">
        <f>IFERROR(SMALL(CF67:CF187,ROW()-ROW($CF$190)+1),"")</f>
        <v>0</v>
      </c>
      <c r="CG280">
        <f>IFERROR(SMALL(CG67:CG187,ROW()-ROW($CG$190)+1),"")</f>
        <v>0</v>
      </c>
      <c r="CH280">
        <f>IFERROR(SMALL(CH67:CH187,ROW()-ROW($CH$190)+1),"")</f>
        <v>0</v>
      </c>
      <c r="CI280">
        <f>IFERROR(SMALL(CI67:CI187,ROW()-ROW($CI$190)+1),"")</f>
        <v>0</v>
      </c>
      <c r="CJ280">
        <f>IFERROR(SMALL(CJ67:CJ187,ROW()-ROW($CJ$190)+1),"")</f>
        <v>0</v>
      </c>
      <c r="CK280">
        <f>IFERROR(SMALL(CK67:CK187,ROW()-ROW($CK$190)+1),"")</f>
        <v>0</v>
      </c>
      <c r="CL280">
        <f>IFERROR(SMALL(CL67:CL187,ROW()-ROW($CL$190)+1),"")</f>
        <v>0</v>
      </c>
      <c r="CM280">
        <f>IFERROR(SMALL(CM67:CM187,ROW()-ROW($CM$190)+1),"")</f>
        <v>0</v>
      </c>
      <c r="CN280">
        <f>IFERROR(SMALL(CN67:CN187,ROW()-ROW($CN$190)+1),"")</f>
        <v>0</v>
      </c>
      <c r="CO280">
        <f>IFERROR(SMALL(CO67:CO187,ROW()-ROW($CO$190)+1),"")</f>
        <v>0</v>
      </c>
      <c r="CP280">
        <f>IFERROR(SMALL(CP67:CP187,ROW()-ROW($CP$190)+1),"")</f>
        <v>0</v>
      </c>
      <c r="CQ280">
        <f>IFERROR(SMALL(CQ67:CQ187,ROW()-ROW($CQ$190)+1),"")</f>
        <v>0</v>
      </c>
      <c r="CR280">
        <f>IFERROR(SMALL(CR67:CR187,ROW()-ROW($CR$190)+1),"")</f>
        <v>0</v>
      </c>
      <c r="CS280">
        <f>IFERROR(SMALL(CS67:CS187,ROW()-ROW($CS$190)+1),"")</f>
        <v>0</v>
      </c>
      <c r="CT280">
        <f>IFERROR(SMALL(CT67:CT187,ROW()-ROW($CT$190)+1),"")</f>
        <v>0</v>
      </c>
      <c r="CU280">
        <f>IFERROR(SMALL(CU67:CU187,ROW()-ROW($CU$190)+1),"")</f>
        <v>0</v>
      </c>
      <c r="CV280">
        <f>IFERROR(SMALL(CV67:CV187,ROW()-ROW($CV$190)+1),"")</f>
        <v>0</v>
      </c>
      <c r="CW280">
        <f>IFERROR(SMALL(CW67:CW187,ROW()-ROW($CW$190)+1),"")</f>
        <v>0</v>
      </c>
      <c r="CX280">
        <f>IFERROR(SMALL(CX67:CX187,ROW()-ROW($CX$190)+1),"")</f>
        <v>0</v>
      </c>
      <c r="CY280">
        <f>IFERROR(SMALL(CY67:CY187,ROW()-ROW($CY$190)+1),"")</f>
        <v>0</v>
      </c>
      <c r="CZ280">
        <f>IFERROR(SMALL(CZ67:CZ187,ROW()-ROW($CZ$190)+1),"")</f>
        <v>0</v>
      </c>
      <c r="DA280">
        <f>IFERROR(SMALL(DA67:DA187,ROW()-ROW($DA$190)+1),"")</f>
        <v>0</v>
      </c>
      <c r="DB280">
        <f>IFERROR(SMALL(DB67:DB187,ROW()-ROW($DB$190)+1),"")</f>
        <v>0</v>
      </c>
      <c r="DC280">
        <f>IFERROR(SMALL(DC67:DC187,ROW()-ROW($DC$190)+1),"")</f>
        <v>0</v>
      </c>
      <c r="DD280">
        <f>IFERROR(SMALL(DD67:DD187,ROW()-ROW($DD$190)+1),"")</f>
        <v>0</v>
      </c>
      <c r="DE280">
        <f>IFERROR(SMALL(DE67:DE187,ROW()-ROW($DE$190)+1),"")</f>
        <v>0</v>
      </c>
      <c r="DF280">
        <f>IFERROR(SMALL(DF67:DF187,ROW()-ROW($DF$190)+1),"")</f>
        <v>0</v>
      </c>
      <c r="DG280">
        <f>IFERROR(SMALL(DG67:DG187,ROW()-ROW($DG$190)+1),"")</f>
        <v>0</v>
      </c>
      <c r="DH280">
        <f>IFERROR(SMALL(DH67:DH187,ROW()-ROW($DH$190)+1),"")</f>
        <v>0</v>
      </c>
      <c r="DI280">
        <f>IFERROR(SMALL(DI67:DI187,ROW()-ROW($DI$190)+1),"")</f>
        <v>0</v>
      </c>
      <c r="DJ280">
        <f>IFERROR(SMALL(DJ67:DJ187,ROW()-ROW($DJ$190)+1),"")</f>
        <v>0</v>
      </c>
      <c r="DK280">
        <f>IFERROR(SMALL(DK67:DK187,ROW()-ROW($DK$190)+1),"")</f>
        <v>0</v>
      </c>
      <c r="DL280">
        <f>IFERROR(SMALL(DL67:DL187,ROW()-ROW($DL$190)+1),"")</f>
        <v>0</v>
      </c>
      <c r="DM280">
        <f>IFERROR(SMALL(DM67:DM187,ROW()-ROW($DM$190)+1),"")</f>
        <v>0</v>
      </c>
      <c r="DN280">
        <f>IFERROR(SMALL(DN67:DN187,ROW()-ROW($DN$190)+1),"")</f>
        <v>0</v>
      </c>
      <c r="DO280">
        <f>IFERROR(SMALL(DO67:DO187,ROW()-ROW($DO$190)+1),"")</f>
        <v>0</v>
      </c>
      <c r="DP280">
        <f>IFERROR(SMALL(DP67:DP187,ROW()-ROW($DP$190)+1),"")</f>
        <v>0</v>
      </c>
      <c r="DQ280">
        <f>IFERROR(SMALL(DQ67:DQ187,ROW()-ROW($DQ$190)+1),"")</f>
        <v>0</v>
      </c>
      <c r="DR280">
        <f>IFERROR(SMALL(DR67:DR187,ROW()-ROW($DR$190)+1),"")</f>
        <v>0</v>
      </c>
      <c r="DS280">
        <f>IFERROR(SMALL(DS67:DS187,ROW()-ROW($DS$190)+1),"")</f>
        <v>0</v>
      </c>
      <c r="DT280">
        <f>IFERROR(SMALL(DT67:DT187,ROW()-ROW($DT$190)+1),"")</f>
        <v>0</v>
      </c>
      <c r="DU280">
        <f>IFERROR(SMALL(DU67:DU187,ROW()-ROW($DU$190)+1),"")</f>
        <v>0</v>
      </c>
      <c r="DV280">
        <f>IFERROR(SMALL(DV67:DV187,ROW()-ROW($DV$190)+1),"")</f>
        <v>0</v>
      </c>
      <c r="DW280">
        <f>IFERROR(SMALL(DW67:DW187,ROW()-ROW($DW$190)+1),"")</f>
        <v>0</v>
      </c>
      <c r="DX280">
        <f>IFERROR(SMALL(DX67:DX187,ROW()-ROW($DX$190)+1),"")</f>
        <v>0</v>
      </c>
      <c r="DY280">
        <f>IFERROR(SMALL(DY67:DY187,ROW()-ROW($DY$190)+1),"")</f>
        <v>0</v>
      </c>
      <c r="DZ280">
        <f>IFERROR(SMALL(DZ67:DZ187,ROW()-ROW($DZ$190)+1),"")</f>
        <v>0</v>
      </c>
      <c r="EA280">
        <f>IFERROR(SMALL(EA67:EA187,ROW()-ROW($EA$190)+1),"")</f>
        <v>0</v>
      </c>
      <c r="EB280">
        <f>IFERROR(SMALL(EB67:EB187,ROW()-ROW($EB$190)+1),"")</f>
        <v>0</v>
      </c>
      <c r="EC280">
        <f>IFERROR(SMALL(EC67:EC187,ROW()-ROW($EC$190)+1),"")</f>
        <v>0</v>
      </c>
      <c r="ED280">
        <f>IFERROR(SMALL(ED67:ED187,ROW()-ROW($ED$190)+1),"")</f>
        <v>0</v>
      </c>
      <c r="EE280">
        <f>IFERROR(SMALL(EE67:EE187,ROW()-ROW($EE$190)+1),"")</f>
        <v>0</v>
      </c>
      <c r="EF280">
        <f>IFERROR(SMALL(EF67:EF187,ROW()-ROW($EF$190)+1),"")</f>
        <v>0</v>
      </c>
      <c r="EI280">
        <f>IFERROR(SMALL(EI67:EI187,ROW()-ROW($EI$190)+1),"")</f>
        <v>0</v>
      </c>
      <c r="EJ280">
        <f>IFERROR(SMALL(EJ67:EJ187,ROW()-ROW($EJ$190)+1),"")</f>
        <v>0</v>
      </c>
      <c r="EK280">
        <f>IFERROR(SMALL(EK67:EK187,ROW()-ROW($EK$190)+1),"")</f>
        <v>0</v>
      </c>
      <c r="EL280">
        <f>IFERROR(SMALL(EL67:EL187,ROW()-ROW($EL$190)+1),"")</f>
        <v>0</v>
      </c>
      <c r="EM280">
        <f>IFERROR(SMALL(EM67:EM187,ROW()-ROW($EM$190)+1),"")</f>
        <v>0</v>
      </c>
      <c r="EN280">
        <f>IFERROR(SMALL(EN67:EN187,ROW()-ROW($EN$190)+1),"")</f>
        <v>0</v>
      </c>
      <c r="EO280">
        <f>IFERROR(SMALL(EO67:EO187,ROW()-ROW($EO$190)+1),"")</f>
        <v>0</v>
      </c>
      <c r="EP280">
        <f>IFERROR(SMALL(EP67:EP187,ROW()-ROW($EP$190)+1),"")</f>
        <v>0</v>
      </c>
      <c r="EQ280">
        <f>IFERROR(SMALL(EQ67:EQ187,ROW()-ROW($EQ$190)+1),"")</f>
        <v>0</v>
      </c>
      <c r="ER280">
        <f>IFERROR(SMALL(ER67:ER187,ROW()-ROW($ER$190)+1),"")</f>
        <v>0</v>
      </c>
      <c r="ES280">
        <f>IFERROR(SMALL(ES67:ES187,ROW()-ROW($ES$190)+1),"")</f>
        <v>0</v>
      </c>
      <c r="ET280">
        <f>IFERROR(SMALL(ET67:ET187,ROW()-ROW($ET$190)+1),"")</f>
        <v>0</v>
      </c>
      <c r="EU280">
        <f>IFERROR(SMALL(EU67:EU187,ROW()-ROW($EU$190)+1),"")</f>
        <v>0</v>
      </c>
      <c r="EV280">
        <f>IFERROR(SMALL(EV67:EV187,ROW()-ROW($EV$190)+1),"")</f>
        <v>0</v>
      </c>
      <c r="EW280">
        <f>IFERROR(SMALL(EW67:EW187,ROW()-ROW($EW$190)+1),"")</f>
        <v>0</v>
      </c>
      <c r="EX280">
        <f>IFERROR(SMALL(EX67:EX187,ROW()-ROW($EX$190)+1),"")</f>
        <v>0</v>
      </c>
      <c r="EY280">
        <f>IFERROR(SMALL(EY67:EY187,ROW()-ROW($EY$190)+1),"")</f>
        <v>0</v>
      </c>
      <c r="EZ280">
        <f>IFERROR(SMALL(EZ67:EZ187,ROW()-ROW($EZ$190)+1),"")</f>
        <v>0</v>
      </c>
      <c r="FA280">
        <f>IFERROR(SMALL(FA67:FA187,ROW()-ROW($FA$190)+1),"")</f>
        <v>0</v>
      </c>
      <c r="FB280">
        <f>IFERROR(SMALL(FB67:FB187,ROW()-ROW($FB$190)+1),"")</f>
        <v>0</v>
      </c>
      <c r="FC280">
        <f>IFERROR(SMALL(FC67:FC187,ROW()-ROW($FC$190)+1),"")</f>
        <v>0</v>
      </c>
      <c r="FD280">
        <f>IFERROR(SMALL(FD67:FD187,ROW()-ROW($FD$190)+1),"")</f>
        <v>0</v>
      </c>
      <c r="FE280">
        <f>IFERROR(SMALL(FE67:FE187,ROW()-ROW($FE$190)+1),"")</f>
        <v>0</v>
      </c>
      <c r="FF280">
        <f>IFERROR(SMALL(FF67:FF187,ROW()-ROW($FF$190)+1),"")</f>
        <v>0</v>
      </c>
      <c r="FG280">
        <f>IFERROR(SMALL(FG67:FG187,ROW()-ROW($FG$190)+1),"")</f>
        <v>0</v>
      </c>
      <c r="FH280">
        <f>IFERROR(SMALL(FH67:FH187,ROW()-ROW($FH$190)+1),"")</f>
        <v>0</v>
      </c>
      <c r="FI280">
        <f>IFERROR(SMALL(FI67:FI187,ROW()-ROW($FI$190)+1),"")</f>
        <v>0</v>
      </c>
      <c r="FJ280">
        <f>IFERROR(SMALL(FJ67:FJ187,ROW()-ROW($FJ$190)+1),"")</f>
        <v>0</v>
      </c>
      <c r="FK280">
        <f>IFERROR(SMALL(FK67:FK187,ROW()-ROW($FK$190)+1),"")</f>
        <v>0</v>
      </c>
      <c r="FL280">
        <f>IFERROR(SMALL(FL67:FL187,ROW()-ROW($FL$190)+1),"")</f>
        <v>0</v>
      </c>
      <c r="FM280">
        <f>IFERROR(SMALL(FM67:FM187,ROW()-ROW($FM$190)+1),"")</f>
        <v>0</v>
      </c>
      <c r="FN280">
        <f>IFERROR(SMALL(FN67:FN187,ROW()-ROW($FN$190)+1),"")</f>
        <v>0</v>
      </c>
      <c r="FO280">
        <f>IFERROR(SMALL(FO67:FO187,ROW()-ROW($FO$190)+1),"")</f>
        <v>0</v>
      </c>
      <c r="FP280">
        <f>IFERROR(SMALL(FP67:FP187,ROW()-ROW($FP$190)+1),"")</f>
        <v>0</v>
      </c>
      <c r="FQ280">
        <f>IFERROR(SMALL(FQ67:FQ187,ROW()-ROW($FQ$190)+1),"")</f>
        <v>0</v>
      </c>
      <c r="FR280">
        <f>IFERROR(SMALL(FR67:FR187,ROW()-ROW($FR$190)+1),"")</f>
        <v>0</v>
      </c>
      <c r="FS280">
        <f>IFERROR(SMALL(FS67:FS187,ROW()-ROW($FS$190)+1),"")</f>
        <v>0</v>
      </c>
      <c r="FT280">
        <f>IFERROR(SMALL(FT67:FT187,ROW()-ROW($FT$190)+1),"")</f>
        <v>0</v>
      </c>
      <c r="FU280">
        <f>IFERROR(SMALL(FU67:FU187,ROW()-ROW($FU$190)+1),"")</f>
        <v>0</v>
      </c>
      <c r="FV280">
        <f>IFERROR(SMALL(FV67:FV187,ROW()-ROW($FV$190)+1),"")</f>
        <v>0</v>
      </c>
      <c r="FW280">
        <f>IFERROR(SMALL(FW67:FW187,ROW()-ROW($FW$190)+1),"")</f>
        <v>0</v>
      </c>
      <c r="FX280">
        <f>IFERROR(SMALL(FX67:FX187,ROW()-ROW($FX$190)+1),"")</f>
        <v>0</v>
      </c>
      <c r="FY280">
        <f>IFERROR(SMALL(FY67:FY187,ROW()-ROW($FY$190)+1),"")</f>
        <v>0</v>
      </c>
      <c r="FZ280">
        <f>IFERROR(SMALL(FZ67:FZ187,ROW()-ROW($FZ$190)+1),"")</f>
        <v>0</v>
      </c>
      <c r="GA280">
        <f>IFERROR(SMALL(GA67:GA187,ROW()-ROW($GA$190)+1),"")</f>
        <v>0</v>
      </c>
      <c r="GB280">
        <f>IFERROR(SMALL(GB67:GB187,ROW()-ROW($GB$190)+1),"")</f>
        <v>0</v>
      </c>
      <c r="GC280">
        <f>IFERROR(SMALL(GC67:GC187,ROW()-ROW($GC$190)+1),"")</f>
        <v>0</v>
      </c>
      <c r="GD280">
        <f>IFERROR(SMALL(GD67:GD187,ROW()-ROW($GD$190)+1),"")</f>
        <v>0</v>
      </c>
      <c r="GE280">
        <f>IFERROR(SMALL(GE67:GE187,ROW()-ROW($GE$190)+1),"")</f>
        <v>0</v>
      </c>
      <c r="GF280">
        <f>IFERROR(SMALL(GF67:GF187,ROW()-ROW($GF$190)+1),"")</f>
        <v>0</v>
      </c>
      <c r="GG280">
        <f>IFERROR(SMALL(GG67:GG187,ROW()-ROW($GG$190)+1),"")</f>
        <v>0</v>
      </c>
      <c r="GH280">
        <f>IFERROR(SMALL(GH67:GH187,ROW()-ROW($GH$190)+1),"")</f>
        <v>0</v>
      </c>
      <c r="GI280">
        <f>IFERROR(SMALL(GI67:GI187,ROW()-ROW($GI$190)+1),"")</f>
        <v>0</v>
      </c>
      <c r="GJ280">
        <f>IFERROR(SMALL(GJ67:GJ187,ROW()-ROW($GJ$190)+1),"")</f>
        <v>0</v>
      </c>
      <c r="GK280">
        <f>IFERROR(SMALL(GK67:GK187,ROW()-ROW($GK$190)+1),"")</f>
        <v>0</v>
      </c>
      <c r="GL280">
        <f>IFERROR(SMALL(GL67:GL187,ROW()-ROW($GL$190)+1),"")</f>
        <v>0</v>
      </c>
      <c r="GM280">
        <f>IFERROR(SMALL(GM67:GM187,ROW()-ROW($GM$190)+1),"")</f>
        <v>0</v>
      </c>
      <c r="GN280">
        <f>IFERROR(SMALL(GN67:GN187,ROW()-ROW($GN$190)+1),"")</f>
        <v>0</v>
      </c>
      <c r="GO280">
        <f>IFERROR(SMALL(GO67:GO187,ROW()-ROW($GO$190)+1),"")</f>
        <v>0</v>
      </c>
      <c r="GP280">
        <f>IFERROR(SMALL(GP67:GP187,ROW()-ROW($GP$190)+1),"")</f>
        <v>0</v>
      </c>
      <c r="GQ280">
        <f>IFERROR(SMALL(GQ67:GQ187,ROW()-ROW($GQ$190)+1),"")</f>
        <v>0</v>
      </c>
      <c r="GR280">
        <f>IFERROR(SMALL(GR67:GR187,ROW()-ROW($GR$190)+1),"")</f>
        <v>0</v>
      </c>
      <c r="GS280">
        <f>IFERROR(SMALL(GS67:GS187,ROW()-ROW($GS$190)+1),"")</f>
        <v>0</v>
      </c>
      <c r="GT280">
        <f>IFERROR(SMALL(GT67:GT187,ROW()-ROW($GT$190)+1),"")</f>
        <v>0</v>
      </c>
      <c r="GU280">
        <f>IFERROR(SMALL(GU67:GU187,ROW()-ROW($GU$190)+1),"")</f>
        <v>0</v>
      </c>
      <c r="GV280">
        <f>IFERROR(SMALL(GV67:GV187,ROW()-ROW($GV$190)+1),"")</f>
        <v>0</v>
      </c>
      <c r="GW280">
        <f>IFERROR(SMALL(GW67:GW187,ROW()-ROW($GW$190)+1),"")</f>
        <v>0</v>
      </c>
      <c r="GX280">
        <f>IFERROR(SMALL(GX67:GX187,ROW()-ROW($GX$190)+1),"")</f>
        <v>0</v>
      </c>
      <c r="GY280">
        <f>IFERROR(SMALL(GY67:GY187,ROW()-ROW($GY$190)+1),"")</f>
        <v>0</v>
      </c>
      <c r="GZ280">
        <f>IFERROR(SMALL(GZ67:GZ187,ROW()-ROW($GZ$190)+1),"")</f>
        <v>0</v>
      </c>
      <c r="HA280">
        <f>IFERROR(SMALL(HA67:HA187,ROW()-ROW($HA$190)+1),"")</f>
        <v>0</v>
      </c>
      <c r="HB280">
        <f>IFERROR(SMALL(HB67:HB187,ROW()-ROW($HB$190)+1),"")</f>
        <v>0</v>
      </c>
      <c r="HC280">
        <f>IFERROR(SMALL(HC67:HC187,ROW()-ROW($HC$190)+1),"")</f>
        <v>0</v>
      </c>
      <c r="HD280">
        <f>IFERROR(SMALL(HD67:HD187,ROW()-ROW($HD$190)+1),"")</f>
        <v>0</v>
      </c>
      <c r="HE280">
        <f>IFERROR(SMALL(HE67:HE187,ROW()-ROW($HE$190)+1),"")</f>
        <v>0</v>
      </c>
      <c r="HF280">
        <f>IFERROR(SMALL(HF67:HF187,ROW()-ROW($HF$190)+1),"")</f>
        <v>0</v>
      </c>
      <c r="HG280">
        <f>IFERROR(SMALL(HG67:HG187,ROW()-ROW($HG$190)+1),"")</f>
        <v>0</v>
      </c>
      <c r="HH280">
        <f>IFERROR(SMALL(HH67:HH187,ROW()-ROW($HH$190)+1),"")</f>
        <v>0</v>
      </c>
      <c r="HI280">
        <f>IFERROR(SMALL(HI67:HI187,ROW()-ROW($HI$190)+1),"")</f>
        <v>0</v>
      </c>
      <c r="HJ280">
        <f>IFERROR(SMALL(HJ67:HJ187,ROW()-ROW($HJ$190)+1),"")</f>
        <v>0</v>
      </c>
      <c r="HK280">
        <f>IFERROR(SMALL(HK67:HK187,ROW()-ROW($HK$190)+1),"")</f>
        <v>0</v>
      </c>
      <c r="HL280">
        <f>IFERROR(SMALL(HL67:HL187,ROW()-ROW($HL$190)+1),"")</f>
        <v>0</v>
      </c>
      <c r="HM280">
        <f>IFERROR(SMALL(HM67:HM187,ROW()-ROW($HM$190)+1),"")</f>
        <v>0</v>
      </c>
      <c r="HN280">
        <f>IFERROR(SMALL(HN67:HN187,ROW()-ROW($HN$190)+1),"")</f>
        <v>0</v>
      </c>
      <c r="HO280">
        <f>IFERROR(SMALL(HO67:HO187,ROW()-ROW($HO$190)+1),"")</f>
        <v>0</v>
      </c>
      <c r="HP280">
        <f>IFERROR(SMALL(HP67:HP187,ROW()-ROW($HP$190)+1),"")</f>
        <v>0</v>
      </c>
      <c r="HQ280">
        <f>IFERROR(SMALL(HQ67:HQ187,ROW()-ROW($HQ$190)+1),"")</f>
        <v>0</v>
      </c>
      <c r="HR280">
        <f>IFERROR(SMALL(HR67:HR187,ROW()-ROW($HR$190)+1),"")</f>
        <v>0</v>
      </c>
      <c r="HS280">
        <f>IFERROR(SMALL(HS67:HS187,ROW()-ROW($HS$190)+1),"")</f>
        <v>0</v>
      </c>
      <c r="HT280">
        <f>IFERROR(SMALL(HT67:HT187,ROW()-ROW($HT$190)+1),"")</f>
        <v>0</v>
      </c>
      <c r="HU280">
        <f>IFERROR(SMALL(HU67:HU187,ROW()-ROW($HU$190)+1),"")</f>
        <v>0</v>
      </c>
      <c r="HV280">
        <f>IFERROR(SMALL(HV67:HV187,ROW()-ROW($HV$190)+1),"")</f>
        <v>0</v>
      </c>
      <c r="HW280">
        <f>IFERROR(SMALL(HW67:HW187,ROW()-ROW($HW$190)+1),"")</f>
        <v>0</v>
      </c>
      <c r="HX280">
        <f>IFERROR(SMALL(HX67:HX187,ROW()-ROW($HX$190)+1),"")</f>
        <v>0</v>
      </c>
      <c r="HY280">
        <f>IFERROR(SMALL(HY67:HY187,ROW()-ROW($HY$190)+1),"")</f>
        <v>0</v>
      </c>
      <c r="HZ280">
        <f>IFERROR(SMALL(HZ67:HZ187,ROW()-ROW($HZ$190)+1),"")</f>
        <v>0</v>
      </c>
      <c r="IA280">
        <f>IFERROR(SMALL(IA67:IA187,ROW()-ROW($IA$190)+1),"")</f>
        <v>0</v>
      </c>
      <c r="IB280">
        <f>IFERROR(SMALL(IB67:IB187,ROW()-ROW($IB$190)+1),"")</f>
        <v>0</v>
      </c>
      <c r="IC280">
        <f>IFERROR(SMALL(IC67:IC187,ROW()-ROW($IC$190)+1),"")</f>
        <v>0</v>
      </c>
      <c r="ID280">
        <f>IFERROR(SMALL(ID67:ID187,ROW()-ROW($ID$190)+1),"")</f>
        <v>0</v>
      </c>
      <c r="IE280">
        <f>IFERROR(SMALL(IE67:IE187,ROW()-ROW($IE$190)+1),"")</f>
        <v>0</v>
      </c>
      <c r="IF280">
        <f>IFERROR(SMALL(IF67:IF187,ROW()-ROW($IF$190)+1),"")</f>
        <v>0</v>
      </c>
      <c r="IG280">
        <f>IFERROR(SMALL(IG67:IG187,ROW()-ROW($IG$190)+1),"")</f>
        <v>0</v>
      </c>
      <c r="IH280">
        <f>IFERROR(SMALL(IH67:IH187,ROW()-ROW($IH$190)+1),"")</f>
        <v>0</v>
      </c>
      <c r="II280">
        <f>IFERROR(SMALL(II67:II187,ROW()-ROW($II$190)+1),"")</f>
        <v>0</v>
      </c>
      <c r="IJ280">
        <f>IFERROR(SMALL(IJ67:IJ187,ROW()-ROW($IJ$190)+1),"")</f>
        <v>0</v>
      </c>
      <c r="IK280">
        <f>IFERROR(SMALL(IK67:IK187,ROW()-ROW($IK$190)+1),"")</f>
        <v>0</v>
      </c>
      <c r="IL280">
        <f>IFERROR(SMALL(IL67:IL187,ROW()-ROW($IL$190)+1),"")</f>
        <v>0</v>
      </c>
      <c r="IM280">
        <f>IFERROR(SMALL(IM67:IM187,ROW()-ROW($IM$190)+1),"")</f>
        <v>0</v>
      </c>
      <c r="IN280">
        <f>IFERROR(SMALL(IN67:IN187,ROW()-ROW($IN$190)+1),"")</f>
        <v>0</v>
      </c>
      <c r="IO280">
        <f>IFERROR(SMALL(IO67:IO187,ROW()-ROW($IO$190)+1),"")</f>
        <v>0</v>
      </c>
      <c r="IP280">
        <f>IFERROR(SMALL(IP67:IP187,ROW()-ROW($IP$190)+1),"")</f>
        <v>0</v>
      </c>
      <c r="IQ280">
        <f>IFERROR(SMALL(IQ67:IQ187,ROW()-ROW($IQ$190)+1),"")</f>
        <v>0</v>
      </c>
      <c r="IR280">
        <f>IFERROR(SMALL(IR67:IR187,ROW()-ROW($IR$190)+1),"")</f>
        <v>0</v>
      </c>
      <c r="IS280">
        <f>IFERROR(SMALL(IS67:IS187,ROW()-ROW($IS$190)+1),"")</f>
        <v>0</v>
      </c>
      <c r="IT280">
        <f>IFERROR(SMALL(IT67:IT187,ROW()-ROW($IT$190)+1),"")</f>
        <v>0</v>
      </c>
      <c r="IU280">
        <f>IFERROR(SMALL(IU67:IU187,ROW()-ROW($IU$190)+1),"")</f>
        <v>0</v>
      </c>
      <c r="IV280">
        <f>IFERROR(SMALL(IV67:IV187,ROW()-ROW($IV$190)+1),"")</f>
        <v>0</v>
      </c>
      <c r="IW280">
        <f>IFERROR(SMALL(IW67:IW187,ROW()-ROW($IW$190)+1),"")</f>
        <v>0</v>
      </c>
      <c r="IX280">
        <f>IFERROR(SMALL(IX67:IX187,ROW()-ROW($IX$190)+1),"")</f>
        <v>0</v>
      </c>
      <c r="IY280">
        <f>IFERROR(SMALL(IY67:IY187,ROW()-ROW($IY$190)+1),"")</f>
        <v>0</v>
      </c>
      <c r="IZ280">
        <f>IFERROR(SMALL(IZ67:IZ187,ROW()-ROW($IZ$190)+1),"")</f>
        <v>0</v>
      </c>
      <c r="JA280">
        <f>IFERROR(SMALL(JA67:JA187,ROW()-ROW($JA$190)+1),"")</f>
        <v>0</v>
      </c>
      <c r="JB280">
        <f>IFERROR(SMALL(JB67:JB187,ROW()-ROW($JB$190)+1),"")</f>
        <v>0</v>
      </c>
      <c r="JC280">
        <f>IFERROR(SMALL(JC67:JC187,ROW()-ROW($JC$190)+1),"")</f>
        <v>0</v>
      </c>
      <c r="JD280">
        <f>IFERROR(SMALL(JD67:JD187,ROW()-ROW($JD$190)+1),"")</f>
        <v>0</v>
      </c>
      <c r="JE280">
        <f>IFERROR(SMALL(JE67:JE187,ROW()-ROW($JE$190)+1),"")</f>
        <v>0</v>
      </c>
      <c r="JF280">
        <f>IFERROR(SMALL(JF67:JF187,ROW()-ROW($JF$190)+1),"")</f>
        <v>0</v>
      </c>
      <c r="JG280">
        <f>IFERROR(SMALL(JG67:JG187,ROW()-ROW($JG$190)+1),"")</f>
        <v>0</v>
      </c>
      <c r="JH280">
        <f>IFERROR(SMALL(JH67:JH187,ROW()-ROW($JH$190)+1),"")</f>
        <v>0</v>
      </c>
      <c r="JI280">
        <f>IFERROR(SMALL(JI67:JI187,ROW()-ROW($JI$190)+1),"")</f>
        <v>0</v>
      </c>
      <c r="JJ280">
        <f>IFERROR(SMALL(JJ67:JJ187,ROW()-ROW($JJ$190)+1),"")</f>
        <v>0</v>
      </c>
    </row>
    <row r="281" spans="5:270">
      <c r="E281">
        <f>IFERROR(SMALL(E67:E187,ROW()-ROW($E$190)+1),"")</f>
        <v>0</v>
      </c>
      <c r="F281">
        <f>IFERROR(SMALL(F67:F187,ROW()-ROW($F$190)+1),"")</f>
        <v>0</v>
      </c>
      <c r="G281">
        <f>IFERROR(SMALL(G67:G187,ROW()-ROW($G$190)+1),"")</f>
        <v>0</v>
      </c>
      <c r="H281">
        <f>IFERROR(SMALL(H67:H187,ROW()-ROW($H$190)+1),"")</f>
        <v>0</v>
      </c>
      <c r="I281">
        <f>IFERROR(SMALL(I67:I187,ROW()-ROW($I$190)+1),"")</f>
        <v>0</v>
      </c>
      <c r="J281">
        <f>IFERROR(SMALL(J67:J187,ROW()-ROW($J$190)+1),"")</f>
        <v>0</v>
      </c>
      <c r="K281">
        <f>IFERROR(SMALL(K67:K187,ROW()-ROW($K$190)+1),"")</f>
        <v>0</v>
      </c>
      <c r="L281">
        <f>IFERROR(SMALL(L67:L187,ROW()-ROW($L$190)+1),"")</f>
        <v>0</v>
      </c>
      <c r="M281">
        <f>IFERROR(SMALL(M67:M187,ROW()-ROW($M$190)+1),"")</f>
        <v>0</v>
      </c>
      <c r="N281">
        <f>IFERROR(SMALL(N67:N187,ROW()-ROW($N$190)+1),"")</f>
        <v>0</v>
      </c>
      <c r="O281">
        <f>IFERROR(SMALL(O67:O187,ROW()-ROW($O$190)+1),"")</f>
        <v>0</v>
      </c>
      <c r="P281">
        <f>IFERROR(SMALL(P67:P187,ROW()-ROW($P$190)+1),"")</f>
        <v>0</v>
      </c>
      <c r="Q281">
        <f>IFERROR(SMALL(Q67:Q187,ROW()-ROW($Q$190)+1),"")</f>
        <v>0</v>
      </c>
      <c r="R281">
        <f>IFERROR(SMALL(R67:R187,ROW()-ROW($R$190)+1),"")</f>
        <v>0</v>
      </c>
      <c r="S281">
        <f>IFERROR(SMALL(S67:S187,ROW()-ROW($S$190)+1),"")</f>
        <v>0</v>
      </c>
      <c r="T281">
        <f>IFERROR(SMALL(T67:T187,ROW()-ROW($T$190)+1),"")</f>
        <v>0</v>
      </c>
      <c r="U281">
        <f>IFERROR(SMALL(U67:U187,ROW()-ROW($U$190)+1),"")</f>
        <v>0</v>
      </c>
      <c r="V281">
        <f>IFERROR(SMALL(V67:V187,ROW()-ROW($V$190)+1),"")</f>
        <v>0</v>
      </c>
      <c r="W281">
        <f>IFERROR(SMALL(W67:W187,ROW()-ROW($W$190)+1),"")</f>
        <v>0</v>
      </c>
      <c r="X281">
        <f>IFERROR(SMALL(X67:X187,ROW()-ROW($X$190)+1),"")</f>
        <v>0</v>
      </c>
      <c r="Y281">
        <f>IFERROR(SMALL(Y67:Y187,ROW()-ROW($Y$190)+1),"")</f>
        <v>0</v>
      </c>
      <c r="Z281">
        <f>IFERROR(SMALL(Z67:Z187,ROW()-ROW($Z$190)+1),"")</f>
        <v>0</v>
      </c>
      <c r="AA281">
        <f>IFERROR(SMALL(AA67:AA187,ROW()-ROW($AA$190)+1),"")</f>
        <v>0</v>
      </c>
      <c r="AB281">
        <f>IFERROR(SMALL(AB67:AB187,ROW()-ROW($AB$190)+1),"")</f>
        <v>0</v>
      </c>
      <c r="AC281">
        <f>IFERROR(SMALL(AC67:AC187,ROW()-ROW($AC$190)+1),"")</f>
        <v>0</v>
      </c>
      <c r="AD281">
        <f>IFERROR(SMALL(AD67:AD187,ROW()-ROW($AD$190)+1),"")</f>
        <v>0</v>
      </c>
      <c r="AE281">
        <f>IFERROR(SMALL(AE67:AE187,ROW()-ROW($AE$190)+1),"")</f>
        <v>0</v>
      </c>
      <c r="AF281">
        <f>IFERROR(SMALL(AF67:AF187,ROW()-ROW($AF$190)+1),"")</f>
        <v>0</v>
      </c>
      <c r="AG281">
        <f>IFERROR(SMALL(AG67:AG187,ROW()-ROW($AG$190)+1),"")</f>
        <v>0</v>
      </c>
      <c r="AH281">
        <f>IFERROR(SMALL(AH67:AH187,ROW()-ROW($AH$190)+1),"")</f>
        <v>0</v>
      </c>
      <c r="AI281">
        <f>IFERROR(SMALL(AI67:AI187,ROW()-ROW($AI$190)+1),"")</f>
        <v>0</v>
      </c>
      <c r="AJ281">
        <f>IFERROR(SMALL(AJ67:AJ187,ROW()-ROW($AJ$190)+1),"")</f>
        <v>0</v>
      </c>
      <c r="AK281">
        <f>IFERROR(SMALL(AK67:AK187,ROW()-ROW($AK$190)+1),"")</f>
        <v>0</v>
      </c>
      <c r="AL281">
        <f>IFERROR(SMALL(AL67:AL187,ROW()-ROW($AL$190)+1),"")</f>
        <v>0</v>
      </c>
      <c r="AM281">
        <f>IFERROR(SMALL(AM67:AM187,ROW()-ROW($AM$190)+1),"")</f>
        <v>0</v>
      </c>
      <c r="AN281">
        <f>IFERROR(SMALL(AN67:AN187,ROW()-ROW($AN$190)+1),"")</f>
        <v>0</v>
      </c>
      <c r="AO281">
        <f>IFERROR(SMALL(AO67:AO187,ROW()-ROW($AO$190)+1),"")</f>
        <v>0</v>
      </c>
      <c r="AP281">
        <f>IFERROR(SMALL(AP67:AP187,ROW()-ROW($AP$190)+1),"")</f>
        <v>0</v>
      </c>
      <c r="AQ281">
        <f>IFERROR(SMALL(AQ67:AQ187,ROW()-ROW($AQ$190)+1),"")</f>
        <v>0</v>
      </c>
      <c r="AR281">
        <f>IFERROR(SMALL(AR67:AR187,ROW()-ROW($AR$190)+1),"")</f>
        <v>0</v>
      </c>
      <c r="AS281">
        <f>IFERROR(SMALL(AS67:AS187,ROW()-ROW($AS$190)+1),"")</f>
        <v>0</v>
      </c>
      <c r="AT281">
        <f>IFERROR(SMALL(AT67:AT187,ROW()-ROW($AT$190)+1),"")</f>
        <v>0</v>
      </c>
      <c r="AU281">
        <f>IFERROR(SMALL(AU67:AU187,ROW()-ROW($AU$190)+1),"")</f>
        <v>0</v>
      </c>
      <c r="AV281">
        <f>IFERROR(SMALL(AV67:AV187,ROW()-ROW($AV$190)+1),"")</f>
        <v>0</v>
      </c>
      <c r="AW281">
        <f>IFERROR(SMALL(AW67:AW187,ROW()-ROW($AW$190)+1),"")</f>
        <v>0</v>
      </c>
      <c r="AX281">
        <f>IFERROR(SMALL(AX67:AX187,ROW()-ROW($AX$190)+1),"")</f>
        <v>0</v>
      </c>
      <c r="AY281">
        <f>IFERROR(SMALL(AY67:AY187,ROW()-ROW($AY$190)+1),"")</f>
        <v>0</v>
      </c>
      <c r="AZ281">
        <f>IFERROR(SMALL(AZ67:AZ187,ROW()-ROW($AZ$190)+1),"")</f>
        <v>0</v>
      </c>
      <c r="BA281">
        <f>IFERROR(SMALL(BA67:BA187,ROW()-ROW($BA$190)+1),"")</f>
        <v>0</v>
      </c>
      <c r="BB281">
        <f>IFERROR(SMALL(BB67:BB187,ROW()-ROW($BB$190)+1),"")</f>
        <v>0</v>
      </c>
      <c r="BC281">
        <f>IFERROR(SMALL(BC67:BC187,ROW()-ROW($BC$190)+1),"")</f>
        <v>0</v>
      </c>
      <c r="BD281">
        <f>IFERROR(SMALL(BD67:BD187,ROW()-ROW($BD$190)+1),"")</f>
        <v>0</v>
      </c>
      <c r="BE281">
        <f>IFERROR(SMALL(BE67:BE187,ROW()-ROW($BE$190)+1),"")</f>
        <v>0</v>
      </c>
      <c r="BF281">
        <f>IFERROR(SMALL(BF67:BF187,ROW()-ROW($BF$190)+1),"")</f>
        <v>0</v>
      </c>
      <c r="BG281">
        <f>IFERROR(SMALL(BG67:BG187,ROW()-ROW($BG$190)+1),"")</f>
        <v>0</v>
      </c>
      <c r="BH281">
        <f>IFERROR(SMALL(BH67:BH187,ROW()-ROW($BH$190)+1),"")</f>
        <v>0</v>
      </c>
      <c r="BI281">
        <f>IFERROR(SMALL(BI67:BI187,ROW()-ROW($BI$190)+1),"")</f>
        <v>0</v>
      </c>
      <c r="BJ281">
        <f>IFERROR(SMALL(BJ67:BJ187,ROW()-ROW($BJ$190)+1),"")</f>
        <v>0</v>
      </c>
      <c r="BK281">
        <f>IFERROR(SMALL(BK67:BK187,ROW()-ROW($BK$190)+1),"")</f>
        <v>0</v>
      </c>
      <c r="BL281">
        <f>IFERROR(SMALL(BL67:BL187,ROW()-ROW($BL$190)+1),"")</f>
        <v>0</v>
      </c>
      <c r="BM281">
        <f>IFERROR(SMALL(BM67:BM187,ROW()-ROW($BM$190)+1),"")</f>
        <v>0</v>
      </c>
      <c r="BN281">
        <f>IFERROR(SMALL(BN67:BN187,ROW()-ROW($BN$190)+1),"")</f>
        <v>0</v>
      </c>
      <c r="BO281">
        <f>IFERROR(SMALL(BO67:BO187,ROW()-ROW($BO$190)+1),"")</f>
        <v>0</v>
      </c>
      <c r="BP281">
        <f>IFERROR(SMALL(BP67:BP187,ROW()-ROW($BP$190)+1),"")</f>
        <v>0</v>
      </c>
      <c r="BQ281">
        <f>IFERROR(SMALL(BQ67:BQ187,ROW()-ROW($BQ$190)+1),"")</f>
        <v>0</v>
      </c>
      <c r="BR281">
        <f>IFERROR(SMALL(BR67:BR187,ROW()-ROW($BR$190)+1),"")</f>
        <v>0</v>
      </c>
      <c r="BS281">
        <f>IFERROR(SMALL(BS67:BS187,ROW()-ROW($BS$190)+1),"")</f>
        <v>0</v>
      </c>
      <c r="BT281">
        <f>IFERROR(SMALL(BT67:BT187,ROW()-ROW($BT$190)+1),"")</f>
        <v>0</v>
      </c>
      <c r="BU281">
        <f>IFERROR(SMALL(BU67:BU187,ROW()-ROW($BU$190)+1),"")</f>
        <v>0</v>
      </c>
      <c r="BV281">
        <f>IFERROR(SMALL(BV67:BV187,ROW()-ROW($BV$190)+1),"")</f>
        <v>0</v>
      </c>
      <c r="BW281">
        <f>IFERROR(SMALL(BW67:BW187,ROW()-ROW($BW$190)+1),"")</f>
        <v>0</v>
      </c>
      <c r="BX281">
        <f>IFERROR(SMALL(BX67:BX187,ROW()-ROW($BX$190)+1),"")</f>
        <v>0</v>
      </c>
      <c r="BY281">
        <f>IFERROR(SMALL(BY67:BY187,ROW()-ROW($BY$190)+1),"")</f>
        <v>0</v>
      </c>
      <c r="BZ281">
        <f>IFERROR(SMALL(BZ67:BZ187,ROW()-ROW($BZ$190)+1),"")</f>
        <v>0</v>
      </c>
      <c r="CA281">
        <f>IFERROR(SMALL(CA67:CA187,ROW()-ROW($CA$190)+1),"")</f>
        <v>0</v>
      </c>
      <c r="CB281">
        <f>IFERROR(SMALL(CB67:CB187,ROW()-ROW($CB$190)+1),"")</f>
        <v>0</v>
      </c>
      <c r="CC281">
        <f>IFERROR(SMALL(CC67:CC187,ROW()-ROW($CC$190)+1),"")</f>
        <v>0</v>
      </c>
      <c r="CD281">
        <f>IFERROR(SMALL(CD67:CD187,ROW()-ROW($CD$190)+1),"")</f>
        <v>0</v>
      </c>
      <c r="CE281">
        <f>IFERROR(SMALL(CE67:CE187,ROW()-ROW($CE$190)+1),"")</f>
        <v>0</v>
      </c>
      <c r="CF281">
        <f>IFERROR(SMALL(CF67:CF187,ROW()-ROW($CF$190)+1),"")</f>
        <v>0</v>
      </c>
      <c r="CG281">
        <f>IFERROR(SMALL(CG67:CG187,ROW()-ROW($CG$190)+1),"")</f>
        <v>0</v>
      </c>
      <c r="CH281">
        <f>IFERROR(SMALL(CH67:CH187,ROW()-ROW($CH$190)+1),"")</f>
        <v>0</v>
      </c>
      <c r="CI281">
        <f>IFERROR(SMALL(CI67:CI187,ROW()-ROW($CI$190)+1),"")</f>
        <v>0</v>
      </c>
      <c r="CJ281">
        <f>IFERROR(SMALL(CJ67:CJ187,ROW()-ROW($CJ$190)+1),"")</f>
        <v>0</v>
      </c>
      <c r="CK281">
        <f>IFERROR(SMALL(CK67:CK187,ROW()-ROW($CK$190)+1),"")</f>
        <v>0</v>
      </c>
      <c r="CL281">
        <f>IFERROR(SMALL(CL67:CL187,ROW()-ROW($CL$190)+1),"")</f>
        <v>0</v>
      </c>
      <c r="CM281">
        <f>IFERROR(SMALL(CM67:CM187,ROW()-ROW($CM$190)+1),"")</f>
        <v>0</v>
      </c>
      <c r="CN281">
        <f>IFERROR(SMALL(CN67:CN187,ROW()-ROW($CN$190)+1),"")</f>
        <v>0</v>
      </c>
      <c r="CO281">
        <f>IFERROR(SMALL(CO67:CO187,ROW()-ROW($CO$190)+1),"")</f>
        <v>0</v>
      </c>
      <c r="CP281">
        <f>IFERROR(SMALL(CP67:CP187,ROW()-ROW($CP$190)+1),"")</f>
        <v>0</v>
      </c>
      <c r="CQ281">
        <f>IFERROR(SMALL(CQ67:CQ187,ROW()-ROW($CQ$190)+1),"")</f>
        <v>0</v>
      </c>
      <c r="CR281">
        <f>IFERROR(SMALL(CR67:CR187,ROW()-ROW($CR$190)+1),"")</f>
        <v>0</v>
      </c>
      <c r="CS281">
        <f>IFERROR(SMALL(CS67:CS187,ROW()-ROW($CS$190)+1),"")</f>
        <v>0</v>
      </c>
      <c r="CT281">
        <f>IFERROR(SMALL(CT67:CT187,ROW()-ROW($CT$190)+1),"")</f>
        <v>0</v>
      </c>
      <c r="CU281">
        <f>IFERROR(SMALL(CU67:CU187,ROW()-ROW($CU$190)+1),"")</f>
        <v>0</v>
      </c>
      <c r="CV281">
        <f>IFERROR(SMALL(CV67:CV187,ROW()-ROW($CV$190)+1),"")</f>
        <v>0</v>
      </c>
      <c r="CW281">
        <f>IFERROR(SMALL(CW67:CW187,ROW()-ROW($CW$190)+1),"")</f>
        <v>0</v>
      </c>
      <c r="CX281">
        <f>IFERROR(SMALL(CX67:CX187,ROW()-ROW($CX$190)+1),"")</f>
        <v>0</v>
      </c>
      <c r="CY281">
        <f>IFERROR(SMALL(CY67:CY187,ROW()-ROW($CY$190)+1),"")</f>
        <v>0</v>
      </c>
      <c r="CZ281">
        <f>IFERROR(SMALL(CZ67:CZ187,ROW()-ROW($CZ$190)+1),"")</f>
        <v>0</v>
      </c>
      <c r="DA281">
        <f>IFERROR(SMALL(DA67:DA187,ROW()-ROW($DA$190)+1),"")</f>
        <v>0</v>
      </c>
      <c r="DB281">
        <f>IFERROR(SMALL(DB67:DB187,ROW()-ROW($DB$190)+1),"")</f>
        <v>0</v>
      </c>
      <c r="DC281">
        <f>IFERROR(SMALL(DC67:DC187,ROW()-ROW($DC$190)+1),"")</f>
        <v>0</v>
      </c>
      <c r="DD281">
        <f>IFERROR(SMALL(DD67:DD187,ROW()-ROW($DD$190)+1),"")</f>
        <v>0</v>
      </c>
      <c r="DE281">
        <f>IFERROR(SMALL(DE67:DE187,ROW()-ROW($DE$190)+1),"")</f>
        <v>0</v>
      </c>
      <c r="DF281">
        <f>IFERROR(SMALL(DF67:DF187,ROW()-ROW($DF$190)+1),"")</f>
        <v>0</v>
      </c>
      <c r="DG281">
        <f>IFERROR(SMALL(DG67:DG187,ROW()-ROW($DG$190)+1),"")</f>
        <v>0</v>
      </c>
      <c r="DH281">
        <f>IFERROR(SMALL(DH67:DH187,ROW()-ROW($DH$190)+1),"")</f>
        <v>0</v>
      </c>
      <c r="DI281">
        <f>IFERROR(SMALL(DI67:DI187,ROW()-ROW($DI$190)+1),"")</f>
        <v>0</v>
      </c>
      <c r="DJ281">
        <f>IFERROR(SMALL(DJ67:DJ187,ROW()-ROW($DJ$190)+1),"")</f>
        <v>0</v>
      </c>
      <c r="DK281">
        <f>IFERROR(SMALL(DK67:DK187,ROW()-ROW($DK$190)+1),"")</f>
        <v>0</v>
      </c>
      <c r="DL281">
        <f>IFERROR(SMALL(DL67:DL187,ROW()-ROW($DL$190)+1),"")</f>
        <v>0</v>
      </c>
      <c r="DM281">
        <f>IFERROR(SMALL(DM67:DM187,ROW()-ROW($DM$190)+1),"")</f>
        <v>0</v>
      </c>
      <c r="DN281">
        <f>IFERROR(SMALL(DN67:DN187,ROW()-ROW($DN$190)+1),"")</f>
        <v>0</v>
      </c>
      <c r="DO281">
        <f>IFERROR(SMALL(DO67:DO187,ROW()-ROW($DO$190)+1),"")</f>
        <v>0</v>
      </c>
      <c r="DP281">
        <f>IFERROR(SMALL(DP67:DP187,ROW()-ROW($DP$190)+1),"")</f>
        <v>0</v>
      </c>
      <c r="DQ281">
        <f>IFERROR(SMALL(DQ67:DQ187,ROW()-ROW($DQ$190)+1),"")</f>
        <v>0</v>
      </c>
      <c r="DR281">
        <f>IFERROR(SMALL(DR67:DR187,ROW()-ROW($DR$190)+1),"")</f>
        <v>0</v>
      </c>
      <c r="DS281">
        <f>IFERROR(SMALL(DS67:DS187,ROW()-ROW($DS$190)+1),"")</f>
        <v>0</v>
      </c>
      <c r="DT281">
        <f>IFERROR(SMALL(DT67:DT187,ROW()-ROW($DT$190)+1),"")</f>
        <v>0</v>
      </c>
      <c r="DU281">
        <f>IFERROR(SMALL(DU67:DU187,ROW()-ROW($DU$190)+1),"")</f>
        <v>0</v>
      </c>
      <c r="DV281">
        <f>IFERROR(SMALL(DV67:DV187,ROW()-ROW($DV$190)+1),"")</f>
        <v>0</v>
      </c>
      <c r="DW281">
        <f>IFERROR(SMALL(DW67:DW187,ROW()-ROW($DW$190)+1),"")</f>
        <v>0</v>
      </c>
      <c r="DX281">
        <f>IFERROR(SMALL(DX67:DX187,ROW()-ROW($DX$190)+1),"")</f>
        <v>0</v>
      </c>
      <c r="DY281">
        <f>IFERROR(SMALL(DY67:DY187,ROW()-ROW($DY$190)+1),"")</f>
        <v>0</v>
      </c>
      <c r="DZ281">
        <f>IFERROR(SMALL(DZ67:DZ187,ROW()-ROW($DZ$190)+1),"")</f>
        <v>0</v>
      </c>
      <c r="EA281">
        <f>IFERROR(SMALL(EA67:EA187,ROW()-ROW($EA$190)+1),"")</f>
        <v>0</v>
      </c>
      <c r="EB281">
        <f>IFERROR(SMALL(EB67:EB187,ROW()-ROW($EB$190)+1),"")</f>
        <v>0</v>
      </c>
      <c r="EC281">
        <f>IFERROR(SMALL(EC67:EC187,ROW()-ROW($EC$190)+1),"")</f>
        <v>0</v>
      </c>
      <c r="ED281">
        <f>IFERROR(SMALL(ED67:ED187,ROW()-ROW($ED$190)+1),"")</f>
        <v>0</v>
      </c>
      <c r="EE281">
        <f>IFERROR(SMALL(EE67:EE187,ROW()-ROW($EE$190)+1),"")</f>
        <v>0</v>
      </c>
      <c r="EF281">
        <f>IFERROR(SMALL(EF67:EF187,ROW()-ROW($EF$190)+1),"")</f>
        <v>0</v>
      </c>
      <c r="EI281">
        <f>IFERROR(SMALL(EI67:EI187,ROW()-ROW($EI$190)+1),"")</f>
        <v>0</v>
      </c>
      <c r="EJ281">
        <f>IFERROR(SMALL(EJ67:EJ187,ROW()-ROW($EJ$190)+1),"")</f>
        <v>0</v>
      </c>
      <c r="EK281">
        <f>IFERROR(SMALL(EK67:EK187,ROW()-ROW($EK$190)+1),"")</f>
        <v>0</v>
      </c>
      <c r="EL281">
        <f>IFERROR(SMALL(EL67:EL187,ROW()-ROW($EL$190)+1),"")</f>
        <v>0</v>
      </c>
      <c r="EM281">
        <f>IFERROR(SMALL(EM67:EM187,ROW()-ROW($EM$190)+1),"")</f>
        <v>0</v>
      </c>
      <c r="EN281">
        <f>IFERROR(SMALL(EN67:EN187,ROW()-ROW($EN$190)+1),"")</f>
        <v>0</v>
      </c>
      <c r="EO281">
        <f>IFERROR(SMALL(EO67:EO187,ROW()-ROW($EO$190)+1),"")</f>
        <v>0</v>
      </c>
      <c r="EP281">
        <f>IFERROR(SMALL(EP67:EP187,ROW()-ROW($EP$190)+1),"")</f>
        <v>0</v>
      </c>
      <c r="EQ281">
        <f>IFERROR(SMALL(EQ67:EQ187,ROW()-ROW($EQ$190)+1),"")</f>
        <v>0</v>
      </c>
      <c r="ER281">
        <f>IFERROR(SMALL(ER67:ER187,ROW()-ROW($ER$190)+1),"")</f>
        <v>0</v>
      </c>
      <c r="ES281">
        <f>IFERROR(SMALL(ES67:ES187,ROW()-ROW($ES$190)+1),"")</f>
        <v>0</v>
      </c>
      <c r="ET281">
        <f>IFERROR(SMALL(ET67:ET187,ROW()-ROW($ET$190)+1),"")</f>
        <v>0</v>
      </c>
      <c r="EU281">
        <f>IFERROR(SMALL(EU67:EU187,ROW()-ROW($EU$190)+1),"")</f>
        <v>0</v>
      </c>
      <c r="EV281">
        <f>IFERROR(SMALL(EV67:EV187,ROW()-ROW($EV$190)+1),"")</f>
        <v>0</v>
      </c>
      <c r="EW281">
        <f>IFERROR(SMALL(EW67:EW187,ROW()-ROW($EW$190)+1),"")</f>
        <v>0</v>
      </c>
      <c r="EX281">
        <f>IFERROR(SMALL(EX67:EX187,ROW()-ROW($EX$190)+1),"")</f>
        <v>0</v>
      </c>
      <c r="EY281">
        <f>IFERROR(SMALL(EY67:EY187,ROW()-ROW($EY$190)+1),"")</f>
        <v>0</v>
      </c>
      <c r="EZ281">
        <f>IFERROR(SMALL(EZ67:EZ187,ROW()-ROW($EZ$190)+1),"")</f>
        <v>0</v>
      </c>
      <c r="FA281">
        <f>IFERROR(SMALL(FA67:FA187,ROW()-ROW($FA$190)+1),"")</f>
        <v>0</v>
      </c>
      <c r="FB281">
        <f>IFERROR(SMALL(FB67:FB187,ROW()-ROW($FB$190)+1),"")</f>
        <v>0</v>
      </c>
      <c r="FC281">
        <f>IFERROR(SMALL(FC67:FC187,ROW()-ROW($FC$190)+1),"")</f>
        <v>0</v>
      </c>
      <c r="FD281">
        <f>IFERROR(SMALL(FD67:FD187,ROW()-ROW($FD$190)+1),"")</f>
        <v>0</v>
      </c>
      <c r="FE281">
        <f>IFERROR(SMALL(FE67:FE187,ROW()-ROW($FE$190)+1),"")</f>
        <v>0</v>
      </c>
      <c r="FF281">
        <f>IFERROR(SMALL(FF67:FF187,ROW()-ROW($FF$190)+1),"")</f>
        <v>0</v>
      </c>
      <c r="FG281">
        <f>IFERROR(SMALL(FG67:FG187,ROW()-ROW($FG$190)+1),"")</f>
        <v>0</v>
      </c>
      <c r="FH281">
        <f>IFERROR(SMALL(FH67:FH187,ROW()-ROW($FH$190)+1),"")</f>
        <v>0</v>
      </c>
      <c r="FI281">
        <f>IFERROR(SMALL(FI67:FI187,ROW()-ROW($FI$190)+1),"")</f>
        <v>0</v>
      </c>
      <c r="FJ281">
        <f>IFERROR(SMALL(FJ67:FJ187,ROW()-ROW($FJ$190)+1),"")</f>
        <v>0</v>
      </c>
      <c r="FK281">
        <f>IFERROR(SMALL(FK67:FK187,ROW()-ROW($FK$190)+1),"")</f>
        <v>0</v>
      </c>
      <c r="FL281">
        <f>IFERROR(SMALL(FL67:FL187,ROW()-ROW($FL$190)+1),"")</f>
        <v>0</v>
      </c>
      <c r="FM281">
        <f>IFERROR(SMALL(FM67:FM187,ROW()-ROW($FM$190)+1),"")</f>
        <v>0</v>
      </c>
      <c r="FN281">
        <f>IFERROR(SMALL(FN67:FN187,ROW()-ROW($FN$190)+1),"")</f>
        <v>0</v>
      </c>
      <c r="FO281">
        <f>IFERROR(SMALL(FO67:FO187,ROW()-ROW($FO$190)+1),"")</f>
        <v>0</v>
      </c>
      <c r="FP281">
        <f>IFERROR(SMALL(FP67:FP187,ROW()-ROW($FP$190)+1),"")</f>
        <v>0</v>
      </c>
      <c r="FQ281">
        <f>IFERROR(SMALL(FQ67:FQ187,ROW()-ROW($FQ$190)+1),"")</f>
        <v>0</v>
      </c>
      <c r="FR281">
        <f>IFERROR(SMALL(FR67:FR187,ROW()-ROW($FR$190)+1),"")</f>
        <v>0</v>
      </c>
      <c r="FS281">
        <f>IFERROR(SMALL(FS67:FS187,ROW()-ROW($FS$190)+1),"")</f>
        <v>0</v>
      </c>
      <c r="FT281">
        <f>IFERROR(SMALL(FT67:FT187,ROW()-ROW($FT$190)+1),"")</f>
        <v>0</v>
      </c>
      <c r="FU281">
        <f>IFERROR(SMALL(FU67:FU187,ROW()-ROW($FU$190)+1),"")</f>
        <v>0</v>
      </c>
      <c r="FV281">
        <f>IFERROR(SMALL(FV67:FV187,ROW()-ROW($FV$190)+1),"")</f>
        <v>0</v>
      </c>
      <c r="FW281">
        <f>IFERROR(SMALL(FW67:FW187,ROW()-ROW($FW$190)+1),"")</f>
        <v>0</v>
      </c>
      <c r="FX281">
        <f>IFERROR(SMALL(FX67:FX187,ROW()-ROW($FX$190)+1),"")</f>
        <v>0</v>
      </c>
      <c r="FY281">
        <f>IFERROR(SMALL(FY67:FY187,ROW()-ROW($FY$190)+1),"")</f>
        <v>0</v>
      </c>
      <c r="FZ281">
        <f>IFERROR(SMALL(FZ67:FZ187,ROW()-ROW($FZ$190)+1),"")</f>
        <v>0</v>
      </c>
      <c r="GA281">
        <f>IFERROR(SMALL(GA67:GA187,ROW()-ROW($GA$190)+1),"")</f>
        <v>0</v>
      </c>
      <c r="GB281">
        <f>IFERROR(SMALL(GB67:GB187,ROW()-ROW($GB$190)+1),"")</f>
        <v>0</v>
      </c>
      <c r="GC281">
        <f>IFERROR(SMALL(GC67:GC187,ROW()-ROW($GC$190)+1),"")</f>
        <v>0</v>
      </c>
      <c r="GD281">
        <f>IFERROR(SMALL(GD67:GD187,ROW()-ROW($GD$190)+1),"")</f>
        <v>0</v>
      </c>
      <c r="GE281">
        <f>IFERROR(SMALL(GE67:GE187,ROW()-ROW($GE$190)+1),"")</f>
        <v>0</v>
      </c>
      <c r="GF281">
        <f>IFERROR(SMALL(GF67:GF187,ROW()-ROW($GF$190)+1),"")</f>
        <v>0</v>
      </c>
      <c r="GG281">
        <f>IFERROR(SMALL(GG67:GG187,ROW()-ROW($GG$190)+1),"")</f>
        <v>0</v>
      </c>
      <c r="GH281">
        <f>IFERROR(SMALL(GH67:GH187,ROW()-ROW($GH$190)+1),"")</f>
        <v>0</v>
      </c>
      <c r="GI281">
        <f>IFERROR(SMALL(GI67:GI187,ROW()-ROW($GI$190)+1),"")</f>
        <v>0</v>
      </c>
      <c r="GJ281">
        <f>IFERROR(SMALL(GJ67:GJ187,ROW()-ROW($GJ$190)+1),"")</f>
        <v>0</v>
      </c>
      <c r="GK281">
        <f>IFERROR(SMALL(GK67:GK187,ROW()-ROW($GK$190)+1),"")</f>
        <v>0</v>
      </c>
      <c r="GL281">
        <f>IFERROR(SMALL(GL67:GL187,ROW()-ROW($GL$190)+1),"")</f>
        <v>0</v>
      </c>
      <c r="GM281">
        <f>IFERROR(SMALL(GM67:GM187,ROW()-ROW($GM$190)+1),"")</f>
        <v>0</v>
      </c>
      <c r="GN281">
        <f>IFERROR(SMALL(GN67:GN187,ROW()-ROW($GN$190)+1),"")</f>
        <v>0</v>
      </c>
      <c r="GO281">
        <f>IFERROR(SMALL(GO67:GO187,ROW()-ROW($GO$190)+1),"")</f>
        <v>0</v>
      </c>
      <c r="GP281">
        <f>IFERROR(SMALL(GP67:GP187,ROW()-ROW($GP$190)+1),"")</f>
        <v>0</v>
      </c>
      <c r="GQ281">
        <f>IFERROR(SMALL(GQ67:GQ187,ROW()-ROW($GQ$190)+1),"")</f>
        <v>0</v>
      </c>
      <c r="GR281">
        <f>IFERROR(SMALL(GR67:GR187,ROW()-ROW($GR$190)+1),"")</f>
        <v>0</v>
      </c>
      <c r="GS281">
        <f>IFERROR(SMALL(GS67:GS187,ROW()-ROW($GS$190)+1),"")</f>
        <v>0</v>
      </c>
      <c r="GT281">
        <f>IFERROR(SMALL(GT67:GT187,ROW()-ROW($GT$190)+1),"")</f>
        <v>0</v>
      </c>
      <c r="GU281">
        <f>IFERROR(SMALL(GU67:GU187,ROW()-ROW($GU$190)+1),"")</f>
        <v>0</v>
      </c>
      <c r="GV281">
        <f>IFERROR(SMALL(GV67:GV187,ROW()-ROW($GV$190)+1),"")</f>
        <v>0</v>
      </c>
      <c r="GW281">
        <f>IFERROR(SMALL(GW67:GW187,ROW()-ROW($GW$190)+1),"")</f>
        <v>0</v>
      </c>
      <c r="GX281">
        <f>IFERROR(SMALL(GX67:GX187,ROW()-ROW($GX$190)+1),"")</f>
        <v>0</v>
      </c>
      <c r="GY281">
        <f>IFERROR(SMALL(GY67:GY187,ROW()-ROW($GY$190)+1),"")</f>
        <v>0</v>
      </c>
      <c r="GZ281">
        <f>IFERROR(SMALL(GZ67:GZ187,ROW()-ROW($GZ$190)+1),"")</f>
        <v>0</v>
      </c>
      <c r="HA281">
        <f>IFERROR(SMALL(HA67:HA187,ROW()-ROW($HA$190)+1),"")</f>
        <v>0</v>
      </c>
      <c r="HB281">
        <f>IFERROR(SMALL(HB67:HB187,ROW()-ROW($HB$190)+1),"")</f>
        <v>0</v>
      </c>
      <c r="HC281">
        <f>IFERROR(SMALL(HC67:HC187,ROW()-ROW($HC$190)+1),"")</f>
        <v>0</v>
      </c>
      <c r="HD281">
        <f>IFERROR(SMALL(HD67:HD187,ROW()-ROW($HD$190)+1),"")</f>
        <v>0</v>
      </c>
      <c r="HE281">
        <f>IFERROR(SMALL(HE67:HE187,ROW()-ROW($HE$190)+1),"")</f>
        <v>0</v>
      </c>
      <c r="HF281">
        <f>IFERROR(SMALL(HF67:HF187,ROW()-ROW($HF$190)+1),"")</f>
        <v>0</v>
      </c>
      <c r="HG281">
        <f>IFERROR(SMALL(HG67:HG187,ROW()-ROW($HG$190)+1),"")</f>
        <v>0</v>
      </c>
      <c r="HH281">
        <f>IFERROR(SMALL(HH67:HH187,ROW()-ROW($HH$190)+1),"")</f>
        <v>0</v>
      </c>
      <c r="HI281">
        <f>IFERROR(SMALL(HI67:HI187,ROW()-ROW($HI$190)+1),"")</f>
        <v>0</v>
      </c>
      <c r="HJ281">
        <f>IFERROR(SMALL(HJ67:HJ187,ROW()-ROW($HJ$190)+1),"")</f>
        <v>0</v>
      </c>
      <c r="HK281">
        <f>IFERROR(SMALL(HK67:HK187,ROW()-ROW($HK$190)+1),"")</f>
        <v>0</v>
      </c>
      <c r="HL281">
        <f>IFERROR(SMALL(HL67:HL187,ROW()-ROW($HL$190)+1),"")</f>
        <v>0</v>
      </c>
      <c r="HM281">
        <f>IFERROR(SMALL(HM67:HM187,ROW()-ROW($HM$190)+1),"")</f>
        <v>0</v>
      </c>
      <c r="HN281">
        <f>IFERROR(SMALL(HN67:HN187,ROW()-ROW($HN$190)+1),"")</f>
        <v>0</v>
      </c>
      <c r="HO281">
        <f>IFERROR(SMALL(HO67:HO187,ROW()-ROW($HO$190)+1),"")</f>
        <v>0</v>
      </c>
      <c r="HP281">
        <f>IFERROR(SMALL(HP67:HP187,ROW()-ROW($HP$190)+1),"")</f>
        <v>0</v>
      </c>
      <c r="HQ281">
        <f>IFERROR(SMALL(HQ67:HQ187,ROW()-ROW($HQ$190)+1),"")</f>
        <v>0</v>
      </c>
      <c r="HR281">
        <f>IFERROR(SMALL(HR67:HR187,ROW()-ROW($HR$190)+1),"")</f>
        <v>0</v>
      </c>
      <c r="HS281">
        <f>IFERROR(SMALL(HS67:HS187,ROW()-ROW($HS$190)+1),"")</f>
        <v>0</v>
      </c>
      <c r="HT281">
        <f>IFERROR(SMALL(HT67:HT187,ROW()-ROW($HT$190)+1),"")</f>
        <v>0</v>
      </c>
      <c r="HU281">
        <f>IFERROR(SMALL(HU67:HU187,ROW()-ROW($HU$190)+1),"")</f>
        <v>0</v>
      </c>
      <c r="HV281">
        <f>IFERROR(SMALL(HV67:HV187,ROW()-ROW($HV$190)+1),"")</f>
        <v>0</v>
      </c>
      <c r="HW281">
        <f>IFERROR(SMALL(HW67:HW187,ROW()-ROW($HW$190)+1),"")</f>
        <v>0</v>
      </c>
      <c r="HX281">
        <f>IFERROR(SMALL(HX67:HX187,ROW()-ROW($HX$190)+1),"")</f>
        <v>0</v>
      </c>
      <c r="HY281">
        <f>IFERROR(SMALL(HY67:HY187,ROW()-ROW($HY$190)+1),"")</f>
        <v>0</v>
      </c>
      <c r="HZ281">
        <f>IFERROR(SMALL(HZ67:HZ187,ROW()-ROW($HZ$190)+1),"")</f>
        <v>0</v>
      </c>
      <c r="IA281">
        <f>IFERROR(SMALL(IA67:IA187,ROW()-ROW($IA$190)+1),"")</f>
        <v>0</v>
      </c>
      <c r="IB281">
        <f>IFERROR(SMALL(IB67:IB187,ROW()-ROW($IB$190)+1),"")</f>
        <v>0</v>
      </c>
      <c r="IC281">
        <f>IFERROR(SMALL(IC67:IC187,ROW()-ROW($IC$190)+1),"")</f>
        <v>0</v>
      </c>
      <c r="ID281">
        <f>IFERROR(SMALL(ID67:ID187,ROW()-ROW($ID$190)+1),"")</f>
        <v>0</v>
      </c>
      <c r="IE281">
        <f>IFERROR(SMALL(IE67:IE187,ROW()-ROW($IE$190)+1),"")</f>
        <v>0</v>
      </c>
      <c r="IF281">
        <f>IFERROR(SMALL(IF67:IF187,ROW()-ROW($IF$190)+1),"")</f>
        <v>0</v>
      </c>
      <c r="IG281">
        <f>IFERROR(SMALL(IG67:IG187,ROW()-ROW($IG$190)+1),"")</f>
        <v>0</v>
      </c>
      <c r="IH281">
        <f>IFERROR(SMALL(IH67:IH187,ROW()-ROW($IH$190)+1),"")</f>
        <v>0</v>
      </c>
      <c r="II281">
        <f>IFERROR(SMALL(II67:II187,ROW()-ROW($II$190)+1),"")</f>
        <v>0</v>
      </c>
      <c r="IJ281">
        <f>IFERROR(SMALL(IJ67:IJ187,ROW()-ROW($IJ$190)+1),"")</f>
        <v>0</v>
      </c>
      <c r="IK281">
        <f>IFERROR(SMALL(IK67:IK187,ROW()-ROW($IK$190)+1),"")</f>
        <v>0</v>
      </c>
      <c r="IL281">
        <f>IFERROR(SMALL(IL67:IL187,ROW()-ROW($IL$190)+1),"")</f>
        <v>0</v>
      </c>
      <c r="IM281">
        <f>IFERROR(SMALL(IM67:IM187,ROW()-ROW($IM$190)+1),"")</f>
        <v>0</v>
      </c>
      <c r="IN281">
        <f>IFERROR(SMALL(IN67:IN187,ROW()-ROW($IN$190)+1),"")</f>
        <v>0</v>
      </c>
      <c r="IO281">
        <f>IFERROR(SMALL(IO67:IO187,ROW()-ROW($IO$190)+1),"")</f>
        <v>0</v>
      </c>
      <c r="IP281">
        <f>IFERROR(SMALL(IP67:IP187,ROW()-ROW($IP$190)+1),"")</f>
        <v>0</v>
      </c>
      <c r="IQ281">
        <f>IFERROR(SMALL(IQ67:IQ187,ROW()-ROW($IQ$190)+1),"")</f>
        <v>0</v>
      </c>
      <c r="IR281">
        <f>IFERROR(SMALL(IR67:IR187,ROW()-ROW($IR$190)+1),"")</f>
        <v>0</v>
      </c>
      <c r="IS281">
        <f>IFERROR(SMALL(IS67:IS187,ROW()-ROW($IS$190)+1),"")</f>
        <v>0</v>
      </c>
      <c r="IT281">
        <f>IFERROR(SMALL(IT67:IT187,ROW()-ROW($IT$190)+1),"")</f>
        <v>0</v>
      </c>
      <c r="IU281">
        <f>IFERROR(SMALL(IU67:IU187,ROW()-ROW($IU$190)+1),"")</f>
        <v>0</v>
      </c>
      <c r="IV281">
        <f>IFERROR(SMALL(IV67:IV187,ROW()-ROW($IV$190)+1),"")</f>
        <v>0</v>
      </c>
      <c r="IW281">
        <f>IFERROR(SMALL(IW67:IW187,ROW()-ROW($IW$190)+1),"")</f>
        <v>0</v>
      </c>
      <c r="IX281">
        <f>IFERROR(SMALL(IX67:IX187,ROW()-ROW($IX$190)+1),"")</f>
        <v>0</v>
      </c>
      <c r="IY281">
        <f>IFERROR(SMALL(IY67:IY187,ROW()-ROW($IY$190)+1),"")</f>
        <v>0</v>
      </c>
      <c r="IZ281">
        <f>IFERROR(SMALL(IZ67:IZ187,ROW()-ROW($IZ$190)+1),"")</f>
        <v>0</v>
      </c>
      <c r="JA281">
        <f>IFERROR(SMALL(JA67:JA187,ROW()-ROW($JA$190)+1),"")</f>
        <v>0</v>
      </c>
      <c r="JB281">
        <f>IFERROR(SMALL(JB67:JB187,ROW()-ROW($JB$190)+1),"")</f>
        <v>0</v>
      </c>
      <c r="JC281">
        <f>IFERROR(SMALL(JC67:JC187,ROW()-ROW($JC$190)+1),"")</f>
        <v>0</v>
      </c>
      <c r="JD281">
        <f>IFERROR(SMALL(JD67:JD187,ROW()-ROW($JD$190)+1),"")</f>
        <v>0</v>
      </c>
      <c r="JE281">
        <f>IFERROR(SMALL(JE67:JE187,ROW()-ROW($JE$190)+1),"")</f>
        <v>0</v>
      </c>
      <c r="JF281">
        <f>IFERROR(SMALL(JF67:JF187,ROW()-ROW($JF$190)+1),"")</f>
        <v>0</v>
      </c>
      <c r="JG281">
        <f>IFERROR(SMALL(JG67:JG187,ROW()-ROW($JG$190)+1),"")</f>
        <v>0</v>
      </c>
      <c r="JH281">
        <f>IFERROR(SMALL(JH67:JH187,ROW()-ROW($JH$190)+1),"")</f>
        <v>0</v>
      </c>
      <c r="JI281">
        <f>IFERROR(SMALL(JI67:JI187,ROW()-ROW($JI$190)+1),"")</f>
        <v>0</v>
      </c>
      <c r="JJ281">
        <f>IFERROR(SMALL(JJ67:JJ187,ROW()-ROW($JJ$190)+1),"")</f>
        <v>0</v>
      </c>
    </row>
    <row r="282" spans="5:270">
      <c r="E282">
        <f>IFERROR(SMALL(E67:E187,ROW()-ROW($E$190)+1),"")</f>
        <v>0</v>
      </c>
      <c r="F282">
        <f>IFERROR(SMALL(F67:F187,ROW()-ROW($F$190)+1),"")</f>
        <v>0</v>
      </c>
      <c r="G282">
        <f>IFERROR(SMALL(G67:G187,ROW()-ROW($G$190)+1),"")</f>
        <v>0</v>
      </c>
      <c r="H282">
        <f>IFERROR(SMALL(H67:H187,ROW()-ROW($H$190)+1),"")</f>
        <v>0</v>
      </c>
      <c r="I282">
        <f>IFERROR(SMALL(I67:I187,ROW()-ROW($I$190)+1),"")</f>
        <v>0</v>
      </c>
      <c r="J282">
        <f>IFERROR(SMALL(J67:J187,ROW()-ROW($J$190)+1),"")</f>
        <v>0</v>
      </c>
      <c r="K282">
        <f>IFERROR(SMALL(K67:K187,ROW()-ROW($K$190)+1),"")</f>
        <v>0</v>
      </c>
      <c r="L282">
        <f>IFERROR(SMALL(L67:L187,ROW()-ROW($L$190)+1),"")</f>
        <v>0</v>
      </c>
      <c r="M282">
        <f>IFERROR(SMALL(M67:M187,ROW()-ROW($M$190)+1),"")</f>
        <v>0</v>
      </c>
      <c r="N282">
        <f>IFERROR(SMALL(N67:N187,ROW()-ROW($N$190)+1),"")</f>
        <v>0</v>
      </c>
      <c r="O282">
        <f>IFERROR(SMALL(O67:O187,ROW()-ROW($O$190)+1),"")</f>
        <v>0</v>
      </c>
      <c r="P282">
        <f>IFERROR(SMALL(P67:P187,ROW()-ROW($P$190)+1),"")</f>
        <v>0</v>
      </c>
      <c r="Q282">
        <f>IFERROR(SMALL(Q67:Q187,ROW()-ROW($Q$190)+1),"")</f>
        <v>0</v>
      </c>
      <c r="R282">
        <f>IFERROR(SMALL(R67:R187,ROW()-ROW($R$190)+1),"")</f>
        <v>0</v>
      </c>
      <c r="S282">
        <f>IFERROR(SMALL(S67:S187,ROW()-ROW($S$190)+1),"")</f>
        <v>0</v>
      </c>
      <c r="T282">
        <f>IFERROR(SMALL(T67:T187,ROW()-ROW($T$190)+1),"")</f>
        <v>0</v>
      </c>
      <c r="U282">
        <f>IFERROR(SMALL(U67:U187,ROW()-ROW($U$190)+1),"")</f>
        <v>0</v>
      </c>
      <c r="V282">
        <f>IFERROR(SMALL(V67:V187,ROW()-ROW($V$190)+1),"")</f>
        <v>0</v>
      </c>
      <c r="W282">
        <f>IFERROR(SMALL(W67:W187,ROW()-ROW($W$190)+1),"")</f>
        <v>0</v>
      </c>
      <c r="X282">
        <f>IFERROR(SMALL(X67:X187,ROW()-ROW($X$190)+1),"")</f>
        <v>0</v>
      </c>
      <c r="Y282">
        <f>IFERROR(SMALL(Y67:Y187,ROW()-ROW($Y$190)+1),"")</f>
        <v>0</v>
      </c>
      <c r="Z282">
        <f>IFERROR(SMALL(Z67:Z187,ROW()-ROW($Z$190)+1),"")</f>
        <v>0</v>
      </c>
      <c r="AA282">
        <f>IFERROR(SMALL(AA67:AA187,ROW()-ROW($AA$190)+1),"")</f>
        <v>0</v>
      </c>
      <c r="AB282">
        <f>IFERROR(SMALL(AB67:AB187,ROW()-ROW($AB$190)+1),"")</f>
        <v>0</v>
      </c>
      <c r="AC282">
        <f>IFERROR(SMALL(AC67:AC187,ROW()-ROW($AC$190)+1),"")</f>
        <v>0</v>
      </c>
      <c r="AD282">
        <f>IFERROR(SMALL(AD67:AD187,ROW()-ROW($AD$190)+1),"")</f>
        <v>0</v>
      </c>
      <c r="AE282">
        <f>IFERROR(SMALL(AE67:AE187,ROW()-ROW($AE$190)+1),"")</f>
        <v>0</v>
      </c>
      <c r="AF282">
        <f>IFERROR(SMALL(AF67:AF187,ROW()-ROW($AF$190)+1),"")</f>
        <v>0</v>
      </c>
      <c r="AG282">
        <f>IFERROR(SMALL(AG67:AG187,ROW()-ROW($AG$190)+1),"")</f>
        <v>0</v>
      </c>
      <c r="AH282">
        <f>IFERROR(SMALL(AH67:AH187,ROW()-ROW($AH$190)+1),"")</f>
        <v>0</v>
      </c>
      <c r="AI282">
        <f>IFERROR(SMALL(AI67:AI187,ROW()-ROW($AI$190)+1),"")</f>
        <v>0</v>
      </c>
      <c r="AJ282">
        <f>IFERROR(SMALL(AJ67:AJ187,ROW()-ROW($AJ$190)+1),"")</f>
        <v>0</v>
      </c>
      <c r="AK282">
        <f>IFERROR(SMALL(AK67:AK187,ROW()-ROW($AK$190)+1),"")</f>
        <v>0</v>
      </c>
      <c r="AL282">
        <f>IFERROR(SMALL(AL67:AL187,ROW()-ROW($AL$190)+1),"")</f>
        <v>0</v>
      </c>
      <c r="AM282">
        <f>IFERROR(SMALL(AM67:AM187,ROW()-ROW($AM$190)+1),"")</f>
        <v>0</v>
      </c>
      <c r="AN282">
        <f>IFERROR(SMALL(AN67:AN187,ROW()-ROW($AN$190)+1),"")</f>
        <v>0</v>
      </c>
      <c r="AO282">
        <f>IFERROR(SMALL(AO67:AO187,ROW()-ROW($AO$190)+1),"")</f>
        <v>0</v>
      </c>
      <c r="AP282">
        <f>IFERROR(SMALL(AP67:AP187,ROW()-ROW($AP$190)+1),"")</f>
        <v>0</v>
      </c>
      <c r="AQ282">
        <f>IFERROR(SMALL(AQ67:AQ187,ROW()-ROW($AQ$190)+1),"")</f>
        <v>0</v>
      </c>
      <c r="AR282">
        <f>IFERROR(SMALL(AR67:AR187,ROW()-ROW($AR$190)+1),"")</f>
        <v>0</v>
      </c>
      <c r="AS282">
        <f>IFERROR(SMALL(AS67:AS187,ROW()-ROW($AS$190)+1),"")</f>
        <v>0</v>
      </c>
      <c r="AT282">
        <f>IFERROR(SMALL(AT67:AT187,ROW()-ROW($AT$190)+1),"")</f>
        <v>0</v>
      </c>
      <c r="AU282">
        <f>IFERROR(SMALL(AU67:AU187,ROW()-ROW($AU$190)+1),"")</f>
        <v>0</v>
      </c>
      <c r="AV282">
        <f>IFERROR(SMALL(AV67:AV187,ROW()-ROW($AV$190)+1),"")</f>
        <v>0</v>
      </c>
      <c r="AW282">
        <f>IFERROR(SMALL(AW67:AW187,ROW()-ROW($AW$190)+1),"")</f>
        <v>0</v>
      </c>
      <c r="AX282">
        <f>IFERROR(SMALL(AX67:AX187,ROW()-ROW($AX$190)+1),"")</f>
        <v>0</v>
      </c>
      <c r="AY282">
        <f>IFERROR(SMALL(AY67:AY187,ROW()-ROW($AY$190)+1),"")</f>
        <v>0</v>
      </c>
      <c r="AZ282">
        <f>IFERROR(SMALL(AZ67:AZ187,ROW()-ROW($AZ$190)+1),"")</f>
        <v>0</v>
      </c>
      <c r="BA282">
        <f>IFERROR(SMALL(BA67:BA187,ROW()-ROW($BA$190)+1),"")</f>
        <v>0</v>
      </c>
      <c r="BB282">
        <f>IFERROR(SMALL(BB67:BB187,ROW()-ROW($BB$190)+1),"")</f>
        <v>0</v>
      </c>
      <c r="BC282">
        <f>IFERROR(SMALL(BC67:BC187,ROW()-ROW($BC$190)+1),"")</f>
        <v>0</v>
      </c>
      <c r="BD282">
        <f>IFERROR(SMALL(BD67:BD187,ROW()-ROW($BD$190)+1),"")</f>
        <v>0</v>
      </c>
      <c r="BE282">
        <f>IFERROR(SMALL(BE67:BE187,ROW()-ROW($BE$190)+1),"")</f>
        <v>0</v>
      </c>
      <c r="BF282">
        <f>IFERROR(SMALL(BF67:BF187,ROW()-ROW($BF$190)+1),"")</f>
        <v>0</v>
      </c>
      <c r="BG282">
        <f>IFERROR(SMALL(BG67:BG187,ROW()-ROW($BG$190)+1),"")</f>
        <v>0</v>
      </c>
      <c r="BH282">
        <f>IFERROR(SMALL(BH67:BH187,ROW()-ROW($BH$190)+1),"")</f>
        <v>0</v>
      </c>
      <c r="BI282">
        <f>IFERROR(SMALL(BI67:BI187,ROW()-ROW($BI$190)+1),"")</f>
        <v>0</v>
      </c>
      <c r="BJ282">
        <f>IFERROR(SMALL(BJ67:BJ187,ROW()-ROW($BJ$190)+1),"")</f>
        <v>0</v>
      </c>
      <c r="BK282">
        <f>IFERROR(SMALL(BK67:BK187,ROW()-ROW($BK$190)+1),"")</f>
        <v>0</v>
      </c>
      <c r="BL282">
        <f>IFERROR(SMALL(BL67:BL187,ROW()-ROW($BL$190)+1),"")</f>
        <v>0</v>
      </c>
      <c r="BM282">
        <f>IFERROR(SMALL(BM67:BM187,ROW()-ROW($BM$190)+1),"")</f>
        <v>0</v>
      </c>
      <c r="BN282">
        <f>IFERROR(SMALL(BN67:BN187,ROW()-ROW($BN$190)+1),"")</f>
        <v>0</v>
      </c>
      <c r="BO282">
        <f>IFERROR(SMALL(BO67:BO187,ROW()-ROW($BO$190)+1),"")</f>
        <v>0</v>
      </c>
      <c r="BP282">
        <f>IFERROR(SMALL(BP67:BP187,ROW()-ROW($BP$190)+1),"")</f>
        <v>0</v>
      </c>
      <c r="BQ282">
        <f>IFERROR(SMALL(BQ67:BQ187,ROW()-ROW($BQ$190)+1),"")</f>
        <v>0</v>
      </c>
      <c r="BR282">
        <f>IFERROR(SMALL(BR67:BR187,ROW()-ROW($BR$190)+1),"")</f>
        <v>0</v>
      </c>
      <c r="BS282">
        <f>IFERROR(SMALL(BS67:BS187,ROW()-ROW($BS$190)+1),"")</f>
        <v>0</v>
      </c>
      <c r="BT282">
        <f>IFERROR(SMALL(BT67:BT187,ROW()-ROW($BT$190)+1),"")</f>
        <v>0</v>
      </c>
      <c r="BU282">
        <f>IFERROR(SMALL(BU67:BU187,ROW()-ROW($BU$190)+1),"")</f>
        <v>0</v>
      </c>
      <c r="BV282">
        <f>IFERROR(SMALL(BV67:BV187,ROW()-ROW($BV$190)+1),"")</f>
        <v>0</v>
      </c>
      <c r="BW282">
        <f>IFERROR(SMALL(BW67:BW187,ROW()-ROW($BW$190)+1),"")</f>
        <v>0</v>
      </c>
      <c r="BX282">
        <f>IFERROR(SMALL(BX67:BX187,ROW()-ROW($BX$190)+1),"")</f>
        <v>0</v>
      </c>
      <c r="BY282">
        <f>IFERROR(SMALL(BY67:BY187,ROW()-ROW($BY$190)+1),"")</f>
        <v>0</v>
      </c>
      <c r="BZ282">
        <f>IFERROR(SMALL(BZ67:BZ187,ROW()-ROW($BZ$190)+1),"")</f>
        <v>0</v>
      </c>
      <c r="CA282">
        <f>IFERROR(SMALL(CA67:CA187,ROW()-ROW($CA$190)+1),"")</f>
        <v>0</v>
      </c>
      <c r="CB282">
        <f>IFERROR(SMALL(CB67:CB187,ROW()-ROW($CB$190)+1),"")</f>
        <v>0</v>
      </c>
      <c r="CC282">
        <f>IFERROR(SMALL(CC67:CC187,ROW()-ROW($CC$190)+1),"")</f>
        <v>0</v>
      </c>
      <c r="CD282">
        <f>IFERROR(SMALL(CD67:CD187,ROW()-ROW($CD$190)+1),"")</f>
        <v>0</v>
      </c>
      <c r="CE282">
        <f>IFERROR(SMALL(CE67:CE187,ROW()-ROW($CE$190)+1),"")</f>
        <v>0</v>
      </c>
      <c r="CF282">
        <f>IFERROR(SMALL(CF67:CF187,ROW()-ROW($CF$190)+1),"")</f>
        <v>0</v>
      </c>
      <c r="CG282">
        <f>IFERROR(SMALL(CG67:CG187,ROW()-ROW($CG$190)+1),"")</f>
        <v>0</v>
      </c>
      <c r="CH282">
        <f>IFERROR(SMALL(CH67:CH187,ROW()-ROW($CH$190)+1),"")</f>
        <v>0</v>
      </c>
      <c r="CI282">
        <f>IFERROR(SMALL(CI67:CI187,ROW()-ROW($CI$190)+1),"")</f>
        <v>0</v>
      </c>
      <c r="CJ282">
        <f>IFERROR(SMALL(CJ67:CJ187,ROW()-ROW($CJ$190)+1),"")</f>
        <v>0</v>
      </c>
      <c r="CK282">
        <f>IFERROR(SMALL(CK67:CK187,ROW()-ROW($CK$190)+1),"")</f>
        <v>0</v>
      </c>
      <c r="CL282">
        <f>IFERROR(SMALL(CL67:CL187,ROW()-ROW($CL$190)+1),"")</f>
        <v>0</v>
      </c>
      <c r="CM282">
        <f>IFERROR(SMALL(CM67:CM187,ROW()-ROW($CM$190)+1),"")</f>
        <v>0</v>
      </c>
      <c r="CN282">
        <f>IFERROR(SMALL(CN67:CN187,ROW()-ROW($CN$190)+1),"")</f>
        <v>0</v>
      </c>
      <c r="CO282">
        <f>IFERROR(SMALL(CO67:CO187,ROW()-ROW($CO$190)+1),"")</f>
        <v>0</v>
      </c>
      <c r="CP282">
        <f>IFERROR(SMALL(CP67:CP187,ROW()-ROW($CP$190)+1),"")</f>
        <v>0</v>
      </c>
      <c r="CQ282">
        <f>IFERROR(SMALL(CQ67:CQ187,ROW()-ROW($CQ$190)+1),"")</f>
        <v>0</v>
      </c>
      <c r="CR282">
        <f>IFERROR(SMALL(CR67:CR187,ROW()-ROW($CR$190)+1),"")</f>
        <v>0</v>
      </c>
      <c r="CS282">
        <f>IFERROR(SMALL(CS67:CS187,ROW()-ROW($CS$190)+1),"")</f>
        <v>0</v>
      </c>
      <c r="CT282">
        <f>IFERROR(SMALL(CT67:CT187,ROW()-ROW($CT$190)+1),"")</f>
        <v>0</v>
      </c>
      <c r="CU282">
        <f>IFERROR(SMALL(CU67:CU187,ROW()-ROW($CU$190)+1),"")</f>
        <v>0</v>
      </c>
      <c r="CV282">
        <f>IFERROR(SMALL(CV67:CV187,ROW()-ROW($CV$190)+1),"")</f>
        <v>0</v>
      </c>
      <c r="CW282">
        <f>IFERROR(SMALL(CW67:CW187,ROW()-ROW($CW$190)+1),"")</f>
        <v>0</v>
      </c>
      <c r="CX282">
        <f>IFERROR(SMALL(CX67:CX187,ROW()-ROW($CX$190)+1),"")</f>
        <v>0</v>
      </c>
      <c r="CY282">
        <f>IFERROR(SMALL(CY67:CY187,ROW()-ROW($CY$190)+1),"")</f>
        <v>0</v>
      </c>
      <c r="CZ282">
        <f>IFERROR(SMALL(CZ67:CZ187,ROW()-ROW($CZ$190)+1),"")</f>
        <v>0</v>
      </c>
      <c r="DA282">
        <f>IFERROR(SMALL(DA67:DA187,ROW()-ROW($DA$190)+1),"")</f>
        <v>0</v>
      </c>
      <c r="DB282">
        <f>IFERROR(SMALL(DB67:DB187,ROW()-ROW($DB$190)+1),"")</f>
        <v>0</v>
      </c>
      <c r="DC282">
        <f>IFERROR(SMALL(DC67:DC187,ROW()-ROW($DC$190)+1),"")</f>
        <v>0</v>
      </c>
      <c r="DD282">
        <f>IFERROR(SMALL(DD67:DD187,ROW()-ROW($DD$190)+1),"")</f>
        <v>0</v>
      </c>
      <c r="DE282">
        <f>IFERROR(SMALL(DE67:DE187,ROW()-ROW($DE$190)+1),"")</f>
        <v>0</v>
      </c>
      <c r="DF282">
        <f>IFERROR(SMALL(DF67:DF187,ROW()-ROW($DF$190)+1),"")</f>
        <v>0</v>
      </c>
      <c r="DG282">
        <f>IFERROR(SMALL(DG67:DG187,ROW()-ROW($DG$190)+1),"")</f>
        <v>0</v>
      </c>
      <c r="DH282">
        <f>IFERROR(SMALL(DH67:DH187,ROW()-ROW($DH$190)+1),"")</f>
        <v>0</v>
      </c>
      <c r="DI282">
        <f>IFERROR(SMALL(DI67:DI187,ROW()-ROW($DI$190)+1),"")</f>
        <v>0</v>
      </c>
      <c r="DJ282">
        <f>IFERROR(SMALL(DJ67:DJ187,ROW()-ROW($DJ$190)+1),"")</f>
        <v>0</v>
      </c>
      <c r="DK282">
        <f>IFERROR(SMALL(DK67:DK187,ROW()-ROW($DK$190)+1),"")</f>
        <v>0</v>
      </c>
      <c r="DL282">
        <f>IFERROR(SMALL(DL67:DL187,ROW()-ROW($DL$190)+1),"")</f>
        <v>0</v>
      </c>
      <c r="DM282">
        <f>IFERROR(SMALL(DM67:DM187,ROW()-ROW($DM$190)+1),"")</f>
        <v>0</v>
      </c>
      <c r="DN282">
        <f>IFERROR(SMALL(DN67:DN187,ROW()-ROW($DN$190)+1),"")</f>
        <v>0</v>
      </c>
      <c r="DO282">
        <f>IFERROR(SMALL(DO67:DO187,ROW()-ROW($DO$190)+1),"")</f>
        <v>0</v>
      </c>
      <c r="DP282">
        <f>IFERROR(SMALL(DP67:DP187,ROW()-ROW($DP$190)+1),"")</f>
        <v>0</v>
      </c>
      <c r="DQ282">
        <f>IFERROR(SMALL(DQ67:DQ187,ROW()-ROW($DQ$190)+1),"")</f>
        <v>0</v>
      </c>
      <c r="DR282">
        <f>IFERROR(SMALL(DR67:DR187,ROW()-ROW($DR$190)+1),"")</f>
        <v>0</v>
      </c>
      <c r="DS282">
        <f>IFERROR(SMALL(DS67:DS187,ROW()-ROW($DS$190)+1),"")</f>
        <v>0</v>
      </c>
      <c r="DT282">
        <f>IFERROR(SMALL(DT67:DT187,ROW()-ROW($DT$190)+1),"")</f>
        <v>0</v>
      </c>
      <c r="DU282">
        <f>IFERROR(SMALL(DU67:DU187,ROW()-ROW($DU$190)+1),"")</f>
        <v>0</v>
      </c>
      <c r="DV282">
        <f>IFERROR(SMALL(DV67:DV187,ROW()-ROW($DV$190)+1),"")</f>
        <v>0</v>
      </c>
      <c r="DW282">
        <f>IFERROR(SMALL(DW67:DW187,ROW()-ROW($DW$190)+1),"")</f>
        <v>0</v>
      </c>
      <c r="DX282">
        <f>IFERROR(SMALL(DX67:DX187,ROW()-ROW($DX$190)+1),"")</f>
        <v>0</v>
      </c>
      <c r="DY282">
        <f>IFERROR(SMALL(DY67:DY187,ROW()-ROW($DY$190)+1),"")</f>
        <v>0</v>
      </c>
      <c r="DZ282">
        <f>IFERROR(SMALL(DZ67:DZ187,ROW()-ROW($DZ$190)+1),"")</f>
        <v>0</v>
      </c>
      <c r="EA282">
        <f>IFERROR(SMALL(EA67:EA187,ROW()-ROW($EA$190)+1),"")</f>
        <v>0</v>
      </c>
      <c r="EB282">
        <f>IFERROR(SMALL(EB67:EB187,ROW()-ROW($EB$190)+1),"")</f>
        <v>0</v>
      </c>
      <c r="EC282">
        <f>IFERROR(SMALL(EC67:EC187,ROW()-ROW($EC$190)+1),"")</f>
        <v>0</v>
      </c>
      <c r="ED282">
        <f>IFERROR(SMALL(ED67:ED187,ROW()-ROW($ED$190)+1),"")</f>
        <v>0</v>
      </c>
      <c r="EE282">
        <f>IFERROR(SMALL(EE67:EE187,ROW()-ROW($EE$190)+1),"")</f>
        <v>0</v>
      </c>
      <c r="EF282">
        <f>IFERROR(SMALL(EF67:EF187,ROW()-ROW($EF$190)+1),"")</f>
        <v>0</v>
      </c>
      <c r="EI282">
        <f>IFERROR(SMALL(EI67:EI187,ROW()-ROW($EI$190)+1),"")</f>
        <v>0</v>
      </c>
      <c r="EJ282">
        <f>IFERROR(SMALL(EJ67:EJ187,ROW()-ROW($EJ$190)+1),"")</f>
        <v>0</v>
      </c>
      <c r="EK282">
        <f>IFERROR(SMALL(EK67:EK187,ROW()-ROW($EK$190)+1),"")</f>
        <v>0</v>
      </c>
      <c r="EL282">
        <f>IFERROR(SMALL(EL67:EL187,ROW()-ROW($EL$190)+1),"")</f>
        <v>0</v>
      </c>
      <c r="EM282">
        <f>IFERROR(SMALL(EM67:EM187,ROW()-ROW($EM$190)+1),"")</f>
        <v>0</v>
      </c>
      <c r="EN282">
        <f>IFERROR(SMALL(EN67:EN187,ROW()-ROW($EN$190)+1),"")</f>
        <v>0</v>
      </c>
      <c r="EO282">
        <f>IFERROR(SMALL(EO67:EO187,ROW()-ROW($EO$190)+1),"")</f>
        <v>0</v>
      </c>
      <c r="EP282">
        <f>IFERROR(SMALL(EP67:EP187,ROW()-ROW($EP$190)+1),"")</f>
        <v>0</v>
      </c>
      <c r="EQ282">
        <f>IFERROR(SMALL(EQ67:EQ187,ROW()-ROW($EQ$190)+1),"")</f>
        <v>0</v>
      </c>
      <c r="ER282">
        <f>IFERROR(SMALL(ER67:ER187,ROW()-ROW($ER$190)+1),"")</f>
        <v>0</v>
      </c>
      <c r="ES282">
        <f>IFERROR(SMALL(ES67:ES187,ROW()-ROW($ES$190)+1),"")</f>
        <v>0</v>
      </c>
      <c r="ET282">
        <f>IFERROR(SMALL(ET67:ET187,ROW()-ROW($ET$190)+1),"")</f>
        <v>0</v>
      </c>
      <c r="EU282">
        <f>IFERROR(SMALL(EU67:EU187,ROW()-ROW($EU$190)+1),"")</f>
        <v>0</v>
      </c>
      <c r="EV282">
        <f>IFERROR(SMALL(EV67:EV187,ROW()-ROW($EV$190)+1),"")</f>
        <v>0</v>
      </c>
      <c r="EW282">
        <f>IFERROR(SMALL(EW67:EW187,ROW()-ROW($EW$190)+1),"")</f>
        <v>0</v>
      </c>
      <c r="EX282">
        <f>IFERROR(SMALL(EX67:EX187,ROW()-ROW($EX$190)+1),"")</f>
        <v>0</v>
      </c>
      <c r="EY282">
        <f>IFERROR(SMALL(EY67:EY187,ROW()-ROW($EY$190)+1),"")</f>
        <v>0</v>
      </c>
      <c r="EZ282">
        <f>IFERROR(SMALL(EZ67:EZ187,ROW()-ROW($EZ$190)+1),"")</f>
        <v>0</v>
      </c>
      <c r="FA282">
        <f>IFERROR(SMALL(FA67:FA187,ROW()-ROW($FA$190)+1),"")</f>
        <v>0</v>
      </c>
      <c r="FB282">
        <f>IFERROR(SMALL(FB67:FB187,ROW()-ROW($FB$190)+1),"")</f>
        <v>0</v>
      </c>
      <c r="FC282">
        <f>IFERROR(SMALL(FC67:FC187,ROW()-ROW($FC$190)+1),"")</f>
        <v>0</v>
      </c>
      <c r="FD282">
        <f>IFERROR(SMALL(FD67:FD187,ROW()-ROW($FD$190)+1),"")</f>
        <v>0</v>
      </c>
      <c r="FE282">
        <f>IFERROR(SMALL(FE67:FE187,ROW()-ROW($FE$190)+1),"")</f>
        <v>0</v>
      </c>
      <c r="FF282">
        <f>IFERROR(SMALL(FF67:FF187,ROW()-ROW($FF$190)+1),"")</f>
        <v>0</v>
      </c>
      <c r="FG282">
        <f>IFERROR(SMALL(FG67:FG187,ROW()-ROW($FG$190)+1),"")</f>
        <v>0</v>
      </c>
      <c r="FH282">
        <f>IFERROR(SMALL(FH67:FH187,ROW()-ROW($FH$190)+1),"")</f>
        <v>0</v>
      </c>
      <c r="FI282">
        <f>IFERROR(SMALL(FI67:FI187,ROW()-ROW($FI$190)+1),"")</f>
        <v>0</v>
      </c>
      <c r="FJ282">
        <f>IFERROR(SMALL(FJ67:FJ187,ROW()-ROW($FJ$190)+1),"")</f>
        <v>0</v>
      </c>
      <c r="FK282">
        <f>IFERROR(SMALL(FK67:FK187,ROW()-ROW($FK$190)+1),"")</f>
        <v>0</v>
      </c>
      <c r="FL282">
        <f>IFERROR(SMALL(FL67:FL187,ROW()-ROW($FL$190)+1),"")</f>
        <v>0</v>
      </c>
      <c r="FM282">
        <f>IFERROR(SMALL(FM67:FM187,ROW()-ROW($FM$190)+1),"")</f>
        <v>0</v>
      </c>
      <c r="FN282">
        <f>IFERROR(SMALL(FN67:FN187,ROW()-ROW($FN$190)+1),"")</f>
        <v>0</v>
      </c>
      <c r="FO282">
        <f>IFERROR(SMALL(FO67:FO187,ROW()-ROW($FO$190)+1),"")</f>
        <v>0</v>
      </c>
      <c r="FP282">
        <f>IFERROR(SMALL(FP67:FP187,ROW()-ROW($FP$190)+1),"")</f>
        <v>0</v>
      </c>
      <c r="FQ282">
        <f>IFERROR(SMALL(FQ67:FQ187,ROW()-ROW($FQ$190)+1),"")</f>
        <v>0</v>
      </c>
      <c r="FR282">
        <f>IFERROR(SMALL(FR67:FR187,ROW()-ROW($FR$190)+1),"")</f>
        <v>0</v>
      </c>
      <c r="FS282">
        <f>IFERROR(SMALL(FS67:FS187,ROW()-ROW($FS$190)+1),"")</f>
        <v>0</v>
      </c>
      <c r="FT282">
        <f>IFERROR(SMALL(FT67:FT187,ROW()-ROW($FT$190)+1),"")</f>
        <v>0</v>
      </c>
      <c r="FU282">
        <f>IFERROR(SMALL(FU67:FU187,ROW()-ROW($FU$190)+1),"")</f>
        <v>0</v>
      </c>
      <c r="FV282">
        <f>IFERROR(SMALL(FV67:FV187,ROW()-ROW($FV$190)+1),"")</f>
        <v>0</v>
      </c>
      <c r="FW282">
        <f>IFERROR(SMALL(FW67:FW187,ROW()-ROW($FW$190)+1),"")</f>
        <v>0</v>
      </c>
      <c r="FX282">
        <f>IFERROR(SMALL(FX67:FX187,ROW()-ROW($FX$190)+1),"")</f>
        <v>0</v>
      </c>
      <c r="FY282">
        <f>IFERROR(SMALL(FY67:FY187,ROW()-ROW($FY$190)+1),"")</f>
        <v>0</v>
      </c>
      <c r="FZ282">
        <f>IFERROR(SMALL(FZ67:FZ187,ROW()-ROW($FZ$190)+1),"")</f>
        <v>0</v>
      </c>
      <c r="GA282">
        <f>IFERROR(SMALL(GA67:GA187,ROW()-ROW($GA$190)+1),"")</f>
        <v>0</v>
      </c>
      <c r="GB282">
        <f>IFERROR(SMALL(GB67:GB187,ROW()-ROW($GB$190)+1),"")</f>
        <v>0</v>
      </c>
      <c r="GC282">
        <f>IFERROR(SMALL(GC67:GC187,ROW()-ROW($GC$190)+1),"")</f>
        <v>0</v>
      </c>
      <c r="GD282">
        <f>IFERROR(SMALL(GD67:GD187,ROW()-ROW($GD$190)+1),"")</f>
        <v>0</v>
      </c>
      <c r="GE282">
        <f>IFERROR(SMALL(GE67:GE187,ROW()-ROW($GE$190)+1),"")</f>
        <v>0</v>
      </c>
      <c r="GF282">
        <f>IFERROR(SMALL(GF67:GF187,ROW()-ROW($GF$190)+1),"")</f>
        <v>0</v>
      </c>
      <c r="GG282">
        <f>IFERROR(SMALL(GG67:GG187,ROW()-ROW($GG$190)+1),"")</f>
        <v>0</v>
      </c>
      <c r="GH282">
        <f>IFERROR(SMALL(GH67:GH187,ROW()-ROW($GH$190)+1),"")</f>
        <v>0</v>
      </c>
      <c r="GI282">
        <f>IFERROR(SMALL(GI67:GI187,ROW()-ROW($GI$190)+1),"")</f>
        <v>0</v>
      </c>
      <c r="GJ282">
        <f>IFERROR(SMALL(GJ67:GJ187,ROW()-ROW($GJ$190)+1),"")</f>
        <v>0</v>
      </c>
      <c r="GK282">
        <f>IFERROR(SMALL(GK67:GK187,ROW()-ROW($GK$190)+1),"")</f>
        <v>0</v>
      </c>
      <c r="GL282">
        <f>IFERROR(SMALL(GL67:GL187,ROW()-ROW($GL$190)+1),"")</f>
        <v>0</v>
      </c>
      <c r="GM282">
        <f>IFERROR(SMALL(GM67:GM187,ROW()-ROW($GM$190)+1),"")</f>
        <v>0</v>
      </c>
      <c r="GN282">
        <f>IFERROR(SMALL(GN67:GN187,ROW()-ROW($GN$190)+1),"")</f>
        <v>0</v>
      </c>
      <c r="GO282">
        <f>IFERROR(SMALL(GO67:GO187,ROW()-ROW($GO$190)+1),"")</f>
        <v>0</v>
      </c>
      <c r="GP282">
        <f>IFERROR(SMALL(GP67:GP187,ROW()-ROW($GP$190)+1),"")</f>
        <v>0</v>
      </c>
      <c r="GQ282">
        <f>IFERROR(SMALL(GQ67:GQ187,ROW()-ROW($GQ$190)+1),"")</f>
        <v>0</v>
      </c>
      <c r="GR282">
        <f>IFERROR(SMALL(GR67:GR187,ROW()-ROW($GR$190)+1),"")</f>
        <v>0</v>
      </c>
      <c r="GS282">
        <f>IFERROR(SMALL(GS67:GS187,ROW()-ROW($GS$190)+1),"")</f>
        <v>0</v>
      </c>
      <c r="GT282">
        <f>IFERROR(SMALL(GT67:GT187,ROW()-ROW($GT$190)+1),"")</f>
        <v>0</v>
      </c>
      <c r="GU282">
        <f>IFERROR(SMALL(GU67:GU187,ROW()-ROW($GU$190)+1),"")</f>
        <v>0</v>
      </c>
      <c r="GV282">
        <f>IFERROR(SMALL(GV67:GV187,ROW()-ROW($GV$190)+1),"")</f>
        <v>0</v>
      </c>
      <c r="GW282">
        <f>IFERROR(SMALL(GW67:GW187,ROW()-ROW($GW$190)+1),"")</f>
        <v>0</v>
      </c>
      <c r="GX282">
        <f>IFERROR(SMALL(GX67:GX187,ROW()-ROW($GX$190)+1),"")</f>
        <v>0</v>
      </c>
      <c r="GY282">
        <f>IFERROR(SMALL(GY67:GY187,ROW()-ROW($GY$190)+1),"")</f>
        <v>0</v>
      </c>
      <c r="GZ282">
        <f>IFERROR(SMALL(GZ67:GZ187,ROW()-ROW($GZ$190)+1),"")</f>
        <v>0</v>
      </c>
      <c r="HA282">
        <f>IFERROR(SMALL(HA67:HA187,ROW()-ROW($HA$190)+1),"")</f>
        <v>0</v>
      </c>
      <c r="HB282">
        <f>IFERROR(SMALL(HB67:HB187,ROW()-ROW($HB$190)+1),"")</f>
        <v>0</v>
      </c>
      <c r="HC282">
        <f>IFERROR(SMALL(HC67:HC187,ROW()-ROW($HC$190)+1),"")</f>
        <v>0</v>
      </c>
      <c r="HD282">
        <f>IFERROR(SMALL(HD67:HD187,ROW()-ROW($HD$190)+1),"")</f>
        <v>0</v>
      </c>
      <c r="HE282">
        <f>IFERROR(SMALL(HE67:HE187,ROW()-ROW($HE$190)+1),"")</f>
        <v>0</v>
      </c>
      <c r="HF282">
        <f>IFERROR(SMALL(HF67:HF187,ROW()-ROW($HF$190)+1),"")</f>
        <v>0</v>
      </c>
      <c r="HG282">
        <f>IFERROR(SMALL(HG67:HG187,ROW()-ROW($HG$190)+1),"")</f>
        <v>0</v>
      </c>
      <c r="HH282">
        <f>IFERROR(SMALL(HH67:HH187,ROW()-ROW($HH$190)+1),"")</f>
        <v>0</v>
      </c>
      <c r="HI282">
        <f>IFERROR(SMALL(HI67:HI187,ROW()-ROW($HI$190)+1),"")</f>
        <v>0</v>
      </c>
      <c r="HJ282">
        <f>IFERROR(SMALL(HJ67:HJ187,ROW()-ROW($HJ$190)+1),"")</f>
        <v>0</v>
      </c>
      <c r="HK282">
        <f>IFERROR(SMALL(HK67:HK187,ROW()-ROW($HK$190)+1),"")</f>
        <v>0</v>
      </c>
      <c r="HL282">
        <f>IFERROR(SMALL(HL67:HL187,ROW()-ROW($HL$190)+1),"")</f>
        <v>0</v>
      </c>
      <c r="HM282">
        <f>IFERROR(SMALL(HM67:HM187,ROW()-ROW($HM$190)+1),"")</f>
        <v>0</v>
      </c>
      <c r="HN282">
        <f>IFERROR(SMALL(HN67:HN187,ROW()-ROW($HN$190)+1),"")</f>
        <v>0</v>
      </c>
      <c r="HO282">
        <f>IFERROR(SMALL(HO67:HO187,ROW()-ROW($HO$190)+1),"")</f>
        <v>0</v>
      </c>
      <c r="HP282">
        <f>IFERROR(SMALL(HP67:HP187,ROW()-ROW($HP$190)+1),"")</f>
        <v>0</v>
      </c>
      <c r="HQ282">
        <f>IFERROR(SMALL(HQ67:HQ187,ROW()-ROW($HQ$190)+1),"")</f>
        <v>0</v>
      </c>
      <c r="HR282">
        <f>IFERROR(SMALL(HR67:HR187,ROW()-ROW($HR$190)+1),"")</f>
        <v>0</v>
      </c>
      <c r="HS282">
        <f>IFERROR(SMALL(HS67:HS187,ROW()-ROW($HS$190)+1),"")</f>
        <v>0</v>
      </c>
      <c r="HT282">
        <f>IFERROR(SMALL(HT67:HT187,ROW()-ROW($HT$190)+1),"")</f>
        <v>0</v>
      </c>
      <c r="HU282">
        <f>IFERROR(SMALL(HU67:HU187,ROW()-ROW($HU$190)+1),"")</f>
        <v>0</v>
      </c>
      <c r="HV282">
        <f>IFERROR(SMALL(HV67:HV187,ROW()-ROW($HV$190)+1),"")</f>
        <v>0</v>
      </c>
      <c r="HW282">
        <f>IFERROR(SMALL(HW67:HW187,ROW()-ROW($HW$190)+1),"")</f>
        <v>0</v>
      </c>
      <c r="HX282">
        <f>IFERROR(SMALL(HX67:HX187,ROW()-ROW($HX$190)+1),"")</f>
        <v>0</v>
      </c>
      <c r="HY282">
        <f>IFERROR(SMALL(HY67:HY187,ROW()-ROW($HY$190)+1),"")</f>
        <v>0</v>
      </c>
      <c r="HZ282">
        <f>IFERROR(SMALL(HZ67:HZ187,ROW()-ROW($HZ$190)+1),"")</f>
        <v>0</v>
      </c>
      <c r="IA282">
        <f>IFERROR(SMALL(IA67:IA187,ROW()-ROW($IA$190)+1),"")</f>
        <v>0</v>
      </c>
      <c r="IB282">
        <f>IFERROR(SMALL(IB67:IB187,ROW()-ROW($IB$190)+1),"")</f>
        <v>0</v>
      </c>
      <c r="IC282">
        <f>IFERROR(SMALL(IC67:IC187,ROW()-ROW($IC$190)+1),"")</f>
        <v>0</v>
      </c>
      <c r="ID282">
        <f>IFERROR(SMALL(ID67:ID187,ROW()-ROW($ID$190)+1),"")</f>
        <v>0</v>
      </c>
      <c r="IE282">
        <f>IFERROR(SMALL(IE67:IE187,ROW()-ROW($IE$190)+1),"")</f>
        <v>0</v>
      </c>
      <c r="IF282">
        <f>IFERROR(SMALL(IF67:IF187,ROW()-ROW($IF$190)+1),"")</f>
        <v>0</v>
      </c>
      <c r="IG282">
        <f>IFERROR(SMALL(IG67:IG187,ROW()-ROW($IG$190)+1),"")</f>
        <v>0</v>
      </c>
      <c r="IH282">
        <f>IFERROR(SMALL(IH67:IH187,ROW()-ROW($IH$190)+1),"")</f>
        <v>0</v>
      </c>
      <c r="II282">
        <f>IFERROR(SMALL(II67:II187,ROW()-ROW($II$190)+1),"")</f>
        <v>0</v>
      </c>
      <c r="IJ282">
        <f>IFERROR(SMALL(IJ67:IJ187,ROW()-ROW($IJ$190)+1),"")</f>
        <v>0</v>
      </c>
      <c r="IK282">
        <f>IFERROR(SMALL(IK67:IK187,ROW()-ROW($IK$190)+1),"")</f>
        <v>0</v>
      </c>
      <c r="IL282">
        <f>IFERROR(SMALL(IL67:IL187,ROW()-ROW($IL$190)+1),"")</f>
        <v>0</v>
      </c>
      <c r="IM282">
        <f>IFERROR(SMALL(IM67:IM187,ROW()-ROW($IM$190)+1),"")</f>
        <v>0</v>
      </c>
      <c r="IN282">
        <f>IFERROR(SMALL(IN67:IN187,ROW()-ROW($IN$190)+1),"")</f>
        <v>0</v>
      </c>
      <c r="IO282">
        <f>IFERROR(SMALL(IO67:IO187,ROW()-ROW($IO$190)+1),"")</f>
        <v>0</v>
      </c>
      <c r="IP282">
        <f>IFERROR(SMALL(IP67:IP187,ROW()-ROW($IP$190)+1),"")</f>
        <v>0</v>
      </c>
      <c r="IQ282">
        <f>IFERROR(SMALL(IQ67:IQ187,ROW()-ROW($IQ$190)+1),"")</f>
        <v>0</v>
      </c>
      <c r="IR282">
        <f>IFERROR(SMALL(IR67:IR187,ROW()-ROW($IR$190)+1),"")</f>
        <v>0</v>
      </c>
      <c r="IS282">
        <f>IFERROR(SMALL(IS67:IS187,ROW()-ROW($IS$190)+1),"")</f>
        <v>0</v>
      </c>
      <c r="IT282">
        <f>IFERROR(SMALL(IT67:IT187,ROW()-ROW($IT$190)+1),"")</f>
        <v>0</v>
      </c>
      <c r="IU282">
        <f>IFERROR(SMALL(IU67:IU187,ROW()-ROW($IU$190)+1),"")</f>
        <v>0</v>
      </c>
      <c r="IV282">
        <f>IFERROR(SMALL(IV67:IV187,ROW()-ROW($IV$190)+1),"")</f>
        <v>0</v>
      </c>
      <c r="IW282">
        <f>IFERROR(SMALL(IW67:IW187,ROW()-ROW($IW$190)+1),"")</f>
        <v>0</v>
      </c>
      <c r="IX282">
        <f>IFERROR(SMALL(IX67:IX187,ROW()-ROW($IX$190)+1),"")</f>
        <v>0</v>
      </c>
      <c r="IY282">
        <f>IFERROR(SMALL(IY67:IY187,ROW()-ROW($IY$190)+1),"")</f>
        <v>0</v>
      </c>
      <c r="IZ282">
        <f>IFERROR(SMALL(IZ67:IZ187,ROW()-ROW($IZ$190)+1),"")</f>
        <v>0</v>
      </c>
      <c r="JA282">
        <f>IFERROR(SMALL(JA67:JA187,ROW()-ROW($JA$190)+1),"")</f>
        <v>0</v>
      </c>
      <c r="JB282">
        <f>IFERROR(SMALL(JB67:JB187,ROW()-ROW($JB$190)+1),"")</f>
        <v>0</v>
      </c>
      <c r="JC282">
        <f>IFERROR(SMALL(JC67:JC187,ROW()-ROW($JC$190)+1),"")</f>
        <v>0</v>
      </c>
      <c r="JD282">
        <f>IFERROR(SMALL(JD67:JD187,ROW()-ROW($JD$190)+1),"")</f>
        <v>0</v>
      </c>
      <c r="JE282">
        <f>IFERROR(SMALL(JE67:JE187,ROW()-ROW($JE$190)+1),"")</f>
        <v>0</v>
      </c>
      <c r="JF282">
        <f>IFERROR(SMALL(JF67:JF187,ROW()-ROW($JF$190)+1),"")</f>
        <v>0</v>
      </c>
      <c r="JG282">
        <f>IFERROR(SMALL(JG67:JG187,ROW()-ROW($JG$190)+1),"")</f>
        <v>0</v>
      </c>
      <c r="JH282">
        <f>IFERROR(SMALL(JH67:JH187,ROW()-ROW($JH$190)+1),"")</f>
        <v>0</v>
      </c>
      <c r="JI282">
        <f>IFERROR(SMALL(JI67:JI187,ROW()-ROW($JI$190)+1),"")</f>
        <v>0</v>
      </c>
      <c r="JJ282">
        <f>IFERROR(SMALL(JJ67:JJ187,ROW()-ROW($JJ$190)+1),"")</f>
        <v>0</v>
      </c>
    </row>
    <row r="283" spans="5:270">
      <c r="E283">
        <f>IFERROR(SMALL(E67:E187,ROW()-ROW($E$190)+1),"")</f>
        <v>0</v>
      </c>
      <c r="F283">
        <f>IFERROR(SMALL(F67:F187,ROW()-ROW($F$190)+1),"")</f>
        <v>0</v>
      </c>
      <c r="G283">
        <f>IFERROR(SMALL(G67:G187,ROW()-ROW($G$190)+1),"")</f>
        <v>0</v>
      </c>
      <c r="H283">
        <f>IFERROR(SMALL(H67:H187,ROW()-ROW($H$190)+1),"")</f>
        <v>0</v>
      </c>
      <c r="I283">
        <f>IFERROR(SMALL(I67:I187,ROW()-ROW($I$190)+1),"")</f>
        <v>0</v>
      </c>
      <c r="J283">
        <f>IFERROR(SMALL(J67:J187,ROW()-ROW($J$190)+1),"")</f>
        <v>0</v>
      </c>
      <c r="K283">
        <f>IFERROR(SMALL(K67:K187,ROW()-ROW($K$190)+1),"")</f>
        <v>0</v>
      </c>
      <c r="L283">
        <f>IFERROR(SMALL(L67:L187,ROW()-ROW($L$190)+1),"")</f>
        <v>0</v>
      </c>
      <c r="M283">
        <f>IFERROR(SMALL(M67:M187,ROW()-ROW($M$190)+1),"")</f>
        <v>0</v>
      </c>
      <c r="N283">
        <f>IFERROR(SMALL(N67:N187,ROW()-ROW($N$190)+1),"")</f>
        <v>0</v>
      </c>
      <c r="O283">
        <f>IFERROR(SMALL(O67:O187,ROW()-ROW($O$190)+1),"")</f>
        <v>0</v>
      </c>
      <c r="P283">
        <f>IFERROR(SMALL(P67:P187,ROW()-ROW($P$190)+1),"")</f>
        <v>0</v>
      </c>
      <c r="Q283">
        <f>IFERROR(SMALL(Q67:Q187,ROW()-ROW($Q$190)+1),"")</f>
        <v>0</v>
      </c>
      <c r="R283">
        <f>IFERROR(SMALL(R67:R187,ROW()-ROW($R$190)+1),"")</f>
        <v>0</v>
      </c>
      <c r="S283">
        <f>IFERROR(SMALL(S67:S187,ROW()-ROW($S$190)+1),"")</f>
        <v>0</v>
      </c>
      <c r="T283">
        <f>IFERROR(SMALL(T67:T187,ROW()-ROW($T$190)+1),"")</f>
        <v>0</v>
      </c>
      <c r="U283">
        <f>IFERROR(SMALL(U67:U187,ROW()-ROW($U$190)+1),"")</f>
        <v>0</v>
      </c>
      <c r="V283">
        <f>IFERROR(SMALL(V67:V187,ROW()-ROW($V$190)+1),"")</f>
        <v>0</v>
      </c>
      <c r="W283">
        <f>IFERROR(SMALL(W67:W187,ROW()-ROW($W$190)+1),"")</f>
        <v>0</v>
      </c>
      <c r="X283">
        <f>IFERROR(SMALL(X67:X187,ROW()-ROW($X$190)+1),"")</f>
        <v>0</v>
      </c>
      <c r="Y283">
        <f>IFERROR(SMALL(Y67:Y187,ROW()-ROW($Y$190)+1),"")</f>
        <v>0</v>
      </c>
      <c r="Z283">
        <f>IFERROR(SMALL(Z67:Z187,ROW()-ROW($Z$190)+1),"")</f>
        <v>0</v>
      </c>
      <c r="AA283">
        <f>IFERROR(SMALL(AA67:AA187,ROW()-ROW($AA$190)+1),"")</f>
        <v>0</v>
      </c>
      <c r="AB283">
        <f>IFERROR(SMALL(AB67:AB187,ROW()-ROW($AB$190)+1),"")</f>
        <v>0</v>
      </c>
      <c r="AC283">
        <f>IFERROR(SMALL(AC67:AC187,ROW()-ROW($AC$190)+1),"")</f>
        <v>0</v>
      </c>
      <c r="AD283">
        <f>IFERROR(SMALL(AD67:AD187,ROW()-ROW($AD$190)+1),"")</f>
        <v>0</v>
      </c>
      <c r="AE283">
        <f>IFERROR(SMALL(AE67:AE187,ROW()-ROW($AE$190)+1),"")</f>
        <v>0</v>
      </c>
      <c r="AF283">
        <f>IFERROR(SMALL(AF67:AF187,ROW()-ROW($AF$190)+1),"")</f>
        <v>0</v>
      </c>
      <c r="AG283">
        <f>IFERROR(SMALL(AG67:AG187,ROW()-ROW($AG$190)+1),"")</f>
        <v>0</v>
      </c>
      <c r="AH283">
        <f>IFERROR(SMALL(AH67:AH187,ROW()-ROW($AH$190)+1),"")</f>
        <v>0</v>
      </c>
      <c r="AI283">
        <f>IFERROR(SMALL(AI67:AI187,ROW()-ROW($AI$190)+1),"")</f>
        <v>0</v>
      </c>
      <c r="AJ283">
        <f>IFERROR(SMALL(AJ67:AJ187,ROW()-ROW($AJ$190)+1),"")</f>
        <v>0</v>
      </c>
      <c r="AK283">
        <f>IFERROR(SMALL(AK67:AK187,ROW()-ROW($AK$190)+1),"")</f>
        <v>0</v>
      </c>
      <c r="AL283">
        <f>IFERROR(SMALL(AL67:AL187,ROW()-ROW($AL$190)+1),"")</f>
        <v>0</v>
      </c>
      <c r="AM283">
        <f>IFERROR(SMALL(AM67:AM187,ROW()-ROW($AM$190)+1),"")</f>
        <v>0</v>
      </c>
      <c r="AN283">
        <f>IFERROR(SMALL(AN67:AN187,ROW()-ROW($AN$190)+1),"")</f>
        <v>0</v>
      </c>
      <c r="AO283">
        <f>IFERROR(SMALL(AO67:AO187,ROW()-ROW($AO$190)+1),"")</f>
        <v>0</v>
      </c>
      <c r="AP283">
        <f>IFERROR(SMALL(AP67:AP187,ROW()-ROW($AP$190)+1),"")</f>
        <v>0</v>
      </c>
      <c r="AQ283">
        <f>IFERROR(SMALL(AQ67:AQ187,ROW()-ROW($AQ$190)+1),"")</f>
        <v>0</v>
      </c>
      <c r="AR283">
        <f>IFERROR(SMALL(AR67:AR187,ROW()-ROW($AR$190)+1),"")</f>
        <v>0</v>
      </c>
      <c r="AS283">
        <f>IFERROR(SMALL(AS67:AS187,ROW()-ROW($AS$190)+1),"")</f>
        <v>0</v>
      </c>
      <c r="AT283">
        <f>IFERROR(SMALL(AT67:AT187,ROW()-ROW($AT$190)+1),"")</f>
        <v>0</v>
      </c>
      <c r="AU283">
        <f>IFERROR(SMALL(AU67:AU187,ROW()-ROW($AU$190)+1),"")</f>
        <v>0</v>
      </c>
      <c r="AV283">
        <f>IFERROR(SMALL(AV67:AV187,ROW()-ROW($AV$190)+1),"")</f>
        <v>0</v>
      </c>
      <c r="AW283">
        <f>IFERROR(SMALL(AW67:AW187,ROW()-ROW($AW$190)+1),"")</f>
        <v>0</v>
      </c>
      <c r="AX283">
        <f>IFERROR(SMALL(AX67:AX187,ROW()-ROW($AX$190)+1),"")</f>
        <v>0</v>
      </c>
      <c r="AY283">
        <f>IFERROR(SMALL(AY67:AY187,ROW()-ROW($AY$190)+1),"")</f>
        <v>0</v>
      </c>
      <c r="AZ283">
        <f>IFERROR(SMALL(AZ67:AZ187,ROW()-ROW($AZ$190)+1),"")</f>
        <v>0</v>
      </c>
      <c r="BA283">
        <f>IFERROR(SMALL(BA67:BA187,ROW()-ROW($BA$190)+1),"")</f>
        <v>0</v>
      </c>
      <c r="BB283">
        <f>IFERROR(SMALL(BB67:BB187,ROW()-ROW($BB$190)+1),"")</f>
        <v>0</v>
      </c>
      <c r="BC283">
        <f>IFERROR(SMALL(BC67:BC187,ROW()-ROW($BC$190)+1),"")</f>
        <v>0</v>
      </c>
      <c r="BD283">
        <f>IFERROR(SMALL(BD67:BD187,ROW()-ROW($BD$190)+1),"")</f>
        <v>0</v>
      </c>
      <c r="BE283">
        <f>IFERROR(SMALL(BE67:BE187,ROW()-ROW($BE$190)+1),"")</f>
        <v>0</v>
      </c>
      <c r="BF283">
        <f>IFERROR(SMALL(BF67:BF187,ROW()-ROW($BF$190)+1),"")</f>
        <v>0</v>
      </c>
      <c r="BG283">
        <f>IFERROR(SMALL(BG67:BG187,ROW()-ROW($BG$190)+1),"")</f>
        <v>0</v>
      </c>
      <c r="BH283">
        <f>IFERROR(SMALL(BH67:BH187,ROW()-ROW($BH$190)+1),"")</f>
        <v>0</v>
      </c>
      <c r="BI283">
        <f>IFERROR(SMALL(BI67:BI187,ROW()-ROW($BI$190)+1),"")</f>
        <v>0</v>
      </c>
      <c r="BJ283">
        <f>IFERROR(SMALL(BJ67:BJ187,ROW()-ROW($BJ$190)+1),"")</f>
        <v>0</v>
      </c>
      <c r="BK283">
        <f>IFERROR(SMALL(BK67:BK187,ROW()-ROW($BK$190)+1),"")</f>
        <v>0</v>
      </c>
      <c r="BL283">
        <f>IFERROR(SMALL(BL67:BL187,ROW()-ROW($BL$190)+1),"")</f>
        <v>0</v>
      </c>
      <c r="BM283">
        <f>IFERROR(SMALL(BM67:BM187,ROW()-ROW($BM$190)+1),"")</f>
        <v>0</v>
      </c>
      <c r="BN283">
        <f>IFERROR(SMALL(BN67:BN187,ROW()-ROW($BN$190)+1),"")</f>
        <v>0</v>
      </c>
      <c r="BO283">
        <f>IFERROR(SMALL(BO67:BO187,ROW()-ROW($BO$190)+1),"")</f>
        <v>0</v>
      </c>
      <c r="BP283">
        <f>IFERROR(SMALL(BP67:BP187,ROW()-ROW($BP$190)+1),"")</f>
        <v>0</v>
      </c>
      <c r="BQ283">
        <f>IFERROR(SMALL(BQ67:BQ187,ROW()-ROW($BQ$190)+1),"")</f>
        <v>0</v>
      </c>
      <c r="BR283">
        <f>IFERROR(SMALL(BR67:BR187,ROW()-ROW($BR$190)+1),"")</f>
        <v>0</v>
      </c>
      <c r="BS283">
        <f>IFERROR(SMALL(BS67:BS187,ROW()-ROW($BS$190)+1),"")</f>
        <v>0</v>
      </c>
      <c r="BT283">
        <f>IFERROR(SMALL(BT67:BT187,ROW()-ROW($BT$190)+1),"")</f>
        <v>0</v>
      </c>
      <c r="BU283">
        <f>IFERROR(SMALL(BU67:BU187,ROW()-ROW($BU$190)+1),"")</f>
        <v>0</v>
      </c>
      <c r="BV283">
        <f>IFERROR(SMALL(BV67:BV187,ROW()-ROW($BV$190)+1),"")</f>
        <v>0</v>
      </c>
      <c r="BW283">
        <f>IFERROR(SMALL(BW67:BW187,ROW()-ROW($BW$190)+1),"")</f>
        <v>0</v>
      </c>
      <c r="BX283">
        <f>IFERROR(SMALL(BX67:BX187,ROW()-ROW($BX$190)+1),"")</f>
        <v>0</v>
      </c>
      <c r="BY283">
        <f>IFERROR(SMALL(BY67:BY187,ROW()-ROW($BY$190)+1),"")</f>
        <v>0</v>
      </c>
      <c r="BZ283">
        <f>IFERROR(SMALL(BZ67:BZ187,ROW()-ROW($BZ$190)+1),"")</f>
        <v>0</v>
      </c>
      <c r="CA283">
        <f>IFERROR(SMALL(CA67:CA187,ROW()-ROW($CA$190)+1),"")</f>
        <v>0</v>
      </c>
      <c r="CB283">
        <f>IFERROR(SMALL(CB67:CB187,ROW()-ROW($CB$190)+1),"")</f>
        <v>0</v>
      </c>
      <c r="CC283">
        <f>IFERROR(SMALL(CC67:CC187,ROW()-ROW($CC$190)+1),"")</f>
        <v>0</v>
      </c>
      <c r="CD283">
        <f>IFERROR(SMALL(CD67:CD187,ROW()-ROW($CD$190)+1),"")</f>
        <v>0</v>
      </c>
      <c r="CE283">
        <f>IFERROR(SMALL(CE67:CE187,ROW()-ROW($CE$190)+1),"")</f>
        <v>0</v>
      </c>
      <c r="CF283">
        <f>IFERROR(SMALL(CF67:CF187,ROW()-ROW($CF$190)+1),"")</f>
        <v>0</v>
      </c>
      <c r="CG283">
        <f>IFERROR(SMALL(CG67:CG187,ROW()-ROW($CG$190)+1),"")</f>
        <v>0</v>
      </c>
      <c r="CH283">
        <f>IFERROR(SMALL(CH67:CH187,ROW()-ROW($CH$190)+1),"")</f>
        <v>0</v>
      </c>
      <c r="CI283">
        <f>IFERROR(SMALL(CI67:CI187,ROW()-ROW($CI$190)+1),"")</f>
        <v>0</v>
      </c>
      <c r="CJ283">
        <f>IFERROR(SMALL(CJ67:CJ187,ROW()-ROW($CJ$190)+1),"")</f>
        <v>0</v>
      </c>
      <c r="CK283">
        <f>IFERROR(SMALL(CK67:CK187,ROW()-ROW($CK$190)+1),"")</f>
        <v>0</v>
      </c>
      <c r="CL283">
        <f>IFERROR(SMALL(CL67:CL187,ROW()-ROW($CL$190)+1),"")</f>
        <v>0</v>
      </c>
      <c r="CM283">
        <f>IFERROR(SMALL(CM67:CM187,ROW()-ROW($CM$190)+1),"")</f>
        <v>0</v>
      </c>
      <c r="CN283">
        <f>IFERROR(SMALL(CN67:CN187,ROW()-ROW($CN$190)+1),"")</f>
        <v>0</v>
      </c>
      <c r="CO283">
        <f>IFERROR(SMALL(CO67:CO187,ROW()-ROW($CO$190)+1),"")</f>
        <v>0</v>
      </c>
      <c r="CP283">
        <f>IFERROR(SMALL(CP67:CP187,ROW()-ROW($CP$190)+1),"")</f>
        <v>0</v>
      </c>
      <c r="CQ283">
        <f>IFERROR(SMALL(CQ67:CQ187,ROW()-ROW($CQ$190)+1),"")</f>
        <v>0</v>
      </c>
      <c r="CR283">
        <f>IFERROR(SMALL(CR67:CR187,ROW()-ROW($CR$190)+1),"")</f>
        <v>0</v>
      </c>
      <c r="CS283">
        <f>IFERROR(SMALL(CS67:CS187,ROW()-ROW($CS$190)+1),"")</f>
        <v>0</v>
      </c>
      <c r="CT283">
        <f>IFERROR(SMALL(CT67:CT187,ROW()-ROW($CT$190)+1),"")</f>
        <v>0</v>
      </c>
      <c r="CU283">
        <f>IFERROR(SMALL(CU67:CU187,ROW()-ROW($CU$190)+1),"")</f>
        <v>0</v>
      </c>
      <c r="CV283">
        <f>IFERROR(SMALL(CV67:CV187,ROW()-ROW($CV$190)+1),"")</f>
        <v>0</v>
      </c>
      <c r="CW283">
        <f>IFERROR(SMALL(CW67:CW187,ROW()-ROW($CW$190)+1),"")</f>
        <v>0</v>
      </c>
      <c r="CX283">
        <f>IFERROR(SMALL(CX67:CX187,ROW()-ROW($CX$190)+1),"")</f>
        <v>0</v>
      </c>
      <c r="CY283">
        <f>IFERROR(SMALL(CY67:CY187,ROW()-ROW($CY$190)+1),"")</f>
        <v>0</v>
      </c>
      <c r="CZ283">
        <f>IFERROR(SMALL(CZ67:CZ187,ROW()-ROW($CZ$190)+1),"")</f>
        <v>0</v>
      </c>
      <c r="DA283">
        <f>IFERROR(SMALL(DA67:DA187,ROW()-ROW($DA$190)+1),"")</f>
        <v>0</v>
      </c>
      <c r="DB283">
        <f>IFERROR(SMALL(DB67:DB187,ROW()-ROW($DB$190)+1),"")</f>
        <v>0</v>
      </c>
      <c r="DC283">
        <f>IFERROR(SMALL(DC67:DC187,ROW()-ROW($DC$190)+1),"")</f>
        <v>0</v>
      </c>
      <c r="DD283">
        <f>IFERROR(SMALL(DD67:DD187,ROW()-ROW($DD$190)+1),"")</f>
        <v>0</v>
      </c>
      <c r="DE283">
        <f>IFERROR(SMALL(DE67:DE187,ROW()-ROW($DE$190)+1),"")</f>
        <v>0</v>
      </c>
      <c r="DF283">
        <f>IFERROR(SMALL(DF67:DF187,ROW()-ROW($DF$190)+1),"")</f>
        <v>0</v>
      </c>
      <c r="DG283">
        <f>IFERROR(SMALL(DG67:DG187,ROW()-ROW($DG$190)+1),"")</f>
        <v>0</v>
      </c>
      <c r="DH283">
        <f>IFERROR(SMALL(DH67:DH187,ROW()-ROW($DH$190)+1),"")</f>
        <v>0</v>
      </c>
      <c r="DI283">
        <f>IFERROR(SMALL(DI67:DI187,ROW()-ROW($DI$190)+1),"")</f>
        <v>0</v>
      </c>
      <c r="DJ283">
        <f>IFERROR(SMALL(DJ67:DJ187,ROW()-ROW($DJ$190)+1),"")</f>
        <v>0</v>
      </c>
      <c r="DK283">
        <f>IFERROR(SMALL(DK67:DK187,ROW()-ROW($DK$190)+1),"")</f>
        <v>0</v>
      </c>
      <c r="DL283">
        <f>IFERROR(SMALL(DL67:DL187,ROW()-ROW($DL$190)+1),"")</f>
        <v>0</v>
      </c>
      <c r="DM283">
        <f>IFERROR(SMALL(DM67:DM187,ROW()-ROW($DM$190)+1),"")</f>
        <v>0</v>
      </c>
      <c r="DN283">
        <f>IFERROR(SMALL(DN67:DN187,ROW()-ROW($DN$190)+1),"")</f>
        <v>0</v>
      </c>
      <c r="DO283">
        <f>IFERROR(SMALL(DO67:DO187,ROW()-ROW($DO$190)+1),"")</f>
        <v>0</v>
      </c>
      <c r="DP283">
        <f>IFERROR(SMALL(DP67:DP187,ROW()-ROW($DP$190)+1),"")</f>
        <v>0</v>
      </c>
      <c r="DQ283">
        <f>IFERROR(SMALL(DQ67:DQ187,ROW()-ROW($DQ$190)+1),"")</f>
        <v>0</v>
      </c>
      <c r="DR283">
        <f>IFERROR(SMALL(DR67:DR187,ROW()-ROW($DR$190)+1),"")</f>
        <v>0</v>
      </c>
      <c r="DS283">
        <f>IFERROR(SMALL(DS67:DS187,ROW()-ROW($DS$190)+1),"")</f>
        <v>0</v>
      </c>
      <c r="DT283">
        <f>IFERROR(SMALL(DT67:DT187,ROW()-ROW($DT$190)+1),"")</f>
        <v>0</v>
      </c>
      <c r="DU283">
        <f>IFERROR(SMALL(DU67:DU187,ROW()-ROW($DU$190)+1),"")</f>
        <v>0</v>
      </c>
      <c r="DV283">
        <f>IFERROR(SMALL(DV67:DV187,ROW()-ROW($DV$190)+1),"")</f>
        <v>0</v>
      </c>
      <c r="DW283">
        <f>IFERROR(SMALL(DW67:DW187,ROW()-ROW($DW$190)+1),"")</f>
        <v>0</v>
      </c>
      <c r="DX283">
        <f>IFERROR(SMALL(DX67:DX187,ROW()-ROW($DX$190)+1),"")</f>
        <v>0</v>
      </c>
      <c r="DY283">
        <f>IFERROR(SMALL(DY67:DY187,ROW()-ROW($DY$190)+1),"")</f>
        <v>0</v>
      </c>
      <c r="DZ283">
        <f>IFERROR(SMALL(DZ67:DZ187,ROW()-ROW($DZ$190)+1),"")</f>
        <v>0</v>
      </c>
      <c r="EA283">
        <f>IFERROR(SMALL(EA67:EA187,ROW()-ROW($EA$190)+1),"")</f>
        <v>0</v>
      </c>
      <c r="EB283">
        <f>IFERROR(SMALL(EB67:EB187,ROW()-ROW($EB$190)+1),"")</f>
        <v>0</v>
      </c>
      <c r="EC283">
        <f>IFERROR(SMALL(EC67:EC187,ROW()-ROW($EC$190)+1),"")</f>
        <v>0</v>
      </c>
      <c r="ED283">
        <f>IFERROR(SMALL(ED67:ED187,ROW()-ROW($ED$190)+1),"")</f>
        <v>0</v>
      </c>
      <c r="EE283">
        <f>IFERROR(SMALL(EE67:EE187,ROW()-ROW($EE$190)+1),"")</f>
        <v>0</v>
      </c>
      <c r="EF283">
        <f>IFERROR(SMALL(EF67:EF187,ROW()-ROW($EF$190)+1),"")</f>
        <v>0</v>
      </c>
      <c r="EI283">
        <f>IFERROR(SMALL(EI67:EI187,ROW()-ROW($EI$190)+1),"")</f>
        <v>0</v>
      </c>
      <c r="EJ283">
        <f>IFERROR(SMALL(EJ67:EJ187,ROW()-ROW($EJ$190)+1),"")</f>
        <v>0</v>
      </c>
      <c r="EK283">
        <f>IFERROR(SMALL(EK67:EK187,ROW()-ROW($EK$190)+1),"")</f>
        <v>0</v>
      </c>
      <c r="EL283">
        <f>IFERROR(SMALL(EL67:EL187,ROW()-ROW($EL$190)+1),"")</f>
        <v>0</v>
      </c>
      <c r="EM283">
        <f>IFERROR(SMALL(EM67:EM187,ROW()-ROW($EM$190)+1),"")</f>
        <v>0</v>
      </c>
      <c r="EN283">
        <f>IFERROR(SMALL(EN67:EN187,ROW()-ROW($EN$190)+1),"")</f>
        <v>0</v>
      </c>
      <c r="EO283">
        <f>IFERROR(SMALL(EO67:EO187,ROW()-ROW($EO$190)+1),"")</f>
        <v>0</v>
      </c>
      <c r="EP283">
        <f>IFERROR(SMALL(EP67:EP187,ROW()-ROW($EP$190)+1),"")</f>
        <v>0</v>
      </c>
      <c r="EQ283">
        <f>IFERROR(SMALL(EQ67:EQ187,ROW()-ROW($EQ$190)+1),"")</f>
        <v>0</v>
      </c>
      <c r="ER283">
        <f>IFERROR(SMALL(ER67:ER187,ROW()-ROW($ER$190)+1),"")</f>
        <v>0</v>
      </c>
      <c r="ES283">
        <f>IFERROR(SMALL(ES67:ES187,ROW()-ROW($ES$190)+1),"")</f>
        <v>0</v>
      </c>
      <c r="ET283">
        <f>IFERROR(SMALL(ET67:ET187,ROW()-ROW($ET$190)+1),"")</f>
        <v>0</v>
      </c>
      <c r="EU283">
        <f>IFERROR(SMALL(EU67:EU187,ROW()-ROW($EU$190)+1),"")</f>
        <v>0</v>
      </c>
      <c r="EV283">
        <f>IFERROR(SMALL(EV67:EV187,ROW()-ROW($EV$190)+1),"")</f>
        <v>0</v>
      </c>
      <c r="EW283">
        <f>IFERROR(SMALL(EW67:EW187,ROW()-ROW($EW$190)+1),"")</f>
        <v>0</v>
      </c>
      <c r="EX283">
        <f>IFERROR(SMALL(EX67:EX187,ROW()-ROW($EX$190)+1),"")</f>
        <v>0</v>
      </c>
      <c r="EY283">
        <f>IFERROR(SMALL(EY67:EY187,ROW()-ROW($EY$190)+1),"")</f>
        <v>0</v>
      </c>
      <c r="EZ283">
        <f>IFERROR(SMALL(EZ67:EZ187,ROW()-ROW($EZ$190)+1),"")</f>
        <v>0</v>
      </c>
      <c r="FA283">
        <f>IFERROR(SMALL(FA67:FA187,ROW()-ROW($FA$190)+1),"")</f>
        <v>0</v>
      </c>
      <c r="FB283">
        <f>IFERROR(SMALL(FB67:FB187,ROW()-ROW($FB$190)+1),"")</f>
        <v>0</v>
      </c>
      <c r="FC283">
        <f>IFERROR(SMALL(FC67:FC187,ROW()-ROW($FC$190)+1),"")</f>
        <v>0</v>
      </c>
      <c r="FD283">
        <f>IFERROR(SMALL(FD67:FD187,ROW()-ROW($FD$190)+1),"")</f>
        <v>0</v>
      </c>
      <c r="FE283">
        <f>IFERROR(SMALL(FE67:FE187,ROW()-ROW($FE$190)+1),"")</f>
        <v>0</v>
      </c>
      <c r="FF283">
        <f>IFERROR(SMALL(FF67:FF187,ROW()-ROW($FF$190)+1),"")</f>
        <v>0</v>
      </c>
      <c r="FG283">
        <f>IFERROR(SMALL(FG67:FG187,ROW()-ROW($FG$190)+1),"")</f>
        <v>0</v>
      </c>
      <c r="FH283">
        <f>IFERROR(SMALL(FH67:FH187,ROW()-ROW($FH$190)+1),"")</f>
        <v>0</v>
      </c>
      <c r="FI283">
        <f>IFERROR(SMALL(FI67:FI187,ROW()-ROW($FI$190)+1),"")</f>
        <v>0</v>
      </c>
      <c r="FJ283">
        <f>IFERROR(SMALL(FJ67:FJ187,ROW()-ROW($FJ$190)+1),"")</f>
        <v>0</v>
      </c>
      <c r="FK283">
        <f>IFERROR(SMALL(FK67:FK187,ROW()-ROW($FK$190)+1),"")</f>
        <v>0</v>
      </c>
      <c r="FL283">
        <f>IFERROR(SMALL(FL67:FL187,ROW()-ROW($FL$190)+1),"")</f>
        <v>0</v>
      </c>
      <c r="FM283">
        <f>IFERROR(SMALL(FM67:FM187,ROW()-ROW($FM$190)+1),"")</f>
        <v>0</v>
      </c>
      <c r="FN283">
        <f>IFERROR(SMALL(FN67:FN187,ROW()-ROW($FN$190)+1),"")</f>
        <v>0</v>
      </c>
      <c r="FO283">
        <f>IFERROR(SMALL(FO67:FO187,ROW()-ROW($FO$190)+1),"")</f>
        <v>0</v>
      </c>
      <c r="FP283">
        <f>IFERROR(SMALL(FP67:FP187,ROW()-ROW($FP$190)+1),"")</f>
        <v>0</v>
      </c>
      <c r="FQ283">
        <f>IFERROR(SMALL(FQ67:FQ187,ROW()-ROW($FQ$190)+1),"")</f>
        <v>0</v>
      </c>
      <c r="FR283">
        <f>IFERROR(SMALL(FR67:FR187,ROW()-ROW($FR$190)+1),"")</f>
        <v>0</v>
      </c>
      <c r="FS283">
        <f>IFERROR(SMALL(FS67:FS187,ROW()-ROW($FS$190)+1),"")</f>
        <v>0</v>
      </c>
      <c r="FT283">
        <f>IFERROR(SMALL(FT67:FT187,ROW()-ROW($FT$190)+1),"")</f>
        <v>0</v>
      </c>
      <c r="FU283">
        <f>IFERROR(SMALL(FU67:FU187,ROW()-ROW($FU$190)+1),"")</f>
        <v>0</v>
      </c>
      <c r="FV283">
        <f>IFERROR(SMALL(FV67:FV187,ROW()-ROW($FV$190)+1),"")</f>
        <v>0</v>
      </c>
      <c r="FW283">
        <f>IFERROR(SMALL(FW67:FW187,ROW()-ROW($FW$190)+1),"")</f>
        <v>0</v>
      </c>
      <c r="FX283">
        <f>IFERROR(SMALL(FX67:FX187,ROW()-ROW($FX$190)+1),"")</f>
        <v>0</v>
      </c>
      <c r="FY283">
        <f>IFERROR(SMALL(FY67:FY187,ROW()-ROW($FY$190)+1),"")</f>
        <v>0</v>
      </c>
      <c r="FZ283">
        <f>IFERROR(SMALL(FZ67:FZ187,ROW()-ROW($FZ$190)+1),"")</f>
        <v>0</v>
      </c>
      <c r="GA283">
        <f>IFERROR(SMALL(GA67:GA187,ROW()-ROW($GA$190)+1),"")</f>
        <v>0</v>
      </c>
      <c r="GB283">
        <f>IFERROR(SMALL(GB67:GB187,ROW()-ROW($GB$190)+1),"")</f>
        <v>0</v>
      </c>
      <c r="GC283">
        <f>IFERROR(SMALL(GC67:GC187,ROW()-ROW($GC$190)+1),"")</f>
        <v>0</v>
      </c>
      <c r="GD283">
        <f>IFERROR(SMALL(GD67:GD187,ROW()-ROW($GD$190)+1),"")</f>
        <v>0</v>
      </c>
      <c r="GE283">
        <f>IFERROR(SMALL(GE67:GE187,ROW()-ROW($GE$190)+1),"")</f>
        <v>0</v>
      </c>
      <c r="GF283">
        <f>IFERROR(SMALL(GF67:GF187,ROW()-ROW($GF$190)+1),"")</f>
        <v>0</v>
      </c>
      <c r="GG283">
        <f>IFERROR(SMALL(GG67:GG187,ROW()-ROW($GG$190)+1),"")</f>
        <v>0</v>
      </c>
      <c r="GH283">
        <f>IFERROR(SMALL(GH67:GH187,ROW()-ROW($GH$190)+1),"")</f>
        <v>0</v>
      </c>
      <c r="GI283">
        <f>IFERROR(SMALL(GI67:GI187,ROW()-ROW($GI$190)+1),"")</f>
        <v>0</v>
      </c>
      <c r="GJ283">
        <f>IFERROR(SMALL(GJ67:GJ187,ROW()-ROW($GJ$190)+1),"")</f>
        <v>0</v>
      </c>
      <c r="GK283">
        <f>IFERROR(SMALL(GK67:GK187,ROW()-ROW($GK$190)+1),"")</f>
        <v>0</v>
      </c>
      <c r="GL283">
        <f>IFERROR(SMALL(GL67:GL187,ROW()-ROW($GL$190)+1),"")</f>
        <v>0</v>
      </c>
      <c r="GM283">
        <f>IFERROR(SMALL(GM67:GM187,ROW()-ROW($GM$190)+1),"")</f>
        <v>0</v>
      </c>
      <c r="GN283">
        <f>IFERROR(SMALL(GN67:GN187,ROW()-ROW($GN$190)+1),"")</f>
        <v>0</v>
      </c>
      <c r="GO283">
        <f>IFERROR(SMALL(GO67:GO187,ROW()-ROW($GO$190)+1),"")</f>
        <v>0</v>
      </c>
      <c r="GP283">
        <f>IFERROR(SMALL(GP67:GP187,ROW()-ROW($GP$190)+1),"")</f>
        <v>0</v>
      </c>
      <c r="GQ283">
        <f>IFERROR(SMALL(GQ67:GQ187,ROW()-ROW($GQ$190)+1),"")</f>
        <v>0</v>
      </c>
      <c r="GR283">
        <f>IFERROR(SMALL(GR67:GR187,ROW()-ROW($GR$190)+1),"")</f>
        <v>0</v>
      </c>
      <c r="GS283">
        <f>IFERROR(SMALL(GS67:GS187,ROW()-ROW($GS$190)+1),"")</f>
        <v>0</v>
      </c>
      <c r="GT283">
        <f>IFERROR(SMALL(GT67:GT187,ROW()-ROW($GT$190)+1),"")</f>
        <v>0</v>
      </c>
      <c r="GU283">
        <f>IFERROR(SMALL(GU67:GU187,ROW()-ROW($GU$190)+1),"")</f>
        <v>0</v>
      </c>
      <c r="GV283">
        <f>IFERROR(SMALL(GV67:GV187,ROW()-ROW($GV$190)+1),"")</f>
        <v>0</v>
      </c>
      <c r="GW283">
        <f>IFERROR(SMALL(GW67:GW187,ROW()-ROW($GW$190)+1),"")</f>
        <v>0</v>
      </c>
      <c r="GX283">
        <f>IFERROR(SMALL(GX67:GX187,ROW()-ROW($GX$190)+1),"")</f>
        <v>0</v>
      </c>
      <c r="GY283">
        <f>IFERROR(SMALL(GY67:GY187,ROW()-ROW($GY$190)+1),"")</f>
        <v>0</v>
      </c>
      <c r="GZ283">
        <f>IFERROR(SMALL(GZ67:GZ187,ROW()-ROW($GZ$190)+1),"")</f>
        <v>0</v>
      </c>
      <c r="HA283">
        <f>IFERROR(SMALL(HA67:HA187,ROW()-ROW($HA$190)+1),"")</f>
        <v>0</v>
      </c>
      <c r="HB283">
        <f>IFERROR(SMALL(HB67:HB187,ROW()-ROW($HB$190)+1),"")</f>
        <v>0</v>
      </c>
      <c r="HC283">
        <f>IFERROR(SMALL(HC67:HC187,ROW()-ROW($HC$190)+1),"")</f>
        <v>0</v>
      </c>
      <c r="HD283">
        <f>IFERROR(SMALL(HD67:HD187,ROW()-ROW($HD$190)+1),"")</f>
        <v>0</v>
      </c>
      <c r="HE283">
        <f>IFERROR(SMALL(HE67:HE187,ROW()-ROW($HE$190)+1),"")</f>
        <v>0</v>
      </c>
      <c r="HF283">
        <f>IFERROR(SMALL(HF67:HF187,ROW()-ROW($HF$190)+1),"")</f>
        <v>0</v>
      </c>
      <c r="HG283">
        <f>IFERROR(SMALL(HG67:HG187,ROW()-ROW($HG$190)+1),"")</f>
        <v>0</v>
      </c>
      <c r="HH283">
        <f>IFERROR(SMALL(HH67:HH187,ROW()-ROW($HH$190)+1),"")</f>
        <v>0</v>
      </c>
      <c r="HI283">
        <f>IFERROR(SMALL(HI67:HI187,ROW()-ROW($HI$190)+1),"")</f>
        <v>0</v>
      </c>
      <c r="HJ283">
        <f>IFERROR(SMALL(HJ67:HJ187,ROW()-ROW($HJ$190)+1),"")</f>
        <v>0</v>
      </c>
      <c r="HK283">
        <f>IFERROR(SMALL(HK67:HK187,ROW()-ROW($HK$190)+1),"")</f>
        <v>0</v>
      </c>
      <c r="HL283">
        <f>IFERROR(SMALL(HL67:HL187,ROW()-ROW($HL$190)+1),"")</f>
        <v>0</v>
      </c>
      <c r="HM283">
        <f>IFERROR(SMALL(HM67:HM187,ROW()-ROW($HM$190)+1),"")</f>
        <v>0</v>
      </c>
      <c r="HN283">
        <f>IFERROR(SMALL(HN67:HN187,ROW()-ROW($HN$190)+1),"")</f>
        <v>0</v>
      </c>
      <c r="HO283">
        <f>IFERROR(SMALL(HO67:HO187,ROW()-ROW($HO$190)+1),"")</f>
        <v>0</v>
      </c>
      <c r="HP283">
        <f>IFERROR(SMALL(HP67:HP187,ROW()-ROW($HP$190)+1),"")</f>
        <v>0</v>
      </c>
      <c r="HQ283">
        <f>IFERROR(SMALL(HQ67:HQ187,ROW()-ROW($HQ$190)+1),"")</f>
        <v>0</v>
      </c>
      <c r="HR283">
        <f>IFERROR(SMALL(HR67:HR187,ROW()-ROW($HR$190)+1),"")</f>
        <v>0</v>
      </c>
      <c r="HS283">
        <f>IFERROR(SMALL(HS67:HS187,ROW()-ROW($HS$190)+1),"")</f>
        <v>0</v>
      </c>
      <c r="HT283">
        <f>IFERROR(SMALL(HT67:HT187,ROW()-ROW($HT$190)+1),"")</f>
        <v>0</v>
      </c>
      <c r="HU283">
        <f>IFERROR(SMALL(HU67:HU187,ROW()-ROW($HU$190)+1),"")</f>
        <v>0</v>
      </c>
      <c r="HV283">
        <f>IFERROR(SMALL(HV67:HV187,ROW()-ROW($HV$190)+1),"")</f>
        <v>0</v>
      </c>
      <c r="HW283">
        <f>IFERROR(SMALL(HW67:HW187,ROW()-ROW($HW$190)+1),"")</f>
        <v>0</v>
      </c>
      <c r="HX283">
        <f>IFERROR(SMALL(HX67:HX187,ROW()-ROW($HX$190)+1),"")</f>
        <v>0</v>
      </c>
      <c r="HY283">
        <f>IFERROR(SMALL(HY67:HY187,ROW()-ROW($HY$190)+1),"")</f>
        <v>0</v>
      </c>
      <c r="HZ283">
        <f>IFERROR(SMALL(HZ67:HZ187,ROW()-ROW($HZ$190)+1),"")</f>
        <v>0</v>
      </c>
      <c r="IA283">
        <f>IFERROR(SMALL(IA67:IA187,ROW()-ROW($IA$190)+1),"")</f>
        <v>0</v>
      </c>
      <c r="IB283">
        <f>IFERROR(SMALL(IB67:IB187,ROW()-ROW($IB$190)+1),"")</f>
        <v>0</v>
      </c>
      <c r="IC283">
        <f>IFERROR(SMALL(IC67:IC187,ROW()-ROW($IC$190)+1),"")</f>
        <v>0</v>
      </c>
      <c r="ID283">
        <f>IFERROR(SMALL(ID67:ID187,ROW()-ROW($ID$190)+1),"")</f>
        <v>0</v>
      </c>
      <c r="IE283">
        <f>IFERROR(SMALL(IE67:IE187,ROW()-ROW($IE$190)+1),"")</f>
        <v>0</v>
      </c>
      <c r="IF283">
        <f>IFERROR(SMALL(IF67:IF187,ROW()-ROW($IF$190)+1),"")</f>
        <v>0</v>
      </c>
      <c r="IG283">
        <f>IFERROR(SMALL(IG67:IG187,ROW()-ROW($IG$190)+1),"")</f>
        <v>0</v>
      </c>
      <c r="IH283">
        <f>IFERROR(SMALL(IH67:IH187,ROW()-ROW($IH$190)+1),"")</f>
        <v>0</v>
      </c>
      <c r="II283">
        <f>IFERROR(SMALL(II67:II187,ROW()-ROW($II$190)+1),"")</f>
        <v>0</v>
      </c>
      <c r="IJ283">
        <f>IFERROR(SMALL(IJ67:IJ187,ROW()-ROW($IJ$190)+1),"")</f>
        <v>0</v>
      </c>
      <c r="IK283">
        <f>IFERROR(SMALL(IK67:IK187,ROW()-ROW($IK$190)+1),"")</f>
        <v>0</v>
      </c>
      <c r="IL283">
        <f>IFERROR(SMALL(IL67:IL187,ROW()-ROW($IL$190)+1),"")</f>
        <v>0</v>
      </c>
      <c r="IM283">
        <f>IFERROR(SMALL(IM67:IM187,ROW()-ROW($IM$190)+1),"")</f>
        <v>0</v>
      </c>
      <c r="IN283">
        <f>IFERROR(SMALL(IN67:IN187,ROW()-ROW($IN$190)+1),"")</f>
        <v>0</v>
      </c>
      <c r="IO283">
        <f>IFERROR(SMALL(IO67:IO187,ROW()-ROW($IO$190)+1),"")</f>
        <v>0</v>
      </c>
      <c r="IP283">
        <f>IFERROR(SMALL(IP67:IP187,ROW()-ROW($IP$190)+1),"")</f>
        <v>0</v>
      </c>
      <c r="IQ283">
        <f>IFERROR(SMALL(IQ67:IQ187,ROW()-ROW($IQ$190)+1),"")</f>
        <v>0</v>
      </c>
      <c r="IR283">
        <f>IFERROR(SMALL(IR67:IR187,ROW()-ROW($IR$190)+1),"")</f>
        <v>0</v>
      </c>
      <c r="IS283">
        <f>IFERROR(SMALL(IS67:IS187,ROW()-ROW($IS$190)+1),"")</f>
        <v>0</v>
      </c>
      <c r="IT283">
        <f>IFERROR(SMALL(IT67:IT187,ROW()-ROW($IT$190)+1),"")</f>
        <v>0</v>
      </c>
      <c r="IU283">
        <f>IFERROR(SMALL(IU67:IU187,ROW()-ROW($IU$190)+1),"")</f>
        <v>0</v>
      </c>
      <c r="IV283">
        <f>IFERROR(SMALL(IV67:IV187,ROW()-ROW($IV$190)+1),"")</f>
        <v>0</v>
      </c>
      <c r="IW283">
        <f>IFERROR(SMALL(IW67:IW187,ROW()-ROW($IW$190)+1),"")</f>
        <v>0</v>
      </c>
      <c r="IX283">
        <f>IFERROR(SMALL(IX67:IX187,ROW()-ROW($IX$190)+1),"")</f>
        <v>0</v>
      </c>
      <c r="IY283">
        <f>IFERROR(SMALL(IY67:IY187,ROW()-ROW($IY$190)+1),"")</f>
        <v>0</v>
      </c>
      <c r="IZ283">
        <f>IFERROR(SMALL(IZ67:IZ187,ROW()-ROW($IZ$190)+1),"")</f>
        <v>0</v>
      </c>
      <c r="JA283">
        <f>IFERROR(SMALL(JA67:JA187,ROW()-ROW($JA$190)+1),"")</f>
        <v>0</v>
      </c>
      <c r="JB283">
        <f>IFERROR(SMALL(JB67:JB187,ROW()-ROW($JB$190)+1),"")</f>
        <v>0</v>
      </c>
      <c r="JC283">
        <f>IFERROR(SMALL(JC67:JC187,ROW()-ROW($JC$190)+1),"")</f>
        <v>0</v>
      </c>
      <c r="JD283">
        <f>IFERROR(SMALL(JD67:JD187,ROW()-ROW($JD$190)+1),"")</f>
        <v>0</v>
      </c>
      <c r="JE283">
        <f>IFERROR(SMALL(JE67:JE187,ROW()-ROW($JE$190)+1),"")</f>
        <v>0</v>
      </c>
      <c r="JF283">
        <f>IFERROR(SMALL(JF67:JF187,ROW()-ROW($JF$190)+1),"")</f>
        <v>0</v>
      </c>
      <c r="JG283">
        <f>IFERROR(SMALL(JG67:JG187,ROW()-ROW($JG$190)+1),"")</f>
        <v>0</v>
      </c>
      <c r="JH283">
        <f>IFERROR(SMALL(JH67:JH187,ROW()-ROW($JH$190)+1),"")</f>
        <v>0</v>
      </c>
      <c r="JI283">
        <f>IFERROR(SMALL(JI67:JI187,ROW()-ROW($JI$190)+1),"")</f>
        <v>0</v>
      </c>
      <c r="JJ283">
        <f>IFERROR(SMALL(JJ67:JJ187,ROW()-ROW($JJ$190)+1),"")</f>
        <v>0</v>
      </c>
    </row>
    <row r="284" spans="5:270">
      <c r="E284">
        <f>IFERROR(SMALL(E67:E187,ROW()-ROW($E$190)+1),"")</f>
        <v>0</v>
      </c>
      <c r="F284">
        <f>IFERROR(SMALL(F67:F187,ROW()-ROW($F$190)+1),"")</f>
        <v>0</v>
      </c>
      <c r="G284">
        <f>IFERROR(SMALL(G67:G187,ROW()-ROW($G$190)+1),"")</f>
        <v>0</v>
      </c>
      <c r="H284">
        <f>IFERROR(SMALL(H67:H187,ROW()-ROW($H$190)+1),"")</f>
        <v>0</v>
      </c>
      <c r="I284">
        <f>IFERROR(SMALL(I67:I187,ROW()-ROW($I$190)+1),"")</f>
        <v>0</v>
      </c>
      <c r="J284">
        <f>IFERROR(SMALL(J67:J187,ROW()-ROW($J$190)+1),"")</f>
        <v>0</v>
      </c>
      <c r="K284">
        <f>IFERROR(SMALL(K67:K187,ROW()-ROW($K$190)+1),"")</f>
        <v>0</v>
      </c>
      <c r="L284">
        <f>IFERROR(SMALL(L67:L187,ROW()-ROW($L$190)+1),"")</f>
        <v>0</v>
      </c>
      <c r="M284">
        <f>IFERROR(SMALL(M67:M187,ROW()-ROW($M$190)+1),"")</f>
        <v>0</v>
      </c>
      <c r="N284">
        <f>IFERROR(SMALL(N67:N187,ROW()-ROW($N$190)+1),"")</f>
        <v>0</v>
      </c>
      <c r="O284">
        <f>IFERROR(SMALL(O67:O187,ROW()-ROW($O$190)+1),"")</f>
        <v>0</v>
      </c>
      <c r="P284">
        <f>IFERROR(SMALL(P67:P187,ROW()-ROW($P$190)+1),"")</f>
        <v>0</v>
      </c>
      <c r="Q284">
        <f>IFERROR(SMALL(Q67:Q187,ROW()-ROW($Q$190)+1),"")</f>
        <v>0</v>
      </c>
      <c r="R284">
        <f>IFERROR(SMALL(R67:R187,ROW()-ROW($R$190)+1),"")</f>
        <v>0</v>
      </c>
      <c r="S284">
        <f>IFERROR(SMALL(S67:S187,ROW()-ROW($S$190)+1),"")</f>
        <v>0</v>
      </c>
      <c r="T284">
        <f>IFERROR(SMALL(T67:T187,ROW()-ROW($T$190)+1),"")</f>
        <v>0</v>
      </c>
      <c r="U284">
        <f>IFERROR(SMALL(U67:U187,ROW()-ROW($U$190)+1),"")</f>
        <v>0</v>
      </c>
      <c r="V284">
        <f>IFERROR(SMALL(V67:V187,ROW()-ROW($V$190)+1),"")</f>
        <v>0</v>
      </c>
      <c r="W284">
        <f>IFERROR(SMALL(W67:W187,ROW()-ROW($W$190)+1),"")</f>
        <v>0</v>
      </c>
      <c r="X284">
        <f>IFERROR(SMALL(X67:X187,ROW()-ROW($X$190)+1),"")</f>
        <v>0</v>
      </c>
      <c r="Y284">
        <f>IFERROR(SMALL(Y67:Y187,ROW()-ROW($Y$190)+1),"")</f>
        <v>0</v>
      </c>
      <c r="Z284">
        <f>IFERROR(SMALL(Z67:Z187,ROW()-ROW($Z$190)+1),"")</f>
        <v>0</v>
      </c>
      <c r="AA284">
        <f>IFERROR(SMALL(AA67:AA187,ROW()-ROW($AA$190)+1),"")</f>
        <v>0</v>
      </c>
      <c r="AB284">
        <f>IFERROR(SMALL(AB67:AB187,ROW()-ROW($AB$190)+1),"")</f>
        <v>0</v>
      </c>
      <c r="AC284">
        <f>IFERROR(SMALL(AC67:AC187,ROW()-ROW($AC$190)+1),"")</f>
        <v>0</v>
      </c>
      <c r="AD284">
        <f>IFERROR(SMALL(AD67:AD187,ROW()-ROW($AD$190)+1),"")</f>
        <v>0</v>
      </c>
      <c r="AE284">
        <f>IFERROR(SMALL(AE67:AE187,ROW()-ROW($AE$190)+1),"")</f>
        <v>0</v>
      </c>
      <c r="AF284">
        <f>IFERROR(SMALL(AF67:AF187,ROW()-ROW($AF$190)+1),"")</f>
        <v>0</v>
      </c>
      <c r="AG284">
        <f>IFERROR(SMALL(AG67:AG187,ROW()-ROW($AG$190)+1),"")</f>
        <v>0</v>
      </c>
      <c r="AH284">
        <f>IFERROR(SMALL(AH67:AH187,ROW()-ROW($AH$190)+1),"")</f>
        <v>0</v>
      </c>
      <c r="AI284">
        <f>IFERROR(SMALL(AI67:AI187,ROW()-ROW($AI$190)+1),"")</f>
        <v>0</v>
      </c>
      <c r="AJ284">
        <f>IFERROR(SMALL(AJ67:AJ187,ROW()-ROW($AJ$190)+1),"")</f>
        <v>0</v>
      </c>
      <c r="AK284">
        <f>IFERROR(SMALL(AK67:AK187,ROW()-ROW($AK$190)+1),"")</f>
        <v>0</v>
      </c>
      <c r="AL284">
        <f>IFERROR(SMALL(AL67:AL187,ROW()-ROW($AL$190)+1),"")</f>
        <v>0</v>
      </c>
      <c r="AM284">
        <f>IFERROR(SMALL(AM67:AM187,ROW()-ROW($AM$190)+1),"")</f>
        <v>0</v>
      </c>
      <c r="AN284">
        <f>IFERROR(SMALL(AN67:AN187,ROW()-ROW($AN$190)+1),"")</f>
        <v>0</v>
      </c>
      <c r="AO284">
        <f>IFERROR(SMALL(AO67:AO187,ROW()-ROW($AO$190)+1),"")</f>
        <v>0</v>
      </c>
      <c r="AP284">
        <f>IFERROR(SMALL(AP67:AP187,ROW()-ROW($AP$190)+1),"")</f>
        <v>0</v>
      </c>
      <c r="AQ284">
        <f>IFERROR(SMALL(AQ67:AQ187,ROW()-ROW($AQ$190)+1),"")</f>
        <v>0</v>
      </c>
      <c r="AR284">
        <f>IFERROR(SMALL(AR67:AR187,ROW()-ROW($AR$190)+1),"")</f>
        <v>0</v>
      </c>
      <c r="AS284">
        <f>IFERROR(SMALL(AS67:AS187,ROW()-ROW($AS$190)+1),"")</f>
        <v>0</v>
      </c>
      <c r="AT284">
        <f>IFERROR(SMALL(AT67:AT187,ROW()-ROW($AT$190)+1),"")</f>
        <v>0</v>
      </c>
      <c r="AU284">
        <f>IFERROR(SMALL(AU67:AU187,ROW()-ROW($AU$190)+1),"")</f>
        <v>0</v>
      </c>
      <c r="AV284">
        <f>IFERROR(SMALL(AV67:AV187,ROW()-ROW($AV$190)+1),"")</f>
        <v>0</v>
      </c>
      <c r="AW284">
        <f>IFERROR(SMALL(AW67:AW187,ROW()-ROW($AW$190)+1),"")</f>
        <v>0</v>
      </c>
      <c r="AX284">
        <f>IFERROR(SMALL(AX67:AX187,ROW()-ROW($AX$190)+1),"")</f>
        <v>0</v>
      </c>
      <c r="AY284">
        <f>IFERROR(SMALL(AY67:AY187,ROW()-ROW($AY$190)+1),"")</f>
        <v>0</v>
      </c>
      <c r="AZ284">
        <f>IFERROR(SMALL(AZ67:AZ187,ROW()-ROW($AZ$190)+1),"")</f>
        <v>0</v>
      </c>
      <c r="BA284">
        <f>IFERROR(SMALL(BA67:BA187,ROW()-ROW($BA$190)+1),"")</f>
        <v>0</v>
      </c>
      <c r="BB284">
        <f>IFERROR(SMALL(BB67:BB187,ROW()-ROW($BB$190)+1),"")</f>
        <v>0</v>
      </c>
      <c r="BC284">
        <f>IFERROR(SMALL(BC67:BC187,ROW()-ROW($BC$190)+1),"")</f>
        <v>0</v>
      </c>
      <c r="BD284">
        <f>IFERROR(SMALL(BD67:BD187,ROW()-ROW($BD$190)+1),"")</f>
        <v>0</v>
      </c>
      <c r="BE284">
        <f>IFERROR(SMALL(BE67:BE187,ROW()-ROW($BE$190)+1),"")</f>
        <v>0</v>
      </c>
      <c r="BF284">
        <f>IFERROR(SMALL(BF67:BF187,ROW()-ROW($BF$190)+1),"")</f>
        <v>0</v>
      </c>
      <c r="BG284">
        <f>IFERROR(SMALL(BG67:BG187,ROW()-ROW($BG$190)+1),"")</f>
        <v>0</v>
      </c>
      <c r="BH284">
        <f>IFERROR(SMALL(BH67:BH187,ROW()-ROW($BH$190)+1),"")</f>
        <v>0</v>
      </c>
      <c r="BI284">
        <f>IFERROR(SMALL(BI67:BI187,ROW()-ROW($BI$190)+1),"")</f>
        <v>0</v>
      </c>
      <c r="BJ284">
        <f>IFERROR(SMALL(BJ67:BJ187,ROW()-ROW($BJ$190)+1),"")</f>
        <v>0</v>
      </c>
      <c r="BK284">
        <f>IFERROR(SMALL(BK67:BK187,ROW()-ROW($BK$190)+1),"")</f>
        <v>0</v>
      </c>
      <c r="BL284">
        <f>IFERROR(SMALL(BL67:BL187,ROW()-ROW($BL$190)+1),"")</f>
        <v>0</v>
      </c>
      <c r="BM284">
        <f>IFERROR(SMALL(BM67:BM187,ROW()-ROW($BM$190)+1),"")</f>
        <v>0</v>
      </c>
      <c r="BN284">
        <f>IFERROR(SMALL(BN67:BN187,ROW()-ROW($BN$190)+1),"")</f>
        <v>0</v>
      </c>
      <c r="BO284">
        <f>IFERROR(SMALL(BO67:BO187,ROW()-ROW($BO$190)+1),"")</f>
        <v>0</v>
      </c>
      <c r="BP284">
        <f>IFERROR(SMALL(BP67:BP187,ROW()-ROW($BP$190)+1),"")</f>
        <v>0</v>
      </c>
      <c r="BQ284">
        <f>IFERROR(SMALL(BQ67:BQ187,ROW()-ROW($BQ$190)+1),"")</f>
        <v>0</v>
      </c>
      <c r="BR284">
        <f>IFERROR(SMALL(BR67:BR187,ROW()-ROW($BR$190)+1),"")</f>
        <v>0</v>
      </c>
      <c r="BS284">
        <f>IFERROR(SMALL(BS67:BS187,ROW()-ROW($BS$190)+1),"")</f>
        <v>0</v>
      </c>
      <c r="BT284">
        <f>IFERROR(SMALL(BT67:BT187,ROW()-ROW($BT$190)+1),"")</f>
        <v>0</v>
      </c>
      <c r="BU284">
        <f>IFERROR(SMALL(BU67:BU187,ROW()-ROW($BU$190)+1),"")</f>
        <v>0</v>
      </c>
      <c r="BV284">
        <f>IFERROR(SMALL(BV67:BV187,ROW()-ROW($BV$190)+1),"")</f>
        <v>0</v>
      </c>
      <c r="BW284">
        <f>IFERROR(SMALL(BW67:BW187,ROW()-ROW($BW$190)+1),"")</f>
        <v>0</v>
      </c>
      <c r="BX284">
        <f>IFERROR(SMALL(BX67:BX187,ROW()-ROW($BX$190)+1),"")</f>
        <v>0</v>
      </c>
      <c r="BY284">
        <f>IFERROR(SMALL(BY67:BY187,ROW()-ROW($BY$190)+1),"")</f>
        <v>0</v>
      </c>
      <c r="BZ284">
        <f>IFERROR(SMALL(BZ67:BZ187,ROW()-ROW($BZ$190)+1),"")</f>
        <v>0</v>
      </c>
      <c r="CA284">
        <f>IFERROR(SMALL(CA67:CA187,ROW()-ROW($CA$190)+1),"")</f>
        <v>0</v>
      </c>
      <c r="CB284">
        <f>IFERROR(SMALL(CB67:CB187,ROW()-ROW($CB$190)+1),"")</f>
        <v>0</v>
      </c>
      <c r="CC284">
        <f>IFERROR(SMALL(CC67:CC187,ROW()-ROW($CC$190)+1),"")</f>
        <v>0</v>
      </c>
      <c r="CD284">
        <f>IFERROR(SMALL(CD67:CD187,ROW()-ROW($CD$190)+1),"")</f>
        <v>0</v>
      </c>
      <c r="CE284">
        <f>IFERROR(SMALL(CE67:CE187,ROW()-ROW($CE$190)+1),"")</f>
        <v>0</v>
      </c>
      <c r="CF284">
        <f>IFERROR(SMALL(CF67:CF187,ROW()-ROW($CF$190)+1),"")</f>
        <v>0</v>
      </c>
      <c r="CG284">
        <f>IFERROR(SMALL(CG67:CG187,ROW()-ROW($CG$190)+1),"")</f>
        <v>0</v>
      </c>
      <c r="CH284">
        <f>IFERROR(SMALL(CH67:CH187,ROW()-ROW($CH$190)+1),"")</f>
        <v>0</v>
      </c>
      <c r="CI284">
        <f>IFERROR(SMALL(CI67:CI187,ROW()-ROW($CI$190)+1),"")</f>
        <v>0</v>
      </c>
      <c r="CJ284">
        <f>IFERROR(SMALL(CJ67:CJ187,ROW()-ROW($CJ$190)+1),"")</f>
        <v>0</v>
      </c>
      <c r="CK284">
        <f>IFERROR(SMALL(CK67:CK187,ROW()-ROW($CK$190)+1),"")</f>
        <v>0</v>
      </c>
      <c r="CL284">
        <f>IFERROR(SMALL(CL67:CL187,ROW()-ROW($CL$190)+1),"")</f>
        <v>0</v>
      </c>
      <c r="CM284">
        <f>IFERROR(SMALL(CM67:CM187,ROW()-ROW($CM$190)+1),"")</f>
        <v>0</v>
      </c>
      <c r="CN284">
        <f>IFERROR(SMALL(CN67:CN187,ROW()-ROW($CN$190)+1),"")</f>
        <v>0</v>
      </c>
      <c r="CO284">
        <f>IFERROR(SMALL(CO67:CO187,ROW()-ROW($CO$190)+1),"")</f>
        <v>0</v>
      </c>
      <c r="CP284">
        <f>IFERROR(SMALL(CP67:CP187,ROW()-ROW($CP$190)+1),"")</f>
        <v>0</v>
      </c>
      <c r="CQ284">
        <f>IFERROR(SMALL(CQ67:CQ187,ROW()-ROW($CQ$190)+1),"")</f>
        <v>0</v>
      </c>
      <c r="CR284">
        <f>IFERROR(SMALL(CR67:CR187,ROW()-ROW($CR$190)+1),"")</f>
        <v>0</v>
      </c>
      <c r="CS284">
        <f>IFERROR(SMALL(CS67:CS187,ROW()-ROW($CS$190)+1),"")</f>
        <v>0</v>
      </c>
      <c r="CT284">
        <f>IFERROR(SMALL(CT67:CT187,ROW()-ROW($CT$190)+1),"")</f>
        <v>0</v>
      </c>
      <c r="CU284">
        <f>IFERROR(SMALL(CU67:CU187,ROW()-ROW($CU$190)+1),"")</f>
        <v>0</v>
      </c>
      <c r="CV284">
        <f>IFERROR(SMALL(CV67:CV187,ROW()-ROW($CV$190)+1),"")</f>
        <v>0</v>
      </c>
      <c r="CW284">
        <f>IFERROR(SMALL(CW67:CW187,ROW()-ROW($CW$190)+1),"")</f>
        <v>0</v>
      </c>
      <c r="CX284">
        <f>IFERROR(SMALL(CX67:CX187,ROW()-ROW($CX$190)+1),"")</f>
        <v>0</v>
      </c>
      <c r="CY284">
        <f>IFERROR(SMALL(CY67:CY187,ROW()-ROW($CY$190)+1),"")</f>
        <v>0</v>
      </c>
      <c r="CZ284">
        <f>IFERROR(SMALL(CZ67:CZ187,ROW()-ROW($CZ$190)+1),"")</f>
        <v>0</v>
      </c>
      <c r="DA284">
        <f>IFERROR(SMALL(DA67:DA187,ROW()-ROW($DA$190)+1),"")</f>
        <v>0</v>
      </c>
      <c r="DB284">
        <f>IFERROR(SMALL(DB67:DB187,ROW()-ROW($DB$190)+1),"")</f>
        <v>0</v>
      </c>
      <c r="DC284">
        <f>IFERROR(SMALL(DC67:DC187,ROW()-ROW($DC$190)+1),"")</f>
        <v>0</v>
      </c>
      <c r="DD284">
        <f>IFERROR(SMALL(DD67:DD187,ROW()-ROW($DD$190)+1),"")</f>
        <v>0</v>
      </c>
      <c r="DE284">
        <f>IFERROR(SMALL(DE67:DE187,ROW()-ROW($DE$190)+1),"")</f>
        <v>0</v>
      </c>
      <c r="DF284">
        <f>IFERROR(SMALL(DF67:DF187,ROW()-ROW($DF$190)+1),"")</f>
        <v>0</v>
      </c>
      <c r="DG284">
        <f>IFERROR(SMALL(DG67:DG187,ROW()-ROW($DG$190)+1),"")</f>
        <v>0</v>
      </c>
      <c r="DH284">
        <f>IFERROR(SMALL(DH67:DH187,ROW()-ROW($DH$190)+1),"")</f>
        <v>0</v>
      </c>
      <c r="DI284">
        <f>IFERROR(SMALL(DI67:DI187,ROW()-ROW($DI$190)+1),"")</f>
        <v>0</v>
      </c>
      <c r="DJ284">
        <f>IFERROR(SMALL(DJ67:DJ187,ROW()-ROW($DJ$190)+1),"")</f>
        <v>0</v>
      </c>
      <c r="DK284">
        <f>IFERROR(SMALL(DK67:DK187,ROW()-ROW($DK$190)+1),"")</f>
        <v>0</v>
      </c>
      <c r="DL284">
        <f>IFERROR(SMALL(DL67:DL187,ROW()-ROW($DL$190)+1),"")</f>
        <v>0</v>
      </c>
      <c r="DM284">
        <f>IFERROR(SMALL(DM67:DM187,ROW()-ROW($DM$190)+1),"")</f>
        <v>0</v>
      </c>
      <c r="DN284">
        <f>IFERROR(SMALL(DN67:DN187,ROW()-ROW($DN$190)+1),"")</f>
        <v>0</v>
      </c>
      <c r="DO284">
        <f>IFERROR(SMALL(DO67:DO187,ROW()-ROW($DO$190)+1),"")</f>
        <v>0</v>
      </c>
      <c r="DP284">
        <f>IFERROR(SMALL(DP67:DP187,ROW()-ROW($DP$190)+1),"")</f>
        <v>0</v>
      </c>
      <c r="DQ284">
        <f>IFERROR(SMALL(DQ67:DQ187,ROW()-ROW($DQ$190)+1),"")</f>
        <v>0</v>
      </c>
      <c r="DR284">
        <f>IFERROR(SMALL(DR67:DR187,ROW()-ROW($DR$190)+1),"")</f>
        <v>0</v>
      </c>
      <c r="DS284">
        <f>IFERROR(SMALL(DS67:DS187,ROW()-ROW($DS$190)+1),"")</f>
        <v>0</v>
      </c>
      <c r="DT284">
        <f>IFERROR(SMALL(DT67:DT187,ROW()-ROW($DT$190)+1),"")</f>
        <v>0</v>
      </c>
      <c r="DU284">
        <f>IFERROR(SMALL(DU67:DU187,ROW()-ROW($DU$190)+1),"")</f>
        <v>0</v>
      </c>
      <c r="DV284">
        <f>IFERROR(SMALL(DV67:DV187,ROW()-ROW($DV$190)+1),"")</f>
        <v>0</v>
      </c>
      <c r="DW284">
        <f>IFERROR(SMALL(DW67:DW187,ROW()-ROW($DW$190)+1),"")</f>
        <v>0</v>
      </c>
      <c r="DX284">
        <f>IFERROR(SMALL(DX67:DX187,ROW()-ROW($DX$190)+1),"")</f>
        <v>0</v>
      </c>
      <c r="DY284">
        <f>IFERROR(SMALL(DY67:DY187,ROW()-ROW($DY$190)+1),"")</f>
        <v>0</v>
      </c>
      <c r="DZ284">
        <f>IFERROR(SMALL(DZ67:DZ187,ROW()-ROW($DZ$190)+1),"")</f>
        <v>0</v>
      </c>
      <c r="EA284">
        <f>IFERROR(SMALL(EA67:EA187,ROW()-ROW($EA$190)+1),"")</f>
        <v>0</v>
      </c>
      <c r="EB284">
        <f>IFERROR(SMALL(EB67:EB187,ROW()-ROW($EB$190)+1),"")</f>
        <v>0</v>
      </c>
      <c r="EC284">
        <f>IFERROR(SMALL(EC67:EC187,ROW()-ROW($EC$190)+1),"")</f>
        <v>0</v>
      </c>
      <c r="ED284">
        <f>IFERROR(SMALL(ED67:ED187,ROW()-ROW($ED$190)+1),"")</f>
        <v>0</v>
      </c>
      <c r="EE284">
        <f>IFERROR(SMALL(EE67:EE187,ROW()-ROW($EE$190)+1),"")</f>
        <v>0</v>
      </c>
      <c r="EF284">
        <f>IFERROR(SMALL(EF67:EF187,ROW()-ROW($EF$190)+1),"")</f>
        <v>0</v>
      </c>
      <c r="EI284">
        <f>IFERROR(SMALL(EI67:EI187,ROW()-ROW($EI$190)+1),"")</f>
        <v>0</v>
      </c>
      <c r="EJ284">
        <f>IFERROR(SMALL(EJ67:EJ187,ROW()-ROW($EJ$190)+1),"")</f>
        <v>0</v>
      </c>
      <c r="EK284">
        <f>IFERROR(SMALL(EK67:EK187,ROW()-ROW($EK$190)+1),"")</f>
        <v>0</v>
      </c>
      <c r="EL284">
        <f>IFERROR(SMALL(EL67:EL187,ROW()-ROW($EL$190)+1),"")</f>
        <v>0</v>
      </c>
      <c r="EM284">
        <f>IFERROR(SMALL(EM67:EM187,ROW()-ROW($EM$190)+1),"")</f>
        <v>0</v>
      </c>
      <c r="EN284">
        <f>IFERROR(SMALL(EN67:EN187,ROW()-ROW($EN$190)+1),"")</f>
        <v>0</v>
      </c>
      <c r="EO284">
        <f>IFERROR(SMALL(EO67:EO187,ROW()-ROW($EO$190)+1),"")</f>
        <v>0</v>
      </c>
      <c r="EP284">
        <f>IFERROR(SMALL(EP67:EP187,ROW()-ROW($EP$190)+1),"")</f>
        <v>0</v>
      </c>
      <c r="EQ284">
        <f>IFERROR(SMALL(EQ67:EQ187,ROW()-ROW($EQ$190)+1),"")</f>
        <v>0</v>
      </c>
      <c r="ER284">
        <f>IFERROR(SMALL(ER67:ER187,ROW()-ROW($ER$190)+1),"")</f>
        <v>0</v>
      </c>
      <c r="ES284">
        <f>IFERROR(SMALL(ES67:ES187,ROW()-ROW($ES$190)+1),"")</f>
        <v>0</v>
      </c>
      <c r="ET284">
        <f>IFERROR(SMALL(ET67:ET187,ROW()-ROW($ET$190)+1),"")</f>
        <v>0</v>
      </c>
      <c r="EU284">
        <f>IFERROR(SMALL(EU67:EU187,ROW()-ROW($EU$190)+1),"")</f>
        <v>0</v>
      </c>
      <c r="EV284">
        <f>IFERROR(SMALL(EV67:EV187,ROW()-ROW($EV$190)+1),"")</f>
        <v>0</v>
      </c>
      <c r="EW284">
        <f>IFERROR(SMALL(EW67:EW187,ROW()-ROW($EW$190)+1),"")</f>
        <v>0</v>
      </c>
      <c r="EX284">
        <f>IFERROR(SMALL(EX67:EX187,ROW()-ROW($EX$190)+1),"")</f>
        <v>0</v>
      </c>
      <c r="EY284">
        <f>IFERROR(SMALL(EY67:EY187,ROW()-ROW($EY$190)+1),"")</f>
        <v>0</v>
      </c>
      <c r="EZ284">
        <f>IFERROR(SMALL(EZ67:EZ187,ROW()-ROW($EZ$190)+1),"")</f>
        <v>0</v>
      </c>
      <c r="FA284">
        <f>IFERROR(SMALL(FA67:FA187,ROW()-ROW($FA$190)+1),"")</f>
        <v>0</v>
      </c>
      <c r="FB284">
        <f>IFERROR(SMALL(FB67:FB187,ROW()-ROW($FB$190)+1),"")</f>
        <v>0</v>
      </c>
      <c r="FC284">
        <f>IFERROR(SMALL(FC67:FC187,ROW()-ROW($FC$190)+1),"")</f>
        <v>0</v>
      </c>
      <c r="FD284">
        <f>IFERROR(SMALL(FD67:FD187,ROW()-ROW($FD$190)+1),"")</f>
        <v>0</v>
      </c>
      <c r="FE284">
        <f>IFERROR(SMALL(FE67:FE187,ROW()-ROW($FE$190)+1),"")</f>
        <v>0</v>
      </c>
      <c r="FF284">
        <f>IFERROR(SMALL(FF67:FF187,ROW()-ROW($FF$190)+1),"")</f>
        <v>0</v>
      </c>
      <c r="FG284">
        <f>IFERROR(SMALL(FG67:FG187,ROW()-ROW($FG$190)+1),"")</f>
        <v>0</v>
      </c>
      <c r="FH284">
        <f>IFERROR(SMALL(FH67:FH187,ROW()-ROW($FH$190)+1),"")</f>
        <v>0</v>
      </c>
      <c r="FI284">
        <f>IFERROR(SMALL(FI67:FI187,ROW()-ROW($FI$190)+1),"")</f>
        <v>0</v>
      </c>
      <c r="FJ284">
        <f>IFERROR(SMALL(FJ67:FJ187,ROW()-ROW($FJ$190)+1),"")</f>
        <v>0</v>
      </c>
      <c r="FK284">
        <f>IFERROR(SMALL(FK67:FK187,ROW()-ROW($FK$190)+1),"")</f>
        <v>0</v>
      </c>
      <c r="FL284">
        <f>IFERROR(SMALL(FL67:FL187,ROW()-ROW($FL$190)+1),"")</f>
        <v>0</v>
      </c>
      <c r="FM284">
        <f>IFERROR(SMALL(FM67:FM187,ROW()-ROW($FM$190)+1),"")</f>
        <v>0</v>
      </c>
      <c r="FN284">
        <f>IFERROR(SMALL(FN67:FN187,ROW()-ROW($FN$190)+1),"")</f>
        <v>0</v>
      </c>
      <c r="FO284">
        <f>IFERROR(SMALL(FO67:FO187,ROW()-ROW($FO$190)+1),"")</f>
        <v>0</v>
      </c>
      <c r="FP284">
        <f>IFERROR(SMALL(FP67:FP187,ROW()-ROW($FP$190)+1),"")</f>
        <v>0</v>
      </c>
      <c r="FQ284">
        <f>IFERROR(SMALL(FQ67:FQ187,ROW()-ROW($FQ$190)+1),"")</f>
        <v>0</v>
      </c>
      <c r="FR284">
        <f>IFERROR(SMALL(FR67:FR187,ROW()-ROW($FR$190)+1),"")</f>
        <v>0</v>
      </c>
      <c r="FS284">
        <f>IFERROR(SMALL(FS67:FS187,ROW()-ROW($FS$190)+1),"")</f>
        <v>0</v>
      </c>
      <c r="FT284">
        <f>IFERROR(SMALL(FT67:FT187,ROW()-ROW($FT$190)+1),"")</f>
        <v>0</v>
      </c>
      <c r="FU284">
        <f>IFERROR(SMALL(FU67:FU187,ROW()-ROW($FU$190)+1),"")</f>
        <v>0</v>
      </c>
      <c r="FV284">
        <f>IFERROR(SMALL(FV67:FV187,ROW()-ROW($FV$190)+1),"")</f>
        <v>0</v>
      </c>
      <c r="FW284">
        <f>IFERROR(SMALL(FW67:FW187,ROW()-ROW($FW$190)+1),"")</f>
        <v>0</v>
      </c>
      <c r="FX284">
        <f>IFERROR(SMALL(FX67:FX187,ROW()-ROW($FX$190)+1),"")</f>
        <v>0</v>
      </c>
      <c r="FY284">
        <f>IFERROR(SMALL(FY67:FY187,ROW()-ROW($FY$190)+1),"")</f>
        <v>0</v>
      </c>
      <c r="FZ284">
        <f>IFERROR(SMALL(FZ67:FZ187,ROW()-ROW($FZ$190)+1),"")</f>
        <v>0</v>
      </c>
      <c r="GA284">
        <f>IFERROR(SMALL(GA67:GA187,ROW()-ROW($GA$190)+1),"")</f>
        <v>0</v>
      </c>
      <c r="GB284">
        <f>IFERROR(SMALL(GB67:GB187,ROW()-ROW($GB$190)+1),"")</f>
        <v>0</v>
      </c>
      <c r="GC284">
        <f>IFERROR(SMALL(GC67:GC187,ROW()-ROW($GC$190)+1),"")</f>
        <v>0</v>
      </c>
      <c r="GD284">
        <f>IFERROR(SMALL(GD67:GD187,ROW()-ROW($GD$190)+1),"")</f>
        <v>0</v>
      </c>
      <c r="GE284">
        <f>IFERROR(SMALL(GE67:GE187,ROW()-ROW($GE$190)+1),"")</f>
        <v>0</v>
      </c>
      <c r="GF284">
        <f>IFERROR(SMALL(GF67:GF187,ROW()-ROW($GF$190)+1),"")</f>
        <v>0</v>
      </c>
      <c r="GG284">
        <f>IFERROR(SMALL(GG67:GG187,ROW()-ROW($GG$190)+1),"")</f>
        <v>0</v>
      </c>
      <c r="GH284">
        <f>IFERROR(SMALL(GH67:GH187,ROW()-ROW($GH$190)+1),"")</f>
        <v>0</v>
      </c>
      <c r="GI284">
        <f>IFERROR(SMALL(GI67:GI187,ROW()-ROW($GI$190)+1),"")</f>
        <v>0</v>
      </c>
      <c r="GJ284">
        <f>IFERROR(SMALL(GJ67:GJ187,ROW()-ROW($GJ$190)+1),"")</f>
        <v>0</v>
      </c>
      <c r="GK284">
        <f>IFERROR(SMALL(GK67:GK187,ROW()-ROW($GK$190)+1),"")</f>
        <v>0</v>
      </c>
      <c r="GL284">
        <f>IFERROR(SMALL(GL67:GL187,ROW()-ROW($GL$190)+1),"")</f>
        <v>0</v>
      </c>
      <c r="GM284">
        <f>IFERROR(SMALL(GM67:GM187,ROW()-ROW($GM$190)+1),"")</f>
        <v>0</v>
      </c>
      <c r="GN284">
        <f>IFERROR(SMALL(GN67:GN187,ROW()-ROW($GN$190)+1),"")</f>
        <v>0</v>
      </c>
      <c r="GO284">
        <f>IFERROR(SMALL(GO67:GO187,ROW()-ROW($GO$190)+1),"")</f>
        <v>0</v>
      </c>
      <c r="GP284">
        <f>IFERROR(SMALL(GP67:GP187,ROW()-ROW($GP$190)+1),"")</f>
        <v>0</v>
      </c>
      <c r="GQ284">
        <f>IFERROR(SMALL(GQ67:GQ187,ROW()-ROW($GQ$190)+1),"")</f>
        <v>0</v>
      </c>
      <c r="GR284">
        <f>IFERROR(SMALL(GR67:GR187,ROW()-ROW($GR$190)+1),"")</f>
        <v>0</v>
      </c>
      <c r="GS284">
        <f>IFERROR(SMALL(GS67:GS187,ROW()-ROW($GS$190)+1),"")</f>
        <v>0</v>
      </c>
      <c r="GT284">
        <f>IFERROR(SMALL(GT67:GT187,ROW()-ROW($GT$190)+1),"")</f>
        <v>0</v>
      </c>
      <c r="GU284">
        <f>IFERROR(SMALL(GU67:GU187,ROW()-ROW($GU$190)+1),"")</f>
        <v>0</v>
      </c>
      <c r="GV284">
        <f>IFERROR(SMALL(GV67:GV187,ROW()-ROW($GV$190)+1),"")</f>
        <v>0</v>
      </c>
      <c r="GW284">
        <f>IFERROR(SMALL(GW67:GW187,ROW()-ROW($GW$190)+1),"")</f>
        <v>0</v>
      </c>
      <c r="GX284">
        <f>IFERROR(SMALL(GX67:GX187,ROW()-ROW($GX$190)+1),"")</f>
        <v>0</v>
      </c>
      <c r="GY284">
        <f>IFERROR(SMALL(GY67:GY187,ROW()-ROW($GY$190)+1),"")</f>
        <v>0</v>
      </c>
      <c r="GZ284">
        <f>IFERROR(SMALL(GZ67:GZ187,ROW()-ROW($GZ$190)+1),"")</f>
        <v>0</v>
      </c>
      <c r="HA284">
        <f>IFERROR(SMALL(HA67:HA187,ROW()-ROW($HA$190)+1),"")</f>
        <v>0</v>
      </c>
      <c r="HB284">
        <f>IFERROR(SMALL(HB67:HB187,ROW()-ROW($HB$190)+1),"")</f>
        <v>0</v>
      </c>
      <c r="HC284">
        <f>IFERROR(SMALL(HC67:HC187,ROW()-ROW($HC$190)+1),"")</f>
        <v>0</v>
      </c>
      <c r="HD284">
        <f>IFERROR(SMALL(HD67:HD187,ROW()-ROW($HD$190)+1),"")</f>
        <v>0</v>
      </c>
      <c r="HE284">
        <f>IFERROR(SMALL(HE67:HE187,ROW()-ROW($HE$190)+1),"")</f>
        <v>0</v>
      </c>
      <c r="HF284">
        <f>IFERROR(SMALL(HF67:HF187,ROW()-ROW($HF$190)+1),"")</f>
        <v>0</v>
      </c>
      <c r="HG284">
        <f>IFERROR(SMALL(HG67:HG187,ROW()-ROW($HG$190)+1),"")</f>
        <v>0</v>
      </c>
      <c r="HH284">
        <f>IFERROR(SMALL(HH67:HH187,ROW()-ROW($HH$190)+1),"")</f>
        <v>0</v>
      </c>
      <c r="HI284">
        <f>IFERROR(SMALL(HI67:HI187,ROW()-ROW($HI$190)+1),"")</f>
        <v>0</v>
      </c>
      <c r="HJ284">
        <f>IFERROR(SMALL(HJ67:HJ187,ROW()-ROW($HJ$190)+1),"")</f>
        <v>0</v>
      </c>
      <c r="HK284">
        <f>IFERROR(SMALL(HK67:HK187,ROW()-ROW($HK$190)+1),"")</f>
        <v>0</v>
      </c>
      <c r="HL284">
        <f>IFERROR(SMALL(HL67:HL187,ROW()-ROW($HL$190)+1),"")</f>
        <v>0</v>
      </c>
      <c r="HM284">
        <f>IFERROR(SMALL(HM67:HM187,ROW()-ROW($HM$190)+1),"")</f>
        <v>0</v>
      </c>
      <c r="HN284">
        <f>IFERROR(SMALL(HN67:HN187,ROW()-ROW($HN$190)+1),"")</f>
        <v>0</v>
      </c>
      <c r="HO284">
        <f>IFERROR(SMALL(HO67:HO187,ROW()-ROW($HO$190)+1),"")</f>
        <v>0</v>
      </c>
      <c r="HP284">
        <f>IFERROR(SMALL(HP67:HP187,ROW()-ROW($HP$190)+1),"")</f>
        <v>0</v>
      </c>
      <c r="HQ284">
        <f>IFERROR(SMALL(HQ67:HQ187,ROW()-ROW($HQ$190)+1),"")</f>
        <v>0</v>
      </c>
      <c r="HR284">
        <f>IFERROR(SMALL(HR67:HR187,ROW()-ROW($HR$190)+1),"")</f>
        <v>0</v>
      </c>
      <c r="HS284">
        <f>IFERROR(SMALL(HS67:HS187,ROW()-ROW($HS$190)+1),"")</f>
        <v>0</v>
      </c>
      <c r="HT284">
        <f>IFERROR(SMALL(HT67:HT187,ROW()-ROW($HT$190)+1),"")</f>
        <v>0</v>
      </c>
      <c r="HU284">
        <f>IFERROR(SMALL(HU67:HU187,ROW()-ROW($HU$190)+1),"")</f>
        <v>0</v>
      </c>
      <c r="HV284">
        <f>IFERROR(SMALL(HV67:HV187,ROW()-ROW($HV$190)+1),"")</f>
        <v>0</v>
      </c>
      <c r="HW284">
        <f>IFERROR(SMALL(HW67:HW187,ROW()-ROW($HW$190)+1),"")</f>
        <v>0</v>
      </c>
      <c r="HX284">
        <f>IFERROR(SMALL(HX67:HX187,ROW()-ROW($HX$190)+1),"")</f>
        <v>0</v>
      </c>
      <c r="HY284">
        <f>IFERROR(SMALL(HY67:HY187,ROW()-ROW($HY$190)+1),"")</f>
        <v>0</v>
      </c>
      <c r="HZ284">
        <f>IFERROR(SMALL(HZ67:HZ187,ROW()-ROW($HZ$190)+1),"")</f>
        <v>0</v>
      </c>
      <c r="IA284">
        <f>IFERROR(SMALL(IA67:IA187,ROW()-ROW($IA$190)+1),"")</f>
        <v>0</v>
      </c>
      <c r="IB284">
        <f>IFERROR(SMALL(IB67:IB187,ROW()-ROW($IB$190)+1),"")</f>
        <v>0</v>
      </c>
      <c r="IC284">
        <f>IFERROR(SMALL(IC67:IC187,ROW()-ROW($IC$190)+1),"")</f>
        <v>0</v>
      </c>
      <c r="ID284">
        <f>IFERROR(SMALL(ID67:ID187,ROW()-ROW($ID$190)+1),"")</f>
        <v>0</v>
      </c>
      <c r="IE284">
        <f>IFERROR(SMALL(IE67:IE187,ROW()-ROW($IE$190)+1),"")</f>
        <v>0</v>
      </c>
      <c r="IF284">
        <f>IFERROR(SMALL(IF67:IF187,ROW()-ROW($IF$190)+1),"")</f>
        <v>0</v>
      </c>
      <c r="IG284">
        <f>IFERROR(SMALL(IG67:IG187,ROW()-ROW($IG$190)+1),"")</f>
        <v>0</v>
      </c>
      <c r="IH284">
        <f>IFERROR(SMALL(IH67:IH187,ROW()-ROW($IH$190)+1),"")</f>
        <v>0</v>
      </c>
      <c r="II284">
        <f>IFERROR(SMALL(II67:II187,ROW()-ROW($II$190)+1),"")</f>
        <v>0</v>
      </c>
      <c r="IJ284">
        <f>IFERROR(SMALL(IJ67:IJ187,ROW()-ROW($IJ$190)+1),"")</f>
        <v>0</v>
      </c>
      <c r="IK284">
        <f>IFERROR(SMALL(IK67:IK187,ROW()-ROW($IK$190)+1),"")</f>
        <v>0</v>
      </c>
      <c r="IL284">
        <f>IFERROR(SMALL(IL67:IL187,ROW()-ROW($IL$190)+1),"")</f>
        <v>0</v>
      </c>
      <c r="IM284">
        <f>IFERROR(SMALL(IM67:IM187,ROW()-ROW($IM$190)+1),"")</f>
        <v>0</v>
      </c>
      <c r="IN284">
        <f>IFERROR(SMALL(IN67:IN187,ROW()-ROW($IN$190)+1),"")</f>
        <v>0</v>
      </c>
      <c r="IO284">
        <f>IFERROR(SMALL(IO67:IO187,ROW()-ROW($IO$190)+1),"")</f>
        <v>0</v>
      </c>
      <c r="IP284">
        <f>IFERROR(SMALL(IP67:IP187,ROW()-ROW($IP$190)+1),"")</f>
        <v>0</v>
      </c>
      <c r="IQ284">
        <f>IFERROR(SMALL(IQ67:IQ187,ROW()-ROW($IQ$190)+1),"")</f>
        <v>0</v>
      </c>
      <c r="IR284">
        <f>IFERROR(SMALL(IR67:IR187,ROW()-ROW($IR$190)+1),"")</f>
        <v>0</v>
      </c>
      <c r="IS284">
        <f>IFERROR(SMALL(IS67:IS187,ROW()-ROW($IS$190)+1),"")</f>
        <v>0</v>
      </c>
      <c r="IT284">
        <f>IFERROR(SMALL(IT67:IT187,ROW()-ROW($IT$190)+1),"")</f>
        <v>0</v>
      </c>
      <c r="IU284">
        <f>IFERROR(SMALL(IU67:IU187,ROW()-ROW($IU$190)+1),"")</f>
        <v>0</v>
      </c>
      <c r="IV284">
        <f>IFERROR(SMALL(IV67:IV187,ROW()-ROW($IV$190)+1),"")</f>
        <v>0</v>
      </c>
      <c r="IW284">
        <f>IFERROR(SMALL(IW67:IW187,ROW()-ROW($IW$190)+1),"")</f>
        <v>0</v>
      </c>
      <c r="IX284">
        <f>IFERROR(SMALL(IX67:IX187,ROW()-ROW($IX$190)+1),"")</f>
        <v>0</v>
      </c>
      <c r="IY284">
        <f>IFERROR(SMALL(IY67:IY187,ROW()-ROW($IY$190)+1),"")</f>
        <v>0</v>
      </c>
      <c r="IZ284">
        <f>IFERROR(SMALL(IZ67:IZ187,ROW()-ROW($IZ$190)+1),"")</f>
        <v>0</v>
      </c>
      <c r="JA284">
        <f>IFERROR(SMALL(JA67:JA187,ROW()-ROW($JA$190)+1),"")</f>
        <v>0</v>
      </c>
      <c r="JB284">
        <f>IFERROR(SMALL(JB67:JB187,ROW()-ROW($JB$190)+1),"")</f>
        <v>0</v>
      </c>
      <c r="JC284">
        <f>IFERROR(SMALL(JC67:JC187,ROW()-ROW($JC$190)+1),"")</f>
        <v>0</v>
      </c>
      <c r="JD284">
        <f>IFERROR(SMALL(JD67:JD187,ROW()-ROW($JD$190)+1),"")</f>
        <v>0</v>
      </c>
      <c r="JE284">
        <f>IFERROR(SMALL(JE67:JE187,ROW()-ROW($JE$190)+1),"")</f>
        <v>0</v>
      </c>
      <c r="JF284">
        <f>IFERROR(SMALL(JF67:JF187,ROW()-ROW($JF$190)+1),"")</f>
        <v>0</v>
      </c>
      <c r="JG284">
        <f>IFERROR(SMALL(JG67:JG187,ROW()-ROW($JG$190)+1),"")</f>
        <v>0</v>
      </c>
      <c r="JH284">
        <f>IFERROR(SMALL(JH67:JH187,ROW()-ROW($JH$190)+1),"")</f>
        <v>0</v>
      </c>
      <c r="JI284">
        <f>IFERROR(SMALL(JI67:JI187,ROW()-ROW($JI$190)+1),"")</f>
        <v>0</v>
      </c>
      <c r="JJ284">
        <f>IFERROR(SMALL(JJ67:JJ187,ROW()-ROW($JJ$190)+1),"")</f>
        <v>0</v>
      </c>
    </row>
    <row r="285" spans="5:270">
      <c r="E285">
        <f>IFERROR(SMALL(E67:E187,ROW()-ROW($E$190)+1),"")</f>
        <v>0</v>
      </c>
      <c r="F285">
        <f>IFERROR(SMALL(F67:F187,ROW()-ROW($F$190)+1),"")</f>
        <v>0</v>
      </c>
      <c r="G285">
        <f>IFERROR(SMALL(G67:G187,ROW()-ROW($G$190)+1),"")</f>
        <v>0</v>
      </c>
      <c r="H285">
        <f>IFERROR(SMALL(H67:H187,ROW()-ROW($H$190)+1),"")</f>
        <v>0</v>
      </c>
      <c r="I285">
        <f>IFERROR(SMALL(I67:I187,ROW()-ROW($I$190)+1),"")</f>
        <v>0</v>
      </c>
      <c r="J285">
        <f>IFERROR(SMALL(J67:J187,ROW()-ROW($J$190)+1),"")</f>
        <v>0</v>
      </c>
      <c r="K285">
        <f>IFERROR(SMALL(K67:K187,ROW()-ROW($K$190)+1),"")</f>
        <v>0</v>
      </c>
      <c r="L285">
        <f>IFERROR(SMALL(L67:L187,ROW()-ROW($L$190)+1),"")</f>
        <v>0</v>
      </c>
      <c r="M285">
        <f>IFERROR(SMALL(M67:M187,ROW()-ROW($M$190)+1),"")</f>
        <v>0</v>
      </c>
      <c r="N285">
        <f>IFERROR(SMALL(N67:N187,ROW()-ROW($N$190)+1),"")</f>
        <v>0</v>
      </c>
      <c r="O285">
        <f>IFERROR(SMALL(O67:O187,ROW()-ROW($O$190)+1),"")</f>
        <v>0</v>
      </c>
      <c r="P285">
        <f>IFERROR(SMALL(P67:P187,ROW()-ROW($P$190)+1),"")</f>
        <v>0</v>
      </c>
      <c r="Q285">
        <f>IFERROR(SMALL(Q67:Q187,ROW()-ROW($Q$190)+1),"")</f>
        <v>0</v>
      </c>
      <c r="R285">
        <f>IFERROR(SMALL(R67:R187,ROW()-ROW($R$190)+1),"")</f>
        <v>0</v>
      </c>
      <c r="S285">
        <f>IFERROR(SMALL(S67:S187,ROW()-ROW($S$190)+1),"")</f>
        <v>0</v>
      </c>
      <c r="T285">
        <f>IFERROR(SMALL(T67:T187,ROW()-ROW($T$190)+1),"")</f>
        <v>0</v>
      </c>
      <c r="U285">
        <f>IFERROR(SMALL(U67:U187,ROW()-ROW($U$190)+1),"")</f>
        <v>0</v>
      </c>
      <c r="V285">
        <f>IFERROR(SMALL(V67:V187,ROW()-ROW($V$190)+1),"")</f>
        <v>0</v>
      </c>
      <c r="W285">
        <f>IFERROR(SMALL(W67:W187,ROW()-ROW($W$190)+1),"")</f>
        <v>0</v>
      </c>
      <c r="X285">
        <f>IFERROR(SMALL(X67:X187,ROW()-ROW($X$190)+1),"")</f>
        <v>0</v>
      </c>
      <c r="Y285">
        <f>IFERROR(SMALL(Y67:Y187,ROW()-ROW($Y$190)+1),"")</f>
        <v>0</v>
      </c>
      <c r="Z285">
        <f>IFERROR(SMALL(Z67:Z187,ROW()-ROW($Z$190)+1),"")</f>
        <v>0</v>
      </c>
      <c r="AA285">
        <f>IFERROR(SMALL(AA67:AA187,ROW()-ROW($AA$190)+1),"")</f>
        <v>0</v>
      </c>
      <c r="AB285">
        <f>IFERROR(SMALL(AB67:AB187,ROW()-ROW($AB$190)+1),"")</f>
        <v>0</v>
      </c>
      <c r="AC285">
        <f>IFERROR(SMALL(AC67:AC187,ROW()-ROW($AC$190)+1),"")</f>
        <v>0</v>
      </c>
      <c r="AD285">
        <f>IFERROR(SMALL(AD67:AD187,ROW()-ROW($AD$190)+1),"")</f>
        <v>0</v>
      </c>
      <c r="AE285">
        <f>IFERROR(SMALL(AE67:AE187,ROW()-ROW($AE$190)+1),"")</f>
        <v>0</v>
      </c>
      <c r="AF285">
        <f>IFERROR(SMALL(AF67:AF187,ROW()-ROW($AF$190)+1),"")</f>
        <v>0</v>
      </c>
      <c r="AG285">
        <f>IFERROR(SMALL(AG67:AG187,ROW()-ROW($AG$190)+1),"")</f>
        <v>0</v>
      </c>
      <c r="AH285">
        <f>IFERROR(SMALL(AH67:AH187,ROW()-ROW($AH$190)+1),"")</f>
        <v>0</v>
      </c>
      <c r="AI285">
        <f>IFERROR(SMALL(AI67:AI187,ROW()-ROW($AI$190)+1),"")</f>
        <v>0</v>
      </c>
      <c r="AJ285">
        <f>IFERROR(SMALL(AJ67:AJ187,ROW()-ROW($AJ$190)+1),"")</f>
        <v>0</v>
      </c>
      <c r="AK285">
        <f>IFERROR(SMALL(AK67:AK187,ROW()-ROW($AK$190)+1),"")</f>
        <v>0</v>
      </c>
      <c r="AL285">
        <f>IFERROR(SMALL(AL67:AL187,ROW()-ROW($AL$190)+1),"")</f>
        <v>0</v>
      </c>
      <c r="AM285">
        <f>IFERROR(SMALL(AM67:AM187,ROW()-ROW($AM$190)+1),"")</f>
        <v>0</v>
      </c>
      <c r="AN285">
        <f>IFERROR(SMALL(AN67:AN187,ROW()-ROW($AN$190)+1),"")</f>
        <v>0</v>
      </c>
      <c r="AO285">
        <f>IFERROR(SMALL(AO67:AO187,ROW()-ROW($AO$190)+1),"")</f>
        <v>0</v>
      </c>
      <c r="AP285">
        <f>IFERROR(SMALL(AP67:AP187,ROW()-ROW($AP$190)+1),"")</f>
        <v>0</v>
      </c>
      <c r="AQ285">
        <f>IFERROR(SMALL(AQ67:AQ187,ROW()-ROW($AQ$190)+1),"")</f>
        <v>0</v>
      </c>
      <c r="AR285">
        <f>IFERROR(SMALL(AR67:AR187,ROW()-ROW($AR$190)+1),"")</f>
        <v>0</v>
      </c>
      <c r="AS285">
        <f>IFERROR(SMALL(AS67:AS187,ROW()-ROW($AS$190)+1),"")</f>
        <v>0</v>
      </c>
      <c r="AT285">
        <f>IFERROR(SMALL(AT67:AT187,ROW()-ROW($AT$190)+1),"")</f>
        <v>0</v>
      </c>
      <c r="AU285">
        <f>IFERROR(SMALL(AU67:AU187,ROW()-ROW($AU$190)+1),"")</f>
        <v>0</v>
      </c>
      <c r="AV285">
        <f>IFERROR(SMALL(AV67:AV187,ROW()-ROW($AV$190)+1),"")</f>
        <v>0</v>
      </c>
      <c r="AW285">
        <f>IFERROR(SMALL(AW67:AW187,ROW()-ROW($AW$190)+1),"")</f>
        <v>0</v>
      </c>
      <c r="AX285">
        <f>IFERROR(SMALL(AX67:AX187,ROW()-ROW($AX$190)+1),"")</f>
        <v>0</v>
      </c>
      <c r="AY285">
        <f>IFERROR(SMALL(AY67:AY187,ROW()-ROW($AY$190)+1),"")</f>
        <v>0</v>
      </c>
      <c r="AZ285">
        <f>IFERROR(SMALL(AZ67:AZ187,ROW()-ROW($AZ$190)+1),"")</f>
        <v>0</v>
      </c>
      <c r="BA285">
        <f>IFERROR(SMALL(BA67:BA187,ROW()-ROW($BA$190)+1),"")</f>
        <v>0</v>
      </c>
      <c r="BB285">
        <f>IFERROR(SMALL(BB67:BB187,ROW()-ROW($BB$190)+1),"")</f>
        <v>0</v>
      </c>
      <c r="BC285">
        <f>IFERROR(SMALL(BC67:BC187,ROW()-ROW($BC$190)+1),"")</f>
        <v>0</v>
      </c>
      <c r="BD285">
        <f>IFERROR(SMALL(BD67:BD187,ROW()-ROW($BD$190)+1),"")</f>
        <v>0</v>
      </c>
      <c r="BE285">
        <f>IFERROR(SMALL(BE67:BE187,ROW()-ROW($BE$190)+1),"")</f>
        <v>0</v>
      </c>
      <c r="BF285">
        <f>IFERROR(SMALL(BF67:BF187,ROW()-ROW($BF$190)+1),"")</f>
        <v>0</v>
      </c>
      <c r="BG285">
        <f>IFERROR(SMALL(BG67:BG187,ROW()-ROW($BG$190)+1),"")</f>
        <v>0</v>
      </c>
      <c r="BH285">
        <f>IFERROR(SMALL(BH67:BH187,ROW()-ROW($BH$190)+1),"")</f>
        <v>0</v>
      </c>
      <c r="BI285">
        <f>IFERROR(SMALL(BI67:BI187,ROW()-ROW($BI$190)+1),"")</f>
        <v>0</v>
      </c>
      <c r="BJ285">
        <f>IFERROR(SMALL(BJ67:BJ187,ROW()-ROW($BJ$190)+1),"")</f>
        <v>0</v>
      </c>
      <c r="BK285">
        <f>IFERROR(SMALL(BK67:BK187,ROW()-ROW($BK$190)+1),"")</f>
        <v>0</v>
      </c>
      <c r="BL285">
        <f>IFERROR(SMALL(BL67:BL187,ROW()-ROW($BL$190)+1),"")</f>
        <v>0</v>
      </c>
      <c r="BM285">
        <f>IFERROR(SMALL(BM67:BM187,ROW()-ROW($BM$190)+1),"")</f>
        <v>0</v>
      </c>
      <c r="BN285">
        <f>IFERROR(SMALL(BN67:BN187,ROW()-ROW($BN$190)+1),"")</f>
        <v>0</v>
      </c>
      <c r="BO285">
        <f>IFERROR(SMALL(BO67:BO187,ROW()-ROW($BO$190)+1),"")</f>
        <v>0</v>
      </c>
      <c r="BP285">
        <f>IFERROR(SMALL(BP67:BP187,ROW()-ROW($BP$190)+1),"")</f>
        <v>0</v>
      </c>
      <c r="BQ285">
        <f>IFERROR(SMALL(BQ67:BQ187,ROW()-ROW($BQ$190)+1),"")</f>
        <v>0</v>
      </c>
      <c r="BR285">
        <f>IFERROR(SMALL(BR67:BR187,ROW()-ROW($BR$190)+1),"")</f>
        <v>0</v>
      </c>
      <c r="BS285">
        <f>IFERROR(SMALL(BS67:BS187,ROW()-ROW($BS$190)+1),"")</f>
        <v>0</v>
      </c>
      <c r="BT285">
        <f>IFERROR(SMALL(BT67:BT187,ROW()-ROW($BT$190)+1),"")</f>
        <v>0</v>
      </c>
      <c r="BU285">
        <f>IFERROR(SMALL(BU67:BU187,ROW()-ROW($BU$190)+1),"")</f>
        <v>0</v>
      </c>
      <c r="BV285">
        <f>IFERROR(SMALL(BV67:BV187,ROW()-ROW($BV$190)+1),"")</f>
        <v>0</v>
      </c>
      <c r="BW285">
        <f>IFERROR(SMALL(BW67:BW187,ROW()-ROW($BW$190)+1),"")</f>
        <v>0</v>
      </c>
      <c r="BX285">
        <f>IFERROR(SMALL(BX67:BX187,ROW()-ROW($BX$190)+1),"")</f>
        <v>0</v>
      </c>
      <c r="BY285">
        <f>IFERROR(SMALL(BY67:BY187,ROW()-ROW($BY$190)+1),"")</f>
        <v>0</v>
      </c>
      <c r="BZ285">
        <f>IFERROR(SMALL(BZ67:BZ187,ROW()-ROW($BZ$190)+1),"")</f>
        <v>0</v>
      </c>
      <c r="CA285">
        <f>IFERROR(SMALL(CA67:CA187,ROW()-ROW($CA$190)+1),"")</f>
        <v>0</v>
      </c>
      <c r="CB285">
        <f>IFERROR(SMALL(CB67:CB187,ROW()-ROW($CB$190)+1),"")</f>
        <v>0</v>
      </c>
      <c r="CC285">
        <f>IFERROR(SMALL(CC67:CC187,ROW()-ROW($CC$190)+1),"")</f>
        <v>0</v>
      </c>
      <c r="CD285">
        <f>IFERROR(SMALL(CD67:CD187,ROW()-ROW($CD$190)+1),"")</f>
        <v>0</v>
      </c>
      <c r="CE285">
        <f>IFERROR(SMALL(CE67:CE187,ROW()-ROW($CE$190)+1),"")</f>
        <v>0</v>
      </c>
      <c r="CF285">
        <f>IFERROR(SMALL(CF67:CF187,ROW()-ROW($CF$190)+1),"")</f>
        <v>0</v>
      </c>
      <c r="CG285">
        <f>IFERROR(SMALL(CG67:CG187,ROW()-ROW($CG$190)+1),"")</f>
        <v>0</v>
      </c>
      <c r="CH285">
        <f>IFERROR(SMALL(CH67:CH187,ROW()-ROW($CH$190)+1),"")</f>
        <v>0</v>
      </c>
      <c r="CI285">
        <f>IFERROR(SMALL(CI67:CI187,ROW()-ROW($CI$190)+1),"")</f>
        <v>0</v>
      </c>
      <c r="CJ285">
        <f>IFERROR(SMALL(CJ67:CJ187,ROW()-ROW($CJ$190)+1),"")</f>
        <v>0</v>
      </c>
      <c r="CK285">
        <f>IFERROR(SMALL(CK67:CK187,ROW()-ROW($CK$190)+1),"")</f>
        <v>0</v>
      </c>
      <c r="CL285">
        <f>IFERROR(SMALL(CL67:CL187,ROW()-ROW($CL$190)+1),"")</f>
        <v>0</v>
      </c>
      <c r="CM285">
        <f>IFERROR(SMALL(CM67:CM187,ROW()-ROW($CM$190)+1),"")</f>
        <v>0</v>
      </c>
      <c r="CN285">
        <f>IFERROR(SMALL(CN67:CN187,ROW()-ROW($CN$190)+1),"")</f>
        <v>0</v>
      </c>
      <c r="CO285">
        <f>IFERROR(SMALL(CO67:CO187,ROW()-ROW($CO$190)+1),"")</f>
        <v>0</v>
      </c>
      <c r="CP285">
        <f>IFERROR(SMALL(CP67:CP187,ROW()-ROW($CP$190)+1),"")</f>
        <v>0</v>
      </c>
      <c r="CQ285">
        <f>IFERROR(SMALL(CQ67:CQ187,ROW()-ROW($CQ$190)+1),"")</f>
        <v>0</v>
      </c>
      <c r="CR285">
        <f>IFERROR(SMALL(CR67:CR187,ROW()-ROW($CR$190)+1),"")</f>
        <v>0</v>
      </c>
      <c r="CS285">
        <f>IFERROR(SMALL(CS67:CS187,ROW()-ROW($CS$190)+1),"")</f>
        <v>0</v>
      </c>
      <c r="CT285">
        <f>IFERROR(SMALL(CT67:CT187,ROW()-ROW($CT$190)+1),"")</f>
        <v>0</v>
      </c>
      <c r="CU285">
        <f>IFERROR(SMALL(CU67:CU187,ROW()-ROW($CU$190)+1),"")</f>
        <v>0</v>
      </c>
      <c r="CV285">
        <f>IFERROR(SMALL(CV67:CV187,ROW()-ROW($CV$190)+1),"")</f>
        <v>0</v>
      </c>
      <c r="CW285">
        <f>IFERROR(SMALL(CW67:CW187,ROW()-ROW($CW$190)+1),"")</f>
        <v>0</v>
      </c>
      <c r="CX285">
        <f>IFERROR(SMALL(CX67:CX187,ROW()-ROW($CX$190)+1),"")</f>
        <v>0</v>
      </c>
      <c r="CY285">
        <f>IFERROR(SMALL(CY67:CY187,ROW()-ROW($CY$190)+1),"")</f>
        <v>0</v>
      </c>
      <c r="CZ285">
        <f>IFERROR(SMALL(CZ67:CZ187,ROW()-ROW($CZ$190)+1),"")</f>
        <v>0</v>
      </c>
      <c r="DA285">
        <f>IFERROR(SMALL(DA67:DA187,ROW()-ROW($DA$190)+1),"")</f>
        <v>0</v>
      </c>
      <c r="DB285">
        <f>IFERROR(SMALL(DB67:DB187,ROW()-ROW($DB$190)+1),"")</f>
        <v>0</v>
      </c>
      <c r="DC285">
        <f>IFERROR(SMALL(DC67:DC187,ROW()-ROW($DC$190)+1),"")</f>
        <v>0</v>
      </c>
      <c r="DD285">
        <f>IFERROR(SMALL(DD67:DD187,ROW()-ROW($DD$190)+1),"")</f>
        <v>0</v>
      </c>
      <c r="DE285">
        <f>IFERROR(SMALL(DE67:DE187,ROW()-ROW($DE$190)+1),"")</f>
        <v>0</v>
      </c>
      <c r="DF285">
        <f>IFERROR(SMALL(DF67:DF187,ROW()-ROW($DF$190)+1),"")</f>
        <v>0</v>
      </c>
      <c r="DG285">
        <f>IFERROR(SMALL(DG67:DG187,ROW()-ROW($DG$190)+1),"")</f>
        <v>0</v>
      </c>
      <c r="DH285">
        <f>IFERROR(SMALL(DH67:DH187,ROW()-ROW($DH$190)+1),"")</f>
        <v>0</v>
      </c>
      <c r="DI285">
        <f>IFERROR(SMALL(DI67:DI187,ROW()-ROW($DI$190)+1),"")</f>
        <v>0</v>
      </c>
      <c r="DJ285">
        <f>IFERROR(SMALL(DJ67:DJ187,ROW()-ROW($DJ$190)+1),"")</f>
        <v>0</v>
      </c>
      <c r="DK285">
        <f>IFERROR(SMALL(DK67:DK187,ROW()-ROW($DK$190)+1),"")</f>
        <v>0</v>
      </c>
      <c r="DL285">
        <f>IFERROR(SMALL(DL67:DL187,ROW()-ROW($DL$190)+1),"")</f>
        <v>0</v>
      </c>
      <c r="DM285">
        <f>IFERROR(SMALL(DM67:DM187,ROW()-ROW($DM$190)+1),"")</f>
        <v>0</v>
      </c>
      <c r="DN285">
        <f>IFERROR(SMALL(DN67:DN187,ROW()-ROW($DN$190)+1),"")</f>
        <v>0</v>
      </c>
      <c r="DO285">
        <f>IFERROR(SMALL(DO67:DO187,ROW()-ROW($DO$190)+1),"")</f>
        <v>0</v>
      </c>
      <c r="DP285">
        <f>IFERROR(SMALL(DP67:DP187,ROW()-ROW($DP$190)+1),"")</f>
        <v>0</v>
      </c>
      <c r="DQ285">
        <f>IFERROR(SMALL(DQ67:DQ187,ROW()-ROW($DQ$190)+1),"")</f>
        <v>0</v>
      </c>
      <c r="DR285">
        <f>IFERROR(SMALL(DR67:DR187,ROW()-ROW($DR$190)+1),"")</f>
        <v>0</v>
      </c>
      <c r="DS285">
        <f>IFERROR(SMALL(DS67:DS187,ROW()-ROW($DS$190)+1),"")</f>
        <v>0</v>
      </c>
      <c r="DT285">
        <f>IFERROR(SMALL(DT67:DT187,ROW()-ROW($DT$190)+1),"")</f>
        <v>0</v>
      </c>
      <c r="DU285">
        <f>IFERROR(SMALL(DU67:DU187,ROW()-ROW($DU$190)+1),"")</f>
        <v>0</v>
      </c>
      <c r="DV285">
        <f>IFERROR(SMALL(DV67:DV187,ROW()-ROW($DV$190)+1),"")</f>
        <v>0</v>
      </c>
      <c r="DW285">
        <f>IFERROR(SMALL(DW67:DW187,ROW()-ROW($DW$190)+1),"")</f>
        <v>0</v>
      </c>
      <c r="DX285">
        <f>IFERROR(SMALL(DX67:DX187,ROW()-ROW($DX$190)+1),"")</f>
        <v>0</v>
      </c>
      <c r="DY285">
        <f>IFERROR(SMALL(DY67:DY187,ROW()-ROW($DY$190)+1),"")</f>
        <v>0</v>
      </c>
      <c r="DZ285">
        <f>IFERROR(SMALL(DZ67:DZ187,ROW()-ROW($DZ$190)+1),"")</f>
        <v>0</v>
      </c>
      <c r="EA285">
        <f>IFERROR(SMALL(EA67:EA187,ROW()-ROW($EA$190)+1),"")</f>
        <v>0</v>
      </c>
      <c r="EB285">
        <f>IFERROR(SMALL(EB67:EB187,ROW()-ROW($EB$190)+1),"")</f>
        <v>0</v>
      </c>
      <c r="EC285">
        <f>IFERROR(SMALL(EC67:EC187,ROW()-ROW($EC$190)+1),"")</f>
        <v>0</v>
      </c>
      <c r="ED285">
        <f>IFERROR(SMALL(ED67:ED187,ROW()-ROW($ED$190)+1),"")</f>
        <v>0</v>
      </c>
      <c r="EE285">
        <f>IFERROR(SMALL(EE67:EE187,ROW()-ROW($EE$190)+1),"")</f>
        <v>0</v>
      </c>
      <c r="EF285">
        <f>IFERROR(SMALL(EF67:EF187,ROW()-ROW($EF$190)+1),"")</f>
        <v>0</v>
      </c>
      <c r="EI285">
        <f>IFERROR(SMALL(EI67:EI187,ROW()-ROW($EI$190)+1),"")</f>
        <v>0</v>
      </c>
      <c r="EJ285">
        <f>IFERROR(SMALL(EJ67:EJ187,ROW()-ROW($EJ$190)+1),"")</f>
        <v>0</v>
      </c>
      <c r="EK285">
        <f>IFERROR(SMALL(EK67:EK187,ROW()-ROW($EK$190)+1),"")</f>
        <v>0</v>
      </c>
      <c r="EL285">
        <f>IFERROR(SMALL(EL67:EL187,ROW()-ROW($EL$190)+1),"")</f>
        <v>0</v>
      </c>
      <c r="EM285">
        <f>IFERROR(SMALL(EM67:EM187,ROW()-ROW($EM$190)+1),"")</f>
        <v>0</v>
      </c>
      <c r="EN285">
        <f>IFERROR(SMALL(EN67:EN187,ROW()-ROW($EN$190)+1),"")</f>
        <v>0</v>
      </c>
      <c r="EO285">
        <f>IFERROR(SMALL(EO67:EO187,ROW()-ROW($EO$190)+1),"")</f>
        <v>0</v>
      </c>
      <c r="EP285">
        <f>IFERROR(SMALL(EP67:EP187,ROW()-ROW($EP$190)+1),"")</f>
        <v>0</v>
      </c>
      <c r="EQ285">
        <f>IFERROR(SMALL(EQ67:EQ187,ROW()-ROW($EQ$190)+1),"")</f>
        <v>0</v>
      </c>
      <c r="ER285">
        <f>IFERROR(SMALL(ER67:ER187,ROW()-ROW($ER$190)+1),"")</f>
        <v>0</v>
      </c>
      <c r="ES285">
        <f>IFERROR(SMALL(ES67:ES187,ROW()-ROW($ES$190)+1),"")</f>
        <v>0</v>
      </c>
      <c r="ET285">
        <f>IFERROR(SMALL(ET67:ET187,ROW()-ROW($ET$190)+1),"")</f>
        <v>0</v>
      </c>
      <c r="EU285">
        <f>IFERROR(SMALL(EU67:EU187,ROW()-ROW($EU$190)+1),"")</f>
        <v>0</v>
      </c>
      <c r="EV285">
        <f>IFERROR(SMALL(EV67:EV187,ROW()-ROW($EV$190)+1),"")</f>
        <v>0</v>
      </c>
      <c r="EW285">
        <f>IFERROR(SMALL(EW67:EW187,ROW()-ROW($EW$190)+1),"")</f>
        <v>0</v>
      </c>
      <c r="EX285">
        <f>IFERROR(SMALL(EX67:EX187,ROW()-ROW($EX$190)+1),"")</f>
        <v>0</v>
      </c>
      <c r="EY285">
        <f>IFERROR(SMALL(EY67:EY187,ROW()-ROW($EY$190)+1),"")</f>
        <v>0</v>
      </c>
      <c r="EZ285">
        <f>IFERROR(SMALL(EZ67:EZ187,ROW()-ROW($EZ$190)+1),"")</f>
        <v>0</v>
      </c>
      <c r="FA285">
        <f>IFERROR(SMALL(FA67:FA187,ROW()-ROW($FA$190)+1),"")</f>
        <v>0</v>
      </c>
      <c r="FB285">
        <f>IFERROR(SMALL(FB67:FB187,ROW()-ROW($FB$190)+1),"")</f>
        <v>0</v>
      </c>
      <c r="FC285">
        <f>IFERROR(SMALL(FC67:FC187,ROW()-ROW($FC$190)+1),"")</f>
        <v>0</v>
      </c>
      <c r="FD285">
        <f>IFERROR(SMALL(FD67:FD187,ROW()-ROW($FD$190)+1),"")</f>
        <v>0</v>
      </c>
      <c r="FE285">
        <f>IFERROR(SMALL(FE67:FE187,ROW()-ROW($FE$190)+1),"")</f>
        <v>0</v>
      </c>
      <c r="FF285">
        <f>IFERROR(SMALL(FF67:FF187,ROW()-ROW($FF$190)+1),"")</f>
        <v>0</v>
      </c>
      <c r="FG285">
        <f>IFERROR(SMALL(FG67:FG187,ROW()-ROW($FG$190)+1),"")</f>
        <v>0</v>
      </c>
      <c r="FH285">
        <f>IFERROR(SMALL(FH67:FH187,ROW()-ROW($FH$190)+1),"")</f>
        <v>0</v>
      </c>
      <c r="FI285">
        <f>IFERROR(SMALL(FI67:FI187,ROW()-ROW($FI$190)+1),"")</f>
        <v>0</v>
      </c>
      <c r="FJ285">
        <f>IFERROR(SMALL(FJ67:FJ187,ROW()-ROW($FJ$190)+1),"")</f>
        <v>0</v>
      </c>
      <c r="FK285">
        <f>IFERROR(SMALL(FK67:FK187,ROW()-ROW($FK$190)+1),"")</f>
        <v>0</v>
      </c>
      <c r="FL285">
        <f>IFERROR(SMALL(FL67:FL187,ROW()-ROW($FL$190)+1),"")</f>
        <v>0</v>
      </c>
      <c r="FM285">
        <f>IFERROR(SMALL(FM67:FM187,ROW()-ROW($FM$190)+1),"")</f>
        <v>0</v>
      </c>
      <c r="FN285">
        <f>IFERROR(SMALL(FN67:FN187,ROW()-ROW($FN$190)+1),"")</f>
        <v>0</v>
      </c>
      <c r="FO285">
        <f>IFERROR(SMALL(FO67:FO187,ROW()-ROW($FO$190)+1),"")</f>
        <v>0</v>
      </c>
      <c r="FP285">
        <f>IFERROR(SMALL(FP67:FP187,ROW()-ROW($FP$190)+1),"")</f>
        <v>0</v>
      </c>
      <c r="FQ285">
        <f>IFERROR(SMALL(FQ67:FQ187,ROW()-ROW($FQ$190)+1),"")</f>
        <v>0</v>
      </c>
      <c r="FR285">
        <f>IFERROR(SMALL(FR67:FR187,ROW()-ROW($FR$190)+1),"")</f>
        <v>0</v>
      </c>
      <c r="FS285">
        <f>IFERROR(SMALL(FS67:FS187,ROW()-ROW($FS$190)+1),"")</f>
        <v>0</v>
      </c>
      <c r="FT285">
        <f>IFERROR(SMALL(FT67:FT187,ROW()-ROW($FT$190)+1),"")</f>
        <v>0</v>
      </c>
      <c r="FU285">
        <f>IFERROR(SMALL(FU67:FU187,ROW()-ROW($FU$190)+1),"")</f>
        <v>0</v>
      </c>
      <c r="FV285">
        <f>IFERROR(SMALL(FV67:FV187,ROW()-ROW($FV$190)+1),"")</f>
        <v>0</v>
      </c>
      <c r="FW285">
        <f>IFERROR(SMALL(FW67:FW187,ROW()-ROW($FW$190)+1),"")</f>
        <v>0</v>
      </c>
      <c r="FX285">
        <f>IFERROR(SMALL(FX67:FX187,ROW()-ROW($FX$190)+1),"")</f>
        <v>0</v>
      </c>
      <c r="FY285">
        <f>IFERROR(SMALL(FY67:FY187,ROW()-ROW($FY$190)+1),"")</f>
        <v>0</v>
      </c>
      <c r="FZ285">
        <f>IFERROR(SMALL(FZ67:FZ187,ROW()-ROW($FZ$190)+1),"")</f>
        <v>0</v>
      </c>
      <c r="GA285">
        <f>IFERROR(SMALL(GA67:GA187,ROW()-ROW($GA$190)+1),"")</f>
        <v>0</v>
      </c>
      <c r="GB285">
        <f>IFERROR(SMALL(GB67:GB187,ROW()-ROW($GB$190)+1),"")</f>
        <v>0</v>
      </c>
      <c r="GC285">
        <f>IFERROR(SMALL(GC67:GC187,ROW()-ROW($GC$190)+1),"")</f>
        <v>0</v>
      </c>
      <c r="GD285">
        <f>IFERROR(SMALL(GD67:GD187,ROW()-ROW($GD$190)+1),"")</f>
        <v>0</v>
      </c>
      <c r="GE285">
        <f>IFERROR(SMALL(GE67:GE187,ROW()-ROW($GE$190)+1),"")</f>
        <v>0</v>
      </c>
      <c r="GF285">
        <f>IFERROR(SMALL(GF67:GF187,ROW()-ROW($GF$190)+1),"")</f>
        <v>0</v>
      </c>
      <c r="GG285">
        <f>IFERROR(SMALL(GG67:GG187,ROW()-ROW($GG$190)+1),"")</f>
        <v>0</v>
      </c>
      <c r="GH285">
        <f>IFERROR(SMALL(GH67:GH187,ROW()-ROW($GH$190)+1),"")</f>
        <v>0</v>
      </c>
      <c r="GI285">
        <f>IFERROR(SMALL(GI67:GI187,ROW()-ROW($GI$190)+1),"")</f>
        <v>0</v>
      </c>
      <c r="GJ285">
        <f>IFERROR(SMALL(GJ67:GJ187,ROW()-ROW($GJ$190)+1),"")</f>
        <v>0</v>
      </c>
      <c r="GK285">
        <f>IFERROR(SMALL(GK67:GK187,ROW()-ROW($GK$190)+1),"")</f>
        <v>0</v>
      </c>
      <c r="GL285">
        <f>IFERROR(SMALL(GL67:GL187,ROW()-ROW($GL$190)+1),"")</f>
        <v>0</v>
      </c>
      <c r="GM285">
        <f>IFERROR(SMALL(GM67:GM187,ROW()-ROW($GM$190)+1),"")</f>
        <v>0</v>
      </c>
      <c r="GN285">
        <f>IFERROR(SMALL(GN67:GN187,ROW()-ROW($GN$190)+1),"")</f>
        <v>0</v>
      </c>
      <c r="GO285">
        <f>IFERROR(SMALL(GO67:GO187,ROW()-ROW($GO$190)+1),"")</f>
        <v>0</v>
      </c>
      <c r="GP285">
        <f>IFERROR(SMALL(GP67:GP187,ROW()-ROW($GP$190)+1),"")</f>
        <v>0</v>
      </c>
      <c r="GQ285">
        <f>IFERROR(SMALL(GQ67:GQ187,ROW()-ROW($GQ$190)+1),"")</f>
        <v>0</v>
      </c>
      <c r="GR285">
        <f>IFERROR(SMALL(GR67:GR187,ROW()-ROW($GR$190)+1),"")</f>
        <v>0</v>
      </c>
      <c r="GS285">
        <f>IFERROR(SMALL(GS67:GS187,ROW()-ROW($GS$190)+1),"")</f>
        <v>0</v>
      </c>
      <c r="GT285">
        <f>IFERROR(SMALL(GT67:GT187,ROW()-ROW($GT$190)+1),"")</f>
        <v>0</v>
      </c>
      <c r="GU285">
        <f>IFERROR(SMALL(GU67:GU187,ROW()-ROW($GU$190)+1),"")</f>
        <v>0</v>
      </c>
      <c r="GV285">
        <f>IFERROR(SMALL(GV67:GV187,ROW()-ROW($GV$190)+1),"")</f>
        <v>0</v>
      </c>
      <c r="GW285">
        <f>IFERROR(SMALL(GW67:GW187,ROW()-ROW($GW$190)+1),"")</f>
        <v>0</v>
      </c>
      <c r="GX285">
        <f>IFERROR(SMALL(GX67:GX187,ROW()-ROW($GX$190)+1),"")</f>
        <v>0</v>
      </c>
      <c r="GY285">
        <f>IFERROR(SMALL(GY67:GY187,ROW()-ROW($GY$190)+1),"")</f>
        <v>0</v>
      </c>
      <c r="GZ285">
        <f>IFERROR(SMALL(GZ67:GZ187,ROW()-ROW($GZ$190)+1),"")</f>
        <v>0</v>
      </c>
      <c r="HA285">
        <f>IFERROR(SMALL(HA67:HA187,ROW()-ROW($HA$190)+1),"")</f>
        <v>0</v>
      </c>
      <c r="HB285">
        <f>IFERROR(SMALL(HB67:HB187,ROW()-ROW($HB$190)+1),"")</f>
        <v>0</v>
      </c>
      <c r="HC285">
        <f>IFERROR(SMALL(HC67:HC187,ROW()-ROW($HC$190)+1),"")</f>
        <v>0</v>
      </c>
      <c r="HD285">
        <f>IFERROR(SMALL(HD67:HD187,ROW()-ROW($HD$190)+1),"")</f>
        <v>0</v>
      </c>
      <c r="HE285">
        <f>IFERROR(SMALL(HE67:HE187,ROW()-ROW($HE$190)+1),"")</f>
        <v>0</v>
      </c>
      <c r="HF285">
        <f>IFERROR(SMALL(HF67:HF187,ROW()-ROW($HF$190)+1),"")</f>
        <v>0</v>
      </c>
      <c r="HG285">
        <f>IFERROR(SMALL(HG67:HG187,ROW()-ROW($HG$190)+1),"")</f>
        <v>0</v>
      </c>
      <c r="HH285">
        <f>IFERROR(SMALL(HH67:HH187,ROW()-ROW($HH$190)+1),"")</f>
        <v>0</v>
      </c>
      <c r="HI285">
        <f>IFERROR(SMALL(HI67:HI187,ROW()-ROW($HI$190)+1),"")</f>
        <v>0</v>
      </c>
      <c r="HJ285">
        <f>IFERROR(SMALL(HJ67:HJ187,ROW()-ROW($HJ$190)+1),"")</f>
        <v>0</v>
      </c>
      <c r="HK285">
        <f>IFERROR(SMALL(HK67:HK187,ROW()-ROW($HK$190)+1),"")</f>
        <v>0</v>
      </c>
      <c r="HL285">
        <f>IFERROR(SMALL(HL67:HL187,ROW()-ROW($HL$190)+1),"")</f>
        <v>0</v>
      </c>
      <c r="HM285">
        <f>IFERROR(SMALL(HM67:HM187,ROW()-ROW($HM$190)+1),"")</f>
        <v>0</v>
      </c>
      <c r="HN285">
        <f>IFERROR(SMALL(HN67:HN187,ROW()-ROW($HN$190)+1),"")</f>
        <v>0</v>
      </c>
      <c r="HO285">
        <f>IFERROR(SMALL(HO67:HO187,ROW()-ROW($HO$190)+1),"")</f>
        <v>0</v>
      </c>
      <c r="HP285">
        <f>IFERROR(SMALL(HP67:HP187,ROW()-ROW($HP$190)+1),"")</f>
        <v>0</v>
      </c>
      <c r="HQ285">
        <f>IFERROR(SMALL(HQ67:HQ187,ROW()-ROW($HQ$190)+1),"")</f>
        <v>0</v>
      </c>
      <c r="HR285">
        <f>IFERROR(SMALL(HR67:HR187,ROW()-ROW($HR$190)+1),"")</f>
        <v>0</v>
      </c>
      <c r="HS285">
        <f>IFERROR(SMALL(HS67:HS187,ROW()-ROW($HS$190)+1),"")</f>
        <v>0</v>
      </c>
      <c r="HT285">
        <f>IFERROR(SMALL(HT67:HT187,ROW()-ROW($HT$190)+1),"")</f>
        <v>0</v>
      </c>
      <c r="HU285">
        <f>IFERROR(SMALL(HU67:HU187,ROW()-ROW($HU$190)+1),"")</f>
        <v>0</v>
      </c>
      <c r="HV285">
        <f>IFERROR(SMALL(HV67:HV187,ROW()-ROW($HV$190)+1),"")</f>
        <v>0</v>
      </c>
      <c r="HW285">
        <f>IFERROR(SMALL(HW67:HW187,ROW()-ROW($HW$190)+1),"")</f>
        <v>0</v>
      </c>
      <c r="HX285">
        <f>IFERROR(SMALL(HX67:HX187,ROW()-ROW($HX$190)+1),"")</f>
        <v>0</v>
      </c>
      <c r="HY285">
        <f>IFERROR(SMALL(HY67:HY187,ROW()-ROW($HY$190)+1),"")</f>
        <v>0</v>
      </c>
      <c r="HZ285">
        <f>IFERROR(SMALL(HZ67:HZ187,ROW()-ROW($HZ$190)+1),"")</f>
        <v>0</v>
      </c>
      <c r="IA285">
        <f>IFERROR(SMALL(IA67:IA187,ROW()-ROW($IA$190)+1),"")</f>
        <v>0</v>
      </c>
      <c r="IB285">
        <f>IFERROR(SMALL(IB67:IB187,ROW()-ROW($IB$190)+1),"")</f>
        <v>0</v>
      </c>
      <c r="IC285">
        <f>IFERROR(SMALL(IC67:IC187,ROW()-ROW($IC$190)+1),"")</f>
        <v>0</v>
      </c>
      <c r="ID285">
        <f>IFERROR(SMALL(ID67:ID187,ROW()-ROW($ID$190)+1),"")</f>
        <v>0</v>
      </c>
      <c r="IE285">
        <f>IFERROR(SMALL(IE67:IE187,ROW()-ROW($IE$190)+1),"")</f>
        <v>0</v>
      </c>
      <c r="IF285">
        <f>IFERROR(SMALL(IF67:IF187,ROW()-ROW($IF$190)+1),"")</f>
        <v>0</v>
      </c>
      <c r="IG285">
        <f>IFERROR(SMALL(IG67:IG187,ROW()-ROW($IG$190)+1),"")</f>
        <v>0</v>
      </c>
      <c r="IH285">
        <f>IFERROR(SMALL(IH67:IH187,ROW()-ROW($IH$190)+1),"")</f>
        <v>0</v>
      </c>
      <c r="II285">
        <f>IFERROR(SMALL(II67:II187,ROW()-ROW($II$190)+1),"")</f>
        <v>0</v>
      </c>
      <c r="IJ285">
        <f>IFERROR(SMALL(IJ67:IJ187,ROW()-ROW($IJ$190)+1),"")</f>
        <v>0</v>
      </c>
      <c r="IK285">
        <f>IFERROR(SMALL(IK67:IK187,ROW()-ROW($IK$190)+1),"")</f>
        <v>0</v>
      </c>
      <c r="IL285">
        <f>IFERROR(SMALL(IL67:IL187,ROW()-ROW($IL$190)+1),"")</f>
        <v>0</v>
      </c>
      <c r="IM285">
        <f>IFERROR(SMALL(IM67:IM187,ROW()-ROW($IM$190)+1),"")</f>
        <v>0</v>
      </c>
      <c r="IN285">
        <f>IFERROR(SMALL(IN67:IN187,ROW()-ROW($IN$190)+1),"")</f>
        <v>0</v>
      </c>
      <c r="IO285">
        <f>IFERROR(SMALL(IO67:IO187,ROW()-ROW($IO$190)+1),"")</f>
        <v>0</v>
      </c>
      <c r="IP285">
        <f>IFERROR(SMALL(IP67:IP187,ROW()-ROW($IP$190)+1),"")</f>
        <v>0</v>
      </c>
      <c r="IQ285">
        <f>IFERROR(SMALL(IQ67:IQ187,ROW()-ROW($IQ$190)+1),"")</f>
        <v>0</v>
      </c>
      <c r="IR285">
        <f>IFERROR(SMALL(IR67:IR187,ROW()-ROW($IR$190)+1),"")</f>
        <v>0</v>
      </c>
      <c r="IS285">
        <f>IFERROR(SMALL(IS67:IS187,ROW()-ROW($IS$190)+1),"")</f>
        <v>0</v>
      </c>
      <c r="IT285">
        <f>IFERROR(SMALL(IT67:IT187,ROW()-ROW($IT$190)+1),"")</f>
        <v>0</v>
      </c>
      <c r="IU285">
        <f>IFERROR(SMALL(IU67:IU187,ROW()-ROW($IU$190)+1),"")</f>
        <v>0</v>
      </c>
      <c r="IV285">
        <f>IFERROR(SMALL(IV67:IV187,ROW()-ROW($IV$190)+1),"")</f>
        <v>0</v>
      </c>
      <c r="IW285">
        <f>IFERROR(SMALL(IW67:IW187,ROW()-ROW($IW$190)+1),"")</f>
        <v>0</v>
      </c>
      <c r="IX285">
        <f>IFERROR(SMALL(IX67:IX187,ROW()-ROW($IX$190)+1),"")</f>
        <v>0</v>
      </c>
      <c r="IY285">
        <f>IFERROR(SMALL(IY67:IY187,ROW()-ROW($IY$190)+1),"")</f>
        <v>0</v>
      </c>
      <c r="IZ285">
        <f>IFERROR(SMALL(IZ67:IZ187,ROW()-ROW($IZ$190)+1),"")</f>
        <v>0</v>
      </c>
      <c r="JA285">
        <f>IFERROR(SMALL(JA67:JA187,ROW()-ROW($JA$190)+1),"")</f>
        <v>0</v>
      </c>
      <c r="JB285">
        <f>IFERROR(SMALL(JB67:JB187,ROW()-ROW($JB$190)+1),"")</f>
        <v>0</v>
      </c>
      <c r="JC285">
        <f>IFERROR(SMALL(JC67:JC187,ROW()-ROW($JC$190)+1),"")</f>
        <v>0</v>
      </c>
      <c r="JD285">
        <f>IFERROR(SMALL(JD67:JD187,ROW()-ROW($JD$190)+1),"")</f>
        <v>0</v>
      </c>
      <c r="JE285">
        <f>IFERROR(SMALL(JE67:JE187,ROW()-ROW($JE$190)+1),"")</f>
        <v>0</v>
      </c>
      <c r="JF285">
        <f>IFERROR(SMALL(JF67:JF187,ROW()-ROW($JF$190)+1),"")</f>
        <v>0</v>
      </c>
      <c r="JG285">
        <f>IFERROR(SMALL(JG67:JG187,ROW()-ROW($JG$190)+1),"")</f>
        <v>0</v>
      </c>
      <c r="JH285">
        <f>IFERROR(SMALL(JH67:JH187,ROW()-ROW($JH$190)+1),"")</f>
        <v>0</v>
      </c>
      <c r="JI285">
        <f>IFERROR(SMALL(JI67:JI187,ROW()-ROW($JI$190)+1),"")</f>
        <v>0</v>
      </c>
      <c r="JJ285">
        <f>IFERROR(SMALL(JJ67:JJ187,ROW()-ROW($JJ$190)+1),"")</f>
        <v>0</v>
      </c>
    </row>
    <row r="286" spans="5:270">
      <c r="E286">
        <f>IFERROR(SMALL(E67:E187,ROW()-ROW($E$190)+1),"")</f>
        <v>0</v>
      </c>
      <c r="F286">
        <f>IFERROR(SMALL(F67:F187,ROW()-ROW($F$190)+1),"")</f>
        <v>0</v>
      </c>
      <c r="G286">
        <f>IFERROR(SMALL(G67:G187,ROW()-ROW($G$190)+1),"")</f>
        <v>0</v>
      </c>
      <c r="H286">
        <f>IFERROR(SMALL(H67:H187,ROW()-ROW($H$190)+1),"")</f>
        <v>0</v>
      </c>
      <c r="I286">
        <f>IFERROR(SMALL(I67:I187,ROW()-ROW($I$190)+1),"")</f>
        <v>0</v>
      </c>
      <c r="J286">
        <f>IFERROR(SMALL(J67:J187,ROW()-ROW($J$190)+1),"")</f>
        <v>0</v>
      </c>
      <c r="K286">
        <f>IFERROR(SMALL(K67:K187,ROW()-ROW($K$190)+1),"")</f>
        <v>0</v>
      </c>
      <c r="L286">
        <f>IFERROR(SMALL(L67:L187,ROW()-ROW($L$190)+1),"")</f>
        <v>0</v>
      </c>
      <c r="M286">
        <f>IFERROR(SMALL(M67:M187,ROW()-ROW($M$190)+1),"")</f>
        <v>0</v>
      </c>
      <c r="N286">
        <f>IFERROR(SMALL(N67:N187,ROW()-ROW($N$190)+1),"")</f>
        <v>0</v>
      </c>
      <c r="O286">
        <f>IFERROR(SMALL(O67:O187,ROW()-ROW($O$190)+1),"")</f>
        <v>0</v>
      </c>
      <c r="P286">
        <f>IFERROR(SMALL(P67:P187,ROW()-ROW($P$190)+1),"")</f>
        <v>0</v>
      </c>
      <c r="Q286">
        <f>IFERROR(SMALL(Q67:Q187,ROW()-ROW($Q$190)+1),"")</f>
        <v>0</v>
      </c>
      <c r="R286">
        <f>IFERROR(SMALL(R67:R187,ROW()-ROW($R$190)+1),"")</f>
        <v>0</v>
      </c>
      <c r="S286">
        <f>IFERROR(SMALL(S67:S187,ROW()-ROW($S$190)+1),"")</f>
        <v>0</v>
      </c>
      <c r="T286">
        <f>IFERROR(SMALL(T67:T187,ROW()-ROW($T$190)+1),"")</f>
        <v>0</v>
      </c>
      <c r="U286">
        <f>IFERROR(SMALL(U67:U187,ROW()-ROW($U$190)+1),"")</f>
        <v>0</v>
      </c>
      <c r="V286">
        <f>IFERROR(SMALL(V67:V187,ROW()-ROW($V$190)+1),"")</f>
        <v>0</v>
      </c>
      <c r="W286">
        <f>IFERROR(SMALL(W67:W187,ROW()-ROW($W$190)+1),"")</f>
        <v>0</v>
      </c>
      <c r="X286">
        <f>IFERROR(SMALL(X67:X187,ROW()-ROW($X$190)+1),"")</f>
        <v>0</v>
      </c>
      <c r="Y286">
        <f>IFERROR(SMALL(Y67:Y187,ROW()-ROW($Y$190)+1),"")</f>
        <v>0</v>
      </c>
      <c r="Z286">
        <f>IFERROR(SMALL(Z67:Z187,ROW()-ROW($Z$190)+1),"")</f>
        <v>0</v>
      </c>
      <c r="AA286">
        <f>IFERROR(SMALL(AA67:AA187,ROW()-ROW($AA$190)+1),"")</f>
        <v>0</v>
      </c>
      <c r="AB286">
        <f>IFERROR(SMALL(AB67:AB187,ROW()-ROW($AB$190)+1),"")</f>
        <v>0</v>
      </c>
      <c r="AC286">
        <f>IFERROR(SMALL(AC67:AC187,ROW()-ROW($AC$190)+1),"")</f>
        <v>0</v>
      </c>
      <c r="AD286">
        <f>IFERROR(SMALL(AD67:AD187,ROW()-ROW($AD$190)+1),"")</f>
        <v>0</v>
      </c>
      <c r="AE286">
        <f>IFERROR(SMALL(AE67:AE187,ROW()-ROW($AE$190)+1),"")</f>
        <v>0</v>
      </c>
      <c r="AF286">
        <f>IFERROR(SMALL(AF67:AF187,ROW()-ROW($AF$190)+1),"")</f>
        <v>0</v>
      </c>
      <c r="AG286">
        <f>IFERROR(SMALL(AG67:AG187,ROW()-ROW($AG$190)+1),"")</f>
        <v>0</v>
      </c>
      <c r="AH286">
        <f>IFERROR(SMALL(AH67:AH187,ROW()-ROW($AH$190)+1),"")</f>
        <v>0</v>
      </c>
      <c r="AI286">
        <f>IFERROR(SMALL(AI67:AI187,ROW()-ROW($AI$190)+1),"")</f>
        <v>0</v>
      </c>
      <c r="AJ286">
        <f>IFERROR(SMALL(AJ67:AJ187,ROW()-ROW($AJ$190)+1),"")</f>
        <v>0</v>
      </c>
      <c r="AK286">
        <f>IFERROR(SMALL(AK67:AK187,ROW()-ROW($AK$190)+1),"")</f>
        <v>0</v>
      </c>
      <c r="AL286">
        <f>IFERROR(SMALL(AL67:AL187,ROW()-ROW($AL$190)+1),"")</f>
        <v>0</v>
      </c>
      <c r="AM286">
        <f>IFERROR(SMALL(AM67:AM187,ROW()-ROW($AM$190)+1),"")</f>
        <v>0</v>
      </c>
      <c r="AN286">
        <f>IFERROR(SMALL(AN67:AN187,ROW()-ROW($AN$190)+1),"")</f>
        <v>0</v>
      </c>
      <c r="AO286">
        <f>IFERROR(SMALL(AO67:AO187,ROW()-ROW($AO$190)+1),"")</f>
        <v>0</v>
      </c>
      <c r="AP286">
        <f>IFERROR(SMALL(AP67:AP187,ROW()-ROW($AP$190)+1),"")</f>
        <v>0</v>
      </c>
      <c r="AQ286">
        <f>IFERROR(SMALL(AQ67:AQ187,ROW()-ROW($AQ$190)+1),"")</f>
        <v>0</v>
      </c>
      <c r="AR286">
        <f>IFERROR(SMALL(AR67:AR187,ROW()-ROW($AR$190)+1),"")</f>
        <v>0</v>
      </c>
      <c r="AS286">
        <f>IFERROR(SMALL(AS67:AS187,ROW()-ROW($AS$190)+1),"")</f>
        <v>0</v>
      </c>
      <c r="AT286">
        <f>IFERROR(SMALL(AT67:AT187,ROW()-ROW($AT$190)+1),"")</f>
        <v>0</v>
      </c>
      <c r="AU286">
        <f>IFERROR(SMALL(AU67:AU187,ROW()-ROW($AU$190)+1),"")</f>
        <v>0</v>
      </c>
      <c r="AV286">
        <f>IFERROR(SMALL(AV67:AV187,ROW()-ROW($AV$190)+1),"")</f>
        <v>0</v>
      </c>
      <c r="AW286">
        <f>IFERROR(SMALL(AW67:AW187,ROW()-ROW($AW$190)+1),"")</f>
        <v>0</v>
      </c>
      <c r="AX286">
        <f>IFERROR(SMALL(AX67:AX187,ROW()-ROW($AX$190)+1),"")</f>
        <v>0</v>
      </c>
      <c r="AY286">
        <f>IFERROR(SMALL(AY67:AY187,ROW()-ROW($AY$190)+1),"")</f>
        <v>0</v>
      </c>
      <c r="AZ286">
        <f>IFERROR(SMALL(AZ67:AZ187,ROW()-ROW($AZ$190)+1),"")</f>
        <v>0</v>
      </c>
      <c r="BA286">
        <f>IFERROR(SMALL(BA67:BA187,ROW()-ROW($BA$190)+1),"")</f>
        <v>0</v>
      </c>
      <c r="BB286">
        <f>IFERROR(SMALL(BB67:BB187,ROW()-ROW($BB$190)+1),"")</f>
        <v>0</v>
      </c>
      <c r="BC286">
        <f>IFERROR(SMALL(BC67:BC187,ROW()-ROW($BC$190)+1),"")</f>
        <v>0</v>
      </c>
      <c r="BD286">
        <f>IFERROR(SMALL(BD67:BD187,ROW()-ROW($BD$190)+1),"")</f>
        <v>0</v>
      </c>
      <c r="BE286">
        <f>IFERROR(SMALL(BE67:BE187,ROW()-ROW($BE$190)+1),"")</f>
        <v>0</v>
      </c>
      <c r="BF286">
        <f>IFERROR(SMALL(BF67:BF187,ROW()-ROW($BF$190)+1),"")</f>
        <v>0</v>
      </c>
      <c r="BG286">
        <f>IFERROR(SMALL(BG67:BG187,ROW()-ROW($BG$190)+1),"")</f>
        <v>0</v>
      </c>
      <c r="BH286">
        <f>IFERROR(SMALL(BH67:BH187,ROW()-ROW($BH$190)+1),"")</f>
        <v>0</v>
      </c>
      <c r="BI286">
        <f>IFERROR(SMALL(BI67:BI187,ROW()-ROW($BI$190)+1),"")</f>
        <v>0</v>
      </c>
      <c r="BJ286">
        <f>IFERROR(SMALL(BJ67:BJ187,ROW()-ROW($BJ$190)+1),"")</f>
        <v>0</v>
      </c>
      <c r="BK286">
        <f>IFERROR(SMALL(BK67:BK187,ROW()-ROW($BK$190)+1),"")</f>
        <v>0</v>
      </c>
      <c r="BL286">
        <f>IFERROR(SMALL(BL67:BL187,ROW()-ROW($BL$190)+1),"")</f>
        <v>0</v>
      </c>
      <c r="BM286">
        <f>IFERROR(SMALL(BM67:BM187,ROW()-ROW($BM$190)+1),"")</f>
        <v>0</v>
      </c>
      <c r="BN286">
        <f>IFERROR(SMALL(BN67:BN187,ROW()-ROW($BN$190)+1),"")</f>
        <v>0</v>
      </c>
      <c r="BO286">
        <f>IFERROR(SMALL(BO67:BO187,ROW()-ROW($BO$190)+1),"")</f>
        <v>0</v>
      </c>
      <c r="BP286">
        <f>IFERROR(SMALL(BP67:BP187,ROW()-ROW($BP$190)+1),"")</f>
        <v>0</v>
      </c>
      <c r="BQ286">
        <f>IFERROR(SMALL(BQ67:BQ187,ROW()-ROW($BQ$190)+1),"")</f>
        <v>0</v>
      </c>
      <c r="BR286">
        <f>IFERROR(SMALL(BR67:BR187,ROW()-ROW($BR$190)+1),"")</f>
        <v>0</v>
      </c>
      <c r="BS286">
        <f>IFERROR(SMALL(BS67:BS187,ROW()-ROW($BS$190)+1),"")</f>
        <v>0</v>
      </c>
      <c r="BT286">
        <f>IFERROR(SMALL(BT67:BT187,ROW()-ROW($BT$190)+1),"")</f>
        <v>0</v>
      </c>
      <c r="BU286">
        <f>IFERROR(SMALL(BU67:BU187,ROW()-ROW($BU$190)+1),"")</f>
        <v>0</v>
      </c>
      <c r="BV286">
        <f>IFERROR(SMALL(BV67:BV187,ROW()-ROW($BV$190)+1),"")</f>
        <v>0</v>
      </c>
      <c r="BW286">
        <f>IFERROR(SMALL(BW67:BW187,ROW()-ROW($BW$190)+1),"")</f>
        <v>0</v>
      </c>
      <c r="BX286">
        <f>IFERROR(SMALL(BX67:BX187,ROW()-ROW($BX$190)+1),"")</f>
        <v>0</v>
      </c>
      <c r="BY286">
        <f>IFERROR(SMALL(BY67:BY187,ROW()-ROW($BY$190)+1),"")</f>
        <v>0</v>
      </c>
      <c r="BZ286">
        <f>IFERROR(SMALL(BZ67:BZ187,ROW()-ROW($BZ$190)+1),"")</f>
        <v>0</v>
      </c>
      <c r="CA286">
        <f>IFERROR(SMALL(CA67:CA187,ROW()-ROW($CA$190)+1),"")</f>
        <v>0</v>
      </c>
      <c r="CB286">
        <f>IFERROR(SMALL(CB67:CB187,ROW()-ROW($CB$190)+1),"")</f>
        <v>0</v>
      </c>
      <c r="CC286">
        <f>IFERROR(SMALL(CC67:CC187,ROW()-ROW($CC$190)+1),"")</f>
        <v>0</v>
      </c>
      <c r="CD286">
        <f>IFERROR(SMALL(CD67:CD187,ROW()-ROW($CD$190)+1),"")</f>
        <v>0</v>
      </c>
      <c r="CE286">
        <f>IFERROR(SMALL(CE67:CE187,ROW()-ROW($CE$190)+1),"")</f>
        <v>0</v>
      </c>
      <c r="CF286">
        <f>IFERROR(SMALL(CF67:CF187,ROW()-ROW($CF$190)+1),"")</f>
        <v>0</v>
      </c>
      <c r="CG286">
        <f>IFERROR(SMALL(CG67:CG187,ROW()-ROW($CG$190)+1),"")</f>
        <v>0</v>
      </c>
      <c r="CH286">
        <f>IFERROR(SMALL(CH67:CH187,ROW()-ROW($CH$190)+1),"")</f>
        <v>0</v>
      </c>
      <c r="CI286">
        <f>IFERROR(SMALL(CI67:CI187,ROW()-ROW($CI$190)+1),"")</f>
        <v>0</v>
      </c>
      <c r="CJ286">
        <f>IFERROR(SMALL(CJ67:CJ187,ROW()-ROW($CJ$190)+1),"")</f>
        <v>0</v>
      </c>
      <c r="CK286">
        <f>IFERROR(SMALL(CK67:CK187,ROW()-ROW($CK$190)+1),"")</f>
        <v>0</v>
      </c>
      <c r="CL286">
        <f>IFERROR(SMALL(CL67:CL187,ROW()-ROW($CL$190)+1),"")</f>
        <v>0</v>
      </c>
      <c r="CM286">
        <f>IFERROR(SMALL(CM67:CM187,ROW()-ROW($CM$190)+1),"")</f>
        <v>0</v>
      </c>
      <c r="CN286">
        <f>IFERROR(SMALL(CN67:CN187,ROW()-ROW($CN$190)+1),"")</f>
        <v>0</v>
      </c>
      <c r="CO286">
        <f>IFERROR(SMALL(CO67:CO187,ROW()-ROW($CO$190)+1),"")</f>
        <v>0</v>
      </c>
      <c r="CP286">
        <f>IFERROR(SMALL(CP67:CP187,ROW()-ROW($CP$190)+1),"")</f>
        <v>0</v>
      </c>
      <c r="CQ286">
        <f>IFERROR(SMALL(CQ67:CQ187,ROW()-ROW($CQ$190)+1),"")</f>
        <v>0</v>
      </c>
      <c r="CR286">
        <f>IFERROR(SMALL(CR67:CR187,ROW()-ROW($CR$190)+1),"")</f>
        <v>0</v>
      </c>
      <c r="CS286">
        <f>IFERROR(SMALL(CS67:CS187,ROW()-ROW($CS$190)+1),"")</f>
        <v>0</v>
      </c>
      <c r="CT286">
        <f>IFERROR(SMALL(CT67:CT187,ROW()-ROW($CT$190)+1),"")</f>
        <v>0</v>
      </c>
      <c r="CU286">
        <f>IFERROR(SMALL(CU67:CU187,ROW()-ROW($CU$190)+1),"")</f>
        <v>0</v>
      </c>
      <c r="CV286">
        <f>IFERROR(SMALL(CV67:CV187,ROW()-ROW($CV$190)+1),"")</f>
        <v>0</v>
      </c>
      <c r="CW286">
        <f>IFERROR(SMALL(CW67:CW187,ROW()-ROW($CW$190)+1),"")</f>
        <v>0</v>
      </c>
      <c r="CX286">
        <f>IFERROR(SMALL(CX67:CX187,ROW()-ROW($CX$190)+1),"")</f>
        <v>0</v>
      </c>
      <c r="CY286">
        <f>IFERROR(SMALL(CY67:CY187,ROW()-ROW($CY$190)+1),"")</f>
        <v>0</v>
      </c>
      <c r="CZ286">
        <f>IFERROR(SMALL(CZ67:CZ187,ROW()-ROW($CZ$190)+1),"")</f>
        <v>0</v>
      </c>
      <c r="DA286">
        <f>IFERROR(SMALL(DA67:DA187,ROW()-ROW($DA$190)+1),"")</f>
        <v>0</v>
      </c>
      <c r="DB286">
        <f>IFERROR(SMALL(DB67:DB187,ROW()-ROW($DB$190)+1),"")</f>
        <v>0</v>
      </c>
      <c r="DC286">
        <f>IFERROR(SMALL(DC67:DC187,ROW()-ROW($DC$190)+1),"")</f>
        <v>0</v>
      </c>
      <c r="DD286">
        <f>IFERROR(SMALL(DD67:DD187,ROW()-ROW($DD$190)+1),"")</f>
        <v>0</v>
      </c>
      <c r="DE286">
        <f>IFERROR(SMALL(DE67:DE187,ROW()-ROW($DE$190)+1),"")</f>
        <v>0</v>
      </c>
      <c r="DF286">
        <f>IFERROR(SMALL(DF67:DF187,ROW()-ROW($DF$190)+1),"")</f>
        <v>0</v>
      </c>
      <c r="DG286">
        <f>IFERROR(SMALL(DG67:DG187,ROW()-ROW($DG$190)+1),"")</f>
        <v>0</v>
      </c>
      <c r="DH286">
        <f>IFERROR(SMALL(DH67:DH187,ROW()-ROW($DH$190)+1),"")</f>
        <v>0</v>
      </c>
      <c r="DI286">
        <f>IFERROR(SMALL(DI67:DI187,ROW()-ROW($DI$190)+1),"")</f>
        <v>0</v>
      </c>
      <c r="DJ286">
        <f>IFERROR(SMALL(DJ67:DJ187,ROW()-ROW($DJ$190)+1),"")</f>
        <v>0</v>
      </c>
      <c r="DK286">
        <f>IFERROR(SMALL(DK67:DK187,ROW()-ROW($DK$190)+1),"")</f>
        <v>0</v>
      </c>
      <c r="DL286">
        <f>IFERROR(SMALL(DL67:DL187,ROW()-ROW($DL$190)+1),"")</f>
        <v>0</v>
      </c>
      <c r="DM286">
        <f>IFERROR(SMALL(DM67:DM187,ROW()-ROW($DM$190)+1),"")</f>
        <v>0</v>
      </c>
      <c r="DN286">
        <f>IFERROR(SMALL(DN67:DN187,ROW()-ROW($DN$190)+1),"")</f>
        <v>0</v>
      </c>
      <c r="DO286">
        <f>IFERROR(SMALL(DO67:DO187,ROW()-ROW($DO$190)+1),"")</f>
        <v>0</v>
      </c>
      <c r="DP286">
        <f>IFERROR(SMALL(DP67:DP187,ROW()-ROW($DP$190)+1),"")</f>
        <v>0</v>
      </c>
      <c r="DQ286">
        <f>IFERROR(SMALL(DQ67:DQ187,ROW()-ROW($DQ$190)+1),"")</f>
        <v>0</v>
      </c>
      <c r="DR286">
        <f>IFERROR(SMALL(DR67:DR187,ROW()-ROW($DR$190)+1),"")</f>
        <v>0</v>
      </c>
      <c r="DS286">
        <f>IFERROR(SMALL(DS67:DS187,ROW()-ROW($DS$190)+1),"")</f>
        <v>0</v>
      </c>
      <c r="DT286">
        <f>IFERROR(SMALL(DT67:DT187,ROW()-ROW($DT$190)+1),"")</f>
        <v>0</v>
      </c>
      <c r="DU286">
        <f>IFERROR(SMALL(DU67:DU187,ROW()-ROW($DU$190)+1),"")</f>
        <v>0</v>
      </c>
      <c r="DV286">
        <f>IFERROR(SMALL(DV67:DV187,ROW()-ROW($DV$190)+1),"")</f>
        <v>0</v>
      </c>
      <c r="DW286">
        <f>IFERROR(SMALL(DW67:DW187,ROW()-ROW($DW$190)+1),"")</f>
        <v>0</v>
      </c>
      <c r="DX286">
        <f>IFERROR(SMALL(DX67:DX187,ROW()-ROW($DX$190)+1),"")</f>
        <v>0</v>
      </c>
      <c r="DY286">
        <f>IFERROR(SMALL(DY67:DY187,ROW()-ROW($DY$190)+1),"")</f>
        <v>0</v>
      </c>
      <c r="DZ286">
        <f>IFERROR(SMALL(DZ67:DZ187,ROW()-ROW($DZ$190)+1),"")</f>
        <v>0</v>
      </c>
      <c r="EA286">
        <f>IFERROR(SMALL(EA67:EA187,ROW()-ROW($EA$190)+1),"")</f>
        <v>0</v>
      </c>
      <c r="EB286">
        <f>IFERROR(SMALL(EB67:EB187,ROW()-ROW($EB$190)+1),"")</f>
        <v>0</v>
      </c>
      <c r="EC286">
        <f>IFERROR(SMALL(EC67:EC187,ROW()-ROW($EC$190)+1),"")</f>
        <v>0</v>
      </c>
      <c r="ED286">
        <f>IFERROR(SMALL(ED67:ED187,ROW()-ROW($ED$190)+1),"")</f>
        <v>0</v>
      </c>
      <c r="EE286">
        <f>IFERROR(SMALL(EE67:EE187,ROW()-ROW($EE$190)+1),"")</f>
        <v>0</v>
      </c>
      <c r="EF286">
        <f>IFERROR(SMALL(EF67:EF187,ROW()-ROW($EF$190)+1),"")</f>
        <v>0</v>
      </c>
      <c r="EI286">
        <f>IFERROR(SMALL(EI67:EI187,ROW()-ROW($EI$190)+1),"")</f>
        <v>0</v>
      </c>
      <c r="EJ286">
        <f>IFERROR(SMALL(EJ67:EJ187,ROW()-ROW($EJ$190)+1),"")</f>
        <v>0</v>
      </c>
      <c r="EK286">
        <f>IFERROR(SMALL(EK67:EK187,ROW()-ROW($EK$190)+1),"")</f>
        <v>0</v>
      </c>
      <c r="EL286">
        <f>IFERROR(SMALL(EL67:EL187,ROW()-ROW($EL$190)+1),"")</f>
        <v>0</v>
      </c>
      <c r="EM286">
        <f>IFERROR(SMALL(EM67:EM187,ROW()-ROW($EM$190)+1),"")</f>
        <v>0</v>
      </c>
      <c r="EN286">
        <f>IFERROR(SMALL(EN67:EN187,ROW()-ROW($EN$190)+1),"")</f>
        <v>0</v>
      </c>
      <c r="EO286">
        <f>IFERROR(SMALL(EO67:EO187,ROW()-ROW($EO$190)+1),"")</f>
        <v>0</v>
      </c>
      <c r="EP286">
        <f>IFERROR(SMALL(EP67:EP187,ROW()-ROW($EP$190)+1),"")</f>
        <v>0</v>
      </c>
      <c r="EQ286">
        <f>IFERROR(SMALL(EQ67:EQ187,ROW()-ROW($EQ$190)+1),"")</f>
        <v>0</v>
      </c>
      <c r="ER286">
        <f>IFERROR(SMALL(ER67:ER187,ROW()-ROW($ER$190)+1),"")</f>
        <v>0</v>
      </c>
      <c r="ES286">
        <f>IFERROR(SMALL(ES67:ES187,ROW()-ROW($ES$190)+1),"")</f>
        <v>0</v>
      </c>
      <c r="ET286">
        <f>IFERROR(SMALL(ET67:ET187,ROW()-ROW($ET$190)+1),"")</f>
        <v>0</v>
      </c>
      <c r="EU286">
        <f>IFERROR(SMALL(EU67:EU187,ROW()-ROW($EU$190)+1),"")</f>
        <v>0</v>
      </c>
      <c r="EV286">
        <f>IFERROR(SMALL(EV67:EV187,ROW()-ROW($EV$190)+1),"")</f>
        <v>0</v>
      </c>
      <c r="EW286">
        <f>IFERROR(SMALL(EW67:EW187,ROW()-ROW($EW$190)+1),"")</f>
        <v>0</v>
      </c>
      <c r="EX286">
        <f>IFERROR(SMALL(EX67:EX187,ROW()-ROW($EX$190)+1),"")</f>
        <v>0</v>
      </c>
      <c r="EY286">
        <f>IFERROR(SMALL(EY67:EY187,ROW()-ROW($EY$190)+1),"")</f>
        <v>0</v>
      </c>
      <c r="EZ286">
        <f>IFERROR(SMALL(EZ67:EZ187,ROW()-ROW($EZ$190)+1),"")</f>
        <v>0</v>
      </c>
      <c r="FA286">
        <f>IFERROR(SMALL(FA67:FA187,ROW()-ROW($FA$190)+1),"")</f>
        <v>0</v>
      </c>
      <c r="FB286">
        <f>IFERROR(SMALL(FB67:FB187,ROW()-ROW($FB$190)+1),"")</f>
        <v>0</v>
      </c>
      <c r="FC286">
        <f>IFERROR(SMALL(FC67:FC187,ROW()-ROW($FC$190)+1),"")</f>
        <v>0</v>
      </c>
      <c r="FD286">
        <f>IFERROR(SMALL(FD67:FD187,ROW()-ROW($FD$190)+1),"")</f>
        <v>0</v>
      </c>
      <c r="FE286">
        <f>IFERROR(SMALL(FE67:FE187,ROW()-ROW($FE$190)+1),"")</f>
        <v>0</v>
      </c>
      <c r="FF286">
        <f>IFERROR(SMALL(FF67:FF187,ROW()-ROW($FF$190)+1),"")</f>
        <v>0</v>
      </c>
      <c r="FG286">
        <f>IFERROR(SMALL(FG67:FG187,ROW()-ROW($FG$190)+1),"")</f>
        <v>0</v>
      </c>
      <c r="FH286">
        <f>IFERROR(SMALL(FH67:FH187,ROW()-ROW($FH$190)+1),"")</f>
        <v>0</v>
      </c>
      <c r="FI286">
        <f>IFERROR(SMALL(FI67:FI187,ROW()-ROW($FI$190)+1),"")</f>
        <v>0</v>
      </c>
      <c r="FJ286">
        <f>IFERROR(SMALL(FJ67:FJ187,ROW()-ROW($FJ$190)+1),"")</f>
        <v>0</v>
      </c>
      <c r="FK286">
        <f>IFERROR(SMALL(FK67:FK187,ROW()-ROW($FK$190)+1),"")</f>
        <v>0</v>
      </c>
      <c r="FL286">
        <f>IFERROR(SMALL(FL67:FL187,ROW()-ROW($FL$190)+1),"")</f>
        <v>0</v>
      </c>
      <c r="FM286">
        <f>IFERROR(SMALL(FM67:FM187,ROW()-ROW($FM$190)+1),"")</f>
        <v>0</v>
      </c>
      <c r="FN286">
        <f>IFERROR(SMALL(FN67:FN187,ROW()-ROW($FN$190)+1),"")</f>
        <v>0</v>
      </c>
      <c r="FO286">
        <f>IFERROR(SMALL(FO67:FO187,ROW()-ROW($FO$190)+1),"")</f>
        <v>0</v>
      </c>
      <c r="FP286">
        <f>IFERROR(SMALL(FP67:FP187,ROW()-ROW($FP$190)+1),"")</f>
        <v>0</v>
      </c>
      <c r="FQ286">
        <f>IFERROR(SMALL(FQ67:FQ187,ROW()-ROW($FQ$190)+1),"")</f>
        <v>0</v>
      </c>
      <c r="FR286">
        <f>IFERROR(SMALL(FR67:FR187,ROW()-ROW($FR$190)+1),"")</f>
        <v>0</v>
      </c>
      <c r="FS286">
        <f>IFERROR(SMALL(FS67:FS187,ROW()-ROW($FS$190)+1),"")</f>
        <v>0</v>
      </c>
      <c r="FT286">
        <f>IFERROR(SMALL(FT67:FT187,ROW()-ROW($FT$190)+1),"")</f>
        <v>0</v>
      </c>
      <c r="FU286">
        <f>IFERROR(SMALL(FU67:FU187,ROW()-ROW($FU$190)+1),"")</f>
        <v>0</v>
      </c>
      <c r="FV286">
        <f>IFERROR(SMALL(FV67:FV187,ROW()-ROW($FV$190)+1),"")</f>
        <v>0</v>
      </c>
      <c r="FW286">
        <f>IFERROR(SMALL(FW67:FW187,ROW()-ROW($FW$190)+1),"")</f>
        <v>0</v>
      </c>
      <c r="FX286">
        <f>IFERROR(SMALL(FX67:FX187,ROW()-ROW($FX$190)+1),"")</f>
        <v>0</v>
      </c>
      <c r="FY286">
        <f>IFERROR(SMALL(FY67:FY187,ROW()-ROW($FY$190)+1),"")</f>
        <v>0</v>
      </c>
      <c r="FZ286">
        <f>IFERROR(SMALL(FZ67:FZ187,ROW()-ROW($FZ$190)+1),"")</f>
        <v>0</v>
      </c>
      <c r="GA286">
        <f>IFERROR(SMALL(GA67:GA187,ROW()-ROW($GA$190)+1),"")</f>
        <v>0</v>
      </c>
      <c r="GB286">
        <f>IFERROR(SMALL(GB67:GB187,ROW()-ROW($GB$190)+1),"")</f>
        <v>0</v>
      </c>
      <c r="GC286">
        <f>IFERROR(SMALL(GC67:GC187,ROW()-ROW($GC$190)+1),"")</f>
        <v>0</v>
      </c>
      <c r="GD286">
        <f>IFERROR(SMALL(GD67:GD187,ROW()-ROW($GD$190)+1),"")</f>
        <v>0</v>
      </c>
      <c r="GE286">
        <f>IFERROR(SMALL(GE67:GE187,ROW()-ROW($GE$190)+1),"")</f>
        <v>0</v>
      </c>
      <c r="GF286">
        <f>IFERROR(SMALL(GF67:GF187,ROW()-ROW($GF$190)+1),"")</f>
        <v>0</v>
      </c>
      <c r="GG286">
        <f>IFERROR(SMALL(GG67:GG187,ROW()-ROW($GG$190)+1),"")</f>
        <v>0</v>
      </c>
      <c r="GH286">
        <f>IFERROR(SMALL(GH67:GH187,ROW()-ROW($GH$190)+1),"")</f>
        <v>0</v>
      </c>
      <c r="GI286">
        <f>IFERROR(SMALL(GI67:GI187,ROW()-ROW($GI$190)+1),"")</f>
        <v>0</v>
      </c>
      <c r="GJ286">
        <f>IFERROR(SMALL(GJ67:GJ187,ROW()-ROW($GJ$190)+1),"")</f>
        <v>0</v>
      </c>
      <c r="GK286">
        <f>IFERROR(SMALL(GK67:GK187,ROW()-ROW($GK$190)+1),"")</f>
        <v>0</v>
      </c>
      <c r="GL286">
        <f>IFERROR(SMALL(GL67:GL187,ROW()-ROW($GL$190)+1),"")</f>
        <v>0</v>
      </c>
      <c r="GM286">
        <f>IFERROR(SMALL(GM67:GM187,ROW()-ROW($GM$190)+1),"")</f>
        <v>0</v>
      </c>
      <c r="GN286">
        <f>IFERROR(SMALL(GN67:GN187,ROW()-ROW($GN$190)+1),"")</f>
        <v>0</v>
      </c>
      <c r="GO286">
        <f>IFERROR(SMALL(GO67:GO187,ROW()-ROW($GO$190)+1),"")</f>
        <v>0</v>
      </c>
      <c r="GP286">
        <f>IFERROR(SMALL(GP67:GP187,ROW()-ROW($GP$190)+1),"")</f>
        <v>0</v>
      </c>
      <c r="GQ286">
        <f>IFERROR(SMALL(GQ67:GQ187,ROW()-ROW($GQ$190)+1),"")</f>
        <v>0</v>
      </c>
      <c r="GR286">
        <f>IFERROR(SMALL(GR67:GR187,ROW()-ROW($GR$190)+1),"")</f>
        <v>0</v>
      </c>
      <c r="GS286">
        <f>IFERROR(SMALL(GS67:GS187,ROW()-ROW($GS$190)+1),"")</f>
        <v>0</v>
      </c>
      <c r="GT286">
        <f>IFERROR(SMALL(GT67:GT187,ROW()-ROW($GT$190)+1),"")</f>
        <v>0</v>
      </c>
      <c r="GU286">
        <f>IFERROR(SMALL(GU67:GU187,ROW()-ROW($GU$190)+1),"")</f>
        <v>0</v>
      </c>
      <c r="GV286">
        <f>IFERROR(SMALL(GV67:GV187,ROW()-ROW($GV$190)+1),"")</f>
        <v>0</v>
      </c>
      <c r="GW286">
        <f>IFERROR(SMALL(GW67:GW187,ROW()-ROW($GW$190)+1),"")</f>
        <v>0</v>
      </c>
      <c r="GX286">
        <f>IFERROR(SMALL(GX67:GX187,ROW()-ROW($GX$190)+1),"")</f>
        <v>0</v>
      </c>
      <c r="GY286">
        <f>IFERROR(SMALL(GY67:GY187,ROW()-ROW($GY$190)+1),"")</f>
        <v>0</v>
      </c>
      <c r="GZ286">
        <f>IFERROR(SMALL(GZ67:GZ187,ROW()-ROW($GZ$190)+1),"")</f>
        <v>0</v>
      </c>
      <c r="HA286">
        <f>IFERROR(SMALL(HA67:HA187,ROW()-ROW($HA$190)+1),"")</f>
        <v>0</v>
      </c>
      <c r="HB286">
        <f>IFERROR(SMALL(HB67:HB187,ROW()-ROW($HB$190)+1),"")</f>
        <v>0</v>
      </c>
      <c r="HC286">
        <f>IFERROR(SMALL(HC67:HC187,ROW()-ROW($HC$190)+1),"")</f>
        <v>0</v>
      </c>
      <c r="HD286">
        <f>IFERROR(SMALL(HD67:HD187,ROW()-ROW($HD$190)+1),"")</f>
        <v>0</v>
      </c>
      <c r="HE286">
        <f>IFERROR(SMALL(HE67:HE187,ROW()-ROW($HE$190)+1),"")</f>
        <v>0</v>
      </c>
      <c r="HF286">
        <f>IFERROR(SMALL(HF67:HF187,ROW()-ROW($HF$190)+1),"")</f>
        <v>0</v>
      </c>
      <c r="HG286">
        <f>IFERROR(SMALL(HG67:HG187,ROW()-ROW($HG$190)+1),"")</f>
        <v>0</v>
      </c>
      <c r="HH286">
        <f>IFERROR(SMALL(HH67:HH187,ROW()-ROW($HH$190)+1),"")</f>
        <v>0</v>
      </c>
      <c r="HI286">
        <f>IFERROR(SMALL(HI67:HI187,ROW()-ROW($HI$190)+1),"")</f>
        <v>0</v>
      </c>
      <c r="HJ286">
        <f>IFERROR(SMALL(HJ67:HJ187,ROW()-ROW($HJ$190)+1),"")</f>
        <v>0</v>
      </c>
      <c r="HK286">
        <f>IFERROR(SMALL(HK67:HK187,ROW()-ROW($HK$190)+1),"")</f>
        <v>0</v>
      </c>
      <c r="HL286">
        <f>IFERROR(SMALL(HL67:HL187,ROW()-ROW($HL$190)+1),"")</f>
        <v>0</v>
      </c>
      <c r="HM286">
        <f>IFERROR(SMALL(HM67:HM187,ROW()-ROW($HM$190)+1),"")</f>
        <v>0</v>
      </c>
      <c r="HN286">
        <f>IFERROR(SMALL(HN67:HN187,ROW()-ROW($HN$190)+1),"")</f>
        <v>0</v>
      </c>
      <c r="HO286">
        <f>IFERROR(SMALL(HO67:HO187,ROW()-ROW($HO$190)+1),"")</f>
        <v>0</v>
      </c>
      <c r="HP286">
        <f>IFERROR(SMALL(HP67:HP187,ROW()-ROW($HP$190)+1),"")</f>
        <v>0</v>
      </c>
      <c r="HQ286">
        <f>IFERROR(SMALL(HQ67:HQ187,ROW()-ROW($HQ$190)+1),"")</f>
        <v>0</v>
      </c>
      <c r="HR286">
        <f>IFERROR(SMALL(HR67:HR187,ROW()-ROW($HR$190)+1),"")</f>
        <v>0</v>
      </c>
      <c r="HS286">
        <f>IFERROR(SMALL(HS67:HS187,ROW()-ROW($HS$190)+1),"")</f>
        <v>0</v>
      </c>
      <c r="HT286">
        <f>IFERROR(SMALL(HT67:HT187,ROW()-ROW($HT$190)+1),"")</f>
        <v>0</v>
      </c>
      <c r="HU286">
        <f>IFERROR(SMALL(HU67:HU187,ROW()-ROW($HU$190)+1),"")</f>
        <v>0</v>
      </c>
      <c r="HV286">
        <f>IFERROR(SMALL(HV67:HV187,ROW()-ROW($HV$190)+1),"")</f>
        <v>0</v>
      </c>
      <c r="HW286">
        <f>IFERROR(SMALL(HW67:HW187,ROW()-ROW($HW$190)+1),"")</f>
        <v>0</v>
      </c>
      <c r="HX286">
        <f>IFERROR(SMALL(HX67:HX187,ROW()-ROW($HX$190)+1),"")</f>
        <v>0</v>
      </c>
      <c r="HY286">
        <f>IFERROR(SMALL(HY67:HY187,ROW()-ROW($HY$190)+1),"")</f>
        <v>0</v>
      </c>
      <c r="HZ286">
        <f>IFERROR(SMALL(HZ67:HZ187,ROW()-ROW($HZ$190)+1),"")</f>
        <v>0</v>
      </c>
      <c r="IA286">
        <f>IFERROR(SMALL(IA67:IA187,ROW()-ROW($IA$190)+1),"")</f>
        <v>0</v>
      </c>
      <c r="IB286">
        <f>IFERROR(SMALL(IB67:IB187,ROW()-ROW($IB$190)+1),"")</f>
        <v>0</v>
      </c>
      <c r="IC286">
        <f>IFERROR(SMALL(IC67:IC187,ROW()-ROW($IC$190)+1),"")</f>
        <v>0</v>
      </c>
      <c r="ID286">
        <f>IFERROR(SMALL(ID67:ID187,ROW()-ROW($ID$190)+1),"")</f>
        <v>0</v>
      </c>
      <c r="IE286">
        <f>IFERROR(SMALL(IE67:IE187,ROW()-ROW($IE$190)+1),"")</f>
        <v>0</v>
      </c>
      <c r="IF286">
        <f>IFERROR(SMALL(IF67:IF187,ROW()-ROW($IF$190)+1),"")</f>
        <v>0</v>
      </c>
      <c r="IG286">
        <f>IFERROR(SMALL(IG67:IG187,ROW()-ROW($IG$190)+1),"")</f>
        <v>0</v>
      </c>
      <c r="IH286">
        <f>IFERROR(SMALL(IH67:IH187,ROW()-ROW($IH$190)+1),"")</f>
        <v>0</v>
      </c>
      <c r="II286">
        <f>IFERROR(SMALL(II67:II187,ROW()-ROW($II$190)+1),"")</f>
        <v>0</v>
      </c>
      <c r="IJ286">
        <f>IFERROR(SMALL(IJ67:IJ187,ROW()-ROW($IJ$190)+1),"")</f>
        <v>0</v>
      </c>
      <c r="IK286">
        <f>IFERROR(SMALL(IK67:IK187,ROW()-ROW($IK$190)+1),"")</f>
        <v>0</v>
      </c>
      <c r="IL286">
        <f>IFERROR(SMALL(IL67:IL187,ROW()-ROW($IL$190)+1),"")</f>
        <v>0</v>
      </c>
      <c r="IM286">
        <f>IFERROR(SMALL(IM67:IM187,ROW()-ROW($IM$190)+1),"")</f>
        <v>0</v>
      </c>
      <c r="IN286">
        <f>IFERROR(SMALL(IN67:IN187,ROW()-ROW($IN$190)+1),"")</f>
        <v>0</v>
      </c>
      <c r="IO286">
        <f>IFERROR(SMALL(IO67:IO187,ROW()-ROW($IO$190)+1),"")</f>
        <v>0</v>
      </c>
      <c r="IP286">
        <f>IFERROR(SMALL(IP67:IP187,ROW()-ROW($IP$190)+1),"")</f>
        <v>0</v>
      </c>
      <c r="IQ286">
        <f>IFERROR(SMALL(IQ67:IQ187,ROW()-ROW($IQ$190)+1),"")</f>
        <v>0</v>
      </c>
      <c r="IR286">
        <f>IFERROR(SMALL(IR67:IR187,ROW()-ROW($IR$190)+1),"")</f>
        <v>0</v>
      </c>
      <c r="IS286">
        <f>IFERROR(SMALL(IS67:IS187,ROW()-ROW($IS$190)+1),"")</f>
        <v>0</v>
      </c>
      <c r="IT286">
        <f>IFERROR(SMALL(IT67:IT187,ROW()-ROW($IT$190)+1),"")</f>
        <v>0</v>
      </c>
      <c r="IU286">
        <f>IFERROR(SMALL(IU67:IU187,ROW()-ROW($IU$190)+1),"")</f>
        <v>0</v>
      </c>
      <c r="IV286">
        <f>IFERROR(SMALL(IV67:IV187,ROW()-ROW($IV$190)+1),"")</f>
        <v>0</v>
      </c>
      <c r="IW286">
        <f>IFERROR(SMALL(IW67:IW187,ROW()-ROW($IW$190)+1),"")</f>
        <v>0</v>
      </c>
      <c r="IX286">
        <f>IFERROR(SMALL(IX67:IX187,ROW()-ROW($IX$190)+1),"")</f>
        <v>0</v>
      </c>
      <c r="IY286">
        <f>IFERROR(SMALL(IY67:IY187,ROW()-ROW($IY$190)+1),"")</f>
        <v>0</v>
      </c>
      <c r="IZ286">
        <f>IFERROR(SMALL(IZ67:IZ187,ROW()-ROW($IZ$190)+1),"")</f>
        <v>0</v>
      </c>
      <c r="JA286">
        <f>IFERROR(SMALL(JA67:JA187,ROW()-ROW($JA$190)+1),"")</f>
        <v>0</v>
      </c>
      <c r="JB286">
        <f>IFERROR(SMALL(JB67:JB187,ROW()-ROW($JB$190)+1),"")</f>
        <v>0</v>
      </c>
      <c r="JC286">
        <f>IFERROR(SMALL(JC67:JC187,ROW()-ROW($JC$190)+1),"")</f>
        <v>0</v>
      </c>
      <c r="JD286">
        <f>IFERROR(SMALL(JD67:JD187,ROW()-ROW($JD$190)+1),"")</f>
        <v>0</v>
      </c>
      <c r="JE286">
        <f>IFERROR(SMALL(JE67:JE187,ROW()-ROW($JE$190)+1),"")</f>
        <v>0</v>
      </c>
      <c r="JF286">
        <f>IFERROR(SMALL(JF67:JF187,ROW()-ROW($JF$190)+1),"")</f>
        <v>0</v>
      </c>
      <c r="JG286">
        <f>IFERROR(SMALL(JG67:JG187,ROW()-ROW($JG$190)+1),"")</f>
        <v>0</v>
      </c>
      <c r="JH286">
        <f>IFERROR(SMALL(JH67:JH187,ROW()-ROW($JH$190)+1),"")</f>
        <v>0</v>
      </c>
      <c r="JI286">
        <f>IFERROR(SMALL(JI67:JI187,ROW()-ROW($JI$190)+1),"")</f>
        <v>0</v>
      </c>
      <c r="JJ286">
        <f>IFERROR(SMALL(JJ67:JJ187,ROW()-ROW($JJ$190)+1),"")</f>
        <v>0</v>
      </c>
    </row>
    <row r="287" spans="5:270">
      <c r="E287">
        <f>IFERROR(SMALL(E67:E187,ROW()-ROW($E$190)+1),"")</f>
        <v>0</v>
      </c>
      <c r="F287">
        <f>IFERROR(SMALL(F67:F187,ROW()-ROW($F$190)+1),"")</f>
        <v>0</v>
      </c>
      <c r="G287">
        <f>IFERROR(SMALL(G67:G187,ROW()-ROW($G$190)+1),"")</f>
        <v>0</v>
      </c>
      <c r="H287">
        <f>IFERROR(SMALL(H67:H187,ROW()-ROW($H$190)+1),"")</f>
        <v>0</v>
      </c>
      <c r="I287">
        <f>IFERROR(SMALL(I67:I187,ROW()-ROW($I$190)+1),"")</f>
        <v>0</v>
      </c>
      <c r="J287">
        <f>IFERROR(SMALL(J67:J187,ROW()-ROW($J$190)+1),"")</f>
        <v>0</v>
      </c>
      <c r="K287">
        <f>IFERROR(SMALL(K67:K187,ROW()-ROW($K$190)+1),"")</f>
        <v>0</v>
      </c>
      <c r="L287">
        <f>IFERROR(SMALL(L67:L187,ROW()-ROW($L$190)+1),"")</f>
        <v>0</v>
      </c>
      <c r="M287">
        <f>IFERROR(SMALL(M67:M187,ROW()-ROW($M$190)+1),"")</f>
        <v>0</v>
      </c>
      <c r="N287">
        <f>IFERROR(SMALL(N67:N187,ROW()-ROW($N$190)+1),"")</f>
        <v>0</v>
      </c>
      <c r="O287">
        <f>IFERROR(SMALL(O67:O187,ROW()-ROW($O$190)+1),"")</f>
        <v>0</v>
      </c>
      <c r="P287">
        <f>IFERROR(SMALL(P67:P187,ROW()-ROW($P$190)+1),"")</f>
        <v>0</v>
      </c>
      <c r="Q287">
        <f>IFERROR(SMALL(Q67:Q187,ROW()-ROW($Q$190)+1),"")</f>
        <v>0</v>
      </c>
      <c r="R287">
        <f>IFERROR(SMALL(R67:R187,ROW()-ROW($R$190)+1),"")</f>
        <v>0</v>
      </c>
      <c r="S287">
        <f>IFERROR(SMALL(S67:S187,ROW()-ROW($S$190)+1),"")</f>
        <v>0</v>
      </c>
      <c r="T287">
        <f>IFERROR(SMALL(T67:T187,ROW()-ROW($T$190)+1),"")</f>
        <v>0</v>
      </c>
      <c r="U287">
        <f>IFERROR(SMALL(U67:U187,ROW()-ROW($U$190)+1),"")</f>
        <v>0</v>
      </c>
      <c r="V287">
        <f>IFERROR(SMALL(V67:V187,ROW()-ROW($V$190)+1),"")</f>
        <v>0</v>
      </c>
      <c r="W287">
        <f>IFERROR(SMALL(W67:W187,ROW()-ROW($W$190)+1),"")</f>
        <v>0</v>
      </c>
      <c r="X287">
        <f>IFERROR(SMALL(X67:X187,ROW()-ROW($X$190)+1),"")</f>
        <v>0</v>
      </c>
      <c r="Y287">
        <f>IFERROR(SMALL(Y67:Y187,ROW()-ROW($Y$190)+1),"")</f>
        <v>0</v>
      </c>
      <c r="Z287">
        <f>IFERROR(SMALL(Z67:Z187,ROW()-ROW($Z$190)+1),"")</f>
        <v>0</v>
      </c>
      <c r="AA287">
        <f>IFERROR(SMALL(AA67:AA187,ROW()-ROW($AA$190)+1),"")</f>
        <v>0</v>
      </c>
      <c r="AB287">
        <f>IFERROR(SMALL(AB67:AB187,ROW()-ROW($AB$190)+1),"")</f>
        <v>0</v>
      </c>
      <c r="AC287">
        <f>IFERROR(SMALL(AC67:AC187,ROW()-ROW($AC$190)+1),"")</f>
        <v>0</v>
      </c>
      <c r="AD287">
        <f>IFERROR(SMALL(AD67:AD187,ROW()-ROW($AD$190)+1),"")</f>
        <v>0</v>
      </c>
      <c r="AE287">
        <f>IFERROR(SMALL(AE67:AE187,ROW()-ROW($AE$190)+1),"")</f>
        <v>0</v>
      </c>
      <c r="AF287">
        <f>IFERROR(SMALL(AF67:AF187,ROW()-ROW($AF$190)+1),"")</f>
        <v>0</v>
      </c>
      <c r="AG287">
        <f>IFERROR(SMALL(AG67:AG187,ROW()-ROW($AG$190)+1),"")</f>
        <v>0</v>
      </c>
      <c r="AH287">
        <f>IFERROR(SMALL(AH67:AH187,ROW()-ROW($AH$190)+1),"")</f>
        <v>0</v>
      </c>
      <c r="AI287">
        <f>IFERROR(SMALL(AI67:AI187,ROW()-ROW($AI$190)+1),"")</f>
        <v>0</v>
      </c>
      <c r="AJ287">
        <f>IFERROR(SMALL(AJ67:AJ187,ROW()-ROW($AJ$190)+1),"")</f>
        <v>0</v>
      </c>
      <c r="AK287">
        <f>IFERROR(SMALL(AK67:AK187,ROW()-ROW($AK$190)+1),"")</f>
        <v>0</v>
      </c>
      <c r="AL287">
        <f>IFERROR(SMALL(AL67:AL187,ROW()-ROW($AL$190)+1),"")</f>
        <v>0</v>
      </c>
      <c r="AM287">
        <f>IFERROR(SMALL(AM67:AM187,ROW()-ROW($AM$190)+1),"")</f>
        <v>0</v>
      </c>
      <c r="AN287">
        <f>IFERROR(SMALL(AN67:AN187,ROW()-ROW($AN$190)+1),"")</f>
        <v>0</v>
      </c>
      <c r="AO287">
        <f>IFERROR(SMALL(AO67:AO187,ROW()-ROW($AO$190)+1),"")</f>
        <v>0</v>
      </c>
      <c r="AP287">
        <f>IFERROR(SMALL(AP67:AP187,ROW()-ROW($AP$190)+1),"")</f>
        <v>0</v>
      </c>
      <c r="AQ287">
        <f>IFERROR(SMALL(AQ67:AQ187,ROW()-ROW($AQ$190)+1),"")</f>
        <v>0</v>
      </c>
      <c r="AR287">
        <f>IFERROR(SMALL(AR67:AR187,ROW()-ROW($AR$190)+1),"")</f>
        <v>0</v>
      </c>
      <c r="AS287">
        <f>IFERROR(SMALL(AS67:AS187,ROW()-ROW($AS$190)+1),"")</f>
        <v>0</v>
      </c>
      <c r="AT287">
        <f>IFERROR(SMALL(AT67:AT187,ROW()-ROW($AT$190)+1),"")</f>
        <v>0</v>
      </c>
      <c r="AU287">
        <f>IFERROR(SMALL(AU67:AU187,ROW()-ROW($AU$190)+1),"")</f>
        <v>0</v>
      </c>
      <c r="AV287">
        <f>IFERROR(SMALL(AV67:AV187,ROW()-ROW($AV$190)+1),"")</f>
        <v>0</v>
      </c>
      <c r="AW287">
        <f>IFERROR(SMALL(AW67:AW187,ROW()-ROW($AW$190)+1),"")</f>
        <v>0</v>
      </c>
      <c r="AX287">
        <f>IFERROR(SMALL(AX67:AX187,ROW()-ROW($AX$190)+1),"")</f>
        <v>0</v>
      </c>
      <c r="AY287">
        <f>IFERROR(SMALL(AY67:AY187,ROW()-ROW($AY$190)+1),"")</f>
        <v>0</v>
      </c>
      <c r="AZ287">
        <f>IFERROR(SMALL(AZ67:AZ187,ROW()-ROW($AZ$190)+1),"")</f>
        <v>0</v>
      </c>
      <c r="BA287">
        <f>IFERROR(SMALL(BA67:BA187,ROW()-ROW($BA$190)+1),"")</f>
        <v>0</v>
      </c>
      <c r="BB287">
        <f>IFERROR(SMALL(BB67:BB187,ROW()-ROW($BB$190)+1),"")</f>
        <v>0</v>
      </c>
      <c r="BC287">
        <f>IFERROR(SMALL(BC67:BC187,ROW()-ROW($BC$190)+1),"")</f>
        <v>0</v>
      </c>
      <c r="BD287">
        <f>IFERROR(SMALL(BD67:BD187,ROW()-ROW($BD$190)+1),"")</f>
        <v>0</v>
      </c>
      <c r="BE287">
        <f>IFERROR(SMALL(BE67:BE187,ROW()-ROW($BE$190)+1),"")</f>
        <v>0</v>
      </c>
      <c r="BF287">
        <f>IFERROR(SMALL(BF67:BF187,ROW()-ROW($BF$190)+1),"")</f>
        <v>0</v>
      </c>
      <c r="BG287">
        <f>IFERROR(SMALL(BG67:BG187,ROW()-ROW($BG$190)+1),"")</f>
        <v>0</v>
      </c>
      <c r="BH287">
        <f>IFERROR(SMALL(BH67:BH187,ROW()-ROW($BH$190)+1),"")</f>
        <v>0</v>
      </c>
      <c r="BI287">
        <f>IFERROR(SMALL(BI67:BI187,ROW()-ROW($BI$190)+1),"")</f>
        <v>0</v>
      </c>
      <c r="BJ287">
        <f>IFERROR(SMALL(BJ67:BJ187,ROW()-ROW($BJ$190)+1),"")</f>
        <v>0</v>
      </c>
      <c r="BK287">
        <f>IFERROR(SMALL(BK67:BK187,ROW()-ROW($BK$190)+1),"")</f>
        <v>0</v>
      </c>
      <c r="BL287">
        <f>IFERROR(SMALL(BL67:BL187,ROW()-ROW($BL$190)+1),"")</f>
        <v>0</v>
      </c>
      <c r="BM287">
        <f>IFERROR(SMALL(BM67:BM187,ROW()-ROW($BM$190)+1),"")</f>
        <v>0</v>
      </c>
      <c r="BN287">
        <f>IFERROR(SMALL(BN67:BN187,ROW()-ROW($BN$190)+1),"")</f>
        <v>0</v>
      </c>
      <c r="BO287">
        <f>IFERROR(SMALL(BO67:BO187,ROW()-ROW($BO$190)+1),"")</f>
        <v>0</v>
      </c>
      <c r="BP287">
        <f>IFERROR(SMALL(BP67:BP187,ROW()-ROW($BP$190)+1),"")</f>
        <v>0</v>
      </c>
      <c r="BQ287">
        <f>IFERROR(SMALL(BQ67:BQ187,ROW()-ROW($BQ$190)+1),"")</f>
        <v>0</v>
      </c>
      <c r="BR287">
        <f>IFERROR(SMALL(BR67:BR187,ROW()-ROW($BR$190)+1),"")</f>
        <v>0</v>
      </c>
      <c r="BS287">
        <f>IFERROR(SMALL(BS67:BS187,ROW()-ROW($BS$190)+1),"")</f>
        <v>0</v>
      </c>
      <c r="BT287">
        <f>IFERROR(SMALL(BT67:BT187,ROW()-ROW($BT$190)+1),"")</f>
        <v>0</v>
      </c>
      <c r="BU287">
        <f>IFERROR(SMALL(BU67:BU187,ROW()-ROW($BU$190)+1),"")</f>
        <v>0</v>
      </c>
      <c r="BV287">
        <f>IFERROR(SMALL(BV67:BV187,ROW()-ROW($BV$190)+1),"")</f>
        <v>0</v>
      </c>
      <c r="BW287">
        <f>IFERROR(SMALL(BW67:BW187,ROW()-ROW($BW$190)+1),"")</f>
        <v>0</v>
      </c>
      <c r="BX287">
        <f>IFERROR(SMALL(BX67:BX187,ROW()-ROW($BX$190)+1),"")</f>
        <v>0</v>
      </c>
      <c r="BY287">
        <f>IFERROR(SMALL(BY67:BY187,ROW()-ROW($BY$190)+1),"")</f>
        <v>0</v>
      </c>
      <c r="BZ287">
        <f>IFERROR(SMALL(BZ67:BZ187,ROW()-ROW($BZ$190)+1),"")</f>
        <v>0</v>
      </c>
      <c r="CA287">
        <f>IFERROR(SMALL(CA67:CA187,ROW()-ROW($CA$190)+1),"")</f>
        <v>0</v>
      </c>
      <c r="CB287">
        <f>IFERROR(SMALL(CB67:CB187,ROW()-ROW($CB$190)+1),"")</f>
        <v>0</v>
      </c>
      <c r="CC287">
        <f>IFERROR(SMALL(CC67:CC187,ROW()-ROW($CC$190)+1),"")</f>
        <v>0</v>
      </c>
      <c r="CD287">
        <f>IFERROR(SMALL(CD67:CD187,ROW()-ROW($CD$190)+1),"")</f>
        <v>0</v>
      </c>
      <c r="CE287">
        <f>IFERROR(SMALL(CE67:CE187,ROW()-ROW($CE$190)+1),"")</f>
        <v>0</v>
      </c>
      <c r="CF287">
        <f>IFERROR(SMALL(CF67:CF187,ROW()-ROW($CF$190)+1),"")</f>
        <v>0</v>
      </c>
      <c r="CG287">
        <f>IFERROR(SMALL(CG67:CG187,ROW()-ROW($CG$190)+1),"")</f>
        <v>0</v>
      </c>
      <c r="CH287">
        <f>IFERROR(SMALL(CH67:CH187,ROW()-ROW($CH$190)+1),"")</f>
        <v>0</v>
      </c>
      <c r="CI287">
        <f>IFERROR(SMALL(CI67:CI187,ROW()-ROW($CI$190)+1),"")</f>
        <v>0</v>
      </c>
      <c r="CJ287">
        <f>IFERROR(SMALL(CJ67:CJ187,ROW()-ROW($CJ$190)+1),"")</f>
        <v>0</v>
      </c>
      <c r="CK287">
        <f>IFERROR(SMALL(CK67:CK187,ROW()-ROW($CK$190)+1),"")</f>
        <v>0</v>
      </c>
      <c r="CL287">
        <f>IFERROR(SMALL(CL67:CL187,ROW()-ROW($CL$190)+1),"")</f>
        <v>0</v>
      </c>
      <c r="CM287">
        <f>IFERROR(SMALL(CM67:CM187,ROW()-ROW($CM$190)+1),"")</f>
        <v>0</v>
      </c>
      <c r="CN287">
        <f>IFERROR(SMALL(CN67:CN187,ROW()-ROW($CN$190)+1),"")</f>
        <v>0</v>
      </c>
      <c r="CO287">
        <f>IFERROR(SMALL(CO67:CO187,ROW()-ROW($CO$190)+1),"")</f>
        <v>0</v>
      </c>
      <c r="CP287">
        <f>IFERROR(SMALL(CP67:CP187,ROW()-ROW($CP$190)+1),"")</f>
        <v>0</v>
      </c>
      <c r="CQ287">
        <f>IFERROR(SMALL(CQ67:CQ187,ROW()-ROW($CQ$190)+1),"")</f>
        <v>0</v>
      </c>
      <c r="CR287">
        <f>IFERROR(SMALL(CR67:CR187,ROW()-ROW($CR$190)+1),"")</f>
        <v>0</v>
      </c>
      <c r="CS287">
        <f>IFERROR(SMALL(CS67:CS187,ROW()-ROW($CS$190)+1),"")</f>
        <v>0</v>
      </c>
      <c r="CT287">
        <f>IFERROR(SMALL(CT67:CT187,ROW()-ROW($CT$190)+1),"")</f>
        <v>0</v>
      </c>
      <c r="CU287">
        <f>IFERROR(SMALL(CU67:CU187,ROW()-ROW($CU$190)+1),"")</f>
        <v>0</v>
      </c>
      <c r="CV287">
        <f>IFERROR(SMALL(CV67:CV187,ROW()-ROW($CV$190)+1),"")</f>
        <v>0</v>
      </c>
      <c r="CW287">
        <f>IFERROR(SMALL(CW67:CW187,ROW()-ROW($CW$190)+1),"")</f>
        <v>0</v>
      </c>
      <c r="CX287">
        <f>IFERROR(SMALL(CX67:CX187,ROW()-ROW($CX$190)+1),"")</f>
        <v>0</v>
      </c>
      <c r="CY287">
        <f>IFERROR(SMALL(CY67:CY187,ROW()-ROW($CY$190)+1),"")</f>
        <v>0</v>
      </c>
      <c r="CZ287">
        <f>IFERROR(SMALL(CZ67:CZ187,ROW()-ROW($CZ$190)+1),"")</f>
        <v>0</v>
      </c>
      <c r="DA287">
        <f>IFERROR(SMALL(DA67:DA187,ROW()-ROW($DA$190)+1),"")</f>
        <v>0</v>
      </c>
      <c r="DB287">
        <f>IFERROR(SMALL(DB67:DB187,ROW()-ROW($DB$190)+1),"")</f>
        <v>0</v>
      </c>
      <c r="DC287">
        <f>IFERROR(SMALL(DC67:DC187,ROW()-ROW($DC$190)+1),"")</f>
        <v>0</v>
      </c>
      <c r="DD287">
        <f>IFERROR(SMALL(DD67:DD187,ROW()-ROW($DD$190)+1),"")</f>
        <v>0</v>
      </c>
      <c r="DE287">
        <f>IFERROR(SMALL(DE67:DE187,ROW()-ROW($DE$190)+1),"")</f>
        <v>0</v>
      </c>
      <c r="DF287">
        <f>IFERROR(SMALL(DF67:DF187,ROW()-ROW($DF$190)+1),"")</f>
        <v>0</v>
      </c>
      <c r="DG287">
        <f>IFERROR(SMALL(DG67:DG187,ROW()-ROW($DG$190)+1),"")</f>
        <v>0</v>
      </c>
      <c r="DH287">
        <f>IFERROR(SMALL(DH67:DH187,ROW()-ROW($DH$190)+1),"")</f>
        <v>0</v>
      </c>
      <c r="DI287">
        <f>IFERROR(SMALL(DI67:DI187,ROW()-ROW($DI$190)+1),"")</f>
        <v>0</v>
      </c>
      <c r="DJ287">
        <f>IFERROR(SMALL(DJ67:DJ187,ROW()-ROW($DJ$190)+1),"")</f>
        <v>0</v>
      </c>
      <c r="DK287">
        <f>IFERROR(SMALL(DK67:DK187,ROW()-ROW($DK$190)+1),"")</f>
        <v>0</v>
      </c>
      <c r="DL287">
        <f>IFERROR(SMALL(DL67:DL187,ROW()-ROW($DL$190)+1),"")</f>
        <v>0</v>
      </c>
      <c r="DM287">
        <f>IFERROR(SMALL(DM67:DM187,ROW()-ROW($DM$190)+1),"")</f>
        <v>0</v>
      </c>
      <c r="DN287">
        <f>IFERROR(SMALL(DN67:DN187,ROW()-ROW($DN$190)+1),"")</f>
        <v>0</v>
      </c>
      <c r="DO287">
        <f>IFERROR(SMALL(DO67:DO187,ROW()-ROW($DO$190)+1),"")</f>
        <v>0</v>
      </c>
      <c r="DP287">
        <f>IFERROR(SMALL(DP67:DP187,ROW()-ROW($DP$190)+1),"")</f>
        <v>0</v>
      </c>
      <c r="DQ287">
        <f>IFERROR(SMALL(DQ67:DQ187,ROW()-ROW($DQ$190)+1),"")</f>
        <v>0</v>
      </c>
      <c r="DR287">
        <f>IFERROR(SMALL(DR67:DR187,ROW()-ROW($DR$190)+1),"")</f>
        <v>0</v>
      </c>
      <c r="DS287">
        <f>IFERROR(SMALL(DS67:DS187,ROW()-ROW($DS$190)+1),"")</f>
        <v>0</v>
      </c>
      <c r="DT287">
        <f>IFERROR(SMALL(DT67:DT187,ROW()-ROW($DT$190)+1),"")</f>
        <v>0</v>
      </c>
      <c r="DU287">
        <f>IFERROR(SMALL(DU67:DU187,ROW()-ROW($DU$190)+1),"")</f>
        <v>0</v>
      </c>
      <c r="DV287">
        <f>IFERROR(SMALL(DV67:DV187,ROW()-ROW($DV$190)+1),"")</f>
        <v>0</v>
      </c>
      <c r="DW287">
        <f>IFERROR(SMALL(DW67:DW187,ROW()-ROW($DW$190)+1),"")</f>
        <v>0</v>
      </c>
      <c r="DX287">
        <f>IFERROR(SMALL(DX67:DX187,ROW()-ROW($DX$190)+1),"")</f>
        <v>0</v>
      </c>
      <c r="DY287">
        <f>IFERROR(SMALL(DY67:DY187,ROW()-ROW($DY$190)+1),"")</f>
        <v>0</v>
      </c>
      <c r="DZ287">
        <f>IFERROR(SMALL(DZ67:DZ187,ROW()-ROW($DZ$190)+1),"")</f>
        <v>0</v>
      </c>
      <c r="EA287">
        <f>IFERROR(SMALL(EA67:EA187,ROW()-ROW($EA$190)+1),"")</f>
        <v>0</v>
      </c>
      <c r="EB287">
        <f>IFERROR(SMALL(EB67:EB187,ROW()-ROW($EB$190)+1),"")</f>
        <v>0</v>
      </c>
      <c r="EC287">
        <f>IFERROR(SMALL(EC67:EC187,ROW()-ROW($EC$190)+1),"")</f>
        <v>0</v>
      </c>
      <c r="ED287">
        <f>IFERROR(SMALL(ED67:ED187,ROW()-ROW($ED$190)+1),"")</f>
        <v>0</v>
      </c>
      <c r="EE287">
        <f>IFERROR(SMALL(EE67:EE187,ROW()-ROW($EE$190)+1),"")</f>
        <v>0</v>
      </c>
      <c r="EF287">
        <f>IFERROR(SMALL(EF67:EF187,ROW()-ROW($EF$190)+1),"")</f>
        <v>0</v>
      </c>
      <c r="EI287">
        <f>IFERROR(SMALL(EI67:EI187,ROW()-ROW($EI$190)+1),"")</f>
        <v>0</v>
      </c>
      <c r="EJ287">
        <f>IFERROR(SMALL(EJ67:EJ187,ROW()-ROW($EJ$190)+1),"")</f>
        <v>0</v>
      </c>
      <c r="EK287">
        <f>IFERROR(SMALL(EK67:EK187,ROW()-ROW($EK$190)+1),"")</f>
        <v>0</v>
      </c>
      <c r="EL287">
        <f>IFERROR(SMALL(EL67:EL187,ROW()-ROW($EL$190)+1),"")</f>
        <v>0</v>
      </c>
      <c r="EM287">
        <f>IFERROR(SMALL(EM67:EM187,ROW()-ROW($EM$190)+1),"")</f>
        <v>0</v>
      </c>
      <c r="EN287">
        <f>IFERROR(SMALL(EN67:EN187,ROW()-ROW($EN$190)+1),"")</f>
        <v>0</v>
      </c>
      <c r="EO287">
        <f>IFERROR(SMALL(EO67:EO187,ROW()-ROW($EO$190)+1),"")</f>
        <v>0</v>
      </c>
      <c r="EP287">
        <f>IFERROR(SMALL(EP67:EP187,ROW()-ROW($EP$190)+1),"")</f>
        <v>0</v>
      </c>
      <c r="EQ287">
        <f>IFERROR(SMALL(EQ67:EQ187,ROW()-ROW($EQ$190)+1),"")</f>
        <v>0</v>
      </c>
      <c r="ER287">
        <f>IFERROR(SMALL(ER67:ER187,ROW()-ROW($ER$190)+1),"")</f>
        <v>0</v>
      </c>
      <c r="ES287">
        <f>IFERROR(SMALL(ES67:ES187,ROW()-ROW($ES$190)+1),"")</f>
        <v>0</v>
      </c>
      <c r="ET287">
        <f>IFERROR(SMALL(ET67:ET187,ROW()-ROW($ET$190)+1),"")</f>
        <v>0</v>
      </c>
      <c r="EU287">
        <f>IFERROR(SMALL(EU67:EU187,ROW()-ROW($EU$190)+1),"")</f>
        <v>0</v>
      </c>
      <c r="EV287">
        <f>IFERROR(SMALL(EV67:EV187,ROW()-ROW($EV$190)+1),"")</f>
        <v>0</v>
      </c>
      <c r="EW287">
        <f>IFERROR(SMALL(EW67:EW187,ROW()-ROW($EW$190)+1),"")</f>
        <v>0</v>
      </c>
      <c r="EX287">
        <f>IFERROR(SMALL(EX67:EX187,ROW()-ROW($EX$190)+1),"")</f>
        <v>0</v>
      </c>
      <c r="EY287">
        <f>IFERROR(SMALL(EY67:EY187,ROW()-ROW($EY$190)+1),"")</f>
        <v>0</v>
      </c>
      <c r="EZ287">
        <f>IFERROR(SMALL(EZ67:EZ187,ROW()-ROW($EZ$190)+1),"")</f>
        <v>0</v>
      </c>
      <c r="FA287">
        <f>IFERROR(SMALL(FA67:FA187,ROW()-ROW($FA$190)+1),"")</f>
        <v>0</v>
      </c>
      <c r="FB287">
        <f>IFERROR(SMALL(FB67:FB187,ROW()-ROW($FB$190)+1),"")</f>
        <v>0</v>
      </c>
      <c r="FC287">
        <f>IFERROR(SMALL(FC67:FC187,ROW()-ROW($FC$190)+1),"")</f>
        <v>0</v>
      </c>
      <c r="FD287">
        <f>IFERROR(SMALL(FD67:FD187,ROW()-ROW($FD$190)+1),"")</f>
        <v>0</v>
      </c>
      <c r="FE287">
        <f>IFERROR(SMALL(FE67:FE187,ROW()-ROW($FE$190)+1),"")</f>
        <v>0</v>
      </c>
      <c r="FF287">
        <f>IFERROR(SMALL(FF67:FF187,ROW()-ROW($FF$190)+1),"")</f>
        <v>0</v>
      </c>
      <c r="FG287">
        <f>IFERROR(SMALL(FG67:FG187,ROW()-ROW($FG$190)+1),"")</f>
        <v>0</v>
      </c>
      <c r="FH287">
        <f>IFERROR(SMALL(FH67:FH187,ROW()-ROW($FH$190)+1),"")</f>
        <v>0</v>
      </c>
      <c r="FI287">
        <f>IFERROR(SMALL(FI67:FI187,ROW()-ROW($FI$190)+1),"")</f>
        <v>0</v>
      </c>
      <c r="FJ287">
        <f>IFERROR(SMALL(FJ67:FJ187,ROW()-ROW($FJ$190)+1),"")</f>
        <v>0</v>
      </c>
      <c r="FK287">
        <f>IFERROR(SMALL(FK67:FK187,ROW()-ROW($FK$190)+1),"")</f>
        <v>0</v>
      </c>
      <c r="FL287">
        <f>IFERROR(SMALL(FL67:FL187,ROW()-ROW($FL$190)+1),"")</f>
        <v>0</v>
      </c>
      <c r="FM287">
        <f>IFERROR(SMALL(FM67:FM187,ROW()-ROW($FM$190)+1),"")</f>
        <v>0</v>
      </c>
      <c r="FN287">
        <f>IFERROR(SMALL(FN67:FN187,ROW()-ROW($FN$190)+1),"")</f>
        <v>0</v>
      </c>
      <c r="FO287">
        <f>IFERROR(SMALL(FO67:FO187,ROW()-ROW($FO$190)+1),"")</f>
        <v>0</v>
      </c>
      <c r="FP287">
        <f>IFERROR(SMALL(FP67:FP187,ROW()-ROW($FP$190)+1),"")</f>
        <v>0</v>
      </c>
      <c r="FQ287">
        <f>IFERROR(SMALL(FQ67:FQ187,ROW()-ROW($FQ$190)+1),"")</f>
        <v>0</v>
      </c>
      <c r="FR287">
        <f>IFERROR(SMALL(FR67:FR187,ROW()-ROW($FR$190)+1),"")</f>
        <v>0</v>
      </c>
      <c r="FS287">
        <f>IFERROR(SMALL(FS67:FS187,ROW()-ROW($FS$190)+1),"")</f>
        <v>0</v>
      </c>
      <c r="FT287">
        <f>IFERROR(SMALL(FT67:FT187,ROW()-ROW($FT$190)+1),"")</f>
        <v>0</v>
      </c>
      <c r="FU287">
        <f>IFERROR(SMALL(FU67:FU187,ROW()-ROW($FU$190)+1),"")</f>
        <v>0</v>
      </c>
      <c r="FV287">
        <f>IFERROR(SMALL(FV67:FV187,ROW()-ROW($FV$190)+1),"")</f>
        <v>0</v>
      </c>
      <c r="FW287">
        <f>IFERROR(SMALL(FW67:FW187,ROW()-ROW($FW$190)+1),"")</f>
        <v>0</v>
      </c>
      <c r="FX287">
        <f>IFERROR(SMALL(FX67:FX187,ROW()-ROW($FX$190)+1),"")</f>
        <v>0</v>
      </c>
      <c r="FY287">
        <f>IFERROR(SMALL(FY67:FY187,ROW()-ROW($FY$190)+1),"")</f>
        <v>0</v>
      </c>
      <c r="FZ287">
        <f>IFERROR(SMALL(FZ67:FZ187,ROW()-ROW($FZ$190)+1),"")</f>
        <v>0</v>
      </c>
      <c r="GA287">
        <f>IFERROR(SMALL(GA67:GA187,ROW()-ROW($GA$190)+1),"")</f>
        <v>0</v>
      </c>
      <c r="GB287">
        <f>IFERROR(SMALL(GB67:GB187,ROW()-ROW($GB$190)+1),"")</f>
        <v>0</v>
      </c>
      <c r="GC287">
        <f>IFERROR(SMALL(GC67:GC187,ROW()-ROW($GC$190)+1),"")</f>
        <v>0</v>
      </c>
      <c r="GD287">
        <f>IFERROR(SMALL(GD67:GD187,ROW()-ROW($GD$190)+1),"")</f>
        <v>0</v>
      </c>
      <c r="GE287">
        <f>IFERROR(SMALL(GE67:GE187,ROW()-ROW($GE$190)+1),"")</f>
        <v>0</v>
      </c>
      <c r="GF287">
        <f>IFERROR(SMALL(GF67:GF187,ROW()-ROW($GF$190)+1),"")</f>
        <v>0</v>
      </c>
      <c r="GG287">
        <f>IFERROR(SMALL(GG67:GG187,ROW()-ROW($GG$190)+1),"")</f>
        <v>0</v>
      </c>
      <c r="GH287">
        <f>IFERROR(SMALL(GH67:GH187,ROW()-ROW($GH$190)+1),"")</f>
        <v>0</v>
      </c>
      <c r="GI287">
        <f>IFERROR(SMALL(GI67:GI187,ROW()-ROW($GI$190)+1),"")</f>
        <v>0</v>
      </c>
      <c r="GJ287">
        <f>IFERROR(SMALL(GJ67:GJ187,ROW()-ROW($GJ$190)+1),"")</f>
        <v>0</v>
      </c>
      <c r="GK287">
        <f>IFERROR(SMALL(GK67:GK187,ROW()-ROW($GK$190)+1),"")</f>
        <v>0</v>
      </c>
      <c r="GL287">
        <f>IFERROR(SMALL(GL67:GL187,ROW()-ROW($GL$190)+1),"")</f>
        <v>0</v>
      </c>
      <c r="GM287">
        <f>IFERROR(SMALL(GM67:GM187,ROW()-ROW($GM$190)+1),"")</f>
        <v>0</v>
      </c>
      <c r="GN287">
        <f>IFERROR(SMALL(GN67:GN187,ROW()-ROW($GN$190)+1),"")</f>
        <v>0</v>
      </c>
      <c r="GO287">
        <f>IFERROR(SMALL(GO67:GO187,ROW()-ROW($GO$190)+1),"")</f>
        <v>0</v>
      </c>
      <c r="GP287">
        <f>IFERROR(SMALL(GP67:GP187,ROW()-ROW($GP$190)+1),"")</f>
        <v>0</v>
      </c>
      <c r="GQ287">
        <f>IFERROR(SMALL(GQ67:GQ187,ROW()-ROW($GQ$190)+1),"")</f>
        <v>0</v>
      </c>
      <c r="GR287">
        <f>IFERROR(SMALL(GR67:GR187,ROW()-ROW($GR$190)+1),"")</f>
        <v>0</v>
      </c>
      <c r="GS287">
        <f>IFERROR(SMALL(GS67:GS187,ROW()-ROW($GS$190)+1),"")</f>
        <v>0</v>
      </c>
      <c r="GT287">
        <f>IFERROR(SMALL(GT67:GT187,ROW()-ROW($GT$190)+1),"")</f>
        <v>0</v>
      </c>
      <c r="GU287">
        <f>IFERROR(SMALL(GU67:GU187,ROW()-ROW($GU$190)+1),"")</f>
        <v>0</v>
      </c>
      <c r="GV287">
        <f>IFERROR(SMALL(GV67:GV187,ROW()-ROW($GV$190)+1),"")</f>
        <v>0</v>
      </c>
      <c r="GW287">
        <f>IFERROR(SMALL(GW67:GW187,ROW()-ROW($GW$190)+1),"")</f>
        <v>0</v>
      </c>
      <c r="GX287">
        <f>IFERROR(SMALL(GX67:GX187,ROW()-ROW($GX$190)+1),"")</f>
        <v>0</v>
      </c>
      <c r="GY287">
        <f>IFERROR(SMALL(GY67:GY187,ROW()-ROW($GY$190)+1),"")</f>
        <v>0</v>
      </c>
      <c r="GZ287">
        <f>IFERROR(SMALL(GZ67:GZ187,ROW()-ROW($GZ$190)+1),"")</f>
        <v>0</v>
      </c>
      <c r="HA287">
        <f>IFERROR(SMALL(HA67:HA187,ROW()-ROW($HA$190)+1),"")</f>
        <v>0</v>
      </c>
      <c r="HB287">
        <f>IFERROR(SMALL(HB67:HB187,ROW()-ROW($HB$190)+1),"")</f>
        <v>0</v>
      </c>
      <c r="HC287">
        <f>IFERROR(SMALL(HC67:HC187,ROW()-ROW($HC$190)+1),"")</f>
        <v>0</v>
      </c>
      <c r="HD287">
        <f>IFERROR(SMALL(HD67:HD187,ROW()-ROW($HD$190)+1),"")</f>
        <v>0</v>
      </c>
      <c r="HE287">
        <f>IFERROR(SMALL(HE67:HE187,ROW()-ROW($HE$190)+1),"")</f>
        <v>0</v>
      </c>
      <c r="HF287">
        <f>IFERROR(SMALL(HF67:HF187,ROW()-ROW($HF$190)+1),"")</f>
        <v>0</v>
      </c>
      <c r="HG287">
        <f>IFERROR(SMALL(HG67:HG187,ROW()-ROW($HG$190)+1),"")</f>
        <v>0</v>
      </c>
      <c r="HH287">
        <f>IFERROR(SMALL(HH67:HH187,ROW()-ROW($HH$190)+1),"")</f>
        <v>0</v>
      </c>
      <c r="HI287">
        <f>IFERROR(SMALL(HI67:HI187,ROW()-ROW($HI$190)+1),"")</f>
        <v>0</v>
      </c>
      <c r="HJ287">
        <f>IFERROR(SMALL(HJ67:HJ187,ROW()-ROW($HJ$190)+1),"")</f>
        <v>0</v>
      </c>
      <c r="HK287">
        <f>IFERROR(SMALL(HK67:HK187,ROW()-ROW($HK$190)+1),"")</f>
        <v>0</v>
      </c>
      <c r="HL287">
        <f>IFERROR(SMALL(HL67:HL187,ROW()-ROW($HL$190)+1),"")</f>
        <v>0</v>
      </c>
      <c r="HM287">
        <f>IFERROR(SMALL(HM67:HM187,ROW()-ROW($HM$190)+1),"")</f>
        <v>0</v>
      </c>
      <c r="HN287">
        <f>IFERROR(SMALL(HN67:HN187,ROW()-ROW($HN$190)+1),"")</f>
        <v>0</v>
      </c>
      <c r="HO287">
        <f>IFERROR(SMALL(HO67:HO187,ROW()-ROW($HO$190)+1),"")</f>
        <v>0</v>
      </c>
      <c r="HP287">
        <f>IFERROR(SMALL(HP67:HP187,ROW()-ROW($HP$190)+1),"")</f>
        <v>0</v>
      </c>
      <c r="HQ287">
        <f>IFERROR(SMALL(HQ67:HQ187,ROW()-ROW($HQ$190)+1),"")</f>
        <v>0</v>
      </c>
      <c r="HR287">
        <f>IFERROR(SMALL(HR67:HR187,ROW()-ROW($HR$190)+1),"")</f>
        <v>0</v>
      </c>
      <c r="HS287">
        <f>IFERROR(SMALL(HS67:HS187,ROW()-ROW($HS$190)+1),"")</f>
        <v>0</v>
      </c>
      <c r="HT287">
        <f>IFERROR(SMALL(HT67:HT187,ROW()-ROW($HT$190)+1),"")</f>
        <v>0</v>
      </c>
      <c r="HU287">
        <f>IFERROR(SMALL(HU67:HU187,ROW()-ROW($HU$190)+1),"")</f>
        <v>0</v>
      </c>
      <c r="HV287">
        <f>IFERROR(SMALL(HV67:HV187,ROW()-ROW($HV$190)+1),"")</f>
        <v>0</v>
      </c>
      <c r="HW287">
        <f>IFERROR(SMALL(HW67:HW187,ROW()-ROW($HW$190)+1),"")</f>
        <v>0</v>
      </c>
      <c r="HX287">
        <f>IFERROR(SMALL(HX67:HX187,ROW()-ROW($HX$190)+1),"")</f>
        <v>0</v>
      </c>
      <c r="HY287">
        <f>IFERROR(SMALL(HY67:HY187,ROW()-ROW($HY$190)+1),"")</f>
        <v>0</v>
      </c>
      <c r="HZ287">
        <f>IFERROR(SMALL(HZ67:HZ187,ROW()-ROW($HZ$190)+1),"")</f>
        <v>0</v>
      </c>
      <c r="IA287">
        <f>IFERROR(SMALL(IA67:IA187,ROW()-ROW($IA$190)+1),"")</f>
        <v>0</v>
      </c>
      <c r="IB287">
        <f>IFERROR(SMALL(IB67:IB187,ROW()-ROW($IB$190)+1),"")</f>
        <v>0</v>
      </c>
      <c r="IC287">
        <f>IFERROR(SMALL(IC67:IC187,ROW()-ROW($IC$190)+1),"")</f>
        <v>0</v>
      </c>
      <c r="ID287">
        <f>IFERROR(SMALL(ID67:ID187,ROW()-ROW($ID$190)+1),"")</f>
        <v>0</v>
      </c>
      <c r="IE287">
        <f>IFERROR(SMALL(IE67:IE187,ROW()-ROW($IE$190)+1),"")</f>
        <v>0</v>
      </c>
      <c r="IF287">
        <f>IFERROR(SMALL(IF67:IF187,ROW()-ROW($IF$190)+1),"")</f>
        <v>0</v>
      </c>
      <c r="IG287">
        <f>IFERROR(SMALL(IG67:IG187,ROW()-ROW($IG$190)+1),"")</f>
        <v>0</v>
      </c>
      <c r="IH287">
        <f>IFERROR(SMALL(IH67:IH187,ROW()-ROW($IH$190)+1),"")</f>
        <v>0</v>
      </c>
      <c r="II287">
        <f>IFERROR(SMALL(II67:II187,ROW()-ROW($II$190)+1),"")</f>
        <v>0</v>
      </c>
      <c r="IJ287">
        <f>IFERROR(SMALL(IJ67:IJ187,ROW()-ROW($IJ$190)+1),"")</f>
        <v>0</v>
      </c>
      <c r="IK287">
        <f>IFERROR(SMALL(IK67:IK187,ROW()-ROW($IK$190)+1),"")</f>
        <v>0</v>
      </c>
      <c r="IL287">
        <f>IFERROR(SMALL(IL67:IL187,ROW()-ROW($IL$190)+1),"")</f>
        <v>0</v>
      </c>
      <c r="IM287">
        <f>IFERROR(SMALL(IM67:IM187,ROW()-ROW($IM$190)+1),"")</f>
        <v>0</v>
      </c>
      <c r="IN287">
        <f>IFERROR(SMALL(IN67:IN187,ROW()-ROW($IN$190)+1),"")</f>
        <v>0</v>
      </c>
      <c r="IO287">
        <f>IFERROR(SMALL(IO67:IO187,ROW()-ROW($IO$190)+1),"")</f>
        <v>0</v>
      </c>
      <c r="IP287">
        <f>IFERROR(SMALL(IP67:IP187,ROW()-ROW($IP$190)+1),"")</f>
        <v>0</v>
      </c>
      <c r="IQ287">
        <f>IFERROR(SMALL(IQ67:IQ187,ROW()-ROW($IQ$190)+1),"")</f>
        <v>0</v>
      </c>
      <c r="IR287">
        <f>IFERROR(SMALL(IR67:IR187,ROW()-ROW($IR$190)+1),"")</f>
        <v>0</v>
      </c>
      <c r="IS287">
        <f>IFERROR(SMALL(IS67:IS187,ROW()-ROW($IS$190)+1),"")</f>
        <v>0</v>
      </c>
      <c r="IT287">
        <f>IFERROR(SMALL(IT67:IT187,ROW()-ROW($IT$190)+1),"")</f>
        <v>0</v>
      </c>
      <c r="IU287">
        <f>IFERROR(SMALL(IU67:IU187,ROW()-ROW($IU$190)+1),"")</f>
        <v>0</v>
      </c>
      <c r="IV287">
        <f>IFERROR(SMALL(IV67:IV187,ROW()-ROW($IV$190)+1),"")</f>
        <v>0</v>
      </c>
      <c r="IW287">
        <f>IFERROR(SMALL(IW67:IW187,ROW()-ROW($IW$190)+1),"")</f>
        <v>0</v>
      </c>
      <c r="IX287">
        <f>IFERROR(SMALL(IX67:IX187,ROW()-ROW($IX$190)+1),"")</f>
        <v>0</v>
      </c>
      <c r="IY287">
        <f>IFERROR(SMALL(IY67:IY187,ROW()-ROW($IY$190)+1),"")</f>
        <v>0</v>
      </c>
      <c r="IZ287">
        <f>IFERROR(SMALL(IZ67:IZ187,ROW()-ROW($IZ$190)+1),"")</f>
        <v>0</v>
      </c>
      <c r="JA287">
        <f>IFERROR(SMALL(JA67:JA187,ROW()-ROW($JA$190)+1),"")</f>
        <v>0</v>
      </c>
      <c r="JB287">
        <f>IFERROR(SMALL(JB67:JB187,ROW()-ROW($JB$190)+1),"")</f>
        <v>0</v>
      </c>
      <c r="JC287">
        <f>IFERROR(SMALL(JC67:JC187,ROW()-ROW($JC$190)+1),"")</f>
        <v>0</v>
      </c>
      <c r="JD287">
        <f>IFERROR(SMALL(JD67:JD187,ROW()-ROW($JD$190)+1),"")</f>
        <v>0</v>
      </c>
      <c r="JE287">
        <f>IFERROR(SMALL(JE67:JE187,ROW()-ROW($JE$190)+1),"")</f>
        <v>0</v>
      </c>
      <c r="JF287">
        <f>IFERROR(SMALL(JF67:JF187,ROW()-ROW($JF$190)+1),"")</f>
        <v>0</v>
      </c>
      <c r="JG287">
        <f>IFERROR(SMALL(JG67:JG187,ROW()-ROW($JG$190)+1),"")</f>
        <v>0</v>
      </c>
      <c r="JH287">
        <f>IFERROR(SMALL(JH67:JH187,ROW()-ROW($JH$190)+1),"")</f>
        <v>0</v>
      </c>
      <c r="JI287">
        <f>IFERROR(SMALL(JI67:JI187,ROW()-ROW($JI$190)+1),"")</f>
        <v>0</v>
      </c>
      <c r="JJ287">
        <f>IFERROR(SMALL(JJ67:JJ187,ROW()-ROW($JJ$190)+1),"")</f>
        <v>0</v>
      </c>
    </row>
    <row r="288" spans="5:270">
      <c r="E288">
        <f>IFERROR(SMALL(E67:E187,ROW()-ROW($E$190)+1),"")</f>
        <v>0</v>
      </c>
      <c r="F288">
        <f>IFERROR(SMALL(F67:F187,ROW()-ROW($F$190)+1),"")</f>
        <v>0</v>
      </c>
      <c r="G288">
        <f>IFERROR(SMALL(G67:G187,ROW()-ROW($G$190)+1),"")</f>
        <v>0</v>
      </c>
      <c r="H288">
        <f>IFERROR(SMALL(H67:H187,ROW()-ROW($H$190)+1),"")</f>
        <v>0</v>
      </c>
      <c r="I288">
        <f>IFERROR(SMALL(I67:I187,ROW()-ROW($I$190)+1),"")</f>
        <v>0</v>
      </c>
      <c r="J288">
        <f>IFERROR(SMALL(J67:J187,ROW()-ROW($J$190)+1),"")</f>
        <v>0</v>
      </c>
      <c r="K288">
        <f>IFERROR(SMALL(K67:K187,ROW()-ROW($K$190)+1),"")</f>
        <v>0</v>
      </c>
      <c r="L288">
        <f>IFERROR(SMALL(L67:L187,ROW()-ROW($L$190)+1),"")</f>
        <v>0</v>
      </c>
      <c r="M288">
        <f>IFERROR(SMALL(M67:M187,ROW()-ROW($M$190)+1),"")</f>
        <v>0</v>
      </c>
      <c r="N288">
        <f>IFERROR(SMALL(N67:N187,ROW()-ROW($N$190)+1),"")</f>
        <v>0</v>
      </c>
      <c r="O288">
        <f>IFERROR(SMALL(O67:O187,ROW()-ROW($O$190)+1),"")</f>
        <v>0</v>
      </c>
      <c r="P288">
        <f>IFERROR(SMALL(P67:P187,ROW()-ROW($P$190)+1),"")</f>
        <v>0</v>
      </c>
      <c r="Q288">
        <f>IFERROR(SMALL(Q67:Q187,ROW()-ROW($Q$190)+1),"")</f>
        <v>0</v>
      </c>
      <c r="R288">
        <f>IFERROR(SMALL(R67:R187,ROW()-ROW($R$190)+1),"")</f>
        <v>0</v>
      </c>
      <c r="S288">
        <f>IFERROR(SMALL(S67:S187,ROW()-ROW($S$190)+1),"")</f>
        <v>0</v>
      </c>
      <c r="T288">
        <f>IFERROR(SMALL(T67:T187,ROW()-ROW($T$190)+1),"")</f>
        <v>0</v>
      </c>
      <c r="U288">
        <f>IFERROR(SMALL(U67:U187,ROW()-ROW($U$190)+1),"")</f>
        <v>0</v>
      </c>
      <c r="V288">
        <f>IFERROR(SMALL(V67:V187,ROW()-ROW($V$190)+1),"")</f>
        <v>0</v>
      </c>
      <c r="W288">
        <f>IFERROR(SMALL(W67:W187,ROW()-ROW($W$190)+1),"")</f>
        <v>0</v>
      </c>
      <c r="X288">
        <f>IFERROR(SMALL(X67:X187,ROW()-ROW($X$190)+1),"")</f>
        <v>0</v>
      </c>
      <c r="Y288">
        <f>IFERROR(SMALL(Y67:Y187,ROW()-ROW($Y$190)+1),"")</f>
        <v>0</v>
      </c>
      <c r="Z288">
        <f>IFERROR(SMALL(Z67:Z187,ROW()-ROW($Z$190)+1),"")</f>
        <v>0</v>
      </c>
      <c r="AA288">
        <f>IFERROR(SMALL(AA67:AA187,ROW()-ROW($AA$190)+1),"")</f>
        <v>0</v>
      </c>
      <c r="AB288">
        <f>IFERROR(SMALL(AB67:AB187,ROW()-ROW($AB$190)+1),"")</f>
        <v>0</v>
      </c>
      <c r="AC288">
        <f>IFERROR(SMALL(AC67:AC187,ROW()-ROW($AC$190)+1),"")</f>
        <v>0</v>
      </c>
      <c r="AD288">
        <f>IFERROR(SMALL(AD67:AD187,ROW()-ROW($AD$190)+1),"")</f>
        <v>0</v>
      </c>
      <c r="AE288">
        <f>IFERROR(SMALL(AE67:AE187,ROW()-ROW($AE$190)+1),"")</f>
        <v>0</v>
      </c>
      <c r="AF288">
        <f>IFERROR(SMALL(AF67:AF187,ROW()-ROW($AF$190)+1),"")</f>
        <v>0</v>
      </c>
      <c r="AG288">
        <f>IFERROR(SMALL(AG67:AG187,ROW()-ROW($AG$190)+1),"")</f>
        <v>0</v>
      </c>
      <c r="AH288">
        <f>IFERROR(SMALL(AH67:AH187,ROW()-ROW($AH$190)+1),"")</f>
        <v>0</v>
      </c>
      <c r="AI288">
        <f>IFERROR(SMALL(AI67:AI187,ROW()-ROW($AI$190)+1),"")</f>
        <v>0</v>
      </c>
      <c r="AJ288">
        <f>IFERROR(SMALL(AJ67:AJ187,ROW()-ROW($AJ$190)+1),"")</f>
        <v>0</v>
      </c>
      <c r="AK288">
        <f>IFERROR(SMALL(AK67:AK187,ROW()-ROW($AK$190)+1),"")</f>
        <v>0</v>
      </c>
      <c r="AL288">
        <f>IFERROR(SMALL(AL67:AL187,ROW()-ROW($AL$190)+1),"")</f>
        <v>0</v>
      </c>
      <c r="AM288">
        <f>IFERROR(SMALL(AM67:AM187,ROW()-ROW($AM$190)+1),"")</f>
        <v>0</v>
      </c>
      <c r="AN288">
        <f>IFERROR(SMALL(AN67:AN187,ROW()-ROW($AN$190)+1),"")</f>
        <v>0</v>
      </c>
      <c r="AO288">
        <f>IFERROR(SMALL(AO67:AO187,ROW()-ROW($AO$190)+1),"")</f>
        <v>0</v>
      </c>
      <c r="AP288">
        <f>IFERROR(SMALL(AP67:AP187,ROW()-ROW($AP$190)+1),"")</f>
        <v>0</v>
      </c>
      <c r="AQ288">
        <f>IFERROR(SMALL(AQ67:AQ187,ROW()-ROW($AQ$190)+1),"")</f>
        <v>0</v>
      </c>
      <c r="AR288">
        <f>IFERROR(SMALL(AR67:AR187,ROW()-ROW($AR$190)+1),"")</f>
        <v>0</v>
      </c>
      <c r="AS288">
        <f>IFERROR(SMALL(AS67:AS187,ROW()-ROW($AS$190)+1),"")</f>
        <v>0</v>
      </c>
      <c r="AT288">
        <f>IFERROR(SMALL(AT67:AT187,ROW()-ROW($AT$190)+1),"")</f>
        <v>0</v>
      </c>
      <c r="AU288">
        <f>IFERROR(SMALL(AU67:AU187,ROW()-ROW($AU$190)+1),"")</f>
        <v>0</v>
      </c>
      <c r="AV288">
        <f>IFERROR(SMALL(AV67:AV187,ROW()-ROW($AV$190)+1),"")</f>
        <v>0</v>
      </c>
      <c r="AW288">
        <f>IFERROR(SMALL(AW67:AW187,ROW()-ROW($AW$190)+1),"")</f>
        <v>0</v>
      </c>
      <c r="AX288">
        <f>IFERROR(SMALL(AX67:AX187,ROW()-ROW($AX$190)+1),"")</f>
        <v>0</v>
      </c>
      <c r="AY288">
        <f>IFERROR(SMALL(AY67:AY187,ROW()-ROW($AY$190)+1),"")</f>
        <v>0</v>
      </c>
      <c r="AZ288">
        <f>IFERROR(SMALL(AZ67:AZ187,ROW()-ROW($AZ$190)+1),"")</f>
        <v>0</v>
      </c>
      <c r="BA288">
        <f>IFERROR(SMALL(BA67:BA187,ROW()-ROW($BA$190)+1),"")</f>
        <v>0</v>
      </c>
      <c r="BB288">
        <f>IFERROR(SMALL(BB67:BB187,ROW()-ROW($BB$190)+1),"")</f>
        <v>0</v>
      </c>
      <c r="BC288">
        <f>IFERROR(SMALL(BC67:BC187,ROW()-ROW($BC$190)+1),"")</f>
        <v>0</v>
      </c>
      <c r="BD288">
        <f>IFERROR(SMALL(BD67:BD187,ROW()-ROW($BD$190)+1),"")</f>
        <v>0</v>
      </c>
      <c r="BE288">
        <f>IFERROR(SMALL(BE67:BE187,ROW()-ROW($BE$190)+1),"")</f>
        <v>0</v>
      </c>
      <c r="BF288">
        <f>IFERROR(SMALL(BF67:BF187,ROW()-ROW($BF$190)+1),"")</f>
        <v>0</v>
      </c>
      <c r="BG288">
        <f>IFERROR(SMALL(BG67:BG187,ROW()-ROW($BG$190)+1),"")</f>
        <v>0</v>
      </c>
      <c r="BH288">
        <f>IFERROR(SMALL(BH67:BH187,ROW()-ROW($BH$190)+1),"")</f>
        <v>0</v>
      </c>
      <c r="BI288">
        <f>IFERROR(SMALL(BI67:BI187,ROW()-ROW($BI$190)+1),"")</f>
        <v>0</v>
      </c>
      <c r="BJ288">
        <f>IFERROR(SMALL(BJ67:BJ187,ROW()-ROW($BJ$190)+1),"")</f>
        <v>0</v>
      </c>
      <c r="BK288">
        <f>IFERROR(SMALL(BK67:BK187,ROW()-ROW($BK$190)+1),"")</f>
        <v>0</v>
      </c>
      <c r="BL288">
        <f>IFERROR(SMALL(BL67:BL187,ROW()-ROW($BL$190)+1),"")</f>
        <v>0</v>
      </c>
      <c r="BM288">
        <f>IFERROR(SMALL(BM67:BM187,ROW()-ROW($BM$190)+1),"")</f>
        <v>0</v>
      </c>
      <c r="BN288">
        <f>IFERROR(SMALL(BN67:BN187,ROW()-ROW($BN$190)+1),"")</f>
        <v>0</v>
      </c>
      <c r="BO288">
        <f>IFERROR(SMALL(BO67:BO187,ROW()-ROW($BO$190)+1),"")</f>
        <v>0</v>
      </c>
      <c r="BP288">
        <f>IFERROR(SMALL(BP67:BP187,ROW()-ROW($BP$190)+1),"")</f>
        <v>0</v>
      </c>
      <c r="BQ288">
        <f>IFERROR(SMALL(BQ67:BQ187,ROW()-ROW($BQ$190)+1),"")</f>
        <v>0</v>
      </c>
      <c r="BR288">
        <f>IFERROR(SMALL(BR67:BR187,ROW()-ROW($BR$190)+1),"")</f>
        <v>0</v>
      </c>
      <c r="BS288">
        <f>IFERROR(SMALL(BS67:BS187,ROW()-ROW($BS$190)+1),"")</f>
        <v>0</v>
      </c>
      <c r="BT288">
        <f>IFERROR(SMALL(BT67:BT187,ROW()-ROW($BT$190)+1),"")</f>
        <v>0</v>
      </c>
      <c r="BU288">
        <f>IFERROR(SMALL(BU67:BU187,ROW()-ROW($BU$190)+1),"")</f>
        <v>0</v>
      </c>
      <c r="BV288">
        <f>IFERROR(SMALL(BV67:BV187,ROW()-ROW($BV$190)+1),"")</f>
        <v>0</v>
      </c>
      <c r="BW288">
        <f>IFERROR(SMALL(BW67:BW187,ROW()-ROW($BW$190)+1),"")</f>
        <v>0</v>
      </c>
      <c r="BX288">
        <f>IFERROR(SMALL(BX67:BX187,ROW()-ROW($BX$190)+1),"")</f>
        <v>0</v>
      </c>
      <c r="BY288">
        <f>IFERROR(SMALL(BY67:BY187,ROW()-ROW($BY$190)+1),"")</f>
        <v>0</v>
      </c>
      <c r="BZ288">
        <f>IFERROR(SMALL(BZ67:BZ187,ROW()-ROW($BZ$190)+1),"")</f>
        <v>0</v>
      </c>
      <c r="CA288">
        <f>IFERROR(SMALL(CA67:CA187,ROW()-ROW($CA$190)+1),"")</f>
        <v>0</v>
      </c>
      <c r="CB288">
        <f>IFERROR(SMALL(CB67:CB187,ROW()-ROW($CB$190)+1),"")</f>
        <v>0</v>
      </c>
      <c r="CC288">
        <f>IFERROR(SMALL(CC67:CC187,ROW()-ROW($CC$190)+1),"")</f>
        <v>0</v>
      </c>
      <c r="CD288">
        <f>IFERROR(SMALL(CD67:CD187,ROW()-ROW($CD$190)+1),"")</f>
        <v>0</v>
      </c>
      <c r="CE288">
        <f>IFERROR(SMALL(CE67:CE187,ROW()-ROW($CE$190)+1),"")</f>
        <v>0</v>
      </c>
      <c r="CF288">
        <f>IFERROR(SMALL(CF67:CF187,ROW()-ROW($CF$190)+1),"")</f>
        <v>0</v>
      </c>
      <c r="CG288">
        <f>IFERROR(SMALL(CG67:CG187,ROW()-ROW($CG$190)+1),"")</f>
        <v>0</v>
      </c>
      <c r="CH288">
        <f>IFERROR(SMALL(CH67:CH187,ROW()-ROW($CH$190)+1),"")</f>
        <v>0</v>
      </c>
      <c r="CI288">
        <f>IFERROR(SMALL(CI67:CI187,ROW()-ROW($CI$190)+1),"")</f>
        <v>0</v>
      </c>
      <c r="CJ288">
        <f>IFERROR(SMALL(CJ67:CJ187,ROW()-ROW($CJ$190)+1),"")</f>
        <v>0</v>
      </c>
      <c r="CK288">
        <f>IFERROR(SMALL(CK67:CK187,ROW()-ROW($CK$190)+1),"")</f>
        <v>0</v>
      </c>
      <c r="CL288">
        <f>IFERROR(SMALL(CL67:CL187,ROW()-ROW($CL$190)+1),"")</f>
        <v>0</v>
      </c>
      <c r="CM288">
        <f>IFERROR(SMALL(CM67:CM187,ROW()-ROW($CM$190)+1),"")</f>
        <v>0</v>
      </c>
      <c r="CN288">
        <f>IFERROR(SMALL(CN67:CN187,ROW()-ROW($CN$190)+1),"")</f>
        <v>0</v>
      </c>
      <c r="CO288">
        <f>IFERROR(SMALL(CO67:CO187,ROW()-ROW($CO$190)+1),"")</f>
        <v>0</v>
      </c>
      <c r="CP288">
        <f>IFERROR(SMALL(CP67:CP187,ROW()-ROW($CP$190)+1),"")</f>
        <v>0</v>
      </c>
      <c r="CQ288">
        <f>IFERROR(SMALL(CQ67:CQ187,ROW()-ROW($CQ$190)+1),"")</f>
        <v>0</v>
      </c>
      <c r="CR288">
        <f>IFERROR(SMALL(CR67:CR187,ROW()-ROW($CR$190)+1),"")</f>
        <v>0</v>
      </c>
      <c r="CS288">
        <f>IFERROR(SMALL(CS67:CS187,ROW()-ROW($CS$190)+1),"")</f>
        <v>0</v>
      </c>
      <c r="CT288">
        <f>IFERROR(SMALL(CT67:CT187,ROW()-ROW($CT$190)+1),"")</f>
        <v>0</v>
      </c>
      <c r="CU288">
        <f>IFERROR(SMALL(CU67:CU187,ROW()-ROW($CU$190)+1),"")</f>
        <v>0</v>
      </c>
      <c r="CV288">
        <f>IFERROR(SMALL(CV67:CV187,ROW()-ROW($CV$190)+1),"")</f>
        <v>0</v>
      </c>
      <c r="CW288">
        <f>IFERROR(SMALL(CW67:CW187,ROW()-ROW($CW$190)+1),"")</f>
        <v>0</v>
      </c>
      <c r="CX288">
        <f>IFERROR(SMALL(CX67:CX187,ROW()-ROW($CX$190)+1),"")</f>
        <v>0</v>
      </c>
      <c r="CY288">
        <f>IFERROR(SMALL(CY67:CY187,ROW()-ROW($CY$190)+1),"")</f>
        <v>0</v>
      </c>
      <c r="CZ288">
        <f>IFERROR(SMALL(CZ67:CZ187,ROW()-ROW($CZ$190)+1),"")</f>
        <v>0</v>
      </c>
      <c r="DA288">
        <f>IFERROR(SMALL(DA67:DA187,ROW()-ROW($DA$190)+1),"")</f>
        <v>0</v>
      </c>
      <c r="DB288">
        <f>IFERROR(SMALL(DB67:DB187,ROW()-ROW($DB$190)+1),"")</f>
        <v>0</v>
      </c>
      <c r="DC288">
        <f>IFERROR(SMALL(DC67:DC187,ROW()-ROW($DC$190)+1),"")</f>
        <v>0</v>
      </c>
      <c r="DD288">
        <f>IFERROR(SMALL(DD67:DD187,ROW()-ROW($DD$190)+1),"")</f>
        <v>0</v>
      </c>
      <c r="DE288">
        <f>IFERROR(SMALL(DE67:DE187,ROW()-ROW($DE$190)+1),"")</f>
        <v>0</v>
      </c>
      <c r="DF288">
        <f>IFERROR(SMALL(DF67:DF187,ROW()-ROW($DF$190)+1),"")</f>
        <v>0</v>
      </c>
      <c r="DG288">
        <f>IFERROR(SMALL(DG67:DG187,ROW()-ROW($DG$190)+1),"")</f>
        <v>0</v>
      </c>
      <c r="DH288">
        <f>IFERROR(SMALL(DH67:DH187,ROW()-ROW($DH$190)+1),"")</f>
        <v>0</v>
      </c>
      <c r="DI288">
        <f>IFERROR(SMALL(DI67:DI187,ROW()-ROW($DI$190)+1),"")</f>
        <v>0</v>
      </c>
      <c r="DJ288">
        <f>IFERROR(SMALL(DJ67:DJ187,ROW()-ROW($DJ$190)+1),"")</f>
        <v>0</v>
      </c>
      <c r="DK288">
        <f>IFERROR(SMALL(DK67:DK187,ROW()-ROW($DK$190)+1),"")</f>
        <v>0</v>
      </c>
      <c r="DL288">
        <f>IFERROR(SMALL(DL67:DL187,ROW()-ROW($DL$190)+1),"")</f>
        <v>0</v>
      </c>
      <c r="DM288">
        <f>IFERROR(SMALL(DM67:DM187,ROW()-ROW($DM$190)+1),"")</f>
        <v>0</v>
      </c>
      <c r="DN288">
        <f>IFERROR(SMALL(DN67:DN187,ROW()-ROW($DN$190)+1),"")</f>
        <v>0</v>
      </c>
      <c r="DO288">
        <f>IFERROR(SMALL(DO67:DO187,ROW()-ROW($DO$190)+1),"")</f>
        <v>0</v>
      </c>
      <c r="DP288">
        <f>IFERROR(SMALL(DP67:DP187,ROW()-ROW($DP$190)+1),"")</f>
        <v>0</v>
      </c>
      <c r="DQ288">
        <f>IFERROR(SMALL(DQ67:DQ187,ROW()-ROW($DQ$190)+1),"")</f>
        <v>0</v>
      </c>
      <c r="DR288">
        <f>IFERROR(SMALL(DR67:DR187,ROW()-ROW($DR$190)+1),"")</f>
        <v>0</v>
      </c>
      <c r="DS288">
        <f>IFERROR(SMALL(DS67:DS187,ROW()-ROW($DS$190)+1),"")</f>
        <v>0</v>
      </c>
      <c r="DT288">
        <f>IFERROR(SMALL(DT67:DT187,ROW()-ROW($DT$190)+1),"")</f>
        <v>0</v>
      </c>
      <c r="DU288">
        <f>IFERROR(SMALL(DU67:DU187,ROW()-ROW($DU$190)+1),"")</f>
        <v>0</v>
      </c>
      <c r="DV288">
        <f>IFERROR(SMALL(DV67:DV187,ROW()-ROW($DV$190)+1),"")</f>
        <v>0</v>
      </c>
      <c r="DW288">
        <f>IFERROR(SMALL(DW67:DW187,ROW()-ROW($DW$190)+1),"")</f>
        <v>0</v>
      </c>
      <c r="DX288">
        <f>IFERROR(SMALL(DX67:DX187,ROW()-ROW($DX$190)+1),"")</f>
        <v>0</v>
      </c>
      <c r="DY288">
        <f>IFERROR(SMALL(DY67:DY187,ROW()-ROW($DY$190)+1),"")</f>
        <v>0</v>
      </c>
      <c r="DZ288">
        <f>IFERROR(SMALL(DZ67:DZ187,ROW()-ROW($DZ$190)+1),"")</f>
        <v>0</v>
      </c>
      <c r="EA288">
        <f>IFERROR(SMALL(EA67:EA187,ROW()-ROW($EA$190)+1),"")</f>
        <v>0</v>
      </c>
      <c r="EB288">
        <f>IFERROR(SMALL(EB67:EB187,ROW()-ROW($EB$190)+1),"")</f>
        <v>0</v>
      </c>
      <c r="EC288">
        <f>IFERROR(SMALL(EC67:EC187,ROW()-ROW($EC$190)+1),"")</f>
        <v>0</v>
      </c>
      <c r="ED288">
        <f>IFERROR(SMALL(ED67:ED187,ROW()-ROW($ED$190)+1),"")</f>
        <v>0</v>
      </c>
      <c r="EE288">
        <f>IFERROR(SMALL(EE67:EE187,ROW()-ROW($EE$190)+1),"")</f>
        <v>0</v>
      </c>
      <c r="EF288">
        <f>IFERROR(SMALL(EF67:EF187,ROW()-ROW($EF$190)+1),"")</f>
        <v>0</v>
      </c>
      <c r="EI288">
        <f>IFERROR(SMALL(EI67:EI187,ROW()-ROW($EI$190)+1),"")</f>
        <v>0</v>
      </c>
      <c r="EJ288">
        <f>IFERROR(SMALL(EJ67:EJ187,ROW()-ROW($EJ$190)+1),"")</f>
        <v>0</v>
      </c>
      <c r="EK288">
        <f>IFERROR(SMALL(EK67:EK187,ROW()-ROW($EK$190)+1),"")</f>
        <v>0</v>
      </c>
      <c r="EL288">
        <f>IFERROR(SMALL(EL67:EL187,ROW()-ROW($EL$190)+1),"")</f>
        <v>0</v>
      </c>
      <c r="EM288">
        <f>IFERROR(SMALL(EM67:EM187,ROW()-ROW($EM$190)+1),"")</f>
        <v>0</v>
      </c>
      <c r="EN288">
        <f>IFERROR(SMALL(EN67:EN187,ROW()-ROW($EN$190)+1),"")</f>
        <v>0</v>
      </c>
      <c r="EO288">
        <f>IFERROR(SMALL(EO67:EO187,ROW()-ROW($EO$190)+1),"")</f>
        <v>0</v>
      </c>
      <c r="EP288">
        <f>IFERROR(SMALL(EP67:EP187,ROW()-ROW($EP$190)+1),"")</f>
        <v>0</v>
      </c>
      <c r="EQ288">
        <f>IFERROR(SMALL(EQ67:EQ187,ROW()-ROW($EQ$190)+1),"")</f>
        <v>0</v>
      </c>
      <c r="ER288">
        <f>IFERROR(SMALL(ER67:ER187,ROW()-ROW($ER$190)+1),"")</f>
        <v>0</v>
      </c>
      <c r="ES288">
        <f>IFERROR(SMALL(ES67:ES187,ROW()-ROW($ES$190)+1),"")</f>
        <v>0</v>
      </c>
      <c r="ET288">
        <f>IFERROR(SMALL(ET67:ET187,ROW()-ROW($ET$190)+1),"")</f>
        <v>0</v>
      </c>
      <c r="EU288">
        <f>IFERROR(SMALL(EU67:EU187,ROW()-ROW($EU$190)+1),"")</f>
        <v>0</v>
      </c>
      <c r="EV288">
        <f>IFERROR(SMALL(EV67:EV187,ROW()-ROW($EV$190)+1),"")</f>
        <v>0</v>
      </c>
      <c r="EW288">
        <f>IFERROR(SMALL(EW67:EW187,ROW()-ROW($EW$190)+1),"")</f>
        <v>0</v>
      </c>
      <c r="EX288">
        <f>IFERROR(SMALL(EX67:EX187,ROW()-ROW($EX$190)+1),"")</f>
        <v>0</v>
      </c>
      <c r="EY288">
        <f>IFERROR(SMALL(EY67:EY187,ROW()-ROW($EY$190)+1),"")</f>
        <v>0</v>
      </c>
      <c r="EZ288">
        <f>IFERROR(SMALL(EZ67:EZ187,ROW()-ROW($EZ$190)+1),"")</f>
        <v>0</v>
      </c>
      <c r="FA288">
        <f>IFERROR(SMALL(FA67:FA187,ROW()-ROW($FA$190)+1),"")</f>
        <v>0</v>
      </c>
      <c r="FB288">
        <f>IFERROR(SMALL(FB67:FB187,ROW()-ROW($FB$190)+1),"")</f>
        <v>0</v>
      </c>
      <c r="FC288">
        <f>IFERROR(SMALL(FC67:FC187,ROW()-ROW($FC$190)+1),"")</f>
        <v>0</v>
      </c>
      <c r="FD288">
        <f>IFERROR(SMALL(FD67:FD187,ROW()-ROW($FD$190)+1),"")</f>
        <v>0</v>
      </c>
      <c r="FE288">
        <f>IFERROR(SMALL(FE67:FE187,ROW()-ROW($FE$190)+1),"")</f>
        <v>0</v>
      </c>
      <c r="FF288">
        <f>IFERROR(SMALL(FF67:FF187,ROW()-ROW($FF$190)+1),"")</f>
        <v>0</v>
      </c>
      <c r="FG288">
        <f>IFERROR(SMALL(FG67:FG187,ROW()-ROW($FG$190)+1),"")</f>
        <v>0</v>
      </c>
      <c r="FH288">
        <f>IFERROR(SMALL(FH67:FH187,ROW()-ROW($FH$190)+1),"")</f>
        <v>0</v>
      </c>
      <c r="FI288">
        <f>IFERROR(SMALL(FI67:FI187,ROW()-ROW($FI$190)+1),"")</f>
        <v>0</v>
      </c>
      <c r="FJ288">
        <f>IFERROR(SMALL(FJ67:FJ187,ROW()-ROW($FJ$190)+1),"")</f>
        <v>0</v>
      </c>
      <c r="FK288">
        <f>IFERROR(SMALL(FK67:FK187,ROW()-ROW($FK$190)+1),"")</f>
        <v>0</v>
      </c>
      <c r="FL288">
        <f>IFERROR(SMALL(FL67:FL187,ROW()-ROW($FL$190)+1),"")</f>
        <v>0</v>
      </c>
      <c r="FM288">
        <f>IFERROR(SMALL(FM67:FM187,ROW()-ROW($FM$190)+1),"")</f>
        <v>0</v>
      </c>
      <c r="FN288">
        <f>IFERROR(SMALL(FN67:FN187,ROW()-ROW($FN$190)+1),"")</f>
        <v>0</v>
      </c>
      <c r="FO288">
        <f>IFERROR(SMALL(FO67:FO187,ROW()-ROW($FO$190)+1),"")</f>
        <v>0</v>
      </c>
      <c r="FP288">
        <f>IFERROR(SMALL(FP67:FP187,ROW()-ROW($FP$190)+1),"")</f>
        <v>0</v>
      </c>
      <c r="FQ288">
        <f>IFERROR(SMALL(FQ67:FQ187,ROW()-ROW($FQ$190)+1),"")</f>
        <v>0</v>
      </c>
      <c r="FR288">
        <f>IFERROR(SMALL(FR67:FR187,ROW()-ROW($FR$190)+1),"")</f>
        <v>0</v>
      </c>
      <c r="FS288">
        <f>IFERROR(SMALL(FS67:FS187,ROW()-ROW($FS$190)+1),"")</f>
        <v>0</v>
      </c>
      <c r="FT288">
        <f>IFERROR(SMALL(FT67:FT187,ROW()-ROW($FT$190)+1),"")</f>
        <v>0</v>
      </c>
      <c r="FU288">
        <f>IFERROR(SMALL(FU67:FU187,ROW()-ROW($FU$190)+1),"")</f>
        <v>0</v>
      </c>
      <c r="FV288">
        <f>IFERROR(SMALL(FV67:FV187,ROW()-ROW($FV$190)+1),"")</f>
        <v>0</v>
      </c>
      <c r="FW288">
        <f>IFERROR(SMALL(FW67:FW187,ROW()-ROW($FW$190)+1),"")</f>
        <v>0</v>
      </c>
      <c r="FX288">
        <f>IFERROR(SMALL(FX67:FX187,ROW()-ROW($FX$190)+1),"")</f>
        <v>0</v>
      </c>
      <c r="FY288">
        <f>IFERROR(SMALL(FY67:FY187,ROW()-ROW($FY$190)+1),"")</f>
        <v>0</v>
      </c>
      <c r="FZ288">
        <f>IFERROR(SMALL(FZ67:FZ187,ROW()-ROW($FZ$190)+1),"")</f>
        <v>0</v>
      </c>
      <c r="GA288">
        <f>IFERROR(SMALL(GA67:GA187,ROW()-ROW($GA$190)+1),"")</f>
        <v>0</v>
      </c>
      <c r="GB288">
        <f>IFERROR(SMALL(GB67:GB187,ROW()-ROW($GB$190)+1),"")</f>
        <v>0</v>
      </c>
      <c r="GC288">
        <f>IFERROR(SMALL(GC67:GC187,ROW()-ROW($GC$190)+1),"")</f>
        <v>0</v>
      </c>
      <c r="GD288">
        <f>IFERROR(SMALL(GD67:GD187,ROW()-ROW($GD$190)+1),"")</f>
        <v>0</v>
      </c>
      <c r="GE288">
        <f>IFERROR(SMALL(GE67:GE187,ROW()-ROW($GE$190)+1),"")</f>
        <v>0</v>
      </c>
      <c r="GF288">
        <f>IFERROR(SMALL(GF67:GF187,ROW()-ROW($GF$190)+1),"")</f>
        <v>0</v>
      </c>
      <c r="GG288">
        <f>IFERROR(SMALL(GG67:GG187,ROW()-ROW($GG$190)+1),"")</f>
        <v>0</v>
      </c>
      <c r="GH288">
        <f>IFERROR(SMALL(GH67:GH187,ROW()-ROW($GH$190)+1),"")</f>
        <v>0</v>
      </c>
      <c r="GI288">
        <f>IFERROR(SMALL(GI67:GI187,ROW()-ROW($GI$190)+1),"")</f>
        <v>0</v>
      </c>
      <c r="GJ288">
        <f>IFERROR(SMALL(GJ67:GJ187,ROW()-ROW($GJ$190)+1),"")</f>
        <v>0</v>
      </c>
      <c r="GK288">
        <f>IFERROR(SMALL(GK67:GK187,ROW()-ROW($GK$190)+1),"")</f>
        <v>0</v>
      </c>
      <c r="GL288">
        <f>IFERROR(SMALL(GL67:GL187,ROW()-ROW($GL$190)+1),"")</f>
        <v>0</v>
      </c>
      <c r="GM288">
        <f>IFERROR(SMALL(GM67:GM187,ROW()-ROW($GM$190)+1),"")</f>
        <v>0</v>
      </c>
      <c r="GN288">
        <f>IFERROR(SMALL(GN67:GN187,ROW()-ROW($GN$190)+1),"")</f>
        <v>0</v>
      </c>
      <c r="GO288">
        <f>IFERROR(SMALL(GO67:GO187,ROW()-ROW($GO$190)+1),"")</f>
        <v>0</v>
      </c>
      <c r="GP288">
        <f>IFERROR(SMALL(GP67:GP187,ROW()-ROW($GP$190)+1),"")</f>
        <v>0</v>
      </c>
      <c r="GQ288">
        <f>IFERROR(SMALL(GQ67:GQ187,ROW()-ROW($GQ$190)+1),"")</f>
        <v>0</v>
      </c>
      <c r="GR288">
        <f>IFERROR(SMALL(GR67:GR187,ROW()-ROW($GR$190)+1),"")</f>
        <v>0</v>
      </c>
      <c r="GS288">
        <f>IFERROR(SMALL(GS67:GS187,ROW()-ROW($GS$190)+1),"")</f>
        <v>0</v>
      </c>
      <c r="GT288">
        <f>IFERROR(SMALL(GT67:GT187,ROW()-ROW($GT$190)+1),"")</f>
        <v>0</v>
      </c>
      <c r="GU288">
        <f>IFERROR(SMALL(GU67:GU187,ROW()-ROW($GU$190)+1),"")</f>
        <v>0</v>
      </c>
      <c r="GV288">
        <f>IFERROR(SMALL(GV67:GV187,ROW()-ROW($GV$190)+1),"")</f>
        <v>0</v>
      </c>
      <c r="GW288">
        <f>IFERROR(SMALL(GW67:GW187,ROW()-ROW($GW$190)+1),"")</f>
        <v>0</v>
      </c>
      <c r="GX288">
        <f>IFERROR(SMALL(GX67:GX187,ROW()-ROW($GX$190)+1),"")</f>
        <v>0</v>
      </c>
      <c r="GY288">
        <f>IFERROR(SMALL(GY67:GY187,ROW()-ROW($GY$190)+1),"")</f>
        <v>0</v>
      </c>
      <c r="GZ288">
        <f>IFERROR(SMALL(GZ67:GZ187,ROW()-ROW($GZ$190)+1),"")</f>
        <v>0</v>
      </c>
      <c r="HA288">
        <f>IFERROR(SMALL(HA67:HA187,ROW()-ROW($HA$190)+1),"")</f>
        <v>0</v>
      </c>
      <c r="HB288">
        <f>IFERROR(SMALL(HB67:HB187,ROW()-ROW($HB$190)+1),"")</f>
        <v>0</v>
      </c>
      <c r="HC288">
        <f>IFERROR(SMALL(HC67:HC187,ROW()-ROW($HC$190)+1),"")</f>
        <v>0</v>
      </c>
      <c r="HD288">
        <f>IFERROR(SMALL(HD67:HD187,ROW()-ROW($HD$190)+1),"")</f>
        <v>0</v>
      </c>
      <c r="HE288">
        <f>IFERROR(SMALL(HE67:HE187,ROW()-ROW($HE$190)+1),"")</f>
        <v>0</v>
      </c>
      <c r="HF288">
        <f>IFERROR(SMALL(HF67:HF187,ROW()-ROW($HF$190)+1),"")</f>
        <v>0</v>
      </c>
      <c r="HG288">
        <f>IFERROR(SMALL(HG67:HG187,ROW()-ROW($HG$190)+1),"")</f>
        <v>0</v>
      </c>
      <c r="HH288">
        <f>IFERROR(SMALL(HH67:HH187,ROW()-ROW($HH$190)+1),"")</f>
        <v>0</v>
      </c>
      <c r="HI288">
        <f>IFERROR(SMALL(HI67:HI187,ROW()-ROW($HI$190)+1),"")</f>
        <v>0</v>
      </c>
      <c r="HJ288">
        <f>IFERROR(SMALL(HJ67:HJ187,ROW()-ROW($HJ$190)+1),"")</f>
        <v>0</v>
      </c>
      <c r="HK288">
        <f>IFERROR(SMALL(HK67:HK187,ROW()-ROW($HK$190)+1),"")</f>
        <v>0</v>
      </c>
      <c r="HL288">
        <f>IFERROR(SMALL(HL67:HL187,ROW()-ROW($HL$190)+1),"")</f>
        <v>0</v>
      </c>
      <c r="HM288">
        <f>IFERROR(SMALL(HM67:HM187,ROW()-ROW($HM$190)+1),"")</f>
        <v>0</v>
      </c>
      <c r="HN288">
        <f>IFERROR(SMALL(HN67:HN187,ROW()-ROW($HN$190)+1),"")</f>
        <v>0</v>
      </c>
      <c r="HO288">
        <f>IFERROR(SMALL(HO67:HO187,ROW()-ROW($HO$190)+1),"")</f>
        <v>0</v>
      </c>
      <c r="HP288">
        <f>IFERROR(SMALL(HP67:HP187,ROW()-ROW($HP$190)+1),"")</f>
        <v>0</v>
      </c>
      <c r="HQ288">
        <f>IFERROR(SMALL(HQ67:HQ187,ROW()-ROW($HQ$190)+1),"")</f>
        <v>0</v>
      </c>
      <c r="HR288">
        <f>IFERROR(SMALL(HR67:HR187,ROW()-ROW($HR$190)+1),"")</f>
        <v>0</v>
      </c>
      <c r="HS288">
        <f>IFERROR(SMALL(HS67:HS187,ROW()-ROW($HS$190)+1),"")</f>
        <v>0</v>
      </c>
      <c r="HT288">
        <f>IFERROR(SMALL(HT67:HT187,ROW()-ROW($HT$190)+1),"")</f>
        <v>0</v>
      </c>
      <c r="HU288">
        <f>IFERROR(SMALL(HU67:HU187,ROW()-ROW($HU$190)+1),"")</f>
        <v>0</v>
      </c>
      <c r="HV288">
        <f>IFERROR(SMALL(HV67:HV187,ROW()-ROW($HV$190)+1),"")</f>
        <v>0</v>
      </c>
      <c r="HW288">
        <f>IFERROR(SMALL(HW67:HW187,ROW()-ROW($HW$190)+1),"")</f>
        <v>0</v>
      </c>
      <c r="HX288">
        <f>IFERROR(SMALL(HX67:HX187,ROW()-ROW($HX$190)+1),"")</f>
        <v>0</v>
      </c>
      <c r="HY288">
        <f>IFERROR(SMALL(HY67:HY187,ROW()-ROW($HY$190)+1),"")</f>
        <v>0</v>
      </c>
      <c r="HZ288">
        <f>IFERROR(SMALL(HZ67:HZ187,ROW()-ROW($HZ$190)+1),"")</f>
        <v>0</v>
      </c>
      <c r="IA288">
        <f>IFERROR(SMALL(IA67:IA187,ROW()-ROW($IA$190)+1),"")</f>
        <v>0</v>
      </c>
      <c r="IB288">
        <f>IFERROR(SMALL(IB67:IB187,ROW()-ROW($IB$190)+1),"")</f>
        <v>0</v>
      </c>
      <c r="IC288">
        <f>IFERROR(SMALL(IC67:IC187,ROW()-ROW($IC$190)+1),"")</f>
        <v>0</v>
      </c>
      <c r="ID288">
        <f>IFERROR(SMALL(ID67:ID187,ROW()-ROW($ID$190)+1),"")</f>
        <v>0</v>
      </c>
      <c r="IE288">
        <f>IFERROR(SMALL(IE67:IE187,ROW()-ROW($IE$190)+1),"")</f>
        <v>0</v>
      </c>
      <c r="IF288">
        <f>IFERROR(SMALL(IF67:IF187,ROW()-ROW($IF$190)+1),"")</f>
        <v>0</v>
      </c>
      <c r="IG288">
        <f>IFERROR(SMALL(IG67:IG187,ROW()-ROW($IG$190)+1),"")</f>
        <v>0</v>
      </c>
      <c r="IH288">
        <f>IFERROR(SMALL(IH67:IH187,ROW()-ROW($IH$190)+1),"")</f>
        <v>0</v>
      </c>
      <c r="II288">
        <f>IFERROR(SMALL(II67:II187,ROW()-ROW($II$190)+1),"")</f>
        <v>0</v>
      </c>
      <c r="IJ288">
        <f>IFERROR(SMALL(IJ67:IJ187,ROW()-ROW($IJ$190)+1),"")</f>
        <v>0</v>
      </c>
      <c r="IK288">
        <f>IFERROR(SMALL(IK67:IK187,ROW()-ROW($IK$190)+1),"")</f>
        <v>0</v>
      </c>
      <c r="IL288">
        <f>IFERROR(SMALL(IL67:IL187,ROW()-ROW($IL$190)+1),"")</f>
        <v>0</v>
      </c>
      <c r="IM288">
        <f>IFERROR(SMALL(IM67:IM187,ROW()-ROW($IM$190)+1),"")</f>
        <v>0</v>
      </c>
      <c r="IN288">
        <f>IFERROR(SMALL(IN67:IN187,ROW()-ROW($IN$190)+1),"")</f>
        <v>0</v>
      </c>
      <c r="IO288">
        <f>IFERROR(SMALL(IO67:IO187,ROW()-ROW($IO$190)+1),"")</f>
        <v>0</v>
      </c>
      <c r="IP288">
        <f>IFERROR(SMALL(IP67:IP187,ROW()-ROW($IP$190)+1),"")</f>
        <v>0</v>
      </c>
      <c r="IQ288">
        <f>IFERROR(SMALL(IQ67:IQ187,ROW()-ROW($IQ$190)+1),"")</f>
        <v>0</v>
      </c>
      <c r="IR288">
        <f>IFERROR(SMALL(IR67:IR187,ROW()-ROW($IR$190)+1),"")</f>
        <v>0</v>
      </c>
      <c r="IS288">
        <f>IFERROR(SMALL(IS67:IS187,ROW()-ROW($IS$190)+1),"")</f>
        <v>0</v>
      </c>
      <c r="IT288">
        <f>IFERROR(SMALL(IT67:IT187,ROW()-ROW($IT$190)+1),"")</f>
        <v>0</v>
      </c>
      <c r="IU288">
        <f>IFERROR(SMALL(IU67:IU187,ROW()-ROW($IU$190)+1),"")</f>
        <v>0</v>
      </c>
      <c r="IV288">
        <f>IFERROR(SMALL(IV67:IV187,ROW()-ROW($IV$190)+1),"")</f>
        <v>0</v>
      </c>
      <c r="IW288">
        <f>IFERROR(SMALL(IW67:IW187,ROW()-ROW($IW$190)+1),"")</f>
        <v>0</v>
      </c>
      <c r="IX288">
        <f>IFERROR(SMALL(IX67:IX187,ROW()-ROW($IX$190)+1),"")</f>
        <v>0</v>
      </c>
      <c r="IY288">
        <f>IFERROR(SMALL(IY67:IY187,ROW()-ROW($IY$190)+1),"")</f>
        <v>0</v>
      </c>
      <c r="IZ288">
        <f>IFERROR(SMALL(IZ67:IZ187,ROW()-ROW($IZ$190)+1),"")</f>
        <v>0</v>
      </c>
      <c r="JA288">
        <f>IFERROR(SMALL(JA67:JA187,ROW()-ROW($JA$190)+1),"")</f>
        <v>0</v>
      </c>
      <c r="JB288">
        <f>IFERROR(SMALL(JB67:JB187,ROW()-ROW($JB$190)+1),"")</f>
        <v>0</v>
      </c>
      <c r="JC288">
        <f>IFERROR(SMALL(JC67:JC187,ROW()-ROW($JC$190)+1),"")</f>
        <v>0</v>
      </c>
      <c r="JD288">
        <f>IFERROR(SMALL(JD67:JD187,ROW()-ROW($JD$190)+1),"")</f>
        <v>0</v>
      </c>
      <c r="JE288">
        <f>IFERROR(SMALL(JE67:JE187,ROW()-ROW($JE$190)+1),"")</f>
        <v>0</v>
      </c>
      <c r="JF288">
        <f>IFERROR(SMALL(JF67:JF187,ROW()-ROW($JF$190)+1),"")</f>
        <v>0</v>
      </c>
      <c r="JG288">
        <f>IFERROR(SMALL(JG67:JG187,ROW()-ROW($JG$190)+1),"")</f>
        <v>0</v>
      </c>
      <c r="JH288">
        <f>IFERROR(SMALL(JH67:JH187,ROW()-ROW($JH$190)+1),"")</f>
        <v>0</v>
      </c>
      <c r="JI288">
        <f>IFERROR(SMALL(JI67:JI187,ROW()-ROW($JI$190)+1),"")</f>
        <v>0</v>
      </c>
      <c r="JJ288">
        <f>IFERROR(SMALL(JJ67:JJ187,ROW()-ROW($JJ$190)+1),"")</f>
        <v>0</v>
      </c>
    </row>
    <row r="289" spans="5:270">
      <c r="E289">
        <f>IFERROR(SMALL(E67:E187,ROW()-ROW($E$190)+1),"")</f>
        <v>0</v>
      </c>
      <c r="F289">
        <f>IFERROR(SMALL(F67:F187,ROW()-ROW($F$190)+1),"")</f>
        <v>0</v>
      </c>
      <c r="G289">
        <f>IFERROR(SMALL(G67:G187,ROW()-ROW($G$190)+1),"")</f>
        <v>0</v>
      </c>
      <c r="H289">
        <f>IFERROR(SMALL(H67:H187,ROW()-ROW($H$190)+1),"")</f>
        <v>0</v>
      </c>
      <c r="I289">
        <f>IFERROR(SMALL(I67:I187,ROW()-ROW($I$190)+1),"")</f>
        <v>0</v>
      </c>
      <c r="J289">
        <f>IFERROR(SMALL(J67:J187,ROW()-ROW($J$190)+1),"")</f>
        <v>0</v>
      </c>
      <c r="K289">
        <f>IFERROR(SMALL(K67:K187,ROW()-ROW($K$190)+1),"")</f>
        <v>0</v>
      </c>
      <c r="L289">
        <f>IFERROR(SMALL(L67:L187,ROW()-ROW($L$190)+1),"")</f>
        <v>0</v>
      </c>
      <c r="M289">
        <f>IFERROR(SMALL(M67:M187,ROW()-ROW($M$190)+1),"")</f>
        <v>0</v>
      </c>
      <c r="N289">
        <f>IFERROR(SMALL(N67:N187,ROW()-ROW($N$190)+1),"")</f>
        <v>0</v>
      </c>
      <c r="O289">
        <f>IFERROR(SMALL(O67:O187,ROW()-ROW($O$190)+1),"")</f>
        <v>0</v>
      </c>
      <c r="P289">
        <f>IFERROR(SMALL(P67:P187,ROW()-ROW($P$190)+1),"")</f>
        <v>0</v>
      </c>
      <c r="Q289">
        <f>IFERROR(SMALL(Q67:Q187,ROW()-ROW($Q$190)+1),"")</f>
        <v>0</v>
      </c>
      <c r="R289">
        <f>IFERROR(SMALL(R67:R187,ROW()-ROW($R$190)+1),"")</f>
        <v>0</v>
      </c>
      <c r="S289">
        <f>IFERROR(SMALL(S67:S187,ROW()-ROW($S$190)+1),"")</f>
        <v>0</v>
      </c>
      <c r="T289">
        <f>IFERROR(SMALL(T67:T187,ROW()-ROW($T$190)+1),"")</f>
        <v>0</v>
      </c>
      <c r="U289">
        <f>IFERROR(SMALL(U67:U187,ROW()-ROW($U$190)+1),"")</f>
        <v>0</v>
      </c>
      <c r="V289">
        <f>IFERROR(SMALL(V67:V187,ROW()-ROW($V$190)+1),"")</f>
        <v>0</v>
      </c>
      <c r="W289">
        <f>IFERROR(SMALL(W67:W187,ROW()-ROW($W$190)+1),"")</f>
        <v>0</v>
      </c>
      <c r="X289">
        <f>IFERROR(SMALL(X67:X187,ROW()-ROW($X$190)+1),"")</f>
        <v>0</v>
      </c>
      <c r="Y289">
        <f>IFERROR(SMALL(Y67:Y187,ROW()-ROW($Y$190)+1),"")</f>
        <v>0</v>
      </c>
      <c r="Z289">
        <f>IFERROR(SMALL(Z67:Z187,ROW()-ROW($Z$190)+1),"")</f>
        <v>0</v>
      </c>
      <c r="AA289">
        <f>IFERROR(SMALL(AA67:AA187,ROW()-ROW($AA$190)+1),"")</f>
        <v>0</v>
      </c>
      <c r="AB289">
        <f>IFERROR(SMALL(AB67:AB187,ROW()-ROW($AB$190)+1),"")</f>
        <v>0</v>
      </c>
      <c r="AC289">
        <f>IFERROR(SMALL(AC67:AC187,ROW()-ROW($AC$190)+1),"")</f>
        <v>0</v>
      </c>
      <c r="AD289">
        <f>IFERROR(SMALL(AD67:AD187,ROW()-ROW($AD$190)+1),"")</f>
        <v>0</v>
      </c>
      <c r="AE289">
        <f>IFERROR(SMALL(AE67:AE187,ROW()-ROW($AE$190)+1),"")</f>
        <v>0</v>
      </c>
      <c r="AF289">
        <f>IFERROR(SMALL(AF67:AF187,ROW()-ROW($AF$190)+1),"")</f>
        <v>0</v>
      </c>
      <c r="AG289">
        <f>IFERROR(SMALL(AG67:AG187,ROW()-ROW($AG$190)+1),"")</f>
        <v>0</v>
      </c>
      <c r="AH289">
        <f>IFERROR(SMALL(AH67:AH187,ROW()-ROW($AH$190)+1),"")</f>
        <v>0</v>
      </c>
      <c r="AI289">
        <f>IFERROR(SMALL(AI67:AI187,ROW()-ROW($AI$190)+1),"")</f>
        <v>0</v>
      </c>
      <c r="AJ289">
        <f>IFERROR(SMALL(AJ67:AJ187,ROW()-ROW($AJ$190)+1),"")</f>
        <v>0</v>
      </c>
      <c r="AK289">
        <f>IFERROR(SMALL(AK67:AK187,ROW()-ROW($AK$190)+1),"")</f>
        <v>0</v>
      </c>
      <c r="AL289">
        <f>IFERROR(SMALL(AL67:AL187,ROW()-ROW($AL$190)+1),"")</f>
        <v>0</v>
      </c>
      <c r="AM289">
        <f>IFERROR(SMALL(AM67:AM187,ROW()-ROW($AM$190)+1),"")</f>
        <v>0</v>
      </c>
      <c r="AN289">
        <f>IFERROR(SMALL(AN67:AN187,ROW()-ROW($AN$190)+1),"")</f>
        <v>0</v>
      </c>
      <c r="AO289">
        <f>IFERROR(SMALL(AO67:AO187,ROW()-ROW($AO$190)+1),"")</f>
        <v>0</v>
      </c>
      <c r="AP289">
        <f>IFERROR(SMALL(AP67:AP187,ROW()-ROW($AP$190)+1),"")</f>
        <v>0</v>
      </c>
      <c r="AQ289">
        <f>IFERROR(SMALL(AQ67:AQ187,ROW()-ROW($AQ$190)+1),"")</f>
        <v>0</v>
      </c>
      <c r="AR289">
        <f>IFERROR(SMALL(AR67:AR187,ROW()-ROW($AR$190)+1),"")</f>
        <v>0</v>
      </c>
      <c r="AS289">
        <f>IFERROR(SMALL(AS67:AS187,ROW()-ROW($AS$190)+1),"")</f>
        <v>0</v>
      </c>
      <c r="AT289">
        <f>IFERROR(SMALL(AT67:AT187,ROW()-ROW($AT$190)+1),"")</f>
        <v>0</v>
      </c>
      <c r="AU289">
        <f>IFERROR(SMALL(AU67:AU187,ROW()-ROW($AU$190)+1),"")</f>
        <v>0</v>
      </c>
      <c r="AV289">
        <f>IFERROR(SMALL(AV67:AV187,ROW()-ROW($AV$190)+1),"")</f>
        <v>0</v>
      </c>
      <c r="AW289">
        <f>IFERROR(SMALL(AW67:AW187,ROW()-ROW($AW$190)+1),"")</f>
        <v>0</v>
      </c>
      <c r="AX289">
        <f>IFERROR(SMALL(AX67:AX187,ROW()-ROW($AX$190)+1),"")</f>
        <v>0</v>
      </c>
      <c r="AY289">
        <f>IFERROR(SMALL(AY67:AY187,ROW()-ROW($AY$190)+1),"")</f>
        <v>0</v>
      </c>
      <c r="AZ289">
        <f>IFERROR(SMALL(AZ67:AZ187,ROW()-ROW($AZ$190)+1),"")</f>
        <v>0</v>
      </c>
      <c r="BA289">
        <f>IFERROR(SMALL(BA67:BA187,ROW()-ROW($BA$190)+1),"")</f>
        <v>0</v>
      </c>
      <c r="BB289">
        <f>IFERROR(SMALL(BB67:BB187,ROW()-ROW($BB$190)+1),"")</f>
        <v>0</v>
      </c>
      <c r="BC289">
        <f>IFERROR(SMALL(BC67:BC187,ROW()-ROW($BC$190)+1),"")</f>
        <v>0</v>
      </c>
      <c r="BD289">
        <f>IFERROR(SMALL(BD67:BD187,ROW()-ROW($BD$190)+1),"")</f>
        <v>0</v>
      </c>
      <c r="BE289">
        <f>IFERROR(SMALL(BE67:BE187,ROW()-ROW($BE$190)+1),"")</f>
        <v>0</v>
      </c>
      <c r="BF289">
        <f>IFERROR(SMALL(BF67:BF187,ROW()-ROW($BF$190)+1),"")</f>
        <v>0</v>
      </c>
      <c r="BG289">
        <f>IFERROR(SMALL(BG67:BG187,ROW()-ROW($BG$190)+1),"")</f>
        <v>0</v>
      </c>
      <c r="BH289">
        <f>IFERROR(SMALL(BH67:BH187,ROW()-ROW($BH$190)+1),"")</f>
        <v>0</v>
      </c>
      <c r="BI289">
        <f>IFERROR(SMALL(BI67:BI187,ROW()-ROW($BI$190)+1),"")</f>
        <v>0</v>
      </c>
      <c r="BJ289">
        <f>IFERROR(SMALL(BJ67:BJ187,ROW()-ROW($BJ$190)+1),"")</f>
        <v>0</v>
      </c>
      <c r="BK289">
        <f>IFERROR(SMALL(BK67:BK187,ROW()-ROW($BK$190)+1),"")</f>
        <v>0</v>
      </c>
      <c r="BL289">
        <f>IFERROR(SMALL(BL67:BL187,ROW()-ROW($BL$190)+1),"")</f>
        <v>0</v>
      </c>
      <c r="BM289">
        <f>IFERROR(SMALL(BM67:BM187,ROW()-ROW($BM$190)+1),"")</f>
        <v>0</v>
      </c>
      <c r="BN289">
        <f>IFERROR(SMALL(BN67:BN187,ROW()-ROW($BN$190)+1),"")</f>
        <v>0</v>
      </c>
      <c r="BO289">
        <f>IFERROR(SMALL(BO67:BO187,ROW()-ROW($BO$190)+1),"")</f>
        <v>0</v>
      </c>
      <c r="BP289">
        <f>IFERROR(SMALL(BP67:BP187,ROW()-ROW($BP$190)+1),"")</f>
        <v>0</v>
      </c>
      <c r="BQ289">
        <f>IFERROR(SMALL(BQ67:BQ187,ROW()-ROW($BQ$190)+1),"")</f>
        <v>0</v>
      </c>
      <c r="BR289">
        <f>IFERROR(SMALL(BR67:BR187,ROW()-ROW($BR$190)+1),"")</f>
        <v>0</v>
      </c>
      <c r="BS289">
        <f>IFERROR(SMALL(BS67:BS187,ROW()-ROW($BS$190)+1),"")</f>
        <v>0</v>
      </c>
      <c r="BT289">
        <f>IFERROR(SMALL(BT67:BT187,ROW()-ROW($BT$190)+1),"")</f>
        <v>0</v>
      </c>
      <c r="BU289">
        <f>IFERROR(SMALL(BU67:BU187,ROW()-ROW($BU$190)+1),"")</f>
        <v>0</v>
      </c>
      <c r="BV289">
        <f>IFERROR(SMALL(BV67:BV187,ROW()-ROW($BV$190)+1),"")</f>
        <v>0</v>
      </c>
      <c r="BW289">
        <f>IFERROR(SMALL(BW67:BW187,ROW()-ROW($BW$190)+1),"")</f>
        <v>0</v>
      </c>
      <c r="BX289">
        <f>IFERROR(SMALL(BX67:BX187,ROW()-ROW($BX$190)+1),"")</f>
        <v>0</v>
      </c>
      <c r="BY289">
        <f>IFERROR(SMALL(BY67:BY187,ROW()-ROW($BY$190)+1),"")</f>
        <v>0</v>
      </c>
      <c r="BZ289">
        <f>IFERROR(SMALL(BZ67:BZ187,ROW()-ROW($BZ$190)+1),"")</f>
        <v>0</v>
      </c>
      <c r="CA289">
        <f>IFERROR(SMALL(CA67:CA187,ROW()-ROW($CA$190)+1),"")</f>
        <v>0</v>
      </c>
      <c r="CB289">
        <f>IFERROR(SMALL(CB67:CB187,ROW()-ROW($CB$190)+1),"")</f>
        <v>0</v>
      </c>
      <c r="CC289">
        <f>IFERROR(SMALL(CC67:CC187,ROW()-ROW($CC$190)+1),"")</f>
        <v>0</v>
      </c>
      <c r="CD289">
        <f>IFERROR(SMALL(CD67:CD187,ROW()-ROW($CD$190)+1),"")</f>
        <v>0</v>
      </c>
      <c r="CE289">
        <f>IFERROR(SMALL(CE67:CE187,ROW()-ROW($CE$190)+1),"")</f>
        <v>0</v>
      </c>
      <c r="CF289">
        <f>IFERROR(SMALL(CF67:CF187,ROW()-ROW($CF$190)+1),"")</f>
        <v>0</v>
      </c>
      <c r="CG289">
        <f>IFERROR(SMALL(CG67:CG187,ROW()-ROW($CG$190)+1),"")</f>
        <v>0</v>
      </c>
      <c r="CH289">
        <f>IFERROR(SMALL(CH67:CH187,ROW()-ROW($CH$190)+1),"")</f>
        <v>0</v>
      </c>
      <c r="CI289">
        <f>IFERROR(SMALL(CI67:CI187,ROW()-ROW($CI$190)+1),"")</f>
        <v>0</v>
      </c>
      <c r="CJ289">
        <f>IFERROR(SMALL(CJ67:CJ187,ROW()-ROW($CJ$190)+1),"")</f>
        <v>0</v>
      </c>
      <c r="CK289">
        <f>IFERROR(SMALL(CK67:CK187,ROW()-ROW($CK$190)+1),"")</f>
        <v>0</v>
      </c>
      <c r="CL289">
        <f>IFERROR(SMALL(CL67:CL187,ROW()-ROW($CL$190)+1),"")</f>
        <v>0</v>
      </c>
      <c r="CM289">
        <f>IFERROR(SMALL(CM67:CM187,ROW()-ROW($CM$190)+1),"")</f>
        <v>0</v>
      </c>
      <c r="CN289">
        <f>IFERROR(SMALL(CN67:CN187,ROW()-ROW($CN$190)+1),"")</f>
        <v>0</v>
      </c>
      <c r="CO289">
        <f>IFERROR(SMALL(CO67:CO187,ROW()-ROW($CO$190)+1),"")</f>
        <v>0</v>
      </c>
      <c r="CP289">
        <f>IFERROR(SMALL(CP67:CP187,ROW()-ROW($CP$190)+1),"")</f>
        <v>0</v>
      </c>
      <c r="CQ289">
        <f>IFERROR(SMALL(CQ67:CQ187,ROW()-ROW($CQ$190)+1),"")</f>
        <v>0</v>
      </c>
      <c r="CR289">
        <f>IFERROR(SMALL(CR67:CR187,ROW()-ROW($CR$190)+1),"")</f>
        <v>0</v>
      </c>
      <c r="CS289">
        <f>IFERROR(SMALL(CS67:CS187,ROW()-ROW($CS$190)+1),"")</f>
        <v>0</v>
      </c>
      <c r="CT289">
        <f>IFERROR(SMALL(CT67:CT187,ROW()-ROW($CT$190)+1),"")</f>
        <v>0</v>
      </c>
      <c r="CU289">
        <f>IFERROR(SMALL(CU67:CU187,ROW()-ROW($CU$190)+1),"")</f>
        <v>0</v>
      </c>
      <c r="CV289">
        <f>IFERROR(SMALL(CV67:CV187,ROW()-ROW($CV$190)+1),"")</f>
        <v>0</v>
      </c>
      <c r="CW289">
        <f>IFERROR(SMALL(CW67:CW187,ROW()-ROW($CW$190)+1),"")</f>
        <v>0</v>
      </c>
      <c r="CX289">
        <f>IFERROR(SMALL(CX67:CX187,ROW()-ROW($CX$190)+1),"")</f>
        <v>0</v>
      </c>
      <c r="CY289">
        <f>IFERROR(SMALL(CY67:CY187,ROW()-ROW($CY$190)+1),"")</f>
        <v>0</v>
      </c>
      <c r="CZ289">
        <f>IFERROR(SMALL(CZ67:CZ187,ROW()-ROW($CZ$190)+1),"")</f>
        <v>0</v>
      </c>
      <c r="DA289">
        <f>IFERROR(SMALL(DA67:DA187,ROW()-ROW($DA$190)+1),"")</f>
        <v>0</v>
      </c>
      <c r="DB289">
        <f>IFERROR(SMALL(DB67:DB187,ROW()-ROW($DB$190)+1),"")</f>
        <v>0</v>
      </c>
      <c r="DC289">
        <f>IFERROR(SMALL(DC67:DC187,ROW()-ROW($DC$190)+1),"")</f>
        <v>0</v>
      </c>
      <c r="DD289">
        <f>IFERROR(SMALL(DD67:DD187,ROW()-ROW($DD$190)+1),"")</f>
        <v>0</v>
      </c>
      <c r="DE289">
        <f>IFERROR(SMALL(DE67:DE187,ROW()-ROW($DE$190)+1),"")</f>
        <v>0</v>
      </c>
      <c r="DF289">
        <f>IFERROR(SMALL(DF67:DF187,ROW()-ROW($DF$190)+1),"")</f>
        <v>0</v>
      </c>
      <c r="DG289">
        <f>IFERROR(SMALL(DG67:DG187,ROW()-ROW($DG$190)+1),"")</f>
        <v>0</v>
      </c>
      <c r="DH289">
        <f>IFERROR(SMALL(DH67:DH187,ROW()-ROW($DH$190)+1),"")</f>
        <v>0</v>
      </c>
      <c r="DI289">
        <f>IFERROR(SMALL(DI67:DI187,ROW()-ROW($DI$190)+1),"")</f>
        <v>0</v>
      </c>
      <c r="DJ289">
        <f>IFERROR(SMALL(DJ67:DJ187,ROW()-ROW($DJ$190)+1),"")</f>
        <v>0</v>
      </c>
      <c r="DK289">
        <f>IFERROR(SMALL(DK67:DK187,ROW()-ROW($DK$190)+1),"")</f>
        <v>0</v>
      </c>
      <c r="DL289">
        <f>IFERROR(SMALL(DL67:DL187,ROW()-ROW($DL$190)+1),"")</f>
        <v>0</v>
      </c>
      <c r="DM289">
        <f>IFERROR(SMALL(DM67:DM187,ROW()-ROW($DM$190)+1),"")</f>
        <v>0</v>
      </c>
      <c r="DN289">
        <f>IFERROR(SMALL(DN67:DN187,ROW()-ROW($DN$190)+1),"")</f>
        <v>0</v>
      </c>
      <c r="DO289">
        <f>IFERROR(SMALL(DO67:DO187,ROW()-ROW($DO$190)+1),"")</f>
        <v>0</v>
      </c>
      <c r="DP289">
        <f>IFERROR(SMALL(DP67:DP187,ROW()-ROW($DP$190)+1),"")</f>
        <v>0</v>
      </c>
      <c r="DQ289">
        <f>IFERROR(SMALL(DQ67:DQ187,ROW()-ROW($DQ$190)+1),"")</f>
        <v>0</v>
      </c>
      <c r="DR289">
        <f>IFERROR(SMALL(DR67:DR187,ROW()-ROW($DR$190)+1),"")</f>
        <v>0</v>
      </c>
      <c r="DS289">
        <f>IFERROR(SMALL(DS67:DS187,ROW()-ROW($DS$190)+1),"")</f>
        <v>0</v>
      </c>
      <c r="DT289">
        <f>IFERROR(SMALL(DT67:DT187,ROW()-ROW($DT$190)+1),"")</f>
        <v>0</v>
      </c>
      <c r="DU289">
        <f>IFERROR(SMALL(DU67:DU187,ROW()-ROW($DU$190)+1),"")</f>
        <v>0</v>
      </c>
      <c r="DV289">
        <f>IFERROR(SMALL(DV67:DV187,ROW()-ROW($DV$190)+1),"")</f>
        <v>0</v>
      </c>
      <c r="DW289">
        <f>IFERROR(SMALL(DW67:DW187,ROW()-ROW($DW$190)+1),"")</f>
        <v>0</v>
      </c>
      <c r="DX289">
        <f>IFERROR(SMALL(DX67:DX187,ROW()-ROW($DX$190)+1),"")</f>
        <v>0</v>
      </c>
      <c r="DY289">
        <f>IFERROR(SMALL(DY67:DY187,ROW()-ROW($DY$190)+1),"")</f>
        <v>0</v>
      </c>
      <c r="DZ289">
        <f>IFERROR(SMALL(DZ67:DZ187,ROW()-ROW($DZ$190)+1),"")</f>
        <v>0</v>
      </c>
      <c r="EA289">
        <f>IFERROR(SMALL(EA67:EA187,ROW()-ROW($EA$190)+1),"")</f>
        <v>0</v>
      </c>
      <c r="EB289">
        <f>IFERROR(SMALL(EB67:EB187,ROW()-ROW($EB$190)+1),"")</f>
        <v>0</v>
      </c>
      <c r="EC289">
        <f>IFERROR(SMALL(EC67:EC187,ROW()-ROW($EC$190)+1),"")</f>
        <v>0</v>
      </c>
      <c r="ED289">
        <f>IFERROR(SMALL(ED67:ED187,ROW()-ROW($ED$190)+1),"")</f>
        <v>0</v>
      </c>
      <c r="EE289">
        <f>IFERROR(SMALL(EE67:EE187,ROW()-ROW($EE$190)+1),"")</f>
        <v>0</v>
      </c>
      <c r="EF289">
        <f>IFERROR(SMALL(EF67:EF187,ROW()-ROW($EF$190)+1),"")</f>
        <v>0</v>
      </c>
      <c r="EI289">
        <f>IFERROR(SMALL(EI67:EI187,ROW()-ROW($EI$190)+1),"")</f>
        <v>0</v>
      </c>
      <c r="EJ289">
        <f>IFERROR(SMALL(EJ67:EJ187,ROW()-ROW($EJ$190)+1),"")</f>
        <v>0</v>
      </c>
      <c r="EK289">
        <f>IFERROR(SMALL(EK67:EK187,ROW()-ROW($EK$190)+1),"")</f>
        <v>0</v>
      </c>
      <c r="EL289">
        <f>IFERROR(SMALL(EL67:EL187,ROW()-ROW($EL$190)+1),"")</f>
        <v>0</v>
      </c>
      <c r="EM289">
        <f>IFERROR(SMALL(EM67:EM187,ROW()-ROW($EM$190)+1),"")</f>
        <v>0</v>
      </c>
      <c r="EN289">
        <f>IFERROR(SMALL(EN67:EN187,ROW()-ROW($EN$190)+1),"")</f>
        <v>0</v>
      </c>
      <c r="EO289">
        <f>IFERROR(SMALL(EO67:EO187,ROW()-ROW($EO$190)+1),"")</f>
        <v>0</v>
      </c>
      <c r="EP289">
        <f>IFERROR(SMALL(EP67:EP187,ROW()-ROW($EP$190)+1),"")</f>
        <v>0</v>
      </c>
      <c r="EQ289">
        <f>IFERROR(SMALL(EQ67:EQ187,ROW()-ROW($EQ$190)+1),"")</f>
        <v>0</v>
      </c>
      <c r="ER289">
        <f>IFERROR(SMALL(ER67:ER187,ROW()-ROW($ER$190)+1),"")</f>
        <v>0</v>
      </c>
      <c r="ES289">
        <f>IFERROR(SMALL(ES67:ES187,ROW()-ROW($ES$190)+1),"")</f>
        <v>0</v>
      </c>
      <c r="ET289">
        <f>IFERROR(SMALL(ET67:ET187,ROW()-ROW($ET$190)+1),"")</f>
        <v>0</v>
      </c>
      <c r="EU289">
        <f>IFERROR(SMALL(EU67:EU187,ROW()-ROW($EU$190)+1),"")</f>
        <v>0</v>
      </c>
      <c r="EV289">
        <f>IFERROR(SMALL(EV67:EV187,ROW()-ROW($EV$190)+1),"")</f>
        <v>0</v>
      </c>
      <c r="EW289">
        <f>IFERROR(SMALL(EW67:EW187,ROW()-ROW($EW$190)+1),"")</f>
        <v>0</v>
      </c>
      <c r="EX289">
        <f>IFERROR(SMALL(EX67:EX187,ROW()-ROW($EX$190)+1),"")</f>
        <v>0</v>
      </c>
      <c r="EY289">
        <f>IFERROR(SMALL(EY67:EY187,ROW()-ROW($EY$190)+1),"")</f>
        <v>0</v>
      </c>
      <c r="EZ289">
        <f>IFERROR(SMALL(EZ67:EZ187,ROW()-ROW($EZ$190)+1),"")</f>
        <v>0</v>
      </c>
      <c r="FA289">
        <f>IFERROR(SMALL(FA67:FA187,ROW()-ROW($FA$190)+1),"")</f>
        <v>0</v>
      </c>
      <c r="FB289">
        <f>IFERROR(SMALL(FB67:FB187,ROW()-ROW($FB$190)+1),"")</f>
        <v>0</v>
      </c>
      <c r="FC289">
        <f>IFERROR(SMALL(FC67:FC187,ROW()-ROW($FC$190)+1),"")</f>
        <v>0</v>
      </c>
      <c r="FD289">
        <f>IFERROR(SMALL(FD67:FD187,ROW()-ROW($FD$190)+1),"")</f>
        <v>0</v>
      </c>
      <c r="FE289">
        <f>IFERROR(SMALL(FE67:FE187,ROW()-ROW($FE$190)+1),"")</f>
        <v>0</v>
      </c>
      <c r="FF289">
        <f>IFERROR(SMALL(FF67:FF187,ROW()-ROW($FF$190)+1),"")</f>
        <v>0</v>
      </c>
      <c r="FG289">
        <f>IFERROR(SMALL(FG67:FG187,ROW()-ROW($FG$190)+1),"")</f>
        <v>0</v>
      </c>
      <c r="FH289">
        <f>IFERROR(SMALL(FH67:FH187,ROW()-ROW($FH$190)+1),"")</f>
        <v>0</v>
      </c>
      <c r="FI289">
        <f>IFERROR(SMALL(FI67:FI187,ROW()-ROW($FI$190)+1),"")</f>
        <v>0</v>
      </c>
      <c r="FJ289">
        <f>IFERROR(SMALL(FJ67:FJ187,ROW()-ROW($FJ$190)+1),"")</f>
        <v>0</v>
      </c>
      <c r="FK289">
        <f>IFERROR(SMALL(FK67:FK187,ROW()-ROW($FK$190)+1),"")</f>
        <v>0</v>
      </c>
      <c r="FL289">
        <f>IFERROR(SMALL(FL67:FL187,ROW()-ROW($FL$190)+1),"")</f>
        <v>0</v>
      </c>
      <c r="FM289">
        <f>IFERROR(SMALL(FM67:FM187,ROW()-ROW($FM$190)+1),"")</f>
        <v>0</v>
      </c>
      <c r="FN289">
        <f>IFERROR(SMALL(FN67:FN187,ROW()-ROW($FN$190)+1),"")</f>
        <v>0</v>
      </c>
      <c r="FO289">
        <f>IFERROR(SMALL(FO67:FO187,ROW()-ROW($FO$190)+1),"")</f>
        <v>0</v>
      </c>
      <c r="FP289">
        <f>IFERROR(SMALL(FP67:FP187,ROW()-ROW($FP$190)+1),"")</f>
        <v>0</v>
      </c>
      <c r="FQ289">
        <f>IFERROR(SMALL(FQ67:FQ187,ROW()-ROW($FQ$190)+1),"")</f>
        <v>0</v>
      </c>
      <c r="FR289">
        <f>IFERROR(SMALL(FR67:FR187,ROW()-ROW($FR$190)+1),"")</f>
        <v>0</v>
      </c>
      <c r="FS289">
        <f>IFERROR(SMALL(FS67:FS187,ROW()-ROW($FS$190)+1),"")</f>
        <v>0</v>
      </c>
      <c r="FT289">
        <f>IFERROR(SMALL(FT67:FT187,ROW()-ROW($FT$190)+1),"")</f>
        <v>0</v>
      </c>
      <c r="FU289">
        <f>IFERROR(SMALL(FU67:FU187,ROW()-ROW($FU$190)+1),"")</f>
        <v>0</v>
      </c>
      <c r="FV289">
        <f>IFERROR(SMALL(FV67:FV187,ROW()-ROW($FV$190)+1),"")</f>
        <v>0</v>
      </c>
      <c r="FW289">
        <f>IFERROR(SMALL(FW67:FW187,ROW()-ROW($FW$190)+1),"")</f>
        <v>0</v>
      </c>
      <c r="FX289">
        <f>IFERROR(SMALL(FX67:FX187,ROW()-ROW($FX$190)+1),"")</f>
        <v>0</v>
      </c>
      <c r="FY289">
        <f>IFERROR(SMALL(FY67:FY187,ROW()-ROW($FY$190)+1),"")</f>
        <v>0</v>
      </c>
      <c r="FZ289">
        <f>IFERROR(SMALL(FZ67:FZ187,ROW()-ROW($FZ$190)+1),"")</f>
        <v>0</v>
      </c>
      <c r="GA289">
        <f>IFERROR(SMALL(GA67:GA187,ROW()-ROW($GA$190)+1),"")</f>
        <v>0</v>
      </c>
      <c r="GB289">
        <f>IFERROR(SMALL(GB67:GB187,ROW()-ROW($GB$190)+1),"")</f>
        <v>0</v>
      </c>
      <c r="GC289">
        <f>IFERROR(SMALL(GC67:GC187,ROW()-ROW($GC$190)+1),"")</f>
        <v>0</v>
      </c>
      <c r="GD289">
        <f>IFERROR(SMALL(GD67:GD187,ROW()-ROW($GD$190)+1),"")</f>
        <v>0</v>
      </c>
      <c r="GE289">
        <f>IFERROR(SMALL(GE67:GE187,ROW()-ROW($GE$190)+1),"")</f>
        <v>0</v>
      </c>
      <c r="GF289">
        <f>IFERROR(SMALL(GF67:GF187,ROW()-ROW($GF$190)+1),"")</f>
        <v>0</v>
      </c>
      <c r="GG289">
        <f>IFERROR(SMALL(GG67:GG187,ROW()-ROW($GG$190)+1),"")</f>
        <v>0</v>
      </c>
      <c r="GH289">
        <f>IFERROR(SMALL(GH67:GH187,ROW()-ROW($GH$190)+1),"")</f>
        <v>0</v>
      </c>
      <c r="GI289">
        <f>IFERROR(SMALL(GI67:GI187,ROW()-ROW($GI$190)+1),"")</f>
        <v>0</v>
      </c>
      <c r="GJ289">
        <f>IFERROR(SMALL(GJ67:GJ187,ROW()-ROW($GJ$190)+1),"")</f>
        <v>0</v>
      </c>
      <c r="GK289">
        <f>IFERROR(SMALL(GK67:GK187,ROW()-ROW($GK$190)+1),"")</f>
        <v>0</v>
      </c>
      <c r="GL289">
        <f>IFERROR(SMALL(GL67:GL187,ROW()-ROW($GL$190)+1),"")</f>
        <v>0</v>
      </c>
      <c r="GM289">
        <f>IFERROR(SMALL(GM67:GM187,ROW()-ROW($GM$190)+1),"")</f>
        <v>0</v>
      </c>
      <c r="GN289">
        <f>IFERROR(SMALL(GN67:GN187,ROW()-ROW($GN$190)+1),"")</f>
        <v>0</v>
      </c>
      <c r="GO289">
        <f>IFERROR(SMALL(GO67:GO187,ROW()-ROW($GO$190)+1),"")</f>
        <v>0</v>
      </c>
      <c r="GP289">
        <f>IFERROR(SMALL(GP67:GP187,ROW()-ROW($GP$190)+1),"")</f>
        <v>0</v>
      </c>
      <c r="GQ289">
        <f>IFERROR(SMALL(GQ67:GQ187,ROW()-ROW($GQ$190)+1),"")</f>
        <v>0</v>
      </c>
      <c r="GR289">
        <f>IFERROR(SMALL(GR67:GR187,ROW()-ROW($GR$190)+1),"")</f>
        <v>0</v>
      </c>
      <c r="GS289">
        <f>IFERROR(SMALL(GS67:GS187,ROW()-ROW($GS$190)+1),"")</f>
        <v>0</v>
      </c>
      <c r="GT289">
        <f>IFERROR(SMALL(GT67:GT187,ROW()-ROW($GT$190)+1),"")</f>
        <v>0</v>
      </c>
      <c r="GU289">
        <f>IFERROR(SMALL(GU67:GU187,ROW()-ROW($GU$190)+1),"")</f>
        <v>0</v>
      </c>
      <c r="GV289">
        <f>IFERROR(SMALL(GV67:GV187,ROW()-ROW($GV$190)+1),"")</f>
        <v>0</v>
      </c>
      <c r="GW289">
        <f>IFERROR(SMALL(GW67:GW187,ROW()-ROW($GW$190)+1),"")</f>
        <v>0</v>
      </c>
      <c r="GX289">
        <f>IFERROR(SMALL(GX67:GX187,ROW()-ROW($GX$190)+1),"")</f>
        <v>0</v>
      </c>
      <c r="GY289">
        <f>IFERROR(SMALL(GY67:GY187,ROW()-ROW($GY$190)+1),"")</f>
        <v>0</v>
      </c>
      <c r="GZ289">
        <f>IFERROR(SMALL(GZ67:GZ187,ROW()-ROW($GZ$190)+1),"")</f>
        <v>0</v>
      </c>
      <c r="HA289">
        <f>IFERROR(SMALL(HA67:HA187,ROW()-ROW($HA$190)+1),"")</f>
        <v>0</v>
      </c>
      <c r="HB289">
        <f>IFERROR(SMALL(HB67:HB187,ROW()-ROW($HB$190)+1),"")</f>
        <v>0</v>
      </c>
      <c r="HC289">
        <f>IFERROR(SMALL(HC67:HC187,ROW()-ROW($HC$190)+1),"")</f>
        <v>0</v>
      </c>
      <c r="HD289">
        <f>IFERROR(SMALL(HD67:HD187,ROW()-ROW($HD$190)+1),"")</f>
        <v>0</v>
      </c>
      <c r="HE289">
        <f>IFERROR(SMALL(HE67:HE187,ROW()-ROW($HE$190)+1),"")</f>
        <v>0</v>
      </c>
      <c r="HF289">
        <f>IFERROR(SMALL(HF67:HF187,ROW()-ROW($HF$190)+1),"")</f>
        <v>0</v>
      </c>
      <c r="HG289">
        <f>IFERROR(SMALL(HG67:HG187,ROW()-ROW($HG$190)+1),"")</f>
        <v>0</v>
      </c>
      <c r="HH289">
        <f>IFERROR(SMALL(HH67:HH187,ROW()-ROW($HH$190)+1),"")</f>
        <v>0</v>
      </c>
      <c r="HI289">
        <f>IFERROR(SMALL(HI67:HI187,ROW()-ROW($HI$190)+1),"")</f>
        <v>0</v>
      </c>
      <c r="HJ289">
        <f>IFERROR(SMALL(HJ67:HJ187,ROW()-ROW($HJ$190)+1),"")</f>
        <v>0</v>
      </c>
      <c r="HK289">
        <f>IFERROR(SMALL(HK67:HK187,ROW()-ROW($HK$190)+1),"")</f>
        <v>0</v>
      </c>
      <c r="HL289">
        <f>IFERROR(SMALL(HL67:HL187,ROW()-ROW($HL$190)+1),"")</f>
        <v>0</v>
      </c>
      <c r="HM289">
        <f>IFERROR(SMALL(HM67:HM187,ROW()-ROW($HM$190)+1),"")</f>
        <v>0</v>
      </c>
      <c r="HN289">
        <f>IFERROR(SMALL(HN67:HN187,ROW()-ROW($HN$190)+1),"")</f>
        <v>0</v>
      </c>
      <c r="HO289">
        <f>IFERROR(SMALL(HO67:HO187,ROW()-ROW($HO$190)+1),"")</f>
        <v>0</v>
      </c>
      <c r="HP289">
        <f>IFERROR(SMALL(HP67:HP187,ROW()-ROW($HP$190)+1),"")</f>
        <v>0</v>
      </c>
      <c r="HQ289">
        <f>IFERROR(SMALL(HQ67:HQ187,ROW()-ROW($HQ$190)+1),"")</f>
        <v>0</v>
      </c>
      <c r="HR289">
        <f>IFERROR(SMALL(HR67:HR187,ROW()-ROW($HR$190)+1),"")</f>
        <v>0</v>
      </c>
      <c r="HS289">
        <f>IFERROR(SMALL(HS67:HS187,ROW()-ROW($HS$190)+1),"")</f>
        <v>0</v>
      </c>
      <c r="HT289">
        <f>IFERROR(SMALL(HT67:HT187,ROW()-ROW($HT$190)+1),"")</f>
        <v>0</v>
      </c>
      <c r="HU289">
        <f>IFERROR(SMALL(HU67:HU187,ROW()-ROW($HU$190)+1),"")</f>
        <v>0</v>
      </c>
      <c r="HV289">
        <f>IFERROR(SMALL(HV67:HV187,ROW()-ROW($HV$190)+1),"")</f>
        <v>0</v>
      </c>
      <c r="HW289">
        <f>IFERROR(SMALL(HW67:HW187,ROW()-ROW($HW$190)+1),"")</f>
        <v>0</v>
      </c>
      <c r="HX289">
        <f>IFERROR(SMALL(HX67:HX187,ROW()-ROW($HX$190)+1),"")</f>
        <v>0</v>
      </c>
      <c r="HY289">
        <f>IFERROR(SMALL(HY67:HY187,ROW()-ROW($HY$190)+1),"")</f>
        <v>0</v>
      </c>
      <c r="HZ289">
        <f>IFERROR(SMALL(HZ67:HZ187,ROW()-ROW($HZ$190)+1),"")</f>
        <v>0</v>
      </c>
      <c r="IA289">
        <f>IFERROR(SMALL(IA67:IA187,ROW()-ROW($IA$190)+1),"")</f>
        <v>0</v>
      </c>
      <c r="IB289">
        <f>IFERROR(SMALL(IB67:IB187,ROW()-ROW($IB$190)+1),"")</f>
        <v>0</v>
      </c>
      <c r="IC289">
        <f>IFERROR(SMALL(IC67:IC187,ROW()-ROW($IC$190)+1),"")</f>
        <v>0</v>
      </c>
      <c r="ID289">
        <f>IFERROR(SMALL(ID67:ID187,ROW()-ROW($ID$190)+1),"")</f>
        <v>0</v>
      </c>
      <c r="IE289">
        <f>IFERROR(SMALL(IE67:IE187,ROW()-ROW($IE$190)+1),"")</f>
        <v>0</v>
      </c>
      <c r="IF289">
        <f>IFERROR(SMALL(IF67:IF187,ROW()-ROW($IF$190)+1),"")</f>
        <v>0</v>
      </c>
      <c r="IG289">
        <f>IFERROR(SMALL(IG67:IG187,ROW()-ROW($IG$190)+1),"")</f>
        <v>0</v>
      </c>
      <c r="IH289">
        <f>IFERROR(SMALL(IH67:IH187,ROW()-ROW($IH$190)+1),"")</f>
        <v>0</v>
      </c>
      <c r="II289">
        <f>IFERROR(SMALL(II67:II187,ROW()-ROW($II$190)+1),"")</f>
        <v>0</v>
      </c>
      <c r="IJ289">
        <f>IFERROR(SMALL(IJ67:IJ187,ROW()-ROW($IJ$190)+1),"")</f>
        <v>0</v>
      </c>
      <c r="IK289">
        <f>IFERROR(SMALL(IK67:IK187,ROW()-ROW($IK$190)+1),"")</f>
        <v>0</v>
      </c>
      <c r="IL289">
        <f>IFERROR(SMALL(IL67:IL187,ROW()-ROW($IL$190)+1),"")</f>
        <v>0</v>
      </c>
      <c r="IM289">
        <f>IFERROR(SMALL(IM67:IM187,ROW()-ROW($IM$190)+1),"")</f>
        <v>0</v>
      </c>
      <c r="IN289">
        <f>IFERROR(SMALL(IN67:IN187,ROW()-ROW($IN$190)+1),"")</f>
        <v>0</v>
      </c>
      <c r="IO289">
        <f>IFERROR(SMALL(IO67:IO187,ROW()-ROW($IO$190)+1),"")</f>
        <v>0</v>
      </c>
      <c r="IP289">
        <f>IFERROR(SMALL(IP67:IP187,ROW()-ROW($IP$190)+1),"")</f>
        <v>0</v>
      </c>
      <c r="IQ289">
        <f>IFERROR(SMALL(IQ67:IQ187,ROW()-ROW($IQ$190)+1),"")</f>
        <v>0</v>
      </c>
      <c r="IR289">
        <f>IFERROR(SMALL(IR67:IR187,ROW()-ROW($IR$190)+1),"")</f>
        <v>0</v>
      </c>
      <c r="IS289">
        <f>IFERROR(SMALL(IS67:IS187,ROW()-ROW($IS$190)+1),"")</f>
        <v>0</v>
      </c>
      <c r="IT289">
        <f>IFERROR(SMALL(IT67:IT187,ROW()-ROW($IT$190)+1),"")</f>
        <v>0</v>
      </c>
      <c r="IU289">
        <f>IFERROR(SMALL(IU67:IU187,ROW()-ROW($IU$190)+1),"")</f>
        <v>0</v>
      </c>
      <c r="IV289">
        <f>IFERROR(SMALL(IV67:IV187,ROW()-ROW($IV$190)+1),"")</f>
        <v>0</v>
      </c>
      <c r="IW289">
        <f>IFERROR(SMALL(IW67:IW187,ROW()-ROW($IW$190)+1),"")</f>
        <v>0</v>
      </c>
      <c r="IX289">
        <f>IFERROR(SMALL(IX67:IX187,ROW()-ROW($IX$190)+1),"")</f>
        <v>0</v>
      </c>
      <c r="IY289">
        <f>IFERROR(SMALL(IY67:IY187,ROW()-ROW($IY$190)+1),"")</f>
        <v>0</v>
      </c>
      <c r="IZ289">
        <f>IFERROR(SMALL(IZ67:IZ187,ROW()-ROW($IZ$190)+1),"")</f>
        <v>0</v>
      </c>
      <c r="JA289">
        <f>IFERROR(SMALL(JA67:JA187,ROW()-ROW($JA$190)+1),"")</f>
        <v>0</v>
      </c>
      <c r="JB289">
        <f>IFERROR(SMALL(JB67:JB187,ROW()-ROW($JB$190)+1),"")</f>
        <v>0</v>
      </c>
      <c r="JC289">
        <f>IFERROR(SMALL(JC67:JC187,ROW()-ROW($JC$190)+1),"")</f>
        <v>0</v>
      </c>
      <c r="JD289">
        <f>IFERROR(SMALL(JD67:JD187,ROW()-ROW($JD$190)+1),"")</f>
        <v>0</v>
      </c>
      <c r="JE289">
        <f>IFERROR(SMALL(JE67:JE187,ROW()-ROW($JE$190)+1),"")</f>
        <v>0</v>
      </c>
      <c r="JF289">
        <f>IFERROR(SMALL(JF67:JF187,ROW()-ROW($JF$190)+1),"")</f>
        <v>0</v>
      </c>
      <c r="JG289">
        <f>IFERROR(SMALL(JG67:JG187,ROW()-ROW($JG$190)+1),"")</f>
        <v>0</v>
      </c>
      <c r="JH289">
        <f>IFERROR(SMALL(JH67:JH187,ROW()-ROW($JH$190)+1),"")</f>
        <v>0</v>
      </c>
      <c r="JI289">
        <f>IFERROR(SMALL(JI67:JI187,ROW()-ROW($JI$190)+1),"")</f>
        <v>0</v>
      </c>
      <c r="JJ289">
        <f>IFERROR(SMALL(JJ67:JJ187,ROW()-ROW($JJ$190)+1),"")</f>
        <v>0</v>
      </c>
    </row>
    <row r="290" spans="5:270">
      <c r="E290">
        <f>IFERROR(SMALL(E67:E187,ROW()-ROW($E$190)+1),"")</f>
        <v>0</v>
      </c>
      <c r="F290">
        <f>IFERROR(SMALL(F67:F187,ROW()-ROW($F$190)+1),"")</f>
        <v>0</v>
      </c>
      <c r="G290">
        <f>IFERROR(SMALL(G67:G187,ROW()-ROW($G$190)+1),"")</f>
        <v>0</v>
      </c>
      <c r="H290">
        <f>IFERROR(SMALL(H67:H187,ROW()-ROW($H$190)+1),"")</f>
        <v>0</v>
      </c>
      <c r="I290">
        <f>IFERROR(SMALL(I67:I187,ROW()-ROW($I$190)+1),"")</f>
        <v>0</v>
      </c>
      <c r="J290">
        <f>IFERROR(SMALL(J67:J187,ROW()-ROW($J$190)+1),"")</f>
        <v>0</v>
      </c>
      <c r="K290">
        <f>IFERROR(SMALL(K67:K187,ROW()-ROW($K$190)+1),"")</f>
        <v>0</v>
      </c>
      <c r="L290">
        <f>IFERROR(SMALL(L67:L187,ROW()-ROW($L$190)+1),"")</f>
        <v>0</v>
      </c>
      <c r="M290">
        <f>IFERROR(SMALL(M67:M187,ROW()-ROW($M$190)+1),"")</f>
        <v>0</v>
      </c>
      <c r="N290">
        <f>IFERROR(SMALL(N67:N187,ROW()-ROW($N$190)+1),"")</f>
        <v>0</v>
      </c>
      <c r="O290">
        <f>IFERROR(SMALL(O67:O187,ROW()-ROW($O$190)+1),"")</f>
        <v>0</v>
      </c>
      <c r="P290">
        <f>IFERROR(SMALL(P67:P187,ROW()-ROW($P$190)+1),"")</f>
        <v>0</v>
      </c>
      <c r="Q290">
        <f>IFERROR(SMALL(Q67:Q187,ROW()-ROW($Q$190)+1),"")</f>
        <v>0</v>
      </c>
      <c r="R290">
        <f>IFERROR(SMALL(R67:R187,ROW()-ROW($R$190)+1),"")</f>
        <v>0</v>
      </c>
      <c r="S290">
        <f>IFERROR(SMALL(S67:S187,ROW()-ROW($S$190)+1),"")</f>
        <v>0</v>
      </c>
      <c r="T290">
        <f>IFERROR(SMALL(T67:T187,ROW()-ROW($T$190)+1),"")</f>
        <v>0</v>
      </c>
      <c r="U290">
        <f>IFERROR(SMALL(U67:U187,ROW()-ROW($U$190)+1),"")</f>
        <v>0</v>
      </c>
      <c r="V290">
        <f>IFERROR(SMALL(V67:V187,ROW()-ROW($V$190)+1),"")</f>
        <v>0</v>
      </c>
      <c r="W290">
        <f>IFERROR(SMALL(W67:W187,ROW()-ROW($W$190)+1),"")</f>
        <v>0</v>
      </c>
      <c r="X290">
        <f>IFERROR(SMALL(X67:X187,ROW()-ROW($X$190)+1),"")</f>
        <v>0</v>
      </c>
      <c r="Y290">
        <f>IFERROR(SMALL(Y67:Y187,ROW()-ROW($Y$190)+1),"")</f>
        <v>0</v>
      </c>
      <c r="Z290">
        <f>IFERROR(SMALL(Z67:Z187,ROW()-ROW($Z$190)+1),"")</f>
        <v>0</v>
      </c>
      <c r="AA290">
        <f>IFERROR(SMALL(AA67:AA187,ROW()-ROW($AA$190)+1),"")</f>
        <v>0</v>
      </c>
      <c r="AB290">
        <f>IFERROR(SMALL(AB67:AB187,ROW()-ROW($AB$190)+1),"")</f>
        <v>0</v>
      </c>
      <c r="AC290">
        <f>IFERROR(SMALL(AC67:AC187,ROW()-ROW($AC$190)+1),"")</f>
        <v>0</v>
      </c>
      <c r="AD290">
        <f>IFERROR(SMALL(AD67:AD187,ROW()-ROW($AD$190)+1),"")</f>
        <v>0</v>
      </c>
      <c r="AE290">
        <f>IFERROR(SMALL(AE67:AE187,ROW()-ROW($AE$190)+1),"")</f>
        <v>0</v>
      </c>
      <c r="AF290">
        <f>IFERROR(SMALL(AF67:AF187,ROW()-ROW($AF$190)+1),"")</f>
        <v>0</v>
      </c>
      <c r="AG290">
        <f>IFERROR(SMALL(AG67:AG187,ROW()-ROW($AG$190)+1),"")</f>
        <v>0</v>
      </c>
      <c r="AH290">
        <f>IFERROR(SMALL(AH67:AH187,ROW()-ROW($AH$190)+1),"")</f>
        <v>0</v>
      </c>
      <c r="AI290">
        <f>IFERROR(SMALL(AI67:AI187,ROW()-ROW($AI$190)+1),"")</f>
        <v>0</v>
      </c>
      <c r="AJ290">
        <f>IFERROR(SMALL(AJ67:AJ187,ROW()-ROW($AJ$190)+1),"")</f>
        <v>0</v>
      </c>
      <c r="AK290">
        <f>IFERROR(SMALL(AK67:AK187,ROW()-ROW($AK$190)+1),"")</f>
        <v>0</v>
      </c>
      <c r="AL290">
        <f>IFERROR(SMALL(AL67:AL187,ROW()-ROW($AL$190)+1),"")</f>
        <v>0</v>
      </c>
      <c r="AM290">
        <f>IFERROR(SMALL(AM67:AM187,ROW()-ROW($AM$190)+1),"")</f>
        <v>0</v>
      </c>
      <c r="AN290">
        <f>IFERROR(SMALL(AN67:AN187,ROW()-ROW($AN$190)+1),"")</f>
        <v>0</v>
      </c>
      <c r="AO290">
        <f>IFERROR(SMALL(AO67:AO187,ROW()-ROW($AO$190)+1),"")</f>
        <v>0</v>
      </c>
      <c r="AP290">
        <f>IFERROR(SMALL(AP67:AP187,ROW()-ROW($AP$190)+1),"")</f>
        <v>0</v>
      </c>
      <c r="AQ290">
        <f>IFERROR(SMALL(AQ67:AQ187,ROW()-ROW($AQ$190)+1),"")</f>
        <v>0</v>
      </c>
      <c r="AR290">
        <f>IFERROR(SMALL(AR67:AR187,ROW()-ROW($AR$190)+1),"")</f>
        <v>0</v>
      </c>
      <c r="AS290">
        <f>IFERROR(SMALL(AS67:AS187,ROW()-ROW($AS$190)+1),"")</f>
        <v>0</v>
      </c>
      <c r="AT290">
        <f>IFERROR(SMALL(AT67:AT187,ROW()-ROW($AT$190)+1),"")</f>
        <v>0</v>
      </c>
      <c r="AU290">
        <f>IFERROR(SMALL(AU67:AU187,ROW()-ROW($AU$190)+1),"")</f>
        <v>0</v>
      </c>
      <c r="AV290">
        <f>IFERROR(SMALL(AV67:AV187,ROW()-ROW($AV$190)+1),"")</f>
        <v>0</v>
      </c>
      <c r="AW290">
        <f>IFERROR(SMALL(AW67:AW187,ROW()-ROW($AW$190)+1),"")</f>
        <v>0</v>
      </c>
      <c r="AX290">
        <f>IFERROR(SMALL(AX67:AX187,ROW()-ROW($AX$190)+1),"")</f>
        <v>0</v>
      </c>
      <c r="AY290">
        <f>IFERROR(SMALL(AY67:AY187,ROW()-ROW($AY$190)+1),"")</f>
        <v>0</v>
      </c>
      <c r="AZ290">
        <f>IFERROR(SMALL(AZ67:AZ187,ROW()-ROW($AZ$190)+1),"")</f>
        <v>0</v>
      </c>
      <c r="BA290">
        <f>IFERROR(SMALL(BA67:BA187,ROW()-ROW($BA$190)+1),"")</f>
        <v>0</v>
      </c>
      <c r="BB290">
        <f>IFERROR(SMALL(BB67:BB187,ROW()-ROW($BB$190)+1),"")</f>
        <v>0</v>
      </c>
      <c r="BC290">
        <f>IFERROR(SMALL(BC67:BC187,ROW()-ROW($BC$190)+1),"")</f>
        <v>0</v>
      </c>
      <c r="BD290">
        <f>IFERROR(SMALL(BD67:BD187,ROW()-ROW($BD$190)+1),"")</f>
        <v>0</v>
      </c>
      <c r="BE290">
        <f>IFERROR(SMALL(BE67:BE187,ROW()-ROW($BE$190)+1),"")</f>
        <v>0</v>
      </c>
      <c r="BF290">
        <f>IFERROR(SMALL(BF67:BF187,ROW()-ROW($BF$190)+1),"")</f>
        <v>0</v>
      </c>
      <c r="BG290">
        <f>IFERROR(SMALL(BG67:BG187,ROW()-ROW($BG$190)+1),"")</f>
        <v>0</v>
      </c>
      <c r="BH290">
        <f>IFERROR(SMALL(BH67:BH187,ROW()-ROW($BH$190)+1),"")</f>
        <v>0</v>
      </c>
      <c r="BI290">
        <f>IFERROR(SMALL(BI67:BI187,ROW()-ROW($BI$190)+1),"")</f>
        <v>0</v>
      </c>
      <c r="BJ290">
        <f>IFERROR(SMALL(BJ67:BJ187,ROW()-ROW($BJ$190)+1),"")</f>
        <v>0</v>
      </c>
      <c r="BK290">
        <f>IFERROR(SMALL(BK67:BK187,ROW()-ROW($BK$190)+1),"")</f>
        <v>0</v>
      </c>
      <c r="BL290">
        <f>IFERROR(SMALL(BL67:BL187,ROW()-ROW($BL$190)+1),"")</f>
        <v>0</v>
      </c>
      <c r="BM290">
        <f>IFERROR(SMALL(BM67:BM187,ROW()-ROW($BM$190)+1),"")</f>
        <v>0</v>
      </c>
      <c r="BN290">
        <f>IFERROR(SMALL(BN67:BN187,ROW()-ROW($BN$190)+1),"")</f>
        <v>0</v>
      </c>
      <c r="BO290">
        <f>IFERROR(SMALL(BO67:BO187,ROW()-ROW($BO$190)+1),"")</f>
        <v>0</v>
      </c>
      <c r="BP290">
        <f>IFERROR(SMALL(BP67:BP187,ROW()-ROW($BP$190)+1),"")</f>
        <v>0</v>
      </c>
      <c r="BQ290">
        <f>IFERROR(SMALL(BQ67:BQ187,ROW()-ROW($BQ$190)+1),"")</f>
        <v>0</v>
      </c>
      <c r="BR290">
        <f>IFERROR(SMALL(BR67:BR187,ROW()-ROW($BR$190)+1),"")</f>
        <v>0</v>
      </c>
      <c r="BS290">
        <f>IFERROR(SMALL(BS67:BS187,ROW()-ROW($BS$190)+1),"")</f>
        <v>0</v>
      </c>
      <c r="BT290">
        <f>IFERROR(SMALL(BT67:BT187,ROW()-ROW($BT$190)+1),"")</f>
        <v>0</v>
      </c>
      <c r="BU290">
        <f>IFERROR(SMALL(BU67:BU187,ROW()-ROW($BU$190)+1),"")</f>
        <v>0</v>
      </c>
      <c r="BV290">
        <f>IFERROR(SMALL(BV67:BV187,ROW()-ROW($BV$190)+1),"")</f>
        <v>0</v>
      </c>
      <c r="BW290">
        <f>IFERROR(SMALL(BW67:BW187,ROW()-ROW($BW$190)+1),"")</f>
        <v>0</v>
      </c>
      <c r="BX290">
        <f>IFERROR(SMALL(BX67:BX187,ROW()-ROW($BX$190)+1),"")</f>
        <v>0</v>
      </c>
      <c r="BY290">
        <f>IFERROR(SMALL(BY67:BY187,ROW()-ROW($BY$190)+1),"")</f>
        <v>0</v>
      </c>
      <c r="BZ290">
        <f>IFERROR(SMALL(BZ67:BZ187,ROW()-ROW($BZ$190)+1),"")</f>
        <v>0</v>
      </c>
      <c r="CA290">
        <f>IFERROR(SMALL(CA67:CA187,ROW()-ROW($CA$190)+1),"")</f>
        <v>0</v>
      </c>
      <c r="CB290">
        <f>IFERROR(SMALL(CB67:CB187,ROW()-ROW($CB$190)+1),"")</f>
        <v>0</v>
      </c>
      <c r="CC290">
        <f>IFERROR(SMALL(CC67:CC187,ROW()-ROW($CC$190)+1),"")</f>
        <v>0</v>
      </c>
      <c r="CD290">
        <f>IFERROR(SMALL(CD67:CD187,ROW()-ROW($CD$190)+1),"")</f>
        <v>0</v>
      </c>
      <c r="CE290">
        <f>IFERROR(SMALL(CE67:CE187,ROW()-ROW($CE$190)+1),"")</f>
        <v>0</v>
      </c>
      <c r="CF290">
        <f>IFERROR(SMALL(CF67:CF187,ROW()-ROW($CF$190)+1),"")</f>
        <v>0</v>
      </c>
      <c r="CG290">
        <f>IFERROR(SMALL(CG67:CG187,ROW()-ROW($CG$190)+1),"")</f>
        <v>0</v>
      </c>
      <c r="CH290">
        <f>IFERROR(SMALL(CH67:CH187,ROW()-ROW($CH$190)+1),"")</f>
        <v>0</v>
      </c>
      <c r="CI290">
        <f>IFERROR(SMALL(CI67:CI187,ROW()-ROW($CI$190)+1),"")</f>
        <v>0</v>
      </c>
      <c r="CJ290">
        <f>IFERROR(SMALL(CJ67:CJ187,ROW()-ROW($CJ$190)+1),"")</f>
        <v>0</v>
      </c>
      <c r="CK290">
        <f>IFERROR(SMALL(CK67:CK187,ROW()-ROW($CK$190)+1),"")</f>
        <v>0</v>
      </c>
      <c r="CL290">
        <f>IFERROR(SMALL(CL67:CL187,ROW()-ROW($CL$190)+1),"")</f>
        <v>0</v>
      </c>
      <c r="CM290">
        <f>IFERROR(SMALL(CM67:CM187,ROW()-ROW($CM$190)+1),"")</f>
        <v>0</v>
      </c>
      <c r="CN290">
        <f>IFERROR(SMALL(CN67:CN187,ROW()-ROW($CN$190)+1),"")</f>
        <v>0</v>
      </c>
      <c r="CO290">
        <f>IFERROR(SMALL(CO67:CO187,ROW()-ROW($CO$190)+1),"")</f>
        <v>0</v>
      </c>
      <c r="CP290">
        <f>IFERROR(SMALL(CP67:CP187,ROW()-ROW($CP$190)+1),"")</f>
        <v>0</v>
      </c>
      <c r="CQ290">
        <f>IFERROR(SMALL(CQ67:CQ187,ROW()-ROW($CQ$190)+1),"")</f>
        <v>0</v>
      </c>
      <c r="CR290">
        <f>IFERROR(SMALL(CR67:CR187,ROW()-ROW($CR$190)+1),"")</f>
        <v>0</v>
      </c>
      <c r="CS290">
        <f>IFERROR(SMALL(CS67:CS187,ROW()-ROW($CS$190)+1),"")</f>
        <v>0</v>
      </c>
      <c r="CT290">
        <f>IFERROR(SMALL(CT67:CT187,ROW()-ROW($CT$190)+1),"")</f>
        <v>0</v>
      </c>
      <c r="CU290">
        <f>IFERROR(SMALL(CU67:CU187,ROW()-ROW($CU$190)+1),"")</f>
        <v>0</v>
      </c>
      <c r="CV290">
        <f>IFERROR(SMALL(CV67:CV187,ROW()-ROW($CV$190)+1),"")</f>
        <v>0</v>
      </c>
      <c r="CW290">
        <f>IFERROR(SMALL(CW67:CW187,ROW()-ROW($CW$190)+1),"")</f>
        <v>0</v>
      </c>
      <c r="CX290">
        <f>IFERROR(SMALL(CX67:CX187,ROW()-ROW($CX$190)+1),"")</f>
        <v>0</v>
      </c>
      <c r="CY290">
        <f>IFERROR(SMALL(CY67:CY187,ROW()-ROW($CY$190)+1),"")</f>
        <v>0</v>
      </c>
      <c r="CZ290">
        <f>IFERROR(SMALL(CZ67:CZ187,ROW()-ROW($CZ$190)+1),"")</f>
        <v>0</v>
      </c>
      <c r="DA290">
        <f>IFERROR(SMALL(DA67:DA187,ROW()-ROW($DA$190)+1),"")</f>
        <v>0</v>
      </c>
      <c r="DB290">
        <f>IFERROR(SMALL(DB67:DB187,ROW()-ROW($DB$190)+1),"")</f>
        <v>0</v>
      </c>
      <c r="DC290">
        <f>IFERROR(SMALL(DC67:DC187,ROW()-ROW($DC$190)+1),"")</f>
        <v>0</v>
      </c>
      <c r="DD290">
        <f>IFERROR(SMALL(DD67:DD187,ROW()-ROW($DD$190)+1),"")</f>
        <v>0</v>
      </c>
      <c r="DE290">
        <f>IFERROR(SMALL(DE67:DE187,ROW()-ROW($DE$190)+1),"")</f>
        <v>0</v>
      </c>
      <c r="DF290">
        <f>IFERROR(SMALL(DF67:DF187,ROW()-ROW($DF$190)+1),"")</f>
        <v>0</v>
      </c>
      <c r="DG290">
        <f>IFERROR(SMALL(DG67:DG187,ROW()-ROW($DG$190)+1),"")</f>
        <v>0</v>
      </c>
      <c r="DH290">
        <f>IFERROR(SMALL(DH67:DH187,ROW()-ROW($DH$190)+1),"")</f>
        <v>0</v>
      </c>
      <c r="DI290">
        <f>IFERROR(SMALL(DI67:DI187,ROW()-ROW($DI$190)+1),"")</f>
        <v>0</v>
      </c>
      <c r="DJ290">
        <f>IFERROR(SMALL(DJ67:DJ187,ROW()-ROW($DJ$190)+1),"")</f>
        <v>0</v>
      </c>
      <c r="DK290">
        <f>IFERROR(SMALL(DK67:DK187,ROW()-ROW($DK$190)+1),"")</f>
        <v>0</v>
      </c>
      <c r="DL290">
        <f>IFERROR(SMALL(DL67:DL187,ROW()-ROW($DL$190)+1),"")</f>
        <v>0</v>
      </c>
      <c r="DM290">
        <f>IFERROR(SMALL(DM67:DM187,ROW()-ROW($DM$190)+1),"")</f>
        <v>0</v>
      </c>
      <c r="DN290">
        <f>IFERROR(SMALL(DN67:DN187,ROW()-ROW($DN$190)+1),"")</f>
        <v>0</v>
      </c>
      <c r="DO290">
        <f>IFERROR(SMALL(DO67:DO187,ROW()-ROW($DO$190)+1),"")</f>
        <v>0</v>
      </c>
      <c r="DP290">
        <f>IFERROR(SMALL(DP67:DP187,ROW()-ROW($DP$190)+1),"")</f>
        <v>0</v>
      </c>
      <c r="DQ290">
        <f>IFERROR(SMALL(DQ67:DQ187,ROW()-ROW($DQ$190)+1),"")</f>
        <v>0</v>
      </c>
      <c r="DR290">
        <f>IFERROR(SMALL(DR67:DR187,ROW()-ROW($DR$190)+1),"")</f>
        <v>0</v>
      </c>
      <c r="DS290">
        <f>IFERROR(SMALL(DS67:DS187,ROW()-ROW($DS$190)+1),"")</f>
        <v>0</v>
      </c>
      <c r="DT290">
        <f>IFERROR(SMALL(DT67:DT187,ROW()-ROW($DT$190)+1),"")</f>
        <v>0</v>
      </c>
      <c r="DU290">
        <f>IFERROR(SMALL(DU67:DU187,ROW()-ROW($DU$190)+1),"")</f>
        <v>0</v>
      </c>
      <c r="DV290">
        <f>IFERROR(SMALL(DV67:DV187,ROW()-ROW($DV$190)+1),"")</f>
        <v>0</v>
      </c>
      <c r="DW290">
        <f>IFERROR(SMALL(DW67:DW187,ROW()-ROW($DW$190)+1),"")</f>
        <v>0</v>
      </c>
      <c r="DX290">
        <f>IFERROR(SMALL(DX67:DX187,ROW()-ROW($DX$190)+1),"")</f>
        <v>0</v>
      </c>
      <c r="DY290">
        <f>IFERROR(SMALL(DY67:DY187,ROW()-ROW($DY$190)+1),"")</f>
        <v>0</v>
      </c>
      <c r="DZ290">
        <f>IFERROR(SMALL(DZ67:DZ187,ROW()-ROW($DZ$190)+1),"")</f>
        <v>0</v>
      </c>
      <c r="EA290">
        <f>IFERROR(SMALL(EA67:EA187,ROW()-ROW($EA$190)+1),"")</f>
        <v>0</v>
      </c>
      <c r="EB290">
        <f>IFERROR(SMALL(EB67:EB187,ROW()-ROW($EB$190)+1),"")</f>
        <v>0</v>
      </c>
      <c r="EC290">
        <f>IFERROR(SMALL(EC67:EC187,ROW()-ROW($EC$190)+1),"")</f>
        <v>0</v>
      </c>
      <c r="ED290">
        <f>IFERROR(SMALL(ED67:ED187,ROW()-ROW($ED$190)+1),"")</f>
        <v>0</v>
      </c>
      <c r="EE290">
        <f>IFERROR(SMALL(EE67:EE187,ROW()-ROW($EE$190)+1),"")</f>
        <v>0</v>
      </c>
      <c r="EF290">
        <f>IFERROR(SMALL(EF67:EF187,ROW()-ROW($EF$190)+1),"")</f>
        <v>0</v>
      </c>
      <c r="EI290">
        <f>IFERROR(SMALL(EI67:EI187,ROW()-ROW($EI$190)+1),"")</f>
        <v>0</v>
      </c>
      <c r="EJ290">
        <f>IFERROR(SMALL(EJ67:EJ187,ROW()-ROW($EJ$190)+1),"")</f>
        <v>0</v>
      </c>
      <c r="EK290">
        <f>IFERROR(SMALL(EK67:EK187,ROW()-ROW($EK$190)+1),"")</f>
        <v>0</v>
      </c>
      <c r="EL290">
        <f>IFERROR(SMALL(EL67:EL187,ROW()-ROW($EL$190)+1),"")</f>
        <v>0</v>
      </c>
      <c r="EM290">
        <f>IFERROR(SMALL(EM67:EM187,ROW()-ROW($EM$190)+1),"")</f>
        <v>0</v>
      </c>
      <c r="EN290">
        <f>IFERROR(SMALL(EN67:EN187,ROW()-ROW($EN$190)+1),"")</f>
        <v>0</v>
      </c>
      <c r="EO290">
        <f>IFERROR(SMALL(EO67:EO187,ROW()-ROW($EO$190)+1),"")</f>
        <v>0</v>
      </c>
      <c r="EP290">
        <f>IFERROR(SMALL(EP67:EP187,ROW()-ROW($EP$190)+1),"")</f>
        <v>0</v>
      </c>
      <c r="EQ290">
        <f>IFERROR(SMALL(EQ67:EQ187,ROW()-ROW($EQ$190)+1),"")</f>
        <v>0</v>
      </c>
      <c r="ER290">
        <f>IFERROR(SMALL(ER67:ER187,ROW()-ROW($ER$190)+1),"")</f>
        <v>0</v>
      </c>
      <c r="ES290">
        <f>IFERROR(SMALL(ES67:ES187,ROW()-ROW($ES$190)+1),"")</f>
        <v>0</v>
      </c>
      <c r="ET290">
        <f>IFERROR(SMALL(ET67:ET187,ROW()-ROW($ET$190)+1),"")</f>
        <v>0</v>
      </c>
      <c r="EU290">
        <f>IFERROR(SMALL(EU67:EU187,ROW()-ROW($EU$190)+1),"")</f>
        <v>0</v>
      </c>
      <c r="EV290">
        <f>IFERROR(SMALL(EV67:EV187,ROW()-ROW($EV$190)+1),"")</f>
        <v>0</v>
      </c>
      <c r="EW290">
        <f>IFERROR(SMALL(EW67:EW187,ROW()-ROW($EW$190)+1),"")</f>
        <v>0</v>
      </c>
      <c r="EX290">
        <f>IFERROR(SMALL(EX67:EX187,ROW()-ROW($EX$190)+1),"")</f>
        <v>0</v>
      </c>
      <c r="EY290">
        <f>IFERROR(SMALL(EY67:EY187,ROW()-ROW($EY$190)+1),"")</f>
        <v>0</v>
      </c>
      <c r="EZ290">
        <f>IFERROR(SMALL(EZ67:EZ187,ROW()-ROW($EZ$190)+1),"")</f>
        <v>0</v>
      </c>
      <c r="FA290">
        <f>IFERROR(SMALL(FA67:FA187,ROW()-ROW($FA$190)+1),"")</f>
        <v>0</v>
      </c>
      <c r="FB290">
        <f>IFERROR(SMALL(FB67:FB187,ROW()-ROW($FB$190)+1),"")</f>
        <v>0</v>
      </c>
      <c r="FC290">
        <f>IFERROR(SMALL(FC67:FC187,ROW()-ROW($FC$190)+1),"")</f>
        <v>0</v>
      </c>
      <c r="FD290">
        <f>IFERROR(SMALL(FD67:FD187,ROW()-ROW($FD$190)+1),"")</f>
        <v>0</v>
      </c>
      <c r="FE290">
        <f>IFERROR(SMALL(FE67:FE187,ROW()-ROW($FE$190)+1),"")</f>
        <v>0</v>
      </c>
      <c r="FF290">
        <f>IFERROR(SMALL(FF67:FF187,ROW()-ROW($FF$190)+1),"")</f>
        <v>0</v>
      </c>
      <c r="FG290">
        <f>IFERROR(SMALL(FG67:FG187,ROW()-ROW($FG$190)+1),"")</f>
        <v>0</v>
      </c>
      <c r="FH290">
        <f>IFERROR(SMALL(FH67:FH187,ROW()-ROW($FH$190)+1),"")</f>
        <v>0</v>
      </c>
      <c r="FI290">
        <f>IFERROR(SMALL(FI67:FI187,ROW()-ROW($FI$190)+1),"")</f>
        <v>0</v>
      </c>
      <c r="FJ290">
        <f>IFERROR(SMALL(FJ67:FJ187,ROW()-ROW($FJ$190)+1),"")</f>
        <v>0</v>
      </c>
      <c r="FK290">
        <f>IFERROR(SMALL(FK67:FK187,ROW()-ROW($FK$190)+1),"")</f>
        <v>0</v>
      </c>
      <c r="FL290">
        <f>IFERROR(SMALL(FL67:FL187,ROW()-ROW($FL$190)+1),"")</f>
        <v>0</v>
      </c>
      <c r="FM290">
        <f>IFERROR(SMALL(FM67:FM187,ROW()-ROW($FM$190)+1),"")</f>
        <v>0</v>
      </c>
      <c r="FN290">
        <f>IFERROR(SMALL(FN67:FN187,ROW()-ROW($FN$190)+1),"")</f>
        <v>0</v>
      </c>
      <c r="FO290">
        <f>IFERROR(SMALL(FO67:FO187,ROW()-ROW($FO$190)+1),"")</f>
        <v>0</v>
      </c>
      <c r="FP290">
        <f>IFERROR(SMALL(FP67:FP187,ROW()-ROW($FP$190)+1),"")</f>
        <v>0</v>
      </c>
      <c r="FQ290">
        <f>IFERROR(SMALL(FQ67:FQ187,ROW()-ROW($FQ$190)+1),"")</f>
        <v>0</v>
      </c>
      <c r="FR290">
        <f>IFERROR(SMALL(FR67:FR187,ROW()-ROW($FR$190)+1),"")</f>
        <v>0</v>
      </c>
      <c r="FS290">
        <f>IFERROR(SMALL(FS67:FS187,ROW()-ROW($FS$190)+1),"")</f>
        <v>0</v>
      </c>
      <c r="FT290">
        <f>IFERROR(SMALL(FT67:FT187,ROW()-ROW($FT$190)+1),"")</f>
        <v>0</v>
      </c>
      <c r="FU290">
        <f>IFERROR(SMALL(FU67:FU187,ROW()-ROW($FU$190)+1),"")</f>
        <v>0</v>
      </c>
      <c r="FV290">
        <f>IFERROR(SMALL(FV67:FV187,ROW()-ROW($FV$190)+1),"")</f>
        <v>0</v>
      </c>
      <c r="FW290">
        <f>IFERROR(SMALL(FW67:FW187,ROW()-ROW($FW$190)+1),"")</f>
        <v>0</v>
      </c>
      <c r="FX290">
        <f>IFERROR(SMALL(FX67:FX187,ROW()-ROW($FX$190)+1),"")</f>
        <v>0</v>
      </c>
      <c r="FY290">
        <f>IFERROR(SMALL(FY67:FY187,ROW()-ROW($FY$190)+1),"")</f>
        <v>0</v>
      </c>
      <c r="FZ290">
        <f>IFERROR(SMALL(FZ67:FZ187,ROW()-ROW($FZ$190)+1),"")</f>
        <v>0</v>
      </c>
      <c r="GA290">
        <f>IFERROR(SMALL(GA67:GA187,ROW()-ROW($GA$190)+1),"")</f>
        <v>0</v>
      </c>
      <c r="GB290">
        <f>IFERROR(SMALL(GB67:GB187,ROW()-ROW($GB$190)+1),"")</f>
        <v>0</v>
      </c>
      <c r="GC290">
        <f>IFERROR(SMALL(GC67:GC187,ROW()-ROW($GC$190)+1),"")</f>
        <v>0</v>
      </c>
      <c r="GD290">
        <f>IFERROR(SMALL(GD67:GD187,ROW()-ROW($GD$190)+1),"")</f>
        <v>0</v>
      </c>
      <c r="GE290">
        <f>IFERROR(SMALL(GE67:GE187,ROW()-ROW($GE$190)+1),"")</f>
        <v>0</v>
      </c>
      <c r="GF290">
        <f>IFERROR(SMALL(GF67:GF187,ROW()-ROW($GF$190)+1),"")</f>
        <v>0</v>
      </c>
      <c r="GG290">
        <f>IFERROR(SMALL(GG67:GG187,ROW()-ROW($GG$190)+1),"")</f>
        <v>0</v>
      </c>
      <c r="GH290">
        <f>IFERROR(SMALL(GH67:GH187,ROW()-ROW($GH$190)+1),"")</f>
        <v>0</v>
      </c>
      <c r="GI290">
        <f>IFERROR(SMALL(GI67:GI187,ROW()-ROW($GI$190)+1),"")</f>
        <v>0</v>
      </c>
      <c r="GJ290">
        <f>IFERROR(SMALL(GJ67:GJ187,ROW()-ROW($GJ$190)+1),"")</f>
        <v>0</v>
      </c>
      <c r="GK290">
        <f>IFERROR(SMALL(GK67:GK187,ROW()-ROW($GK$190)+1),"")</f>
        <v>0</v>
      </c>
      <c r="GL290">
        <f>IFERROR(SMALL(GL67:GL187,ROW()-ROW($GL$190)+1),"")</f>
        <v>0</v>
      </c>
      <c r="GM290">
        <f>IFERROR(SMALL(GM67:GM187,ROW()-ROW($GM$190)+1),"")</f>
        <v>0</v>
      </c>
      <c r="GN290">
        <f>IFERROR(SMALL(GN67:GN187,ROW()-ROW($GN$190)+1),"")</f>
        <v>0</v>
      </c>
      <c r="GO290">
        <f>IFERROR(SMALL(GO67:GO187,ROW()-ROW($GO$190)+1),"")</f>
        <v>0</v>
      </c>
      <c r="GP290">
        <f>IFERROR(SMALL(GP67:GP187,ROW()-ROW($GP$190)+1),"")</f>
        <v>0</v>
      </c>
      <c r="GQ290">
        <f>IFERROR(SMALL(GQ67:GQ187,ROW()-ROW($GQ$190)+1),"")</f>
        <v>0</v>
      </c>
      <c r="GR290">
        <f>IFERROR(SMALL(GR67:GR187,ROW()-ROW($GR$190)+1),"")</f>
        <v>0</v>
      </c>
      <c r="GS290">
        <f>IFERROR(SMALL(GS67:GS187,ROW()-ROW($GS$190)+1),"")</f>
        <v>0</v>
      </c>
      <c r="GT290">
        <f>IFERROR(SMALL(GT67:GT187,ROW()-ROW($GT$190)+1),"")</f>
        <v>0</v>
      </c>
      <c r="GU290">
        <f>IFERROR(SMALL(GU67:GU187,ROW()-ROW($GU$190)+1),"")</f>
        <v>0</v>
      </c>
      <c r="GV290">
        <f>IFERROR(SMALL(GV67:GV187,ROW()-ROW($GV$190)+1),"")</f>
        <v>0</v>
      </c>
      <c r="GW290">
        <f>IFERROR(SMALL(GW67:GW187,ROW()-ROW($GW$190)+1),"")</f>
        <v>0</v>
      </c>
      <c r="GX290">
        <f>IFERROR(SMALL(GX67:GX187,ROW()-ROW($GX$190)+1),"")</f>
        <v>0</v>
      </c>
      <c r="GY290">
        <f>IFERROR(SMALL(GY67:GY187,ROW()-ROW($GY$190)+1),"")</f>
        <v>0</v>
      </c>
      <c r="GZ290">
        <f>IFERROR(SMALL(GZ67:GZ187,ROW()-ROW($GZ$190)+1),"")</f>
        <v>0</v>
      </c>
      <c r="HA290">
        <f>IFERROR(SMALL(HA67:HA187,ROW()-ROW($HA$190)+1),"")</f>
        <v>0</v>
      </c>
      <c r="HB290">
        <f>IFERROR(SMALL(HB67:HB187,ROW()-ROW($HB$190)+1),"")</f>
        <v>0</v>
      </c>
      <c r="HC290">
        <f>IFERROR(SMALL(HC67:HC187,ROW()-ROW($HC$190)+1),"")</f>
        <v>0</v>
      </c>
      <c r="HD290">
        <f>IFERROR(SMALL(HD67:HD187,ROW()-ROW($HD$190)+1),"")</f>
        <v>0</v>
      </c>
      <c r="HE290">
        <f>IFERROR(SMALL(HE67:HE187,ROW()-ROW($HE$190)+1),"")</f>
        <v>0</v>
      </c>
      <c r="HF290">
        <f>IFERROR(SMALL(HF67:HF187,ROW()-ROW($HF$190)+1),"")</f>
        <v>0</v>
      </c>
      <c r="HG290">
        <f>IFERROR(SMALL(HG67:HG187,ROW()-ROW($HG$190)+1),"")</f>
        <v>0</v>
      </c>
      <c r="HH290">
        <f>IFERROR(SMALL(HH67:HH187,ROW()-ROW($HH$190)+1),"")</f>
        <v>0</v>
      </c>
      <c r="HI290">
        <f>IFERROR(SMALL(HI67:HI187,ROW()-ROW($HI$190)+1),"")</f>
        <v>0</v>
      </c>
      <c r="HJ290">
        <f>IFERROR(SMALL(HJ67:HJ187,ROW()-ROW($HJ$190)+1),"")</f>
        <v>0</v>
      </c>
      <c r="HK290">
        <f>IFERROR(SMALL(HK67:HK187,ROW()-ROW($HK$190)+1),"")</f>
        <v>0</v>
      </c>
      <c r="HL290">
        <f>IFERROR(SMALL(HL67:HL187,ROW()-ROW($HL$190)+1),"")</f>
        <v>0</v>
      </c>
      <c r="HM290">
        <f>IFERROR(SMALL(HM67:HM187,ROW()-ROW($HM$190)+1),"")</f>
        <v>0</v>
      </c>
      <c r="HN290">
        <f>IFERROR(SMALL(HN67:HN187,ROW()-ROW($HN$190)+1),"")</f>
        <v>0</v>
      </c>
      <c r="HO290">
        <f>IFERROR(SMALL(HO67:HO187,ROW()-ROW($HO$190)+1),"")</f>
        <v>0</v>
      </c>
      <c r="HP290">
        <f>IFERROR(SMALL(HP67:HP187,ROW()-ROW($HP$190)+1),"")</f>
        <v>0</v>
      </c>
      <c r="HQ290">
        <f>IFERROR(SMALL(HQ67:HQ187,ROW()-ROW($HQ$190)+1),"")</f>
        <v>0</v>
      </c>
      <c r="HR290">
        <f>IFERROR(SMALL(HR67:HR187,ROW()-ROW($HR$190)+1),"")</f>
        <v>0</v>
      </c>
      <c r="HS290">
        <f>IFERROR(SMALL(HS67:HS187,ROW()-ROW($HS$190)+1),"")</f>
        <v>0</v>
      </c>
      <c r="HT290">
        <f>IFERROR(SMALL(HT67:HT187,ROW()-ROW($HT$190)+1),"")</f>
        <v>0</v>
      </c>
      <c r="HU290">
        <f>IFERROR(SMALL(HU67:HU187,ROW()-ROW($HU$190)+1),"")</f>
        <v>0</v>
      </c>
      <c r="HV290">
        <f>IFERROR(SMALL(HV67:HV187,ROW()-ROW($HV$190)+1),"")</f>
        <v>0</v>
      </c>
      <c r="HW290">
        <f>IFERROR(SMALL(HW67:HW187,ROW()-ROW($HW$190)+1),"")</f>
        <v>0</v>
      </c>
      <c r="HX290">
        <f>IFERROR(SMALL(HX67:HX187,ROW()-ROW($HX$190)+1),"")</f>
        <v>0</v>
      </c>
      <c r="HY290">
        <f>IFERROR(SMALL(HY67:HY187,ROW()-ROW($HY$190)+1),"")</f>
        <v>0</v>
      </c>
      <c r="HZ290">
        <f>IFERROR(SMALL(HZ67:HZ187,ROW()-ROW($HZ$190)+1),"")</f>
        <v>0</v>
      </c>
      <c r="IA290">
        <f>IFERROR(SMALL(IA67:IA187,ROW()-ROW($IA$190)+1),"")</f>
        <v>0</v>
      </c>
      <c r="IB290">
        <f>IFERROR(SMALL(IB67:IB187,ROW()-ROW($IB$190)+1),"")</f>
        <v>0</v>
      </c>
      <c r="IC290">
        <f>IFERROR(SMALL(IC67:IC187,ROW()-ROW($IC$190)+1),"")</f>
        <v>0</v>
      </c>
      <c r="ID290">
        <f>IFERROR(SMALL(ID67:ID187,ROW()-ROW($ID$190)+1),"")</f>
        <v>0</v>
      </c>
      <c r="IE290">
        <f>IFERROR(SMALL(IE67:IE187,ROW()-ROW($IE$190)+1),"")</f>
        <v>0</v>
      </c>
      <c r="IF290">
        <f>IFERROR(SMALL(IF67:IF187,ROW()-ROW($IF$190)+1),"")</f>
        <v>0</v>
      </c>
      <c r="IG290">
        <f>IFERROR(SMALL(IG67:IG187,ROW()-ROW($IG$190)+1),"")</f>
        <v>0</v>
      </c>
      <c r="IH290">
        <f>IFERROR(SMALL(IH67:IH187,ROW()-ROW($IH$190)+1),"")</f>
        <v>0</v>
      </c>
      <c r="II290">
        <f>IFERROR(SMALL(II67:II187,ROW()-ROW($II$190)+1),"")</f>
        <v>0</v>
      </c>
      <c r="IJ290">
        <f>IFERROR(SMALL(IJ67:IJ187,ROW()-ROW($IJ$190)+1),"")</f>
        <v>0</v>
      </c>
      <c r="IK290">
        <f>IFERROR(SMALL(IK67:IK187,ROW()-ROW($IK$190)+1),"")</f>
        <v>0</v>
      </c>
      <c r="IL290">
        <f>IFERROR(SMALL(IL67:IL187,ROW()-ROW($IL$190)+1),"")</f>
        <v>0</v>
      </c>
      <c r="IM290">
        <f>IFERROR(SMALL(IM67:IM187,ROW()-ROW($IM$190)+1),"")</f>
        <v>0</v>
      </c>
      <c r="IN290">
        <f>IFERROR(SMALL(IN67:IN187,ROW()-ROW($IN$190)+1),"")</f>
        <v>0</v>
      </c>
      <c r="IO290">
        <f>IFERROR(SMALL(IO67:IO187,ROW()-ROW($IO$190)+1),"")</f>
        <v>0</v>
      </c>
      <c r="IP290">
        <f>IFERROR(SMALL(IP67:IP187,ROW()-ROW($IP$190)+1),"")</f>
        <v>0</v>
      </c>
      <c r="IQ290">
        <f>IFERROR(SMALL(IQ67:IQ187,ROW()-ROW($IQ$190)+1),"")</f>
        <v>0</v>
      </c>
      <c r="IR290">
        <f>IFERROR(SMALL(IR67:IR187,ROW()-ROW($IR$190)+1),"")</f>
        <v>0</v>
      </c>
      <c r="IS290">
        <f>IFERROR(SMALL(IS67:IS187,ROW()-ROW($IS$190)+1),"")</f>
        <v>0</v>
      </c>
      <c r="IT290">
        <f>IFERROR(SMALL(IT67:IT187,ROW()-ROW($IT$190)+1),"")</f>
        <v>0</v>
      </c>
      <c r="IU290">
        <f>IFERROR(SMALL(IU67:IU187,ROW()-ROW($IU$190)+1),"")</f>
        <v>0</v>
      </c>
      <c r="IV290">
        <f>IFERROR(SMALL(IV67:IV187,ROW()-ROW($IV$190)+1),"")</f>
        <v>0</v>
      </c>
      <c r="IW290">
        <f>IFERROR(SMALL(IW67:IW187,ROW()-ROW($IW$190)+1),"")</f>
        <v>0</v>
      </c>
      <c r="IX290">
        <f>IFERROR(SMALL(IX67:IX187,ROW()-ROW($IX$190)+1),"")</f>
        <v>0</v>
      </c>
      <c r="IY290">
        <f>IFERROR(SMALL(IY67:IY187,ROW()-ROW($IY$190)+1),"")</f>
        <v>0</v>
      </c>
      <c r="IZ290">
        <f>IFERROR(SMALL(IZ67:IZ187,ROW()-ROW($IZ$190)+1),"")</f>
        <v>0</v>
      </c>
      <c r="JA290">
        <f>IFERROR(SMALL(JA67:JA187,ROW()-ROW($JA$190)+1),"")</f>
        <v>0</v>
      </c>
      <c r="JB290">
        <f>IFERROR(SMALL(JB67:JB187,ROW()-ROW($JB$190)+1),"")</f>
        <v>0</v>
      </c>
      <c r="JC290">
        <f>IFERROR(SMALL(JC67:JC187,ROW()-ROW($JC$190)+1),"")</f>
        <v>0</v>
      </c>
      <c r="JD290">
        <f>IFERROR(SMALL(JD67:JD187,ROW()-ROW($JD$190)+1),"")</f>
        <v>0</v>
      </c>
      <c r="JE290">
        <f>IFERROR(SMALL(JE67:JE187,ROW()-ROW($JE$190)+1),"")</f>
        <v>0</v>
      </c>
      <c r="JF290">
        <f>IFERROR(SMALL(JF67:JF187,ROW()-ROW($JF$190)+1),"")</f>
        <v>0</v>
      </c>
      <c r="JG290">
        <f>IFERROR(SMALL(JG67:JG187,ROW()-ROW($JG$190)+1),"")</f>
        <v>0</v>
      </c>
      <c r="JH290">
        <f>IFERROR(SMALL(JH67:JH187,ROW()-ROW($JH$190)+1),"")</f>
        <v>0</v>
      </c>
      <c r="JI290">
        <f>IFERROR(SMALL(JI67:JI187,ROW()-ROW($JI$190)+1),"")</f>
        <v>0</v>
      </c>
      <c r="JJ290">
        <f>IFERROR(SMALL(JJ67:JJ187,ROW()-ROW($JJ$190)+1),"")</f>
        <v>0</v>
      </c>
    </row>
    <row r="291" spans="5:270">
      <c r="E291">
        <f>IFERROR(SMALL(E67:E187,ROW()-ROW($E$190)+1),"")</f>
        <v>0</v>
      </c>
      <c r="F291">
        <f>IFERROR(SMALL(F67:F187,ROW()-ROW($F$190)+1),"")</f>
        <v>0</v>
      </c>
      <c r="G291">
        <f>IFERROR(SMALL(G67:G187,ROW()-ROW($G$190)+1),"")</f>
        <v>0</v>
      </c>
      <c r="H291">
        <f>IFERROR(SMALL(H67:H187,ROW()-ROW($H$190)+1),"")</f>
        <v>0</v>
      </c>
      <c r="I291">
        <f>IFERROR(SMALL(I67:I187,ROW()-ROW($I$190)+1),"")</f>
        <v>0</v>
      </c>
      <c r="J291">
        <f>IFERROR(SMALL(J67:J187,ROW()-ROW($J$190)+1),"")</f>
        <v>0</v>
      </c>
      <c r="K291">
        <f>IFERROR(SMALL(K67:K187,ROW()-ROW($K$190)+1),"")</f>
        <v>0</v>
      </c>
      <c r="L291">
        <f>IFERROR(SMALL(L67:L187,ROW()-ROW($L$190)+1),"")</f>
        <v>0</v>
      </c>
      <c r="M291">
        <f>IFERROR(SMALL(M67:M187,ROW()-ROW($M$190)+1),"")</f>
        <v>0</v>
      </c>
      <c r="N291">
        <f>IFERROR(SMALL(N67:N187,ROW()-ROW($N$190)+1),"")</f>
        <v>0</v>
      </c>
      <c r="O291">
        <f>IFERROR(SMALL(O67:O187,ROW()-ROW($O$190)+1),"")</f>
        <v>0</v>
      </c>
      <c r="P291">
        <f>IFERROR(SMALL(P67:P187,ROW()-ROW($P$190)+1),"")</f>
        <v>0</v>
      </c>
      <c r="Q291">
        <f>IFERROR(SMALL(Q67:Q187,ROW()-ROW($Q$190)+1),"")</f>
        <v>0</v>
      </c>
      <c r="R291">
        <f>IFERROR(SMALL(R67:R187,ROW()-ROW($R$190)+1),"")</f>
        <v>0</v>
      </c>
      <c r="S291">
        <f>IFERROR(SMALL(S67:S187,ROW()-ROW($S$190)+1),"")</f>
        <v>0</v>
      </c>
      <c r="T291">
        <f>IFERROR(SMALL(T67:T187,ROW()-ROW($T$190)+1),"")</f>
        <v>0</v>
      </c>
      <c r="U291">
        <f>IFERROR(SMALL(U67:U187,ROW()-ROW($U$190)+1),"")</f>
        <v>0</v>
      </c>
      <c r="V291">
        <f>IFERROR(SMALL(V67:V187,ROW()-ROW($V$190)+1),"")</f>
        <v>0</v>
      </c>
      <c r="W291">
        <f>IFERROR(SMALL(W67:W187,ROW()-ROW($W$190)+1),"")</f>
        <v>0</v>
      </c>
      <c r="X291">
        <f>IFERROR(SMALL(X67:X187,ROW()-ROW($X$190)+1),"")</f>
        <v>0</v>
      </c>
      <c r="Y291">
        <f>IFERROR(SMALL(Y67:Y187,ROW()-ROW($Y$190)+1),"")</f>
        <v>0</v>
      </c>
      <c r="Z291">
        <f>IFERROR(SMALL(Z67:Z187,ROW()-ROW($Z$190)+1),"")</f>
        <v>0</v>
      </c>
      <c r="AA291">
        <f>IFERROR(SMALL(AA67:AA187,ROW()-ROW($AA$190)+1),"")</f>
        <v>0</v>
      </c>
      <c r="AB291">
        <f>IFERROR(SMALL(AB67:AB187,ROW()-ROW($AB$190)+1),"")</f>
        <v>0</v>
      </c>
      <c r="AC291">
        <f>IFERROR(SMALL(AC67:AC187,ROW()-ROW($AC$190)+1),"")</f>
        <v>0</v>
      </c>
      <c r="AD291">
        <f>IFERROR(SMALL(AD67:AD187,ROW()-ROW($AD$190)+1),"")</f>
        <v>0</v>
      </c>
      <c r="AE291">
        <f>IFERROR(SMALL(AE67:AE187,ROW()-ROW($AE$190)+1),"")</f>
        <v>0</v>
      </c>
      <c r="AF291">
        <f>IFERROR(SMALL(AF67:AF187,ROW()-ROW($AF$190)+1),"")</f>
        <v>0</v>
      </c>
      <c r="AG291">
        <f>IFERROR(SMALL(AG67:AG187,ROW()-ROW($AG$190)+1),"")</f>
        <v>0</v>
      </c>
      <c r="AH291">
        <f>IFERROR(SMALL(AH67:AH187,ROW()-ROW($AH$190)+1),"")</f>
        <v>0</v>
      </c>
      <c r="AI291">
        <f>IFERROR(SMALL(AI67:AI187,ROW()-ROW($AI$190)+1),"")</f>
        <v>0</v>
      </c>
      <c r="AJ291">
        <f>IFERROR(SMALL(AJ67:AJ187,ROW()-ROW($AJ$190)+1),"")</f>
        <v>0</v>
      </c>
      <c r="AK291">
        <f>IFERROR(SMALL(AK67:AK187,ROW()-ROW($AK$190)+1),"")</f>
        <v>0</v>
      </c>
      <c r="AL291">
        <f>IFERROR(SMALL(AL67:AL187,ROW()-ROW($AL$190)+1),"")</f>
        <v>0</v>
      </c>
      <c r="AM291">
        <f>IFERROR(SMALL(AM67:AM187,ROW()-ROW($AM$190)+1),"")</f>
        <v>0</v>
      </c>
      <c r="AN291">
        <f>IFERROR(SMALL(AN67:AN187,ROW()-ROW($AN$190)+1),"")</f>
        <v>0</v>
      </c>
      <c r="AO291">
        <f>IFERROR(SMALL(AO67:AO187,ROW()-ROW($AO$190)+1),"")</f>
        <v>0</v>
      </c>
      <c r="AP291">
        <f>IFERROR(SMALL(AP67:AP187,ROW()-ROW($AP$190)+1),"")</f>
        <v>0</v>
      </c>
      <c r="AQ291">
        <f>IFERROR(SMALL(AQ67:AQ187,ROW()-ROW($AQ$190)+1),"")</f>
        <v>0</v>
      </c>
      <c r="AR291">
        <f>IFERROR(SMALL(AR67:AR187,ROW()-ROW($AR$190)+1),"")</f>
        <v>0</v>
      </c>
      <c r="AS291">
        <f>IFERROR(SMALL(AS67:AS187,ROW()-ROW($AS$190)+1),"")</f>
        <v>0</v>
      </c>
      <c r="AT291">
        <f>IFERROR(SMALL(AT67:AT187,ROW()-ROW($AT$190)+1),"")</f>
        <v>0</v>
      </c>
      <c r="AU291">
        <f>IFERROR(SMALL(AU67:AU187,ROW()-ROW($AU$190)+1),"")</f>
        <v>0</v>
      </c>
      <c r="AV291">
        <f>IFERROR(SMALL(AV67:AV187,ROW()-ROW($AV$190)+1),"")</f>
        <v>0</v>
      </c>
      <c r="AW291">
        <f>IFERROR(SMALL(AW67:AW187,ROW()-ROW($AW$190)+1),"")</f>
        <v>0</v>
      </c>
      <c r="AX291">
        <f>IFERROR(SMALL(AX67:AX187,ROW()-ROW($AX$190)+1),"")</f>
        <v>0</v>
      </c>
      <c r="AY291">
        <f>IFERROR(SMALL(AY67:AY187,ROW()-ROW($AY$190)+1),"")</f>
        <v>0</v>
      </c>
      <c r="AZ291">
        <f>IFERROR(SMALL(AZ67:AZ187,ROW()-ROW($AZ$190)+1),"")</f>
        <v>0</v>
      </c>
      <c r="BA291">
        <f>IFERROR(SMALL(BA67:BA187,ROW()-ROW($BA$190)+1),"")</f>
        <v>0</v>
      </c>
      <c r="BB291">
        <f>IFERROR(SMALL(BB67:BB187,ROW()-ROW($BB$190)+1),"")</f>
        <v>0</v>
      </c>
      <c r="BC291">
        <f>IFERROR(SMALL(BC67:BC187,ROW()-ROW($BC$190)+1),"")</f>
        <v>0</v>
      </c>
      <c r="BD291">
        <f>IFERROR(SMALL(BD67:BD187,ROW()-ROW($BD$190)+1),"")</f>
        <v>0</v>
      </c>
      <c r="BE291">
        <f>IFERROR(SMALL(BE67:BE187,ROW()-ROW($BE$190)+1),"")</f>
        <v>0</v>
      </c>
      <c r="BF291">
        <f>IFERROR(SMALL(BF67:BF187,ROW()-ROW($BF$190)+1),"")</f>
        <v>0</v>
      </c>
      <c r="BG291">
        <f>IFERROR(SMALL(BG67:BG187,ROW()-ROW($BG$190)+1),"")</f>
        <v>0</v>
      </c>
      <c r="BH291">
        <f>IFERROR(SMALL(BH67:BH187,ROW()-ROW($BH$190)+1),"")</f>
        <v>0</v>
      </c>
      <c r="BI291">
        <f>IFERROR(SMALL(BI67:BI187,ROW()-ROW($BI$190)+1),"")</f>
        <v>0</v>
      </c>
      <c r="BJ291">
        <f>IFERROR(SMALL(BJ67:BJ187,ROW()-ROW($BJ$190)+1),"")</f>
        <v>0</v>
      </c>
      <c r="BK291">
        <f>IFERROR(SMALL(BK67:BK187,ROW()-ROW($BK$190)+1),"")</f>
        <v>0</v>
      </c>
      <c r="BL291">
        <f>IFERROR(SMALL(BL67:BL187,ROW()-ROW($BL$190)+1),"")</f>
        <v>0</v>
      </c>
      <c r="BM291">
        <f>IFERROR(SMALL(BM67:BM187,ROW()-ROW($BM$190)+1),"")</f>
        <v>0</v>
      </c>
      <c r="BN291">
        <f>IFERROR(SMALL(BN67:BN187,ROW()-ROW($BN$190)+1),"")</f>
        <v>0</v>
      </c>
      <c r="BO291">
        <f>IFERROR(SMALL(BO67:BO187,ROW()-ROW($BO$190)+1),"")</f>
        <v>0</v>
      </c>
      <c r="BP291">
        <f>IFERROR(SMALL(BP67:BP187,ROW()-ROW($BP$190)+1),"")</f>
        <v>0</v>
      </c>
      <c r="BQ291">
        <f>IFERROR(SMALL(BQ67:BQ187,ROW()-ROW($BQ$190)+1),"")</f>
        <v>0</v>
      </c>
      <c r="BR291">
        <f>IFERROR(SMALL(BR67:BR187,ROW()-ROW($BR$190)+1),"")</f>
        <v>0</v>
      </c>
      <c r="BS291">
        <f>IFERROR(SMALL(BS67:BS187,ROW()-ROW($BS$190)+1),"")</f>
        <v>0</v>
      </c>
      <c r="BT291">
        <f>IFERROR(SMALL(BT67:BT187,ROW()-ROW($BT$190)+1),"")</f>
        <v>0</v>
      </c>
      <c r="BU291">
        <f>IFERROR(SMALL(BU67:BU187,ROW()-ROW($BU$190)+1),"")</f>
        <v>0</v>
      </c>
      <c r="BV291">
        <f>IFERROR(SMALL(BV67:BV187,ROW()-ROW($BV$190)+1),"")</f>
        <v>0</v>
      </c>
      <c r="BW291">
        <f>IFERROR(SMALL(BW67:BW187,ROW()-ROW($BW$190)+1),"")</f>
        <v>0</v>
      </c>
      <c r="BX291">
        <f>IFERROR(SMALL(BX67:BX187,ROW()-ROW($BX$190)+1),"")</f>
        <v>0</v>
      </c>
      <c r="BY291">
        <f>IFERROR(SMALL(BY67:BY187,ROW()-ROW($BY$190)+1),"")</f>
        <v>0</v>
      </c>
      <c r="BZ291">
        <f>IFERROR(SMALL(BZ67:BZ187,ROW()-ROW($BZ$190)+1),"")</f>
        <v>0</v>
      </c>
      <c r="CA291">
        <f>IFERROR(SMALL(CA67:CA187,ROW()-ROW($CA$190)+1),"")</f>
        <v>0</v>
      </c>
      <c r="CB291">
        <f>IFERROR(SMALL(CB67:CB187,ROW()-ROW($CB$190)+1),"")</f>
        <v>0</v>
      </c>
      <c r="CC291">
        <f>IFERROR(SMALL(CC67:CC187,ROW()-ROW($CC$190)+1),"")</f>
        <v>0</v>
      </c>
      <c r="CD291">
        <f>IFERROR(SMALL(CD67:CD187,ROW()-ROW($CD$190)+1),"")</f>
        <v>0</v>
      </c>
      <c r="CE291">
        <f>IFERROR(SMALL(CE67:CE187,ROW()-ROW($CE$190)+1),"")</f>
        <v>0</v>
      </c>
      <c r="CF291">
        <f>IFERROR(SMALL(CF67:CF187,ROW()-ROW($CF$190)+1),"")</f>
        <v>0</v>
      </c>
      <c r="CG291">
        <f>IFERROR(SMALL(CG67:CG187,ROW()-ROW($CG$190)+1),"")</f>
        <v>0</v>
      </c>
      <c r="CH291">
        <f>IFERROR(SMALL(CH67:CH187,ROW()-ROW($CH$190)+1),"")</f>
        <v>0</v>
      </c>
      <c r="CI291">
        <f>IFERROR(SMALL(CI67:CI187,ROW()-ROW($CI$190)+1),"")</f>
        <v>0</v>
      </c>
      <c r="CJ291">
        <f>IFERROR(SMALL(CJ67:CJ187,ROW()-ROW($CJ$190)+1),"")</f>
        <v>0</v>
      </c>
      <c r="CK291">
        <f>IFERROR(SMALL(CK67:CK187,ROW()-ROW($CK$190)+1),"")</f>
        <v>0</v>
      </c>
      <c r="CL291">
        <f>IFERROR(SMALL(CL67:CL187,ROW()-ROW($CL$190)+1),"")</f>
        <v>0</v>
      </c>
      <c r="CM291">
        <f>IFERROR(SMALL(CM67:CM187,ROW()-ROW($CM$190)+1),"")</f>
        <v>0</v>
      </c>
      <c r="CN291">
        <f>IFERROR(SMALL(CN67:CN187,ROW()-ROW($CN$190)+1),"")</f>
        <v>0</v>
      </c>
      <c r="CO291">
        <f>IFERROR(SMALL(CO67:CO187,ROW()-ROW($CO$190)+1),"")</f>
        <v>0</v>
      </c>
      <c r="CP291">
        <f>IFERROR(SMALL(CP67:CP187,ROW()-ROW($CP$190)+1),"")</f>
        <v>0</v>
      </c>
      <c r="CQ291">
        <f>IFERROR(SMALL(CQ67:CQ187,ROW()-ROW($CQ$190)+1),"")</f>
        <v>0</v>
      </c>
      <c r="CR291">
        <f>IFERROR(SMALL(CR67:CR187,ROW()-ROW($CR$190)+1),"")</f>
        <v>0</v>
      </c>
      <c r="CS291">
        <f>IFERROR(SMALL(CS67:CS187,ROW()-ROW($CS$190)+1),"")</f>
        <v>0</v>
      </c>
      <c r="CT291">
        <f>IFERROR(SMALL(CT67:CT187,ROW()-ROW($CT$190)+1),"")</f>
        <v>0</v>
      </c>
      <c r="CU291">
        <f>IFERROR(SMALL(CU67:CU187,ROW()-ROW($CU$190)+1),"")</f>
        <v>0</v>
      </c>
      <c r="CV291">
        <f>IFERROR(SMALL(CV67:CV187,ROW()-ROW($CV$190)+1),"")</f>
        <v>0</v>
      </c>
      <c r="CW291">
        <f>IFERROR(SMALL(CW67:CW187,ROW()-ROW($CW$190)+1),"")</f>
        <v>0</v>
      </c>
      <c r="CX291">
        <f>IFERROR(SMALL(CX67:CX187,ROW()-ROW($CX$190)+1),"")</f>
        <v>0</v>
      </c>
      <c r="CY291">
        <f>IFERROR(SMALL(CY67:CY187,ROW()-ROW($CY$190)+1),"")</f>
        <v>0</v>
      </c>
      <c r="CZ291">
        <f>IFERROR(SMALL(CZ67:CZ187,ROW()-ROW($CZ$190)+1),"")</f>
        <v>0</v>
      </c>
      <c r="DA291">
        <f>IFERROR(SMALL(DA67:DA187,ROW()-ROW($DA$190)+1),"")</f>
        <v>0</v>
      </c>
      <c r="DB291">
        <f>IFERROR(SMALL(DB67:DB187,ROW()-ROW($DB$190)+1),"")</f>
        <v>0</v>
      </c>
      <c r="DC291">
        <f>IFERROR(SMALL(DC67:DC187,ROW()-ROW($DC$190)+1),"")</f>
        <v>0</v>
      </c>
      <c r="DD291">
        <f>IFERROR(SMALL(DD67:DD187,ROW()-ROW($DD$190)+1),"")</f>
        <v>0</v>
      </c>
      <c r="DE291">
        <f>IFERROR(SMALL(DE67:DE187,ROW()-ROW($DE$190)+1),"")</f>
        <v>0</v>
      </c>
      <c r="DF291">
        <f>IFERROR(SMALL(DF67:DF187,ROW()-ROW($DF$190)+1),"")</f>
        <v>0</v>
      </c>
      <c r="DG291">
        <f>IFERROR(SMALL(DG67:DG187,ROW()-ROW($DG$190)+1),"")</f>
        <v>0</v>
      </c>
      <c r="DH291">
        <f>IFERROR(SMALL(DH67:DH187,ROW()-ROW($DH$190)+1),"")</f>
        <v>0</v>
      </c>
      <c r="DI291">
        <f>IFERROR(SMALL(DI67:DI187,ROW()-ROW($DI$190)+1),"")</f>
        <v>0</v>
      </c>
      <c r="DJ291">
        <f>IFERROR(SMALL(DJ67:DJ187,ROW()-ROW($DJ$190)+1),"")</f>
        <v>0</v>
      </c>
      <c r="DK291">
        <f>IFERROR(SMALL(DK67:DK187,ROW()-ROW($DK$190)+1),"")</f>
        <v>0</v>
      </c>
      <c r="DL291">
        <f>IFERROR(SMALL(DL67:DL187,ROW()-ROW($DL$190)+1),"")</f>
        <v>0</v>
      </c>
      <c r="DM291">
        <f>IFERROR(SMALL(DM67:DM187,ROW()-ROW($DM$190)+1),"")</f>
        <v>0</v>
      </c>
      <c r="DN291">
        <f>IFERROR(SMALL(DN67:DN187,ROW()-ROW($DN$190)+1),"")</f>
        <v>0</v>
      </c>
      <c r="DO291">
        <f>IFERROR(SMALL(DO67:DO187,ROW()-ROW($DO$190)+1),"")</f>
        <v>0</v>
      </c>
      <c r="DP291">
        <f>IFERROR(SMALL(DP67:DP187,ROW()-ROW($DP$190)+1),"")</f>
        <v>0</v>
      </c>
      <c r="DQ291">
        <f>IFERROR(SMALL(DQ67:DQ187,ROW()-ROW($DQ$190)+1),"")</f>
        <v>0</v>
      </c>
      <c r="DR291">
        <f>IFERROR(SMALL(DR67:DR187,ROW()-ROW($DR$190)+1),"")</f>
        <v>0</v>
      </c>
      <c r="DS291">
        <f>IFERROR(SMALL(DS67:DS187,ROW()-ROW($DS$190)+1),"")</f>
        <v>0</v>
      </c>
      <c r="DT291">
        <f>IFERROR(SMALL(DT67:DT187,ROW()-ROW($DT$190)+1),"")</f>
        <v>0</v>
      </c>
      <c r="DU291">
        <f>IFERROR(SMALL(DU67:DU187,ROW()-ROW($DU$190)+1),"")</f>
        <v>0</v>
      </c>
      <c r="DV291">
        <f>IFERROR(SMALL(DV67:DV187,ROW()-ROW($DV$190)+1),"")</f>
        <v>0</v>
      </c>
      <c r="DW291">
        <f>IFERROR(SMALL(DW67:DW187,ROW()-ROW($DW$190)+1),"")</f>
        <v>0</v>
      </c>
      <c r="DX291">
        <f>IFERROR(SMALL(DX67:DX187,ROW()-ROW($DX$190)+1),"")</f>
        <v>0</v>
      </c>
      <c r="DY291">
        <f>IFERROR(SMALL(DY67:DY187,ROW()-ROW($DY$190)+1),"")</f>
        <v>0</v>
      </c>
      <c r="DZ291">
        <f>IFERROR(SMALL(DZ67:DZ187,ROW()-ROW($DZ$190)+1),"")</f>
        <v>0</v>
      </c>
      <c r="EA291">
        <f>IFERROR(SMALL(EA67:EA187,ROW()-ROW($EA$190)+1),"")</f>
        <v>0</v>
      </c>
      <c r="EB291">
        <f>IFERROR(SMALL(EB67:EB187,ROW()-ROW($EB$190)+1),"")</f>
        <v>0</v>
      </c>
      <c r="EC291">
        <f>IFERROR(SMALL(EC67:EC187,ROW()-ROW($EC$190)+1),"")</f>
        <v>0</v>
      </c>
      <c r="ED291">
        <f>IFERROR(SMALL(ED67:ED187,ROW()-ROW($ED$190)+1),"")</f>
        <v>0</v>
      </c>
      <c r="EE291">
        <f>IFERROR(SMALL(EE67:EE187,ROW()-ROW($EE$190)+1),"")</f>
        <v>0</v>
      </c>
      <c r="EF291">
        <f>IFERROR(SMALL(EF67:EF187,ROW()-ROW($EF$190)+1),"")</f>
        <v>0</v>
      </c>
      <c r="EI291">
        <f>IFERROR(SMALL(EI67:EI187,ROW()-ROW($EI$190)+1),"")</f>
        <v>0</v>
      </c>
      <c r="EJ291">
        <f>IFERROR(SMALL(EJ67:EJ187,ROW()-ROW($EJ$190)+1),"")</f>
        <v>0</v>
      </c>
      <c r="EK291">
        <f>IFERROR(SMALL(EK67:EK187,ROW()-ROW($EK$190)+1),"")</f>
        <v>0</v>
      </c>
      <c r="EL291">
        <f>IFERROR(SMALL(EL67:EL187,ROW()-ROW($EL$190)+1),"")</f>
        <v>0</v>
      </c>
      <c r="EM291">
        <f>IFERROR(SMALL(EM67:EM187,ROW()-ROW($EM$190)+1),"")</f>
        <v>0</v>
      </c>
      <c r="EN291">
        <f>IFERROR(SMALL(EN67:EN187,ROW()-ROW($EN$190)+1),"")</f>
        <v>0</v>
      </c>
      <c r="EO291">
        <f>IFERROR(SMALL(EO67:EO187,ROW()-ROW($EO$190)+1),"")</f>
        <v>0</v>
      </c>
      <c r="EP291">
        <f>IFERROR(SMALL(EP67:EP187,ROW()-ROW($EP$190)+1),"")</f>
        <v>0</v>
      </c>
      <c r="EQ291">
        <f>IFERROR(SMALL(EQ67:EQ187,ROW()-ROW($EQ$190)+1),"")</f>
        <v>0</v>
      </c>
      <c r="ER291">
        <f>IFERROR(SMALL(ER67:ER187,ROW()-ROW($ER$190)+1),"")</f>
        <v>0</v>
      </c>
      <c r="ES291">
        <f>IFERROR(SMALL(ES67:ES187,ROW()-ROW($ES$190)+1),"")</f>
        <v>0</v>
      </c>
      <c r="ET291">
        <f>IFERROR(SMALL(ET67:ET187,ROW()-ROW($ET$190)+1),"")</f>
        <v>0</v>
      </c>
      <c r="EU291">
        <f>IFERROR(SMALL(EU67:EU187,ROW()-ROW($EU$190)+1),"")</f>
        <v>0</v>
      </c>
      <c r="EV291">
        <f>IFERROR(SMALL(EV67:EV187,ROW()-ROW($EV$190)+1),"")</f>
        <v>0</v>
      </c>
      <c r="EW291">
        <f>IFERROR(SMALL(EW67:EW187,ROW()-ROW($EW$190)+1),"")</f>
        <v>0</v>
      </c>
      <c r="EX291">
        <f>IFERROR(SMALL(EX67:EX187,ROW()-ROW($EX$190)+1),"")</f>
        <v>0</v>
      </c>
      <c r="EY291">
        <f>IFERROR(SMALL(EY67:EY187,ROW()-ROW($EY$190)+1),"")</f>
        <v>0</v>
      </c>
      <c r="EZ291">
        <f>IFERROR(SMALL(EZ67:EZ187,ROW()-ROW($EZ$190)+1),"")</f>
        <v>0</v>
      </c>
      <c r="FA291">
        <f>IFERROR(SMALL(FA67:FA187,ROW()-ROW($FA$190)+1),"")</f>
        <v>0</v>
      </c>
      <c r="FB291">
        <f>IFERROR(SMALL(FB67:FB187,ROW()-ROW($FB$190)+1),"")</f>
        <v>0</v>
      </c>
      <c r="FC291">
        <f>IFERROR(SMALL(FC67:FC187,ROW()-ROW($FC$190)+1),"")</f>
        <v>0</v>
      </c>
      <c r="FD291">
        <f>IFERROR(SMALL(FD67:FD187,ROW()-ROW($FD$190)+1),"")</f>
        <v>0</v>
      </c>
      <c r="FE291">
        <f>IFERROR(SMALL(FE67:FE187,ROW()-ROW($FE$190)+1),"")</f>
        <v>0</v>
      </c>
      <c r="FF291">
        <f>IFERROR(SMALL(FF67:FF187,ROW()-ROW($FF$190)+1),"")</f>
        <v>0</v>
      </c>
      <c r="FG291">
        <f>IFERROR(SMALL(FG67:FG187,ROW()-ROW($FG$190)+1),"")</f>
        <v>0</v>
      </c>
      <c r="FH291">
        <f>IFERROR(SMALL(FH67:FH187,ROW()-ROW($FH$190)+1),"")</f>
        <v>0</v>
      </c>
      <c r="FI291">
        <f>IFERROR(SMALL(FI67:FI187,ROW()-ROW($FI$190)+1),"")</f>
        <v>0</v>
      </c>
      <c r="FJ291">
        <f>IFERROR(SMALL(FJ67:FJ187,ROW()-ROW($FJ$190)+1),"")</f>
        <v>0</v>
      </c>
      <c r="FK291">
        <f>IFERROR(SMALL(FK67:FK187,ROW()-ROW($FK$190)+1),"")</f>
        <v>0</v>
      </c>
      <c r="FL291">
        <f>IFERROR(SMALL(FL67:FL187,ROW()-ROW($FL$190)+1),"")</f>
        <v>0</v>
      </c>
      <c r="FM291">
        <f>IFERROR(SMALL(FM67:FM187,ROW()-ROW($FM$190)+1),"")</f>
        <v>0</v>
      </c>
      <c r="FN291">
        <f>IFERROR(SMALL(FN67:FN187,ROW()-ROW($FN$190)+1),"")</f>
        <v>0</v>
      </c>
      <c r="FO291">
        <f>IFERROR(SMALL(FO67:FO187,ROW()-ROW($FO$190)+1),"")</f>
        <v>0</v>
      </c>
      <c r="FP291">
        <f>IFERROR(SMALL(FP67:FP187,ROW()-ROW($FP$190)+1),"")</f>
        <v>0</v>
      </c>
      <c r="FQ291">
        <f>IFERROR(SMALL(FQ67:FQ187,ROW()-ROW($FQ$190)+1),"")</f>
        <v>0</v>
      </c>
      <c r="FR291">
        <f>IFERROR(SMALL(FR67:FR187,ROW()-ROW($FR$190)+1),"")</f>
        <v>0</v>
      </c>
      <c r="FS291">
        <f>IFERROR(SMALL(FS67:FS187,ROW()-ROW($FS$190)+1),"")</f>
        <v>0</v>
      </c>
      <c r="FT291">
        <f>IFERROR(SMALL(FT67:FT187,ROW()-ROW($FT$190)+1),"")</f>
        <v>0</v>
      </c>
      <c r="FU291">
        <f>IFERROR(SMALL(FU67:FU187,ROW()-ROW($FU$190)+1),"")</f>
        <v>0</v>
      </c>
      <c r="FV291">
        <f>IFERROR(SMALL(FV67:FV187,ROW()-ROW($FV$190)+1),"")</f>
        <v>0</v>
      </c>
      <c r="FW291">
        <f>IFERROR(SMALL(FW67:FW187,ROW()-ROW($FW$190)+1),"")</f>
        <v>0</v>
      </c>
      <c r="FX291">
        <f>IFERROR(SMALL(FX67:FX187,ROW()-ROW($FX$190)+1),"")</f>
        <v>0</v>
      </c>
      <c r="FY291">
        <f>IFERROR(SMALL(FY67:FY187,ROW()-ROW($FY$190)+1),"")</f>
        <v>0</v>
      </c>
      <c r="FZ291">
        <f>IFERROR(SMALL(FZ67:FZ187,ROW()-ROW($FZ$190)+1),"")</f>
        <v>0</v>
      </c>
      <c r="GA291">
        <f>IFERROR(SMALL(GA67:GA187,ROW()-ROW($GA$190)+1),"")</f>
        <v>0</v>
      </c>
      <c r="GB291">
        <f>IFERROR(SMALL(GB67:GB187,ROW()-ROW($GB$190)+1),"")</f>
        <v>0</v>
      </c>
      <c r="GC291">
        <f>IFERROR(SMALL(GC67:GC187,ROW()-ROW($GC$190)+1),"")</f>
        <v>0</v>
      </c>
      <c r="GD291">
        <f>IFERROR(SMALL(GD67:GD187,ROW()-ROW($GD$190)+1),"")</f>
        <v>0</v>
      </c>
      <c r="GE291">
        <f>IFERROR(SMALL(GE67:GE187,ROW()-ROW($GE$190)+1),"")</f>
        <v>0</v>
      </c>
      <c r="GF291">
        <f>IFERROR(SMALL(GF67:GF187,ROW()-ROW($GF$190)+1),"")</f>
        <v>0</v>
      </c>
      <c r="GG291">
        <f>IFERROR(SMALL(GG67:GG187,ROW()-ROW($GG$190)+1),"")</f>
        <v>0</v>
      </c>
      <c r="GH291">
        <f>IFERROR(SMALL(GH67:GH187,ROW()-ROW($GH$190)+1),"")</f>
        <v>0</v>
      </c>
      <c r="GI291">
        <f>IFERROR(SMALL(GI67:GI187,ROW()-ROW($GI$190)+1),"")</f>
        <v>0</v>
      </c>
      <c r="GJ291">
        <f>IFERROR(SMALL(GJ67:GJ187,ROW()-ROW($GJ$190)+1),"")</f>
        <v>0</v>
      </c>
      <c r="GK291">
        <f>IFERROR(SMALL(GK67:GK187,ROW()-ROW($GK$190)+1),"")</f>
        <v>0</v>
      </c>
      <c r="GL291">
        <f>IFERROR(SMALL(GL67:GL187,ROW()-ROW($GL$190)+1),"")</f>
        <v>0</v>
      </c>
      <c r="GM291">
        <f>IFERROR(SMALL(GM67:GM187,ROW()-ROW($GM$190)+1),"")</f>
        <v>0</v>
      </c>
      <c r="GN291">
        <f>IFERROR(SMALL(GN67:GN187,ROW()-ROW($GN$190)+1),"")</f>
        <v>0</v>
      </c>
      <c r="GO291">
        <f>IFERROR(SMALL(GO67:GO187,ROW()-ROW($GO$190)+1),"")</f>
        <v>0</v>
      </c>
      <c r="GP291">
        <f>IFERROR(SMALL(GP67:GP187,ROW()-ROW($GP$190)+1),"")</f>
        <v>0</v>
      </c>
      <c r="GQ291">
        <f>IFERROR(SMALL(GQ67:GQ187,ROW()-ROW($GQ$190)+1),"")</f>
        <v>0</v>
      </c>
      <c r="GR291">
        <f>IFERROR(SMALL(GR67:GR187,ROW()-ROW($GR$190)+1),"")</f>
        <v>0</v>
      </c>
      <c r="GS291">
        <f>IFERROR(SMALL(GS67:GS187,ROW()-ROW($GS$190)+1),"")</f>
        <v>0</v>
      </c>
      <c r="GT291">
        <f>IFERROR(SMALL(GT67:GT187,ROW()-ROW($GT$190)+1),"")</f>
        <v>0</v>
      </c>
      <c r="GU291">
        <f>IFERROR(SMALL(GU67:GU187,ROW()-ROW($GU$190)+1),"")</f>
        <v>0</v>
      </c>
      <c r="GV291">
        <f>IFERROR(SMALL(GV67:GV187,ROW()-ROW($GV$190)+1),"")</f>
        <v>0</v>
      </c>
      <c r="GW291">
        <f>IFERROR(SMALL(GW67:GW187,ROW()-ROW($GW$190)+1),"")</f>
        <v>0</v>
      </c>
      <c r="GX291">
        <f>IFERROR(SMALL(GX67:GX187,ROW()-ROW($GX$190)+1),"")</f>
        <v>0</v>
      </c>
      <c r="GY291">
        <f>IFERROR(SMALL(GY67:GY187,ROW()-ROW($GY$190)+1),"")</f>
        <v>0</v>
      </c>
      <c r="GZ291">
        <f>IFERROR(SMALL(GZ67:GZ187,ROW()-ROW($GZ$190)+1),"")</f>
        <v>0</v>
      </c>
      <c r="HA291">
        <f>IFERROR(SMALL(HA67:HA187,ROW()-ROW($HA$190)+1),"")</f>
        <v>0</v>
      </c>
      <c r="HB291">
        <f>IFERROR(SMALL(HB67:HB187,ROW()-ROW($HB$190)+1),"")</f>
        <v>0</v>
      </c>
      <c r="HC291">
        <f>IFERROR(SMALL(HC67:HC187,ROW()-ROW($HC$190)+1),"")</f>
        <v>0</v>
      </c>
      <c r="HD291">
        <f>IFERROR(SMALL(HD67:HD187,ROW()-ROW($HD$190)+1),"")</f>
        <v>0</v>
      </c>
      <c r="HE291">
        <f>IFERROR(SMALL(HE67:HE187,ROW()-ROW($HE$190)+1),"")</f>
        <v>0</v>
      </c>
      <c r="HF291">
        <f>IFERROR(SMALL(HF67:HF187,ROW()-ROW($HF$190)+1),"")</f>
        <v>0</v>
      </c>
      <c r="HG291">
        <f>IFERROR(SMALL(HG67:HG187,ROW()-ROW($HG$190)+1),"")</f>
        <v>0</v>
      </c>
      <c r="HH291">
        <f>IFERROR(SMALL(HH67:HH187,ROW()-ROW($HH$190)+1),"")</f>
        <v>0</v>
      </c>
      <c r="HI291">
        <f>IFERROR(SMALL(HI67:HI187,ROW()-ROW($HI$190)+1),"")</f>
        <v>0</v>
      </c>
      <c r="HJ291">
        <f>IFERROR(SMALL(HJ67:HJ187,ROW()-ROW($HJ$190)+1),"")</f>
        <v>0</v>
      </c>
      <c r="HK291">
        <f>IFERROR(SMALL(HK67:HK187,ROW()-ROW($HK$190)+1),"")</f>
        <v>0</v>
      </c>
      <c r="HL291">
        <f>IFERROR(SMALL(HL67:HL187,ROW()-ROW($HL$190)+1),"")</f>
        <v>0</v>
      </c>
      <c r="HM291">
        <f>IFERROR(SMALL(HM67:HM187,ROW()-ROW($HM$190)+1),"")</f>
        <v>0</v>
      </c>
      <c r="HN291">
        <f>IFERROR(SMALL(HN67:HN187,ROW()-ROW($HN$190)+1),"")</f>
        <v>0</v>
      </c>
      <c r="HO291">
        <f>IFERROR(SMALL(HO67:HO187,ROW()-ROW($HO$190)+1),"")</f>
        <v>0</v>
      </c>
      <c r="HP291">
        <f>IFERROR(SMALL(HP67:HP187,ROW()-ROW($HP$190)+1),"")</f>
        <v>0</v>
      </c>
      <c r="HQ291">
        <f>IFERROR(SMALL(HQ67:HQ187,ROW()-ROW($HQ$190)+1),"")</f>
        <v>0</v>
      </c>
      <c r="HR291">
        <f>IFERROR(SMALL(HR67:HR187,ROW()-ROW($HR$190)+1),"")</f>
        <v>0</v>
      </c>
      <c r="HS291">
        <f>IFERROR(SMALL(HS67:HS187,ROW()-ROW($HS$190)+1),"")</f>
        <v>0</v>
      </c>
      <c r="HT291">
        <f>IFERROR(SMALL(HT67:HT187,ROW()-ROW($HT$190)+1),"")</f>
        <v>0</v>
      </c>
      <c r="HU291">
        <f>IFERROR(SMALL(HU67:HU187,ROW()-ROW($HU$190)+1),"")</f>
        <v>0</v>
      </c>
      <c r="HV291">
        <f>IFERROR(SMALL(HV67:HV187,ROW()-ROW($HV$190)+1),"")</f>
        <v>0</v>
      </c>
      <c r="HW291">
        <f>IFERROR(SMALL(HW67:HW187,ROW()-ROW($HW$190)+1),"")</f>
        <v>0</v>
      </c>
      <c r="HX291">
        <f>IFERROR(SMALL(HX67:HX187,ROW()-ROW($HX$190)+1),"")</f>
        <v>0</v>
      </c>
      <c r="HY291">
        <f>IFERROR(SMALL(HY67:HY187,ROW()-ROW($HY$190)+1),"")</f>
        <v>0</v>
      </c>
      <c r="HZ291">
        <f>IFERROR(SMALL(HZ67:HZ187,ROW()-ROW($HZ$190)+1),"")</f>
        <v>0</v>
      </c>
      <c r="IA291">
        <f>IFERROR(SMALL(IA67:IA187,ROW()-ROW($IA$190)+1),"")</f>
        <v>0</v>
      </c>
      <c r="IB291">
        <f>IFERROR(SMALL(IB67:IB187,ROW()-ROW($IB$190)+1),"")</f>
        <v>0</v>
      </c>
      <c r="IC291">
        <f>IFERROR(SMALL(IC67:IC187,ROW()-ROW($IC$190)+1),"")</f>
        <v>0</v>
      </c>
      <c r="ID291">
        <f>IFERROR(SMALL(ID67:ID187,ROW()-ROW($ID$190)+1),"")</f>
        <v>0</v>
      </c>
      <c r="IE291">
        <f>IFERROR(SMALL(IE67:IE187,ROW()-ROW($IE$190)+1),"")</f>
        <v>0</v>
      </c>
      <c r="IF291">
        <f>IFERROR(SMALL(IF67:IF187,ROW()-ROW($IF$190)+1),"")</f>
        <v>0</v>
      </c>
      <c r="IG291">
        <f>IFERROR(SMALL(IG67:IG187,ROW()-ROW($IG$190)+1),"")</f>
        <v>0</v>
      </c>
      <c r="IH291">
        <f>IFERROR(SMALL(IH67:IH187,ROW()-ROW($IH$190)+1),"")</f>
        <v>0</v>
      </c>
      <c r="II291">
        <f>IFERROR(SMALL(II67:II187,ROW()-ROW($II$190)+1),"")</f>
        <v>0</v>
      </c>
      <c r="IJ291">
        <f>IFERROR(SMALL(IJ67:IJ187,ROW()-ROW($IJ$190)+1),"")</f>
        <v>0</v>
      </c>
      <c r="IK291">
        <f>IFERROR(SMALL(IK67:IK187,ROW()-ROW($IK$190)+1),"")</f>
        <v>0</v>
      </c>
      <c r="IL291">
        <f>IFERROR(SMALL(IL67:IL187,ROW()-ROW($IL$190)+1),"")</f>
        <v>0</v>
      </c>
      <c r="IM291">
        <f>IFERROR(SMALL(IM67:IM187,ROW()-ROW($IM$190)+1),"")</f>
        <v>0</v>
      </c>
      <c r="IN291">
        <f>IFERROR(SMALL(IN67:IN187,ROW()-ROW($IN$190)+1),"")</f>
        <v>0</v>
      </c>
      <c r="IO291">
        <f>IFERROR(SMALL(IO67:IO187,ROW()-ROW($IO$190)+1),"")</f>
        <v>0</v>
      </c>
      <c r="IP291">
        <f>IFERROR(SMALL(IP67:IP187,ROW()-ROW($IP$190)+1),"")</f>
        <v>0</v>
      </c>
      <c r="IQ291">
        <f>IFERROR(SMALL(IQ67:IQ187,ROW()-ROW($IQ$190)+1),"")</f>
        <v>0</v>
      </c>
      <c r="IR291">
        <f>IFERROR(SMALL(IR67:IR187,ROW()-ROW($IR$190)+1),"")</f>
        <v>0</v>
      </c>
      <c r="IS291">
        <f>IFERROR(SMALL(IS67:IS187,ROW()-ROW($IS$190)+1),"")</f>
        <v>0</v>
      </c>
      <c r="IT291">
        <f>IFERROR(SMALL(IT67:IT187,ROW()-ROW($IT$190)+1),"")</f>
        <v>0</v>
      </c>
      <c r="IU291">
        <f>IFERROR(SMALL(IU67:IU187,ROW()-ROW($IU$190)+1),"")</f>
        <v>0</v>
      </c>
      <c r="IV291">
        <f>IFERROR(SMALL(IV67:IV187,ROW()-ROW($IV$190)+1),"")</f>
        <v>0</v>
      </c>
      <c r="IW291">
        <f>IFERROR(SMALL(IW67:IW187,ROW()-ROW($IW$190)+1),"")</f>
        <v>0</v>
      </c>
      <c r="IX291">
        <f>IFERROR(SMALL(IX67:IX187,ROW()-ROW($IX$190)+1),"")</f>
        <v>0</v>
      </c>
      <c r="IY291">
        <f>IFERROR(SMALL(IY67:IY187,ROW()-ROW($IY$190)+1),"")</f>
        <v>0</v>
      </c>
      <c r="IZ291">
        <f>IFERROR(SMALL(IZ67:IZ187,ROW()-ROW($IZ$190)+1),"")</f>
        <v>0</v>
      </c>
      <c r="JA291">
        <f>IFERROR(SMALL(JA67:JA187,ROW()-ROW($JA$190)+1),"")</f>
        <v>0</v>
      </c>
      <c r="JB291">
        <f>IFERROR(SMALL(JB67:JB187,ROW()-ROW($JB$190)+1),"")</f>
        <v>0</v>
      </c>
      <c r="JC291">
        <f>IFERROR(SMALL(JC67:JC187,ROW()-ROW($JC$190)+1),"")</f>
        <v>0</v>
      </c>
      <c r="JD291">
        <f>IFERROR(SMALL(JD67:JD187,ROW()-ROW($JD$190)+1),"")</f>
        <v>0</v>
      </c>
      <c r="JE291">
        <f>IFERROR(SMALL(JE67:JE187,ROW()-ROW($JE$190)+1),"")</f>
        <v>0</v>
      </c>
      <c r="JF291">
        <f>IFERROR(SMALL(JF67:JF187,ROW()-ROW($JF$190)+1),"")</f>
        <v>0</v>
      </c>
      <c r="JG291">
        <f>IFERROR(SMALL(JG67:JG187,ROW()-ROW($JG$190)+1),"")</f>
        <v>0</v>
      </c>
      <c r="JH291">
        <f>IFERROR(SMALL(JH67:JH187,ROW()-ROW($JH$190)+1),"")</f>
        <v>0</v>
      </c>
      <c r="JI291">
        <f>IFERROR(SMALL(JI67:JI187,ROW()-ROW($JI$190)+1),"")</f>
        <v>0</v>
      </c>
      <c r="JJ291">
        <f>IFERROR(SMALL(JJ67:JJ187,ROW()-ROW($JJ$190)+1),"")</f>
        <v>0</v>
      </c>
    </row>
    <row r="292" spans="5:270">
      <c r="E292">
        <f>IFERROR(SMALL(E67:E187,ROW()-ROW($E$190)+1),"")</f>
        <v>0</v>
      </c>
      <c r="F292">
        <f>IFERROR(SMALL(F67:F187,ROW()-ROW($F$190)+1),"")</f>
        <v>0</v>
      </c>
      <c r="G292">
        <f>IFERROR(SMALL(G67:G187,ROW()-ROW($G$190)+1),"")</f>
        <v>0</v>
      </c>
      <c r="H292">
        <f>IFERROR(SMALL(H67:H187,ROW()-ROW($H$190)+1),"")</f>
        <v>0</v>
      </c>
      <c r="I292">
        <f>IFERROR(SMALL(I67:I187,ROW()-ROW($I$190)+1),"")</f>
        <v>0</v>
      </c>
      <c r="J292">
        <f>IFERROR(SMALL(J67:J187,ROW()-ROW($J$190)+1),"")</f>
        <v>0</v>
      </c>
      <c r="K292">
        <f>IFERROR(SMALL(K67:K187,ROW()-ROW($K$190)+1),"")</f>
        <v>0</v>
      </c>
      <c r="L292">
        <f>IFERROR(SMALL(L67:L187,ROW()-ROW($L$190)+1),"")</f>
        <v>0</v>
      </c>
      <c r="M292">
        <f>IFERROR(SMALL(M67:M187,ROW()-ROW($M$190)+1),"")</f>
        <v>0</v>
      </c>
      <c r="N292">
        <f>IFERROR(SMALL(N67:N187,ROW()-ROW($N$190)+1),"")</f>
        <v>0</v>
      </c>
      <c r="O292">
        <f>IFERROR(SMALL(O67:O187,ROW()-ROW($O$190)+1),"")</f>
        <v>0</v>
      </c>
      <c r="P292">
        <f>IFERROR(SMALL(P67:P187,ROW()-ROW($P$190)+1),"")</f>
        <v>0</v>
      </c>
      <c r="Q292">
        <f>IFERROR(SMALL(Q67:Q187,ROW()-ROW($Q$190)+1),"")</f>
        <v>0</v>
      </c>
      <c r="R292">
        <f>IFERROR(SMALL(R67:R187,ROW()-ROW($R$190)+1),"")</f>
        <v>0</v>
      </c>
      <c r="S292">
        <f>IFERROR(SMALL(S67:S187,ROW()-ROW($S$190)+1),"")</f>
        <v>0</v>
      </c>
      <c r="T292">
        <f>IFERROR(SMALL(T67:T187,ROW()-ROW($T$190)+1),"")</f>
        <v>0</v>
      </c>
      <c r="U292">
        <f>IFERROR(SMALL(U67:U187,ROW()-ROW($U$190)+1),"")</f>
        <v>0</v>
      </c>
      <c r="V292">
        <f>IFERROR(SMALL(V67:V187,ROW()-ROW($V$190)+1),"")</f>
        <v>0</v>
      </c>
      <c r="W292">
        <f>IFERROR(SMALL(W67:W187,ROW()-ROW($W$190)+1),"")</f>
        <v>0</v>
      </c>
      <c r="X292">
        <f>IFERROR(SMALL(X67:X187,ROW()-ROW($X$190)+1),"")</f>
        <v>0</v>
      </c>
      <c r="Y292">
        <f>IFERROR(SMALL(Y67:Y187,ROW()-ROW($Y$190)+1),"")</f>
        <v>0</v>
      </c>
      <c r="Z292">
        <f>IFERROR(SMALL(Z67:Z187,ROW()-ROW($Z$190)+1),"")</f>
        <v>0</v>
      </c>
      <c r="AA292">
        <f>IFERROR(SMALL(AA67:AA187,ROW()-ROW($AA$190)+1),"")</f>
        <v>0</v>
      </c>
      <c r="AB292">
        <f>IFERROR(SMALL(AB67:AB187,ROW()-ROW($AB$190)+1),"")</f>
        <v>0</v>
      </c>
      <c r="AC292">
        <f>IFERROR(SMALL(AC67:AC187,ROW()-ROW($AC$190)+1),"")</f>
        <v>0</v>
      </c>
      <c r="AD292">
        <f>IFERROR(SMALL(AD67:AD187,ROW()-ROW($AD$190)+1),"")</f>
        <v>0</v>
      </c>
      <c r="AE292">
        <f>IFERROR(SMALL(AE67:AE187,ROW()-ROW($AE$190)+1),"")</f>
        <v>0</v>
      </c>
      <c r="AF292">
        <f>IFERROR(SMALL(AF67:AF187,ROW()-ROW($AF$190)+1),"")</f>
        <v>0</v>
      </c>
      <c r="AG292">
        <f>IFERROR(SMALL(AG67:AG187,ROW()-ROW($AG$190)+1),"")</f>
        <v>0</v>
      </c>
      <c r="AH292">
        <f>IFERROR(SMALL(AH67:AH187,ROW()-ROW($AH$190)+1),"")</f>
        <v>0</v>
      </c>
      <c r="AI292">
        <f>IFERROR(SMALL(AI67:AI187,ROW()-ROW($AI$190)+1),"")</f>
        <v>0</v>
      </c>
      <c r="AJ292">
        <f>IFERROR(SMALL(AJ67:AJ187,ROW()-ROW($AJ$190)+1),"")</f>
        <v>0</v>
      </c>
      <c r="AK292">
        <f>IFERROR(SMALL(AK67:AK187,ROW()-ROW($AK$190)+1),"")</f>
        <v>0</v>
      </c>
      <c r="AL292">
        <f>IFERROR(SMALL(AL67:AL187,ROW()-ROW($AL$190)+1),"")</f>
        <v>0</v>
      </c>
      <c r="AM292">
        <f>IFERROR(SMALL(AM67:AM187,ROW()-ROW($AM$190)+1),"")</f>
        <v>0</v>
      </c>
      <c r="AN292">
        <f>IFERROR(SMALL(AN67:AN187,ROW()-ROW($AN$190)+1),"")</f>
        <v>0</v>
      </c>
      <c r="AO292">
        <f>IFERROR(SMALL(AO67:AO187,ROW()-ROW($AO$190)+1),"")</f>
        <v>0</v>
      </c>
      <c r="AP292">
        <f>IFERROR(SMALL(AP67:AP187,ROW()-ROW($AP$190)+1),"")</f>
        <v>0</v>
      </c>
      <c r="AQ292">
        <f>IFERROR(SMALL(AQ67:AQ187,ROW()-ROW($AQ$190)+1),"")</f>
        <v>0</v>
      </c>
      <c r="AR292">
        <f>IFERROR(SMALL(AR67:AR187,ROW()-ROW($AR$190)+1),"")</f>
        <v>0</v>
      </c>
      <c r="AS292">
        <f>IFERROR(SMALL(AS67:AS187,ROW()-ROW($AS$190)+1),"")</f>
        <v>0</v>
      </c>
      <c r="AT292">
        <f>IFERROR(SMALL(AT67:AT187,ROW()-ROW($AT$190)+1),"")</f>
        <v>0</v>
      </c>
      <c r="AU292">
        <f>IFERROR(SMALL(AU67:AU187,ROW()-ROW($AU$190)+1),"")</f>
        <v>0</v>
      </c>
      <c r="AV292">
        <f>IFERROR(SMALL(AV67:AV187,ROW()-ROW($AV$190)+1),"")</f>
        <v>0</v>
      </c>
      <c r="AW292">
        <f>IFERROR(SMALL(AW67:AW187,ROW()-ROW($AW$190)+1),"")</f>
        <v>0</v>
      </c>
      <c r="AX292">
        <f>IFERROR(SMALL(AX67:AX187,ROW()-ROW($AX$190)+1),"")</f>
        <v>0</v>
      </c>
      <c r="AY292">
        <f>IFERROR(SMALL(AY67:AY187,ROW()-ROW($AY$190)+1),"")</f>
        <v>0</v>
      </c>
      <c r="AZ292">
        <f>IFERROR(SMALL(AZ67:AZ187,ROW()-ROW($AZ$190)+1),"")</f>
        <v>0</v>
      </c>
      <c r="BA292">
        <f>IFERROR(SMALL(BA67:BA187,ROW()-ROW($BA$190)+1),"")</f>
        <v>0</v>
      </c>
      <c r="BB292">
        <f>IFERROR(SMALL(BB67:BB187,ROW()-ROW($BB$190)+1),"")</f>
        <v>0</v>
      </c>
      <c r="BC292">
        <f>IFERROR(SMALL(BC67:BC187,ROW()-ROW($BC$190)+1),"")</f>
        <v>0</v>
      </c>
      <c r="BD292">
        <f>IFERROR(SMALL(BD67:BD187,ROW()-ROW($BD$190)+1),"")</f>
        <v>0</v>
      </c>
      <c r="BE292">
        <f>IFERROR(SMALL(BE67:BE187,ROW()-ROW($BE$190)+1),"")</f>
        <v>0</v>
      </c>
      <c r="BF292">
        <f>IFERROR(SMALL(BF67:BF187,ROW()-ROW($BF$190)+1),"")</f>
        <v>0</v>
      </c>
      <c r="BG292">
        <f>IFERROR(SMALL(BG67:BG187,ROW()-ROW($BG$190)+1),"")</f>
        <v>0</v>
      </c>
      <c r="BH292">
        <f>IFERROR(SMALL(BH67:BH187,ROW()-ROW($BH$190)+1),"")</f>
        <v>0</v>
      </c>
      <c r="BI292">
        <f>IFERROR(SMALL(BI67:BI187,ROW()-ROW($BI$190)+1),"")</f>
        <v>0</v>
      </c>
      <c r="BJ292">
        <f>IFERROR(SMALL(BJ67:BJ187,ROW()-ROW($BJ$190)+1),"")</f>
        <v>0</v>
      </c>
      <c r="BK292">
        <f>IFERROR(SMALL(BK67:BK187,ROW()-ROW($BK$190)+1),"")</f>
        <v>0</v>
      </c>
      <c r="BL292">
        <f>IFERROR(SMALL(BL67:BL187,ROW()-ROW($BL$190)+1),"")</f>
        <v>0</v>
      </c>
      <c r="BM292">
        <f>IFERROR(SMALL(BM67:BM187,ROW()-ROW($BM$190)+1),"")</f>
        <v>0</v>
      </c>
      <c r="BN292">
        <f>IFERROR(SMALL(BN67:BN187,ROW()-ROW($BN$190)+1),"")</f>
        <v>0</v>
      </c>
      <c r="BO292">
        <f>IFERROR(SMALL(BO67:BO187,ROW()-ROW($BO$190)+1),"")</f>
        <v>0</v>
      </c>
      <c r="BP292">
        <f>IFERROR(SMALL(BP67:BP187,ROW()-ROW($BP$190)+1),"")</f>
        <v>0</v>
      </c>
      <c r="BQ292">
        <f>IFERROR(SMALL(BQ67:BQ187,ROW()-ROW($BQ$190)+1),"")</f>
        <v>0</v>
      </c>
      <c r="BR292">
        <f>IFERROR(SMALL(BR67:BR187,ROW()-ROW($BR$190)+1),"")</f>
        <v>0</v>
      </c>
      <c r="BS292">
        <f>IFERROR(SMALL(BS67:BS187,ROW()-ROW($BS$190)+1),"")</f>
        <v>0</v>
      </c>
      <c r="BT292">
        <f>IFERROR(SMALL(BT67:BT187,ROW()-ROW($BT$190)+1),"")</f>
        <v>0</v>
      </c>
      <c r="BU292">
        <f>IFERROR(SMALL(BU67:BU187,ROW()-ROW($BU$190)+1),"")</f>
        <v>0</v>
      </c>
      <c r="BV292">
        <f>IFERROR(SMALL(BV67:BV187,ROW()-ROW($BV$190)+1),"")</f>
        <v>0</v>
      </c>
      <c r="BW292">
        <f>IFERROR(SMALL(BW67:BW187,ROW()-ROW($BW$190)+1),"")</f>
        <v>0</v>
      </c>
      <c r="BX292">
        <f>IFERROR(SMALL(BX67:BX187,ROW()-ROW($BX$190)+1),"")</f>
        <v>0</v>
      </c>
      <c r="BY292">
        <f>IFERROR(SMALL(BY67:BY187,ROW()-ROW($BY$190)+1),"")</f>
        <v>0</v>
      </c>
      <c r="BZ292">
        <f>IFERROR(SMALL(BZ67:BZ187,ROW()-ROW($BZ$190)+1),"")</f>
        <v>0</v>
      </c>
      <c r="CA292">
        <f>IFERROR(SMALL(CA67:CA187,ROW()-ROW($CA$190)+1),"")</f>
        <v>0</v>
      </c>
      <c r="CB292">
        <f>IFERROR(SMALL(CB67:CB187,ROW()-ROW($CB$190)+1),"")</f>
        <v>0</v>
      </c>
      <c r="CC292">
        <f>IFERROR(SMALL(CC67:CC187,ROW()-ROW($CC$190)+1),"")</f>
        <v>0</v>
      </c>
      <c r="CD292">
        <f>IFERROR(SMALL(CD67:CD187,ROW()-ROW($CD$190)+1),"")</f>
        <v>0</v>
      </c>
      <c r="CE292">
        <f>IFERROR(SMALL(CE67:CE187,ROW()-ROW($CE$190)+1),"")</f>
        <v>0</v>
      </c>
      <c r="CF292">
        <f>IFERROR(SMALL(CF67:CF187,ROW()-ROW($CF$190)+1),"")</f>
        <v>0</v>
      </c>
      <c r="CG292">
        <f>IFERROR(SMALL(CG67:CG187,ROW()-ROW($CG$190)+1),"")</f>
        <v>0</v>
      </c>
      <c r="CH292">
        <f>IFERROR(SMALL(CH67:CH187,ROW()-ROW($CH$190)+1),"")</f>
        <v>0</v>
      </c>
      <c r="CI292">
        <f>IFERROR(SMALL(CI67:CI187,ROW()-ROW($CI$190)+1),"")</f>
        <v>0</v>
      </c>
      <c r="CJ292">
        <f>IFERROR(SMALL(CJ67:CJ187,ROW()-ROW($CJ$190)+1),"")</f>
        <v>0</v>
      </c>
      <c r="CK292">
        <f>IFERROR(SMALL(CK67:CK187,ROW()-ROW($CK$190)+1),"")</f>
        <v>0</v>
      </c>
      <c r="CL292">
        <f>IFERROR(SMALL(CL67:CL187,ROW()-ROW($CL$190)+1),"")</f>
        <v>0</v>
      </c>
      <c r="CM292">
        <f>IFERROR(SMALL(CM67:CM187,ROW()-ROW($CM$190)+1),"")</f>
        <v>0</v>
      </c>
      <c r="CN292">
        <f>IFERROR(SMALL(CN67:CN187,ROW()-ROW($CN$190)+1),"")</f>
        <v>0</v>
      </c>
      <c r="CO292">
        <f>IFERROR(SMALL(CO67:CO187,ROW()-ROW($CO$190)+1),"")</f>
        <v>0</v>
      </c>
      <c r="CP292">
        <f>IFERROR(SMALL(CP67:CP187,ROW()-ROW($CP$190)+1),"")</f>
        <v>0</v>
      </c>
      <c r="CQ292">
        <f>IFERROR(SMALL(CQ67:CQ187,ROW()-ROW($CQ$190)+1),"")</f>
        <v>0</v>
      </c>
      <c r="CR292">
        <f>IFERROR(SMALL(CR67:CR187,ROW()-ROW($CR$190)+1),"")</f>
        <v>0</v>
      </c>
      <c r="CS292">
        <f>IFERROR(SMALL(CS67:CS187,ROW()-ROW($CS$190)+1),"")</f>
        <v>0</v>
      </c>
      <c r="CT292">
        <f>IFERROR(SMALL(CT67:CT187,ROW()-ROW($CT$190)+1),"")</f>
        <v>0</v>
      </c>
      <c r="CU292">
        <f>IFERROR(SMALL(CU67:CU187,ROW()-ROW($CU$190)+1),"")</f>
        <v>0</v>
      </c>
      <c r="CV292">
        <f>IFERROR(SMALL(CV67:CV187,ROW()-ROW($CV$190)+1),"")</f>
        <v>0</v>
      </c>
      <c r="CW292">
        <f>IFERROR(SMALL(CW67:CW187,ROW()-ROW($CW$190)+1),"")</f>
        <v>0</v>
      </c>
      <c r="CX292">
        <f>IFERROR(SMALL(CX67:CX187,ROW()-ROW($CX$190)+1),"")</f>
        <v>0</v>
      </c>
      <c r="CY292">
        <f>IFERROR(SMALL(CY67:CY187,ROW()-ROW($CY$190)+1),"")</f>
        <v>0</v>
      </c>
      <c r="CZ292">
        <f>IFERROR(SMALL(CZ67:CZ187,ROW()-ROW($CZ$190)+1),"")</f>
        <v>0</v>
      </c>
      <c r="DA292">
        <f>IFERROR(SMALL(DA67:DA187,ROW()-ROW($DA$190)+1),"")</f>
        <v>0</v>
      </c>
      <c r="DB292">
        <f>IFERROR(SMALL(DB67:DB187,ROW()-ROW($DB$190)+1),"")</f>
        <v>0</v>
      </c>
      <c r="DC292">
        <f>IFERROR(SMALL(DC67:DC187,ROW()-ROW($DC$190)+1),"")</f>
        <v>0</v>
      </c>
      <c r="DD292">
        <f>IFERROR(SMALL(DD67:DD187,ROW()-ROW($DD$190)+1),"")</f>
        <v>0</v>
      </c>
      <c r="DE292">
        <f>IFERROR(SMALL(DE67:DE187,ROW()-ROW($DE$190)+1),"")</f>
        <v>0</v>
      </c>
      <c r="DF292">
        <f>IFERROR(SMALL(DF67:DF187,ROW()-ROW($DF$190)+1),"")</f>
        <v>0</v>
      </c>
      <c r="DG292">
        <f>IFERROR(SMALL(DG67:DG187,ROW()-ROW($DG$190)+1),"")</f>
        <v>0</v>
      </c>
      <c r="DH292">
        <f>IFERROR(SMALL(DH67:DH187,ROW()-ROW($DH$190)+1),"")</f>
        <v>0</v>
      </c>
      <c r="DI292">
        <f>IFERROR(SMALL(DI67:DI187,ROW()-ROW($DI$190)+1),"")</f>
        <v>0</v>
      </c>
      <c r="DJ292">
        <f>IFERROR(SMALL(DJ67:DJ187,ROW()-ROW($DJ$190)+1),"")</f>
        <v>0</v>
      </c>
      <c r="DK292">
        <f>IFERROR(SMALL(DK67:DK187,ROW()-ROW($DK$190)+1),"")</f>
        <v>0</v>
      </c>
      <c r="DL292">
        <f>IFERROR(SMALL(DL67:DL187,ROW()-ROW($DL$190)+1),"")</f>
        <v>0</v>
      </c>
      <c r="DM292">
        <f>IFERROR(SMALL(DM67:DM187,ROW()-ROW($DM$190)+1),"")</f>
        <v>0</v>
      </c>
      <c r="DN292">
        <f>IFERROR(SMALL(DN67:DN187,ROW()-ROW($DN$190)+1),"")</f>
        <v>0</v>
      </c>
      <c r="DO292">
        <f>IFERROR(SMALL(DO67:DO187,ROW()-ROW($DO$190)+1),"")</f>
        <v>0</v>
      </c>
      <c r="DP292">
        <f>IFERROR(SMALL(DP67:DP187,ROW()-ROW($DP$190)+1),"")</f>
        <v>0</v>
      </c>
      <c r="DQ292">
        <f>IFERROR(SMALL(DQ67:DQ187,ROW()-ROW($DQ$190)+1),"")</f>
        <v>0</v>
      </c>
      <c r="DR292">
        <f>IFERROR(SMALL(DR67:DR187,ROW()-ROW($DR$190)+1),"")</f>
        <v>0</v>
      </c>
      <c r="DS292">
        <f>IFERROR(SMALL(DS67:DS187,ROW()-ROW($DS$190)+1),"")</f>
        <v>0</v>
      </c>
      <c r="DT292">
        <f>IFERROR(SMALL(DT67:DT187,ROW()-ROW($DT$190)+1),"")</f>
        <v>0</v>
      </c>
      <c r="DU292">
        <f>IFERROR(SMALL(DU67:DU187,ROW()-ROW($DU$190)+1),"")</f>
        <v>0</v>
      </c>
      <c r="DV292">
        <f>IFERROR(SMALL(DV67:DV187,ROW()-ROW($DV$190)+1),"")</f>
        <v>0</v>
      </c>
      <c r="DW292">
        <f>IFERROR(SMALL(DW67:DW187,ROW()-ROW($DW$190)+1),"")</f>
        <v>0</v>
      </c>
      <c r="DX292">
        <f>IFERROR(SMALL(DX67:DX187,ROW()-ROW($DX$190)+1),"")</f>
        <v>0</v>
      </c>
      <c r="DY292">
        <f>IFERROR(SMALL(DY67:DY187,ROW()-ROW($DY$190)+1),"")</f>
        <v>0</v>
      </c>
      <c r="DZ292">
        <f>IFERROR(SMALL(DZ67:DZ187,ROW()-ROW($DZ$190)+1),"")</f>
        <v>0</v>
      </c>
      <c r="EA292">
        <f>IFERROR(SMALL(EA67:EA187,ROW()-ROW($EA$190)+1),"")</f>
        <v>0</v>
      </c>
      <c r="EB292">
        <f>IFERROR(SMALL(EB67:EB187,ROW()-ROW($EB$190)+1),"")</f>
        <v>0</v>
      </c>
      <c r="EC292">
        <f>IFERROR(SMALL(EC67:EC187,ROW()-ROW($EC$190)+1),"")</f>
        <v>0</v>
      </c>
      <c r="ED292">
        <f>IFERROR(SMALL(ED67:ED187,ROW()-ROW($ED$190)+1),"")</f>
        <v>0</v>
      </c>
      <c r="EE292">
        <f>IFERROR(SMALL(EE67:EE187,ROW()-ROW($EE$190)+1),"")</f>
        <v>0</v>
      </c>
      <c r="EF292">
        <f>IFERROR(SMALL(EF67:EF187,ROW()-ROW($EF$190)+1),"")</f>
        <v>0</v>
      </c>
      <c r="EI292">
        <f>IFERROR(SMALL(EI67:EI187,ROW()-ROW($EI$190)+1),"")</f>
        <v>0</v>
      </c>
      <c r="EJ292">
        <f>IFERROR(SMALL(EJ67:EJ187,ROW()-ROW($EJ$190)+1),"")</f>
        <v>0</v>
      </c>
      <c r="EK292">
        <f>IFERROR(SMALL(EK67:EK187,ROW()-ROW($EK$190)+1),"")</f>
        <v>0</v>
      </c>
      <c r="EL292">
        <f>IFERROR(SMALL(EL67:EL187,ROW()-ROW($EL$190)+1),"")</f>
        <v>0</v>
      </c>
      <c r="EM292">
        <f>IFERROR(SMALL(EM67:EM187,ROW()-ROW($EM$190)+1),"")</f>
        <v>0</v>
      </c>
      <c r="EN292">
        <f>IFERROR(SMALL(EN67:EN187,ROW()-ROW($EN$190)+1),"")</f>
        <v>0</v>
      </c>
      <c r="EO292">
        <f>IFERROR(SMALL(EO67:EO187,ROW()-ROW($EO$190)+1),"")</f>
        <v>0</v>
      </c>
      <c r="EP292">
        <f>IFERROR(SMALL(EP67:EP187,ROW()-ROW($EP$190)+1),"")</f>
        <v>0</v>
      </c>
      <c r="EQ292">
        <f>IFERROR(SMALL(EQ67:EQ187,ROW()-ROW($EQ$190)+1),"")</f>
        <v>0</v>
      </c>
      <c r="ER292">
        <f>IFERROR(SMALL(ER67:ER187,ROW()-ROW($ER$190)+1),"")</f>
        <v>0</v>
      </c>
      <c r="ES292">
        <f>IFERROR(SMALL(ES67:ES187,ROW()-ROW($ES$190)+1),"")</f>
        <v>0</v>
      </c>
      <c r="ET292">
        <f>IFERROR(SMALL(ET67:ET187,ROW()-ROW($ET$190)+1),"")</f>
        <v>0</v>
      </c>
      <c r="EU292">
        <f>IFERROR(SMALL(EU67:EU187,ROW()-ROW($EU$190)+1),"")</f>
        <v>0</v>
      </c>
      <c r="EV292">
        <f>IFERROR(SMALL(EV67:EV187,ROW()-ROW($EV$190)+1),"")</f>
        <v>0</v>
      </c>
      <c r="EW292">
        <f>IFERROR(SMALL(EW67:EW187,ROW()-ROW($EW$190)+1),"")</f>
        <v>0</v>
      </c>
      <c r="EX292">
        <f>IFERROR(SMALL(EX67:EX187,ROW()-ROW($EX$190)+1),"")</f>
        <v>0</v>
      </c>
      <c r="EY292">
        <f>IFERROR(SMALL(EY67:EY187,ROW()-ROW($EY$190)+1),"")</f>
        <v>0</v>
      </c>
      <c r="EZ292">
        <f>IFERROR(SMALL(EZ67:EZ187,ROW()-ROW($EZ$190)+1),"")</f>
        <v>0</v>
      </c>
      <c r="FA292">
        <f>IFERROR(SMALL(FA67:FA187,ROW()-ROW($FA$190)+1),"")</f>
        <v>0</v>
      </c>
      <c r="FB292">
        <f>IFERROR(SMALL(FB67:FB187,ROW()-ROW($FB$190)+1),"")</f>
        <v>0</v>
      </c>
      <c r="FC292">
        <f>IFERROR(SMALL(FC67:FC187,ROW()-ROW($FC$190)+1),"")</f>
        <v>0</v>
      </c>
      <c r="FD292">
        <f>IFERROR(SMALL(FD67:FD187,ROW()-ROW($FD$190)+1),"")</f>
        <v>0</v>
      </c>
      <c r="FE292">
        <f>IFERROR(SMALL(FE67:FE187,ROW()-ROW($FE$190)+1),"")</f>
        <v>0</v>
      </c>
      <c r="FF292">
        <f>IFERROR(SMALL(FF67:FF187,ROW()-ROW($FF$190)+1),"")</f>
        <v>0</v>
      </c>
      <c r="FG292">
        <f>IFERROR(SMALL(FG67:FG187,ROW()-ROW($FG$190)+1),"")</f>
        <v>0</v>
      </c>
      <c r="FH292">
        <f>IFERROR(SMALL(FH67:FH187,ROW()-ROW($FH$190)+1),"")</f>
        <v>0</v>
      </c>
      <c r="FI292">
        <f>IFERROR(SMALL(FI67:FI187,ROW()-ROW($FI$190)+1),"")</f>
        <v>0</v>
      </c>
      <c r="FJ292">
        <f>IFERROR(SMALL(FJ67:FJ187,ROW()-ROW($FJ$190)+1),"")</f>
        <v>0</v>
      </c>
      <c r="FK292">
        <f>IFERROR(SMALL(FK67:FK187,ROW()-ROW($FK$190)+1),"")</f>
        <v>0</v>
      </c>
      <c r="FL292">
        <f>IFERROR(SMALL(FL67:FL187,ROW()-ROW($FL$190)+1),"")</f>
        <v>0</v>
      </c>
      <c r="FM292">
        <f>IFERROR(SMALL(FM67:FM187,ROW()-ROW($FM$190)+1),"")</f>
        <v>0</v>
      </c>
      <c r="FN292">
        <f>IFERROR(SMALL(FN67:FN187,ROW()-ROW($FN$190)+1),"")</f>
        <v>0</v>
      </c>
      <c r="FO292">
        <f>IFERROR(SMALL(FO67:FO187,ROW()-ROW($FO$190)+1),"")</f>
        <v>0</v>
      </c>
      <c r="FP292">
        <f>IFERROR(SMALL(FP67:FP187,ROW()-ROW($FP$190)+1),"")</f>
        <v>0</v>
      </c>
      <c r="FQ292">
        <f>IFERROR(SMALL(FQ67:FQ187,ROW()-ROW($FQ$190)+1),"")</f>
        <v>0</v>
      </c>
      <c r="FR292">
        <f>IFERROR(SMALL(FR67:FR187,ROW()-ROW($FR$190)+1),"")</f>
        <v>0</v>
      </c>
      <c r="FS292">
        <f>IFERROR(SMALL(FS67:FS187,ROW()-ROW($FS$190)+1),"")</f>
        <v>0</v>
      </c>
      <c r="FT292">
        <f>IFERROR(SMALL(FT67:FT187,ROW()-ROW($FT$190)+1),"")</f>
        <v>0</v>
      </c>
      <c r="FU292">
        <f>IFERROR(SMALL(FU67:FU187,ROW()-ROW($FU$190)+1),"")</f>
        <v>0</v>
      </c>
      <c r="FV292">
        <f>IFERROR(SMALL(FV67:FV187,ROW()-ROW($FV$190)+1),"")</f>
        <v>0</v>
      </c>
      <c r="FW292">
        <f>IFERROR(SMALL(FW67:FW187,ROW()-ROW($FW$190)+1),"")</f>
        <v>0</v>
      </c>
      <c r="FX292">
        <f>IFERROR(SMALL(FX67:FX187,ROW()-ROW($FX$190)+1),"")</f>
        <v>0</v>
      </c>
      <c r="FY292">
        <f>IFERROR(SMALL(FY67:FY187,ROW()-ROW($FY$190)+1),"")</f>
        <v>0</v>
      </c>
      <c r="FZ292">
        <f>IFERROR(SMALL(FZ67:FZ187,ROW()-ROW($FZ$190)+1),"")</f>
        <v>0</v>
      </c>
      <c r="GA292">
        <f>IFERROR(SMALL(GA67:GA187,ROW()-ROW($GA$190)+1),"")</f>
        <v>0</v>
      </c>
      <c r="GB292">
        <f>IFERROR(SMALL(GB67:GB187,ROW()-ROW($GB$190)+1),"")</f>
        <v>0</v>
      </c>
      <c r="GC292">
        <f>IFERROR(SMALL(GC67:GC187,ROW()-ROW($GC$190)+1),"")</f>
        <v>0</v>
      </c>
      <c r="GD292">
        <f>IFERROR(SMALL(GD67:GD187,ROW()-ROW($GD$190)+1),"")</f>
        <v>0</v>
      </c>
      <c r="GE292">
        <f>IFERROR(SMALL(GE67:GE187,ROW()-ROW($GE$190)+1),"")</f>
        <v>0</v>
      </c>
      <c r="GF292">
        <f>IFERROR(SMALL(GF67:GF187,ROW()-ROW($GF$190)+1),"")</f>
        <v>0</v>
      </c>
      <c r="GG292">
        <f>IFERROR(SMALL(GG67:GG187,ROW()-ROW($GG$190)+1),"")</f>
        <v>0</v>
      </c>
      <c r="GH292">
        <f>IFERROR(SMALL(GH67:GH187,ROW()-ROW($GH$190)+1),"")</f>
        <v>0</v>
      </c>
      <c r="GI292">
        <f>IFERROR(SMALL(GI67:GI187,ROW()-ROW($GI$190)+1),"")</f>
        <v>0</v>
      </c>
      <c r="GJ292">
        <f>IFERROR(SMALL(GJ67:GJ187,ROW()-ROW($GJ$190)+1),"")</f>
        <v>0</v>
      </c>
      <c r="GK292">
        <f>IFERROR(SMALL(GK67:GK187,ROW()-ROW($GK$190)+1),"")</f>
        <v>0</v>
      </c>
      <c r="GL292">
        <f>IFERROR(SMALL(GL67:GL187,ROW()-ROW($GL$190)+1),"")</f>
        <v>0</v>
      </c>
      <c r="GM292">
        <f>IFERROR(SMALL(GM67:GM187,ROW()-ROW($GM$190)+1),"")</f>
        <v>0</v>
      </c>
      <c r="GN292">
        <f>IFERROR(SMALL(GN67:GN187,ROW()-ROW($GN$190)+1),"")</f>
        <v>0</v>
      </c>
      <c r="GO292">
        <f>IFERROR(SMALL(GO67:GO187,ROW()-ROW($GO$190)+1),"")</f>
        <v>0</v>
      </c>
      <c r="GP292">
        <f>IFERROR(SMALL(GP67:GP187,ROW()-ROW($GP$190)+1),"")</f>
        <v>0</v>
      </c>
      <c r="GQ292">
        <f>IFERROR(SMALL(GQ67:GQ187,ROW()-ROW($GQ$190)+1),"")</f>
        <v>0</v>
      </c>
      <c r="GR292">
        <f>IFERROR(SMALL(GR67:GR187,ROW()-ROW($GR$190)+1),"")</f>
        <v>0</v>
      </c>
      <c r="GS292">
        <f>IFERROR(SMALL(GS67:GS187,ROW()-ROW($GS$190)+1),"")</f>
        <v>0</v>
      </c>
      <c r="GT292">
        <f>IFERROR(SMALL(GT67:GT187,ROW()-ROW($GT$190)+1),"")</f>
        <v>0</v>
      </c>
      <c r="GU292">
        <f>IFERROR(SMALL(GU67:GU187,ROW()-ROW($GU$190)+1),"")</f>
        <v>0</v>
      </c>
      <c r="GV292">
        <f>IFERROR(SMALL(GV67:GV187,ROW()-ROW($GV$190)+1),"")</f>
        <v>0</v>
      </c>
      <c r="GW292">
        <f>IFERROR(SMALL(GW67:GW187,ROW()-ROW($GW$190)+1),"")</f>
        <v>0</v>
      </c>
      <c r="GX292">
        <f>IFERROR(SMALL(GX67:GX187,ROW()-ROW($GX$190)+1),"")</f>
        <v>0</v>
      </c>
      <c r="GY292">
        <f>IFERROR(SMALL(GY67:GY187,ROW()-ROW($GY$190)+1),"")</f>
        <v>0</v>
      </c>
      <c r="GZ292">
        <f>IFERROR(SMALL(GZ67:GZ187,ROW()-ROW($GZ$190)+1),"")</f>
        <v>0</v>
      </c>
      <c r="HA292">
        <f>IFERROR(SMALL(HA67:HA187,ROW()-ROW($HA$190)+1),"")</f>
        <v>0</v>
      </c>
      <c r="HB292">
        <f>IFERROR(SMALL(HB67:HB187,ROW()-ROW($HB$190)+1),"")</f>
        <v>0</v>
      </c>
      <c r="HC292">
        <f>IFERROR(SMALL(HC67:HC187,ROW()-ROW($HC$190)+1),"")</f>
        <v>0</v>
      </c>
      <c r="HD292">
        <f>IFERROR(SMALL(HD67:HD187,ROW()-ROW($HD$190)+1),"")</f>
        <v>0</v>
      </c>
      <c r="HE292">
        <f>IFERROR(SMALL(HE67:HE187,ROW()-ROW($HE$190)+1),"")</f>
        <v>0</v>
      </c>
      <c r="HF292">
        <f>IFERROR(SMALL(HF67:HF187,ROW()-ROW($HF$190)+1),"")</f>
        <v>0</v>
      </c>
      <c r="HG292">
        <f>IFERROR(SMALL(HG67:HG187,ROW()-ROW($HG$190)+1),"")</f>
        <v>0</v>
      </c>
      <c r="HH292">
        <f>IFERROR(SMALL(HH67:HH187,ROW()-ROW($HH$190)+1),"")</f>
        <v>0</v>
      </c>
      <c r="HI292">
        <f>IFERROR(SMALL(HI67:HI187,ROW()-ROW($HI$190)+1),"")</f>
        <v>0</v>
      </c>
      <c r="HJ292">
        <f>IFERROR(SMALL(HJ67:HJ187,ROW()-ROW($HJ$190)+1),"")</f>
        <v>0</v>
      </c>
      <c r="HK292">
        <f>IFERROR(SMALL(HK67:HK187,ROW()-ROW($HK$190)+1),"")</f>
        <v>0</v>
      </c>
      <c r="HL292">
        <f>IFERROR(SMALL(HL67:HL187,ROW()-ROW($HL$190)+1),"")</f>
        <v>0</v>
      </c>
      <c r="HM292">
        <f>IFERROR(SMALL(HM67:HM187,ROW()-ROW($HM$190)+1),"")</f>
        <v>0</v>
      </c>
      <c r="HN292">
        <f>IFERROR(SMALL(HN67:HN187,ROW()-ROW($HN$190)+1),"")</f>
        <v>0</v>
      </c>
      <c r="HO292">
        <f>IFERROR(SMALL(HO67:HO187,ROW()-ROW($HO$190)+1),"")</f>
        <v>0</v>
      </c>
      <c r="HP292">
        <f>IFERROR(SMALL(HP67:HP187,ROW()-ROW($HP$190)+1),"")</f>
        <v>0</v>
      </c>
      <c r="HQ292">
        <f>IFERROR(SMALL(HQ67:HQ187,ROW()-ROW($HQ$190)+1),"")</f>
        <v>0</v>
      </c>
      <c r="HR292">
        <f>IFERROR(SMALL(HR67:HR187,ROW()-ROW($HR$190)+1),"")</f>
        <v>0</v>
      </c>
      <c r="HS292">
        <f>IFERROR(SMALL(HS67:HS187,ROW()-ROW($HS$190)+1),"")</f>
        <v>0</v>
      </c>
      <c r="HT292">
        <f>IFERROR(SMALL(HT67:HT187,ROW()-ROW($HT$190)+1),"")</f>
        <v>0</v>
      </c>
      <c r="HU292">
        <f>IFERROR(SMALL(HU67:HU187,ROW()-ROW($HU$190)+1),"")</f>
        <v>0</v>
      </c>
      <c r="HV292">
        <f>IFERROR(SMALL(HV67:HV187,ROW()-ROW($HV$190)+1),"")</f>
        <v>0</v>
      </c>
      <c r="HW292">
        <f>IFERROR(SMALL(HW67:HW187,ROW()-ROW($HW$190)+1),"")</f>
        <v>0</v>
      </c>
      <c r="HX292">
        <f>IFERROR(SMALL(HX67:HX187,ROW()-ROW($HX$190)+1),"")</f>
        <v>0</v>
      </c>
      <c r="HY292">
        <f>IFERROR(SMALL(HY67:HY187,ROW()-ROW($HY$190)+1),"")</f>
        <v>0</v>
      </c>
      <c r="HZ292">
        <f>IFERROR(SMALL(HZ67:HZ187,ROW()-ROW($HZ$190)+1),"")</f>
        <v>0</v>
      </c>
      <c r="IA292">
        <f>IFERROR(SMALL(IA67:IA187,ROW()-ROW($IA$190)+1),"")</f>
        <v>0</v>
      </c>
      <c r="IB292">
        <f>IFERROR(SMALL(IB67:IB187,ROW()-ROW($IB$190)+1),"")</f>
        <v>0</v>
      </c>
      <c r="IC292">
        <f>IFERROR(SMALL(IC67:IC187,ROW()-ROW($IC$190)+1),"")</f>
        <v>0</v>
      </c>
      <c r="ID292">
        <f>IFERROR(SMALL(ID67:ID187,ROW()-ROW($ID$190)+1),"")</f>
        <v>0</v>
      </c>
      <c r="IE292">
        <f>IFERROR(SMALL(IE67:IE187,ROW()-ROW($IE$190)+1),"")</f>
        <v>0</v>
      </c>
      <c r="IF292">
        <f>IFERROR(SMALL(IF67:IF187,ROW()-ROW($IF$190)+1),"")</f>
        <v>0</v>
      </c>
      <c r="IG292">
        <f>IFERROR(SMALL(IG67:IG187,ROW()-ROW($IG$190)+1),"")</f>
        <v>0</v>
      </c>
      <c r="IH292">
        <f>IFERROR(SMALL(IH67:IH187,ROW()-ROW($IH$190)+1),"")</f>
        <v>0</v>
      </c>
      <c r="II292">
        <f>IFERROR(SMALL(II67:II187,ROW()-ROW($II$190)+1),"")</f>
        <v>0</v>
      </c>
      <c r="IJ292">
        <f>IFERROR(SMALL(IJ67:IJ187,ROW()-ROW($IJ$190)+1),"")</f>
        <v>0</v>
      </c>
      <c r="IK292">
        <f>IFERROR(SMALL(IK67:IK187,ROW()-ROW($IK$190)+1),"")</f>
        <v>0</v>
      </c>
      <c r="IL292">
        <f>IFERROR(SMALL(IL67:IL187,ROW()-ROW($IL$190)+1),"")</f>
        <v>0</v>
      </c>
      <c r="IM292">
        <f>IFERROR(SMALL(IM67:IM187,ROW()-ROW($IM$190)+1),"")</f>
        <v>0</v>
      </c>
      <c r="IN292">
        <f>IFERROR(SMALL(IN67:IN187,ROW()-ROW($IN$190)+1),"")</f>
        <v>0</v>
      </c>
      <c r="IO292">
        <f>IFERROR(SMALL(IO67:IO187,ROW()-ROW($IO$190)+1),"")</f>
        <v>0</v>
      </c>
      <c r="IP292">
        <f>IFERROR(SMALL(IP67:IP187,ROW()-ROW($IP$190)+1),"")</f>
        <v>0</v>
      </c>
      <c r="IQ292">
        <f>IFERROR(SMALL(IQ67:IQ187,ROW()-ROW($IQ$190)+1),"")</f>
        <v>0</v>
      </c>
      <c r="IR292">
        <f>IFERROR(SMALL(IR67:IR187,ROW()-ROW($IR$190)+1),"")</f>
        <v>0</v>
      </c>
      <c r="IS292">
        <f>IFERROR(SMALL(IS67:IS187,ROW()-ROW($IS$190)+1),"")</f>
        <v>0</v>
      </c>
      <c r="IT292">
        <f>IFERROR(SMALL(IT67:IT187,ROW()-ROW($IT$190)+1),"")</f>
        <v>0</v>
      </c>
      <c r="IU292">
        <f>IFERROR(SMALL(IU67:IU187,ROW()-ROW($IU$190)+1),"")</f>
        <v>0</v>
      </c>
      <c r="IV292">
        <f>IFERROR(SMALL(IV67:IV187,ROW()-ROW($IV$190)+1),"")</f>
        <v>0</v>
      </c>
      <c r="IW292">
        <f>IFERROR(SMALL(IW67:IW187,ROW()-ROW($IW$190)+1),"")</f>
        <v>0</v>
      </c>
      <c r="IX292">
        <f>IFERROR(SMALL(IX67:IX187,ROW()-ROW($IX$190)+1),"")</f>
        <v>0</v>
      </c>
      <c r="IY292">
        <f>IFERROR(SMALL(IY67:IY187,ROW()-ROW($IY$190)+1),"")</f>
        <v>0</v>
      </c>
      <c r="IZ292">
        <f>IFERROR(SMALL(IZ67:IZ187,ROW()-ROW($IZ$190)+1),"")</f>
        <v>0</v>
      </c>
      <c r="JA292">
        <f>IFERROR(SMALL(JA67:JA187,ROW()-ROW($JA$190)+1),"")</f>
        <v>0</v>
      </c>
      <c r="JB292">
        <f>IFERROR(SMALL(JB67:JB187,ROW()-ROW($JB$190)+1),"")</f>
        <v>0</v>
      </c>
      <c r="JC292">
        <f>IFERROR(SMALL(JC67:JC187,ROW()-ROW($JC$190)+1),"")</f>
        <v>0</v>
      </c>
      <c r="JD292">
        <f>IFERROR(SMALL(JD67:JD187,ROW()-ROW($JD$190)+1),"")</f>
        <v>0</v>
      </c>
      <c r="JE292">
        <f>IFERROR(SMALL(JE67:JE187,ROW()-ROW($JE$190)+1),"")</f>
        <v>0</v>
      </c>
      <c r="JF292">
        <f>IFERROR(SMALL(JF67:JF187,ROW()-ROW($JF$190)+1),"")</f>
        <v>0</v>
      </c>
      <c r="JG292">
        <f>IFERROR(SMALL(JG67:JG187,ROW()-ROW($JG$190)+1),"")</f>
        <v>0</v>
      </c>
      <c r="JH292">
        <f>IFERROR(SMALL(JH67:JH187,ROW()-ROW($JH$190)+1),"")</f>
        <v>0</v>
      </c>
      <c r="JI292">
        <f>IFERROR(SMALL(JI67:JI187,ROW()-ROW($JI$190)+1),"")</f>
        <v>0</v>
      </c>
      <c r="JJ292">
        <f>IFERROR(SMALL(JJ67:JJ187,ROW()-ROW($JJ$190)+1),"")</f>
        <v>0</v>
      </c>
    </row>
    <row r="293" spans="5:270">
      <c r="E293">
        <f>IFERROR(SMALL(E67:E187,ROW()-ROW($E$190)+1),"")</f>
        <v>0</v>
      </c>
      <c r="F293">
        <f>IFERROR(SMALL(F67:F187,ROW()-ROW($F$190)+1),"")</f>
        <v>0</v>
      </c>
      <c r="G293">
        <f>IFERROR(SMALL(G67:G187,ROW()-ROW($G$190)+1),"")</f>
        <v>0</v>
      </c>
      <c r="H293">
        <f>IFERROR(SMALL(H67:H187,ROW()-ROW($H$190)+1),"")</f>
        <v>0</v>
      </c>
      <c r="I293">
        <f>IFERROR(SMALL(I67:I187,ROW()-ROW($I$190)+1),"")</f>
        <v>0</v>
      </c>
      <c r="J293">
        <f>IFERROR(SMALL(J67:J187,ROW()-ROW($J$190)+1),"")</f>
        <v>0</v>
      </c>
      <c r="K293">
        <f>IFERROR(SMALL(K67:K187,ROW()-ROW($K$190)+1),"")</f>
        <v>0</v>
      </c>
      <c r="L293">
        <f>IFERROR(SMALL(L67:L187,ROW()-ROW($L$190)+1),"")</f>
        <v>0</v>
      </c>
      <c r="M293">
        <f>IFERROR(SMALL(M67:M187,ROW()-ROW($M$190)+1),"")</f>
        <v>0</v>
      </c>
      <c r="N293">
        <f>IFERROR(SMALL(N67:N187,ROW()-ROW($N$190)+1),"")</f>
        <v>0</v>
      </c>
      <c r="O293">
        <f>IFERROR(SMALL(O67:O187,ROW()-ROW($O$190)+1),"")</f>
        <v>0</v>
      </c>
      <c r="P293">
        <f>IFERROR(SMALL(P67:P187,ROW()-ROW($P$190)+1),"")</f>
        <v>0</v>
      </c>
      <c r="Q293">
        <f>IFERROR(SMALL(Q67:Q187,ROW()-ROW($Q$190)+1),"")</f>
        <v>0</v>
      </c>
      <c r="R293">
        <f>IFERROR(SMALL(R67:R187,ROW()-ROW($R$190)+1),"")</f>
        <v>0</v>
      </c>
      <c r="S293">
        <f>IFERROR(SMALL(S67:S187,ROW()-ROW($S$190)+1),"")</f>
        <v>0</v>
      </c>
      <c r="T293">
        <f>IFERROR(SMALL(T67:T187,ROW()-ROW($T$190)+1),"")</f>
        <v>0</v>
      </c>
      <c r="U293">
        <f>IFERROR(SMALL(U67:U187,ROW()-ROW($U$190)+1),"")</f>
        <v>0</v>
      </c>
      <c r="V293">
        <f>IFERROR(SMALL(V67:V187,ROW()-ROW($V$190)+1),"")</f>
        <v>0</v>
      </c>
      <c r="W293">
        <f>IFERROR(SMALL(W67:W187,ROW()-ROW($W$190)+1),"")</f>
        <v>0</v>
      </c>
      <c r="X293">
        <f>IFERROR(SMALL(X67:X187,ROW()-ROW($X$190)+1),"")</f>
        <v>0</v>
      </c>
      <c r="Y293">
        <f>IFERROR(SMALL(Y67:Y187,ROW()-ROW($Y$190)+1),"")</f>
        <v>0</v>
      </c>
      <c r="Z293">
        <f>IFERROR(SMALL(Z67:Z187,ROW()-ROW($Z$190)+1),"")</f>
        <v>0</v>
      </c>
      <c r="AA293">
        <f>IFERROR(SMALL(AA67:AA187,ROW()-ROW($AA$190)+1),"")</f>
        <v>0</v>
      </c>
      <c r="AB293">
        <f>IFERROR(SMALL(AB67:AB187,ROW()-ROW($AB$190)+1),"")</f>
        <v>0</v>
      </c>
      <c r="AC293">
        <f>IFERROR(SMALL(AC67:AC187,ROW()-ROW($AC$190)+1),"")</f>
        <v>0</v>
      </c>
      <c r="AD293">
        <f>IFERROR(SMALL(AD67:AD187,ROW()-ROW($AD$190)+1),"")</f>
        <v>0</v>
      </c>
      <c r="AE293">
        <f>IFERROR(SMALL(AE67:AE187,ROW()-ROW($AE$190)+1),"")</f>
        <v>0</v>
      </c>
      <c r="AF293">
        <f>IFERROR(SMALL(AF67:AF187,ROW()-ROW($AF$190)+1),"")</f>
        <v>0</v>
      </c>
      <c r="AG293">
        <f>IFERROR(SMALL(AG67:AG187,ROW()-ROW($AG$190)+1),"")</f>
        <v>0</v>
      </c>
      <c r="AH293">
        <f>IFERROR(SMALL(AH67:AH187,ROW()-ROW($AH$190)+1),"")</f>
        <v>0</v>
      </c>
      <c r="AI293">
        <f>IFERROR(SMALL(AI67:AI187,ROW()-ROW($AI$190)+1),"")</f>
        <v>0</v>
      </c>
      <c r="AJ293">
        <f>IFERROR(SMALL(AJ67:AJ187,ROW()-ROW($AJ$190)+1),"")</f>
        <v>0</v>
      </c>
      <c r="AK293">
        <f>IFERROR(SMALL(AK67:AK187,ROW()-ROW($AK$190)+1),"")</f>
        <v>0</v>
      </c>
      <c r="AL293">
        <f>IFERROR(SMALL(AL67:AL187,ROW()-ROW($AL$190)+1),"")</f>
        <v>0</v>
      </c>
      <c r="AM293">
        <f>IFERROR(SMALL(AM67:AM187,ROW()-ROW($AM$190)+1),"")</f>
        <v>0</v>
      </c>
      <c r="AN293">
        <f>IFERROR(SMALL(AN67:AN187,ROW()-ROW($AN$190)+1),"")</f>
        <v>0</v>
      </c>
      <c r="AO293">
        <f>IFERROR(SMALL(AO67:AO187,ROW()-ROW($AO$190)+1),"")</f>
        <v>0</v>
      </c>
      <c r="AP293">
        <f>IFERROR(SMALL(AP67:AP187,ROW()-ROW($AP$190)+1),"")</f>
        <v>0</v>
      </c>
      <c r="AQ293">
        <f>IFERROR(SMALL(AQ67:AQ187,ROW()-ROW($AQ$190)+1),"")</f>
        <v>0</v>
      </c>
      <c r="AR293">
        <f>IFERROR(SMALL(AR67:AR187,ROW()-ROW($AR$190)+1),"")</f>
        <v>0</v>
      </c>
      <c r="AS293">
        <f>IFERROR(SMALL(AS67:AS187,ROW()-ROW($AS$190)+1),"")</f>
        <v>0</v>
      </c>
      <c r="AT293">
        <f>IFERROR(SMALL(AT67:AT187,ROW()-ROW($AT$190)+1),"")</f>
        <v>0</v>
      </c>
      <c r="AU293">
        <f>IFERROR(SMALL(AU67:AU187,ROW()-ROW($AU$190)+1),"")</f>
        <v>0</v>
      </c>
      <c r="AV293">
        <f>IFERROR(SMALL(AV67:AV187,ROW()-ROW($AV$190)+1),"")</f>
        <v>0</v>
      </c>
      <c r="AW293">
        <f>IFERROR(SMALL(AW67:AW187,ROW()-ROW($AW$190)+1),"")</f>
        <v>0</v>
      </c>
      <c r="AX293">
        <f>IFERROR(SMALL(AX67:AX187,ROW()-ROW($AX$190)+1),"")</f>
        <v>0</v>
      </c>
      <c r="AY293">
        <f>IFERROR(SMALL(AY67:AY187,ROW()-ROW($AY$190)+1),"")</f>
        <v>0</v>
      </c>
      <c r="AZ293">
        <f>IFERROR(SMALL(AZ67:AZ187,ROW()-ROW($AZ$190)+1),"")</f>
        <v>0</v>
      </c>
      <c r="BA293">
        <f>IFERROR(SMALL(BA67:BA187,ROW()-ROW($BA$190)+1),"")</f>
        <v>0</v>
      </c>
      <c r="BB293">
        <f>IFERROR(SMALL(BB67:BB187,ROW()-ROW($BB$190)+1),"")</f>
        <v>0</v>
      </c>
      <c r="BC293">
        <f>IFERROR(SMALL(BC67:BC187,ROW()-ROW($BC$190)+1),"")</f>
        <v>0</v>
      </c>
      <c r="BD293">
        <f>IFERROR(SMALL(BD67:BD187,ROW()-ROW($BD$190)+1),"")</f>
        <v>0</v>
      </c>
      <c r="BE293">
        <f>IFERROR(SMALL(BE67:BE187,ROW()-ROW($BE$190)+1),"")</f>
        <v>0</v>
      </c>
      <c r="BF293">
        <f>IFERROR(SMALL(BF67:BF187,ROW()-ROW($BF$190)+1),"")</f>
        <v>0</v>
      </c>
      <c r="BG293">
        <f>IFERROR(SMALL(BG67:BG187,ROW()-ROW($BG$190)+1),"")</f>
        <v>0</v>
      </c>
      <c r="BH293">
        <f>IFERROR(SMALL(BH67:BH187,ROW()-ROW($BH$190)+1),"")</f>
        <v>0</v>
      </c>
      <c r="BI293">
        <f>IFERROR(SMALL(BI67:BI187,ROW()-ROW($BI$190)+1),"")</f>
        <v>0</v>
      </c>
      <c r="BJ293">
        <f>IFERROR(SMALL(BJ67:BJ187,ROW()-ROW($BJ$190)+1),"")</f>
        <v>0</v>
      </c>
      <c r="BK293">
        <f>IFERROR(SMALL(BK67:BK187,ROW()-ROW($BK$190)+1),"")</f>
        <v>0</v>
      </c>
      <c r="BL293">
        <f>IFERROR(SMALL(BL67:BL187,ROW()-ROW($BL$190)+1),"")</f>
        <v>0</v>
      </c>
      <c r="BM293">
        <f>IFERROR(SMALL(BM67:BM187,ROW()-ROW($BM$190)+1),"")</f>
        <v>0</v>
      </c>
      <c r="BN293">
        <f>IFERROR(SMALL(BN67:BN187,ROW()-ROW($BN$190)+1),"")</f>
        <v>0</v>
      </c>
      <c r="BO293">
        <f>IFERROR(SMALL(BO67:BO187,ROW()-ROW($BO$190)+1),"")</f>
        <v>0</v>
      </c>
      <c r="BP293">
        <f>IFERROR(SMALL(BP67:BP187,ROW()-ROW($BP$190)+1),"")</f>
        <v>0</v>
      </c>
      <c r="BQ293">
        <f>IFERROR(SMALL(BQ67:BQ187,ROW()-ROW($BQ$190)+1),"")</f>
        <v>0</v>
      </c>
      <c r="BR293">
        <f>IFERROR(SMALL(BR67:BR187,ROW()-ROW($BR$190)+1),"")</f>
        <v>0</v>
      </c>
      <c r="BS293">
        <f>IFERROR(SMALL(BS67:BS187,ROW()-ROW($BS$190)+1),"")</f>
        <v>0</v>
      </c>
      <c r="BT293">
        <f>IFERROR(SMALL(BT67:BT187,ROW()-ROW($BT$190)+1),"")</f>
        <v>0</v>
      </c>
      <c r="BU293">
        <f>IFERROR(SMALL(BU67:BU187,ROW()-ROW($BU$190)+1),"")</f>
        <v>0</v>
      </c>
      <c r="BV293">
        <f>IFERROR(SMALL(BV67:BV187,ROW()-ROW($BV$190)+1),"")</f>
        <v>0</v>
      </c>
      <c r="BW293">
        <f>IFERROR(SMALL(BW67:BW187,ROW()-ROW($BW$190)+1),"")</f>
        <v>0</v>
      </c>
      <c r="BX293">
        <f>IFERROR(SMALL(BX67:BX187,ROW()-ROW($BX$190)+1),"")</f>
        <v>0</v>
      </c>
      <c r="BY293">
        <f>IFERROR(SMALL(BY67:BY187,ROW()-ROW($BY$190)+1),"")</f>
        <v>0</v>
      </c>
      <c r="BZ293">
        <f>IFERROR(SMALL(BZ67:BZ187,ROW()-ROW($BZ$190)+1),"")</f>
        <v>0</v>
      </c>
      <c r="CA293">
        <f>IFERROR(SMALL(CA67:CA187,ROW()-ROW($CA$190)+1),"")</f>
        <v>0</v>
      </c>
      <c r="CB293">
        <f>IFERROR(SMALL(CB67:CB187,ROW()-ROW($CB$190)+1),"")</f>
        <v>0</v>
      </c>
      <c r="CC293">
        <f>IFERROR(SMALL(CC67:CC187,ROW()-ROW($CC$190)+1),"")</f>
        <v>0</v>
      </c>
      <c r="CD293">
        <f>IFERROR(SMALL(CD67:CD187,ROW()-ROW($CD$190)+1),"")</f>
        <v>0</v>
      </c>
      <c r="CE293">
        <f>IFERROR(SMALL(CE67:CE187,ROW()-ROW($CE$190)+1),"")</f>
        <v>0</v>
      </c>
      <c r="CF293">
        <f>IFERROR(SMALL(CF67:CF187,ROW()-ROW($CF$190)+1),"")</f>
        <v>0</v>
      </c>
      <c r="CG293">
        <f>IFERROR(SMALL(CG67:CG187,ROW()-ROW($CG$190)+1),"")</f>
        <v>0</v>
      </c>
      <c r="CH293">
        <f>IFERROR(SMALL(CH67:CH187,ROW()-ROW($CH$190)+1),"")</f>
        <v>0</v>
      </c>
      <c r="CI293">
        <f>IFERROR(SMALL(CI67:CI187,ROW()-ROW($CI$190)+1),"")</f>
        <v>0</v>
      </c>
      <c r="CJ293">
        <f>IFERROR(SMALL(CJ67:CJ187,ROW()-ROW($CJ$190)+1),"")</f>
        <v>0</v>
      </c>
      <c r="CK293">
        <f>IFERROR(SMALL(CK67:CK187,ROW()-ROW($CK$190)+1),"")</f>
        <v>0</v>
      </c>
      <c r="CL293">
        <f>IFERROR(SMALL(CL67:CL187,ROW()-ROW($CL$190)+1),"")</f>
        <v>0</v>
      </c>
      <c r="CM293">
        <f>IFERROR(SMALL(CM67:CM187,ROW()-ROW($CM$190)+1),"")</f>
        <v>0</v>
      </c>
      <c r="CN293">
        <f>IFERROR(SMALL(CN67:CN187,ROW()-ROW($CN$190)+1),"")</f>
        <v>0</v>
      </c>
      <c r="CO293">
        <f>IFERROR(SMALL(CO67:CO187,ROW()-ROW($CO$190)+1),"")</f>
        <v>0</v>
      </c>
      <c r="CP293">
        <f>IFERROR(SMALL(CP67:CP187,ROW()-ROW($CP$190)+1),"")</f>
        <v>0</v>
      </c>
      <c r="CQ293">
        <f>IFERROR(SMALL(CQ67:CQ187,ROW()-ROW($CQ$190)+1),"")</f>
        <v>0</v>
      </c>
      <c r="CR293">
        <f>IFERROR(SMALL(CR67:CR187,ROW()-ROW($CR$190)+1),"")</f>
        <v>0</v>
      </c>
      <c r="CS293">
        <f>IFERROR(SMALL(CS67:CS187,ROW()-ROW($CS$190)+1),"")</f>
        <v>0</v>
      </c>
      <c r="CT293">
        <f>IFERROR(SMALL(CT67:CT187,ROW()-ROW($CT$190)+1),"")</f>
        <v>0</v>
      </c>
      <c r="CU293">
        <f>IFERROR(SMALL(CU67:CU187,ROW()-ROW($CU$190)+1),"")</f>
        <v>0</v>
      </c>
      <c r="CV293">
        <f>IFERROR(SMALL(CV67:CV187,ROW()-ROW($CV$190)+1),"")</f>
        <v>0</v>
      </c>
      <c r="CW293">
        <f>IFERROR(SMALL(CW67:CW187,ROW()-ROW($CW$190)+1),"")</f>
        <v>0</v>
      </c>
      <c r="CX293">
        <f>IFERROR(SMALL(CX67:CX187,ROW()-ROW($CX$190)+1),"")</f>
        <v>0</v>
      </c>
      <c r="CY293">
        <f>IFERROR(SMALL(CY67:CY187,ROW()-ROW($CY$190)+1),"")</f>
        <v>0</v>
      </c>
      <c r="CZ293">
        <f>IFERROR(SMALL(CZ67:CZ187,ROW()-ROW($CZ$190)+1),"")</f>
        <v>0</v>
      </c>
      <c r="DA293">
        <f>IFERROR(SMALL(DA67:DA187,ROW()-ROW($DA$190)+1),"")</f>
        <v>0</v>
      </c>
      <c r="DB293">
        <f>IFERROR(SMALL(DB67:DB187,ROW()-ROW($DB$190)+1),"")</f>
        <v>0</v>
      </c>
      <c r="DC293">
        <f>IFERROR(SMALL(DC67:DC187,ROW()-ROW($DC$190)+1),"")</f>
        <v>0</v>
      </c>
      <c r="DD293">
        <f>IFERROR(SMALL(DD67:DD187,ROW()-ROW($DD$190)+1),"")</f>
        <v>0</v>
      </c>
      <c r="DE293">
        <f>IFERROR(SMALL(DE67:DE187,ROW()-ROW($DE$190)+1),"")</f>
        <v>0</v>
      </c>
      <c r="DF293">
        <f>IFERROR(SMALL(DF67:DF187,ROW()-ROW($DF$190)+1),"")</f>
        <v>0</v>
      </c>
      <c r="DG293">
        <f>IFERROR(SMALL(DG67:DG187,ROW()-ROW($DG$190)+1),"")</f>
        <v>0</v>
      </c>
      <c r="DH293">
        <f>IFERROR(SMALL(DH67:DH187,ROW()-ROW($DH$190)+1),"")</f>
        <v>0</v>
      </c>
      <c r="DI293">
        <f>IFERROR(SMALL(DI67:DI187,ROW()-ROW($DI$190)+1),"")</f>
        <v>0</v>
      </c>
      <c r="DJ293">
        <f>IFERROR(SMALL(DJ67:DJ187,ROW()-ROW($DJ$190)+1),"")</f>
        <v>0</v>
      </c>
      <c r="DK293">
        <f>IFERROR(SMALL(DK67:DK187,ROW()-ROW($DK$190)+1),"")</f>
        <v>0</v>
      </c>
      <c r="DL293">
        <f>IFERROR(SMALL(DL67:DL187,ROW()-ROW($DL$190)+1),"")</f>
        <v>0</v>
      </c>
      <c r="DM293">
        <f>IFERROR(SMALL(DM67:DM187,ROW()-ROW($DM$190)+1),"")</f>
        <v>0</v>
      </c>
      <c r="DN293">
        <f>IFERROR(SMALL(DN67:DN187,ROW()-ROW($DN$190)+1),"")</f>
        <v>0</v>
      </c>
      <c r="DO293">
        <f>IFERROR(SMALL(DO67:DO187,ROW()-ROW($DO$190)+1),"")</f>
        <v>0</v>
      </c>
      <c r="DP293">
        <f>IFERROR(SMALL(DP67:DP187,ROW()-ROW($DP$190)+1),"")</f>
        <v>0</v>
      </c>
      <c r="DQ293">
        <f>IFERROR(SMALL(DQ67:DQ187,ROW()-ROW($DQ$190)+1),"")</f>
        <v>0</v>
      </c>
      <c r="DR293">
        <f>IFERROR(SMALL(DR67:DR187,ROW()-ROW($DR$190)+1),"")</f>
        <v>0</v>
      </c>
      <c r="DS293">
        <f>IFERROR(SMALL(DS67:DS187,ROW()-ROW($DS$190)+1),"")</f>
        <v>0</v>
      </c>
      <c r="DT293">
        <f>IFERROR(SMALL(DT67:DT187,ROW()-ROW($DT$190)+1),"")</f>
        <v>0</v>
      </c>
      <c r="DU293">
        <f>IFERROR(SMALL(DU67:DU187,ROW()-ROW($DU$190)+1),"")</f>
        <v>0</v>
      </c>
      <c r="DV293">
        <f>IFERROR(SMALL(DV67:DV187,ROW()-ROW($DV$190)+1),"")</f>
        <v>0</v>
      </c>
      <c r="DW293">
        <f>IFERROR(SMALL(DW67:DW187,ROW()-ROW($DW$190)+1),"")</f>
        <v>0</v>
      </c>
      <c r="DX293">
        <f>IFERROR(SMALL(DX67:DX187,ROW()-ROW($DX$190)+1),"")</f>
        <v>0</v>
      </c>
      <c r="DY293">
        <f>IFERROR(SMALL(DY67:DY187,ROW()-ROW($DY$190)+1),"")</f>
        <v>0</v>
      </c>
      <c r="DZ293">
        <f>IFERROR(SMALL(DZ67:DZ187,ROW()-ROW($DZ$190)+1),"")</f>
        <v>0</v>
      </c>
      <c r="EA293">
        <f>IFERROR(SMALL(EA67:EA187,ROW()-ROW($EA$190)+1),"")</f>
        <v>0</v>
      </c>
      <c r="EB293">
        <f>IFERROR(SMALL(EB67:EB187,ROW()-ROW($EB$190)+1),"")</f>
        <v>0</v>
      </c>
      <c r="EC293">
        <f>IFERROR(SMALL(EC67:EC187,ROW()-ROW($EC$190)+1),"")</f>
        <v>0</v>
      </c>
      <c r="ED293">
        <f>IFERROR(SMALL(ED67:ED187,ROW()-ROW($ED$190)+1),"")</f>
        <v>0</v>
      </c>
      <c r="EE293">
        <f>IFERROR(SMALL(EE67:EE187,ROW()-ROW($EE$190)+1),"")</f>
        <v>0</v>
      </c>
      <c r="EF293">
        <f>IFERROR(SMALL(EF67:EF187,ROW()-ROW($EF$190)+1),"")</f>
        <v>0</v>
      </c>
      <c r="EI293">
        <f>IFERROR(SMALL(EI67:EI187,ROW()-ROW($EI$190)+1),"")</f>
        <v>0</v>
      </c>
      <c r="EJ293">
        <f>IFERROR(SMALL(EJ67:EJ187,ROW()-ROW($EJ$190)+1),"")</f>
        <v>0</v>
      </c>
      <c r="EK293">
        <f>IFERROR(SMALL(EK67:EK187,ROW()-ROW($EK$190)+1),"")</f>
        <v>0</v>
      </c>
      <c r="EL293">
        <f>IFERROR(SMALL(EL67:EL187,ROW()-ROW($EL$190)+1),"")</f>
        <v>0</v>
      </c>
      <c r="EM293">
        <f>IFERROR(SMALL(EM67:EM187,ROW()-ROW($EM$190)+1),"")</f>
        <v>0</v>
      </c>
      <c r="EN293">
        <f>IFERROR(SMALL(EN67:EN187,ROW()-ROW($EN$190)+1),"")</f>
        <v>0</v>
      </c>
      <c r="EO293">
        <f>IFERROR(SMALL(EO67:EO187,ROW()-ROW($EO$190)+1),"")</f>
        <v>0</v>
      </c>
      <c r="EP293">
        <f>IFERROR(SMALL(EP67:EP187,ROW()-ROW($EP$190)+1),"")</f>
        <v>0</v>
      </c>
      <c r="EQ293">
        <f>IFERROR(SMALL(EQ67:EQ187,ROW()-ROW($EQ$190)+1),"")</f>
        <v>0</v>
      </c>
      <c r="ER293">
        <f>IFERROR(SMALL(ER67:ER187,ROW()-ROW($ER$190)+1),"")</f>
        <v>0</v>
      </c>
      <c r="ES293">
        <f>IFERROR(SMALL(ES67:ES187,ROW()-ROW($ES$190)+1),"")</f>
        <v>0</v>
      </c>
      <c r="ET293">
        <f>IFERROR(SMALL(ET67:ET187,ROW()-ROW($ET$190)+1),"")</f>
        <v>0</v>
      </c>
      <c r="EU293">
        <f>IFERROR(SMALL(EU67:EU187,ROW()-ROW($EU$190)+1),"")</f>
        <v>0</v>
      </c>
      <c r="EV293">
        <f>IFERROR(SMALL(EV67:EV187,ROW()-ROW($EV$190)+1),"")</f>
        <v>0</v>
      </c>
      <c r="EW293">
        <f>IFERROR(SMALL(EW67:EW187,ROW()-ROW($EW$190)+1),"")</f>
        <v>0</v>
      </c>
      <c r="EX293">
        <f>IFERROR(SMALL(EX67:EX187,ROW()-ROW($EX$190)+1),"")</f>
        <v>0</v>
      </c>
      <c r="EY293">
        <f>IFERROR(SMALL(EY67:EY187,ROW()-ROW($EY$190)+1),"")</f>
        <v>0</v>
      </c>
      <c r="EZ293">
        <f>IFERROR(SMALL(EZ67:EZ187,ROW()-ROW($EZ$190)+1),"")</f>
        <v>0</v>
      </c>
      <c r="FA293">
        <f>IFERROR(SMALL(FA67:FA187,ROW()-ROW($FA$190)+1),"")</f>
        <v>0</v>
      </c>
      <c r="FB293">
        <f>IFERROR(SMALL(FB67:FB187,ROW()-ROW($FB$190)+1),"")</f>
        <v>0</v>
      </c>
      <c r="FC293">
        <f>IFERROR(SMALL(FC67:FC187,ROW()-ROW($FC$190)+1),"")</f>
        <v>0</v>
      </c>
      <c r="FD293">
        <f>IFERROR(SMALL(FD67:FD187,ROW()-ROW($FD$190)+1),"")</f>
        <v>0</v>
      </c>
      <c r="FE293">
        <f>IFERROR(SMALL(FE67:FE187,ROW()-ROW($FE$190)+1),"")</f>
        <v>0</v>
      </c>
      <c r="FF293">
        <f>IFERROR(SMALL(FF67:FF187,ROW()-ROW($FF$190)+1),"")</f>
        <v>0</v>
      </c>
      <c r="FG293">
        <f>IFERROR(SMALL(FG67:FG187,ROW()-ROW($FG$190)+1),"")</f>
        <v>0</v>
      </c>
      <c r="FH293">
        <f>IFERROR(SMALL(FH67:FH187,ROW()-ROW($FH$190)+1),"")</f>
        <v>0</v>
      </c>
      <c r="FI293">
        <f>IFERROR(SMALL(FI67:FI187,ROW()-ROW($FI$190)+1),"")</f>
        <v>0</v>
      </c>
      <c r="FJ293">
        <f>IFERROR(SMALL(FJ67:FJ187,ROW()-ROW($FJ$190)+1),"")</f>
        <v>0</v>
      </c>
      <c r="FK293">
        <f>IFERROR(SMALL(FK67:FK187,ROW()-ROW($FK$190)+1),"")</f>
        <v>0</v>
      </c>
      <c r="FL293">
        <f>IFERROR(SMALL(FL67:FL187,ROW()-ROW($FL$190)+1),"")</f>
        <v>0</v>
      </c>
      <c r="FM293">
        <f>IFERROR(SMALL(FM67:FM187,ROW()-ROW($FM$190)+1),"")</f>
        <v>0</v>
      </c>
      <c r="FN293">
        <f>IFERROR(SMALL(FN67:FN187,ROW()-ROW($FN$190)+1),"")</f>
        <v>0</v>
      </c>
      <c r="FO293">
        <f>IFERROR(SMALL(FO67:FO187,ROW()-ROW($FO$190)+1),"")</f>
        <v>0</v>
      </c>
      <c r="FP293">
        <f>IFERROR(SMALL(FP67:FP187,ROW()-ROW($FP$190)+1),"")</f>
        <v>0</v>
      </c>
      <c r="FQ293">
        <f>IFERROR(SMALL(FQ67:FQ187,ROW()-ROW($FQ$190)+1),"")</f>
        <v>0</v>
      </c>
      <c r="FR293">
        <f>IFERROR(SMALL(FR67:FR187,ROW()-ROW($FR$190)+1),"")</f>
        <v>0</v>
      </c>
      <c r="FS293">
        <f>IFERROR(SMALL(FS67:FS187,ROW()-ROW($FS$190)+1),"")</f>
        <v>0</v>
      </c>
      <c r="FT293">
        <f>IFERROR(SMALL(FT67:FT187,ROW()-ROW($FT$190)+1),"")</f>
        <v>0</v>
      </c>
      <c r="FU293">
        <f>IFERROR(SMALL(FU67:FU187,ROW()-ROW($FU$190)+1),"")</f>
        <v>0</v>
      </c>
      <c r="FV293">
        <f>IFERROR(SMALL(FV67:FV187,ROW()-ROW($FV$190)+1),"")</f>
        <v>0</v>
      </c>
      <c r="FW293">
        <f>IFERROR(SMALL(FW67:FW187,ROW()-ROW($FW$190)+1),"")</f>
        <v>0</v>
      </c>
      <c r="FX293">
        <f>IFERROR(SMALL(FX67:FX187,ROW()-ROW($FX$190)+1),"")</f>
        <v>0</v>
      </c>
      <c r="FY293">
        <f>IFERROR(SMALL(FY67:FY187,ROW()-ROW($FY$190)+1),"")</f>
        <v>0</v>
      </c>
      <c r="FZ293">
        <f>IFERROR(SMALL(FZ67:FZ187,ROW()-ROW($FZ$190)+1),"")</f>
        <v>0</v>
      </c>
      <c r="GA293">
        <f>IFERROR(SMALL(GA67:GA187,ROW()-ROW($GA$190)+1),"")</f>
        <v>0</v>
      </c>
      <c r="GB293">
        <f>IFERROR(SMALL(GB67:GB187,ROW()-ROW($GB$190)+1),"")</f>
        <v>0</v>
      </c>
      <c r="GC293">
        <f>IFERROR(SMALL(GC67:GC187,ROW()-ROW($GC$190)+1),"")</f>
        <v>0</v>
      </c>
      <c r="GD293">
        <f>IFERROR(SMALL(GD67:GD187,ROW()-ROW($GD$190)+1),"")</f>
        <v>0</v>
      </c>
      <c r="GE293">
        <f>IFERROR(SMALL(GE67:GE187,ROW()-ROW($GE$190)+1),"")</f>
        <v>0</v>
      </c>
      <c r="GF293">
        <f>IFERROR(SMALL(GF67:GF187,ROW()-ROW($GF$190)+1),"")</f>
        <v>0</v>
      </c>
      <c r="GG293">
        <f>IFERROR(SMALL(GG67:GG187,ROW()-ROW($GG$190)+1),"")</f>
        <v>0</v>
      </c>
      <c r="GH293">
        <f>IFERROR(SMALL(GH67:GH187,ROW()-ROW($GH$190)+1),"")</f>
        <v>0</v>
      </c>
      <c r="GI293">
        <f>IFERROR(SMALL(GI67:GI187,ROW()-ROW($GI$190)+1),"")</f>
        <v>0</v>
      </c>
      <c r="GJ293">
        <f>IFERROR(SMALL(GJ67:GJ187,ROW()-ROW($GJ$190)+1),"")</f>
        <v>0</v>
      </c>
      <c r="GK293">
        <f>IFERROR(SMALL(GK67:GK187,ROW()-ROW($GK$190)+1),"")</f>
        <v>0</v>
      </c>
      <c r="GL293">
        <f>IFERROR(SMALL(GL67:GL187,ROW()-ROW($GL$190)+1),"")</f>
        <v>0</v>
      </c>
      <c r="GM293">
        <f>IFERROR(SMALL(GM67:GM187,ROW()-ROW($GM$190)+1),"")</f>
        <v>0</v>
      </c>
      <c r="GN293">
        <f>IFERROR(SMALL(GN67:GN187,ROW()-ROW($GN$190)+1),"")</f>
        <v>0</v>
      </c>
      <c r="GO293">
        <f>IFERROR(SMALL(GO67:GO187,ROW()-ROW($GO$190)+1),"")</f>
        <v>0</v>
      </c>
      <c r="GP293">
        <f>IFERROR(SMALL(GP67:GP187,ROW()-ROW($GP$190)+1),"")</f>
        <v>0</v>
      </c>
      <c r="GQ293">
        <f>IFERROR(SMALL(GQ67:GQ187,ROW()-ROW($GQ$190)+1),"")</f>
        <v>0</v>
      </c>
      <c r="GR293">
        <f>IFERROR(SMALL(GR67:GR187,ROW()-ROW($GR$190)+1),"")</f>
        <v>0</v>
      </c>
      <c r="GS293">
        <f>IFERROR(SMALL(GS67:GS187,ROW()-ROW($GS$190)+1),"")</f>
        <v>0</v>
      </c>
      <c r="GT293">
        <f>IFERROR(SMALL(GT67:GT187,ROW()-ROW($GT$190)+1),"")</f>
        <v>0</v>
      </c>
      <c r="GU293">
        <f>IFERROR(SMALL(GU67:GU187,ROW()-ROW($GU$190)+1),"")</f>
        <v>0</v>
      </c>
      <c r="GV293">
        <f>IFERROR(SMALL(GV67:GV187,ROW()-ROW($GV$190)+1),"")</f>
        <v>0</v>
      </c>
      <c r="GW293">
        <f>IFERROR(SMALL(GW67:GW187,ROW()-ROW($GW$190)+1),"")</f>
        <v>0</v>
      </c>
      <c r="GX293">
        <f>IFERROR(SMALL(GX67:GX187,ROW()-ROW($GX$190)+1),"")</f>
        <v>0</v>
      </c>
      <c r="GY293">
        <f>IFERROR(SMALL(GY67:GY187,ROW()-ROW($GY$190)+1),"")</f>
        <v>0</v>
      </c>
      <c r="GZ293">
        <f>IFERROR(SMALL(GZ67:GZ187,ROW()-ROW($GZ$190)+1),"")</f>
        <v>0</v>
      </c>
      <c r="HA293">
        <f>IFERROR(SMALL(HA67:HA187,ROW()-ROW($HA$190)+1),"")</f>
        <v>0</v>
      </c>
      <c r="HB293">
        <f>IFERROR(SMALL(HB67:HB187,ROW()-ROW($HB$190)+1),"")</f>
        <v>0</v>
      </c>
      <c r="HC293">
        <f>IFERROR(SMALL(HC67:HC187,ROW()-ROW($HC$190)+1),"")</f>
        <v>0</v>
      </c>
      <c r="HD293">
        <f>IFERROR(SMALL(HD67:HD187,ROW()-ROW($HD$190)+1),"")</f>
        <v>0</v>
      </c>
      <c r="HE293">
        <f>IFERROR(SMALL(HE67:HE187,ROW()-ROW($HE$190)+1),"")</f>
        <v>0</v>
      </c>
      <c r="HF293">
        <f>IFERROR(SMALL(HF67:HF187,ROW()-ROW($HF$190)+1),"")</f>
        <v>0</v>
      </c>
      <c r="HG293">
        <f>IFERROR(SMALL(HG67:HG187,ROW()-ROW($HG$190)+1),"")</f>
        <v>0</v>
      </c>
      <c r="HH293">
        <f>IFERROR(SMALL(HH67:HH187,ROW()-ROW($HH$190)+1),"")</f>
        <v>0</v>
      </c>
      <c r="HI293">
        <f>IFERROR(SMALL(HI67:HI187,ROW()-ROW($HI$190)+1),"")</f>
        <v>0</v>
      </c>
      <c r="HJ293">
        <f>IFERROR(SMALL(HJ67:HJ187,ROW()-ROW($HJ$190)+1),"")</f>
        <v>0</v>
      </c>
      <c r="HK293">
        <f>IFERROR(SMALL(HK67:HK187,ROW()-ROW($HK$190)+1),"")</f>
        <v>0</v>
      </c>
      <c r="HL293">
        <f>IFERROR(SMALL(HL67:HL187,ROW()-ROW($HL$190)+1),"")</f>
        <v>0</v>
      </c>
      <c r="HM293">
        <f>IFERROR(SMALL(HM67:HM187,ROW()-ROW($HM$190)+1),"")</f>
        <v>0</v>
      </c>
      <c r="HN293">
        <f>IFERROR(SMALL(HN67:HN187,ROW()-ROW($HN$190)+1),"")</f>
        <v>0</v>
      </c>
      <c r="HO293">
        <f>IFERROR(SMALL(HO67:HO187,ROW()-ROW($HO$190)+1),"")</f>
        <v>0</v>
      </c>
      <c r="HP293">
        <f>IFERROR(SMALL(HP67:HP187,ROW()-ROW($HP$190)+1),"")</f>
        <v>0</v>
      </c>
      <c r="HQ293">
        <f>IFERROR(SMALL(HQ67:HQ187,ROW()-ROW($HQ$190)+1),"")</f>
        <v>0</v>
      </c>
      <c r="HR293">
        <f>IFERROR(SMALL(HR67:HR187,ROW()-ROW($HR$190)+1),"")</f>
        <v>0</v>
      </c>
      <c r="HS293">
        <f>IFERROR(SMALL(HS67:HS187,ROW()-ROW($HS$190)+1),"")</f>
        <v>0</v>
      </c>
      <c r="HT293">
        <f>IFERROR(SMALL(HT67:HT187,ROW()-ROW($HT$190)+1),"")</f>
        <v>0</v>
      </c>
      <c r="HU293">
        <f>IFERROR(SMALL(HU67:HU187,ROW()-ROW($HU$190)+1),"")</f>
        <v>0</v>
      </c>
      <c r="HV293">
        <f>IFERROR(SMALL(HV67:HV187,ROW()-ROW($HV$190)+1),"")</f>
        <v>0</v>
      </c>
      <c r="HW293">
        <f>IFERROR(SMALL(HW67:HW187,ROW()-ROW($HW$190)+1),"")</f>
        <v>0</v>
      </c>
      <c r="HX293">
        <f>IFERROR(SMALL(HX67:HX187,ROW()-ROW($HX$190)+1),"")</f>
        <v>0</v>
      </c>
      <c r="HY293">
        <f>IFERROR(SMALL(HY67:HY187,ROW()-ROW($HY$190)+1),"")</f>
        <v>0</v>
      </c>
      <c r="HZ293">
        <f>IFERROR(SMALL(HZ67:HZ187,ROW()-ROW($HZ$190)+1),"")</f>
        <v>0</v>
      </c>
      <c r="IA293">
        <f>IFERROR(SMALL(IA67:IA187,ROW()-ROW($IA$190)+1),"")</f>
        <v>0</v>
      </c>
      <c r="IB293">
        <f>IFERROR(SMALL(IB67:IB187,ROW()-ROW($IB$190)+1),"")</f>
        <v>0</v>
      </c>
      <c r="IC293">
        <f>IFERROR(SMALL(IC67:IC187,ROW()-ROW($IC$190)+1),"")</f>
        <v>0</v>
      </c>
      <c r="ID293">
        <f>IFERROR(SMALL(ID67:ID187,ROW()-ROW($ID$190)+1),"")</f>
        <v>0</v>
      </c>
      <c r="IE293">
        <f>IFERROR(SMALL(IE67:IE187,ROW()-ROW($IE$190)+1),"")</f>
        <v>0</v>
      </c>
      <c r="IF293">
        <f>IFERROR(SMALL(IF67:IF187,ROW()-ROW($IF$190)+1),"")</f>
        <v>0</v>
      </c>
      <c r="IG293">
        <f>IFERROR(SMALL(IG67:IG187,ROW()-ROW($IG$190)+1),"")</f>
        <v>0</v>
      </c>
      <c r="IH293">
        <f>IFERROR(SMALL(IH67:IH187,ROW()-ROW($IH$190)+1),"")</f>
        <v>0</v>
      </c>
      <c r="II293">
        <f>IFERROR(SMALL(II67:II187,ROW()-ROW($II$190)+1),"")</f>
        <v>0</v>
      </c>
      <c r="IJ293">
        <f>IFERROR(SMALL(IJ67:IJ187,ROW()-ROW($IJ$190)+1),"")</f>
        <v>0</v>
      </c>
      <c r="IK293">
        <f>IFERROR(SMALL(IK67:IK187,ROW()-ROW($IK$190)+1),"")</f>
        <v>0</v>
      </c>
      <c r="IL293">
        <f>IFERROR(SMALL(IL67:IL187,ROW()-ROW($IL$190)+1),"")</f>
        <v>0</v>
      </c>
      <c r="IM293">
        <f>IFERROR(SMALL(IM67:IM187,ROW()-ROW($IM$190)+1),"")</f>
        <v>0</v>
      </c>
      <c r="IN293">
        <f>IFERROR(SMALL(IN67:IN187,ROW()-ROW($IN$190)+1),"")</f>
        <v>0</v>
      </c>
      <c r="IO293">
        <f>IFERROR(SMALL(IO67:IO187,ROW()-ROW($IO$190)+1),"")</f>
        <v>0</v>
      </c>
      <c r="IP293">
        <f>IFERROR(SMALL(IP67:IP187,ROW()-ROW($IP$190)+1),"")</f>
        <v>0</v>
      </c>
      <c r="IQ293">
        <f>IFERROR(SMALL(IQ67:IQ187,ROW()-ROW($IQ$190)+1),"")</f>
        <v>0</v>
      </c>
      <c r="IR293">
        <f>IFERROR(SMALL(IR67:IR187,ROW()-ROW($IR$190)+1),"")</f>
        <v>0</v>
      </c>
      <c r="IS293">
        <f>IFERROR(SMALL(IS67:IS187,ROW()-ROW($IS$190)+1),"")</f>
        <v>0</v>
      </c>
      <c r="IT293">
        <f>IFERROR(SMALL(IT67:IT187,ROW()-ROW($IT$190)+1),"")</f>
        <v>0</v>
      </c>
      <c r="IU293">
        <f>IFERROR(SMALL(IU67:IU187,ROW()-ROW($IU$190)+1),"")</f>
        <v>0</v>
      </c>
      <c r="IV293">
        <f>IFERROR(SMALL(IV67:IV187,ROW()-ROW($IV$190)+1),"")</f>
        <v>0</v>
      </c>
      <c r="IW293">
        <f>IFERROR(SMALL(IW67:IW187,ROW()-ROW($IW$190)+1),"")</f>
        <v>0</v>
      </c>
      <c r="IX293">
        <f>IFERROR(SMALL(IX67:IX187,ROW()-ROW($IX$190)+1),"")</f>
        <v>0</v>
      </c>
      <c r="IY293">
        <f>IFERROR(SMALL(IY67:IY187,ROW()-ROW($IY$190)+1),"")</f>
        <v>0</v>
      </c>
      <c r="IZ293">
        <f>IFERROR(SMALL(IZ67:IZ187,ROW()-ROW($IZ$190)+1),"")</f>
        <v>0</v>
      </c>
      <c r="JA293">
        <f>IFERROR(SMALL(JA67:JA187,ROW()-ROW($JA$190)+1),"")</f>
        <v>0</v>
      </c>
      <c r="JB293">
        <f>IFERROR(SMALL(JB67:JB187,ROW()-ROW($JB$190)+1),"")</f>
        <v>0</v>
      </c>
      <c r="JC293">
        <f>IFERROR(SMALL(JC67:JC187,ROW()-ROW($JC$190)+1),"")</f>
        <v>0</v>
      </c>
      <c r="JD293">
        <f>IFERROR(SMALL(JD67:JD187,ROW()-ROW($JD$190)+1),"")</f>
        <v>0</v>
      </c>
      <c r="JE293">
        <f>IFERROR(SMALL(JE67:JE187,ROW()-ROW($JE$190)+1),"")</f>
        <v>0</v>
      </c>
      <c r="JF293">
        <f>IFERROR(SMALL(JF67:JF187,ROW()-ROW($JF$190)+1),"")</f>
        <v>0</v>
      </c>
      <c r="JG293">
        <f>IFERROR(SMALL(JG67:JG187,ROW()-ROW($JG$190)+1),"")</f>
        <v>0</v>
      </c>
      <c r="JH293">
        <f>IFERROR(SMALL(JH67:JH187,ROW()-ROW($JH$190)+1),"")</f>
        <v>0</v>
      </c>
      <c r="JI293">
        <f>IFERROR(SMALL(JI67:JI187,ROW()-ROW($JI$190)+1),"")</f>
        <v>0</v>
      </c>
      <c r="JJ293">
        <f>IFERROR(SMALL(JJ67:JJ187,ROW()-ROW($JJ$190)+1),"")</f>
        <v>0</v>
      </c>
    </row>
    <row r="294" spans="5:270">
      <c r="E294">
        <f>IFERROR(SMALL(E67:E187,ROW()-ROW($E$190)+1),"")</f>
        <v>0</v>
      </c>
      <c r="F294">
        <f>IFERROR(SMALL(F67:F187,ROW()-ROW($F$190)+1),"")</f>
        <v>0</v>
      </c>
      <c r="G294">
        <f>IFERROR(SMALL(G67:G187,ROW()-ROW($G$190)+1),"")</f>
        <v>0</v>
      </c>
      <c r="H294">
        <f>IFERROR(SMALL(H67:H187,ROW()-ROW($H$190)+1),"")</f>
        <v>0</v>
      </c>
      <c r="I294">
        <f>IFERROR(SMALL(I67:I187,ROW()-ROW($I$190)+1),"")</f>
        <v>0</v>
      </c>
      <c r="J294">
        <f>IFERROR(SMALL(J67:J187,ROW()-ROW($J$190)+1),"")</f>
        <v>0</v>
      </c>
      <c r="K294">
        <f>IFERROR(SMALL(K67:K187,ROW()-ROW($K$190)+1),"")</f>
        <v>0</v>
      </c>
      <c r="L294">
        <f>IFERROR(SMALL(L67:L187,ROW()-ROW($L$190)+1),"")</f>
        <v>0</v>
      </c>
      <c r="M294">
        <f>IFERROR(SMALL(M67:M187,ROW()-ROW($M$190)+1),"")</f>
        <v>0</v>
      </c>
      <c r="N294">
        <f>IFERROR(SMALL(N67:N187,ROW()-ROW($N$190)+1),"")</f>
        <v>0</v>
      </c>
      <c r="O294">
        <f>IFERROR(SMALL(O67:O187,ROW()-ROW($O$190)+1),"")</f>
        <v>0</v>
      </c>
      <c r="P294">
        <f>IFERROR(SMALL(P67:P187,ROW()-ROW($P$190)+1),"")</f>
        <v>0</v>
      </c>
      <c r="Q294">
        <f>IFERROR(SMALL(Q67:Q187,ROW()-ROW($Q$190)+1),"")</f>
        <v>0</v>
      </c>
      <c r="R294">
        <f>IFERROR(SMALL(R67:R187,ROW()-ROW($R$190)+1),"")</f>
        <v>0</v>
      </c>
      <c r="S294">
        <f>IFERROR(SMALL(S67:S187,ROW()-ROW($S$190)+1),"")</f>
        <v>0</v>
      </c>
      <c r="T294">
        <f>IFERROR(SMALL(T67:T187,ROW()-ROW($T$190)+1),"")</f>
        <v>0</v>
      </c>
      <c r="U294">
        <f>IFERROR(SMALL(U67:U187,ROW()-ROW($U$190)+1),"")</f>
        <v>0</v>
      </c>
      <c r="V294">
        <f>IFERROR(SMALL(V67:V187,ROW()-ROW($V$190)+1),"")</f>
        <v>0</v>
      </c>
      <c r="W294">
        <f>IFERROR(SMALL(W67:W187,ROW()-ROW($W$190)+1),"")</f>
        <v>0</v>
      </c>
      <c r="X294">
        <f>IFERROR(SMALL(X67:X187,ROW()-ROW($X$190)+1),"")</f>
        <v>0</v>
      </c>
      <c r="Y294">
        <f>IFERROR(SMALL(Y67:Y187,ROW()-ROW($Y$190)+1),"")</f>
        <v>0</v>
      </c>
      <c r="Z294">
        <f>IFERROR(SMALL(Z67:Z187,ROW()-ROW($Z$190)+1),"")</f>
        <v>0</v>
      </c>
      <c r="AA294">
        <f>IFERROR(SMALL(AA67:AA187,ROW()-ROW($AA$190)+1),"")</f>
        <v>0</v>
      </c>
      <c r="AB294">
        <f>IFERROR(SMALL(AB67:AB187,ROW()-ROW($AB$190)+1),"")</f>
        <v>0</v>
      </c>
      <c r="AC294">
        <f>IFERROR(SMALL(AC67:AC187,ROW()-ROW($AC$190)+1),"")</f>
        <v>0</v>
      </c>
      <c r="AD294">
        <f>IFERROR(SMALL(AD67:AD187,ROW()-ROW($AD$190)+1),"")</f>
        <v>0</v>
      </c>
      <c r="AE294">
        <f>IFERROR(SMALL(AE67:AE187,ROW()-ROW($AE$190)+1),"")</f>
        <v>0</v>
      </c>
      <c r="AF294">
        <f>IFERROR(SMALL(AF67:AF187,ROW()-ROW($AF$190)+1),"")</f>
        <v>0</v>
      </c>
      <c r="AG294">
        <f>IFERROR(SMALL(AG67:AG187,ROW()-ROW($AG$190)+1),"")</f>
        <v>0</v>
      </c>
      <c r="AH294">
        <f>IFERROR(SMALL(AH67:AH187,ROW()-ROW($AH$190)+1),"")</f>
        <v>0</v>
      </c>
      <c r="AI294">
        <f>IFERROR(SMALL(AI67:AI187,ROW()-ROW($AI$190)+1),"")</f>
        <v>0</v>
      </c>
      <c r="AJ294">
        <f>IFERROR(SMALL(AJ67:AJ187,ROW()-ROW($AJ$190)+1),"")</f>
        <v>0</v>
      </c>
      <c r="AK294">
        <f>IFERROR(SMALL(AK67:AK187,ROW()-ROW($AK$190)+1),"")</f>
        <v>0</v>
      </c>
      <c r="AL294">
        <f>IFERROR(SMALL(AL67:AL187,ROW()-ROW($AL$190)+1),"")</f>
        <v>0</v>
      </c>
      <c r="AM294">
        <f>IFERROR(SMALL(AM67:AM187,ROW()-ROW($AM$190)+1),"")</f>
        <v>0</v>
      </c>
      <c r="AN294">
        <f>IFERROR(SMALL(AN67:AN187,ROW()-ROW($AN$190)+1),"")</f>
        <v>0</v>
      </c>
      <c r="AO294">
        <f>IFERROR(SMALL(AO67:AO187,ROW()-ROW($AO$190)+1),"")</f>
        <v>0</v>
      </c>
      <c r="AP294">
        <f>IFERROR(SMALL(AP67:AP187,ROW()-ROW($AP$190)+1),"")</f>
        <v>0</v>
      </c>
      <c r="AQ294">
        <f>IFERROR(SMALL(AQ67:AQ187,ROW()-ROW($AQ$190)+1),"")</f>
        <v>0</v>
      </c>
      <c r="AR294">
        <f>IFERROR(SMALL(AR67:AR187,ROW()-ROW($AR$190)+1),"")</f>
        <v>0</v>
      </c>
      <c r="AS294">
        <f>IFERROR(SMALL(AS67:AS187,ROW()-ROW($AS$190)+1),"")</f>
        <v>0</v>
      </c>
      <c r="AT294">
        <f>IFERROR(SMALL(AT67:AT187,ROW()-ROW($AT$190)+1),"")</f>
        <v>0</v>
      </c>
      <c r="AU294">
        <f>IFERROR(SMALL(AU67:AU187,ROW()-ROW($AU$190)+1),"")</f>
        <v>0</v>
      </c>
      <c r="AV294">
        <f>IFERROR(SMALL(AV67:AV187,ROW()-ROW($AV$190)+1),"")</f>
        <v>0</v>
      </c>
      <c r="AW294">
        <f>IFERROR(SMALL(AW67:AW187,ROW()-ROW($AW$190)+1),"")</f>
        <v>0</v>
      </c>
      <c r="AX294">
        <f>IFERROR(SMALL(AX67:AX187,ROW()-ROW($AX$190)+1),"")</f>
        <v>0</v>
      </c>
      <c r="AY294">
        <f>IFERROR(SMALL(AY67:AY187,ROW()-ROW($AY$190)+1),"")</f>
        <v>0</v>
      </c>
      <c r="AZ294">
        <f>IFERROR(SMALL(AZ67:AZ187,ROW()-ROW($AZ$190)+1),"")</f>
        <v>0</v>
      </c>
      <c r="BA294">
        <f>IFERROR(SMALL(BA67:BA187,ROW()-ROW($BA$190)+1),"")</f>
        <v>0</v>
      </c>
      <c r="BB294">
        <f>IFERROR(SMALL(BB67:BB187,ROW()-ROW($BB$190)+1),"")</f>
        <v>0</v>
      </c>
      <c r="BC294">
        <f>IFERROR(SMALL(BC67:BC187,ROW()-ROW($BC$190)+1),"")</f>
        <v>0</v>
      </c>
      <c r="BD294">
        <f>IFERROR(SMALL(BD67:BD187,ROW()-ROW($BD$190)+1),"")</f>
        <v>0</v>
      </c>
      <c r="BE294">
        <f>IFERROR(SMALL(BE67:BE187,ROW()-ROW($BE$190)+1),"")</f>
        <v>0</v>
      </c>
      <c r="BF294">
        <f>IFERROR(SMALL(BF67:BF187,ROW()-ROW($BF$190)+1),"")</f>
        <v>0</v>
      </c>
      <c r="BG294">
        <f>IFERROR(SMALL(BG67:BG187,ROW()-ROW($BG$190)+1),"")</f>
        <v>0</v>
      </c>
      <c r="BH294">
        <f>IFERROR(SMALL(BH67:BH187,ROW()-ROW($BH$190)+1),"")</f>
        <v>0</v>
      </c>
      <c r="BI294">
        <f>IFERROR(SMALL(BI67:BI187,ROW()-ROW($BI$190)+1),"")</f>
        <v>0</v>
      </c>
      <c r="BJ294">
        <f>IFERROR(SMALL(BJ67:BJ187,ROW()-ROW($BJ$190)+1),"")</f>
        <v>0</v>
      </c>
      <c r="BK294">
        <f>IFERROR(SMALL(BK67:BK187,ROW()-ROW($BK$190)+1),"")</f>
        <v>0</v>
      </c>
      <c r="BL294">
        <f>IFERROR(SMALL(BL67:BL187,ROW()-ROW($BL$190)+1),"")</f>
        <v>0</v>
      </c>
      <c r="BM294">
        <f>IFERROR(SMALL(BM67:BM187,ROW()-ROW($BM$190)+1),"")</f>
        <v>0</v>
      </c>
      <c r="BN294">
        <f>IFERROR(SMALL(BN67:BN187,ROW()-ROW($BN$190)+1),"")</f>
        <v>0</v>
      </c>
      <c r="BO294">
        <f>IFERROR(SMALL(BO67:BO187,ROW()-ROW($BO$190)+1),"")</f>
        <v>0</v>
      </c>
      <c r="BP294">
        <f>IFERROR(SMALL(BP67:BP187,ROW()-ROW($BP$190)+1),"")</f>
        <v>0</v>
      </c>
      <c r="BQ294">
        <f>IFERROR(SMALL(BQ67:BQ187,ROW()-ROW($BQ$190)+1),"")</f>
        <v>0</v>
      </c>
      <c r="BR294">
        <f>IFERROR(SMALL(BR67:BR187,ROW()-ROW($BR$190)+1),"")</f>
        <v>0</v>
      </c>
      <c r="BS294">
        <f>IFERROR(SMALL(BS67:BS187,ROW()-ROW($BS$190)+1),"")</f>
        <v>0</v>
      </c>
      <c r="BT294">
        <f>IFERROR(SMALL(BT67:BT187,ROW()-ROW($BT$190)+1),"")</f>
        <v>0</v>
      </c>
      <c r="BU294">
        <f>IFERROR(SMALL(BU67:BU187,ROW()-ROW($BU$190)+1),"")</f>
        <v>0</v>
      </c>
      <c r="BV294">
        <f>IFERROR(SMALL(BV67:BV187,ROW()-ROW($BV$190)+1),"")</f>
        <v>0</v>
      </c>
      <c r="BW294">
        <f>IFERROR(SMALL(BW67:BW187,ROW()-ROW($BW$190)+1),"")</f>
        <v>0</v>
      </c>
      <c r="BX294">
        <f>IFERROR(SMALL(BX67:BX187,ROW()-ROW($BX$190)+1),"")</f>
        <v>0</v>
      </c>
      <c r="BY294">
        <f>IFERROR(SMALL(BY67:BY187,ROW()-ROW($BY$190)+1),"")</f>
        <v>0</v>
      </c>
      <c r="BZ294">
        <f>IFERROR(SMALL(BZ67:BZ187,ROW()-ROW($BZ$190)+1),"")</f>
        <v>0</v>
      </c>
      <c r="CA294">
        <f>IFERROR(SMALL(CA67:CA187,ROW()-ROW($CA$190)+1),"")</f>
        <v>0</v>
      </c>
      <c r="CB294">
        <f>IFERROR(SMALL(CB67:CB187,ROW()-ROW($CB$190)+1),"")</f>
        <v>0</v>
      </c>
      <c r="CC294">
        <f>IFERROR(SMALL(CC67:CC187,ROW()-ROW($CC$190)+1),"")</f>
        <v>0</v>
      </c>
      <c r="CD294">
        <f>IFERROR(SMALL(CD67:CD187,ROW()-ROW($CD$190)+1),"")</f>
        <v>0</v>
      </c>
      <c r="CE294">
        <f>IFERROR(SMALL(CE67:CE187,ROW()-ROW($CE$190)+1),"")</f>
        <v>0</v>
      </c>
      <c r="CF294">
        <f>IFERROR(SMALL(CF67:CF187,ROW()-ROW($CF$190)+1),"")</f>
        <v>0</v>
      </c>
      <c r="CG294">
        <f>IFERROR(SMALL(CG67:CG187,ROW()-ROW($CG$190)+1),"")</f>
        <v>0</v>
      </c>
      <c r="CH294">
        <f>IFERROR(SMALL(CH67:CH187,ROW()-ROW($CH$190)+1),"")</f>
        <v>0</v>
      </c>
      <c r="CI294">
        <f>IFERROR(SMALL(CI67:CI187,ROW()-ROW($CI$190)+1),"")</f>
        <v>0</v>
      </c>
      <c r="CJ294">
        <f>IFERROR(SMALL(CJ67:CJ187,ROW()-ROW($CJ$190)+1),"")</f>
        <v>0</v>
      </c>
      <c r="CK294">
        <f>IFERROR(SMALL(CK67:CK187,ROW()-ROW($CK$190)+1),"")</f>
        <v>0</v>
      </c>
      <c r="CL294">
        <f>IFERROR(SMALL(CL67:CL187,ROW()-ROW($CL$190)+1),"")</f>
        <v>0</v>
      </c>
      <c r="CM294">
        <f>IFERROR(SMALL(CM67:CM187,ROW()-ROW($CM$190)+1),"")</f>
        <v>0</v>
      </c>
      <c r="CN294">
        <f>IFERROR(SMALL(CN67:CN187,ROW()-ROW($CN$190)+1),"")</f>
        <v>0</v>
      </c>
      <c r="CO294">
        <f>IFERROR(SMALL(CO67:CO187,ROW()-ROW($CO$190)+1),"")</f>
        <v>0</v>
      </c>
      <c r="CP294">
        <f>IFERROR(SMALL(CP67:CP187,ROW()-ROW($CP$190)+1),"")</f>
        <v>0</v>
      </c>
      <c r="CQ294">
        <f>IFERROR(SMALL(CQ67:CQ187,ROW()-ROW($CQ$190)+1),"")</f>
        <v>0</v>
      </c>
      <c r="CR294">
        <f>IFERROR(SMALL(CR67:CR187,ROW()-ROW($CR$190)+1),"")</f>
        <v>0</v>
      </c>
      <c r="CS294">
        <f>IFERROR(SMALL(CS67:CS187,ROW()-ROW($CS$190)+1),"")</f>
        <v>0</v>
      </c>
      <c r="CT294">
        <f>IFERROR(SMALL(CT67:CT187,ROW()-ROW($CT$190)+1),"")</f>
        <v>0</v>
      </c>
      <c r="CU294">
        <f>IFERROR(SMALL(CU67:CU187,ROW()-ROW($CU$190)+1),"")</f>
        <v>0</v>
      </c>
      <c r="CV294">
        <f>IFERROR(SMALL(CV67:CV187,ROW()-ROW($CV$190)+1),"")</f>
        <v>0</v>
      </c>
      <c r="CW294">
        <f>IFERROR(SMALL(CW67:CW187,ROW()-ROW($CW$190)+1),"")</f>
        <v>0</v>
      </c>
      <c r="CX294">
        <f>IFERROR(SMALL(CX67:CX187,ROW()-ROW($CX$190)+1),"")</f>
        <v>0</v>
      </c>
      <c r="CY294">
        <f>IFERROR(SMALL(CY67:CY187,ROW()-ROW($CY$190)+1),"")</f>
        <v>0</v>
      </c>
      <c r="CZ294">
        <f>IFERROR(SMALL(CZ67:CZ187,ROW()-ROW($CZ$190)+1),"")</f>
        <v>0</v>
      </c>
      <c r="DA294">
        <f>IFERROR(SMALL(DA67:DA187,ROW()-ROW($DA$190)+1),"")</f>
        <v>0</v>
      </c>
      <c r="DB294">
        <f>IFERROR(SMALL(DB67:DB187,ROW()-ROW($DB$190)+1),"")</f>
        <v>0</v>
      </c>
      <c r="DC294">
        <f>IFERROR(SMALL(DC67:DC187,ROW()-ROW($DC$190)+1),"")</f>
        <v>0</v>
      </c>
      <c r="DD294">
        <f>IFERROR(SMALL(DD67:DD187,ROW()-ROW($DD$190)+1),"")</f>
        <v>0</v>
      </c>
      <c r="DE294">
        <f>IFERROR(SMALL(DE67:DE187,ROW()-ROW($DE$190)+1),"")</f>
        <v>0</v>
      </c>
      <c r="DF294">
        <f>IFERROR(SMALL(DF67:DF187,ROW()-ROW($DF$190)+1),"")</f>
        <v>0</v>
      </c>
      <c r="DG294">
        <f>IFERROR(SMALL(DG67:DG187,ROW()-ROW($DG$190)+1),"")</f>
        <v>0</v>
      </c>
      <c r="DH294">
        <f>IFERROR(SMALL(DH67:DH187,ROW()-ROW($DH$190)+1),"")</f>
        <v>0</v>
      </c>
      <c r="DI294">
        <f>IFERROR(SMALL(DI67:DI187,ROW()-ROW($DI$190)+1),"")</f>
        <v>0</v>
      </c>
      <c r="DJ294">
        <f>IFERROR(SMALL(DJ67:DJ187,ROW()-ROW($DJ$190)+1),"")</f>
        <v>0</v>
      </c>
      <c r="DK294">
        <f>IFERROR(SMALL(DK67:DK187,ROW()-ROW($DK$190)+1),"")</f>
        <v>0</v>
      </c>
      <c r="DL294">
        <f>IFERROR(SMALL(DL67:DL187,ROW()-ROW($DL$190)+1),"")</f>
        <v>0</v>
      </c>
      <c r="DM294">
        <f>IFERROR(SMALL(DM67:DM187,ROW()-ROW($DM$190)+1),"")</f>
        <v>0</v>
      </c>
      <c r="DN294">
        <f>IFERROR(SMALL(DN67:DN187,ROW()-ROW($DN$190)+1),"")</f>
        <v>0</v>
      </c>
      <c r="DO294">
        <f>IFERROR(SMALL(DO67:DO187,ROW()-ROW($DO$190)+1),"")</f>
        <v>0</v>
      </c>
      <c r="DP294">
        <f>IFERROR(SMALL(DP67:DP187,ROW()-ROW($DP$190)+1),"")</f>
        <v>0</v>
      </c>
      <c r="DQ294">
        <f>IFERROR(SMALL(DQ67:DQ187,ROW()-ROW($DQ$190)+1),"")</f>
        <v>0</v>
      </c>
      <c r="DR294">
        <f>IFERROR(SMALL(DR67:DR187,ROW()-ROW($DR$190)+1),"")</f>
        <v>0</v>
      </c>
      <c r="DS294">
        <f>IFERROR(SMALL(DS67:DS187,ROW()-ROW($DS$190)+1),"")</f>
        <v>0</v>
      </c>
      <c r="DT294">
        <f>IFERROR(SMALL(DT67:DT187,ROW()-ROW($DT$190)+1),"")</f>
        <v>0</v>
      </c>
      <c r="DU294">
        <f>IFERROR(SMALL(DU67:DU187,ROW()-ROW($DU$190)+1),"")</f>
        <v>0</v>
      </c>
      <c r="DV294">
        <f>IFERROR(SMALL(DV67:DV187,ROW()-ROW($DV$190)+1),"")</f>
        <v>0</v>
      </c>
      <c r="DW294">
        <f>IFERROR(SMALL(DW67:DW187,ROW()-ROW($DW$190)+1),"")</f>
        <v>0</v>
      </c>
      <c r="DX294">
        <f>IFERROR(SMALL(DX67:DX187,ROW()-ROW($DX$190)+1),"")</f>
        <v>0</v>
      </c>
      <c r="DY294">
        <f>IFERROR(SMALL(DY67:DY187,ROW()-ROW($DY$190)+1),"")</f>
        <v>0</v>
      </c>
      <c r="DZ294">
        <f>IFERROR(SMALL(DZ67:DZ187,ROW()-ROW($DZ$190)+1),"")</f>
        <v>0</v>
      </c>
      <c r="EA294">
        <f>IFERROR(SMALL(EA67:EA187,ROW()-ROW($EA$190)+1),"")</f>
        <v>0</v>
      </c>
      <c r="EB294">
        <f>IFERROR(SMALL(EB67:EB187,ROW()-ROW($EB$190)+1),"")</f>
        <v>0</v>
      </c>
      <c r="EC294">
        <f>IFERROR(SMALL(EC67:EC187,ROW()-ROW($EC$190)+1),"")</f>
        <v>0</v>
      </c>
      <c r="ED294">
        <f>IFERROR(SMALL(ED67:ED187,ROW()-ROW($ED$190)+1),"")</f>
        <v>0</v>
      </c>
      <c r="EE294">
        <f>IFERROR(SMALL(EE67:EE187,ROW()-ROW($EE$190)+1),"")</f>
        <v>0</v>
      </c>
      <c r="EF294">
        <f>IFERROR(SMALL(EF67:EF187,ROW()-ROW($EF$190)+1),"")</f>
        <v>0</v>
      </c>
      <c r="EI294">
        <f>IFERROR(SMALL(EI67:EI187,ROW()-ROW($EI$190)+1),"")</f>
        <v>0</v>
      </c>
      <c r="EJ294">
        <f>IFERROR(SMALL(EJ67:EJ187,ROW()-ROW($EJ$190)+1),"")</f>
        <v>0</v>
      </c>
      <c r="EK294">
        <f>IFERROR(SMALL(EK67:EK187,ROW()-ROW($EK$190)+1),"")</f>
        <v>0</v>
      </c>
      <c r="EL294">
        <f>IFERROR(SMALL(EL67:EL187,ROW()-ROW($EL$190)+1),"")</f>
        <v>0</v>
      </c>
      <c r="EM294">
        <f>IFERROR(SMALL(EM67:EM187,ROW()-ROW($EM$190)+1),"")</f>
        <v>0</v>
      </c>
      <c r="EN294">
        <f>IFERROR(SMALL(EN67:EN187,ROW()-ROW($EN$190)+1),"")</f>
        <v>0</v>
      </c>
      <c r="EO294">
        <f>IFERROR(SMALL(EO67:EO187,ROW()-ROW($EO$190)+1),"")</f>
        <v>0</v>
      </c>
      <c r="EP294">
        <f>IFERROR(SMALL(EP67:EP187,ROW()-ROW($EP$190)+1),"")</f>
        <v>0</v>
      </c>
      <c r="EQ294">
        <f>IFERROR(SMALL(EQ67:EQ187,ROW()-ROW($EQ$190)+1),"")</f>
        <v>0</v>
      </c>
      <c r="ER294">
        <f>IFERROR(SMALL(ER67:ER187,ROW()-ROW($ER$190)+1),"")</f>
        <v>0</v>
      </c>
      <c r="ES294">
        <f>IFERROR(SMALL(ES67:ES187,ROW()-ROW($ES$190)+1),"")</f>
        <v>0</v>
      </c>
      <c r="ET294">
        <f>IFERROR(SMALL(ET67:ET187,ROW()-ROW($ET$190)+1),"")</f>
        <v>0</v>
      </c>
      <c r="EU294">
        <f>IFERROR(SMALL(EU67:EU187,ROW()-ROW($EU$190)+1),"")</f>
        <v>0</v>
      </c>
      <c r="EV294">
        <f>IFERROR(SMALL(EV67:EV187,ROW()-ROW($EV$190)+1),"")</f>
        <v>0</v>
      </c>
      <c r="EW294">
        <f>IFERROR(SMALL(EW67:EW187,ROW()-ROW($EW$190)+1),"")</f>
        <v>0</v>
      </c>
      <c r="EX294">
        <f>IFERROR(SMALL(EX67:EX187,ROW()-ROW($EX$190)+1),"")</f>
        <v>0</v>
      </c>
      <c r="EY294">
        <f>IFERROR(SMALL(EY67:EY187,ROW()-ROW($EY$190)+1),"")</f>
        <v>0</v>
      </c>
      <c r="EZ294">
        <f>IFERROR(SMALL(EZ67:EZ187,ROW()-ROW($EZ$190)+1),"")</f>
        <v>0</v>
      </c>
      <c r="FA294">
        <f>IFERROR(SMALL(FA67:FA187,ROW()-ROW($FA$190)+1),"")</f>
        <v>0</v>
      </c>
      <c r="FB294">
        <f>IFERROR(SMALL(FB67:FB187,ROW()-ROW($FB$190)+1),"")</f>
        <v>0</v>
      </c>
      <c r="FC294">
        <f>IFERROR(SMALL(FC67:FC187,ROW()-ROW($FC$190)+1),"")</f>
        <v>0</v>
      </c>
      <c r="FD294">
        <f>IFERROR(SMALL(FD67:FD187,ROW()-ROW($FD$190)+1),"")</f>
        <v>0</v>
      </c>
      <c r="FE294">
        <f>IFERROR(SMALL(FE67:FE187,ROW()-ROW($FE$190)+1),"")</f>
        <v>0</v>
      </c>
      <c r="FF294">
        <f>IFERROR(SMALL(FF67:FF187,ROW()-ROW($FF$190)+1),"")</f>
        <v>0</v>
      </c>
      <c r="FG294">
        <f>IFERROR(SMALL(FG67:FG187,ROW()-ROW($FG$190)+1),"")</f>
        <v>0</v>
      </c>
      <c r="FH294">
        <f>IFERROR(SMALL(FH67:FH187,ROW()-ROW($FH$190)+1),"")</f>
        <v>0</v>
      </c>
      <c r="FI294">
        <f>IFERROR(SMALL(FI67:FI187,ROW()-ROW($FI$190)+1),"")</f>
        <v>0</v>
      </c>
      <c r="FJ294">
        <f>IFERROR(SMALL(FJ67:FJ187,ROW()-ROW($FJ$190)+1),"")</f>
        <v>0</v>
      </c>
      <c r="FK294">
        <f>IFERROR(SMALL(FK67:FK187,ROW()-ROW($FK$190)+1),"")</f>
        <v>0</v>
      </c>
      <c r="FL294">
        <f>IFERROR(SMALL(FL67:FL187,ROW()-ROW($FL$190)+1),"")</f>
        <v>0</v>
      </c>
      <c r="FM294">
        <f>IFERROR(SMALL(FM67:FM187,ROW()-ROW($FM$190)+1),"")</f>
        <v>0</v>
      </c>
      <c r="FN294">
        <f>IFERROR(SMALL(FN67:FN187,ROW()-ROW($FN$190)+1),"")</f>
        <v>0</v>
      </c>
      <c r="FO294">
        <f>IFERROR(SMALL(FO67:FO187,ROW()-ROW($FO$190)+1),"")</f>
        <v>0</v>
      </c>
      <c r="FP294">
        <f>IFERROR(SMALL(FP67:FP187,ROW()-ROW($FP$190)+1),"")</f>
        <v>0</v>
      </c>
      <c r="FQ294">
        <f>IFERROR(SMALL(FQ67:FQ187,ROW()-ROW($FQ$190)+1),"")</f>
        <v>0</v>
      </c>
      <c r="FR294">
        <f>IFERROR(SMALL(FR67:FR187,ROW()-ROW($FR$190)+1),"")</f>
        <v>0</v>
      </c>
      <c r="FS294">
        <f>IFERROR(SMALL(FS67:FS187,ROW()-ROW($FS$190)+1),"")</f>
        <v>0</v>
      </c>
      <c r="FT294">
        <f>IFERROR(SMALL(FT67:FT187,ROW()-ROW($FT$190)+1),"")</f>
        <v>0</v>
      </c>
      <c r="FU294">
        <f>IFERROR(SMALL(FU67:FU187,ROW()-ROW($FU$190)+1),"")</f>
        <v>0</v>
      </c>
      <c r="FV294">
        <f>IFERROR(SMALL(FV67:FV187,ROW()-ROW($FV$190)+1),"")</f>
        <v>0</v>
      </c>
      <c r="FW294">
        <f>IFERROR(SMALL(FW67:FW187,ROW()-ROW($FW$190)+1),"")</f>
        <v>0</v>
      </c>
      <c r="FX294">
        <f>IFERROR(SMALL(FX67:FX187,ROW()-ROW($FX$190)+1),"")</f>
        <v>0</v>
      </c>
      <c r="FY294">
        <f>IFERROR(SMALL(FY67:FY187,ROW()-ROW($FY$190)+1),"")</f>
        <v>0</v>
      </c>
      <c r="FZ294">
        <f>IFERROR(SMALL(FZ67:FZ187,ROW()-ROW($FZ$190)+1),"")</f>
        <v>0</v>
      </c>
      <c r="GA294">
        <f>IFERROR(SMALL(GA67:GA187,ROW()-ROW($GA$190)+1),"")</f>
        <v>0</v>
      </c>
      <c r="GB294">
        <f>IFERROR(SMALL(GB67:GB187,ROW()-ROW($GB$190)+1),"")</f>
        <v>0</v>
      </c>
      <c r="GC294">
        <f>IFERROR(SMALL(GC67:GC187,ROW()-ROW($GC$190)+1),"")</f>
        <v>0</v>
      </c>
      <c r="GD294">
        <f>IFERROR(SMALL(GD67:GD187,ROW()-ROW($GD$190)+1),"")</f>
        <v>0</v>
      </c>
      <c r="GE294">
        <f>IFERROR(SMALL(GE67:GE187,ROW()-ROW($GE$190)+1),"")</f>
        <v>0</v>
      </c>
      <c r="GF294">
        <f>IFERROR(SMALL(GF67:GF187,ROW()-ROW($GF$190)+1),"")</f>
        <v>0</v>
      </c>
      <c r="GG294">
        <f>IFERROR(SMALL(GG67:GG187,ROW()-ROW($GG$190)+1),"")</f>
        <v>0</v>
      </c>
      <c r="GH294">
        <f>IFERROR(SMALL(GH67:GH187,ROW()-ROW($GH$190)+1),"")</f>
        <v>0</v>
      </c>
      <c r="GI294">
        <f>IFERROR(SMALL(GI67:GI187,ROW()-ROW($GI$190)+1),"")</f>
        <v>0</v>
      </c>
      <c r="GJ294">
        <f>IFERROR(SMALL(GJ67:GJ187,ROW()-ROW($GJ$190)+1),"")</f>
        <v>0</v>
      </c>
      <c r="GK294">
        <f>IFERROR(SMALL(GK67:GK187,ROW()-ROW($GK$190)+1),"")</f>
        <v>0</v>
      </c>
      <c r="GL294">
        <f>IFERROR(SMALL(GL67:GL187,ROW()-ROW($GL$190)+1),"")</f>
        <v>0</v>
      </c>
      <c r="GM294">
        <f>IFERROR(SMALL(GM67:GM187,ROW()-ROW($GM$190)+1),"")</f>
        <v>0</v>
      </c>
      <c r="GN294">
        <f>IFERROR(SMALL(GN67:GN187,ROW()-ROW($GN$190)+1),"")</f>
        <v>0</v>
      </c>
      <c r="GO294">
        <f>IFERROR(SMALL(GO67:GO187,ROW()-ROW($GO$190)+1),"")</f>
        <v>0</v>
      </c>
      <c r="GP294">
        <f>IFERROR(SMALL(GP67:GP187,ROW()-ROW($GP$190)+1),"")</f>
        <v>0</v>
      </c>
      <c r="GQ294">
        <f>IFERROR(SMALL(GQ67:GQ187,ROW()-ROW($GQ$190)+1),"")</f>
        <v>0</v>
      </c>
      <c r="GR294">
        <f>IFERROR(SMALL(GR67:GR187,ROW()-ROW($GR$190)+1),"")</f>
        <v>0</v>
      </c>
      <c r="GS294">
        <f>IFERROR(SMALL(GS67:GS187,ROW()-ROW($GS$190)+1),"")</f>
        <v>0</v>
      </c>
      <c r="GT294">
        <f>IFERROR(SMALL(GT67:GT187,ROW()-ROW($GT$190)+1),"")</f>
        <v>0</v>
      </c>
      <c r="GU294">
        <f>IFERROR(SMALL(GU67:GU187,ROW()-ROW($GU$190)+1),"")</f>
        <v>0</v>
      </c>
      <c r="GV294">
        <f>IFERROR(SMALL(GV67:GV187,ROW()-ROW($GV$190)+1),"")</f>
        <v>0</v>
      </c>
      <c r="GW294">
        <f>IFERROR(SMALL(GW67:GW187,ROW()-ROW($GW$190)+1),"")</f>
        <v>0</v>
      </c>
      <c r="GX294">
        <f>IFERROR(SMALL(GX67:GX187,ROW()-ROW($GX$190)+1),"")</f>
        <v>0</v>
      </c>
      <c r="GY294">
        <f>IFERROR(SMALL(GY67:GY187,ROW()-ROW($GY$190)+1),"")</f>
        <v>0</v>
      </c>
      <c r="GZ294">
        <f>IFERROR(SMALL(GZ67:GZ187,ROW()-ROW($GZ$190)+1),"")</f>
        <v>0</v>
      </c>
      <c r="HA294">
        <f>IFERROR(SMALL(HA67:HA187,ROW()-ROW($HA$190)+1),"")</f>
        <v>0</v>
      </c>
      <c r="HB294">
        <f>IFERROR(SMALL(HB67:HB187,ROW()-ROW($HB$190)+1),"")</f>
        <v>0</v>
      </c>
      <c r="HC294">
        <f>IFERROR(SMALL(HC67:HC187,ROW()-ROW($HC$190)+1),"")</f>
        <v>0</v>
      </c>
      <c r="HD294">
        <f>IFERROR(SMALL(HD67:HD187,ROW()-ROW($HD$190)+1),"")</f>
        <v>0</v>
      </c>
      <c r="HE294">
        <f>IFERROR(SMALL(HE67:HE187,ROW()-ROW($HE$190)+1),"")</f>
        <v>0</v>
      </c>
      <c r="HF294">
        <f>IFERROR(SMALL(HF67:HF187,ROW()-ROW($HF$190)+1),"")</f>
        <v>0</v>
      </c>
      <c r="HG294">
        <f>IFERROR(SMALL(HG67:HG187,ROW()-ROW($HG$190)+1),"")</f>
        <v>0</v>
      </c>
      <c r="HH294">
        <f>IFERROR(SMALL(HH67:HH187,ROW()-ROW($HH$190)+1),"")</f>
        <v>0</v>
      </c>
      <c r="HI294">
        <f>IFERROR(SMALL(HI67:HI187,ROW()-ROW($HI$190)+1),"")</f>
        <v>0</v>
      </c>
      <c r="HJ294">
        <f>IFERROR(SMALL(HJ67:HJ187,ROW()-ROW($HJ$190)+1),"")</f>
        <v>0</v>
      </c>
      <c r="HK294">
        <f>IFERROR(SMALL(HK67:HK187,ROW()-ROW($HK$190)+1),"")</f>
        <v>0</v>
      </c>
      <c r="HL294">
        <f>IFERROR(SMALL(HL67:HL187,ROW()-ROW($HL$190)+1),"")</f>
        <v>0</v>
      </c>
      <c r="HM294">
        <f>IFERROR(SMALL(HM67:HM187,ROW()-ROW($HM$190)+1),"")</f>
        <v>0</v>
      </c>
      <c r="HN294">
        <f>IFERROR(SMALL(HN67:HN187,ROW()-ROW($HN$190)+1),"")</f>
        <v>0</v>
      </c>
      <c r="HO294">
        <f>IFERROR(SMALL(HO67:HO187,ROW()-ROW($HO$190)+1),"")</f>
        <v>0</v>
      </c>
      <c r="HP294">
        <f>IFERROR(SMALL(HP67:HP187,ROW()-ROW($HP$190)+1),"")</f>
        <v>0</v>
      </c>
      <c r="HQ294">
        <f>IFERROR(SMALL(HQ67:HQ187,ROW()-ROW($HQ$190)+1),"")</f>
        <v>0</v>
      </c>
      <c r="HR294">
        <f>IFERROR(SMALL(HR67:HR187,ROW()-ROW($HR$190)+1),"")</f>
        <v>0</v>
      </c>
      <c r="HS294">
        <f>IFERROR(SMALL(HS67:HS187,ROW()-ROW($HS$190)+1),"")</f>
        <v>0</v>
      </c>
      <c r="HT294">
        <f>IFERROR(SMALL(HT67:HT187,ROW()-ROW($HT$190)+1),"")</f>
        <v>0</v>
      </c>
      <c r="HU294">
        <f>IFERROR(SMALL(HU67:HU187,ROW()-ROW($HU$190)+1),"")</f>
        <v>0</v>
      </c>
      <c r="HV294">
        <f>IFERROR(SMALL(HV67:HV187,ROW()-ROW($HV$190)+1),"")</f>
        <v>0</v>
      </c>
      <c r="HW294">
        <f>IFERROR(SMALL(HW67:HW187,ROW()-ROW($HW$190)+1),"")</f>
        <v>0</v>
      </c>
      <c r="HX294">
        <f>IFERROR(SMALL(HX67:HX187,ROW()-ROW($HX$190)+1),"")</f>
        <v>0</v>
      </c>
      <c r="HY294">
        <f>IFERROR(SMALL(HY67:HY187,ROW()-ROW($HY$190)+1),"")</f>
        <v>0</v>
      </c>
      <c r="HZ294">
        <f>IFERROR(SMALL(HZ67:HZ187,ROW()-ROW($HZ$190)+1),"")</f>
        <v>0</v>
      </c>
      <c r="IA294">
        <f>IFERROR(SMALL(IA67:IA187,ROW()-ROW($IA$190)+1),"")</f>
        <v>0</v>
      </c>
      <c r="IB294">
        <f>IFERROR(SMALL(IB67:IB187,ROW()-ROW($IB$190)+1),"")</f>
        <v>0</v>
      </c>
      <c r="IC294">
        <f>IFERROR(SMALL(IC67:IC187,ROW()-ROW($IC$190)+1),"")</f>
        <v>0</v>
      </c>
      <c r="ID294">
        <f>IFERROR(SMALL(ID67:ID187,ROW()-ROW($ID$190)+1),"")</f>
        <v>0</v>
      </c>
      <c r="IE294">
        <f>IFERROR(SMALL(IE67:IE187,ROW()-ROW($IE$190)+1),"")</f>
        <v>0</v>
      </c>
      <c r="IF294">
        <f>IFERROR(SMALL(IF67:IF187,ROW()-ROW($IF$190)+1),"")</f>
        <v>0</v>
      </c>
      <c r="IG294">
        <f>IFERROR(SMALL(IG67:IG187,ROW()-ROW($IG$190)+1),"")</f>
        <v>0</v>
      </c>
      <c r="IH294">
        <f>IFERROR(SMALL(IH67:IH187,ROW()-ROW($IH$190)+1),"")</f>
        <v>0</v>
      </c>
      <c r="II294">
        <f>IFERROR(SMALL(II67:II187,ROW()-ROW($II$190)+1),"")</f>
        <v>0</v>
      </c>
      <c r="IJ294">
        <f>IFERROR(SMALL(IJ67:IJ187,ROW()-ROW($IJ$190)+1),"")</f>
        <v>0</v>
      </c>
      <c r="IK294">
        <f>IFERROR(SMALL(IK67:IK187,ROW()-ROW($IK$190)+1),"")</f>
        <v>0</v>
      </c>
      <c r="IL294">
        <f>IFERROR(SMALL(IL67:IL187,ROW()-ROW($IL$190)+1),"")</f>
        <v>0</v>
      </c>
      <c r="IM294">
        <f>IFERROR(SMALL(IM67:IM187,ROW()-ROW($IM$190)+1),"")</f>
        <v>0</v>
      </c>
      <c r="IN294">
        <f>IFERROR(SMALL(IN67:IN187,ROW()-ROW($IN$190)+1),"")</f>
        <v>0</v>
      </c>
      <c r="IO294">
        <f>IFERROR(SMALL(IO67:IO187,ROW()-ROW($IO$190)+1),"")</f>
        <v>0</v>
      </c>
      <c r="IP294">
        <f>IFERROR(SMALL(IP67:IP187,ROW()-ROW($IP$190)+1),"")</f>
        <v>0</v>
      </c>
      <c r="IQ294">
        <f>IFERROR(SMALL(IQ67:IQ187,ROW()-ROW($IQ$190)+1),"")</f>
        <v>0</v>
      </c>
      <c r="IR294">
        <f>IFERROR(SMALL(IR67:IR187,ROW()-ROW($IR$190)+1),"")</f>
        <v>0</v>
      </c>
      <c r="IS294">
        <f>IFERROR(SMALL(IS67:IS187,ROW()-ROW($IS$190)+1),"")</f>
        <v>0</v>
      </c>
      <c r="IT294">
        <f>IFERROR(SMALL(IT67:IT187,ROW()-ROW($IT$190)+1),"")</f>
        <v>0</v>
      </c>
      <c r="IU294">
        <f>IFERROR(SMALL(IU67:IU187,ROW()-ROW($IU$190)+1),"")</f>
        <v>0</v>
      </c>
      <c r="IV294">
        <f>IFERROR(SMALL(IV67:IV187,ROW()-ROW($IV$190)+1),"")</f>
        <v>0</v>
      </c>
      <c r="IW294">
        <f>IFERROR(SMALL(IW67:IW187,ROW()-ROW($IW$190)+1),"")</f>
        <v>0</v>
      </c>
      <c r="IX294">
        <f>IFERROR(SMALL(IX67:IX187,ROW()-ROW($IX$190)+1),"")</f>
        <v>0</v>
      </c>
      <c r="IY294">
        <f>IFERROR(SMALL(IY67:IY187,ROW()-ROW($IY$190)+1),"")</f>
        <v>0</v>
      </c>
      <c r="IZ294">
        <f>IFERROR(SMALL(IZ67:IZ187,ROW()-ROW($IZ$190)+1),"")</f>
        <v>0</v>
      </c>
      <c r="JA294">
        <f>IFERROR(SMALL(JA67:JA187,ROW()-ROW($JA$190)+1),"")</f>
        <v>0</v>
      </c>
      <c r="JB294">
        <f>IFERROR(SMALL(JB67:JB187,ROW()-ROW($JB$190)+1),"")</f>
        <v>0</v>
      </c>
      <c r="JC294">
        <f>IFERROR(SMALL(JC67:JC187,ROW()-ROW($JC$190)+1),"")</f>
        <v>0</v>
      </c>
      <c r="JD294">
        <f>IFERROR(SMALL(JD67:JD187,ROW()-ROW($JD$190)+1),"")</f>
        <v>0</v>
      </c>
      <c r="JE294">
        <f>IFERROR(SMALL(JE67:JE187,ROW()-ROW($JE$190)+1),"")</f>
        <v>0</v>
      </c>
      <c r="JF294">
        <f>IFERROR(SMALL(JF67:JF187,ROW()-ROW($JF$190)+1),"")</f>
        <v>0</v>
      </c>
      <c r="JG294">
        <f>IFERROR(SMALL(JG67:JG187,ROW()-ROW($JG$190)+1),"")</f>
        <v>0</v>
      </c>
      <c r="JH294">
        <f>IFERROR(SMALL(JH67:JH187,ROW()-ROW($JH$190)+1),"")</f>
        <v>0</v>
      </c>
      <c r="JI294">
        <f>IFERROR(SMALL(JI67:JI187,ROW()-ROW($JI$190)+1),"")</f>
        <v>0</v>
      </c>
      <c r="JJ294">
        <f>IFERROR(SMALL(JJ67:JJ187,ROW()-ROW($JJ$190)+1),"")</f>
        <v>0</v>
      </c>
    </row>
    <row r="295" spans="5:270">
      <c r="E295">
        <f>IFERROR(SMALL(E67:E187,ROW()-ROW($E$190)+1),"")</f>
        <v>0</v>
      </c>
      <c r="F295">
        <f>IFERROR(SMALL(F67:F187,ROW()-ROW($F$190)+1),"")</f>
        <v>0</v>
      </c>
      <c r="G295">
        <f>IFERROR(SMALL(G67:G187,ROW()-ROW($G$190)+1),"")</f>
        <v>0</v>
      </c>
      <c r="H295">
        <f>IFERROR(SMALL(H67:H187,ROW()-ROW($H$190)+1),"")</f>
        <v>0</v>
      </c>
      <c r="I295">
        <f>IFERROR(SMALL(I67:I187,ROW()-ROW($I$190)+1),"")</f>
        <v>0</v>
      </c>
      <c r="J295">
        <f>IFERROR(SMALL(J67:J187,ROW()-ROW($J$190)+1),"")</f>
        <v>0</v>
      </c>
      <c r="K295">
        <f>IFERROR(SMALL(K67:K187,ROW()-ROW($K$190)+1),"")</f>
        <v>0</v>
      </c>
      <c r="L295">
        <f>IFERROR(SMALL(L67:L187,ROW()-ROW($L$190)+1),"")</f>
        <v>0</v>
      </c>
      <c r="M295">
        <f>IFERROR(SMALL(M67:M187,ROW()-ROW($M$190)+1),"")</f>
        <v>0</v>
      </c>
      <c r="N295">
        <f>IFERROR(SMALL(N67:N187,ROW()-ROW($N$190)+1),"")</f>
        <v>0</v>
      </c>
      <c r="O295">
        <f>IFERROR(SMALL(O67:O187,ROW()-ROW($O$190)+1),"")</f>
        <v>0</v>
      </c>
      <c r="P295">
        <f>IFERROR(SMALL(P67:P187,ROW()-ROW($P$190)+1),"")</f>
        <v>0</v>
      </c>
      <c r="Q295">
        <f>IFERROR(SMALL(Q67:Q187,ROW()-ROW($Q$190)+1),"")</f>
        <v>0</v>
      </c>
      <c r="R295">
        <f>IFERROR(SMALL(R67:R187,ROW()-ROW($R$190)+1),"")</f>
        <v>0</v>
      </c>
      <c r="S295">
        <f>IFERROR(SMALL(S67:S187,ROW()-ROW($S$190)+1),"")</f>
        <v>0</v>
      </c>
      <c r="T295">
        <f>IFERROR(SMALL(T67:T187,ROW()-ROW($T$190)+1),"")</f>
        <v>0</v>
      </c>
      <c r="U295">
        <f>IFERROR(SMALL(U67:U187,ROW()-ROW($U$190)+1),"")</f>
        <v>0</v>
      </c>
      <c r="V295">
        <f>IFERROR(SMALL(V67:V187,ROW()-ROW($V$190)+1),"")</f>
        <v>0</v>
      </c>
      <c r="W295">
        <f>IFERROR(SMALL(W67:W187,ROW()-ROW($W$190)+1),"")</f>
        <v>0</v>
      </c>
      <c r="X295">
        <f>IFERROR(SMALL(X67:X187,ROW()-ROW($X$190)+1),"")</f>
        <v>0</v>
      </c>
      <c r="Y295">
        <f>IFERROR(SMALL(Y67:Y187,ROW()-ROW($Y$190)+1),"")</f>
        <v>0</v>
      </c>
      <c r="Z295">
        <f>IFERROR(SMALL(Z67:Z187,ROW()-ROW($Z$190)+1),"")</f>
        <v>0</v>
      </c>
      <c r="AA295">
        <f>IFERROR(SMALL(AA67:AA187,ROW()-ROW($AA$190)+1),"")</f>
        <v>0</v>
      </c>
      <c r="AB295">
        <f>IFERROR(SMALL(AB67:AB187,ROW()-ROW($AB$190)+1),"")</f>
        <v>0</v>
      </c>
      <c r="AC295">
        <f>IFERROR(SMALL(AC67:AC187,ROW()-ROW($AC$190)+1),"")</f>
        <v>0</v>
      </c>
      <c r="AD295">
        <f>IFERROR(SMALL(AD67:AD187,ROW()-ROW($AD$190)+1),"")</f>
        <v>0</v>
      </c>
      <c r="AE295">
        <f>IFERROR(SMALL(AE67:AE187,ROW()-ROW($AE$190)+1),"")</f>
        <v>0</v>
      </c>
      <c r="AF295">
        <f>IFERROR(SMALL(AF67:AF187,ROW()-ROW($AF$190)+1),"")</f>
        <v>0</v>
      </c>
      <c r="AG295">
        <f>IFERROR(SMALL(AG67:AG187,ROW()-ROW($AG$190)+1),"")</f>
        <v>0</v>
      </c>
      <c r="AH295">
        <f>IFERROR(SMALL(AH67:AH187,ROW()-ROW($AH$190)+1),"")</f>
        <v>0</v>
      </c>
      <c r="AI295">
        <f>IFERROR(SMALL(AI67:AI187,ROW()-ROW($AI$190)+1),"")</f>
        <v>0</v>
      </c>
      <c r="AJ295">
        <f>IFERROR(SMALL(AJ67:AJ187,ROW()-ROW($AJ$190)+1),"")</f>
        <v>0</v>
      </c>
      <c r="AK295">
        <f>IFERROR(SMALL(AK67:AK187,ROW()-ROW($AK$190)+1),"")</f>
        <v>0</v>
      </c>
      <c r="AL295">
        <f>IFERROR(SMALL(AL67:AL187,ROW()-ROW($AL$190)+1),"")</f>
        <v>0</v>
      </c>
      <c r="AM295">
        <f>IFERROR(SMALL(AM67:AM187,ROW()-ROW($AM$190)+1),"")</f>
        <v>0</v>
      </c>
      <c r="AN295">
        <f>IFERROR(SMALL(AN67:AN187,ROW()-ROW($AN$190)+1),"")</f>
        <v>0</v>
      </c>
      <c r="AO295">
        <f>IFERROR(SMALL(AO67:AO187,ROW()-ROW($AO$190)+1),"")</f>
        <v>0</v>
      </c>
      <c r="AP295">
        <f>IFERROR(SMALL(AP67:AP187,ROW()-ROW($AP$190)+1),"")</f>
        <v>0</v>
      </c>
      <c r="AQ295">
        <f>IFERROR(SMALL(AQ67:AQ187,ROW()-ROW($AQ$190)+1),"")</f>
        <v>0</v>
      </c>
      <c r="AR295">
        <f>IFERROR(SMALL(AR67:AR187,ROW()-ROW($AR$190)+1),"")</f>
        <v>0</v>
      </c>
      <c r="AS295">
        <f>IFERROR(SMALL(AS67:AS187,ROW()-ROW($AS$190)+1),"")</f>
        <v>0</v>
      </c>
      <c r="AT295">
        <f>IFERROR(SMALL(AT67:AT187,ROW()-ROW($AT$190)+1),"")</f>
        <v>0</v>
      </c>
      <c r="AU295">
        <f>IFERROR(SMALL(AU67:AU187,ROW()-ROW($AU$190)+1),"")</f>
        <v>0</v>
      </c>
      <c r="AV295">
        <f>IFERROR(SMALL(AV67:AV187,ROW()-ROW($AV$190)+1),"")</f>
        <v>0</v>
      </c>
      <c r="AW295">
        <f>IFERROR(SMALL(AW67:AW187,ROW()-ROW($AW$190)+1),"")</f>
        <v>0</v>
      </c>
      <c r="AX295">
        <f>IFERROR(SMALL(AX67:AX187,ROW()-ROW($AX$190)+1),"")</f>
        <v>0</v>
      </c>
      <c r="AY295">
        <f>IFERROR(SMALL(AY67:AY187,ROW()-ROW($AY$190)+1),"")</f>
        <v>0</v>
      </c>
      <c r="AZ295">
        <f>IFERROR(SMALL(AZ67:AZ187,ROW()-ROW($AZ$190)+1),"")</f>
        <v>0</v>
      </c>
      <c r="BA295">
        <f>IFERROR(SMALL(BA67:BA187,ROW()-ROW($BA$190)+1),"")</f>
        <v>0</v>
      </c>
      <c r="BB295">
        <f>IFERROR(SMALL(BB67:BB187,ROW()-ROW($BB$190)+1),"")</f>
        <v>0</v>
      </c>
      <c r="BC295">
        <f>IFERROR(SMALL(BC67:BC187,ROW()-ROW($BC$190)+1),"")</f>
        <v>0</v>
      </c>
      <c r="BD295">
        <f>IFERROR(SMALL(BD67:BD187,ROW()-ROW($BD$190)+1),"")</f>
        <v>0</v>
      </c>
      <c r="BE295">
        <f>IFERROR(SMALL(BE67:BE187,ROW()-ROW($BE$190)+1),"")</f>
        <v>0</v>
      </c>
      <c r="BF295">
        <f>IFERROR(SMALL(BF67:BF187,ROW()-ROW($BF$190)+1),"")</f>
        <v>0</v>
      </c>
      <c r="BG295">
        <f>IFERROR(SMALL(BG67:BG187,ROW()-ROW($BG$190)+1),"")</f>
        <v>0</v>
      </c>
      <c r="BH295">
        <f>IFERROR(SMALL(BH67:BH187,ROW()-ROW($BH$190)+1),"")</f>
        <v>0</v>
      </c>
      <c r="BI295">
        <f>IFERROR(SMALL(BI67:BI187,ROW()-ROW($BI$190)+1),"")</f>
        <v>0</v>
      </c>
      <c r="BJ295">
        <f>IFERROR(SMALL(BJ67:BJ187,ROW()-ROW($BJ$190)+1),"")</f>
        <v>0</v>
      </c>
      <c r="BK295">
        <f>IFERROR(SMALL(BK67:BK187,ROW()-ROW($BK$190)+1),"")</f>
        <v>0</v>
      </c>
      <c r="BL295">
        <f>IFERROR(SMALL(BL67:BL187,ROW()-ROW($BL$190)+1),"")</f>
        <v>0</v>
      </c>
      <c r="BM295">
        <f>IFERROR(SMALL(BM67:BM187,ROW()-ROW($BM$190)+1),"")</f>
        <v>0</v>
      </c>
      <c r="BN295">
        <f>IFERROR(SMALL(BN67:BN187,ROW()-ROW($BN$190)+1),"")</f>
        <v>0</v>
      </c>
      <c r="BO295">
        <f>IFERROR(SMALL(BO67:BO187,ROW()-ROW($BO$190)+1),"")</f>
        <v>0</v>
      </c>
      <c r="BP295">
        <f>IFERROR(SMALL(BP67:BP187,ROW()-ROW($BP$190)+1),"")</f>
        <v>0</v>
      </c>
      <c r="BQ295">
        <f>IFERROR(SMALL(BQ67:BQ187,ROW()-ROW($BQ$190)+1),"")</f>
        <v>0</v>
      </c>
      <c r="BR295">
        <f>IFERROR(SMALL(BR67:BR187,ROW()-ROW($BR$190)+1),"")</f>
        <v>0</v>
      </c>
      <c r="BS295">
        <f>IFERROR(SMALL(BS67:BS187,ROW()-ROW($BS$190)+1),"")</f>
        <v>0</v>
      </c>
      <c r="BT295">
        <f>IFERROR(SMALL(BT67:BT187,ROW()-ROW($BT$190)+1),"")</f>
        <v>0</v>
      </c>
      <c r="BU295">
        <f>IFERROR(SMALL(BU67:BU187,ROW()-ROW($BU$190)+1),"")</f>
        <v>0</v>
      </c>
      <c r="BV295">
        <f>IFERROR(SMALL(BV67:BV187,ROW()-ROW($BV$190)+1),"")</f>
        <v>0</v>
      </c>
      <c r="BW295">
        <f>IFERROR(SMALL(BW67:BW187,ROW()-ROW($BW$190)+1),"")</f>
        <v>0</v>
      </c>
      <c r="BX295">
        <f>IFERROR(SMALL(BX67:BX187,ROW()-ROW($BX$190)+1),"")</f>
        <v>0</v>
      </c>
      <c r="BY295">
        <f>IFERROR(SMALL(BY67:BY187,ROW()-ROW($BY$190)+1),"")</f>
        <v>0</v>
      </c>
      <c r="BZ295">
        <f>IFERROR(SMALL(BZ67:BZ187,ROW()-ROW($BZ$190)+1),"")</f>
        <v>0</v>
      </c>
      <c r="CA295">
        <f>IFERROR(SMALL(CA67:CA187,ROW()-ROW($CA$190)+1),"")</f>
        <v>0</v>
      </c>
      <c r="CB295">
        <f>IFERROR(SMALL(CB67:CB187,ROW()-ROW($CB$190)+1),"")</f>
        <v>0</v>
      </c>
      <c r="CC295">
        <f>IFERROR(SMALL(CC67:CC187,ROW()-ROW($CC$190)+1),"")</f>
        <v>0</v>
      </c>
      <c r="CD295">
        <f>IFERROR(SMALL(CD67:CD187,ROW()-ROW($CD$190)+1),"")</f>
        <v>0</v>
      </c>
      <c r="CE295">
        <f>IFERROR(SMALL(CE67:CE187,ROW()-ROW($CE$190)+1),"")</f>
        <v>0</v>
      </c>
      <c r="CF295">
        <f>IFERROR(SMALL(CF67:CF187,ROW()-ROW($CF$190)+1),"")</f>
        <v>0</v>
      </c>
      <c r="CG295">
        <f>IFERROR(SMALL(CG67:CG187,ROW()-ROW($CG$190)+1),"")</f>
        <v>0</v>
      </c>
      <c r="CH295">
        <f>IFERROR(SMALL(CH67:CH187,ROW()-ROW($CH$190)+1),"")</f>
        <v>0</v>
      </c>
      <c r="CI295">
        <f>IFERROR(SMALL(CI67:CI187,ROW()-ROW($CI$190)+1),"")</f>
        <v>0</v>
      </c>
      <c r="CJ295">
        <f>IFERROR(SMALL(CJ67:CJ187,ROW()-ROW($CJ$190)+1),"")</f>
        <v>0</v>
      </c>
      <c r="CK295">
        <f>IFERROR(SMALL(CK67:CK187,ROW()-ROW($CK$190)+1),"")</f>
        <v>0</v>
      </c>
      <c r="CL295">
        <f>IFERROR(SMALL(CL67:CL187,ROW()-ROW($CL$190)+1),"")</f>
        <v>0</v>
      </c>
      <c r="CM295">
        <f>IFERROR(SMALL(CM67:CM187,ROW()-ROW($CM$190)+1),"")</f>
        <v>0</v>
      </c>
      <c r="CN295">
        <f>IFERROR(SMALL(CN67:CN187,ROW()-ROW($CN$190)+1),"")</f>
        <v>0</v>
      </c>
      <c r="CO295">
        <f>IFERROR(SMALL(CO67:CO187,ROW()-ROW($CO$190)+1),"")</f>
        <v>0</v>
      </c>
      <c r="CP295">
        <f>IFERROR(SMALL(CP67:CP187,ROW()-ROW($CP$190)+1),"")</f>
        <v>0</v>
      </c>
      <c r="CQ295">
        <f>IFERROR(SMALL(CQ67:CQ187,ROW()-ROW($CQ$190)+1),"")</f>
        <v>0</v>
      </c>
      <c r="CR295">
        <f>IFERROR(SMALL(CR67:CR187,ROW()-ROW($CR$190)+1),"")</f>
        <v>0</v>
      </c>
      <c r="CS295">
        <f>IFERROR(SMALL(CS67:CS187,ROW()-ROW($CS$190)+1),"")</f>
        <v>0</v>
      </c>
      <c r="CT295">
        <f>IFERROR(SMALL(CT67:CT187,ROW()-ROW($CT$190)+1),"")</f>
        <v>0</v>
      </c>
      <c r="CU295">
        <f>IFERROR(SMALL(CU67:CU187,ROW()-ROW($CU$190)+1),"")</f>
        <v>0</v>
      </c>
      <c r="CV295">
        <f>IFERROR(SMALL(CV67:CV187,ROW()-ROW($CV$190)+1),"")</f>
        <v>0</v>
      </c>
      <c r="CW295">
        <f>IFERROR(SMALL(CW67:CW187,ROW()-ROW($CW$190)+1),"")</f>
        <v>0</v>
      </c>
      <c r="CX295">
        <f>IFERROR(SMALL(CX67:CX187,ROW()-ROW($CX$190)+1),"")</f>
        <v>0</v>
      </c>
      <c r="CY295">
        <f>IFERROR(SMALL(CY67:CY187,ROW()-ROW($CY$190)+1),"")</f>
        <v>0</v>
      </c>
      <c r="CZ295">
        <f>IFERROR(SMALL(CZ67:CZ187,ROW()-ROW($CZ$190)+1),"")</f>
        <v>0</v>
      </c>
      <c r="DA295">
        <f>IFERROR(SMALL(DA67:DA187,ROW()-ROW($DA$190)+1),"")</f>
        <v>0</v>
      </c>
      <c r="DB295">
        <f>IFERROR(SMALL(DB67:DB187,ROW()-ROW($DB$190)+1),"")</f>
        <v>0</v>
      </c>
      <c r="DC295">
        <f>IFERROR(SMALL(DC67:DC187,ROW()-ROW($DC$190)+1),"")</f>
        <v>0</v>
      </c>
      <c r="DD295">
        <f>IFERROR(SMALL(DD67:DD187,ROW()-ROW($DD$190)+1),"")</f>
        <v>0</v>
      </c>
      <c r="DE295">
        <f>IFERROR(SMALL(DE67:DE187,ROW()-ROW($DE$190)+1),"")</f>
        <v>0</v>
      </c>
      <c r="DF295">
        <f>IFERROR(SMALL(DF67:DF187,ROW()-ROW($DF$190)+1),"")</f>
        <v>0</v>
      </c>
      <c r="DG295">
        <f>IFERROR(SMALL(DG67:DG187,ROW()-ROW($DG$190)+1),"")</f>
        <v>0</v>
      </c>
      <c r="DH295">
        <f>IFERROR(SMALL(DH67:DH187,ROW()-ROW($DH$190)+1),"")</f>
        <v>0</v>
      </c>
      <c r="DI295">
        <f>IFERROR(SMALL(DI67:DI187,ROW()-ROW($DI$190)+1),"")</f>
        <v>0</v>
      </c>
      <c r="DJ295">
        <f>IFERROR(SMALL(DJ67:DJ187,ROW()-ROW($DJ$190)+1),"")</f>
        <v>0</v>
      </c>
      <c r="DK295">
        <f>IFERROR(SMALL(DK67:DK187,ROW()-ROW($DK$190)+1),"")</f>
        <v>0</v>
      </c>
      <c r="DL295">
        <f>IFERROR(SMALL(DL67:DL187,ROW()-ROW($DL$190)+1),"")</f>
        <v>0</v>
      </c>
      <c r="DM295">
        <f>IFERROR(SMALL(DM67:DM187,ROW()-ROW($DM$190)+1),"")</f>
        <v>0</v>
      </c>
      <c r="DN295">
        <f>IFERROR(SMALL(DN67:DN187,ROW()-ROW($DN$190)+1),"")</f>
        <v>0</v>
      </c>
      <c r="DO295">
        <f>IFERROR(SMALL(DO67:DO187,ROW()-ROW($DO$190)+1),"")</f>
        <v>0</v>
      </c>
      <c r="DP295">
        <f>IFERROR(SMALL(DP67:DP187,ROW()-ROW($DP$190)+1),"")</f>
        <v>0</v>
      </c>
      <c r="DQ295">
        <f>IFERROR(SMALL(DQ67:DQ187,ROW()-ROW($DQ$190)+1),"")</f>
        <v>0</v>
      </c>
      <c r="DR295">
        <f>IFERROR(SMALL(DR67:DR187,ROW()-ROW($DR$190)+1),"")</f>
        <v>0</v>
      </c>
      <c r="DS295">
        <f>IFERROR(SMALL(DS67:DS187,ROW()-ROW($DS$190)+1),"")</f>
        <v>0</v>
      </c>
      <c r="DT295">
        <f>IFERROR(SMALL(DT67:DT187,ROW()-ROW($DT$190)+1),"")</f>
        <v>0</v>
      </c>
      <c r="DU295">
        <f>IFERROR(SMALL(DU67:DU187,ROW()-ROW($DU$190)+1),"")</f>
        <v>0</v>
      </c>
      <c r="DV295">
        <f>IFERROR(SMALL(DV67:DV187,ROW()-ROW($DV$190)+1),"")</f>
        <v>0</v>
      </c>
      <c r="DW295">
        <f>IFERROR(SMALL(DW67:DW187,ROW()-ROW($DW$190)+1),"")</f>
        <v>0</v>
      </c>
      <c r="DX295">
        <f>IFERROR(SMALL(DX67:DX187,ROW()-ROW($DX$190)+1),"")</f>
        <v>0</v>
      </c>
      <c r="DY295">
        <f>IFERROR(SMALL(DY67:DY187,ROW()-ROW($DY$190)+1),"")</f>
        <v>0</v>
      </c>
      <c r="DZ295">
        <f>IFERROR(SMALL(DZ67:DZ187,ROW()-ROW($DZ$190)+1),"")</f>
        <v>0</v>
      </c>
      <c r="EA295">
        <f>IFERROR(SMALL(EA67:EA187,ROW()-ROW($EA$190)+1),"")</f>
        <v>0</v>
      </c>
      <c r="EB295">
        <f>IFERROR(SMALL(EB67:EB187,ROW()-ROW($EB$190)+1),"")</f>
        <v>0</v>
      </c>
      <c r="EC295">
        <f>IFERROR(SMALL(EC67:EC187,ROW()-ROW($EC$190)+1),"")</f>
        <v>0</v>
      </c>
      <c r="ED295">
        <f>IFERROR(SMALL(ED67:ED187,ROW()-ROW($ED$190)+1),"")</f>
        <v>0</v>
      </c>
      <c r="EE295">
        <f>IFERROR(SMALL(EE67:EE187,ROW()-ROW($EE$190)+1),"")</f>
        <v>0</v>
      </c>
      <c r="EF295">
        <f>IFERROR(SMALL(EF67:EF187,ROW()-ROW($EF$190)+1),"")</f>
        <v>0</v>
      </c>
      <c r="EI295">
        <f>IFERROR(SMALL(EI67:EI187,ROW()-ROW($EI$190)+1),"")</f>
        <v>0</v>
      </c>
      <c r="EJ295">
        <f>IFERROR(SMALL(EJ67:EJ187,ROW()-ROW($EJ$190)+1),"")</f>
        <v>0</v>
      </c>
      <c r="EK295">
        <f>IFERROR(SMALL(EK67:EK187,ROW()-ROW($EK$190)+1),"")</f>
        <v>0</v>
      </c>
      <c r="EL295">
        <f>IFERROR(SMALL(EL67:EL187,ROW()-ROW($EL$190)+1),"")</f>
        <v>0</v>
      </c>
      <c r="EM295">
        <f>IFERROR(SMALL(EM67:EM187,ROW()-ROW($EM$190)+1),"")</f>
        <v>0</v>
      </c>
      <c r="EN295">
        <f>IFERROR(SMALL(EN67:EN187,ROW()-ROW($EN$190)+1),"")</f>
        <v>0</v>
      </c>
      <c r="EO295">
        <f>IFERROR(SMALL(EO67:EO187,ROW()-ROW($EO$190)+1),"")</f>
        <v>0</v>
      </c>
      <c r="EP295">
        <f>IFERROR(SMALL(EP67:EP187,ROW()-ROW($EP$190)+1),"")</f>
        <v>0</v>
      </c>
      <c r="EQ295">
        <f>IFERROR(SMALL(EQ67:EQ187,ROW()-ROW($EQ$190)+1),"")</f>
        <v>0</v>
      </c>
      <c r="ER295">
        <f>IFERROR(SMALL(ER67:ER187,ROW()-ROW($ER$190)+1),"")</f>
        <v>0</v>
      </c>
      <c r="ES295">
        <f>IFERROR(SMALL(ES67:ES187,ROW()-ROW($ES$190)+1),"")</f>
        <v>0</v>
      </c>
      <c r="ET295">
        <f>IFERROR(SMALL(ET67:ET187,ROW()-ROW($ET$190)+1),"")</f>
        <v>0</v>
      </c>
      <c r="EU295">
        <f>IFERROR(SMALL(EU67:EU187,ROW()-ROW($EU$190)+1),"")</f>
        <v>0</v>
      </c>
      <c r="EV295">
        <f>IFERROR(SMALL(EV67:EV187,ROW()-ROW($EV$190)+1),"")</f>
        <v>0</v>
      </c>
      <c r="EW295">
        <f>IFERROR(SMALL(EW67:EW187,ROW()-ROW($EW$190)+1),"")</f>
        <v>0</v>
      </c>
      <c r="EX295">
        <f>IFERROR(SMALL(EX67:EX187,ROW()-ROW($EX$190)+1),"")</f>
        <v>0</v>
      </c>
      <c r="EY295">
        <f>IFERROR(SMALL(EY67:EY187,ROW()-ROW($EY$190)+1),"")</f>
        <v>0</v>
      </c>
      <c r="EZ295">
        <f>IFERROR(SMALL(EZ67:EZ187,ROW()-ROW($EZ$190)+1),"")</f>
        <v>0</v>
      </c>
      <c r="FA295">
        <f>IFERROR(SMALL(FA67:FA187,ROW()-ROW($FA$190)+1),"")</f>
        <v>0</v>
      </c>
      <c r="FB295">
        <f>IFERROR(SMALL(FB67:FB187,ROW()-ROW($FB$190)+1),"")</f>
        <v>0</v>
      </c>
      <c r="FC295">
        <f>IFERROR(SMALL(FC67:FC187,ROW()-ROW($FC$190)+1),"")</f>
        <v>0</v>
      </c>
      <c r="FD295">
        <f>IFERROR(SMALL(FD67:FD187,ROW()-ROW($FD$190)+1),"")</f>
        <v>0</v>
      </c>
      <c r="FE295">
        <f>IFERROR(SMALL(FE67:FE187,ROW()-ROW($FE$190)+1),"")</f>
        <v>0</v>
      </c>
      <c r="FF295">
        <f>IFERROR(SMALL(FF67:FF187,ROW()-ROW($FF$190)+1),"")</f>
        <v>0</v>
      </c>
      <c r="FG295">
        <f>IFERROR(SMALL(FG67:FG187,ROW()-ROW($FG$190)+1),"")</f>
        <v>0</v>
      </c>
      <c r="FH295">
        <f>IFERROR(SMALL(FH67:FH187,ROW()-ROW($FH$190)+1),"")</f>
        <v>0</v>
      </c>
      <c r="FI295">
        <f>IFERROR(SMALL(FI67:FI187,ROW()-ROW($FI$190)+1),"")</f>
        <v>0</v>
      </c>
      <c r="FJ295">
        <f>IFERROR(SMALL(FJ67:FJ187,ROW()-ROW($FJ$190)+1),"")</f>
        <v>0</v>
      </c>
      <c r="FK295">
        <f>IFERROR(SMALL(FK67:FK187,ROW()-ROW($FK$190)+1),"")</f>
        <v>0</v>
      </c>
      <c r="FL295">
        <f>IFERROR(SMALL(FL67:FL187,ROW()-ROW($FL$190)+1),"")</f>
        <v>0</v>
      </c>
      <c r="FM295">
        <f>IFERROR(SMALL(FM67:FM187,ROW()-ROW($FM$190)+1),"")</f>
        <v>0</v>
      </c>
      <c r="FN295">
        <f>IFERROR(SMALL(FN67:FN187,ROW()-ROW($FN$190)+1),"")</f>
        <v>0</v>
      </c>
      <c r="FO295">
        <f>IFERROR(SMALL(FO67:FO187,ROW()-ROW($FO$190)+1),"")</f>
        <v>0</v>
      </c>
      <c r="FP295">
        <f>IFERROR(SMALL(FP67:FP187,ROW()-ROW($FP$190)+1),"")</f>
        <v>0</v>
      </c>
      <c r="FQ295">
        <f>IFERROR(SMALL(FQ67:FQ187,ROW()-ROW($FQ$190)+1),"")</f>
        <v>0</v>
      </c>
      <c r="FR295">
        <f>IFERROR(SMALL(FR67:FR187,ROW()-ROW($FR$190)+1),"")</f>
        <v>0</v>
      </c>
      <c r="FS295">
        <f>IFERROR(SMALL(FS67:FS187,ROW()-ROW($FS$190)+1),"")</f>
        <v>0</v>
      </c>
      <c r="FT295">
        <f>IFERROR(SMALL(FT67:FT187,ROW()-ROW($FT$190)+1),"")</f>
        <v>0</v>
      </c>
      <c r="FU295">
        <f>IFERROR(SMALL(FU67:FU187,ROW()-ROW($FU$190)+1),"")</f>
        <v>0</v>
      </c>
      <c r="FV295">
        <f>IFERROR(SMALL(FV67:FV187,ROW()-ROW($FV$190)+1),"")</f>
        <v>0</v>
      </c>
      <c r="FW295">
        <f>IFERROR(SMALL(FW67:FW187,ROW()-ROW($FW$190)+1),"")</f>
        <v>0</v>
      </c>
      <c r="FX295">
        <f>IFERROR(SMALL(FX67:FX187,ROW()-ROW($FX$190)+1),"")</f>
        <v>0</v>
      </c>
      <c r="FY295">
        <f>IFERROR(SMALL(FY67:FY187,ROW()-ROW($FY$190)+1),"")</f>
        <v>0</v>
      </c>
      <c r="FZ295">
        <f>IFERROR(SMALL(FZ67:FZ187,ROW()-ROW($FZ$190)+1),"")</f>
        <v>0</v>
      </c>
      <c r="GA295">
        <f>IFERROR(SMALL(GA67:GA187,ROW()-ROW($GA$190)+1),"")</f>
        <v>0</v>
      </c>
      <c r="GB295">
        <f>IFERROR(SMALL(GB67:GB187,ROW()-ROW($GB$190)+1),"")</f>
        <v>0</v>
      </c>
      <c r="GC295">
        <f>IFERROR(SMALL(GC67:GC187,ROW()-ROW($GC$190)+1),"")</f>
        <v>0</v>
      </c>
      <c r="GD295">
        <f>IFERROR(SMALL(GD67:GD187,ROW()-ROW($GD$190)+1),"")</f>
        <v>0</v>
      </c>
      <c r="GE295">
        <f>IFERROR(SMALL(GE67:GE187,ROW()-ROW($GE$190)+1),"")</f>
        <v>0</v>
      </c>
      <c r="GF295">
        <f>IFERROR(SMALL(GF67:GF187,ROW()-ROW($GF$190)+1),"")</f>
        <v>0</v>
      </c>
      <c r="GG295">
        <f>IFERROR(SMALL(GG67:GG187,ROW()-ROW($GG$190)+1),"")</f>
        <v>0</v>
      </c>
      <c r="GH295">
        <f>IFERROR(SMALL(GH67:GH187,ROW()-ROW($GH$190)+1),"")</f>
        <v>0</v>
      </c>
      <c r="GI295">
        <f>IFERROR(SMALL(GI67:GI187,ROW()-ROW($GI$190)+1),"")</f>
        <v>0</v>
      </c>
      <c r="GJ295">
        <f>IFERROR(SMALL(GJ67:GJ187,ROW()-ROW($GJ$190)+1),"")</f>
        <v>0</v>
      </c>
      <c r="GK295">
        <f>IFERROR(SMALL(GK67:GK187,ROW()-ROW($GK$190)+1),"")</f>
        <v>0</v>
      </c>
      <c r="GL295">
        <f>IFERROR(SMALL(GL67:GL187,ROW()-ROW($GL$190)+1),"")</f>
        <v>0</v>
      </c>
      <c r="GM295">
        <f>IFERROR(SMALL(GM67:GM187,ROW()-ROW($GM$190)+1),"")</f>
        <v>0</v>
      </c>
      <c r="GN295">
        <f>IFERROR(SMALL(GN67:GN187,ROW()-ROW($GN$190)+1),"")</f>
        <v>0</v>
      </c>
      <c r="GO295">
        <f>IFERROR(SMALL(GO67:GO187,ROW()-ROW($GO$190)+1),"")</f>
        <v>0</v>
      </c>
      <c r="GP295">
        <f>IFERROR(SMALL(GP67:GP187,ROW()-ROW($GP$190)+1),"")</f>
        <v>0</v>
      </c>
      <c r="GQ295">
        <f>IFERROR(SMALL(GQ67:GQ187,ROW()-ROW($GQ$190)+1),"")</f>
        <v>0</v>
      </c>
      <c r="GR295">
        <f>IFERROR(SMALL(GR67:GR187,ROW()-ROW($GR$190)+1),"")</f>
        <v>0</v>
      </c>
      <c r="GS295">
        <f>IFERROR(SMALL(GS67:GS187,ROW()-ROW($GS$190)+1),"")</f>
        <v>0</v>
      </c>
      <c r="GT295">
        <f>IFERROR(SMALL(GT67:GT187,ROW()-ROW($GT$190)+1),"")</f>
        <v>0</v>
      </c>
      <c r="GU295">
        <f>IFERROR(SMALL(GU67:GU187,ROW()-ROW($GU$190)+1),"")</f>
        <v>0</v>
      </c>
      <c r="GV295">
        <f>IFERROR(SMALL(GV67:GV187,ROW()-ROW($GV$190)+1),"")</f>
        <v>0</v>
      </c>
      <c r="GW295">
        <f>IFERROR(SMALL(GW67:GW187,ROW()-ROW($GW$190)+1),"")</f>
        <v>0</v>
      </c>
      <c r="GX295">
        <f>IFERROR(SMALL(GX67:GX187,ROW()-ROW($GX$190)+1),"")</f>
        <v>0</v>
      </c>
      <c r="GY295">
        <f>IFERROR(SMALL(GY67:GY187,ROW()-ROW($GY$190)+1),"")</f>
        <v>0</v>
      </c>
      <c r="GZ295">
        <f>IFERROR(SMALL(GZ67:GZ187,ROW()-ROW($GZ$190)+1),"")</f>
        <v>0</v>
      </c>
      <c r="HA295">
        <f>IFERROR(SMALL(HA67:HA187,ROW()-ROW($HA$190)+1),"")</f>
        <v>0</v>
      </c>
      <c r="HB295">
        <f>IFERROR(SMALL(HB67:HB187,ROW()-ROW($HB$190)+1),"")</f>
        <v>0</v>
      </c>
      <c r="HC295">
        <f>IFERROR(SMALL(HC67:HC187,ROW()-ROW($HC$190)+1),"")</f>
        <v>0</v>
      </c>
      <c r="HD295">
        <f>IFERROR(SMALL(HD67:HD187,ROW()-ROW($HD$190)+1),"")</f>
        <v>0</v>
      </c>
      <c r="HE295">
        <f>IFERROR(SMALL(HE67:HE187,ROW()-ROW($HE$190)+1),"")</f>
        <v>0</v>
      </c>
      <c r="HF295">
        <f>IFERROR(SMALL(HF67:HF187,ROW()-ROW($HF$190)+1),"")</f>
        <v>0</v>
      </c>
      <c r="HG295">
        <f>IFERROR(SMALL(HG67:HG187,ROW()-ROW($HG$190)+1),"")</f>
        <v>0</v>
      </c>
      <c r="HH295">
        <f>IFERROR(SMALL(HH67:HH187,ROW()-ROW($HH$190)+1),"")</f>
        <v>0</v>
      </c>
      <c r="HI295">
        <f>IFERROR(SMALL(HI67:HI187,ROW()-ROW($HI$190)+1),"")</f>
        <v>0</v>
      </c>
      <c r="HJ295">
        <f>IFERROR(SMALL(HJ67:HJ187,ROW()-ROW($HJ$190)+1),"")</f>
        <v>0</v>
      </c>
      <c r="HK295">
        <f>IFERROR(SMALL(HK67:HK187,ROW()-ROW($HK$190)+1),"")</f>
        <v>0</v>
      </c>
      <c r="HL295">
        <f>IFERROR(SMALL(HL67:HL187,ROW()-ROW($HL$190)+1),"")</f>
        <v>0</v>
      </c>
      <c r="HM295">
        <f>IFERROR(SMALL(HM67:HM187,ROW()-ROW($HM$190)+1),"")</f>
        <v>0</v>
      </c>
      <c r="HN295">
        <f>IFERROR(SMALL(HN67:HN187,ROW()-ROW($HN$190)+1),"")</f>
        <v>0</v>
      </c>
      <c r="HO295">
        <f>IFERROR(SMALL(HO67:HO187,ROW()-ROW($HO$190)+1),"")</f>
        <v>0</v>
      </c>
      <c r="HP295">
        <f>IFERROR(SMALL(HP67:HP187,ROW()-ROW($HP$190)+1),"")</f>
        <v>0</v>
      </c>
      <c r="HQ295">
        <f>IFERROR(SMALL(HQ67:HQ187,ROW()-ROW($HQ$190)+1),"")</f>
        <v>0</v>
      </c>
      <c r="HR295">
        <f>IFERROR(SMALL(HR67:HR187,ROW()-ROW($HR$190)+1),"")</f>
        <v>0</v>
      </c>
      <c r="HS295">
        <f>IFERROR(SMALL(HS67:HS187,ROW()-ROW($HS$190)+1),"")</f>
        <v>0</v>
      </c>
      <c r="HT295">
        <f>IFERROR(SMALL(HT67:HT187,ROW()-ROW($HT$190)+1),"")</f>
        <v>0</v>
      </c>
      <c r="HU295">
        <f>IFERROR(SMALL(HU67:HU187,ROW()-ROW($HU$190)+1),"")</f>
        <v>0</v>
      </c>
      <c r="HV295">
        <f>IFERROR(SMALL(HV67:HV187,ROW()-ROW($HV$190)+1),"")</f>
        <v>0</v>
      </c>
      <c r="HW295">
        <f>IFERROR(SMALL(HW67:HW187,ROW()-ROW($HW$190)+1),"")</f>
        <v>0</v>
      </c>
      <c r="HX295">
        <f>IFERROR(SMALL(HX67:HX187,ROW()-ROW($HX$190)+1),"")</f>
        <v>0</v>
      </c>
      <c r="HY295">
        <f>IFERROR(SMALL(HY67:HY187,ROW()-ROW($HY$190)+1),"")</f>
        <v>0</v>
      </c>
      <c r="HZ295">
        <f>IFERROR(SMALL(HZ67:HZ187,ROW()-ROW($HZ$190)+1),"")</f>
        <v>0</v>
      </c>
      <c r="IA295">
        <f>IFERROR(SMALL(IA67:IA187,ROW()-ROW($IA$190)+1),"")</f>
        <v>0</v>
      </c>
      <c r="IB295">
        <f>IFERROR(SMALL(IB67:IB187,ROW()-ROW($IB$190)+1),"")</f>
        <v>0</v>
      </c>
      <c r="IC295">
        <f>IFERROR(SMALL(IC67:IC187,ROW()-ROW($IC$190)+1),"")</f>
        <v>0</v>
      </c>
      <c r="ID295">
        <f>IFERROR(SMALL(ID67:ID187,ROW()-ROW($ID$190)+1),"")</f>
        <v>0</v>
      </c>
      <c r="IE295">
        <f>IFERROR(SMALL(IE67:IE187,ROW()-ROW($IE$190)+1),"")</f>
        <v>0</v>
      </c>
      <c r="IF295">
        <f>IFERROR(SMALL(IF67:IF187,ROW()-ROW($IF$190)+1),"")</f>
        <v>0</v>
      </c>
      <c r="IG295">
        <f>IFERROR(SMALL(IG67:IG187,ROW()-ROW($IG$190)+1),"")</f>
        <v>0</v>
      </c>
      <c r="IH295">
        <f>IFERROR(SMALL(IH67:IH187,ROW()-ROW($IH$190)+1),"")</f>
        <v>0</v>
      </c>
      <c r="II295">
        <f>IFERROR(SMALL(II67:II187,ROW()-ROW($II$190)+1),"")</f>
        <v>0</v>
      </c>
      <c r="IJ295">
        <f>IFERROR(SMALL(IJ67:IJ187,ROW()-ROW($IJ$190)+1),"")</f>
        <v>0</v>
      </c>
      <c r="IK295">
        <f>IFERROR(SMALL(IK67:IK187,ROW()-ROW($IK$190)+1),"")</f>
        <v>0</v>
      </c>
      <c r="IL295">
        <f>IFERROR(SMALL(IL67:IL187,ROW()-ROW($IL$190)+1),"")</f>
        <v>0</v>
      </c>
      <c r="IM295">
        <f>IFERROR(SMALL(IM67:IM187,ROW()-ROW($IM$190)+1),"")</f>
        <v>0</v>
      </c>
      <c r="IN295">
        <f>IFERROR(SMALL(IN67:IN187,ROW()-ROW($IN$190)+1),"")</f>
        <v>0</v>
      </c>
      <c r="IO295">
        <f>IFERROR(SMALL(IO67:IO187,ROW()-ROW($IO$190)+1),"")</f>
        <v>0</v>
      </c>
      <c r="IP295">
        <f>IFERROR(SMALL(IP67:IP187,ROW()-ROW($IP$190)+1),"")</f>
        <v>0</v>
      </c>
      <c r="IQ295">
        <f>IFERROR(SMALL(IQ67:IQ187,ROW()-ROW($IQ$190)+1),"")</f>
        <v>0</v>
      </c>
      <c r="IR295">
        <f>IFERROR(SMALL(IR67:IR187,ROW()-ROW($IR$190)+1),"")</f>
        <v>0</v>
      </c>
      <c r="IS295">
        <f>IFERROR(SMALL(IS67:IS187,ROW()-ROW($IS$190)+1),"")</f>
        <v>0</v>
      </c>
      <c r="IT295">
        <f>IFERROR(SMALL(IT67:IT187,ROW()-ROW($IT$190)+1),"")</f>
        <v>0</v>
      </c>
      <c r="IU295">
        <f>IFERROR(SMALL(IU67:IU187,ROW()-ROW($IU$190)+1),"")</f>
        <v>0</v>
      </c>
      <c r="IV295">
        <f>IFERROR(SMALL(IV67:IV187,ROW()-ROW($IV$190)+1),"")</f>
        <v>0</v>
      </c>
      <c r="IW295">
        <f>IFERROR(SMALL(IW67:IW187,ROW()-ROW($IW$190)+1),"")</f>
        <v>0</v>
      </c>
      <c r="IX295">
        <f>IFERROR(SMALL(IX67:IX187,ROW()-ROW($IX$190)+1),"")</f>
        <v>0</v>
      </c>
      <c r="IY295">
        <f>IFERROR(SMALL(IY67:IY187,ROW()-ROW($IY$190)+1),"")</f>
        <v>0</v>
      </c>
      <c r="IZ295">
        <f>IFERROR(SMALL(IZ67:IZ187,ROW()-ROW($IZ$190)+1),"")</f>
        <v>0</v>
      </c>
      <c r="JA295">
        <f>IFERROR(SMALL(JA67:JA187,ROW()-ROW($JA$190)+1),"")</f>
        <v>0</v>
      </c>
      <c r="JB295">
        <f>IFERROR(SMALL(JB67:JB187,ROW()-ROW($JB$190)+1),"")</f>
        <v>0</v>
      </c>
      <c r="JC295">
        <f>IFERROR(SMALL(JC67:JC187,ROW()-ROW($JC$190)+1),"")</f>
        <v>0</v>
      </c>
      <c r="JD295">
        <f>IFERROR(SMALL(JD67:JD187,ROW()-ROW($JD$190)+1),"")</f>
        <v>0</v>
      </c>
      <c r="JE295">
        <f>IFERROR(SMALL(JE67:JE187,ROW()-ROW($JE$190)+1),"")</f>
        <v>0</v>
      </c>
      <c r="JF295">
        <f>IFERROR(SMALL(JF67:JF187,ROW()-ROW($JF$190)+1),"")</f>
        <v>0</v>
      </c>
      <c r="JG295">
        <f>IFERROR(SMALL(JG67:JG187,ROW()-ROW($JG$190)+1),"")</f>
        <v>0</v>
      </c>
      <c r="JH295">
        <f>IFERROR(SMALL(JH67:JH187,ROW()-ROW($JH$190)+1),"")</f>
        <v>0</v>
      </c>
      <c r="JI295">
        <f>IFERROR(SMALL(JI67:JI187,ROW()-ROW($JI$190)+1),"")</f>
        <v>0</v>
      </c>
      <c r="JJ295">
        <f>IFERROR(SMALL(JJ67:JJ187,ROW()-ROW($JJ$190)+1),"")</f>
        <v>0</v>
      </c>
    </row>
    <row r="296" spans="5:270">
      <c r="E296">
        <f>IFERROR(SMALL(E67:E187,ROW()-ROW($E$190)+1),"")</f>
        <v>0</v>
      </c>
      <c r="F296">
        <f>IFERROR(SMALL(F67:F187,ROW()-ROW($F$190)+1),"")</f>
        <v>0</v>
      </c>
      <c r="G296">
        <f>IFERROR(SMALL(G67:G187,ROW()-ROW($G$190)+1),"")</f>
        <v>0</v>
      </c>
      <c r="H296">
        <f>IFERROR(SMALL(H67:H187,ROW()-ROW($H$190)+1),"")</f>
        <v>0</v>
      </c>
      <c r="I296">
        <f>IFERROR(SMALL(I67:I187,ROW()-ROW($I$190)+1),"")</f>
        <v>0</v>
      </c>
      <c r="J296">
        <f>IFERROR(SMALL(J67:J187,ROW()-ROW($J$190)+1),"")</f>
        <v>0</v>
      </c>
      <c r="K296">
        <f>IFERROR(SMALL(K67:K187,ROW()-ROW($K$190)+1),"")</f>
        <v>0</v>
      </c>
      <c r="L296">
        <f>IFERROR(SMALL(L67:L187,ROW()-ROW($L$190)+1),"")</f>
        <v>0</v>
      </c>
      <c r="M296">
        <f>IFERROR(SMALL(M67:M187,ROW()-ROW($M$190)+1),"")</f>
        <v>0</v>
      </c>
      <c r="N296">
        <f>IFERROR(SMALL(N67:N187,ROW()-ROW($N$190)+1),"")</f>
        <v>0</v>
      </c>
      <c r="O296">
        <f>IFERROR(SMALL(O67:O187,ROW()-ROW($O$190)+1),"")</f>
        <v>0</v>
      </c>
      <c r="P296">
        <f>IFERROR(SMALL(P67:P187,ROW()-ROW($P$190)+1),"")</f>
        <v>0</v>
      </c>
      <c r="Q296">
        <f>IFERROR(SMALL(Q67:Q187,ROW()-ROW($Q$190)+1),"")</f>
        <v>0</v>
      </c>
      <c r="R296">
        <f>IFERROR(SMALL(R67:R187,ROW()-ROW($R$190)+1),"")</f>
        <v>0</v>
      </c>
      <c r="S296">
        <f>IFERROR(SMALL(S67:S187,ROW()-ROW($S$190)+1),"")</f>
        <v>0</v>
      </c>
      <c r="T296">
        <f>IFERROR(SMALL(T67:T187,ROW()-ROW($T$190)+1),"")</f>
        <v>0</v>
      </c>
      <c r="U296">
        <f>IFERROR(SMALL(U67:U187,ROW()-ROW($U$190)+1),"")</f>
        <v>0</v>
      </c>
      <c r="V296">
        <f>IFERROR(SMALL(V67:V187,ROW()-ROW($V$190)+1),"")</f>
        <v>0</v>
      </c>
      <c r="W296">
        <f>IFERROR(SMALL(W67:W187,ROW()-ROW($W$190)+1),"")</f>
        <v>0</v>
      </c>
      <c r="X296">
        <f>IFERROR(SMALL(X67:X187,ROW()-ROW($X$190)+1),"")</f>
        <v>0</v>
      </c>
      <c r="Y296">
        <f>IFERROR(SMALL(Y67:Y187,ROW()-ROW($Y$190)+1),"")</f>
        <v>0</v>
      </c>
      <c r="Z296">
        <f>IFERROR(SMALL(Z67:Z187,ROW()-ROW($Z$190)+1),"")</f>
        <v>0</v>
      </c>
      <c r="AA296">
        <f>IFERROR(SMALL(AA67:AA187,ROW()-ROW($AA$190)+1),"")</f>
        <v>0</v>
      </c>
      <c r="AB296">
        <f>IFERROR(SMALL(AB67:AB187,ROW()-ROW($AB$190)+1),"")</f>
        <v>0</v>
      </c>
      <c r="AC296">
        <f>IFERROR(SMALL(AC67:AC187,ROW()-ROW($AC$190)+1),"")</f>
        <v>0</v>
      </c>
      <c r="AD296">
        <f>IFERROR(SMALL(AD67:AD187,ROW()-ROW($AD$190)+1),"")</f>
        <v>0</v>
      </c>
      <c r="AE296">
        <f>IFERROR(SMALL(AE67:AE187,ROW()-ROW($AE$190)+1),"")</f>
        <v>0</v>
      </c>
      <c r="AF296">
        <f>IFERROR(SMALL(AF67:AF187,ROW()-ROW($AF$190)+1),"")</f>
        <v>0</v>
      </c>
      <c r="AG296">
        <f>IFERROR(SMALL(AG67:AG187,ROW()-ROW($AG$190)+1),"")</f>
        <v>0</v>
      </c>
      <c r="AH296">
        <f>IFERROR(SMALL(AH67:AH187,ROW()-ROW($AH$190)+1),"")</f>
        <v>0</v>
      </c>
      <c r="AI296">
        <f>IFERROR(SMALL(AI67:AI187,ROW()-ROW($AI$190)+1),"")</f>
        <v>0</v>
      </c>
      <c r="AJ296">
        <f>IFERROR(SMALL(AJ67:AJ187,ROW()-ROW($AJ$190)+1),"")</f>
        <v>0</v>
      </c>
      <c r="AK296">
        <f>IFERROR(SMALL(AK67:AK187,ROW()-ROW($AK$190)+1),"")</f>
        <v>0</v>
      </c>
      <c r="AL296">
        <f>IFERROR(SMALL(AL67:AL187,ROW()-ROW($AL$190)+1),"")</f>
        <v>0</v>
      </c>
      <c r="AM296">
        <f>IFERROR(SMALL(AM67:AM187,ROW()-ROW($AM$190)+1),"")</f>
        <v>0</v>
      </c>
      <c r="AN296">
        <f>IFERROR(SMALL(AN67:AN187,ROW()-ROW($AN$190)+1),"")</f>
        <v>0</v>
      </c>
      <c r="AO296">
        <f>IFERROR(SMALL(AO67:AO187,ROW()-ROW($AO$190)+1),"")</f>
        <v>0</v>
      </c>
      <c r="AP296">
        <f>IFERROR(SMALL(AP67:AP187,ROW()-ROW($AP$190)+1),"")</f>
        <v>0</v>
      </c>
      <c r="AQ296">
        <f>IFERROR(SMALL(AQ67:AQ187,ROW()-ROW($AQ$190)+1),"")</f>
        <v>0</v>
      </c>
      <c r="AR296">
        <f>IFERROR(SMALL(AR67:AR187,ROW()-ROW($AR$190)+1),"")</f>
        <v>0</v>
      </c>
      <c r="AS296">
        <f>IFERROR(SMALL(AS67:AS187,ROW()-ROW($AS$190)+1),"")</f>
        <v>0</v>
      </c>
      <c r="AT296">
        <f>IFERROR(SMALL(AT67:AT187,ROW()-ROW($AT$190)+1),"")</f>
        <v>0</v>
      </c>
      <c r="AU296">
        <f>IFERROR(SMALL(AU67:AU187,ROW()-ROW($AU$190)+1),"")</f>
        <v>0</v>
      </c>
      <c r="AV296">
        <f>IFERROR(SMALL(AV67:AV187,ROW()-ROW($AV$190)+1),"")</f>
        <v>0</v>
      </c>
      <c r="AW296">
        <f>IFERROR(SMALL(AW67:AW187,ROW()-ROW($AW$190)+1),"")</f>
        <v>0</v>
      </c>
      <c r="AX296">
        <f>IFERROR(SMALL(AX67:AX187,ROW()-ROW($AX$190)+1),"")</f>
        <v>0</v>
      </c>
      <c r="AY296">
        <f>IFERROR(SMALL(AY67:AY187,ROW()-ROW($AY$190)+1),"")</f>
        <v>0</v>
      </c>
      <c r="AZ296">
        <f>IFERROR(SMALL(AZ67:AZ187,ROW()-ROW($AZ$190)+1),"")</f>
        <v>0</v>
      </c>
      <c r="BA296">
        <f>IFERROR(SMALL(BA67:BA187,ROW()-ROW($BA$190)+1),"")</f>
        <v>0</v>
      </c>
      <c r="BB296">
        <f>IFERROR(SMALL(BB67:BB187,ROW()-ROW($BB$190)+1),"")</f>
        <v>0</v>
      </c>
      <c r="BC296">
        <f>IFERROR(SMALL(BC67:BC187,ROW()-ROW($BC$190)+1),"")</f>
        <v>0</v>
      </c>
      <c r="BD296">
        <f>IFERROR(SMALL(BD67:BD187,ROW()-ROW($BD$190)+1),"")</f>
        <v>0</v>
      </c>
      <c r="BE296">
        <f>IFERROR(SMALL(BE67:BE187,ROW()-ROW($BE$190)+1),"")</f>
        <v>0</v>
      </c>
      <c r="BF296">
        <f>IFERROR(SMALL(BF67:BF187,ROW()-ROW($BF$190)+1),"")</f>
        <v>0</v>
      </c>
      <c r="BG296">
        <f>IFERROR(SMALL(BG67:BG187,ROW()-ROW($BG$190)+1),"")</f>
        <v>0</v>
      </c>
      <c r="BH296">
        <f>IFERROR(SMALL(BH67:BH187,ROW()-ROW($BH$190)+1),"")</f>
        <v>0</v>
      </c>
      <c r="BI296">
        <f>IFERROR(SMALL(BI67:BI187,ROW()-ROW($BI$190)+1),"")</f>
        <v>0</v>
      </c>
      <c r="BJ296">
        <f>IFERROR(SMALL(BJ67:BJ187,ROW()-ROW($BJ$190)+1),"")</f>
        <v>0</v>
      </c>
      <c r="BK296">
        <f>IFERROR(SMALL(BK67:BK187,ROW()-ROW($BK$190)+1),"")</f>
        <v>0</v>
      </c>
      <c r="BL296">
        <f>IFERROR(SMALL(BL67:BL187,ROW()-ROW($BL$190)+1),"")</f>
        <v>0</v>
      </c>
      <c r="BM296">
        <f>IFERROR(SMALL(BM67:BM187,ROW()-ROW($BM$190)+1),"")</f>
        <v>0</v>
      </c>
      <c r="BN296">
        <f>IFERROR(SMALL(BN67:BN187,ROW()-ROW($BN$190)+1),"")</f>
        <v>0</v>
      </c>
      <c r="BO296">
        <f>IFERROR(SMALL(BO67:BO187,ROW()-ROW($BO$190)+1),"")</f>
        <v>0</v>
      </c>
      <c r="BP296">
        <f>IFERROR(SMALL(BP67:BP187,ROW()-ROW($BP$190)+1),"")</f>
        <v>0</v>
      </c>
      <c r="BQ296">
        <f>IFERROR(SMALL(BQ67:BQ187,ROW()-ROW($BQ$190)+1),"")</f>
        <v>0</v>
      </c>
      <c r="BR296">
        <f>IFERROR(SMALL(BR67:BR187,ROW()-ROW($BR$190)+1),"")</f>
        <v>0</v>
      </c>
      <c r="BS296">
        <f>IFERROR(SMALL(BS67:BS187,ROW()-ROW($BS$190)+1),"")</f>
        <v>0</v>
      </c>
      <c r="BT296">
        <f>IFERROR(SMALL(BT67:BT187,ROW()-ROW($BT$190)+1),"")</f>
        <v>0</v>
      </c>
      <c r="BU296">
        <f>IFERROR(SMALL(BU67:BU187,ROW()-ROW($BU$190)+1),"")</f>
        <v>0</v>
      </c>
      <c r="BV296">
        <f>IFERROR(SMALL(BV67:BV187,ROW()-ROW($BV$190)+1),"")</f>
        <v>0</v>
      </c>
      <c r="BW296">
        <f>IFERROR(SMALL(BW67:BW187,ROW()-ROW($BW$190)+1),"")</f>
        <v>0</v>
      </c>
      <c r="BX296">
        <f>IFERROR(SMALL(BX67:BX187,ROW()-ROW($BX$190)+1),"")</f>
        <v>0</v>
      </c>
      <c r="BY296">
        <f>IFERROR(SMALL(BY67:BY187,ROW()-ROW($BY$190)+1),"")</f>
        <v>0</v>
      </c>
      <c r="BZ296">
        <f>IFERROR(SMALL(BZ67:BZ187,ROW()-ROW($BZ$190)+1),"")</f>
        <v>0</v>
      </c>
      <c r="CA296">
        <f>IFERROR(SMALL(CA67:CA187,ROW()-ROW($CA$190)+1),"")</f>
        <v>0</v>
      </c>
      <c r="CB296">
        <f>IFERROR(SMALL(CB67:CB187,ROW()-ROW($CB$190)+1),"")</f>
        <v>0</v>
      </c>
      <c r="CC296">
        <f>IFERROR(SMALL(CC67:CC187,ROW()-ROW($CC$190)+1),"")</f>
        <v>0</v>
      </c>
      <c r="CD296">
        <f>IFERROR(SMALL(CD67:CD187,ROW()-ROW($CD$190)+1),"")</f>
        <v>0</v>
      </c>
      <c r="CE296">
        <f>IFERROR(SMALL(CE67:CE187,ROW()-ROW($CE$190)+1),"")</f>
        <v>0</v>
      </c>
      <c r="CF296">
        <f>IFERROR(SMALL(CF67:CF187,ROW()-ROW($CF$190)+1),"")</f>
        <v>0</v>
      </c>
      <c r="CG296">
        <f>IFERROR(SMALL(CG67:CG187,ROW()-ROW($CG$190)+1),"")</f>
        <v>0</v>
      </c>
      <c r="CH296">
        <f>IFERROR(SMALL(CH67:CH187,ROW()-ROW($CH$190)+1),"")</f>
        <v>0</v>
      </c>
      <c r="CI296">
        <f>IFERROR(SMALL(CI67:CI187,ROW()-ROW($CI$190)+1),"")</f>
        <v>0</v>
      </c>
      <c r="CJ296">
        <f>IFERROR(SMALL(CJ67:CJ187,ROW()-ROW($CJ$190)+1),"")</f>
        <v>0</v>
      </c>
      <c r="CK296">
        <f>IFERROR(SMALL(CK67:CK187,ROW()-ROW($CK$190)+1),"")</f>
        <v>0</v>
      </c>
      <c r="CL296">
        <f>IFERROR(SMALL(CL67:CL187,ROW()-ROW($CL$190)+1),"")</f>
        <v>0</v>
      </c>
      <c r="CM296">
        <f>IFERROR(SMALL(CM67:CM187,ROW()-ROW($CM$190)+1),"")</f>
        <v>0</v>
      </c>
      <c r="CN296">
        <f>IFERROR(SMALL(CN67:CN187,ROW()-ROW($CN$190)+1),"")</f>
        <v>0</v>
      </c>
      <c r="CO296">
        <f>IFERROR(SMALL(CO67:CO187,ROW()-ROW($CO$190)+1),"")</f>
        <v>0</v>
      </c>
      <c r="CP296">
        <f>IFERROR(SMALL(CP67:CP187,ROW()-ROW($CP$190)+1),"")</f>
        <v>0</v>
      </c>
      <c r="CQ296">
        <f>IFERROR(SMALL(CQ67:CQ187,ROW()-ROW($CQ$190)+1),"")</f>
        <v>0</v>
      </c>
      <c r="CR296">
        <f>IFERROR(SMALL(CR67:CR187,ROW()-ROW($CR$190)+1),"")</f>
        <v>0</v>
      </c>
      <c r="CS296">
        <f>IFERROR(SMALL(CS67:CS187,ROW()-ROW($CS$190)+1),"")</f>
        <v>0</v>
      </c>
      <c r="CT296">
        <f>IFERROR(SMALL(CT67:CT187,ROW()-ROW($CT$190)+1),"")</f>
        <v>0</v>
      </c>
      <c r="CU296">
        <f>IFERROR(SMALL(CU67:CU187,ROW()-ROW($CU$190)+1),"")</f>
        <v>0</v>
      </c>
      <c r="CV296">
        <f>IFERROR(SMALL(CV67:CV187,ROW()-ROW($CV$190)+1),"")</f>
        <v>0</v>
      </c>
      <c r="CW296">
        <f>IFERROR(SMALL(CW67:CW187,ROW()-ROW($CW$190)+1),"")</f>
        <v>0</v>
      </c>
      <c r="CX296">
        <f>IFERROR(SMALL(CX67:CX187,ROW()-ROW($CX$190)+1),"")</f>
        <v>0</v>
      </c>
      <c r="CY296">
        <f>IFERROR(SMALL(CY67:CY187,ROW()-ROW($CY$190)+1),"")</f>
        <v>0</v>
      </c>
      <c r="CZ296">
        <f>IFERROR(SMALL(CZ67:CZ187,ROW()-ROW($CZ$190)+1),"")</f>
        <v>0</v>
      </c>
      <c r="DA296">
        <f>IFERROR(SMALL(DA67:DA187,ROW()-ROW($DA$190)+1),"")</f>
        <v>0</v>
      </c>
      <c r="DB296">
        <f>IFERROR(SMALL(DB67:DB187,ROW()-ROW($DB$190)+1),"")</f>
        <v>0</v>
      </c>
      <c r="DC296">
        <f>IFERROR(SMALL(DC67:DC187,ROW()-ROW($DC$190)+1),"")</f>
        <v>0</v>
      </c>
      <c r="DD296">
        <f>IFERROR(SMALL(DD67:DD187,ROW()-ROW($DD$190)+1),"")</f>
        <v>0</v>
      </c>
      <c r="DE296">
        <f>IFERROR(SMALL(DE67:DE187,ROW()-ROW($DE$190)+1),"")</f>
        <v>0</v>
      </c>
      <c r="DF296">
        <f>IFERROR(SMALL(DF67:DF187,ROW()-ROW($DF$190)+1),"")</f>
        <v>0</v>
      </c>
      <c r="DG296">
        <f>IFERROR(SMALL(DG67:DG187,ROW()-ROW($DG$190)+1),"")</f>
        <v>0</v>
      </c>
      <c r="DH296">
        <f>IFERROR(SMALL(DH67:DH187,ROW()-ROW($DH$190)+1),"")</f>
        <v>0</v>
      </c>
      <c r="DI296">
        <f>IFERROR(SMALL(DI67:DI187,ROW()-ROW($DI$190)+1),"")</f>
        <v>0</v>
      </c>
      <c r="DJ296">
        <f>IFERROR(SMALL(DJ67:DJ187,ROW()-ROW($DJ$190)+1),"")</f>
        <v>0</v>
      </c>
      <c r="DK296">
        <f>IFERROR(SMALL(DK67:DK187,ROW()-ROW($DK$190)+1),"")</f>
        <v>0</v>
      </c>
      <c r="DL296">
        <f>IFERROR(SMALL(DL67:DL187,ROW()-ROW($DL$190)+1),"")</f>
        <v>0</v>
      </c>
      <c r="DM296">
        <f>IFERROR(SMALL(DM67:DM187,ROW()-ROW($DM$190)+1),"")</f>
        <v>0</v>
      </c>
      <c r="DN296">
        <f>IFERROR(SMALL(DN67:DN187,ROW()-ROW($DN$190)+1),"")</f>
        <v>0</v>
      </c>
      <c r="DO296">
        <f>IFERROR(SMALL(DO67:DO187,ROW()-ROW($DO$190)+1),"")</f>
        <v>0</v>
      </c>
      <c r="DP296">
        <f>IFERROR(SMALL(DP67:DP187,ROW()-ROW($DP$190)+1),"")</f>
        <v>0</v>
      </c>
      <c r="DQ296">
        <f>IFERROR(SMALL(DQ67:DQ187,ROW()-ROW($DQ$190)+1),"")</f>
        <v>0</v>
      </c>
      <c r="DR296">
        <f>IFERROR(SMALL(DR67:DR187,ROW()-ROW($DR$190)+1),"")</f>
        <v>0</v>
      </c>
      <c r="DS296">
        <f>IFERROR(SMALL(DS67:DS187,ROW()-ROW($DS$190)+1),"")</f>
        <v>0</v>
      </c>
      <c r="DT296">
        <f>IFERROR(SMALL(DT67:DT187,ROW()-ROW($DT$190)+1),"")</f>
        <v>0</v>
      </c>
      <c r="DU296">
        <f>IFERROR(SMALL(DU67:DU187,ROW()-ROW($DU$190)+1),"")</f>
        <v>0</v>
      </c>
      <c r="DV296">
        <f>IFERROR(SMALL(DV67:DV187,ROW()-ROW($DV$190)+1),"")</f>
        <v>0</v>
      </c>
      <c r="DW296">
        <f>IFERROR(SMALL(DW67:DW187,ROW()-ROW($DW$190)+1),"")</f>
        <v>0</v>
      </c>
      <c r="DX296">
        <f>IFERROR(SMALL(DX67:DX187,ROW()-ROW($DX$190)+1),"")</f>
        <v>0</v>
      </c>
      <c r="DY296">
        <f>IFERROR(SMALL(DY67:DY187,ROW()-ROW($DY$190)+1),"")</f>
        <v>0</v>
      </c>
      <c r="DZ296">
        <f>IFERROR(SMALL(DZ67:DZ187,ROW()-ROW($DZ$190)+1),"")</f>
        <v>0</v>
      </c>
      <c r="EA296">
        <f>IFERROR(SMALL(EA67:EA187,ROW()-ROW($EA$190)+1),"")</f>
        <v>0</v>
      </c>
      <c r="EB296">
        <f>IFERROR(SMALL(EB67:EB187,ROW()-ROW($EB$190)+1),"")</f>
        <v>0</v>
      </c>
      <c r="EC296">
        <f>IFERROR(SMALL(EC67:EC187,ROW()-ROW($EC$190)+1),"")</f>
        <v>0</v>
      </c>
      <c r="ED296">
        <f>IFERROR(SMALL(ED67:ED187,ROW()-ROW($ED$190)+1),"")</f>
        <v>0</v>
      </c>
      <c r="EE296">
        <f>IFERROR(SMALL(EE67:EE187,ROW()-ROW($EE$190)+1),"")</f>
        <v>0</v>
      </c>
      <c r="EF296">
        <f>IFERROR(SMALL(EF67:EF187,ROW()-ROW($EF$190)+1),"")</f>
        <v>0</v>
      </c>
      <c r="EI296">
        <f>IFERROR(SMALL(EI67:EI187,ROW()-ROW($EI$190)+1),"")</f>
        <v>0</v>
      </c>
      <c r="EJ296">
        <f>IFERROR(SMALL(EJ67:EJ187,ROW()-ROW($EJ$190)+1),"")</f>
        <v>0</v>
      </c>
      <c r="EK296">
        <f>IFERROR(SMALL(EK67:EK187,ROW()-ROW($EK$190)+1),"")</f>
        <v>0</v>
      </c>
      <c r="EL296">
        <f>IFERROR(SMALL(EL67:EL187,ROW()-ROW($EL$190)+1),"")</f>
        <v>0</v>
      </c>
      <c r="EM296">
        <f>IFERROR(SMALL(EM67:EM187,ROW()-ROW($EM$190)+1),"")</f>
        <v>0</v>
      </c>
      <c r="EN296">
        <f>IFERROR(SMALL(EN67:EN187,ROW()-ROW($EN$190)+1),"")</f>
        <v>0</v>
      </c>
      <c r="EO296">
        <f>IFERROR(SMALL(EO67:EO187,ROW()-ROW($EO$190)+1),"")</f>
        <v>0</v>
      </c>
      <c r="EP296">
        <f>IFERROR(SMALL(EP67:EP187,ROW()-ROW($EP$190)+1),"")</f>
        <v>0</v>
      </c>
      <c r="EQ296">
        <f>IFERROR(SMALL(EQ67:EQ187,ROW()-ROW($EQ$190)+1),"")</f>
        <v>0</v>
      </c>
      <c r="ER296">
        <f>IFERROR(SMALL(ER67:ER187,ROW()-ROW($ER$190)+1),"")</f>
        <v>0</v>
      </c>
      <c r="ES296">
        <f>IFERROR(SMALL(ES67:ES187,ROW()-ROW($ES$190)+1),"")</f>
        <v>0</v>
      </c>
      <c r="ET296">
        <f>IFERROR(SMALL(ET67:ET187,ROW()-ROW($ET$190)+1),"")</f>
        <v>0</v>
      </c>
      <c r="EU296">
        <f>IFERROR(SMALL(EU67:EU187,ROW()-ROW($EU$190)+1),"")</f>
        <v>0</v>
      </c>
      <c r="EV296">
        <f>IFERROR(SMALL(EV67:EV187,ROW()-ROW($EV$190)+1),"")</f>
        <v>0</v>
      </c>
      <c r="EW296">
        <f>IFERROR(SMALL(EW67:EW187,ROW()-ROW($EW$190)+1),"")</f>
        <v>0</v>
      </c>
      <c r="EX296">
        <f>IFERROR(SMALL(EX67:EX187,ROW()-ROW($EX$190)+1),"")</f>
        <v>0</v>
      </c>
      <c r="EY296">
        <f>IFERROR(SMALL(EY67:EY187,ROW()-ROW($EY$190)+1),"")</f>
        <v>0</v>
      </c>
      <c r="EZ296">
        <f>IFERROR(SMALL(EZ67:EZ187,ROW()-ROW($EZ$190)+1),"")</f>
        <v>0</v>
      </c>
      <c r="FA296">
        <f>IFERROR(SMALL(FA67:FA187,ROW()-ROW($FA$190)+1),"")</f>
        <v>0</v>
      </c>
      <c r="FB296">
        <f>IFERROR(SMALL(FB67:FB187,ROW()-ROW($FB$190)+1),"")</f>
        <v>0</v>
      </c>
      <c r="FC296">
        <f>IFERROR(SMALL(FC67:FC187,ROW()-ROW($FC$190)+1),"")</f>
        <v>0</v>
      </c>
      <c r="FD296">
        <f>IFERROR(SMALL(FD67:FD187,ROW()-ROW($FD$190)+1),"")</f>
        <v>0</v>
      </c>
      <c r="FE296">
        <f>IFERROR(SMALL(FE67:FE187,ROW()-ROW($FE$190)+1),"")</f>
        <v>0</v>
      </c>
      <c r="FF296">
        <f>IFERROR(SMALL(FF67:FF187,ROW()-ROW($FF$190)+1),"")</f>
        <v>0</v>
      </c>
      <c r="FG296">
        <f>IFERROR(SMALL(FG67:FG187,ROW()-ROW($FG$190)+1),"")</f>
        <v>0</v>
      </c>
      <c r="FH296">
        <f>IFERROR(SMALL(FH67:FH187,ROW()-ROW($FH$190)+1),"")</f>
        <v>0</v>
      </c>
      <c r="FI296">
        <f>IFERROR(SMALL(FI67:FI187,ROW()-ROW($FI$190)+1),"")</f>
        <v>0</v>
      </c>
      <c r="FJ296">
        <f>IFERROR(SMALL(FJ67:FJ187,ROW()-ROW($FJ$190)+1),"")</f>
        <v>0</v>
      </c>
      <c r="FK296">
        <f>IFERROR(SMALL(FK67:FK187,ROW()-ROW($FK$190)+1),"")</f>
        <v>0</v>
      </c>
      <c r="FL296">
        <f>IFERROR(SMALL(FL67:FL187,ROW()-ROW($FL$190)+1),"")</f>
        <v>0</v>
      </c>
      <c r="FM296">
        <f>IFERROR(SMALL(FM67:FM187,ROW()-ROW($FM$190)+1),"")</f>
        <v>0</v>
      </c>
      <c r="FN296">
        <f>IFERROR(SMALL(FN67:FN187,ROW()-ROW($FN$190)+1),"")</f>
        <v>0</v>
      </c>
      <c r="FO296">
        <f>IFERROR(SMALL(FO67:FO187,ROW()-ROW($FO$190)+1),"")</f>
        <v>0</v>
      </c>
      <c r="FP296">
        <f>IFERROR(SMALL(FP67:FP187,ROW()-ROW($FP$190)+1),"")</f>
        <v>0</v>
      </c>
      <c r="FQ296">
        <f>IFERROR(SMALL(FQ67:FQ187,ROW()-ROW($FQ$190)+1),"")</f>
        <v>0</v>
      </c>
      <c r="FR296">
        <f>IFERROR(SMALL(FR67:FR187,ROW()-ROW($FR$190)+1),"")</f>
        <v>0</v>
      </c>
      <c r="FS296">
        <f>IFERROR(SMALL(FS67:FS187,ROW()-ROW($FS$190)+1),"")</f>
        <v>0</v>
      </c>
      <c r="FT296">
        <f>IFERROR(SMALL(FT67:FT187,ROW()-ROW($FT$190)+1),"")</f>
        <v>0</v>
      </c>
      <c r="FU296">
        <f>IFERROR(SMALL(FU67:FU187,ROW()-ROW($FU$190)+1),"")</f>
        <v>0</v>
      </c>
      <c r="FV296">
        <f>IFERROR(SMALL(FV67:FV187,ROW()-ROW($FV$190)+1),"")</f>
        <v>0</v>
      </c>
      <c r="FW296">
        <f>IFERROR(SMALL(FW67:FW187,ROW()-ROW($FW$190)+1),"")</f>
        <v>0</v>
      </c>
      <c r="FX296">
        <f>IFERROR(SMALL(FX67:FX187,ROW()-ROW($FX$190)+1),"")</f>
        <v>0</v>
      </c>
      <c r="FY296">
        <f>IFERROR(SMALL(FY67:FY187,ROW()-ROW($FY$190)+1),"")</f>
        <v>0</v>
      </c>
      <c r="FZ296">
        <f>IFERROR(SMALL(FZ67:FZ187,ROW()-ROW($FZ$190)+1),"")</f>
        <v>0</v>
      </c>
      <c r="GA296">
        <f>IFERROR(SMALL(GA67:GA187,ROW()-ROW($GA$190)+1),"")</f>
        <v>0</v>
      </c>
      <c r="GB296">
        <f>IFERROR(SMALL(GB67:GB187,ROW()-ROW($GB$190)+1),"")</f>
        <v>0</v>
      </c>
      <c r="GC296">
        <f>IFERROR(SMALL(GC67:GC187,ROW()-ROW($GC$190)+1),"")</f>
        <v>0</v>
      </c>
      <c r="GD296">
        <f>IFERROR(SMALL(GD67:GD187,ROW()-ROW($GD$190)+1),"")</f>
        <v>0</v>
      </c>
      <c r="GE296">
        <f>IFERROR(SMALL(GE67:GE187,ROW()-ROW($GE$190)+1),"")</f>
        <v>0</v>
      </c>
      <c r="GF296">
        <f>IFERROR(SMALL(GF67:GF187,ROW()-ROW($GF$190)+1),"")</f>
        <v>0</v>
      </c>
      <c r="GG296">
        <f>IFERROR(SMALL(GG67:GG187,ROW()-ROW($GG$190)+1),"")</f>
        <v>0</v>
      </c>
      <c r="GH296">
        <f>IFERROR(SMALL(GH67:GH187,ROW()-ROW($GH$190)+1),"")</f>
        <v>0</v>
      </c>
      <c r="GI296">
        <f>IFERROR(SMALL(GI67:GI187,ROW()-ROW($GI$190)+1),"")</f>
        <v>0</v>
      </c>
      <c r="GJ296">
        <f>IFERROR(SMALL(GJ67:GJ187,ROW()-ROW($GJ$190)+1),"")</f>
        <v>0</v>
      </c>
      <c r="GK296">
        <f>IFERROR(SMALL(GK67:GK187,ROW()-ROW($GK$190)+1),"")</f>
        <v>0</v>
      </c>
      <c r="GL296">
        <f>IFERROR(SMALL(GL67:GL187,ROW()-ROW($GL$190)+1),"")</f>
        <v>0</v>
      </c>
      <c r="GM296">
        <f>IFERROR(SMALL(GM67:GM187,ROW()-ROW($GM$190)+1),"")</f>
        <v>0</v>
      </c>
      <c r="GN296">
        <f>IFERROR(SMALL(GN67:GN187,ROW()-ROW($GN$190)+1),"")</f>
        <v>0</v>
      </c>
      <c r="GO296">
        <f>IFERROR(SMALL(GO67:GO187,ROW()-ROW($GO$190)+1),"")</f>
        <v>0</v>
      </c>
      <c r="GP296">
        <f>IFERROR(SMALL(GP67:GP187,ROW()-ROW($GP$190)+1),"")</f>
        <v>0</v>
      </c>
      <c r="GQ296">
        <f>IFERROR(SMALL(GQ67:GQ187,ROW()-ROW($GQ$190)+1),"")</f>
        <v>0</v>
      </c>
      <c r="GR296">
        <f>IFERROR(SMALL(GR67:GR187,ROW()-ROW($GR$190)+1),"")</f>
        <v>0</v>
      </c>
      <c r="GS296">
        <f>IFERROR(SMALL(GS67:GS187,ROW()-ROW($GS$190)+1),"")</f>
        <v>0</v>
      </c>
      <c r="GT296">
        <f>IFERROR(SMALL(GT67:GT187,ROW()-ROW($GT$190)+1),"")</f>
        <v>0</v>
      </c>
      <c r="GU296">
        <f>IFERROR(SMALL(GU67:GU187,ROW()-ROW($GU$190)+1),"")</f>
        <v>0</v>
      </c>
      <c r="GV296">
        <f>IFERROR(SMALL(GV67:GV187,ROW()-ROW($GV$190)+1),"")</f>
        <v>0</v>
      </c>
      <c r="GW296">
        <f>IFERROR(SMALL(GW67:GW187,ROW()-ROW($GW$190)+1),"")</f>
        <v>0</v>
      </c>
      <c r="GX296">
        <f>IFERROR(SMALL(GX67:GX187,ROW()-ROW($GX$190)+1),"")</f>
        <v>0</v>
      </c>
      <c r="GY296">
        <f>IFERROR(SMALL(GY67:GY187,ROW()-ROW($GY$190)+1),"")</f>
        <v>0</v>
      </c>
      <c r="GZ296">
        <f>IFERROR(SMALL(GZ67:GZ187,ROW()-ROW($GZ$190)+1),"")</f>
        <v>0</v>
      </c>
      <c r="HA296">
        <f>IFERROR(SMALL(HA67:HA187,ROW()-ROW($HA$190)+1),"")</f>
        <v>0</v>
      </c>
      <c r="HB296">
        <f>IFERROR(SMALL(HB67:HB187,ROW()-ROW($HB$190)+1),"")</f>
        <v>0</v>
      </c>
      <c r="HC296">
        <f>IFERROR(SMALL(HC67:HC187,ROW()-ROW($HC$190)+1),"")</f>
        <v>0</v>
      </c>
      <c r="HD296">
        <f>IFERROR(SMALL(HD67:HD187,ROW()-ROW($HD$190)+1),"")</f>
        <v>0</v>
      </c>
      <c r="HE296">
        <f>IFERROR(SMALL(HE67:HE187,ROW()-ROW($HE$190)+1),"")</f>
        <v>0</v>
      </c>
      <c r="HF296">
        <f>IFERROR(SMALL(HF67:HF187,ROW()-ROW($HF$190)+1),"")</f>
        <v>0</v>
      </c>
      <c r="HG296">
        <f>IFERROR(SMALL(HG67:HG187,ROW()-ROW($HG$190)+1),"")</f>
        <v>0</v>
      </c>
      <c r="HH296">
        <f>IFERROR(SMALL(HH67:HH187,ROW()-ROW($HH$190)+1),"")</f>
        <v>0</v>
      </c>
      <c r="HI296">
        <f>IFERROR(SMALL(HI67:HI187,ROW()-ROW($HI$190)+1),"")</f>
        <v>0</v>
      </c>
      <c r="HJ296">
        <f>IFERROR(SMALL(HJ67:HJ187,ROW()-ROW($HJ$190)+1),"")</f>
        <v>0</v>
      </c>
      <c r="HK296">
        <f>IFERROR(SMALL(HK67:HK187,ROW()-ROW($HK$190)+1),"")</f>
        <v>0</v>
      </c>
      <c r="HL296">
        <f>IFERROR(SMALL(HL67:HL187,ROW()-ROW($HL$190)+1),"")</f>
        <v>0</v>
      </c>
      <c r="HM296">
        <f>IFERROR(SMALL(HM67:HM187,ROW()-ROW($HM$190)+1),"")</f>
        <v>0</v>
      </c>
      <c r="HN296">
        <f>IFERROR(SMALL(HN67:HN187,ROW()-ROW($HN$190)+1),"")</f>
        <v>0</v>
      </c>
      <c r="HO296">
        <f>IFERROR(SMALL(HO67:HO187,ROW()-ROW($HO$190)+1),"")</f>
        <v>0</v>
      </c>
      <c r="HP296">
        <f>IFERROR(SMALL(HP67:HP187,ROW()-ROW($HP$190)+1),"")</f>
        <v>0</v>
      </c>
      <c r="HQ296">
        <f>IFERROR(SMALL(HQ67:HQ187,ROW()-ROW($HQ$190)+1),"")</f>
        <v>0</v>
      </c>
      <c r="HR296">
        <f>IFERROR(SMALL(HR67:HR187,ROW()-ROW($HR$190)+1),"")</f>
        <v>0</v>
      </c>
      <c r="HS296">
        <f>IFERROR(SMALL(HS67:HS187,ROW()-ROW($HS$190)+1),"")</f>
        <v>0</v>
      </c>
      <c r="HT296">
        <f>IFERROR(SMALL(HT67:HT187,ROW()-ROW($HT$190)+1),"")</f>
        <v>0</v>
      </c>
      <c r="HU296">
        <f>IFERROR(SMALL(HU67:HU187,ROW()-ROW($HU$190)+1),"")</f>
        <v>0</v>
      </c>
      <c r="HV296">
        <f>IFERROR(SMALL(HV67:HV187,ROW()-ROW($HV$190)+1),"")</f>
        <v>0</v>
      </c>
      <c r="HW296">
        <f>IFERROR(SMALL(HW67:HW187,ROW()-ROW($HW$190)+1),"")</f>
        <v>0</v>
      </c>
      <c r="HX296">
        <f>IFERROR(SMALL(HX67:HX187,ROW()-ROW($HX$190)+1),"")</f>
        <v>0</v>
      </c>
      <c r="HY296">
        <f>IFERROR(SMALL(HY67:HY187,ROW()-ROW($HY$190)+1),"")</f>
        <v>0</v>
      </c>
      <c r="HZ296">
        <f>IFERROR(SMALL(HZ67:HZ187,ROW()-ROW($HZ$190)+1),"")</f>
        <v>0</v>
      </c>
      <c r="IA296">
        <f>IFERROR(SMALL(IA67:IA187,ROW()-ROW($IA$190)+1),"")</f>
        <v>0</v>
      </c>
      <c r="IB296">
        <f>IFERROR(SMALL(IB67:IB187,ROW()-ROW($IB$190)+1),"")</f>
        <v>0</v>
      </c>
      <c r="IC296">
        <f>IFERROR(SMALL(IC67:IC187,ROW()-ROW($IC$190)+1),"")</f>
        <v>0</v>
      </c>
      <c r="ID296">
        <f>IFERROR(SMALL(ID67:ID187,ROW()-ROW($ID$190)+1),"")</f>
        <v>0</v>
      </c>
      <c r="IE296">
        <f>IFERROR(SMALL(IE67:IE187,ROW()-ROW($IE$190)+1),"")</f>
        <v>0</v>
      </c>
      <c r="IF296">
        <f>IFERROR(SMALL(IF67:IF187,ROW()-ROW($IF$190)+1),"")</f>
        <v>0</v>
      </c>
      <c r="IG296">
        <f>IFERROR(SMALL(IG67:IG187,ROW()-ROW($IG$190)+1),"")</f>
        <v>0</v>
      </c>
      <c r="IH296">
        <f>IFERROR(SMALL(IH67:IH187,ROW()-ROW($IH$190)+1),"")</f>
        <v>0</v>
      </c>
      <c r="II296">
        <f>IFERROR(SMALL(II67:II187,ROW()-ROW($II$190)+1),"")</f>
        <v>0</v>
      </c>
      <c r="IJ296">
        <f>IFERROR(SMALL(IJ67:IJ187,ROW()-ROW($IJ$190)+1),"")</f>
        <v>0</v>
      </c>
      <c r="IK296">
        <f>IFERROR(SMALL(IK67:IK187,ROW()-ROW($IK$190)+1),"")</f>
        <v>0</v>
      </c>
      <c r="IL296">
        <f>IFERROR(SMALL(IL67:IL187,ROW()-ROW($IL$190)+1),"")</f>
        <v>0</v>
      </c>
      <c r="IM296">
        <f>IFERROR(SMALL(IM67:IM187,ROW()-ROW($IM$190)+1),"")</f>
        <v>0</v>
      </c>
      <c r="IN296">
        <f>IFERROR(SMALL(IN67:IN187,ROW()-ROW($IN$190)+1),"")</f>
        <v>0</v>
      </c>
      <c r="IO296">
        <f>IFERROR(SMALL(IO67:IO187,ROW()-ROW($IO$190)+1),"")</f>
        <v>0</v>
      </c>
      <c r="IP296">
        <f>IFERROR(SMALL(IP67:IP187,ROW()-ROW($IP$190)+1),"")</f>
        <v>0</v>
      </c>
      <c r="IQ296">
        <f>IFERROR(SMALL(IQ67:IQ187,ROW()-ROW($IQ$190)+1),"")</f>
        <v>0</v>
      </c>
      <c r="IR296">
        <f>IFERROR(SMALL(IR67:IR187,ROW()-ROW($IR$190)+1),"")</f>
        <v>0</v>
      </c>
      <c r="IS296">
        <f>IFERROR(SMALL(IS67:IS187,ROW()-ROW($IS$190)+1),"")</f>
        <v>0</v>
      </c>
      <c r="IT296">
        <f>IFERROR(SMALL(IT67:IT187,ROW()-ROW($IT$190)+1),"")</f>
        <v>0</v>
      </c>
      <c r="IU296">
        <f>IFERROR(SMALL(IU67:IU187,ROW()-ROW($IU$190)+1),"")</f>
        <v>0</v>
      </c>
      <c r="IV296">
        <f>IFERROR(SMALL(IV67:IV187,ROW()-ROW($IV$190)+1),"")</f>
        <v>0</v>
      </c>
      <c r="IW296">
        <f>IFERROR(SMALL(IW67:IW187,ROW()-ROW($IW$190)+1),"")</f>
        <v>0</v>
      </c>
      <c r="IX296">
        <f>IFERROR(SMALL(IX67:IX187,ROW()-ROW($IX$190)+1),"")</f>
        <v>0</v>
      </c>
      <c r="IY296">
        <f>IFERROR(SMALL(IY67:IY187,ROW()-ROW($IY$190)+1),"")</f>
        <v>0</v>
      </c>
      <c r="IZ296">
        <f>IFERROR(SMALL(IZ67:IZ187,ROW()-ROW($IZ$190)+1),"")</f>
        <v>0</v>
      </c>
      <c r="JA296">
        <f>IFERROR(SMALL(JA67:JA187,ROW()-ROW($JA$190)+1),"")</f>
        <v>0</v>
      </c>
      <c r="JB296">
        <f>IFERROR(SMALL(JB67:JB187,ROW()-ROW($JB$190)+1),"")</f>
        <v>0</v>
      </c>
      <c r="JC296">
        <f>IFERROR(SMALL(JC67:JC187,ROW()-ROW($JC$190)+1),"")</f>
        <v>0</v>
      </c>
      <c r="JD296">
        <f>IFERROR(SMALL(JD67:JD187,ROW()-ROW($JD$190)+1),"")</f>
        <v>0</v>
      </c>
      <c r="JE296">
        <f>IFERROR(SMALL(JE67:JE187,ROW()-ROW($JE$190)+1),"")</f>
        <v>0</v>
      </c>
      <c r="JF296">
        <f>IFERROR(SMALL(JF67:JF187,ROW()-ROW($JF$190)+1),"")</f>
        <v>0</v>
      </c>
      <c r="JG296">
        <f>IFERROR(SMALL(JG67:JG187,ROW()-ROW($JG$190)+1),"")</f>
        <v>0</v>
      </c>
      <c r="JH296">
        <f>IFERROR(SMALL(JH67:JH187,ROW()-ROW($JH$190)+1),"")</f>
        <v>0</v>
      </c>
      <c r="JI296">
        <f>IFERROR(SMALL(JI67:JI187,ROW()-ROW($JI$190)+1),"")</f>
        <v>0</v>
      </c>
      <c r="JJ296">
        <f>IFERROR(SMALL(JJ67:JJ187,ROW()-ROW($JJ$190)+1),"")</f>
        <v>0</v>
      </c>
    </row>
    <row r="297" spans="5:270">
      <c r="E297">
        <f>IFERROR(SMALL(E67:E187,ROW()-ROW($E$190)+1),"")</f>
        <v>0</v>
      </c>
      <c r="F297">
        <f>IFERROR(SMALL(F67:F187,ROW()-ROW($F$190)+1),"")</f>
        <v>0</v>
      </c>
      <c r="G297">
        <f>IFERROR(SMALL(G67:G187,ROW()-ROW($G$190)+1),"")</f>
        <v>0</v>
      </c>
      <c r="H297">
        <f>IFERROR(SMALL(H67:H187,ROW()-ROW($H$190)+1),"")</f>
        <v>0</v>
      </c>
      <c r="I297">
        <f>IFERROR(SMALL(I67:I187,ROW()-ROW($I$190)+1),"")</f>
        <v>0</v>
      </c>
      <c r="J297">
        <f>IFERROR(SMALL(J67:J187,ROW()-ROW($J$190)+1),"")</f>
        <v>0</v>
      </c>
      <c r="K297">
        <f>IFERROR(SMALL(K67:K187,ROW()-ROW($K$190)+1),"")</f>
        <v>0</v>
      </c>
      <c r="L297">
        <f>IFERROR(SMALL(L67:L187,ROW()-ROW($L$190)+1),"")</f>
        <v>0</v>
      </c>
      <c r="M297">
        <f>IFERROR(SMALL(M67:M187,ROW()-ROW($M$190)+1),"")</f>
        <v>0</v>
      </c>
      <c r="N297">
        <f>IFERROR(SMALL(N67:N187,ROW()-ROW($N$190)+1),"")</f>
        <v>0</v>
      </c>
      <c r="O297">
        <f>IFERROR(SMALL(O67:O187,ROW()-ROW($O$190)+1),"")</f>
        <v>0</v>
      </c>
      <c r="P297">
        <f>IFERROR(SMALL(P67:P187,ROW()-ROW($P$190)+1),"")</f>
        <v>0</v>
      </c>
      <c r="Q297">
        <f>IFERROR(SMALL(Q67:Q187,ROW()-ROW($Q$190)+1),"")</f>
        <v>0</v>
      </c>
      <c r="R297">
        <f>IFERROR(SMALL(R67:R187,ROW()-ROW($R$190)+1),"")</f>
        <v>0</v>
      </c>
      <c r="S297">
        <f>IFERROR(SMALL(S67:S187,ROW()-ROW($S$190)+1),"")</f>
        <v>0</v>
      </c>
      <c r="T297">
        <f>IFERROR(SMALL(T67:T187,ROW()-ROW($T$190)+1),"")</f>
        <v>0</v>
      </c>
      <c r="U297">
        <f>IFERROR(SMALL(U67:U187,ROW()-ROW($U$190)+1),"")</f>
        <v>0</v>
      </c>
      <c r="V297">
        <f>IFERROR(SMALL(V67:V187,ROW()-ROW($V$190)+1),"")</f>
        <v>0</v>
      </c>
      <c r="W297">
        <f>IFERROR(SMALL(W67:W187,ROW()-ROW($W$190)+1),"")</f>
        <v>0</v>
      </c>
      <c r="X297">
        <f>IFERROR(SMALL(X67:X187,ROW()-ROW($X$190)+1),"")</f>
        <v>0</v>
      </c>
      <c r="Y297">
        <f>IFERROR(SMALL(Y67:Y187,ROW()-ROW($Y$190)+1),"")</f>
        <v>0</v>
      </c>
      <c r="Z297">
        <f>IFERROR(SMALL(Z67:Z187,ROW()-ROW($Z$190)+1),"")</f>
        <v>0</v>
      </c>
      <c r="AA297">
        <f>IFERROR(SMALL(AA67:AA187,ROW()-ROW($AA$190)+1),"")</f>
        <v>0</v>
      </c>
      <c r="AB297">
        <f>IFERROR(SMALL(AB67:AB187,ROW()-ROW($AB$190)+1),"")</f>
        <v>0</v>
      </c>
      <c r="AC297">
        <f>IFERROR(SMALL(AC67:AC187,ROW()-ROW($AC$190)+1),"")</f>
        <v>0</v>
      </c>
      <c r="AD297">
        <f>IFERROR(SMALL(AD67:AD187,ROW()-ROW($AD$190)+1),"")</f>
        <v>0</v>
      </c>
      <c r="AE297">
        <f>IFERROR(SMALL(AE67:AE187,ROW()-ROW($AE$190)+1),"")</f>
        <v>0</v>
      </c>
      <c r="AF297">
        <f>IFERROR(SMALL(AF67:AF187,ROW()-ROW($AF$190)+1),"")</f>
        <v>0</v>
      </c>
      <c r="AG297">
        <f>IFERROR(SMALL(AG67:AG187,ROW()-ROW($AG$190)+1),"")</f>
        <v>0</v>
      </c>
      <c r="AH297">
        <f>IFERROR(SMALL(AH67:AH187,ROW()-ROW($AH$190)+1),"")</f>
        <v>0</v>
      </c>
      <c r="AI297">
        <f>IFERROR(SMALL(AI67:AI187,ROW()-ROW($AI$190)+1),"")</f>
        <v>0</v>
      </c>
      <c r="AJ297">
        <f>IFERROR(SMALL(AJ67:AJ187,ROW()-ROW($AJ$190)+1),"")</f>
        <v>0</v>
      </c>
      <c r="AK297">
        <f>IFERROR(SMALL(AK67:AK187,ROW()-ROW($AK$190)+1),"")</f>
        <v>0</v>
      </c>
      <c r="AL297">
        <f>IFERROR(SMALL(AL67:AL187,ROW()-ROW($AL$190)+1),"")</f>
        <v>0</v>
      </c>
      <c r="AM297">
        <f>IFERROR(SMALL(AM67:AM187,ROW()-ROW($AM$190)+1),"")</f>
        <v>0</v>
      </c>
      <c r="AN297">
        <f>IFERROR(SMALL(AN67:AN187,ROW()-ROW($AN$190)+1),"")</f>
        <v>0</v>
      </c>
      <c r="AO297">
        <f>IFERROR(SMALL(AO67:AO187,ROW()-ROW($AO$190)+1),"")</f>
        <v>0</v>
      </c>
      <c r="AP297">
        <f>IFERROR(SMALL(AP67:AP187,ROW()-ROW($AP$190)+1),"")</f>
        <v>0</v>
      </c>
      <c r="AQ297">
        <f>IFERROR(SMALL(AQ67:AQ187,ROW()-ROW($AQ$190)+1),"")</f>
        <v>0</v>
      </c>
      <c r="AR297">
        <f>IFERROR(SMALL(AR67:AR187,ROW()-ROW($AR$190)+1),"")</f>
        <v>0</v>
      </c>
      <c r="AS297">
        <f>IFERROR(SMALL(AS67:AS187,ROW()-ROW($AS$190)+1),"")</f>
        <v>0</v>
      </c>
      <c r="AT297">
        <f>IFERROR(SMALL(AT67:AT187,ROW()-ROW($AT$190)+1),"")</f>
        <v>0</v>
      </c>
      <c r="AU297">
        <f>IFERROR(SMALL(AU67:AU187,ROW()-ROW($AU$190)+1),"")</f>
        <v>0</v>
      </c>
      <c r="AV297">
        <f>IFERROR(SMALL(AV67:AV187,ROW()-ROW($AV$190)+1),"")</f>
        <v>0</v>
      </c>
      <c r="AW297">
        <f>IFERROR(SMALL(AW67:AW187,ROW()-ROW($AW$190)+1),"")</f>
        <v>0</v>
      </c>
      <c r="AX297">
        <f>IFERROR(SMALL(AX67:AX187,ROW()-ROW($AX$190)+1),"")</f>
        <v>0</v>
      </c>
      <c r="AY297">
        <f>IFERROR(SMALL(AY67:AY187,ROW()-ROW($AY$190)+1),"")</f>
        <v>0</v>
      </c>
      <c r="AZ297">
        <f>IFERROR(SMALL(AZ67:AZ187,ROW()-ROW($AZ$190)+1),"")</f>
        <v>0</v>
      </c>
      <c r="BA297">
        <f>IFERROR(SMALL(BA67:BA187,ROW()-ROW($BA$190)+1),"")</f>
        <v>0</v>
      </c>
      <c r="BB297">
        <f>IFERROR(SMALL(BB67:BB187,ROW()-ROW($BB$190)+1),"")</f>
        <v>0</v>
      </c>
      <c r="BC297">
        <f>IFERROR(SMALL(BC67:BC187,ROW()-ROW($BC$190)+1),"")</f>
        <v>0</v>
      </c>
      <c r="BD297">
        <f>IFERROR(SMALL(BD67:BD187,ROW()-ROW($BD$190)+1),"")</f>
        <v>0</v>
      </c>
      <c r="BE297">
        <f>IFERROR(SMALL(BE67:BE187,ROW()-ROW($BE$190)+1),"")</f>
        <v>0</v>
      </c>
      <c r="BF297">
        <f>IFERROR(SMALL(BF67:BF187,ROW()-ROW($BF$190)+1),"")</f>
        <v>0</v>
      </c>
      <c r="BG297">
        <f>IFERROR(SMALL(BG67:BG187,ROW()-ROW($BG$190)+1),"")</f>
        <v>0</v>
      </c>
      <c r="BH297">
        <f>IFERROR(SMALL(BH67:BH187,ROW()-ROW($BH$190)+1),"")</f>
        <v>0</v>
      </c>
      <c r="BI297">
        <f>IFERROR(SMALL(BI67:BI187,ROW()-ROW($BI$190)+1),"")</f>
        <v>0</v>
      </c>
      <c r="BJ297">
        <f>IFERROR(SMALL(BJ67:BJ187,ROW()-ROW($BJ$190)+1),"")</f>
        <v>0</v>
      </c>
      <c r="BK297">
        <f>IFERROR(SMALL(BK67:BK187,ROW()-ROW($BK$190)+1),"")</f>
        <v>0</v>
      </c>
      <c r="BL297">
        <f>IFERROR(SMALL(BL67:BL187,ROW()-ROW($BL$190)+1),"")</f>
        <v>0</v>
      </c>
      <c r="BM297">
        <f>IFERROR(SMALL(BM67:BM187,ROW()-ROW($BM$190)+1),"")</f>
        <v>0</v>
      </c>
      <c r="BN297">
        <f>IFERROR(SMALL(BN67:BN187,ROW()-ROW($BN$190)+1),"")</f>
        <v>0</v>
      </c>
      <c r="BO297">
        <f>IFERROR(SMALL(BO67:BO187,ROW()-ROW($BO$190)+1),"")</f>
        <v>0</v>
      </c>
      <c r="BP297">
        <f>IFERROR(SMALL(BP67:BP187,ROW()-ROW($BP$190)+1),"")</f>
        <v>0</v>
      </c>
      <c r="BQ297">
        <f>IFERROR(SMALL(BQ67:BQ187,ROW()-ROW($BQ$190)+1),"")</f>
        <v>0</v>
      </c>
      <c r="BR297">
        <f>IFERROR(SMALL(BR67:BR187,ROW()-ROW($BR$190)+1),"")</f>
        <v>0</v>
      </c>
      <c r="BS297">
        <f>IFERROR(SMALL(BS67:BS187,ROW()-ROW($BS$190)+1),"")</f>
        <v>0</v>
      </c>
      <c r="BT297">
        <f>IFERROR(SMALL(BT67:BT187,ROW()-ROW($BT$190)+1),"")</f>
        <v>0</v>
      </c>
      <c r="BU297">
        <f>IFERROR(SMALL(BU67:BU187,ROW()-ROW($BU$190)+1),"")</f>
        <v>0</v>
      </c>
      <c r="BV297">
        <f>IFERROR(SMALL(BV67:BV187,ROW()-ROW($BV$190)+1),"")</f>
        <v>0</v>
      </c>
      <c r="BW297">
        <f>IFERROR(SMALL(BW67:BW187,ROW()-ROW($BW$190)+1),"")</f>
        <v>0</v>
      </c>
      <c r="BX297">
        <f>IFERROR(SMALL(BX67:BX187,ROW()-ROW($BX$190)+1),"")</f>
        <v>0</v>
      </c>
      <c r="BY297">
        <f>IFERROR(SMALL(BY67:BY187,ROW()-ROW($BY$190)+1),"")</f>
        <v>0</v>
      </c>
      <c r="BZ297">
        <f>IFERROR(SMALL(BZ67:BZ187,ROW()-ROW($BZ$190)+1),"")</f>
        <v>0</v>
      </c>
      <c r="CA297">
        <f>IFERROR(SMALL(CA67:CA187,ROW()-ROW($CA$190)+1),"")</f>
        <v>0</v>
      </c>
      <c r="CB297">
        <f>IFERROR(SMALL(CB67:CB187,ROW()-ROW($CB$190)+1),"")</f>
        <v>0</v>
      </c>
      <c r="CC297">
        <f>IFERROR(SMALL(CC67:CC187,ROW()-ROW($CC$190)+1),"")</f>
        <v>0</v>
      </c>
      <c r="CD297">
        <f>IFERROR(SMALL(CD67:CD187,ROW()-ROW($CD$190)+1),"")</f>
        <v>0</v>
      </c>
      <c r="CE297">
        <f>IFERROR(SMALL(CE67:CE187,ROW()-ROW($CE$190)+1),"")</f>
        <v>0</v>
      </c>
      <c r="CF297">
        <f>IFERROR(SMALL(CF67:CF187,ROW()-ROW($CF$190)+1),"")</f>
        <v>0</v>
      </c>
      <c r="CG297">
        <f>IFERROR(SMALL(CG67:CG187,ROW()-ROW($CG$190)+1),"")</f>
        <v>0</v>
      </c>
      <c r="CH297">
        <f>IFERROR(SMALL(CH67:CH187,ROW()-ROW($CH$190)+1),"")</f>
        <v>0</v>
      </c>
      <c r="CI297">
        <f>IFERROR(SMALL(CI67:CI187,ROW()-ROW($CI$190)+1),"")</f>
        <v>0</v>
      </c>
      <c r="CJ297">
        <f>IFERROR(SMALL(CJ67:CJ187,ROW()-ROW($CJ$190)+1),"")</f>
        <v>0</v>
      </c>
      <c r="CK297">
        <f>IFERROR(SMALL(CK67:CK187,ROW()-ROW($CK$190)+1),"")</f>
        <v>0</v>
      </c>
      <c r="CL297">
        <f>IFERROR(SMALL(CL67:CL187,ROW()-ROW($CL$190)+1),"")</f>
        <v>0</v>
      </c>
      <c r="CM297">
        <f>IFERROR(SMALL(CM67:CM187,ROW()-ROW($CM$190)+1),"")</f>
        <v>0</v>
      </c>
      <c r="CN297">
        <f>IFERROR(SMALL(CN67:CN187,ROW()-ROW($CN$190)+1),"")</f>
        <v>0</v>
      </c>
      <c r="CO297">
        <f>IFERROR(SMALL(CO67:CO187,ROW()-ROW($CO$190)+1),"")</f>
        <v>0</v>
      </c>
      <c r="CP297">
        <f>IFERROR(SMALL(CP67:CP187,ROW()-ROW($CP$190)+1),"")</f>
        <v>0</v>
      </c>
      <c r="CQ297">
        <f>IFERROR(SMALL(CQ67:CQ187,ROW()-ROW($CQ$190)+1),"")</f>
        <v>0</v>
      </c>
      <c r="CR297">
        <f>IFERROR(SMALL(CR67:CR187,ROW()-ROW($CR$190)+1),"")</f>
        <v>0</v>
      </c>
      <c r="CS297">
        <f>IFERROR(SMALL(CS67:CS187,ROW()-ROW($CS$190)+1),"")</f>
        <v>0</v>
      </c>
      <c r="CT297">
        <f>IFERROR(SMALL(CT67:CT187,ROW()-ROW($CT$190)+1),"")</f>
        <v>0</v>
      </c>
      <c r="CU297">
        <f>IFERROR(SMALL(CU67:CU187,ROW()-ROW($CU$190)+1),"")</f>
        <v>0</v>
      </c>
      <c r="CV297">
        <f>IFERROR(SMALL(CV67:CV187,ROW()-ROW($CV$190)+1),"")</f>
        <v>0</v>
      </c>
      <c r="CW297">
        <f>IFERROR(SMALL(CW67:CW187,ROW()-ROW($CW$190)+1),"")</f>
        <v>0</v>
      </c>
      <c r="CX297">
        <f>IFERROR(SMALL(CX67:CX187,ROW()-ROW($CX$190)+1),"")</f>
        <v>0</v>
      </c>
      <c r="CY297">
        <f>IFERROR(SMALL(CY67:CY187,ROW()-ROW($CY$190)+1),"")</f>
        <v>0</v>
      </c>
      <c r="CZ297">
        <f>IFERROR(SMALL(CZ67:CZ187,ROW()-ROW($CZ$190)+1),"")</f>
        <v>0</v>
      </c>
      <c r="DA297">
        <f>IFERROR(SMALL(DA67:DA187,ROW()-ROW($DA$190)+1),"")</f>
        <v>0</v>
      </c>
      <c r="DB297">
        <f>IFERROR(SMALL(DB67:DB187,ROW()-ROW($DB$190)+1),"")</f>
        <v>0</v>
      </c>
      <c r="DC297">
        <f>IFERROR(SMALL(DC67:DC187,ROW()-ROW($DC$190)+1),"")</f>
        <v>0</v>
      </c>
      <c r="DD297">
        <f>IFERROR(SMALL(DD67:DD187,ROW()-ROW($DD$190)+1),"")</f>
        <v>0</v>
      </c>
      <c r="DE297">
        <f>IFERROR(SMALL(DE67:DE187,ROW()-ROW($DE$190)+1),"")</f>
        <v>0</v>
      </c>
      <c r="DF297">
        <f>IFERROR(SMALL(DF67:DF187,ROW()-ROW($DF$190)+1),"")</f>
        <v>0</v>
      </c>
      <c r="DG297">
        <f>IFERROR(SMALL(DG67:DG187,ROW()-ROW($DG$190)+1),"")</f>
        <v>0</v>
      </c>
      <c r="DH297">
        <f>IFERROR(SMALL(DH67:DH187,ROW()-ROW($DH$190)+1),"")</f>
        <v>0</v>
      </c>
      <c r="DI297">
        <f>IFERROR(SMALL(DI67:DI187,ROW()-ROW($DI$190)+1),"")</f>
        <v>0</v>
      </c>
      <c r="DJ297">
        <f>IFERROR(SMALL(DJ67:DJ187,ROW()-ROW($DJ$190)+1),"")</f>
        <v>0</v>
      </c>
      <c r="DK297">
        <f>IFERROR(SMALL(DK67:DK187,ROW()-ROW($DK$190)+1),"")</f>
        <v>0</v>
      </c>
      <c r="DL297">
        <f>IFERROR(SMALL(DL67:DL187,ROW()-ROW($DL$190)+1),"")</f>
        <v>0</v>
      </c>
      <c r="DM297">
        <f>IFERROR(SMALL(DM67:DM187,ROW()-ROW($DM$190)+1),"")</f>
        <v>0</v>
      </c>
      <c r="DN297">
        <f>IFERROR(SMALL(DN67:DN187,ROW()-ROW($DN$190)+1),"")</f>
        <v>0</v>
      </c>
      <c r="DO297">
        <f>IFERROR(SMALL(DO67:DO187,ROW()-ROW($DO$190)+1),"")</f>
        <v>0</v>
      </c>
      <c r="DP297">
        <f>IFERROR(SMALL(DP67:DP187,ROW()-ROW($DP$190)+1),"")</f>
        <v>0</v>
      </c>
      <c r="DQ297">
        <f>IFERROR(SMALL(DQ67:DQ187,ROW()-ROW($DQ$190)+1),"")</f>
        <v>0</v>
      </c>
      <c r="DR297">
        <f>IFERROR(SMALL(DR67:DR187,ROW()-ROW($DR$190)+1),"")</f>
        <v>0</v>
      </c>
      <c r="DS297">
        <f>IFERROR(SMALL(DS67:DS187,ROW()-ROW($DS$190)+1),"")</f>
        <v>0</v>
      </c>
      <c r="DT297">
        <f>IFERROR(SMALL(DT67:DT187,ROW()-ROW($DT$190)+1),"")</f>
        <v>0</v>
      </c>
      <c r="DU297">
        <f>IFERROR(SMALL(DU67:DU187,ROW()-ROW($DU$190)+1),"")</f>
        <v>0</v>
      </c>
      <c r="DV297">
        <f>IFERROR(SMALL(DV67:DV187,ROW()-ROW($DV$190)+1),"")</f>
        <v>0</v>
      </c>
      <c r="DW297">
        <f>IFERROR(SMALL(DW67:DW187,ROW()-ROW($DW$190)+1),"")</f>
        <v>0</v>
      </c>
      <c r="DX297">
        <f>IFERROR(SMALL(DX67:DX187,ROW()-ROW($DX$190)+1),"")</f>
        <v>0</v>
      </c>
      <c r="DY297">
        <f>IFERROR(SMALL(DY67:DY187,ROW()-ROW($DY$190)+1),"")</f>
        <v>0</v>
      </c>
      <c r="DZ297">
        <f>IFERROR(SMALL(DZ67:DZ187,ROW()-ROW($DZ$190)+1),"")</f>
        <v>0</v>
      </c>
      <c r="EA297">
        <f>IFERROR(SMALL(EA67:EA187,ROW()-ROW($EA$190)+1),"")</f>
        <v>0</v>
      </c>
      <c r="EB297">
        <f>IFERROR(SMALL(EB67:EB187,ROW()-ROW($EB$190)+1),"")</f>
        <v>0</v>
      </c>
      <c r="EC297">
        <f>IFERROR(SMALL(EC67:EC187,ROW()-ROW($EC$190)+1),"")</f>
        <v>0</v>
      </c>
      <c r="ED297">
        <f>IFERROR(SMALL(ED67:ED187,ROW()-ROW($ED$190)+1),"")</f>
        <v>0</v>
      </c>
      <c r="EE297">
        <f>IFERROR(SMALL(EE67:EE187,ROW()-ROW($EE$190)+1),"")</f>
        <v>0</v>
      </c>
      <c r="EF297">
        <f>IFERROR(SMALL(EF67:EF187,ROW()-ROW($EF$190)+1),"")</f>
        <v>0</v>
      </c>
      <c r="EI297">
        <f>IFERROR(SMALL(EI67:EI187,ROW()-ROW($EI$190)+1),"")</f>
        <v>0</v>
      </c>
      <c r="EJ297">
        <f>IFERROR(SMALL(EJ67:EJ187,ROW()-ROW($EJ$190)+1),"")</f>
        <v>0</v>
      </c>
      <c r="EK297">
        <f>IFERROR(SMALL(EK67:EK187,ROW()-ROW($EK$190)+1),"")</f>
        <v>0</v>
      </c>
      <c r="EL297">
        <f>IFERROR(SMALL(EL67:EL187,ROW()-ROW($EL$190)+1),"")</f>
        <v>0</v>
      </c>
      <c r="EM297">
        <f>IFERROR(SMALL(EM67:EM187,ROW()-ROW($EM$190)+1),"")</f>
        <v>0</v>
      </c>
      <c r="EN297">
        <f>IFERROR(SMALL(EN67:EN187,ROW()-ROW($EN$190)+1),"")</f>
        <v>0</v>
      </c>
      <c r="EO297">
        <f>IFERROR(SMALL(EO67:EO187,ROW()-ROW($EO$190)+1),"")</f>
        <v>0</v>
      </c>
      <c r="EP297">
        <f>IFERROR(SMALL(EP67:EP187,ROW()-ROW($EP$190)+1),"")</f>
        <v>0</v>
      </c>
      <c r="EQ297">
        <f>IFERROR(SMALL(EQ67:EQ187,ROW()-ROW($EQ$190)+1),"")</f>
        <v>0</v>
      </c>
      <c r="ER297">
        <f>IFERROR(SMALL(ER67:ER187,ROW()-ROW($ER$190)+1),"")</f>
        <v>0</v>
      </c>
      <c r="ES297">
        <f>IFERROR(SMALL(ES67:ES187,ROW()-ROW($ES$190)+1),"")</f>
        <v>0</v>
      </c>
      <c r="ET297">
        <f>IFERROR(SMALL(ET67:ET187,ROW()-ROW($ET$190)+1),"")</f>
        <v>0</v>
      </c>
      <c r="EU297">
        <f>IFERROR(SMALL(EU67:EU187,ROW()-ROW($EU$190)+1),"")</f>
        <v>0</v>
      </c>
      <c r="EV297">
        <f>IFERROR(SMALL(EV67:EV187,ROW()-ROW($EV$190)+1),"")</f>
        <v>0</v>
      </c>
      <c r="EW297">
        <f>IFERROR(SMALL(EW67:EW187,ROW()-ROW($EW$190)+1),"")</f>
        <v>0</v>
      </c>
      <c r="EX297">
        <f>IFERROR(SMALL(EX67:EX187,ROW()-ROW($EX$190)+1),"")</f>
        <v>0</v>
      </c>
      <c r="EY297">
        <f>IFERROR(SMALL(EY67:EY187,ROW()-ROW($EY$190)+1),"")</f>
        <v>0</v>
      </c>
      <c r="EZ297">
        <f>IFERROR(SMALL(EZ67:EZ187,ROW()-ROW($EZ$190)+1),"")</f>
        <v>0</v>
      </c>
      <c r="FA297">
        <f>IFERROR(SMALL(FA67:FA187,ROW()-ROW($FA$190)+1),"")</f>
        <v>0</v>
      </c>
      <c r="FB297">
        <f>IFERROR(SMALL(FB67:FB187,ROW()-ROW($FB$190)+1),"")</f>
        <v>0</v>
      </c>
      <c r="FC297">
        <f>IFERROR(SMALL(FC67:FC187,ROW()-ROW($FC$190)+1),"")</f>
        <v>0</v>
      </c>
      <c r="FD297">
        <f>IFERROR(SMALL(FD67:FD187,ROW()-ROW($FD$190)+1),"")</f>
        <v>0</v>
      </c>
      <c r="FE297">
        <f>IFERROR(SMALL(FE67:FE187,ROW()-ROW($FE$190)+1),"")</f>
        <v>0</v>
      </c>
      <c r="FF297">
        <f>IFERROR(SMALL(FF67:FF187,ROW()-ROW($FF$190)+1),"")</f>
        <v>0</v>
      </c>
      <c r="FG297">
        <f>IFERROR(SMALL(FG67:FG187,ROW()-ROW($FG$190)+1),"")</f>
        <v>0</v>
      </c>
      <c r="FH297">
        <f>IFERROR(SMALL(FH67:FH187,ROW()-ROW($FH$190)+1),"")</f>
        <v>0</v>
      </c>
      <c r="FI297">
        <f>IFERROR(SMALL(FI67:FI187,ROW()-ROW($FI$190)+1),"")</f>
        <v>0</v>
      </c>
      <c r="FJ297">
        <f>IFERROR(SMALL(FJ67:FJ187,ROW()-ROW($FJ$190)+1),"")</f>
        <v>0</v>
      </c>
      <c r="FK297">
        <f>IFERROR(SMALL(FK67:FK187,ROW()-ROW($FK$190)+1),"")</f>
        <v>0</v>
      </c>
      <c r="FL297">
        <f>IFERROR(SMALL(FL67:FL187,ROW()-ROW($FL$190)+1),"")</f>
        <v>0</v>
      </c>
      <c r="FM297">
        <f>IFERROR(SMALL(FM67:FM187,ROW()-ROW($FM$190)+1),"")</f>
        <v>0</v>
      </c>
      <c r="FN297">
        <f>IFERROR(SMALL(FN67:FN187,ROW()-ROW($FN$190)+1),"")</f>
        <v>0</v>
      </c>
      <c r="FO297">
        <f>IFERROR(SMALL(FO67:FO187,ROW()-ROW($FO$190)+1),"")</f>
        <v>0</v>
      </c>
      <c r="FP297">
        <f>IFERROR(SMALL(FP67:FP187,ROW()-ROW($FP$190)+1),"")</f>
        <v>0</v>
      </c>
      <c r="FQ297">
        <f>IFERROR(SMALL(FQ67:FQ187,ROW()-ROW($FQ$190)+1),"")</f>
        <v>0</v>
      </c>
      <c r="FR297">
        <f>IFERROR(SMALL(FR67:FR187,ROW()-ROW($FR$190)+1),"")</f>
        <v>0</v>
      </c>
      <c r="FS297">
        <f>IFERROR(SMALL(FS67:FS187,ROW()-ROW($FS$190)+1),"")</f>
        <v>0</v>
      </c>
      <c r="FT297">
        <f>IFERROR(SMALL(FT67:FT187,ROW()-ROW($FT$190)+1),"")</f>
        <v>0</v>
      </c>
      <c r="FU297">
        <f>IFERROR(SMALL(FU67:FU187,ROW()-ROW($FU$190)+1),"")</f>
        <v>0</v>
      </c>
      <c r="FV297">
        <f>IFERROR(SMALL(FV67:FV187,ROW()-ROW($FV$190)+1),"")</f>
        <v>0</v>
      </c>
      <c r="FW297">
        <f>IFERROR(SMALL(FW67:FW187,ROW()-ROW($FW$190)+1),"")</f>
        <v>0</v>
      </c>
      <c r="FX297">
        <f>IFERROR(SMALL(FX67:FX187,ROW()-ROW($FX$190)+1),"")</f>
        <v>0</v>
      </c>
      <c r="FY297">
        <f>IFERROR(SMALL(FY67:FY187,ROW()-ROW($FY$190)+1),"")</f>
        <v>0</v>
      </c>
      <c r="FZ297">
        <f>IFERROR(SMALL(FZ67:FZ187,ROW()-ROW($FZ$190)+1),"")</f>
        <v>0</v>
      </c>
      <c r="GA297">
        <f>IFERROR(SMALL(GA67:GA187,ROW()-ROW($GA$190)+1),"")</f>
        <v>0</v>
      </c>
      <c r="GB297">
        <f>IFERROR(SMALL(GB67:GB187,ROW()-ROW($GB$190)+1),"")</f>
        <v>0</v>
      </c>
      <c r="GC297">
        <f>IFERROR(SMALL(GC67:GC187,ROW()-ROW($GC$190)+1),"")</f>
        <v>0</v>
      </c>
      <c r="GD297">
        <f>IFERROR(SMALL(GD67:GD187,ROW()-ROW($GD$190)+1),"")</f>
        <v>0</v>
      </c>
      <c r="GE297">
        <f>IFERROR(SMALL(GE67:GE187,ROW()-ROW($GE$190)+1),"")</f>
        <v>0</v>
      </c>
      <c r="GF297">
        <f>IFERROR(SMALL(GF67:GF187,ROW()-ROW($GF$190)+1),"")</f>
        <v>0</v>
      </c>
      <c r="GG297">
        <f>IFERROR(SMALL(GG67:GG187,ROW()-ROW($GG$190)+1),"")</f>
        <v>0</v>
      </c>
      <c r="GH297">
        <f>IFERROR(SMALL(GH67:GH187,ROW()-ROW($GH$190)+1),"")</f>
        <v>0</v>
      </c>
      <c r="GI297">
        <f>IFERROR(SMALL(GI67:GI187,ROW()-ROW($GI$190)+1),"")</f>
        <v>0</v>
      </c>
      <c r="GJ297">
        <f>IFERROR(SMALL(GJ67:GJ187,ROW()-ROW($GJ$190)+1),"")</f>
        <v>0</v>
      </c>
      <c r="GK297">
        <f>IFERROR(SMALL(GK67:GK187,ROW()-ROW($GK$190)+1),"")</f>
        <v>0</v>
      </c>
      <c r="GL297">
        <f>IFERROR(SMALL(GL67:GL187,ROW()-ROW($GL$190)+1),"")</f>
        <v>0</v>
      </c>
      <c r="GM297">
        <f>IFERROR(SMALL(GM67:GM187,ROW()-ROW($GM$190)+1),"")</f>
        <v>0</v>
      </c>
      <c r="GN297">
        <f>IFERROR(SMALL(GN67:GN187,ROW()-ROW($GN$190)+1),"")</f>
        <v>0</v>
      </c>
      <c r="GO297">
        <f>IFERROR(SMALL(GO67:GO187,ROW()-ROW($GO$190)+1),"")</f>
        <v>0</v>
      </c>
      <c r="GP297">
        <f>IFERROR(SMALL(GP67:GP187,ROW()-ROW($GP$190)+1),"")</f>
        <v>0</v>
      </c>
      <c r="GQ297">
        <f>IFERROR(SMALL(GQ67:GQ187,ROW()-ROW($GQ$190)+1),"")</f>
        <v>0</v>
      </c>
      <c r="GR297">
        <f>IFERROR(SMALL(GR67:GR187,ROW()-ROW($GR$190)+1),"")</f>
        <v>0</v>
      </c>
      <c r="GS297">
        <f>IFERROR(SMALL(GS67:GS187,ROW()-ROW($GS$190)+1),"")</f>
        <v>0</v>
      </c>
      <c r="GT297">
        <f>IFERROR(SMALL(GT67:GT187,ROW()-ROW($GT$190)+1),"")</f>
        <v>0</v>
      </c>
      <c r="GU297">
        <f>IFERROR(SMALL(GU67:GU187,ROW()-ROW($GU$190)+1),"")</f>
        <v>0</v>
      </c>
      <c r="GV297">
        <f>IFERROR(SMALL(GV67:GV187,ROW()-ROW($GV$190)+1),"")</f>
        <v>0</v>
      </c>
      <c r="GW297">
        <f>IFERROR(SMALL(GW67:GW187,ROW()-ROW($GW$190)+1),"")</f>
        <v>0</v>
      </c>
      <c r="GX297">
        <f>IFERROR(SMALL(GX67:GX187,ROW()-ROW($GX$190)+1),"")</f>
        <v>0</v>
      </c>
      <c r="GY297">
        <f>IFERROR(SMALL(GY67:GY187,ROW()-ROW($GY$190)+1),"")</f>
        <v>0</v>
      </c>
      <c r="GZ297">
        <f>IFERROR(SMALL(GZ67:GZ187,ROW()-ROW($GZ$190)+1),"")</f>
        <v>0</v>
      </c>
      <c r="HA297">
        <f>IFERROR(SMALL(HA67:HA187,ROW()-ROW($HA$190)+1),"")</f>
        <v>0</v>
      </c>
      <c r="HB297">
        <f>IFERROR(SMALL(HB67:HB187,ROW()-ROW($HB$190)+1),"")</f>
        <v>0</v>
      </c>
      <c r="HC297">
        <f>IFERROR(SMALL(HC67:HC187,ROW()-ROW($HC$190)+1),"")</f>
        <v>0</v>
      </c>
      <c r="HD297">
        <f>IFERROR(SMALL(HD67:HD187,ROW()-ROW($HD$190)+1),"")</f>
        <v>0</v>
      </c>
      <c r="HE297">
        <f>IFERROR(SMALL(HE67:HE187,ROW()-ROW($HE$190)+1),"")</f>
        <v>0</v>
      </c>
      <c r="HF297">
        <f>IFERROR(SMALL(HF67:HF187,ROW()-ROW($HF$190)+1),"")</f>
        <v>0</v>
      </c>
      <c r="HG297">
        <f>IFERROR(SMALL(HG67:HG187,ROW()-ROW($HG$190)+1),"")</f>
        <v>0</v>
      </c>
      <c r="HH297">
        <f>IFERROR(SMALL(HH67:HH187,ROW()-ROW($HH$190)+1),"")</f>
        <v>0</v>
      </c>
      <c r="HI297">
        <f>IFERROR(SMALL(HI67:HI187,ROW()-ROW($HI$190)+1),"")</f>
        <v>0</v>
      </c>
      <c r="HJ297">
        <f>IFERROR(SMALL(HJ67:HJ187,ROW()-ROW($HJ$190)+1),"")</f>
        <v>0</v>
      </c>
      <c r="HK297">
        <f>IFERROR(SMALL(HK67:HK187,ROW()-ROW($HK$190)+1),"")</f>
        <v>0</v>
      </c>
      <c r="HL297">
        <f>IFERROR(SMALL(HL67:HL187,ROW()-ROW($HL$190)+1),"")</f>
        <v>0</v>
      </c>
      <c r="HM297">
        <f>IFERROR(SMALL(HM67:HM187,ROW()-ROW($HM$190)+1),"")</f>
        <v>0</v>
      </c>
      <c r="HN297">
        <f>IFERROR(SMALL(HN67:HN187,ROW()-ROW($HN$190)+1),"")</f>
        <v>0</v>
      </c>
      <c r="HO297">
        <f>IFERROR(SMALL(HO67:HO187,ROW()-ROW($HO$190)+1),"")</f>
        <v>0</v>
      </c>
      <c r="HP297">
        <f>IFERROR(SMALL(HP67:HP187,ROW()-ROW($HP$190)+1),"")</f>
        <v>0</v>
      </c>
      <c r="HQ297">
        <f>IFERROR(SMALL(HQ67:HQ187,ROW()-ROW($HQ$190)+1),"")</f>
        <v>0</v>
      </c>
      <c r="HR297">
        <f>IFERROR(SMALL(HR67:HR187,ROW()-ROW($HR$190)+1),"")</f>
        <v>0</v>
      </c>
      <c r="HS297">
        <f>IFERROR(SMALL(HS67:HS187,ROW()-ROW($HS$190)+1),"")</f>
        <v>0</v>
      </c>
      <c r="HT297">
        <f>IFERROR(SMALL(HT67:HT187,ROW()-ROW($HT$190)+1),"")</f>
        <v>0</v>
      </c>
      <c r="HU297">
        <f>IFERROR(SMALL(HU67:HU187,ROW()-ROW($HU$190)+1),"")</f>
        <v>0</v>
      </c>
      <c r="HV297">
        <f>IFERROR(SMALL(HV67:HV187,ROW()-ROW($HV$190)+1),"")</f>
        <v>0</v>
      </c>
      <c r="HW297">
        <f>IFERROR(SMALL(HW67:HW187,ROW()-ROW($HW$190)+1),"")</f>
        <v>0</v>
      </c>
      <c r="HX297">
        <f>IFERROR(SMALL(HX67:HX187,ROW()-ROW($HX$190)+1),"")</f>
        <v>0</v>
      </c>
      <c r="HY297">
        <f>IFERROR(SMALL(HY67:HY187,ROW()-ROW($HY$190)+1),"")</f>
        <v>0</v>
      </c>
      <c r="HZ297">
        <f>IFERROR(SMALL(HZ67:HZ187,ROW()-ROW($HZ$190)+1),"")</f>
        <v>0</v>
      </c>
      <c r="IA297">
        <f>IFERROR(SMALL(IA67:IA187,ROW()-ROW($IA$190)+1),"")</f>
        <v>0</v>
      </c>
      <c r="IB297">
        <f>IFERROR(SMALL(IB67:IB187,ROW()-ROW($IB$190)+1),"")</f>
        <v>0</v>
      </c>
      <c r="IC297">
        <f>IFERROR(SMALL(IC67:IC187,ROW()-ROW($IC$190)+1),"")</f>
        <v>0</v>
      </c>
      <c r="ID297">
        <f>IFERROR(SMALL(ID67:ID187,ROW()-ROW($ID$190)+1),"")</f>
        <v>0</v>
      </c>
      <c r="IE297">
        <f>IFERROR(SMALL(IE67:IE187,ROW()-ROW($IE$190)+1),"")</f>
        <v>0</v>
      </c>
      <c r="IF297">
        <f>IFERROR(SMALL(IF67:IF187,ROW()-ROW($IF$190)+1),"")</f>
        <v>0</v>
      </c>
      <c r="IG297">
        <f>IFERROR(SMALL(IG67:IG187,ROW()-ROW($IG$190)+1),"")</f>
        <v>0</v>
      </c>
      <c r="IH297">
        <f>IFERROR(SMALL(IH67:IH187,ROW()-ROW($IH$190)+1),"")</f>
        <v>0</v>
      </c>
      <c r="II297">
        <f>IFERROR(SMALL(II67:II187,ROW()-ROW($II$190)+1),"")</f>
        <v>0</v>
      </c>
      <c r="IJ297">
        <f>IFERROR(SMALL(IJ67:IJ187,ROW()-ROW($IJ$190)+1),"")</f>
        <v>0</v>
      </c>
      <c r="IK297">
        <f>IFERROR(SMALL(IK67:IK187,ROW()-ROW($IK$190)+1),"")</f>
        <v>0</v>
      </c>
      <c r="IL297">
        <f>IFERROR(SMALL(IL67:IL187,ROW()-ROW($IL$190)+1),"")</f>
        <v>0</v>
      </c>
      <c r="IM297">
        <f>IFERROR(SMALL(IM67:IM187,ROW()-ROW($IM$190)+1),"")</f>
        <v>0</v>
      </c>
      <c r="IN297">
        <f>IFERROR(SMALL(IN67:IN187,ROW()-ROW($IN$190)+1),"")</f>
        <v>0</v>
      </c>
      <c r="IO297">
        <f>IFERROR(SMALL(IO67:IO187,ROW()-ROW($IO$190)+1),"")</f>
        <v>0</v>
      </c>
      <c r="IP297">
        <f>IFERROR(SMALL(IP67:IP187,ROW()-ROW($IP$190)+1),"")</f>
        <v>0</v>
      </c>
      <c r="IQ297">
        <f>IFERROR(SMALL(IQ67:IQ187,ROW()-ROW($IQ$190)+1),"")</f>
        <v>0</v>
      </c>
      <c r="IR297">
        <f>IFERROR(SMALL(IR67:IR187,ROW()-ROW($IR$190)+1),"")</f>
        <v>0</v>
      </c>
      <c r="IS297">
        <f>IFERROR(SMALL(IS67:IS187,ROW()-ROW($IS$190)+1),"")</f>
        <v>0</v>
      </c>
      <c r="IT297">
        <f>IFERROR(SMALL(IT67:IT187,ROW()-ROW($IT$190)+1),"")</f>
        <v>0</v>
      </c>
      <c r="IU297">
        <f>IFERROR(SMALL(IU67:IU187,ROW()-ROW($IU$190)+1),"")</f>
        <v>0</v>
      </c>
      <c r="IV297">
        <f>IFERROR(SMALL(IV67:IV187,ROW()-ROW($IV$190)+1),"")</f>
        <v>0</v>
      </c>
      <c r="IW297">
        <f>IFERROR(SMALL(IW67:IW187,ROW()-ROW($IW$190)+1),"")</f>
        <v>0</v>
      </c>
      <c r="IX297">
        <f>IFERROR(SMALL(IX67:IX187,ROW()-ROW($IX$190)+1),"")</f>
        <v>0</v>
      </c>
      <c r="IY297">
        <f>IFERROR(SMALL(IY67:IY187,ROW()-ROW($IY$190)+1),"")</f>
        <v>0</v>
      </c>
      <c r="IZ297">
        <f>IFERROR(SMALL(IZ67:IZ187,ROW()-ROW($IZ$190)+1),"")</f>
        <v>0</v>
      </c>
      <c r="JA297">
        <f>IFERROR(SMALL(JA67:JA187,ROW()-ROW($JA$190)+1),"")</f>
        <v>0</v>
      </c>
      <c r="JB297">
        <f>IFERROR(SMALL(JB67:JB187,ROW()-ROW($JB$190)+1),"")</f>
        <v>0</v>
      </c>
      <c r="JC297">
        <f>IFERROR(SMALL(JC67:JC187,ROW()-ROW($JC$190)+1),"")</f>
        <v>0</v>
      </c>
      <c r="JD297">
        <f>IFERROR(SMALL(JD67:JD187,ROW()-ROW($JD$190)+1),"")</f>
        <v>0</v>
      </c>
      <c r="JE297">
        <f>IFERROR(SMALL(JE67:JE187,ROW()-ROW($JE$190)+1),"")</f>
        <v>0</v>
      </c>
      <c r="JF297">
        <f>IFERROR(SMALL(JF67:JF187,ROW()-ROW($JF$190)+1),"")</f>
        <v>0</v>
      </c>
      <c r="JG297">
        <f>IFERROR(SMALL(JG67:JG187,ROW()-ROW($JG$190)+1),"")</f>
        <v>0</v>
      </c>
      <c r="JH297">
        <f>IFERROR(SMALL(JH67:JH187,ROW()-ROW($JH$190)+1),"")</f>
        <v>0</v>
      </c>
      <c r="JI297">
        <f>IFERROR(SMALL(JI67:JI187,ROW()-ROW($JI$190)+1),"")</f>
        <v>0</v>
      </c>
      <c r="JJ297">
        <f>IFERROR(SMALL(JJ67:JJ187,ROW()-ROW($JJ$190)+1),"")</f>
        <v>0</v>
      </c>
    </row>
    <row r="298" spans="5:270">
      <c r="E298">
        <f>IFERROR(SMALL(E67:E187,ROW()-ROW($E$190)+1),"")</f>
        <v>0</v>
      </c>
      <c r="F298">
        <f>IFERROR(SMALL(F67:F187,ROW()-ROW($F$190)+1),"")</f>
        <v>0</v>
      </c>
      <c r="G298">
        <f>IFERROR(SMALL(G67:G187,ROW()-ROW($G$190)+1),"")</f>
        <v>0</v>
      </c>
      <c r="H298">
        <f>IFERROR(SMALL(H67:H187,ROW()-ROW($H$190)+1),"")</f>
        <v>0</v>
      </c>
      <c r="I298">
        <f>IFERROR(SMALL(I67:I187,ROW()-ROW($I$190)+1),"")</f>
        <v>0</v>
      </c>
      <c r="J298">
        <f>IFERROR(SMALL(J67:J187,ROW()-ROW($J$190)+1),"")</f>
        <v>0</v>
      </c>
      <c r="K298">
        <f>IFERROR(SMALL(K67:K187,ROW()-ROW($K$190)+1),"")</f>
        <v>0</v>
      </c>
      <c r="L298">
        <f>IFERROR(SMALL(L67:L187,ROW()-ROW($L$190)+1),"")</f>
        <v>0</v>
      </c>
      <c r="M298">
        <f>IFERROR(SMALL(M67:M187,ROW()-ROW($M$190)+1),"")</f>
        <v>0</v>
      </c>
      <c r="N298">
        <f>IFERROR(SMALL(N67:N187,ROW()-ROW($N$190)+1),"")</f>
        <v>0</v>
      </c>
      <c r="O298">
        <f>IFERROR(SMALL(O67:O187,ROW()-ROW($O$190)+1),"")</f>
        <v>0</v>
      </c>
      <c r="P298">
        <f>IFERROR(SMALL(P67:P187,ROW()-ROW($P$190)+1),"")</f>
        <v>0</v>
      </c>
      <c r="Q298">
        <f>IFERROR(SMALL(Q67:Q187,ROW()-ROW($Q$190)+1),"")</f>
        <v>0</v>
      </c>
      <c r="R298">
        <f>IFERROR(SMALL(R67:R187,ROW()-ROW($R$190)+1),"")</f>
        <v>0</v>
      </c>
      <c r="S298">
        <f>IFERROR(SMALL(S67:S187,ROW()-ROW($S$190)+1),"")</f>
        <v>0</v>
      </c>
      <c r="T298">
        <f>IFERROR(SMALL(T67:T187,ROW()-ROW($T$190)+1),"")</f>
        <v>0</v>
      </c>
      <c r="U298">
        <f>IFERROR(SMALL(U67:U187,ROW()-ROW($U$190)+1),"")</f>
        <v>0</v>
      </c>
      <c r="V298">
        <f>IFERROR(SMALL(V67:V187,ROW()-ROW($V$190)+1),"")</f>
        <v>0</v>
      </c>
      <c r="W298">
        <f>IFERROR(SMALL(W67:W187,ROW()-ROW($W$190)+1),"")</f>
        <v>0</v>
      </c>
      <c r="X298">
        <f>IFERROR(SMALL(X67:X187,ROW()-ROW($X$190)+1),"")</f>
        <v>0</v>
      </c>
      <c r="Y298">
        <f>IFERROR(SMALL(Y67:Y187,ROW()-ROW($Y$190)+1),"")</f>
        <v>0</v>
      </c>
      <c r="Z298">
        <f>IFERROR(SMALL(Z67:Z187,ROW()-ROW($Z$190)+1),"")</f>
        <v>0</v>
      </c>
      <c r="AA298">
        <f>IFERROR(SMALL(AA67:AA187,ROW()-ROW($AA$190)+1),"")</f>
        <v>0</v>
      </c>
      <c r="AB298">
        <f>IFERROR(SMALL(AB67:AB187,ROW()-ROW($AB$190)+1),"")</f>
        <v>0</v>
      </c>
      <c r="AC298">
        <f>IFERROR(SMALL(AC67:AC187,ROW()-ROW($AC$190)+1),"")</f>
        <v>0</v>
      </c>
      <c r="AD298">
        <f>IFERROR(SMALL(AD67:AD187,ROW()-ROW($AD$190)+1),"")</f>
        <v>0</v>
      </c>
      <c r="AE298">
        <f>IFERROR(SMALL(AE67:AE187,ROW()-ROW($AE$190)+1),"")</f>
        <v>0</v>
      </c>
      <c r="AF298">
        <f>IFERROR(SMALL(AF67:AF187,ROW()-ROW($AF$190)+1),"")</f>
        <v>0</v>
      </c>
      <c r="AG298">
        <f>IFERROR(SMALL(AG67:AG187,ROW()-ROW($AG$190)+1),"")</f>
        <v>0</v>
      </c>
      <c r="AH298">
        <f>IFERROR(SMALL(AH67:AH187,ROW()-ROW($AH$190)+1),"")</f>
        <v>0</v>
      </c>
      <c r="AI298">
        <f>IFERROR(SMALL(AI67:AI187,ROW()-ROW($AI$190)+1),"")</f>
        <v>0</v>
      </c>
      <c r="AJ298">
        <f>IFERROR(SMALL(AJ67:AJ187,ROW()-ROW($AJ$190)+1),"")</f>
        <v>0</v>
      </c>
      <c r="AK298">
        <f>IFERROR(SMALL(AK67:AK187,ROW()-ROW($AK$190)+1),"")</f>
        <v>0</v>
      </c>
      <c r="AL298">
        <f>IFERROR(SMALL(AL67:AL187,ROW()-ROW($AL$190)+1),"")</f>
        <v>0</v>
      </c>
      <c r="AM298">
        <f>IFERROR(SMALL(AM67:AM187,ROW()-ROW($AM$190)+1),"")</f>
        <v>0</v>
      </c>
      <c r="AN298">
        <f>IFERROR(SMALL(AN67:AN187,ROW()-ROW($AN$190)+1),"")</f>
        <v>0</v>
      </c>
      <c r="AO298">
        <f>IFERROR(SMALL(AO67:AO187,ROW()-ROW($AO$190)+1),"")</f>
        <v>0</v>
      </c>
      <c r="AP298">
        <f>IFERROR(SMALL(AP67:AP187,ROW()-ROW($AP$190)+1),"")</f>
        <v>0</v>
      </c>
      <c r="AQ298">
        <f>IFERROR(SMALL(AQ67:AQ187,ROW()-ROW($AQ$190)+1),"")</f>
        <v>0</v>
      </c>
      <c r="AR298">
        <f>IFERROR(SMALL(AR67:AR187,ROW()-ROW($AR$190)+1),"")</f>
        <v>0</v>
      </c>
      <c r="AS298">
        <f>IFERROR(SMALL(AS67:AS187,ROW()-ROW($AS$190)+1),"")</f>
        <v>0</v>
      </c>
      <c r="AT298">
        <f>IFERROR(SMALL(AT67:AT187,ROW()-ROW($AT$190)+1),"")</f>
        <v>0</v>
      </c>
      <c r="AU298">
        <f>IFERROR(SMALL(AU67:AU187,ROW()-ROW($AU$190)+1),"")</f>
        <v>0</v>
      </c>
      <c r="AV298">
        <f>IFERROR(SMALL(AV67:AV187,ROW()-ROW($AV$190)+1),"")</f>
        <v>0</v>
      </c>
      <c r="AW298">
        <f>IFERROR(SMALL(AW67:AW187,ROW()-ROW($AW$190)+1),"")</f>
        <v>0</v>
      </c>
      <c r="AX298">
        <f>IFERROR(SMALL(AX67:AX187,ROW()-ROW($AX$190)+1),"")</f>
        <v>0</v>
      </c>
      <c r="AY298">
        <f>IFERROR(SMALL(AY67:AY187,ROW()-ROW($AY$190)+1),"")</f>
        <v>0</v>
      </c>
      <c r="AZ298">
        <f>IFERROR(SMALL(AZ67:AZ187,ROW()-ROW($AZ$190)+1),"")</f>
        <v>0</v>
      </c>
      <c r="BA298">
        <f>IFERROR(SMALL(BA67:BA187,ROW()-ROW($BA$190)+1),"")</f>
        <v>0</v>
      </c>
      <c r="BB298">
        <f>IFERROR(SMALL(BB67:BB187,ROW()-ROW($BB$190)+1),"")</f>
        <v>0</v>
      </c>
      <c r="BC298">
        <f>IFERROR(SMALL(BC67:BC187,ROW()-ROW($BC$190)+1),"")</f>
        <v>0</v>
      </c>
      <c r="BD298">
        <f>IFERROR(SMALL(BD67:BD187,ROW()-ROW($BD$190)+1),"")</f>
        <v>0</v>
      </c>
      <c r="BE298">
        <f>IFERROR(SMALL(BE67:BE187,ROW()-ROW($BE$190)+1),"")</f>
        <v>0</v>
      </c>
      <c r="BF298">
        <f>IFERROR(SMALL(BF67:BF187,ROW()-ROW($BF$190)+1),"")</f>
        <v>0</v>
      </c>
      <c r="BG298">
        <f>IFERROR(SMALL(BG67:BG187,ROW()-ROW($BG$190)+1),"")</f>
        <v>0</v>
      </c>
      <c r="BH298">
        <f>IFERROR(SMALL(BH67:BH187,ROW()-ROW($BH$190)+1),"")</f>
        <v>0</v>
      </c>
      <c r="BI298">
        <f>IFERROR(SMALL(BI67:BI187,ROW()-ROW($BI$190)+1),"")</f>
        <v>0</v>
      </c>
      <c r="BJ298">
        <f>IFERROR(SMALL(BJ67:BJ187,ROW()-ROW($BJ$190)+1),"")</f>
        <v>0</v>
      </c>
      <c r="BK298">
        <f>IFERROR(SMALL(BK67:BK187,ROW()-ROW($BK$190)+1),"")</f>
        <v>0</v>
      </c>
      <c r="BL298">
        <f>IFERROR(SMALL(BL67:BL187,ROW()-ROW($BL$190)+1),"")</f>
        <v>0</v>
      </c>
      <c r="BM298">
        <f>IFERROR(SMALL(BM67:BM187,ROW()-ROW($BM$190)+1),"")</f>
        <v>0</v>
      </c>
      <c r="BN298">
        <f>IFERROR(SMALL(BN67:BN187,ROW()-ROW($BN$190)+1),"")</f>
        <v>0</v>
      </c>
      <c r="BO298">
        <f>IFERROR(SMALL(BO67:BO187,ROW()-ROW($BO$190)+1),"")</f>
        <v>0</v>
      </c>
      <c r="BP298">
        <f>IFERROR(SMALL(BP67:BP187,ROW()-ROW($BP$190)+1),"")</f>
        <v>0</v>
      </c>
      <c r="BQ298">
        <f>IFERROR(SMALL(BQ67:BQ187,ROW()-ROW($BQ$190)+1),"")</f>
        <v>0</v>
      </c>
      <c r="BR298">
        <f>IFERROR(SMALL(BR67:BR187,ROW()-ROW($BR$190)+1),"")</f>
        <v>0</v>
      </c>
      <c r="BS298">
        <f>IFERROR(SMALL(BS67:BS187,ROW()-ROW($BS$190)+1),"")</f>
        <v>0</v>
      </c>
      <c r="BT298">
        <f>IFERROR(SMALL(BT67:BT187,ROW()-ROW($BT$190)+1),"")</f>
        <v>0</v>
      </c>
      <c r="BU298">
        <f>IFERROR(SMALL(BU67:BU187,ROW()-ROW($BU$190)+1),"")</f>
        <v>0</v>
      </c>
      <c r="BV298">
        <f>IFERROR(SMALL(BV67:BV187,ROW()-ROW($BV$190)+1),"")</f>
        <v>0</v>
      </c>
      <c r="BW298">
        <f>IFERROR(SMALL(BW67:BW187,ROW()-ROW($BW$190)+1),"")</f>
        <v>0</v>
      </c>
      <c r="BX298">
        <f>IFERROR(SMALL(BX67:BX187,ROW()-ROW($BX$190)+1),"")</f>
        <v>0</v>
      </c>
      <c r="BY298">
        <f>IFERROR(SMALL(BY67:BY187,ROW()-ROW($BY$190)+1),"")</f>
        <v>0</v>
      </c>
      <c r="BZ298">
        <f>IFERROR(SMALL(BZ67:BZ187,ROW()-ROW($BZ$190)+1),"")</f>
        <v>0</v>
      </c>
      <c r="CA298">
        <f>IFERROR(SMALL(CA67:CA187,ROW()-ROW($CA$190)+1),"")</f>
        <v>0</v>
      </c>
      <c r="CB298">
        <f>IFERROR(SMALL(CB67:CB187,ROW()-ROW($CB$190)+1),"")</f>
        <v>0</v>
      </c>
      <c r="CC298">
        <f>IFERROR(SMALL(CC67:CC187,ROW()-ROW($CC$190)+1),"")</f>
        <v>0</v>
      </c>
      <c r="CD298">
        <f>IFERROR(SMALL(CD67:CD187,ROW()-ROW($CD$190)+1),"")</f>
        <v>0</v>
      </c>
      <c r="CE298">
        <f>IFERROR(SMALL(CE67:CE187,ROW()-ROW($CE$190)+1),"")</f>
        <v>0</v>
      </c>
      <c r="CF298">
        <f>IFERROR(SMALL(CF67:CF187,ROW()-ROW($CF$190)+1),"")</f>
        <v>0</v>
      </c>
      <c r="CG298">
        <f>IFERROR(SMALL(CG67:CG187,ROW()-ROW($CG$190)+1),"")</f>
        <v>0</v>
      </c>
      <c r="CH298">
        <f>IFERROR(SMALL(CH67:CH187,ROW()-ROW($CH$190)+1),"")</f>
        <v>0</v>
      </c>
      <c r="CI298">
        <f>IFERROR(SMALL(CI67:CI187,ROW()-ROW($CI$190)+1),"")</f>
        <v>0</v>
      </c>
      <c r="CJ298">
        <f>IFERROR(SMALL(CJ67:CJ187,ROW()-ROW($CJ$190)+1),"")</f>
        <v>0</v>
      </c>
      <c r="CK298">
        <f>IFERROR(SMALL(CK67:CK187,ROW()-ROW($CK$190)+1),"")</f>
        <v>0</v>
      </c>
      <c r="CL298">
        <f>IFERROR(SMALL(CL67:CL187,ROW()-ROW($CL$190)+1),"")</f>
        <v>0</v>
      </c>
      <c r="CM298">
        <f>IFERROR(SMALL(CM67:CM187,ROW()-ROW($CM$190)+1),"")</f>
        <v>0</v>
      </c>
      <c r="CN298">
        <f>IFERROR(SMALL(CN67:CN187,ROW()-ROW($CN$190)+1),"")</f>
        <v>0</v>
      </c>
      <c r="CO298">
        <f>IFERROR(SMALL(CO67:CO187,ROW()-ROW($CO$190)+1),"")</f>
        <v>0</v>
      </c>
      <c r="CP298">
        <f>IFERROR(SMALL(CP67:CP187,ROW()-ROW($CP$190)+1),"")</f>
        <v>0</v>
      </c>
      <c r="CQ298">
        <f>IFERROR(SMALL(CQ67:CQ187,ROW()-ROW($CQ$190)+1),"")</f>
        <v>0</v>
      </c>
      <c r="CR298">
        <f>IFERROR(SMALL(CR67:CR187,ROW()-ROW($CR$190)+1),"")</f>
        <v>0</v>
      </c>
      <c r="CS298">
        <f>IFERROR(SMALL(CS67:CS187,ROW()-ROW($CS$190)+1),"")</f>
        <v>0</v>
      </c>
      <c r="CT298">
        <f>IFERROR(SMALL(CT67:CT187,ROW()-ROW($CT$190)+1),"")</f>
        <v>0</v>
      </c>
      <c r="CU298">
        <f>IFERROR(SMALL(CU67:CU187,ROW()-ROW($CU$190)+1),"")</f>
        <v>0</v>
      </c>
      <c r="CV298">
        <f>IFERROR(SMALL(CV67:CV187,ROW()-ROW($CV$190)+1),"")</f>
        <v>0</v>
      </c>
      <c r="CW298">
        <f>IFERROR(SMALL(CW67:CW187,ROW()-ROW($CW$190)+1),"")</f>
        <v>0</v>
      </c>
      <c r="CX298">
        <f>IFERROR(SMALL(CX67:CX187,ROW()-ROW($CX$190)+1),"")</f>
        <v>0</v>
      </c>
      <c r="CY298">
        <f>IFERROR(SMALL(CY67:CY187,ROW()-ROW($CY$190)+1),"")</f>
        <v>0</v>
      </c>
      <c r="CZ298">
        <f>IFERROR(SMALL(CZ67:CZ187,ROW()-ROW($CZ$190)+1),"")</f>
        <v>0</v>
      </c>
      <c r="DA298">
        <f>IFERROR(SMALL(DA67:DA187,ROW()-ROW($DA$190)+1),"")</f>
        <v>0</v>
      </c>
      <c r="DB298">
        <f>IFERROR(SMALL(DB67:DB187,ROW()-ROW($DB$190)+1),"")</f>
        <v>0</v>
      </c>
      <c r="DC298">
        <f>IFERROR(SMALL(DC67:DC187,ROW()-ROW($DC$190)+1),"")</f>
        <v>0</v>
      </c>
      <c r="DD298">
        <f>IFERROR(SMALL(DD67:DD187,ROW()-ROW($DD$190)+1),"")</f>
        <v>0</v>
      </c>
      <c r="DE298">
        <f>IFERROR(SMALL(DE67:DE187,ROW()-ROW($DE$190)+1),"")</f>
        <v>0</v>
      </c>
      <c r="DF298">
        <f>IFERROR(SMALL(DF67:DF187,ROW()-ROW($DF$190)+1),"")</f>
        <v>0</v>
      </c>
      <c r="DG298">
        <f>IFERROR(SMALL(DG67:DG187,ROW()-ROW($DG$190)+1),"")</f>
        <v>0</v>
      </c>
      <c r="DH298">
        <f>IFERROR(SMALL(DH67:DH187,ROW()-ROW($DH$190)+1),"")</f>
        <v>0</v>
      </c>
      <c r="DI298">
        <f>IFERROR(SMALL(DI67:DI187,ROW()-ROW($DI$190)+1),"")</f>
        <v>0</v>
      </c>
      <c r="DJ298">
        <f>IFERROR(SMALL(DJ67:DJ187,ROW()-ROW($DJ$190)+1),"")</f>
        <v>0</v>
      </c>
      <c r="DK298">
        <f>IFERROR(SMALL(DK67:DK187,ROW()-ROW($DK$190)+1),"")</f>
        <v>0</v>
      </c>
      <c r="DL298">
        <f>IFERROR(SMALL(DL67:DL187,ROW()-ROW($DL$190)+1),"")</f>
        <v>0</v>
      </c>
      <c r="DM298">
        <f>IFERROR(SMALL(DM67:DM187,ROW()-ROW($DM$190)+1),"")</f>
        <v>0</v>
      </c>
      <c r="DN298">
        <f>IFERROR(SMALL(DN67:DN187,ROW()-ROW($DN$190)+1),"")</f>
        <v>0</v>
      </c>
      <c r="DO298">
        <f>IFERROR(SMALL(DO67:DO187,ROW()-ROW($DO$190)+1),"")</f>
        <v>0</v>
      </c>
      <c r="DP298">
        <f>IFERROR(SMALL(DP67:DP187,ROW()-ROW($DP$190)+1),"")</f>
        <v>0</v>
      </c>
      <c r="DQ298">
        <f>IFERROR(SMALL(DQ67:DQ187,ROW()-ROW($DQ$190)+1),"")</f>
        <v>0</v>
      </c>
      <c r="DR298">
        <f>IFERROR(SMALL(DR67:DR187,ROW()-ROW($DR$190)+1),"")</f>
        <v>0</v>
      </c>
      <c r="DS298">
        <f>IFERROR(SMALL(DS67:DS187,ROW()-ROW($DS$190)+1),"")</f>
        <v>0</v>
      </c>
      <c r="DT298">
        <f>IFERROR(SMALL(DT67:DT187,ROW()-ROW($DT$190)+1),"")</f>
        <v>0</v>
      </c>
      <c r="DU298">
        <f>IFERROR(SMALL(DU67:DU187,ROW()-ROW($DU$190)+1),"")</f>
        <v>0</v>
      </c>
      <c r="DV298">
        <f>IFERROR(SMALL(DV67:DV187,ROW()-ROW($DV$190)+1),"")</f>
        <v>0</v>
      </c>
      <c r="DW298">
        <f>IFERROR(SMALL(DW67:DW187,ROW()-ROW($DW$190)+1),"")</f>
        <v>0</v>
      </c>
      <c r="DX298">
        <f>IFERROR(SMALL(DX67:DX187,ROW()-ROW($DX$190)+1),"")</f>
        <v>0</v>
      </c>
      <c r="DY298">
        <f>IFERROR(SMALL(DY67:DY187,ROW()-ROW($DY$190)+1),"")</f>
        <v>0</v>
      </c>
      <c r="DZ298">
        <f>IFERROR(SMALL(DZ67:DZ187,ROW()-ROW($DZ$190)+1),"")</f>
        <v>0</v>
      </c>
      <c r="EA298">
        <f>IFERROR(SMALL(EA67:EA187,ROW()-ROW($EA$190)+1),"")</f>
        <v>0</v>
      </c>
      <c r="EB298">
        <f>IFERROR(SMALL(EB67:EB187,ROW()-ROW($EB$190)+1),"")</f>
        <v>0</v>
      </c>
      <c r="EC298">
        <f>IFERROR(SMALL(EC67:EC187,ROW()-ROW($EC$190)+1),"")</f>
        <v>0</v>
      </c>
      <c r="ED298">
        <f>IFERROR(SMALL(ED67:ED187,ROW()-ROW($ED$190)+1),"")</f>
        <v>0</v>
      </c>
      <c r="EE298">
        <f>IFERROR(SMALL(EE67:EE187,ROW()-ROW($EE$190)+1),"")</f>
        <v>0</v>
      </c>
      <c r="EF298">
        <f>IFERROR(SMALL(EF67:EF187,ROW()-ROW($EF$190)+1),"")</f>
        <v>0</v>
      </c>
      <c r="EI298">
        <f>IFERROR(SMALL(EI67:EI187,ROW()-ROW($EI$190)+1),"")</f>
        <v>0</v>
      </c>
      <c r="EJ298">
        <f>IFERROR(SMALL(EJ67:EJ187,ROW()-ROW($EJ$190)+1),"")</f>
        <v>0</v>
      </c>
      <c r="EK298">
        <f>IFERROR(SMALL(EK67:EK187,ROW()-ROW($EK$190)+1),"")</f>
        <v>0</v>
      </c>
      <c r="EL298">
        <f>IFERROR(SMALL(EL67:EL187,ROW()-ROW($EL$190)+1),"")</f>
        <v>0</v>
      </c>
      <c r="EM298">
        <f>IFERROR(SMALL(EM67:EM187,ROW()-ROW($EM$190)+1),"")</f>
        <v>0</v>
      </c>
      <c r="EN298">
        <f>IFERROR(SMALL(EN67:EN187,ROW()-ROW($EN$190)+1),"")</f>
        <v>0</v>
      </c>
      <c r="EO298">
        <f>IFERROR(SMALL(EO67:EO187,ROW()-ROW($EO$190)+1),"")</f>
        <v>0</v>
      </c>
      <c r="EP298">
        <f>IFERROR(SMALL(EP67:EP187,ROW()-ROW($EP$190)+1),"")</f>
        <v>0</v>
      </c>
      <c r="EQ298">
        <f>IFERROR(SMALL(EQ67:EQ187,ROW()-ROW($EQ$190)+1),"")</f>
        <v>0</v>
      </c>
      <c r="ER298">
        <f>IFERROR(SMALL(ER67:ER187,ROW()-ROW($ER$190)+1),"")</f>
        <v>0</v>
      </c>
      <c r="ES298">
        <f>IFERROR(SMALL(ES67:ES187,ROW()-ROW($ES$190)+1),"")</f>
        <v>0</v>
      </c>
      <c r="ET298">
        <f>IFERROR(SMALL(ET67:ET187,ROW()-ROW($ET$190)+1),"")</f>
        <v>0</v>
      </c>
      <c r="EU298">
        <f>IFERROR(SMALL(EU67:EU187,ROW()-ROW($EU$190)+1),"")</f>
        <v>0</v>
      </c>
      <c r="EV298">
        <f>IFERROR(SMALL(EV67:EV187,ROW()-ROW($EV$190)+1),"")</f>
        <v>0</v>
      </c>
      <c r="EW298">
        <f>IFERROR(SMALL(EW67:EW187,ROW()-ROW($EW$190)+1),"")</f>
        <v>0</v>
      </c>
      <c r="EX298">
        <f>IFERROR(SMALL(EX67:EX187,ROW()-ROW($EX$190)+1),"")</f>
        <v>0</v>
      </c>
      <c r="EY298">
        <f>IFERROR(SMALL(EY67:EY187,ROW()-ROW($EY$190)+1),"")</f>
        <v>0</v>
      </c>
      <c r="EZ298">
        <f>IFERROR(SMALL(EZ67:EZ187,ROW()-ROW($EZ$190)+1),"")</f>
        <v>0</v>
      </c>
      <c r="FA298">
        <f>IFERROR(SMALL(FA67:FA187,ROW()-ROW($FA$190)+1),"")</f>
        <v>0</v>
      </c>
      <c r="FB298">
        <f>IFERROR(SMALL(FB67:FB187,ROW()-ROW($FB$190)+1),"")</f>
        <v>0</v>
      </c>
      <c r="FC298">
        <f>IFERROR(SMALL(FC67:FC187,ROW()-ROW($FC$190)+1),"")</f>
        <v>0</v>
      </c>
      <c r="FD298">
        <f>IFERROR(SMALL(FD67:FD187,ROW()-ROW($FD$190)+1),"")</f>
        <v>0</v>
      </c>
      <c r="FE298">
        <f>IFERROR(SMALL(FE67:FE187,ROW()-ROW($FE$190)+1),"")</f>
        <v>0</v>
      </c>
      <c r="FF298">
        <f>IFERROR(SMALL(FF67:FF187,ROW()-ROW($FF$190)+1),"")</f>
        <v>0</v>
      </c>
      <c r="FG298">
        <f>IFERROR(SMALL(FG67:FG187,ROW()-ROW($FG$190)+1),"")</f>
        <v>0</v>
      </c>
      <c r="FH298">
        <f>IFERROR(SMALL(FH67:FH187,ROW()-ROW($FH$190)+1),"")</f>
        <v>0</v>
      </c>
      <c r="FI298">
        <f>IFERROR(SMALL(FI67:FI187,ROW()-ROW($FI$190)+1),"")</f>
        <v>0</v>
      </c>
      <c r="FJ298">
        <f>IFERROR(SMALL(FJ67:FJ187,ROW()-ROW($FJ$190)+1),"")</f>
        <v>0</v>
      </c>
      <c r="FK298">
        <f>IFERROR(SMALL(FK67:FK187,ROW()-ROW($FK$190)+1),"")</f>
        <v>0</v>
      </c>
      <c r="FL298">
        <f>IFERROR(SMALL(FL67:FL187,ROW()-ROW($FL$190)+1),"")</f>
        <v>0</v>
      </c>
      <c r="FM298">
        <f>IFERROR(SMALL(FM67:FM187,ROW()-ROW($FM$190)+1),"")</f>
        <v>0</v>
      </c>
      <c r="FN298">
        <f>IFERROR(SMALL(FN67:FN187,ROW()-ROW($FN$190)+1),"")</f>
        <v>0</v>
      </c>
      <c r="FO298">
        <f>IFERROR(SMALL(FO67:FO187,ROW()-ROW($FO$190)+1),"")</f>
        <v>0</v>
      </c>
      <c r="FP298">
        <f>IFERROR(SMALL(FP67:FP187,ROW()-ROW($FP$190)+1),"")</f>
        <v>0</v>
      </c>
      <c r="FQ298">
        <f>IFERROR(SMALL(FQ67:FQ187,ROW()-ROW($FQ$190)+1),"")</f>
        <v>0</v>
      </c>
      <c r="FR298">
        <f>IFERROR(SMALL(FR67:FR187,ROW()-ROW($FR$190)+1),"")</f>
        <v>0</v>
      </c>
      <c r="FS298">
        <f>IFERROR(SMALL(FS67:FS187,ROW()-ROW($FS$190)+1),"")</f>
        <v>0</v>
      </c>
      <c r="FT298">
        <f>IFERROR(SMALL(FT67:FT187,ROW()-ROW($FT$190)+1),"")</f>
        <v>0</v>
      </c>
      <c r="FU298">
        <f>IFERROR(SMALL(FU67:FU187,ROW()-ROW($FU$190)+1),"")</f>
        <v>0</v>
      </c>
      <c r="FV298">
        <f>IFERROR(SMALL(FV67:FV187,ROW()-ROW($FV$190)+1),"")</f>
        <v>0</v>
      </c>
      <c r="FW298">
        <f>IFERROR(SMALL(FW67:FW187,ROW()-ROW($FW$190)+1),"")</f>
        <v>0</v>
      </c>
      <c r="FX298">
        <f>IFERROR(SMALL(FX67:FX187,ROW()-ROW($FX$190)+1),"")</f>
        <v>0</v>
      </c>
      <c r="FY298">
        <f>IFERROR(SMALL(FY67:FY187,ROW()-ROW($FY$190)+1),"")</f>
        <v>0</v>
      </c>
      <c r="FZ298">
        <f>IFERROR(SMALL(FZ67:FZ187,ROW()-ROW($FZ$190)+1),"")</f>
        <v>0</v>
      </c>
      <c r="GA298">
        <f>IFERROR(SMALL(GA67:GA187,ROW()-ROW($GA$190)+1),"")</f>
        <v>0</v>
      </c>
      <c r="GB298">
        <f>IFERROR(SMALL(GB67:GB187,ROW()-ROW($GB$190)+1),"")</f>
        <v>0</v>
      </c>
      <c r="GC298">
        <f>IFERROR(SMALL(GC67:GC187,ROW()-ROW($GC$190)+1),"")</f>
        <v>0</v>
      </c>
      <c r="GD298">
        <f>IFERROR(SMALL(GD67:GD187,ROW()-ROW($GD$190)+1),"")</f>
        <v>0</v>
      </c>
      <c r="GE298">
        <f>IFERROR(SMALL(GE67:GE187,ROW()-ROW($GE$190)+1),"")</f>
        <v>0</v>
      </c>
      <c r="GF298">
        <f>IFERROR(SMALL(GF67:GF187,ROW()-ROW($GF$190)+1),"")</f>
        <v>0</v>
      </c>
      <c r="GG298">
        <f>IFERROR(SMALL(GG67:GG187,ROW()-ROW($GG$190)+1),"")</f>
        <v>0</v>
      </c>
      <c r="GH298">
        <f>IFERROR(SMALL(GH67:GH187,ROW()-ROW($GH$190)+1),"")</f>
        <v>0</v>
      </c>
      <c r="GI298">
        <f>IFERROR(SMALL(GI67:GI187,ROW()-ROW($GI$190)+1),"")</f>
        <v>0</v>
      </c>
      <c r="GJ298">
        <f>IFERROR(SMALL(GJ67:GJ187,ROW()-ROW($GJ$190)+1),"")</f>
        <v>0</v>
      </c>
      <c r="GK298">
        <f>IFERROR(SMALL(GK67:GK187,ROW()-ROW($GK$190)+1),"")</f>
        <v>0</v>
      </c>
      <c r="GL298">
        <f>IFERROR(SMALL(GL67:GL187,ROW()-ROW($GL$190)+1),"")</f>
        <v>0</v>
      </c>
      <c r="GM298">
        <f>IFERROR(SMALL(GM67:GM187,ROW()-ROW($GM$190)+1),"")</f>
        <v>0</v>
      </c>
      <c r="GN298">
        <f>IFERROR(SMALL(GN67:GN187,ROW()-ROW($GN$190)+1),"")</f>
        <v>0</v>
      </c>
      <c r="GO298">
        <f>IFERROR(SMALL(GO67:GO187,ROW()-ROW($GO$190)+1),"")</f>
        <v>0</v>
      </c>
      <c r="GP298">
        <f>IFERROR(SMALL(GP67:GP187,ROW()-ROW($GP$190)+1),"")</f>
        <v>0</v>
      </c>
      <c r="GQ298">
        <f>IFERROR(SMALL(GQ67:GQ187,ROW()-ROW($GQ$190)+1),"")</f>
        <v>0</v>
      </c>
      <c r="GR298">
        <f>IFERROR(SMALL(GR67:GR187,ROW()-ROW($GR$190)+1),"")</f>
        <v>0</v>
      </c>
      <c r="GS298">
        <f>IFERROR(SMALL(GS67:GS187,ROW()-ROW($GS$190)+1),"")</f>
        <v>0</v>
      </c>
      <c r="GT298">
        <f>IFERROR(SMALL(GT67:GT187,ROW()-ROW($GT$190)+1),"")</f>
        <v>0</v>
      </c>
      <c r="GU298">
        <f>IFERROR(SMALL(GU67:GU187,ROW()-ROW($GU$190)+1),"")</f>
        <v>0</v>
      </c>
      <c r="GV298">
        <f>IFERROR(SMALL(GV67:GV187,ROW()-ROW($GV$190)+1),"")</f>
        <v>0</v>
      </c>
      <c r="GW298">
        <f>IFERROR(SMALL(GW67:GW187,ROW()-ROW($GW$190)+1),"")</f>
        <v>0</v>
      </c>
      <c r="GX298">
        <f>IFERROR(SMALL(GX67:GX187,ROW()-ROW($GX$190)+1),"")</f>
        <v>0</v>
      </c>
      <c r="GY298">
        <f>IFERROR(SMALL(GY67:GY187,ROW()-ROW($GY$190)+1),"")</f>
        <v>0</v>
      </c>
      <c r="GZ298">
        <f>IFERROR(SMALL(GZ67:GZ187,ROW()-ROW($GZ$190)+1),"")</f>
        <v>0</v>
      </c>
      <c r="HA298">
        <f>IFERROR(SMALL(HA67:HA187,ROW()-ROW($HA$190)+1),"")</f>
        <v>0</v>
      </c>
      <c r="HB298">
        <f>IFERROR(SMALL(HB67:HB187,ROW()-ROW($HB$190)+1),"")</f>
        <v>0</v>
      </c>
      <c r="HC298">
        <f>IFERROR(SMALL(HC67:HC187,ROW()-ROW($HC$190)+1),"")</f>
        <v>0</v>
      </c>
      <c r="HD298">
        <f>IFERROR(SMALL(HD67:HD187,ROW()-ROW($HD$190)+1),"")</f>
        <v>0</v>
      </c>
      <c r="HE298">
        <f>IFERROR(SMALL(HE67:HE187,ROW()-ROW($HE$190)+1),"")</f>
        <v>0</v>
      </c>
      <c r="HF298">
        <f>IFERROR(SMALL(HF67:HF187,ROW()-ROW($HF$190)+1),"")</f>
        <v>0</v>
      </c>
      <c r="HG298">
        <f>IFERROR(SMALL(HG67:HG187,ROW()-ROW($HG$190)+1),"")</f>
        <v>0</v>
      </c>
      <c r="HH298">
        <f>IFERROR(SMALL(HH67:HH187,ROW()-ROW($HH$190)+1),"")</f>
        <v>0</v>
      </c>
      <c r="HI298">
        <f>IFERROR(SMALL(HI67:HI187,ROW()-ROW($HI$190)+1),"")</f>
        <v>0</v>
      </c>
      <c r="HJ298">
        <f>IFERROR(SMALL(HJ67:HJ187,ROW()-ROW($HJ$190)+1),"")</f>
        <v>0</v>
      </c>
      <c r="HK298">
        <f>IFERROR(SMALL(HK67:HK187,ROW()-ROW($HK$190)+1),"")</f>
        <v>0</v>
      </c>
      <c r="HL298">
        <f>IFERROR(SMALL(HL67:HL187,ROW()-ROW($HL$190)+1),"")</f>
        <v>0</v>
      </c>
      <c r="HM298">
        <f>IFERROR(SMALL(HM67:HM187,ROW()-ROW($HM$190)+1),"")</f>
        <v>0</v>
      </c>
      <c r="HN298">
        <f>IFERROR(SMALL(HN67:HN187,ROW()-ROW($HN$190)+1),"")</f>
        <v>0</v>
      </c>
      <c r="HO298">
        <f>IFERROR(SMALL(HO67:HO187,ROW()-ROW($HO$190)+1),"")</f>
        <v>0</v>
      </c>
      <c r="HP298">
        <f>IFERROR(SMALL(HP67:HP187,ROW()-ROW($HP$190)+1),"")</f>
        <v>0</v>
      </c>
      <c r="HQ298">
        <f>IFERROR(SMALL(HQ67:HQ187,ROW()-ROW($HQ$190)+1),"")</f>
        <v>0</v>
      </c>
      <c r="HR298">
        <f>IFERROR(SMALL(HR67:HR187,ROW()-ROW($HR$190)+1),"")</f>
        <v>0</v>
      </c>
      <c r="HS298">
        <f>IFERROR(SMALL(HS67:HS187,ROW()-ROW($HS$190)+1),"")</f>
        <v>0</v>
      </c>
      <c r="HT298">
        <f>IFERROR(SMALL(HT67:HT187,ROW()-ROW($HT$190)+1),"")</f>
        <v>0</v>
      </c>
      <c r="HU298">
        <f>IFERROR(SMALL(HU67:HU187,ROW()-ROW($HU$190)+1),"")</f>
        <v>0</v>
      </c>
      <c r="HV298">
        <f>IFERROR(SMALL(HV67:HV187,ROW()-ROW($HV$190)+1),"")</f>
        <v>0</v>
      </c>
      <c r="HW298">
        <f>IFERROR(SMALL(HW67:HW187,ROW()-ROW($HW$190)+1),"")</f>
        <v>0</v>
      </c>
      <c r="HX298">
        <f>IFERROR(SMALL(HX67:HX187,ROW()-ROW($HX$190)+1),"")</f>
        <v>0</v>
      </c>
      <c r="HY298">
        <f>IFERROR(SMALL(HY67:HY187,ROW()-ROW($HY$190)+1),"")</f>
        <v>0</v>
      </c>
      <c r="HZ298">
        <f>IFERROR(SMALL(HZ67:HZ187,ROW()-ROW($HZ$190)+1),"")</f>
        <v>0</v>
      </c>
      <c r="IA298">
        <f>IFERROR(SMALL(IA67:IA187,ROW()-ROW($IA$190)+1),"")</f>
        <v>0</v>
      </c>
      <c r="IB298">
        <f>IFERROR(SMALL(IB67:IB187,ROW()-ROW($IB$190)+1),"")</f>
        <v>0</v>
      </c>
      <c r="IC298">
        <f>IFERROR(SMALL(IC67:IC187,ROW()-ROW($IC$190)+1),"")</f>
        <v>0</v>
      </c>
      <c r="ID298">
        <f>IFERROR(SMALL(ID67:ID187,ROW()-ROW($ID$190)+1),"")</f>
        <v>0</v>
      </c>
      <c r="IE298">
        <f>IFERROR(SMALL(IE67:IE187,ROW()-ROW($IE$190)+1),"")</f>
        <v>0</v>
      </c>
      <c r="IF298">
        <f>IFERROR(SMALL(IF67:IF187,ROW()-ROW($IF$190)+1),"")</f>
        <v>0</v>
      </c>
      <c r="IG298">
        <f>IFERROR(SMALL(IG67:IG187,ROW()-ROW($IG$190)+1),"")</f>
        <v>0</v>
      </c>
      <c r="IH298">
        <f>IFERROR(SMALL(IH67:IH187,ROW()-ROW($IH$190)+1),"")</f>
        <v>0</v>
      </c>
      <c r="II298">
        <f>IFERROR(SMALL(II67:II187,ROW()-ROW($II$190)+1),"")</f>
        <v>0</v>
      </c>
      <c r="IJ298">
        <f>IFERROR(SMALL(IJ67:IJ187,ROW()-ROW($IJ$190)+1),"")</f>
        <v>0</v>
      </c>
      <c r="IK298">
        <f>IFERROR(SMALL(IK67:IK187,ROW()-ROW($IK$190)+1),"")</f>
        <v>0</v>
      </c>
      <c r="IL298">
        <f>IFERROR(SMALL(IL67:IL187,ROW()-ROW($IL$190)+1),"")</f>
        <v>0</v>
      </c>
      <c r="IM298">
        <f>IFERROR(SMALL(IM67:IM187,ROW()-ROW($IM$190)+1),"")</f>
        <v>0</v>
      </c>
      <c r="IN298">
        <f>IFERROR(SMALL(IN67:IN187,ROW()-ROW($IN$190)+1),"")</f>
        <v>0</v>
      </c>
      <c r="IO298">
        <f>IFERROR(SMALL(IO67:IO187,ROW()-ROW($IO$190)+1),"")</f>
        <v>0</v>
      </c>
      <c r="IP298">
        <f>IFERROR(SMALL(IP67:IP187,ROW()-ROW($IP$190)+1),"")</f>
        <v>0</v>
      </c>
      <c r="IQ298">
        <f>IFERROR(SMALL(IQ67:IQ187,ROW()-ROW($IQ$190)+1),"")</f>
        <v>0</v>
      </c>
      <c r="IR298">
        <f>IFERROR(SMALL(IR67:IR187,ROW()-ROW($IR$190)+1),"")</f>
        <v>0</v>
      </c>
      <c r="IS298">
        <f>IFERROR(SMALL(IS67:IS187,ROW()-ROW($IS$190)+1),"")</f>
        <v>0</v>
      </c>
      <c r="IT298">
        <f>IFERROR(SMALL(IT67:IT187,ROW()-ROW($IT$190)+1),"")</f>
        <v>0</v>
      </c>
      <c r="IU298">
        <f>IFERROR(SMALL(IU67:IU187,ROW()-ROW($IU$190)+1),"")</f>
        <v>0</v>
      </c>
      <c r="IV298">
        <f>IFERROR(SMALL(IV67:IV187,ROW()-ROW($IV$190)+1),"")</f>
        <v>0</v>
      </c>
      <c r="IW298">
        <f>IFERROR(SMALL(IW67:IW187,ROW()-ROW($IW$190)+1),"")</f>
        <v>0</v>
      </c>
      <c r="IX298">
        <f>IFERROR(SMALL(IX67:IX187,ROW()-ROW($IX$190)+1),"")</f>
        <v>0</v>
      </c>
      <c r="IY298">
        <f>IFERROR(SMALL(IY67:IY187,ROW()-ROW($IY$190)+1),"")</f>
        <v>0</v>
      </c>
      <c r="IZ298">
        <f>IFERROR(SMALL(IZ67:IZ187,ROW()-ROW($IZ$190)+1),"")</f>
        <v>0</v>
      </c>
      <c r="JA298">
        <f>IFERROR(SMALL(JA67:JA187,ROW()-ROW($JA$190)+1),"")</f>
        <v>0</v>
      </c>
      <c r="JB298">
        <f>IFERROR(SMALL(JB67:JB187,ROW()-ROW($JB$190)+1),"")</f>
        <v>0</v>
      </c>
      <c r="JC298">
        <f>IFERROR(SMALL(JC67:JC187,ROW()-ROW($JC$190)+1),"")</f>
        <v>0</v>
      </c>
      <c r="JD298">
        <f>IFERROR(SMALL(JD67:JD187,ROW()-ROW($JD$190)+1),"")</f>
        <v>0</v>
      </c>
      <c r="JE298">
        <f>IFERROR(SMALL(JE67:JE187,ROW()-ROW($JE$190)+1),"")</f>
        <v>0</v>
      </c>
      <c r="JF298">
        <f>IFERROR(SMALL(JF67:JF187,ROW()-ROW($JF$190)+1),"")</f>
        <v>0</v>
      </c>
      <c r="JG298">
        <f>IFERROR(SMALL(JG67:JG187,ROW()-ROW($JG$190)+1),"")</f>
        <v>0</v>
      </c>
      <c r="JH298">
        <f>IFERROR(SMALL(JH67:JH187,ROW()-ROW($JH$190)+1),"")</f>
        <v>0</v>
      </c>
      <c r="JI298">
        <f>IFERROR(SMALL(JI67:JI187,ROW()-ROW($JI$190)+1),"")</f>
        <v>0</v>
      </c>
      <c r="JJ298">
        <f>IFERROR(SMALL(JJ67:JJ187,ROW()-ROW($JJ$190)+1),"")</f>
        <v>0</v>
      </c>
    </row>
    <row r="299" spans="5:270">
      <c r="E299">
        <f>IFERROR(SMALL(E67:E187,ROW()-ROW($E$190)+1),"")</f>
        <v>0</v>
      </c>
      <c r="F299">
        <f>IFERROR(SMALL(F67:F187,ROW()-ROW($F$190)+1),"")</f>
        <v>0</v>
      </c>
      <c r="G299">
        <f>IFERROR(SMALL(G67:G187,ROW()-ROW($G$190)+1),"")</f>
        <v>0</v>
      </c>
      <c r="H299">
        <f>IFERROR(SMALL(H67:H187,ROW()-ROW($H$190)+1),"")</f>
        <v>0</v>
      </c>
      <c r="I299">
        <f>IFERROR(SMALL(I67:I187,ROW()-ROW($I$190)+1),"")</f>
        <v>0</v>
      </c>
      <c r="J299">
        <f>IFERROR(SMALL(J67:J187,ROW()-ROW($J$190)+1),"")</f>
        <v>0</v>
      </c>
      <c r="K299">
        <f>IFERROR(SMALL(K67:K187,ROW()-ROW($K$190)+1),"")</f>
        <v>0</v>
      </c>
      <c r="L299">
        <f>IFERROR(SMALL(L67:L187,ROW()-ROW($L$190)+1),"")</f>
        <v>0</v>
      </c>
      <c r="M299">
        <f>IFERROR(SMALL(M67:M187,ROW()-ROW($M$190)+1),"")</f>
        <v>0</v>
      </c>
      <c r="N299">
        <f>IFERROR(SMALL(N67:N187,ROW()-ROW($N$190)+1),"")</f>
        <v>0</v>
      </c>
      <c r="O299">
        <f>IFERROR(SMALL(O67:O187,ROW()-ROW($O$190)+1),"")</f>
        <v>0</v>
      </c>
      <c r="P299">
        <f>IFERROR(SMALL(P67:P187,ROW()-ROW($P$190)+1),"")</f>
        <v>0</v>
      </c>
      <c r="Q299">
        <f>IFERROR(SMALL(Q67:Q187,ROW()-ROW($Q$190)+1),"")</f>
        <v>0</v>
      </c>
      <c r="R299">
        <f>IFERROR(SMALL(R67:R187,ROW()-ROW($R$190)+1),"")</f>
        <v>0</v>
      </c>
      <c r="S299">
        <f>IFERROR(SMALL(S67:S187,ROW()-ROW($S$190)+1),"")</f>
        <v>0</v>
      </c>
      <c r="T299">
        <f>IFERROR(SMALL(T67:T187,ROW()-ROW($T$190)+1),"")</f>
        <v>0</v>
      </c>
      <c r="U299">
        <f>IFERROR(SMALL(U67:U187,ROW()-ROW($U$190)+1),"")</f>
        <v>0</v>
      </c>
      <c r="V299">
        <f>IFERROR(SMALL(V67:V187,ROW()-ROW($V$190)+1),"")</f>
        <v>0</v>
      </c>
      <c r="W299">
        <f>IFERROR(SMALL(W67:W187,ROW()-ROW($W$190)+1),"")</f>
        <v>0</v>
      </c>
      <c r="X299">
        <f>IFERROR(SMALL(X67:X187,ROW()-ROW($X$190)+1),"")</f>
        <v>0</v>
      </c>
      <c r="Y299">
        <f>IFERROR(SMALL(Y67:Y187,ROW()-ROW($Y$190)+1),"")</f>
        <v>0</v>
      </c>
      <c r="Z299">
        <f>IFERROR(SMALL(Z67:Z187,ROW()-ROW($Z$190)+1),"")</f>
        <v>0</v>
      </c>
      <c r="AA299">
        <f>IFERROR(SMALL(AA67:AA187,ROW()-ROW($AA$190)+1),"")</f>
        <v>0</v>
      </c>
      <c r="AB299">
        <f>IFERROR(SMALL(AB67:AB187,ROW()-ROW($AB$190)+1),"")</f>
        <v>0</v>
      </c>
      <c r="AC299">
        <f>IFERROR(SMALL(AC67:AC187,ROW()-ROW($AC$190)+1),"")</f>
        <v>0</v>
      </c>
      <c r="AD299">
        <f>IFERROR(SMALL(AD67:AD187,ROW()-ROW($AD$190)+1),"")</f>
        <v>0</v>
      </c>
      <c r="AE299">
        <f>IFERROR(SMALL(AE67:AE187,ROW()-ROW($AE$190)+1),"")</f>
        <v>0</v>
      </c>
      <c r="AF299">
        <f>IFERROR(SMALL(AF67:AF187,ROW()-ROW($AF$190)+1),"")</f>
        <v>0</v>
      </c>
      <c r="AG299">
        <f>IFERROR(SMALL(AG67:AG187,ROW()-ROW($AG$190)+1),"")</f>
        <v>0</v>
      </c>
      <c r="AH299">
        <f>IFERROR(SMALL(AH67:AH187,ROW()-ROW($AH$190)+1),"")</f>
        <v>0</v>
      </c>
      <c r="AI299">
        <f>IFERROR(SMALL(AI67:AI187,ROW()-ROW($AI$190)+1),"")</f>
        <v>0</v>
      </c>
      <c r="AJ299">
        <f>IFERROR(SMALL(AJ67:AJ187,ROW()-ROW($AJ$190)+1),"")</f>
        <v>0</v>
      </c>
      <c r="AK299">
        <f>IFERROR(SMALL(AK67:AK187,ROW()-ROW($AK$190)+1),"")</f>
        <v>0</v>
      </c>
      <c r="AL299">
        <f>IFERROR(SMALL(AL67:AL187,ROW()-ROW($AL$190)+1),"")</f>
        <v>0</v>
      </c>
      <c r="AM299">
        <f>IFERROR(SMALL(AM67:AM187,ROW()-ROW($AM$190)+1),"")</f>
        <v>0</v>
      </c>
      <c r="AN299">
        <f>IFERROR(SMALL(AN67:AN187,ROW()-ROW($AN$190)+1),"")</f>
        <v>0</v>
      </c>
      <c r="AO299">
        <f>IFERROR(SMALL(AO67:AO187,ROW()-ROW($AO$190)+1),"")</f>
        <v>0</v>
      </c>
      <c r="AP299">
        <f>IFERROR(SMALL(AP67:AP187,ROW()-ROW($AP$190)+1),"")</f>
        <v>0</v>
      </c>
      <c r="AQ299">
        <f>IFERROR(SMALL(AQ67:AQ187,ROW()-ROW($AQ$190)+1),"")</f>
        <v>0</v>
      </c>
      <c r="AR299">
        <f>IFERROR(SMALL(AR67:AR187,ROW()-ROW($AR$190)+1),"")</f>
        <v>0</v>
      </c>
      <c r="AS299">
        <f>IFERROR(SMALL(AS67:AS187,ROW()-ROW($AS$190)+1),"")</f>
        <v>0</v>
      </c>
      <c r="AT299">
        <f>IFERROR(SMALL(AT67:AT187,ROW()-ROW($AT$190)+1),"")</f>
        <v>0</v>
      </c>
      <c r="AU299">
        <f>IFERROR(SMALL(AU67:AU187,ROW()-ROW($AU$190)+1),"")</f>
        <v>0</v>
      </c>
      <c r="AV299">
        <f>IFERROR(SMALL(AV67:AV187,ROW()-ROW($AV$190)+1),"")</f>
        <v>0</v>
      </c>
      <c r="AW299">
        <f>IFERROR(SMALL(AW67:AW187,ROW()-ROW($AW$190)+1),"")</f>
        <v>0</v>
      </c>
      <c r="AX299">
        <f>IFERROR(SMALL(AX67:AX187,ROW()-ROW($AX$190)+1),"")</f>
        <v>0</v>
      </c>
      <c r="AY299">
        <f>IFERROR(SMALL(AY67:AY187,ROW()-ROW($AY$190)+1),"")</f>
        <v>0</v>
      </c>
      <c r="AZ299">
        <f>IFERROR(SMALL(AZ67:AZ187,ROW()-ROW($AZ$190)+1),"")</f>
        <v>0</v>
      </c>
      <c r="BA299">
        <f>IFERROR(SMALL(BA67:BA187,ROW()-ROW($BA$190)+1),"")</f>
        <v>0</v>
      </c>
      <c r="BB299">
        <f>IFERROR(SMALL(BB67:BB187,ROW()-ROW($BB$190)+1),"")</f>
        <v>0</v>
      </c>
      <c r="BC299">
        <f>IFERROR(SMALL(BC67:BC187,ROW()-ROW($BC$190)+1),"")</f>
        <v>0</v>
      </c>
      <c r="BD299">
        <f>IFERROR(SMALL(BD67:BD187,ROW()-ROW($BD$190)+1),"")</f>
        <v>0</v>
      </c>
      <c r="BE299">
        <f>IFERROR(SMALL(BE67:BE187,ROW()-ROW($BE$190)+1),"")</f>
        <v>0</v>
      </c>
      <c r="BF299">
        <f>IFERROR(SMALL(BF67:BF187,ROW()-ROW($BF$190)+1),"")</f>
        <v>0</v>
      </c>
      <c r="BG299">
        <f>IFERROR(SMALL(BG67:BG187,ROW()-ROW($BG$190)+1),"")</f>
        <v>0</v>
      </c>
      <c r="BH299">
        <f>IFERROR(SMALL(BH67:BH187,ROW()-ROW($BH$190)+1),"")</f>
        <v>0</v>
      </c>
      <c r="BI299">
        <f>IFERROR(SMALL(BI67:BI187,ROW()-ROW($BI$190)+1),"")</f>
        <v>0</v>
      </c>
      <c r="BJ299">
        <f>IFERROR(SMALL(BJ67:BJ187,ROW()-ROW($BJ$190)+1),"")</f>
        <v>0</v>
      </c>
      <c r="BK299">
        <f>IFERROR(SMALL(BK67:BK187,ROW()-ROW($BK$190)+1),"")</f>
        <v>0</v>
      </c>
      <c r="BL299">
        <f>IFERROR(SMALL(BL67:BL187,ROW()-ROW($BL$190)+1),"")</f>
        <v>0</v>
      </c>
      <c r="BM299">
        <f>IFERROR(SMALL(BM67:BM187,ROW()-ROW($BM$190)+1),"")</f>
        <v>0</v>
      </c>
      <c r="BN299">
        <f>IFERROR(SMALL(BN67:BN187,ROW()-ROW($BN$190)+1),"")</f>
        <v>0</v>
      </c>
      <c r="BO299">
        <f>IFERROR(SMALL(BO67:BO187,ROW()-ROW($BO$190)+1),"")</f>
        <v>0</v>
      </c>
      <c r="BP299">
        <f>IFERROR(SMALL(BP67:BP187,ROW()-ROW($BP$190)+1),"")</f>
        <v>0</v>
      </c>
      <c r="BQ299">
        <f>IFERROR(SMALL(BQ67:BQ187,ROW()-ROW($BQ$190)+1),"")</f>
        <v>0</v>
      </c>
      <c r="BR299">
        <f>IFERROR(SMALL(BR67:BR187,ROW()-ROW($BR$190)+1),"")</f>
        <v>0</v>
      </c>
      <c r="BS299">
        <f>IFERROR(SMALL(BS67:BS187,ROW()-ROW($BS$190)+1),"")</f>
        <v>0</v>
      </c>
      <c r="BT299">
        <f>IFERROR(SMALL(BT67:BT187,ROW()-ROW($BT$190)+1),"")</f>
        <v>0</v>
      </c>
      <c r="BU299">
        <f>IFERROR(SMALL(BU67:BU187,ROW()-ROW($BU$190)+1),"")</f>
        <v>0</v>
      </c>
      <c r="BV299">
        <f>IFERROR(SMALL(BV67:BV187,ROW()-ROW($BV$190)+1),"")</f>
        <v>0</v>
      </c>
      <c r="BW299">
        <f>IFERROR(SMALL(BW67:BW187,ROW()-ROW($BW$190)+1),"")</f>
        <v>0</v>
      </c>
      <c r="BX299">
        <f>IFERROR(SMALL(BX67:BX187,ROW()-ROW($BX$190)+1),"")</f>
        <v>0</v>
      </c>
      <c r="BY299">
        <f>IFERROR(SMALL(BY67:BY187,ROW()-ROW($BY$190)+1),"")</f>
        <v>0</v>
      </c>
      <c r="BZ299">
        <f>IFERROR(SMALL(BZ67:BZ187,ROW()-ROW($BZ$190)+1),"")</f>
        <v>0</v>
      </c>
      <c r="CA299">
        <f>IFERROR(SMALL(CA67:CA187,ROW()-ROW($CA$190)+1),"")</f>
        <v>0</v>
      </c>
      <c r="CB299">
        <f>IFERROR(SMALL(CB67:CB187,ROW()-ROW($CB$190)+1),"")</f>
        <v>0</v>
      </c>
      <c r="CC299">
        <f>IFERROR(SMALL(CC67:CC187,ROW()-ROW($CC$190)+1),"")</f>
        <v>0</v>
      </c>
      <c r="CD299">
        <f>IFERROR(SMALL(CD67:CD187,ROW()-ROW($CD$190)+1),"")</f>
        <v>0</v>
      </c>
      <c r="CE299">
        <f>IFERROR(SMALL(CE67:CE187,ROW()-ROW($CE$190)+1),"")</f>
        <v>0</v>
      </c>
      <c r="CF299">
        <f>IFERROR(SMALL(CF67:CF187,ROW()-ROW($CF$190)+1),"")</f>
        <v>0</v>
      </c>
      <c r="CG299">
        <f>IFERROR(SMALL(CG67:CG187,ROW()-ROW($CG$190)+1),"")</f>
        <v>0</v>
      </c>
      <c r="CH299">
        <f>IFERROR(SMALL(CH67:CH187,ROW()-ROW($CH$190)+1),"")</f>
        <v>0</v>
      </c>
      <c r="CI299">
        <f>IFERROR(SMALL(CI67:CI187,ROW()-ROW($CI$190)+1),"")</f>
        <v>0</v>
      </c>
      <c r="CJ299">
        <f>IFERROR(SMALL(CJ67:CJ187,ROW()-ROW($CJ$190)+1),"")</f>
        <v>0</v>
      </c>
      <c r="CK299">
        <f>IFERROR(SMALL(CK67:CK187,ROW()-ROW($CK$190)+1),"")</f>
        <v>0</v>
      </c>
      <c r="CL299">
        <f>IFERROR(SMALL(CL67:CL187,ROW()-ROW($CL$190)+1),"")</f>
        <v>0</v>
      </c>
      <c r="CM299">
        <f>IFERROR(SMALL(CM67:CM187,ROW()-ROW($CM$190)+1),"")</f>
        <v>0</v>
      </c>
      <c r="CN299">
        <f>IFERROR(SMALL(CN67:CN187,ROW()-ROW($CN$190)+1),"")</f>
        <v>0</v>
      </c>
      <c r="CO299">
        <f>IFERROR(SMALL(CO67:CO187,ROW()-ROW($CO$190)+1),"")</f>
        <v>0</v>
      </c>
      <c r="CP299">
        <f>IFERROR(SMALL(CP67:CP187,ROW()-ROW($CP$190)+1),"")</f>
        <v>0</v>
      </c>
      <c r="CQ299">
        <f>IFERROR(SMALL(CQ67:CQ187,ROW()-ROW($CQ$190)+1),"")</f>
        <v>0</v>
      </c>
      <c r="CR299">
        <f>IFERROR(SMALL(CR67:CR187,ROW()-ROW($CR$190)+1),"")</f>
        <v>0</v>
      </c>
      <c r="CS299">
        <f>IFERROR(SMALL(CS67:CS187,ROW()-ROW($CS$190)+1),"")</f>
        <v>0</v>
      </c>
      <c r="CT299">
        <f>IFERROR(SMALL(CT67:CT187,ROW()-ROW($CT$190)+1),"")</f>
        <v>0</v>
      </c>
      <c r="CU299">
        <f>IFERROR(SMALL(CU67:CU187,ROW()-ROW($CU$190)+1),"")</f>
        <v>0</v>
      </c>
      <c r="CV299">
        <f>IFERROR(SMALL(CV67:CV187,ROW()-ROW($CV$190)+1),"")</f>
        <v>0</v>
      </c>
      <c r="CW299">
        <f>IFERROR(SMALL(CW67:CW187,ROW()-ROW($CW$190)+1),"")</f>
        <v>0</v>
      </c>
      <c r="CX299">
        <f>IFERROR(SMALL(CX67:CX187,ROW()-ROW($CX$190)+1),"")</f>
        <v>0</v>
      </c>
      <c r="CY299">
        <f>IFERROR(SMALL(CY67:CY187,ROW()-ROW($CY$190)+1),"")</f>
        <v>0</v>
      </c>
      <c r="CZ299">
        <f>IFERROR(SMALL(CZ67:CZ187,ROW()-ROW($CZ$190)+1),"")</f>
        <v>0</v>
      </c>
      <c r="DA299">
        <f>IFERROR(SMALL(DA67:DA187,ROW()-ROW($DA$190)+1),"")</f>
        <v>0</v>
      </c>
      <c r="DB299">
        <f>IFERROR(SMALL(DB67:DB187,ROW()-ROW($DB$190)+1),"")</f>
        <v>0</v>
      </c>
      <c r="DC299">
        <f>IFERROR(SMALL(DC67:DC187,ROW()-ROW($DC$190)+1),"")</f>
        <v>0</v>
      </c>
      <c r="DD299">
        <f>IFERROR(SMALL(DD67:DD187,ROW()-ROW($DD$190)+1),"")</f>
        <v>0</v>
      </c>
      <c r="DE299">
        <f>IFERROR(SMALL(DE67:DE187,ROW()-ROW($DE$190)+1),"")</f>
        <v>0</v>
      </c>
      <c r="DF299">
        <f>IFERROR(SMALL(DF67:DF187,ROW()-ROW($DF$190)+1),"")</f>
        <v>0</v>
      </c>
      <c r="DG299">
        <f>IFERROR(SMALL(DG67:DG187,ROW()-ROW($DG$190)+1),"")</f>
        <v>0</v>
      </c>
      <c r="DH299">
        <f>IFERROR(SMALL(DH67:DH187,ROW()-ROW($DH$190)+1),"")</f>
        <v>0</v>
      </c>
      <c r="DI299">
        <f>IFERROR(SMALL(DI67:DI187,ROW()-ROW($DI$190)+1),"")</f>
        <v>0</v>
      </c>
      <c r="DJ299">
        <f>IFERROR(SMALL(DJ67:DJ187,ROW()-ROW($DJ$190)+1),"")</f>
        <v>0</v>
      </c>
      <c r="DK299">
        <f>IFERROR(SMALL(DK67:DK187,ROW()-ROW($DK$190)+1),"")</f>
        <v>0</v>
      </c>
      <c r="DL299">
        <f>IFERROR(SMALL(DL67:DL187,ROW()-ROW($DL$190)+1),"")</f>
        <v>0</v>
      </c>
      <c r="DM299">
        <f>IFERROR(SMALL(DM67:DM187,ROW()-ROW($DM$190)+1),"")</f>
        <v>0</v>
      </c>
      <c r="DN299">
        <f>IFERROR(SMALL(DN67:DN187,ROW()-ROW($DN$190)+1),"")</f>
        <v>0</v>
      </c>
      <c r="DO299">
        <f>IFERROR(SMALL(DO67:DO187,ROW()-ROW($DO$190)+1),"")</f>
        <v>0</v>
      </c>
      <c r="DP299">
        <f>IFERROR(SMALL(DP67:DP187,ROW()-ROW($DP$190)+1),"")</f>
        <v>0</v>
      </c>
      <c r="DQ299">
        <f>IFERROR(SMALL(DQ67:DQ187,ROW()-ROW($DQ$190)+1),"")</f>
        <v>0</v>
      </c>
      <c r="DR299">
        <f>IFERROR(SMALL(DR67:DR187,ROW()-ROW($DR$190)+1),"")</f>
        <v>0</v>
      </c>
      <c r="DS299">
        <f>IFERROR(SMALL(DS67:DS187,ROW()-ROW($DS$190)+1),"")</f>
        <v>0</v>
      </c>
      <c r="DT299">
        <f>IFERROR(SMALL(DT67:DT187,ROW()-ROW($DT$190)+1),"")</f>
        <v>0</v>
      </c>
      <c r="DU299">
        <f>IFERROR(SMALL(DU67:DU187,ROW()-ROW($DU$190)+1),"")</f>
        <v>0</v>
      </c>
      <c r="DV299">
        <f>IFERROR(SMALL(DV67:DV187,ROW()-ROW($DV$190)+1),"")</f>
        <v>0</v>
      </c>
      <c r="DW299">
        <f>IFERROR(SMALL(DW67:DW187,ROW()-ROW($DW$190)+1),"")</f>
        <v>0</v>
      </c>
      <c r="DX299">
        <f>IFERROR(SMALL(DX67:DX187,ROW()-ROW($DX$190)+1),"")</f>
        <v>0</v>
      </c>
      <c r="DY299">
        <f>IFERROR(SMALL(DY67:DY187,ROW()-ROW($DY$190)+1),"")</f>
        <v>0</v>
      </c>
      <c r="DZ299">
        <f>IFERROR(SMALL(DZ67:DZ187,ROW()-ROW($DZ$190)+1),"")</f>
        <v>0</v>
      </c>
      <c r="EA299">
        <f>IFERROR(SMALL(EA67:EA187,ROW()-ROW($EA$190)+1),"")</f>
        <v>0</v>
      </c>
      <c r="EB299">
        <f>IFERROR(SMALL(EB67:EB187,ROW()-ROW($EB$190)+1),"")</f>
        <v>0</v>
      </c>
      <c r="EC299">
        <f>IFERROR(SMALL(EC67:EC187,ROW()-ROW($EC$190)+1),"")</f>
        <v>0</v>
      </c>
      <c r="ED299">
        <f>IFERROR(SMALL(ED67:ED187,ROW()-ROW($ED$190)+1),"")</f>
        <v>0</v>
      </c>
      <c r="EE299">
        <f>IFERROR(SMALL(EE67:EE187,ROW()-ROW($EE$190)+1),"")</f>
        <v>0</v>
      </c>
      <c r="EF299">
        <f>IFERROR(SMALL(EF67:EF187,ROW()-ROW($EF$190)+1),"")</f>
        <v>0</v>
      </c>
      <c r="EI299">
        <f>IFERROR(SMALL(EI67:EI187,ROW()-ROW($EI$190)+1),"")</f>
        <v>0</v>
      </c>
      <c r="EJ299">
        <f>IFERROR(SMALL(EJ67:EJ187,ROW()-ROW($EJ$190)+1),"")</f>
        <v>0</v>
      </c>
      <c r="EK299">
        <f>IFERROR(SMALL(EK67:EK187,ROW()-ROW($EK$190)+1),"")</f>
        <v>0</v>
      </c>
      <c r="EL299">
        <f>IFERROR(SMALL(EL67:EL187,ROW()-ROW($EL$190)+1),"")</f>
        <v>0</v>
      </c>
      <c r="EM299">
        <f>IFERROR(SMALL(EM67:EM187,ROW()-ROW($EM$190)+1),"")</f>
        <v>0</v>
      </c>
      <c r="EN299">
        <f>IFERROR(SMALL(EN67:EN187,ROW()-ROW($EN$190)+1),"")</f>
        <v>0</v>
      </c>
      <c r="EO299">
        <f>IFERROR(SMALL(EO67:EO187,ROW()-ROW($EO$190)+1),"")</f>
        <v>0</v>
      </c>
      <c r="EP299">
        <f>IFERROR(SMALL(EP67:EP187,ROW()-ROW($EP$190)+1),"")</f>
        <v>0</v>
      </c>
      <c r="EQ299">
        <f>IFERROR(SMALL(EQ67:EQ187,ROW()-ROW($EQ$190)+1),"")</f>
        <v>0</v>
      </c>
      <c r="ER299">
        <f>IFERROR(SMALL(ER67:ER187,ROW()-ROW($ER$190)+1),"")</f>
        <v>0</v>
      </c>
      <c r="ES299">
        <f>IFERROR(SMALL(ES67:ES187,ROW()-ROW($ES$190)+1),"")</f>
        <v>0</v>
      </c>
      <c r="ET299">
        <f>IFERROR(SMALL(ET67:ET187,ROW()-ROW($ET$190)+1),"")</f>
        <v>0</v>
      </c>
      <c r="EU299">
        <f>IFERROR(SMALL(EU67:EU187,ROW()-ROW($EU$190)+1),"")</f>
        <v>0</v>
      </c>
      <c r="EV299">
        <f>IFERROR(SMALL(EV67:EV187,ROW()-ROW($EV$190)+1),"")</f>
        <v>0</v>
      </c>
      <c r="EW299">
        <f>IFERROR(SMALL(EW67:EW187,ROW()-ROW($EW$190)+1),"")</f>
        <v>0</v>
      </c>
      <c r="EX299">
        <f>IFERROR(SMALL(EX67:EX187,ROW()-ROW($EX$190)+1),"")</f>
        <v>0</v>
      </c>
      <c r="EY299">
        <f>IFERROR(SMALL(EY67:EY187,ROW()-ROW($EY$190)+1),"")</f>
        <v>0</v>
      </c>
      <c r="EZ299">
        <f>IFERROR(SMALL(EZ67:EZ187,ROW()-ROW($EZ$190)+1),"")</f>
        <v>0</v>
      </c>
      <c r="FA299">
        <f>IFERROR(SMALL(FA67:FA187,ROW()-ROW($FA$190)+1),"")</f>
        <v>0</v>
      </c>
      <c r="FB299">
        <f>IFERROR(SMALL(FB67:FB187,ROW()-ROW($FB$190)+1),"")</f>
        <v>0</v>
      </c>
      <c r="FC299">
        <f>IFERROR(SMALL(FC67:FC187,ROW()-ROW($FC$190)+1),"")</f>
        <v>0</v>
      </c>
      <c r="FD299">
        <f>IFERROR(SMALL(FD67:FD187,ROW()-ROW($FD$190)+1),"")</f>
        <v>0</v>
      </c>
      <c r="FE299">
        <f>IFERROR(SMALL(FE67:FE187,ROW()-ROW($FE$190)+1),"")</f>
        <v>0</v>
      </c>
      <c r="FF299">
        <f>IFERROR(SMALL(FF67:FF187,ROW()-ROW($FF$190)+1),"")</f>
        <v>0</v>
      </c>
      <c r="FG299">
        <f>IFERROR(SMALL(FG67:FG187,ROW()-ROW($FG$190)+1),"")</f>
        <v>0</v>
      </c>
      <c r="FH299">
        <f>IFERROR(SMALL(FH67:FH187,ROW()-ROW($FH$190)+1),"")</f>
        <v>0</v>
      </c>
      <c r="FI299">
        <f>IFERROR(SMALL(FI67:FI187,ROW()-ROW($FI$190)+1),"")</f>
        <v>0</v>
      </c>
      <c r="FJ299">
        <f>IFERROR(SMALL(FJ67:FJ187,ROW()-ROW($FJ$190)+1),"")</f>
        <v>0</v>
      </c>
      <c r="FK299">
        <f>IFERROR(SMALL(FK67:FK187,ROW()-ROW($FK$190)+1),"")</f>
        <v>0</v>
      </c>
      <c r="FL299">
        <f>IFERROR(SMALL(FL67:FL187,ROW()-ROW($FL$190)+1),"")</f>
        <v>0</v>
      </c>
      <c r="FM299">
        <f>IFERROR(SMALL(FM67:FM187,ROW()-ROW($FM$190)+1),"")</f>
        <v>0</v>
      </c>
      <c r="FN299">
        <f>IFERROR(SMALL(FN67:FN187,ROW()-ROW($FN$190)+1),"")</f>
        <v>0</v>
      </c>
      <c r="FO299">
        <f>IFERROR(SMALL(FO67:FO187,ROW()-ROW($FO$190)+1),"")</f>
        <v>0</v>
      </c>
      <c r="FP299">
        <f>IFERROR(SMALL(FP67:FP187,ROW()-ROW($FP$190)+1),"")</f>
        <v>0</v>
      </c>
      <c r="FQ299">
        <f>IFERROR(SMALL(FQ67:FQ187,ROW()-ROW($FQ$190)+1),"")</f>
        <v>0</v>
      </c>
      <c r="FR299">
        <f>IFERROR(SMALL(FR67:FR187,ROW()-ROW($FR$190)+1),"")</f>
        <v>0</v>
      </c>
      <c r="FS299">
        <f>IFERROR(SMALL(FS67:FS187,ROW()-ROW($FS$190)+1),"")</f>
        <v>0</v>
      </c>
      <c r="FT299">
        <f>IFERROR(SMALL(FT67:FT187,ROW()-ROW($FT$190)+1),"")</f>
        <v>0</v>
      </c>
      <c r="FU299">
        <f>IFERROR(SMALL(FU67:FU187,ROW()-ROW($FU$190)+1),"")</f>
        <v>0</v>
      </c>
      <c r="FV299">
        <f>IFERROR(SMALL(FV67:FV187,ROW()-ROW($FV$190)+1),"")</f>
        <v>0</v>
      </c>
      <c r="FW299">
        <f>IFERROR(SMALL(FW67:FW187,ROW()-ROW($FW$190)+1),"")</f>
        <v>0</v>
      </c>
      <c r="FX299">
        <f>IFERROR(SMALL(FX67:FX187,ROW()-ROW($FX$190)+1),"")</f>
        <v>0</v>
      </c>
      <c r="FY299">
        <f>IFERROR(SMALL(FY67:FY187,ROW()-ROW($FY$190)+1),"")</f>
        <v>0</v>
      </c>
      <c r="FZ299">
        <f>IFERROR(SMALL(FZ67:FZ187,ROW()-ROW($FZ$190)+1),"")</f>
        <v>0</v>
      </c>
      <c r="GA299">
        <f>IFERROR(SMALL(GA67:GA187,ROW()-ROW($GA$190)+1),"")</f>
        <v>0</v>
      </c>
      <c r="GB299">
        <f>IFERROR(SMALL(GB67:GB187,ROW()-ROW($GB$190)+1),"")</f>
        <v>0</v>
      </c>
      <c r="GC299">
        <f>IFERROR(SMALL(GC67:GC187,ROW()-ROW($GC$190)+1),"")</f>
        <v>0</v>
      </c>
      <c r="GD299">
        <f>IFERROR(SMALL(GD67:GD187,ROW()-ROW($GD$190)+1),"")</f>
        <v>0</v>
      </c>
      <c r="GE299">
        <f>IFERROR(SMALL(GE67:GE187,ROW()-ROW($GE$190)+1),"")</f>
        <v>0</v>
      </c>
      <c r="GF299">
        <f>IFERROR(SMALL(GF67:GF187,ROW()-ROW($GF$190)+1),"")</f>
        <v>0</v>
      </c>
      <c r="GG299">
        <f>IFERROR(SMALL(GG67:GG187,ROW()-ROW($GG$190)+1),"")</f>
        <v>0</v>
      </c>
      <c r="GH299">
        <f>IFERROR(SMALL(GH67:GH187,ROW()-ROW($GH$190)+1),"")</f>
        <v>0</v>
      </c>
      <c r="GI299">
        <f>IFERROR(SMALL(GI67:GI187,ROW()-ROW($GI$190)+1),"")</f>
        <v>0</v>
      </c>
      <c r="GJ299">
        <f>IFERROR(SMALL(GJ67:GJ187,ROW()-ROW($GJ$190)+1),"")</f>
        <v>0</v>
      </c>
      <c r="GK299">
        <f>IFERROR(SMALL(GK67:GK187,ROW()-ROW($GK$190)+1),"")</f>
        <v>0</v>
      </c>
      <c r="GL299">
        <f>IFERROR(SMALL(GL67:GL187,ROW()-ROW($GL$190)+1),"")</f>
        <v>0</v>
      </c>
      <c r="GM299">
        <f>IFERROR(SMALL(GM67:GM187,ROW()-ROW($GM$190)+1),"")</f>
        <v>0</v>
      </c>
      <c r="GN299">
        <f>IFERROR(SMALL(GN67:GN187,ROW()-ROW($GN$190)+1),"")</f>
        <v>0</v>
      </c>
      <c r="GO299">
        <f>IFERROR(SMALL(GO67:GO187,ROW()-ROW($GO$190)+1),"")</f>
        <v>0</v>
      </c>
      <c r="GP299">
        <f>IFERROR(SMALL(GP67:GP187,ROW()-ROW($GP$190)+1),"")</f>
        <v>0</v>
      </c>
      <c r="GQ299">
        <f>IFERROR(SMALL(GQ67:GQ187,ROW()-ROW($GQ$190)+1),"")</f>
        <v>0</v>
      </c>
      <c r="GR299">
        <f>IFERROR(SMALL(GR67:GR187,ROW()-ROW($GR$190)+1),"")</f>
        <v>0</v>
      </c>
      <c r="GS299">
        <f>IFERROR(SMALL(GS67:GS187,ROW()-ROW($GS$190)+1),"")</f>
        <v>0</v>
      </c>
      <c r="GT299">
        <f>IFERROR(SMALL(GT67:GT187,ROW()-ROW($GT$190)+1),"")</f>
        <v>0</v>
      </c>
      <c r="GU299">
        <f>IFERROR(SMALL(GU67:GU187,ROW()-ROW($GU$190)+1),"")</f>
        <v>0</v>
      </c>
      <c r="GV299">
        <f>IFERROR(SMALL(GV67:GV187,ROW()-ROW($GV$190)+1),"")</f>
        <v>0</v>
      </c>
      <c r="GW299">
        <f>IFERROR(SMALL(GW67:GW187,ROW()-ROW($GW$190)+1),"")</f>
        <v>0</v>
      </c>
      <c r="GX299">
        <f>IFERROR(SMALL(GX67:GX187,ROW()-ROW($GX$190)+1),"")</f>
        <v>0</v>
      </c>
      <c r="GY299">
        <f>IFERROR(SMALL(GY67:GY187,ROW()-ROW($GY$190)+1),"")</f>
        <v>0</v>
      </c>
      <c r="GZ299">
        <f>IFERROR(SMALL(GZ67:GZ187,ROW()-ROW($GZ$190)+1),"")</f>
        <v>0</v>
      </c>
      <c r="HA299">
        <f>IFERROR(SMALL(HA67:HA187,ROW()-ROW($HA$190)+1),"")</f>
        <v>0</v>
      </c>
      <c r="HB299">
        <f>IFERROR(SMALL(HB67:HB187,ROW()-ROW($HB$190)+1),"")</f>
        <v>0</v>
      </c>
      <c r="HC299">
        <f>IFERROR(SMALL(HC67:HC187,ROW()-ROW($HC$190)+1),"")</f>
        <v>0</v>
      </c>
      <c r="HD299">
        <f>IFERROR(SMALL(HD67:HD187,ROW()-ROW($HD$190)+1),"")</f>
        <v>0</v>
      </c>
      <c r="HE299">
        <f>IFERROR(SMALL(HE67:HE187,ROW()-ROW($HE$190)+1),"")</f>
        <v>0</v>
      </c>
      <c r="HF299">
        <f>IFERROR(SMALL(HF67:HF187,ROW()-ROW($HF$190)+1),"")</f>
        <v>0</v>
      </c>
      <c r="HG299">
        <f>IFERROR(SMALL(HG67:HG187,ROW()-ROW($HG$190)+1),"")</f>
        <v>0</v>
      </c>
      <c r="HH299">
        <f>IFERROR(SMALL(HH67:HH187,ROW()-ROW($HH$190)+1),"")</f>
        <v>0</v>
      </c>
      <c r="HI299">
        <f>IFERROR(SMALL(HI67:HI187,ROW()-ROW($HI$190)+1),"")</f>
        <v>0</v>
      </c>
      <c r="HJ299">
        <f>IFERROR(SMALL(HJ67:HJ187,ROW()-ROW($HJ$190)+1),"")</f>
        <v>0</v>
      </c>
      <c r="HK299">
        <f>IFERROR(SMALL(HK67:HK187,ROW()-ROW($HK$190)+1),"")</f>
        <v>0</v>
      </c>
      <c r="HL299">
        <f>IFERROR(SMALL(HL67:HL187,ROW()-ROW($HL$190)+1),"")</f>
        <v>0</v>
      </c>
      <c r="HM299">
        <f>IFERROR(SMALL(HM67:HM187,ROW()-ROW($HM$190)+1),"")</f>
        <v>0</v>
      </c>
      <c r="HN299">
        <f>IFERROR(SMALL(HN67:HN187,ROW()-ROW($HN$190)+1),"")</f>
        <v>0</v>
      </c>
      <c r="HO299">
        <f>IFERROR(SMALL(HO67:HO187,ROW()-ROW($HO$190)+1),"")</f>
        <v>0</v>
      </c>
      <c r="HP299">
        <f>IFERROR(SMALL(HP67:HP187,ROW()-ROW($HP$190)+1),"")</f>
        <v>0</v>
      </c>
      <c r="HQ299">
        <f>IFERROR(SMALL(HQ67:HQ187,ROW()-ROW($HQ$190)+1),"")</f>
        <v>0</v>
      </c>
      <c r="HR299">
        <f>IFERROR(SMALL(HR67:HR187,ROW()-ROW($HR$190)+1),"")</f>
        <v>0</v>
      </c>
      <c r="HS299">
        <f>IFERROR(SMALL(HS67:HS187,ROW()-ROW($HS$190)+1),"")</f>
        <v>0</v>
      </c>
      <c r="HT299">
        <f>IFERROR(SMALL(HT67:HT187,ROW()-ROW($HT$190)+1),"")</f>
        <v>0</v>
      </c>
      <c r="HU299">
        <f>IFERROR(SMALL(HU67:HU187,ROW()-ROW($HU$190)+1),"")</f>
        <v>0</v>
      </c>
      <c r="HV299">
        <f>IFERROR(SMALL(HV67:HV187,ROW()-ROW($HV$190)+1),"")</f>
        <v>0</v>
      </c>
      <c r="HW299">
        <f>IFERROR(SMALL(HW67:HW187,ROW()-ROW($HW$190)+1),"")</f>
        <v>0</v>
      </c>
      <c r="HX299">
        <f>IFERROR(SMALL(HX67:HX187,ROW()-ROW($HX$190)+1),"")</f>
        <v>0</v>
      </c>
      <c r="HY299">
        <f>IFERROR(SMALL(HY67:HY187,ROW()-ROW($HY$190)+1),"")</f>
        <v>0</v>
      </c>
      <c r="HZ299">
        <f>IFERROR(SMALL(HZ67:HZ187,ROW()-ROW($HZ$190)+1),"")</f>
        <v>0</v>
      </c>
      <c r="IA299">
        <f>IFERROR(SMALL(IA67:IA187,ROW()-ROW($IA$190)+1),"")</f>
        <v>0</v>
      </c>
      <c r="IB299">
        <f>IFERROR(SMALL(IB67:IB187,ROW()-ROW($IB$190)+1),"")</f>
        <v>0</v>
      </c>
      <c r="IC299">
        <f>IFERROR(SMALL(IC67:IC187,ROW()-ROW($IC$190)+1),"")</f>
        <v>0</v>
      </c>
      <c r="ID299">
        <f>IFERROR(SMALL(ID67:ID187,ROW()-ROW($ID$190)+1),"")</f>
        <v>0</v>
      </c>
      <c r="IE299">
        <f>IFERROR(SMALL(IE67:IE187,ROW()-ROW($IE$190)+1),"")</f>
        <v>0</v>
      </c>
      <c r="IF299">
        <f>IFERROR(SMALL(IF67:IF187,ROW()-ROW($IF$190)+1),"")</f>
        <v>0</v>
      </c>
      <c r="IG299">
        <f>IFERROR(SMALL(IG67:IG187,ROW()-ROW($IG$190)+1),"")</f>
        <v>0</v>
      </c>
      <c r="IH299">
        <f>IFERROR(SMALL(IH67:IH187,ROW()-ROW($IH$190)+1),"")</f>
        <v>0</v>
      </c>
      <c r="II299">
        <f>IFERROR(SMALL(II67:II187,ROW()-ROW($II$190)+1),"")</f>
        <v>0</v>
      </c>
      <c r="IJ299">
        <f>IFERROR(SMALL(IJ67:IJ187,ROW()-ROW($IJ$190)+1),"")</f>
        <v>0</v>
      </c>
      <c r="IK299">
        <f>IFERROR(SMALL(IK67:IK187,ROW()-ROW($IK$190)+1),"")</f>
        <v>0</v>
      </c>
      <c r="IL299">
        <f>IFERROR(SMALL(IL67:IL187,ROW()-ROW($IL$190)+1),"")</f>
        <v>0</v>
      </c>
      <c r="IM299">
        <f>IFERROR(SMALL(IM67:IM187,ROW()-ROW($IM$190)+1),"")</f>
        <v>0</v>
      </c>
      <c r="IN299">
        <f>IFERROR(SMALL(IN67:IN187,ROW()-ROW($IN$190)+1),"")</f>
        <v>0</v>
      </c>
      <c r="IO299">
        <f>IFERROR(SMALL(IO67:IO187,ROW()-ROW($IO$190)+1),"")</f>
        <v>0</v>
      </c>
      <c r="IP299">
        <f>IFERROR(SMALL(IP67:IP187,ROW()-ROW($IP$190)+1),"")</f>
        <v>0</v>
      </c>
      <c r="IQ299">
        <f>IFERROR(SMALL(IQ67:IQ187,ROW()-ROW($IQ$190)+1),"")</f>
        <v>0</v>
      </c>
      <c r="IR299">
        <f>IFERROR(SMALL(IR67:IR187,ROW()-ROW($IR$190)+1),"")</f>
        <v>0</v>
      </c>
      <c r="IS299">
        <f>IFERROR(SMALL(IS67:IS187,ROW()-ROW($IS$190)+1),"")</f>
        <v>0</v>
      </c>
      <c r="IT299">
        <f>IFERROR(SMALL(IT67:IT187,ROW()-ROW($IT$190)+1),"")</f>
        <v>0</v>
      </c>
      <c r="IU299">
        <f>IFERROR(SMALL(IU67:IU187,ROW()-ROW($IU$190)+1),"")</f>
        <v>0</v>
      </c>
      <c r="IV299">
        <f>IFERROR(SMALL(IV67:IV187,ROW()-ROW($IV$190)+1),"")</f>
        <v>0</v>
      </c>
      <c r="IW299">
        <f>IFERROR(SMALL(IW67:IW187,ROW()-ROW($IW$190)+1),"")</f>
        <v>0</v>
      </c>
      <c r="IX299">
        <f>IFERROR(SMALL(IX67:IX187,ROW()-ROW($IX$190)+1),"")</f>
        <v>0</v>
      </c>
      <c r="IY299">
        <f>IFERROR(SMALL(IY67:IY187,ROW()-ROW($IY$190)+1),"")</f>
        <v>0</v>
      </c>
      <c r="IZ299">
        <f>IFERROR(SMALL(IZ67:IZ187,ROW()-ROW($IZ$190)+1),"")</f>
        <v>0</v>
      </c>
      <c r="JA299">
        <f>IFERROR(SMALL(JA67:JA187,ROW()-ROW($JA$190)+1),"")</f>
        <v>0</v>
      </c>
      <c r="JB299">
        <f>IFERROR(SMALL(JB67:JB187,ROW()-ROW($JB$190)+1),"")</f>
        <v>0</v>
      </c>
      <c r="JC299">
        <f>IFERROR(SMALL(JC67:JC187,ROW()-ROW($JC$190)+1),"")</f>
        <v>0</v>
      </c>
      <c r="JD299">
        <f>IFERROR(SMALL(JD67:JD187,ROW()-ROW($JD$190)+1),"")</f>
        <v>0</v>
      </c>
      <c r="JE299">
        <f>IFERROR(SMALL(JE67:JE187,ROW()-ROW($JE$190)+1),"")</f>
        <v>0</v>
      </c>
      <c r="JF299">
        <f>IFERROR(SMALL(JF67:JF187,ROW()-ROW($JF$190)+1),"")</f>
        <v>0</v>
      </c>
      <c r="JG299">
        <f>IFERROR(SMALL(JG67:JG187,ROW()-ROW($JG$190)+1),"")</f>
        <v>0</v>
      </c>
      <c r="JH299">
        <f>IFERROR(SMALL(JH67:JH187,ROW()-ROW($JH$190)+1),"")</f>
        <v>0</v>
      </c>
      <c r="JI299">
        <f>IFERROR(SMALL(JI67:JI187,ROW()-ROW($JI$190)+1),"")</f>
        <v>0</v>
      </c>
      <c r="JJ299">
        <f>IFERROR(SMALL(JJ67:JJ187,ROW()-ROW($JJ$190)+1),"")</f>
        <v>0</v>
      </c>
    </row>
    <row r="300" spans="5:270">
      <c r="E300">
        <f>IFERROR(SMALL(E67:E187,ROW()-ROW($E$190)+1),"")</f>
        <v>0</v>
      </c>
      <c r="F300">
        <f>IFERROR(SMALL(F67:F187,ROW()-ROW($F$190)+1),"")</f>
        <v>0</v>
      </c>
      <c r="G300">
        <f>IFERROR(SMALL(G67:G187,ROW()-ROW($G$190)+1),"")</f>
        <v>0</v>
      </c>
      <c r="H300">
        <f>IFERROR(SMALL(H67:H187,ROW()-ROW($H$190)+1),"")</f>
        <v>0</v>
      </c>
      <c r="I300">
        <f>IFERROR(SMALL(I67:I187,ROW()-ROW($I$190)+1),"")</f>
        <v>0</v>
      </c>
      <c r="J300">
        <f>IFERROR(SMALL(J67:J187,ROW()-ROW($J$190)+1),"")</f>
        <v>0</v>
      </c>
      <c r="K300">
        <f>IFERROR(SMALL(K67:K187,ROW()-ROW($K$190)+1),"")</f>
        <v>0</v>
      </c>
      <c r="L300">
        <f>IFERROR(SMALL(L67:L187,ROW()-ROW($L$190)+1),"")</f>
        <v>0</v>
      </c>
      <c r="M300">
        <f>IFERROR(SMALL(M67:M187,ROW()-ROW($M$190)+1),"")</f>
        <v>0</v>
      </c>
      <c r="N300">
        <f>IFERROR(SMALL(N67:N187,ROW()-ROW($N$190)+1),"")</f>
        <v>0</v>
      </c>
      <c r="O300">
        <f>IFERROR(SMALL(O67:O187,ROW()-ROW($O$190)+1),"")</f>
        <v>0</v>
      </c>
      <c r="P300">
        <f>IFERROR(SMALL(P67:P187,ROW()-ROW($P$190)+1),"")</f>
        <v>0</v>
      </c>
      <c r="Q300">
        <f>IFERROR(SMALL(Q67:Q187,ROW()-ROW($Q$190)+1),"")</f>
        <v>0</v>
      </c>
      <c r="R300">
        <f>IFERROR(SMALL(R67:R187,ROW()-ROW($R$190)+1),"")</f>
        <v>0</v>
      </c>
      <c r="S300">
        <f>IFERROR(SMALL(S67:S187,ROW()-ROW($S$190)+1),"")</f>
        <v>0</v>
      </c>
      <c r="T300">
        <f>IFERROR(SMALL(T67:T187,ROW()-ROW($T$190)+1),"")</f>
        <v>0</v>
      </c>
      <c r="U300">
        <f>IFERROR(SMALL(U67:U187,ROW()-ROW($U$190)+1),"")</f>
        <v>0</v>
      </c>
      <c r="V300">
        <f>IFERROR(SMALL(V67:V187,ROW()-ROW($V$190)+1),"")</f>
        <v>0</v>
      </c>
      <c r="W300">
        <f>IFERROR(SMALL(W67:W187,ROW()-ROW($W$190)+1),"")</f>
        <v>0</v>
      </c>
      <c r="X300">
        <f>IFERROR(SMALL(X67:X187,ROW()-ROW($X$190)+1),"")</f>
        <v>0</v>
      </c>
      <c r="Y300">
        <f>IFERROR(SMALL(Y67:Y187,ROW()-ROW($Y$190)+1),"")</f>
        <v>0</v>
      </c>
      <c r="Z300">
        <f>IFERROR(SMALL(Z67:Z187,ROW()-ROW($Z$190)+1),"")</f>
        <v>0</v>
      </c>
      <c r="AA300">
        <f>IFERROR(SMALL(AA67:AA187,ROW()-ROW($AA$190)+1),"")</f>
        <v>0</v>
      </c>
      <c r="AB300">
        <f>IFERROR(SMALL(AB67:AB187,ROW()-ROW($AB$190)+1),"")</f>
        <v>0</v>
      </c>
      <c r="AC300">
        <f>IFERROR(SMALL(AC67:AC187,ROW()-ROW($AC$190)+1),"")</f>
        <v>0</v>
      </c>
      <c r="AD300">
        <f>IFERROR(SMALL(AD67:AD187,ROW()-ROW($AD$190)+1),"")</f>
        <v>0</v>
      </c>
      <c r="AE300">
        <f>IFERROR(SMALL(AE67:AE187,ROW()-ROW($AE$190)+1),"")</f>
        <v>0</v>
      </c>
      <c r="AF300">
        <f>IFERROR(SMALL(AF67:AF187,ROW()-ROW($AF$190)+1),"")</f>
        <v>0</v>
      </c>
      <c r="AG300">
        <f>IFERROR(SMALL(AG67:AG187,ROW()-ROW($AG$190)+1),"")</f>
        <v>0</v>
      </c>
      <c r="AH300">
        <f>IFERROR(SMALL(AH67:AH187,ROW()-ROW($AH$190)+1),"")</f>
        <v>0</v>
      </c>
      <c r="AI300">
        <f>IFERROR(SMALL(AI67:AI187,ROW()-ROW($AI$190)+1),"")</f>
        <v>0</v>
      </c>
      <c r="AJ300">
        <f>IFERROR(SMALL(AJ67:AJ187,ROW()-ROW($AJ$190)+1),"")</f>
        <v>0</v>
      </c>
      <c r="AK300">
        <f>IFERROR(SMALL(AK67:AK187,ROW()-ROW($AK$190)+1),"")</f>
        <v>0</v>
      </c>
      <c r="AL300">
        <f>IFERROR(SMALL(AL67:AL187,ROW()-ROW($AL$190)+1),"")</f>
        <v>0</v>
      </c>
      <c r="AM300">
        <f>IFERROR(SMALL(AM67:AM187,ROW()-ROW($AM$190)+1),"")</f>
        <v>0</v>
      </c>
      <c r="AN300">
        <f>IFERROR(SMALL(AN67:AN187,ROW()-ROW($AN$190)+1),"")</f>
        <v>0</v>
      </c>
      <c r="AO300">
        <f>IFERROR(SMALL(AO67:AO187,ROW()-ROW($AO$190)+1),"")</f>
        <v>0</v>
      </c>
      <c r="AP300">
        <f>IFERROR(SMALL(AP67:AP187,ROW()-ROW($AP$190)+1),"")</f>
        <v>0</v>
      </c>
      <c r="AQ300">
        <f>IFERROR(SMALL(AQ67:AQ187,ROW()-ROW($AQ$190)+1),"")</f>
        <v>0</v>
      </c>
      <c r="AR300">
        <f>IFERROR(SMALL(AR67:AR187,ROW()-ROW($AR$190)+1),"")</f>
        <v>0</v>
      </c>
      <c r="AS300">
        <f>IFERROR(SMALL(AS67:AS187,ROW()-ROW($AS$190)+1),"")</f>
        <v>0</v>
      </c>
      <c r="AT300">
        <f>IFERROR(SMALL(AT67:AT187,ROW()-ROW($AT$190)+1),"")</f>
        <v>0</v>
      </c>
      <c r="AU300">
        <f>IFERROR(SMALL(AU67:AU187,ROW()-ROW($AU$190)+1),"")</f>
        <v>0</v>
      </c>
      <c r="AV300">
        <f>IFERROR(SMALL(AV67:AV187,ROW()-ROW($AV$190)+1),"")</f>
        <v>0</v>
      </c>
      <c r="AW300">
        <f>IFERROR(SMALL(AW67:AW187,ROW()-ROW($AW$190)+1),"")</f>
        <v>0</v>
      </c>
      <c r="AX300">
        <f>IFERROR(SMALL(AX67:AX187,ROW()-ROW($AX$190)+1),"")</f>
        <v>0</v>
      </c>
      <c r="AY300">
        <f>IFERROR(SMALL(AY67:AY187,ROW()-ROW($AY$190)+1),"")</f>
        <v>0</v>
      </c>
      <c r="AZ300">
        <f>IFERROR(SMALL(AZ67:AZ187,ROW()-ROW($AZ$190)+1),"")</f>
        <v>0</v>
      </c>
      <c r="BA300">
        <f>IFERROR(SMALL(BA67:BA187,ROW()-ROW($BA$190)+1),"")</f>
        <v>0</v>
      </c>
      <c r="BB300">
        <f>IFERROR(SMALL(BB67:BB187,ROW()-ROW($BB$190)+1),"")</f>
        <v>0</v>
      </c>
      <c r="BC300">
        <f>IFERROR(SMALL(BC67:BC187,ROW()-ROW($BC$190)+1),"")</f>
        <v>0</v>
      </c>
      <c r="BD300">
        <f>IFERROR(SMALL(BD67:BD187,ROW()-ROW($BD$190)+1),"")</f>
        <v>0</v>
      </c>
      <c r="BE300">
        <f>IFERROR(SMALL(BE67:BE187,ROW()-ROW($BE$190)+1),"")</f>
        <v>0</v>
      </c>
      <c r="BF300">
        <f>IFERROR(SMALL(BF67:BF187,ROW()-ROW($BF$190)+1),"")</f>
        <v>0</v>
      </c>
      <c r="BG300">
        <f>IFERROR(SMALL(BG67:BG187,ROW()-ROW($BG$190)+1),"")</f>
        <v>0</v>
      </c>
      <c r="BH300">
        <f>IFERROR(SMALL(BH67:BH187,ROW()-ROW($BH$190)+1),"")</f>
        <v>0</v>
      </c>
      <c r="BI300">
        <f>IFERROR(SMALL(BI67:BI187,ROW()-ROW($BI$190)+1),"")</f>
        <v>0</v>
      </c>
      <c r="BJ300">
        <f>IFERROR(SMALL(BJ67:BJ187,ROW()-ROW($BJ$190)+1),"")</f>
        <v>0</v>
      </c>
      <c r="BK300">
        <f>IFERROR(SMALL(BK67:BK187,ROW()-ROW($BK$190)+1),"")</f>
        <v>0</v>
      </c>
      <c r="BL300">
        <f>IFERROR(SMALL(BL67:BL187,ROW()-ROW($BL$190)+1),"")</f>
        <v>0</v>
      </c>
      <c r="BM300">
        <f>IFERROR(SMALL(BM67:BM187,ROW()-ROW($BM$190)+1),"")</f>
        <v>0</v>
      </c>
      <c r="BN300">
        <f>IFERROR(SMALL(BN67:BN187,ROW()-ROW($BN$190)+1),"")</f>
        <v>0</v>
      </c>
      <c r="BO300">
        <f>IFERROR(SMALL(BO67:BO187,ROW()-ROW($BO$190)+1),"")</f>
        <v>0</v>
      </c>
      <c r="BP300">
        <f>IFERROR(SMALL(BP67:BP187,ROW()-ROW($BP$190)+1),"")</f>
        <v>0</v>
      </c>
      <c r="BQ300">
        <f>IFERROR(SMALL(BQ67:BQ187,ROW()-ROW($BQ$190)+1),"")</f>
        <v>0</v>
      </c>
      <c r="BR300">
        <f>IFERROR(SMALL(BR67:BR187,ROW()-ROW($BR$190)+1),"")</f>
        <v>0</v>
      </c>
      <c r="BS300">
        <f>IFERROR(SMALL(BS67:BS187,ROW()-ROW($BS$190)+1),"")</f>
        <v>0</v>
      </c>
      <c r="BT300">
        <f>IFERROR(SMALL(BT67:BT187,ROW()-ROW($BT$190)+1),"")</f>
        <v>0</v>
      </c>
      <c r="BU300">
        <f>IFERROR(SMALL(BU67:BU187,ROW()-ROW($BU$190)+1),"")</f>
        <v>0</v>
      </c>
      <c r="BV300">
        <f>IFERROR(SMALL(BV67:BV187,ROW()-ROW($BV$190)+1),"")</f>
        <v>0</v>
      </c>
      <c r="BW300">
        <f>IFERROR(SMALL(BW67:BW187,ROW()-ROW($BW$190)+1),"")</f>
        <v>0</v>
      </c>
      <c r="BX300">
        <f>IFERROR(SMALL(BX67:BX187,ROW()-ROW($BX$190)+1),"")</f>
        <v>0</v>
      </c>
      <c r="BY300">
        <f>IFERROR(SMALL(BY67:BY187,ROW()-ROW($BY$190)+1),"")</f>
        <v>0</v>
      </c>
      <c r="BZ300">
        <f>IFERROR(SMALL(BZ67:BZ187,ROW()-ROW($BZ$190)+1),"")</f>
        <v>0</v>
      </c>
      <c r="CA300">
        <f>IFERROR(SMALL(CA67:CA187,ROW()-ROW($CA$190)+1),"")</f>
        <v>0</v>
      </c>
      <c r="CB300">
        <f>IFERROR(SMALL(CB67:CB187,ROW()-ROW($CB$190)+1),"")</f>
        <v>0</v>
      </c>
      <c r="CC300">
        <f>IFERROR(SMALL(CC67:CC187,ROW()-ROW($CC$190)+1),"")</f>
        <v>0</v>
      </c>
      <c r="CD300">
        <f>IFERROR(SMALL(CD67:CD187,ROW()-ROW($CD$190)+1),"")</f>
        <v>0</v>
      </c>
      <c r="CE300">
        <f>IFERROR(SMALL(CE67:CE187,ROW()-ROW($CE$190)+1),"")</f>
        <v>0</v>
      </c>
      <c r="CF300">
        <f>IFERROR(SMALL(CF67:CF187,ROW()-ROW($CF$190)+1),"")</f>
        <v>0</v>
      </c>
      <c r="CG300">
        <f>IFERROR(SMALL(CG67:CG187,ROW()-ROW($CG$190)+1),"")</f>
        <v>0</v>
      </c>
      <c r="CH300">
        <f>IFERROR(SMALL(CH67:CH187,ROW()-ROW($CH$190)+1),"")</f>
        <v>0</v>
      </c>
      <c r="CI300">
        <f>IFERROR(SMALL(CI67:CI187,ROW()-ROW($CI$190)+1),"")</f>
        <v>0</v>
      </c>
      <c r="CJ300">
        <f>IFERROR(SMALL(CJ67:CJ187,ROW()-ROW($CJ$190)+1),"")</f>
        <v>0</v>
      </c>
      <c r="CK300">
        <f>IFERROR(SMALL(CK67:CK187,ROW()-ROW($CK$190)+1),"")</f>
        <v>0</v>
      </c>
      <c r="CL300">
        <f>IFERROR(SMALL(CL67:CL187,ROW()-ROW($CL$190)+1),"")</f>
        <v>0</v>
      </c>
      <c r="CM300">
        <f>IFERROR(SMALL(CM67:CM187,ROW()-ROW($CM$190)+1),"")</f>
        <v>0</v>
      </c>
      <c r="CN300">
        <f>IFERROR(SMALL(CN67:CN187,ROW()-ROW($CN$190)+1),"")</f>
        <v>0</v>
      </c>
      <c r="CO300">
        <f>IFERROR(SMALL(CO67:CO187,ROW()-ROW($CO$190)+1),"")</f>
        <v>0</v>
      </c>
      <c r="CP300">
        <f>IFERROR(SMALL(CP67:CP187,ROW()-ROW($CP$190)+1),"")</f>
        <v>0</v>
      </c>
      <c r="CQ300">
        <f>IFERROR(SMALL(CQ67:CQ187,ROW()-ROW($CQ$190)+1),"")</f>
        <v>0</v>
      </c>
      <c r="CR300">
        <f>IFERROR(SMALL(CR67:CR187,ROW()-ROW($CR$190)+1),"")</f>
        <v>0</v>
      </c>
      <c r="CS300">
        <f>IFERROR(SMALL(CS67:CS187,ROW()-ROW($CS$190)+1),"")</f>
        <v>0</v>
      </c>
      <c r="CT300">
        <f>IFERROR(SMALL(CT67:CT187,ROW()-ROW($CT$190)+1),"")</f>
        <v>0</v>
      </c>
      <c r="CU300">
        <f>IFERROR(SMALL(CU67:CU187,ROW()-ROW($CU$190)+1),"")</f>
        <v>0</v>
      </c>
      <c r="CV300">
        <f>IFERROR(SMALL(CV67:CV187,ROW()-ROW($CV$190)+1),"")</f>
        <v>0</v>
      </c>
      <c r="CW300">
        <f>IFERROR(SMALL(CW67:CW187,ROW()-ROW($CW$190)+1),"")</f>
        <v>0</v>
      </c>
      <c r="CX300">
        <f>IFERROR(SMALL(CX67:CX187,ROW()-ROW($CX$190)+1),"")</f>
        <v>0</v>
      </c>
      <c r="CY300">
        <f>IFERROR(SMALL(CY67:CY187,ROW()-ROW($CY$190)+1),"")</f>
        <v>0</v>
      </c>
      <c r="CZ300">
        <f>IFERROR(SMALL(CZ67:CZ187,ROW()-ROW($CZ$190)+1),"")</f>
        <v>0</v>
      </c>
      <c r="DA300">
        <f>IFERROR(SMALL(DA67:DA187,ROW()-ROW($DA$190)+1),"")</f>
        <v>0</v>
      </c>
      <c r="DB300">
        <f>IFERROR(SMALL(DB67:DB187,ROW()-ROW($DB$190)+1),"")</f>
        <v>0</v>
      </c>
      <c r="DC300">
        <f>IFERROR(SMALL(DC67:DC187,ROW()-ROW($DC$190)+1),"")</f>
        <v>0</v>
      </c>
      <c r="DD300">
        <f>IFERROR(SMALL(DD67:DD187,ROW()-ROW($DD$190)+1),"")</f>
        <v>0</v>
      </c>
      <c r="DE300">
        <f>IFERROR(SMALL(DE67:DE187,ROW()-ROW($DE$190)+1),"")</f>
        <v>0</v>
      </c>
      <c r="DF300">
        <f>IFERROR(SMALL(DF67:DF187,ROW()-ROW($DF$190)+1),"")</f>
        <v>0</v>
      </c>
      <c r="DG300">
        <f>IFERROR(SMALL(DG67:DG187,ROW()-ROW($DG$190)+1),"")</f>
        <v>0</v>
      </c>
      <c r="DH300">
        <f>IFERROR(SMALL(DH67:DH187,ROW()-ROW($DH$190)+1),"")</f>
        <v>0</v>
      </c>
      <c r="DI300">
        <f>IFERROR(SMALL(DI67:DI187,ROW()-ROW($DI$190)+1),"")</f>
        <v>0</v>
      </c>
      <c r="DJ300">
        <f>IFERROR(SMALL(DJ67:DJ187,ROW()-ROW($DJ$190)+1),"")</f>
        <v>0</v>
      </c>
      <c r="DK300">
        <f>IFERROR(SMALL(DK67:DK187,ROW()-ROW($DK$190)+1),"")</f>
        <v>0</v>
      </c>
      <c r="DL300">
        <f>IFERROR(SMALL(DL67:DL187,ROW()-ROW($DL$190)+1),"")</f>
        <v>0</v>
      </c>
      <c r="DM300">
        <f>IFERROR(SMALL(DM67:DM187,ROW()-ROW($DM$190)+1),"")</f>
        <v>0</v>
      </c>
      <c r="DN300">
        <f>IFERROR(SMALL(DN67:DN187,ROW()-ROW($DN$190)+1),"")</f>
        <v>0</v>
      </c>
      <c r="DO300">
        <f>IFERROR(SMALL(DO67:DO187,ROW()-ROW($DO$190)+1),"")</f>
        <v>0</v>
      </c>
      <c r="DP300">
        <f>IFERROR(SMALL(DP67:DP187,ROW()-ROW($DP$190)+1),"")</f>
        <v>0</v>
      </c>
      <c r="DQ300">
        <f>IFERROR(SMALL(DQ67:DQ187,ROW()-ROW($DQ$190)+1),"")</f>
        <v>0</v>
      </c>
      <c r="DR300">
        <f>IFERROR(SMALL(DR67:DR187,ROW()-ROW($DR$190)+1),"")</f>
        <v>0</v>
      </c>
      <c r="DS300">
        <f>IFERROR(SMALL(DS67:DS187,ROW()-ROW($DS$190)+1),"")</f>
        <v>0</v>
      </c>
      <c r="DT300">
        <f>IFERROR(SMALL(DT67:DT187,ROW()-ROW($DT$190)+1),"")</f>
        <v>0</v>
      </c>
      <c r="DU300">
        <f>IFERROR(SMALL(DU67:DU187,ROW()-ROW($DU$190)+1),"")</f>
        <v>0</v>
      </c>
      <c r="DV300">
        <f>IFERROR(SMALL(DV67:DV187,ROW()-ROW($DV$190)+1),"")</f>
        <v>0</v>
      </c>
      <c r="DW300">
        <f>IFERROR(SMALL(DW67:DW187,ROW()-ROW($DW$190)+1),"")</f>
        <v>0</v>
      </c>
      <c r="DX300">
        <f>IFERROR(SMALL(DX67:DX187,ROW()-ROW($DX$190)+1),"")</f>
        <v>0</v>
      </c>
      <c r="DY300">
        <f>IFERROR(SMALL(DY67:DY187,ROW()-ROW($DY$190)+1),"")</f>
        <v>0</v>
      </c>
      <c r="DZ300">
        <f>IFERROR(SMALL(DZ67:DZ187,ROW()-ROW($DZ$190)+1),"")</f>
        <v>0</v>
      </c>
      <c r="EA300">
        <f>IFERROR(SMALL(EA67:EA187,ROW()-ROW($EA$190)+1),"")</f>
        <v>0</v>
      </c>
      <c r="EB300">
        <f>IFERROR(SMALL(EB67:EB187,ROW()-ROW($EB$190)+1),"")</f>
        <v>0</v>
      </c>
      <c r="EC300">
        <f>IFERROR(SMALL(EC67:EC187,ROW()-ROW($EC$190)+1),"")</f>
        <v>0</v>
      </c>
      <c r="ED300">
        <f>IFERROR(SMALL(ED67:ED187,ROW()-ROW($ED$190)+1),"")</f>
        <v>0</v>
      </c>
      <c r="EE300">
        <f>IFERROR(SMALL(EE67:EE187,ROW()-ROW($EE$190)+1),"")</f>
        <v>0</v>
      </c>
      <c r="EF300">
        <f>IFERROR(SMALL(EF67:EF187,ROW()-ROW($EF$190)+1),"")</f>
        <v>0</v>
      </c>
      <c r="EI300">
        <f>IFERROR(SMALL(EI67:EI187,ROW()-ROW($EI$190)+1),"")</f>
        <v>0</v>
      </c>
      <c r="EJ300">
        <f>IFERROR(SMALL(EJ67:EJ187,ROW()-ROW($EJ$190)+1),"")</f>
        <v>0</v>
      </c>
      <c r="EK300">
        <f>IFERROR(SMALL(EK67:EK187,ROW()-ROW($EK$190)+1),"")</f>
        <v>0</v>
      </c>
      <c r="EL300">
        <f>IFERROR(SMALL(EL67:EL187,ROW()-ROW($EL$190)+1),"")</f>
        <v>0</v>
      </c>
      <c r="EM300">
        <f>IFERROR(SMALL(EM67:EM187,ROW()-ROW($EM$190)+1),"")</f>
        <v>0</v>
      </c>
      <c r="EN300">
        <f>IFERROR(SMALL(EN67:EN187,ROW()-ROW($EN$190)+1),"")</f>
        <v>0</v>
      </c>
      <c r="EO300">
        <f>IFERROR(SMALL(EO67:EO187,ROW()-ROW($EO$190)+1),"")</f>
        <v>0</v>
      </c>
      <c r="EP300">
        <f>IFERROR(SMALL(EP67:EP187,ROW()-ROW($EP$190)+1),"")</f>
        <v>0</v>
      </c>
      <c r="EQ300">
        <f>IFERROR(SMALL(EQ67:EQ187,ROW()-ROW($EQ$190)+1),"")</f>
        <v>0</v>
      </c>
      <c r="ER300">
        <f>IFERROR(SMALL(ER67:ER187,ROW()-ROW($ER$190)+1),"")</f>
        <v>0</v>
      </c>
      <c r="ES300">
        <f>IFERROR(SMALL(ES67:ES187,ROW()-ROW($ES$190)+1),"")</f>
        <v>0</v>
      </c>
      <c r="ET300">
        <f>IFERROR(SMALL(ET67:ET187,ROW()-ROW($ET$190)+1),"")</f>
        <v>0</v>
      </c>
      <c r="EU300">
        <f>IFERROR(SMALL(EU67:EU187,ROW()-ROW($EU$190)+1),"")</f>
        <v>0</v>
      </c>
      <c r="EV300">
        <f>IFERROR(SMALL(EV67:EV187,ROW()-ROW($EV$190)+1),"")</f>
        <v>0</v>
      </c>
      <c r="EW300">
        <f>IFERROR(SMALL(EW67:EW187,ROW()-ROW($EW$190)+1),"")</f>
        <v>0</v>
      </c>
      <c r="EX300">
        <f>IFERROR(SMALL(EX67:EX187,ROW()-ROW($EX$190)+1),"")</f>
        <v>0</v>
      </c>
      <c r="EY300">
        <f>IFERROR(SMALL(EY67:EY187,ROW()-ROW($EY$190)+1),"")</f>
        <v>0</v>
      </c>
      <c r="EZ300">
        <f>IFERROR(SMALL(EZ67:EZ187,ROW()-ROW($EZ$190)+1),"")</f>
        <v>0</v>
      </c>
      <c r="FA300">
        <f>IFERROR(SMALL(FA67:FA187,ROW()-ROW($FA$190)+1),"")</f>
        <v>0</v>
      </c>
      <c r="FB300">
        <f>IFERROR(SMALL(FB67:FB187,ROW()-ROW($FB$190)+1),"")</f>
        <v>0</v>
      </c>
      <c r="FC300">
        <f>IFERROR(SMALL(FC67:FC187,ROW()-ROW($FC$190)+1),"")</f>
        <v>0</v>
      </c>
      <c r="FD300">
        <f>IFERROR(SMALL(FD67:FD187,ROW()-ROW($FD$190)+1),"")</f>
        <v>0</v>
      </c>
      <c r="FE300">
        <f>IFERROR(SMALL(FE67:FE187,ROW()-ROW($FE$190)+1),"")</f>
        <v>0</v>
      </c>
      <c r="FF300">
        <f>IFERROR(SMALL(FF67:FF187,ROW()-ROW($FF$190)+1),"")</f>
        <v>0</v>
      </c>
      <c r="FG300">
        <f>IFERROR(SMALL(FG67:FG187,ROW()-ROW($FG$190)+1),"")</f>
        <v>0</v>
      </c>
      <c r="FH300">
        <f>IFERROR(SMALL(FH67:FH187,ROW()-ROW($FH$190)+1),"")</f>
        <v>0</v>
      </c>
      <c r="FI300">
        <f>IFERROR(SMALL(FI67:FI187,ROW()-ROW($FI$190)+1),"")</f>
        <v>0</v>
      </c>
      <c r="FJ300">
        <f>IFERROR(SMALL(FJ67:FJ187,ROW()-ROW($FJ$190)+1),"")</f>
        <v>0</v>
      </c>
      <c r="FK300">
        <f>IFERROR(SMALL(FK67:FK187,ROW()-ROW($FK$190)+1),"")</f>
        <v>0</v>
      </c>
      <c r="FL300">
        <f>IFERROR(SMALL(FL67:FL187,ROW()-ROW($FL$190)+1),"")</f>
        <v>0</v>
      </c>
      <c r="FM300">
        <f>IFERROR(SMALL(FM67:FM187,ROW()-ROW($FM$190)+1),"")</f>
        <v>0</v>
      </c>
      <c r="FN300">
        <f>IFERROR(SMALL(FN67:FN187,ROW()-ROW($FN$190)+1),"")</f>
        <v>0</v>
      </c>
      <c r="FO300">
        <f>IFERROR(SMALL(FO67:FO187,ROW()-ROW($FO$190)+1),"")</f>
        <v>0</v>
      </c>
      <c r="FP300">
        <f>IFERROR(SMALL(FP67:FP187,ROW()-ROW($FP$190)+1),"")</f>
        <v>0</v>
      </c>
      <c r="FQ300">
        <f>IFERROR(SMALL(FQ67:FQ187,ROW()-ROW($FQ$190)+1),"")</f>
        <v>0</v>
      </c>
      <c r="FR300">
        <f>IFERROR(SMALL(FR67:FR187,ROW()-ROW($FR$190)+1),"")</f>
        <v>0</v>
      </c>
      <c r="FS300">
        <f>IFERROR(SMALL(FS67:FS187,ROW()-ROW($FS$190)+1),"")</f>
        <v>0</v>
      </c>
      <c r="FT300">
        <f>IFERROR(SMALL(FT67:FT187,ROW()-ROW($FT$190)+1),"")</f>
        <v>0</v>
      </c>
      <c r="FU300">
        <f>IFERROR(SMALL(FU67:FU187,ROW()-ROW($FU$190)+1),"")</f>
        <v>0</v>
      </c>
      <c r="FV300">
        <f>IFERROR(SMALL(FV67:FV187,ROW()-ROW($FV$190)+1),"")</f>
        <v>0</v>
      </c>
      <c r="FW300">
        <f>IFERROR(SMALL(FW67:FW187,ROW()-ROW($FW$190)+1),"")</f>
        <v>0</v>
      </c>
      <c r="FX300">
        <f>IFERROR(SMALL(FX67:FX187,ROW()-ROW($FX$190)+1),"")</f>
        <v>0</v>
      </c>
      <c r="FY300">
        <f>IFERROR(SMALL(FY67:FY187,ROW()-ROW($FY$190)+1),"")</f>
        <v>0</v>
      </c>
      <c r="FZ300">
        <f>IFERROR(SMALL(FZ67:FZ187,ROW()-ROW($FZ$190)+1),"")</f>
        <v>0</v>
      </c>
      <c r="GA300">
        <f>IFERROR(SMALL(GA67:GA187,ROW()-ROW($GA$190)+1),"")</f>
        <v>0</v>
      </c>
      <c r="GB300">
        <f>IFERROR(SMALL(GB67:GB187,ROW()-ROW($GB$190)+1),"")</f>
        <v>0</v>
      </c>
      <c r="GC300">
        <f>IFERROR(SMALL(GC67:GC187,ROW()-ROW($GC$190)+1),"")</f>
        <v>0</v>
      </c>
      <c r="GD300">
        <f>IFERROR(SMALL(GD67:GD187,ROW()-ROW($GD$190)+1),"")</f>
        <v>0</v>
      </c>
      <c r="GE300">
        <f>IFERROR(SMALL(GE67:GE187,ROW()-ROW($GE$190)+1),"")</f>
        <v>0</v>
      </c>
      <c r="GF300">
        <f>IFERROR(SMALL(GF67:GF187,ROW()-ROW($GF$190)+1),"")</f>
        <v>0</v>
      </c>
      <c r="GG300">
        <f>IFERROR(SMALL(GG67:GG187,ROW()-ROW($GG$190)+1),"")</f>
        <v>0</v>
      </c>
      <c r="GH300">
        <f>IFERROR(SMALL(GH67:GH187,ROW()-ROW($GH$190)+1),"")</f>
        <v>0</v>
      </c>
      <c r="GI300">
        <f>IFERROR(SMALL(GI67:GI187,ROW()-ROW($GI$190)+1),"")</f>
        <v>0</v>
      </c>
      <c r="GJ300">
        <f>IFERROR(SMALL(GJ67:GJ187,ROW()-ROW($GJ$190)+1),"")</f>
        <v>0</v>
      </c>
      <c r="GK300">
        <f>IFERROR(SMALL(GK67:GK187,ROW()-ROW($GK$190)+1),"")</f>
        <v>0</v>
      </c>
      <c r="GL300">
        <f>IFERROR(SMALL(GL67:GL187,ROW()-ROW($GL$190)+1),"")</f>
        <v>0</v>
      </c>
      <c r="GM300">
        <f>IFERROR(SMALL(GM67:GM187,ROW()-ROW($GM$190)+1),"")</f>
        <v>0</v>
      </c>
      <c r="GN300">
        <f>IFERROR(SMALL(GN67:GN187,ROW()-ROW($GN$190)+1),"")</f>
        <v>0</v>
      </c>
      <c r="GO300">
        <f>IFERROR(SMALL(GO67:GO187,ROW()-ROW($GO$190)+1),"")</f>
        <v>0</v>
      </c>
      <c r="GP300">
        <f>IFERROR(SMALL(GP67:GP187,ROW()-ROW($GP$190)+1),"")</f>
        <v>0</v>
      </c>
      <c r="GQ300">
        <f>IFERROR(SMALL(GQ67:GQ187,ROW()-ROW($GQ$190)+1),"")</f>
        <v>0</v>
      </c>
      <c r="GR300">
        <f>IFERROR(SMALL(GR67:GR187,ROW()-ROW($GR$190)+1),"")</f>
        <v>0</v>
      </c>
      <c r="GS300">
        <f>IFERROR(SMALL(GS67:GS187,ROW()-ROW($GS$190)+1),"")</f>
        <v>0</v>
      </c>
      <c r="GT300">
        <f>IFERROR(SMALL(GT67:GT187,ROW()-ROW($GT$190)+1),"")</f>
        <v>0</v>
      </c>
      <c r="GU300">
        <f>IFERROR(SMALL(GU67:GU187,ROW()-ROW($GU$190)+1),"")</f>
        <v>0</v>
      </c>
      <c r="GV300">
        <f>IFERROR(SMALL(GV67:GV187,ROW()-ROW($GV$190)+1),"")</f>
        <v>0</v>
      </c>
      <c r="GW300">
        <f>IFERROR(SMALL(GW67:GW187,ROW()-ROW($GW$190)+1),"")</f>
        <v>0</v>
      </c>
      <c r="GX300">
        <f>IFERROR(SMALL(GX67:GX187,ROW()-ROW($GX$190)+1),"")</f>
        <v>0</v>
      </c>
      <c r="GY300">
        <f>IFERROR(SMALL(GY67:GY187,ROW()-ROW($GY$190)+1),"")</f>
        <v>0</v>
      </c>
      <c r="GZ300">
        <f>IFERROR(SMALL(GZ67:GZ187,ROW()-ROW($GZ$190)+1),"")</f>
        <v>0</v>
      </c>
      <c r="HA300">
        <f>IFERROR(SMALL(HA67:HA187,ROW()-ROW($HA$190)+1),"")</f>
        <v>0</v>
      </c>
      <c r="HB300">
        <f>IFERROR(SMALL(HB67:HB187,ROW()-ROW($HB$190)+1),"")</f>
        <v>0</v>
      </c>
      <c r="HC300">
        <f>IFERROR(SMALL(HC67:HC187,ROW()-ROW($HC$190)+1),"")</f>
        <v>0</v>
      </c>
      <c r="HD300">
        <f>IFERROR(SMALL(HD67:HD187,ROW()-ROW($HD$190)+1),"")</f>
        <v>0</v>
      </c>
      <c r="HE300">
        <f>IFERROR(SMALL(HE67:HE187,ROW()-ROW($HE$190)+1),"")</f>
        <v>0</v>
      </c>
      <c r="HF300">
        <f>IFERROR(SMALL(HF67:HF187,ROW()-ROW($HF$190)+1),"")</f>
        <v>0</v>
      </c>
      <c r="HG300">
        <f>IFERROR(SMALL(HG67:HG187,ROW()-ROW($HG$190)+1),"")</f>
        <v>0</v>
      </c>
      <c r="HH300">
        <f>IFERROR(SMALL(HH67:HH187,ROW()-ROW($HH$190)+1),"")</f>
        <v>0</v>
      </c>
      <c r="HI300">
        <f>IFERROR(SMALL(HI67:HI187,ROW()-ROW($HI$190)+1),"")</f>
        <v>0</v>
      </c>
      <c r="HJ300">
        <f>IFERROR(SMALL(HJ67:HJ187,ROW()-ROW($HJ$190)+1),"")</f>
        <v>0</v>
      </c>
      <c r="HK300">
        <f>IFERROR(SMALL(HK67:HK187,ROW()-ROW($HK$190)+1),"")</f>
        <v>0</v>
      </c>
      <c r="HL300">
        <f>IFERROR(SMALL(HL67:HL187,ROW()-ROW($HL$190)+1),"")</f>
        <v>0</v>
      </c>
      <c r="HM300">
        <f>IFERROR(SMALL(HM67:HM187,ROW()-ROW($HM$190)+1),"")</f>
        <v>0</v>
      </c>
      <c r="HN300">
        <f>IFERROR(SMALL(HN67:HN187,ROW()-ROW($HN$190)+1),"")</f>
        <v>0</v>
      </c>
      <c r="HO300">
        <f>IFERROR(SMALL(HO67:HO187,ROW()-ROW($HO$190)+1),"")</f>
        <v>0</v>
      </c>
      <c r="HP300">
        <f>IFERROR(SMALL(HP67:HP187,ROW()-ROW($HP$190)+1),"")</f>
        <v>0</v>
      </c>
      <c r="HQ300">
        <f>IFERROR(SMALL(HQ67:HQ187,ROW()-ROW($HQ$190)+1),"")</f>
        <v>0</v>
      </c>
      <c r="HR300">
        <f>IFERROR(SMALL(HR67:HR187,ROW()-ROW($HR$190)+1),"")</f>
        <v>0</v>
      </c>
      <c r="HS300">
        <f>IFERROR(SMALL(HS67:HS187,ROW()-ROW($HS$190)+1),"")</f>
        <v>0</v>
      </c>
      <c r="HT300">
        <f>IFERROR(SMALL(HT67:HT187,ROW()-ROW($HT$190)+1),"")</f>
        <v>0</v>
      </c>
      <c r="HU300">
        <f>IFERROR(SMALL(HU67:HU187,ROW()-ROW($HU$190)+1),"")</f>
        <v>0</v>
      </c>
      <c r="HV300">
        <f>IFERROR(SMALL(HV67:HV187,ROW()-ROW($HV$190)+1),"")</f>
        <v>0</v>
      </c>
      <c r="HW300">
        <f>IFERROR(SMALL(HW67:HW187,ROW()-ROW($HW$190)+1),"")</f>
        <v>0</v>
      </c>
      <c r="HX300">
        <f>IFERROR(SMALL(HX67:HX187,ROW()-ROW($HX$190)+1),"")</f>
        <v>0</v>
      </c>
      <c r="HY300">
        <f>IFERROR(SMALL(HY67:HY187,ROW()-ROW($HY$190)+1),"")</f>
        <v>0</v>
      </c>
      <c r="HZ300">
        <f>IFERROR(SMALL(HZ67:HZ187,ROW()-ROW($HZ$190)+1),"")</f>
        <v>0</v>
      </c>
      <c r="IA300">
        <f>IFERROR(SMALL(IA67:IA187,ROW()-ROW($IA$190)+1),"")</f>
        <v>0</v>
      </c>
      <c r="IB300">
        <f>IFERROR(SMALL(IB67:IB187,ROW()-ROW($IB$190)+1),"")</f>
        <v>0</v>
      </c>
      <c r="IC300">
        <f>IFERROR(SMALL(IC67:IC187,ROW()-ROW($IC$190)+1),"")</f>
        <v>0</v>
      </c>
      <c r="ID300">
        <f>IFERROR(SMALL(ID67:ID187,ROW()-ROW($ID$190)+1),"")</f>
        <v>0</v>
      </c>
      <c r="IE300">
        <f>IFERROR(SMALL(IE67:IE187,ROW()-ROW($IE$190)+1),"")</f>
        <v>0</v>
      </c>
      <c r="IF300">
        <f>IFERROR(SMALL(IF67:IF187,ROW()-ROW($IF$190)+1),"")</f>
        <v>0</v>
      </c>
      <c r="IG300">
        <f>IFERROR(SMALL(IG67:IG187,ROW()-ROW($IG$190)+1),"")</f>
        <v>0</v>
      </c>
      <c r="IH300">
        <f>IFERROR(SMALL(IH67:IH187,ROW()-ROW($IH$190)+1),"")</f>
        <v>0</v>
      </c>
      <c r="II300">
        <f>IFERROR(SMALL(II67:II187,ROW()-ROW($II$190)+1),"")</f>
        <v>0</v>
      </c>
      <c r="IJ300">
        <f>IFERROR(SMALL(IJ67:IJ187,ROW()-ROW($IJ$190)+1),"")</f>
        <v>0</v>
      </c>
      <c r="IK300">
        <f>IFERROR(SMALL(IK67:IK187,ROW()-ROW($IK$190)+1),"")</f>
        <v>0</v>
      </c>
      <c r="IL300">
        <f>IFERROR(SMALL(IL67:IL187,ROW()-ROW($IL$190)+1),"")</f>
        <v>0</v>
      </c>
      <c r="IM300">
        <f>IFERROR(SMALL(IM67:IM187,ROW()-ROW($IM$190)+1),"")</f>
        <v>0</v>
      </c>
      <c r="IN300">
        <f>IFERROR(SMALL(IN67:IN187,ROW()-ROW($IN$190)+1),"")</f>
        <v>0</v>
      </c>
      <c r="IO300">
        <f>IFERROR(SMALL(IO67:IO187,ROW()-ROW($IO$190)+1),"")</f>
        <v>0</v>
      </c>
      <c r="IP300">
        <f>IFERROR(SMALL(IP67:IP187,ROW()-ROW($IP$190)+1),"")</f>
        <v>0</v>
      </c>
      <c r="IQ300">
        <f>IFERROR(SMALL(IQ67:IQ187,ROW()-ROW($IQ$190)+1),"")</f>
        <v>0</v>
      </c>
      <c r="IR300">
        <f>IFERROR(SMALL(IR67:IR187,ROW()-ROW($IR$190)+1),"")</f>
        <v>0</v>
      </c>
      <c r="IS300">
        <f>IFERROR(SMALL(IS67:IS187,ROW()-ROW($IS$190)+1),"")</f>
        <v>0</v>
      </c>
      <c r="IT300">
        <f>IFERROR(SMALL(IT67:IT187,ROW()-ROW($IT$190)+1),"")</f>
        <v>0</v>
      </c>
      <c r="IU300">
        <f>IFERROR(SMALL(IU67:IU187,ROW()-ROW($IU$190)+1),"")</f>
        <v>0</v>
      </c>
      <c r="IV300">
        <f>IFERROR(SMALL(IV67:IV187,ROW()-ROW($IV$190)+1),"")</f>
        <v>0</v>
      </c>
      <c r="IW300">
        <f>IFERROR(SMALL(IW67:IW187,ROW()-ROW($IW$190)+1),"")</f>
        <v>0</v>
      </c>
      <c r="IX300">
        <f>IFERROR(SMALL(IX67:IX187,ROW()-ROW($IX$190)+1),"")</f>
        <v>0</v>
      </c>
      <c r="IY300">
        <f>IFERROR(SMALL(IY67:IY187,ROW()-ROW($IY$190)+1),"")</f>
        <v>0</v>
      </c>
      <c r="IZ300">
        <f>IFERROR(SMALL(IZ67:IZ187,ROW()-ROW($IZ$190)+1),"")</f>
        <v>0</v>
      </c>
      <c r="JA300">
        <f>IFERROR(SMALL(JA67:JA187,ROW()-ROW($JA$190)+1),"")</f>
        <v>0</v>
      </c>
      <c r="JB300">
        <f>IFERROR(SMALL(JB67:JB187,ROW()-ROW($JB$190)+1),"")</f>
        <v>0</v>
      </c>
      <c r="JC300">
        <f>IFERROR(SMALL(JC67:JC187,ROW()-ROW($JC$190)+1),"")</f>
        <v>0</v>
      </c>
      <c r="JD300">
        <f>IFERROR(SMALL(JD67:JD187,ROW()-ROW($JD$190)+1),"")</f>
        <v>0</v>
      </c>
      <c r="JE300">
        <f>IFERROR(SMALL(JE67:JE187,ROW()-ROW($JE$190)+1),"")</f>
        <v>0</v>
      </c>
      <c r="JF300">
        <f>IFERROR(SMALL(JF67:JF187,ROW()-ROW($JF$190)+1),"")</f>
        <v>0</v>
      </c>
      <c r="JG300">
        <f>IFERROR(SMALL(JG67:JG187,ROW()-ROW($JG$190)+1),"")</f>
        <v>0</v>
      </c>
      <c r="JH300">
        <f>IFERROR(SMALL(JH67:JH187,ROW()-ROW($JH$190)+1),"")</f>
        <v>0</v>
      </c>
      <c r="JI300">
        <f>IFERROR(SMALL(JI67:JI187,ROW()-ROW($JI$190)+1),"")</f>
        <v>0</v>
      </c>
      <c r="JJ300">
        <f>IFERROR(SMALL(JJ67:JJ187,ROW()-ROW($JJ$190)+1),"")</f>
        <v>0</v>
      </c>
    </row>
    <row r="301" spans="5:270">
      <c r="E301">
        <f>IFERROR(SMALL(E67:E187,ROW()-ROW($E$190)+1),"")</f>
        <v>0</v>
      </c>
      <c r="F301">
        <f>IFERROR(SMALL(F67:F187,ROW()-ROW($F$190)+1),"")</f>
        <v>0</v>
      </c>
      <c r="G301">
        <f>IFERROR(SMALL(G67:G187,ROW()-ROW($G$190)+1),"")</f>
        <v>0</v>
      </c>
      <c r="H301">
        <f>IFERROR(SMALL(H67:H187,ROW()-ROW($H$190)+1),"")</f>
        <v>0</v>
      </c>
      <c r="I301">
        <f>IFERROR(SMALL(I67:I187,ROW()-ROW($I$190)+1),"")</f>
        <v>0</v>
      </c>
      <c r="J301">
        <f>IFERROR(SMALL(J67:J187,ROW()-ROW($J$190)+1),"")</f>
        <v>0</v>
      </c>
      <c r="K301">
        <f>IFERROR(SMALL(K67:K187,ROW()-ROW($K$190)+1),"")</f>
        <v>0</v>
      </c>
      <c r="L301">
        <f>IFERROR(SMALL(L67:L187,ROW()-ROW($L$190)+1),"")</f>
        <v>0</v>
      </c>
      <c r="M301">
        <f>IFERROR(SMALL(M67:M187,ROW()-ROW($M$190)+1),"")</f>
        <v>0</v>
      </c>
      <c r="N301">
        <f>IFERROR(SMALL(N67:N187,ROW()-ROW($N$190)+1),"")</f>
        <v>0</v>
      </c>
      <c r="O301">
        <f>IFERROR(SMALL(O67:O187,ROW()-ROW($O$190)+1),"")</f>
        <v>0</v>
      </c>
      <c r="P301">
        <f>IFERROR(SMALL(P67:P187,ROW()-ROW($P$190)+1),"")</f>
        <v>0</v>
      </c>
      <c r="Q301">
        <f>IFERROR(SMALL(Q67:Q187,ROW()-ROW($Q$190)+1),"")</f>
        <v>0</v>
      </c>
      <c r="R301">
        <f>IFERROR(SMALL(R67:R187,ROW()-ROW($R$190)+1),"")</f>
        <v>0</v>
      </c>
      <c r="S301">
        <f>IFERROR(SMALL(S67:S187,ROW()-ROW($S$190)+1),"")</f>
        <v>0</v>
      </c>
      <c r="T301">
        <f>IFERROR(SMALL(T67:T187,ROW()-ROW($T$190)+1),"")</f>
        <v>0</v>
      </c>
      <c r="U301">
        <f>IFERROR(SMALL(U67:U187,ROW()-ROW($U$190)+1),"")</f>
        <v>0</v>
      </c>
      <c r="V301">
        <f>IFERROR(SMALL(V67:V187,ROW()-ROW($V$190)+1),"")</f>
        <v>0</v>
      </c>
      <c r="W301">
        <f>IFERROR(SMALL(W67:W187,ROW()-ROW($W$190)+1),"")</f>
        <v>0</v>
      </c>
      <c r="X301">
        <f>IFERROR(SMALL(X67:X187,ROW()-ROW($X$190)+1),"")</f>
        <v>0</v>
      </c>
      <c r="Y301">
        <f>IFERROR(SMALL(Y67:Y187,ROW()-ROW($Y$190)+1),"")</f>
        <v>0</v>
      </c>
      <c r="Z301">
        <f>IFERROR(SMALL(Z67:Z187,ROW()-ROW($Z$190)+1),"")</f>
        <v>0</v>
      </c>
      <c r="AA301">
        <f>IFERROR(SMALL(AA67:AA187,ROW()-ROW($AA$190)+1),"")</f>
        <v>0</v>
      </c>
      <c r="AB301">
        <f>IFERROR(SMALL(AB67:AB187,ROW()-ROW($AB$190)+1),"")</f>
        <v>0</v>
      </c>
      <c r="AC301">
        <f>IFERROR(SMALL(AC67:AC187,ROW()-ROW($AC$190)+1),"")</f>
        <v>0</v>
      </c>
      <c r="AD301">
        <f>IFERROR(SMALL(AD67:AD187,ROW()-ROW($AD$190)+1),"")</f>
        <v>0</v>
      </c>
      <c r="AE301">
        <f>IFERROR(SMALL(AE67:AE187,ROW()-ROW($AE$190)+1),"")</f>
        <v>0</v>
      </c>
      <c r="AF301">
        <f>IFERROR(SMALL(AF67:AF187,ROW()-ROW($AF$190)+1),"")</f>
        <v>0</v>
      </c>
      <c r="AG301">
        <f>IFERROR(SMALL(AG67:AG187,ROW()-ROW($AG$190)+1),"")</f>
        <v>0</v>
      </c>
      <c r="AH301">
        <f>IFERROR(SMALL(AH67:AH187,ROW()-ROW($AH$190)+1),"")</f>
        <v>0</v>
      </c>
      <c r="AI301">
        <f>IFERROR(SMALL(AI67:AI187,ROW()-ROW($AI$190)+1),"")</f>
        <v>0</v>
      </c>
      <c r="AJ301">
        <f>IFERROR(SMALL(AJ67:AJ187,ROW()-ROW($AJ$190)+1),"")</f>
        <v>0</v>
      </c>
      <c r="AK301">
        <f>IFERROR(SMALL(AK67:AK187,ROW()-ROW($AK$190)+1),"")</f>
        <v>0</v>
      </c>
      <c r="AL301">
        <f>IFERROR(SMALL(AL67:AL187,ROW()-ROW($AL$190)+1),"")</f>
        <v>0</v>
      </c>
      <c r="AM301">
        <f>IFERROR(SMALL(AM67:AM187,ROW()-ROW($AM$190)+1),"")</f>
        <v>0</v>
      </c>
      <c r="AN301">
        <f>IFERROR(SMALL(AN67:AN187,ROW()-ROW($AN$190)+1),"")</f>
        <v>0</v>
      </c>
      <c r="AO301">
        <f>IFERROR(SMALL(AO67:AO187,ROW()-ROW($AO$190)+1),"")</f>
        <v>0</v>
      </c>
      <c r="AP301">
        <f>IFERROR(SMALL(AP67:AP187,ROW()-ROW($AP$190)+1),"")</f>
        <v>0</v>
      </c>
      <c r="AQ301">
        <f>IFERROR(SMALL(AQ67:AQ187,ROW()-ROW($AQ$190)+1),"")</f>
        <v>0</v>
      </c>
      <c r="AR301">
        <f>IFERROR(SMALL(AR67:AR187,ROW()-ROW($AR$190)+1),"")</f>
        <v>0</v>
      </c>
      <c r="AS301">
        <f>IFERROR(SMALL(AS67:AS187,ROW()-ROW($AS$190)+1),"")</f>
        <v>0</v>
      </c>
      <c r="AT301">
        <f>IFERROR(SMALL(AT67:AT187,ROW()-ROW($AT$190)+1),"")</f>
        <v>0</v>
      </c>
      <c r="AU301">
        <f>IFERROR(SMALL(AU67:AU187,ROW()-ROW($AU$190)+1),"")</f>
        <v>0</v>
      </c>
      <c r="AV301">
        <f>IFERROR(SMALL(AV67:AV187,ROW()-ROW($AV$190)+1),"")</f>
        <v>0</v>
      </c>
      <c r="AW301">
        <f>IFERROR(SMALL(AW67:AW187,ROW()-ROW($AW$190)+1),"")</f>
        <v>0</v>
      </c>
      <c r="AX301">
        <f>IFERROR(SMALL(AX67:AX187,ROW()-ROW($AX$190)+1),"")</f>
        <v>0</v>
      </c>
      <c r="AY301">
        <f>IFERROR(SMALL(AY67:AY187,ROW()-ROW($AY$190)+1),"")</f>
        <v>0</v>
      </c>
      <c r="AZ301">
        <f>IFERROR(SMALL(AZ67:AZ187,ROW()-ROW($AZ$190)+1),"")</f>
        <v>0</v>
      </c>
      <c r="BA301">
        <f>IFERROR(SMALL(BA67:BA187,ROW()-ROW($BA$190)+1),"")</f>
        <v>0</v>
      </c>
      <c r="BB301">
        <f>IFERROR(SMALL(BB67:BB187,ROW()-ROW($BB$190)+1),"")</f>
        <v>0</v>
      </c>
      <c r="BC301">
        <f>IFERROR(SMALL(BC67:BC187,ROW()-ROW($BC$190)+1),"")</f>
        <v>0</v>
      </c>
      <c r="BD301">
        <f>IFERROR(SMALL(BD67:BD187,ROW()-ROW($BD$190)+1),"")</f>
        <v>0</v>
      </c>
      <c r="BE301">
        <f>IFERROR(SMALL(BE67:BE187,ROW()-ROW($BE$190)+1),"")</f>
        <v>0</v>
      </c>
      <c r="BF301">
        <f>IFERROR(SMALL(BF67:BF187,ROW()-ROW($BF$190)+1),"")</f>
        <v>0</v>
      </c>
      <c r="BG301">
        <f>IFERROR(SMALL(BG67:BG187,ROW()-ROW($BG$190)+1),"")</f>
        <v>0</v>
      </c>
      <c r="BH301">
        <f>IFERROR(SMALL(BH67:BH187,ROW()-ROW($BH$190)+1),"")</f>
        <v>0</v>
      </c>
      <c r="BI301">
        <f>IFERROR(SMALL(BI67:BI187,ROW()-ROW($BI$190)+1),"")</f>
        <v>0</v>
      </c>
      <c r="BJ301">
        <f>IFERROR(SMALL(BJ67:BJ187,ROW()-ROW($BJ$190)+1),"")</f>
        <v>0</v>
      </c>
      <c r="BK301">
        <f>IFERROR(SMALL(BK67:BK187,ROW()-ROW($BK$190)+1),"")</f>
        <v>0</v>
      </c>
      <c r="BL301">
        <f>IFERROR(SMALL(BL67:BL187,ROW()-ROW($BL$190)+1),"")</f>
        <v>0</v>
      </c>
      <c r="BM301">
        <f>IFERROR(SMALL(BM67:BM187,ROW()-ROW($BM$190)+1),"")</f>
        <v>0</v>
      </c>
      <c r="BN301">
        <f>IFERROR(SMALL(BN67:BN187,ROW()-ROW($BN$190)+1),"")</f>
        <v>0</v>
      </c>
      <c r="BO301">
        <f>IFERROR(SMALL(BO67:BO187,ROW()-ROW($BO$190)+1),"")</f>
        <v>0</v>
      </c>
      <c r="BP301">
        <f>IFERROR(SMALL(BP67:BP187,ROW()-ROW($BP$190)+1),"")</f>
        <v>0</v>
      </c>
      <c r="BQ301">
        <f>IFERROR(SMALL(BQ67:BQ187,ROW()-ROW($BQ$190)+1),"")</f>
        <v>0</v>
      </c>
      <c r="BR301">
        <f>IFERROR(SMALL(BR67:BR187,ROW()-ROW($BR$190)+1),"")</f>
        <v>0</v>
      </c>
      <c r="BS301">
        <f>IFERROR(SMALL(BS67:BS187,ROW()-ROW($BS$190)+1),"")</f>
        <v>0</v>
      </c>
      <c r="BT301">
        <f>IFERROR(SMALL(BT67:BT187,ROW()-ROW($BT$190)+1),"")</f>
        <v>0</v>
      </c>
      <c r="BU301">
        <f>IFERROR(SMALL(BU67:BU187,ROW()-ROW($BU$190)+1),"")</f>
        <v>0</v>
      </c>
      <c r="BV301">
        <f>IFERROR(SMALL(BV67:BV187,ROW()-ROW($BV$190)+1),"")</f>
        <v>0</v>
      </c>
      <c r="BW301">
        <f>IFERROR(SMALL(BW67:BW187,ROW()-ROW($BW$190)+1),"")</f>
        <v>0</v>
      </c>
      <c r="BX301">
        <f>IFERROR(SMALL(BX67:BX187,ROW()-ROW($BX$190)+1),"")</f>
        <v>0</v>
      </c>
      <c r="BY301">
        <f>IFERROR(SMALL(BY67:BY187,ROW()-ROW($BY$190)+1),"")</f>
        <v>0</v>
      </c>
      <c r="BZ301">
        <f>IFERROR(SMALL(BZ67:BZ187,ROW()-ROW($BZ$190)+1),"")</f>
        <v>0</v>
      </c>
      <c r="CA301">
        <f>IFERROR(SMALL(CA67:CA187,ROW()-ROW($CA$190)+1),"")</f>
        <v>0</v>
      </c>
      <c r="CB301">
        <f>IFERROR(SMALL(CB67:CB187,ROW()-ROW($CB$190)+1),"")</f>
        <v>0</v>
      </c>
      <c r="CC301">
        <f>IFERROR(SMALL(CC67:CC187,ROW()-ROW($CC$190)+1),"")</f>
        <v>0</v>
      </c>
      <c r="CD301">
        <f>IFERROR(SMALL(CD67:CD187,ROW()-ROW($CD$190)+1),"")</f>
        <v>0</v>
      </c>
      <c r="CE301">
        <f>IFERROR(SMALL(CE67:CE187,ROW()-ROW($CE$190)+1),"")</f>
        <v>0</v>
      </c>
      <c r="CF301">
        <f>IFERROR(SMALL(CF67:CF187,ROW()-ROW($CF$190)+1),"")</f>
        <v>0</v>
      </c>
      <c r="CG301">
        <f>IFERROR(SMALL(CG67:CG187,ROW()-ROW($CG$190)+1),"")</f>
        <v>0</v>
      </c>
      <c r="CH301">
        <f>IFERROR(SMALL(CH67:CH187,ROW()-ROW($CH$190)+1),"")</f>
        <v>0</v>
      </c>
      <c r="CI301">
        <f>IFERROR(SMALL(CI67:CI187,ROW()-ROW($CI$190)+1),"")</f>
        <v>0</v>
      </c>
      <c r="CJ301">
        <f>IFERROR(SMALL(CJ67:CJ187,ROW()-ROW($CJ$190)+1),"")</f>
        <v>0</v>
      </c>
      <c r="CK301">
        <f>IFERROR(SMALL(CK67:CK187,ROW()-ROW($CK$190)+1),"")</f>
        <v>0</v>
      </c>
      <c r="CL301">
        <f>IFERROR(SMALL(CL67:CL187,ROW()-ROW($CL$190)+1),"")</f>
        <v>0</v>
      </c>
      <c r="CM301">
        <f>IFERROR(SMALL(CM67:CM187,ROW()-ROW($CM$190)+1),"")</f>
        <v>0</v>
      </c>
      <c r="CN301">
        <f>IFERROR(SMALL(CN67:CN187,ROW()-ROW($CN$190)+1),"")</f>
        <v>0</v>
      </c>
      <c r="CO301">
        <f>IFERROR(SMALL(CO67:CO187,ROW()-ROW($CO$190)+1),"")</f>
        <v>0</v>
      </c>
      <c r="CP301">
        <f>IFERROR(SMALL(CP67:CP187,ROW()-ROW($CP$190)+1),"")</f>
        <v>0</v>
      </c>
      <c r="CQ301">
        <f>IFERROR(SMALL(CQ67:CQ187,ROW()-ROW($CQ$190)+1),"")</f>
        <v>0</v>
      </c>
      <c r="CR301">
        <f>IFERROR(SMALL(CR67:CR187,ROW()-ROW($CR$190)+1),"")</f>
        <v>0</v>
      </c>
      <c r="CS301">
        <f>IFERROR(SMALL(CS67:CS187,ROW()-ROW($CS$190)+1),"")</f>
        <v>0</v>
      </c>
      <c r="CT301">
        <f>IFERROR(SMALL(CT67:CT187,ROW()-ROW($CT$190)+1),"")</f>
        <v>0</v>
      </c>
      <c r="CU301">
        <f>IFERROR(SMALL(CU67:CU187,ROW()-ROW($CU$190)+1),"")</f>
        <v>0</v>
      </c>
      <c r="CV301">
        <f>IFERROR(SMALL(CV67:CV187,ROW()-ROW($CV$190)+1),"")</f>
        <v>0</v>
      </c>
      <c r="CW301">
        <f>IFERROR(SMALL(CW67:CW187,ROW()-ROW($CW$190)+1),"")</f>
        <v>0</v>
      </c>
      <c r="CX301">
        <f>IFERROR(SMALL(CX67:CX187,ROW()-ROW($CX$190)+1),"")</f>
        <v>0</v>
      </c>
      <c r="CY301">
        <f>IFERROR(SMALL(CY67:CY187,ROW()-ROW($CY$190)+1),"")</f>
        <v>0</v>
      </c>
      <c r="CZ301">
        <f>IFERROR(SMALL(CZ67:CZ187,ROW()-ROW($CZ$190)+1),"")</f>
        <v>0</v>
      </c>
      <c r="DA301">
        <f>IFERROR(SMALL(DA67:DA187,ROW()-ROW($DA$190)+1),"")</f>
        <v>0</v>
      </c>
      <c r="DB301">
        <f>IFERROR(SMALL(DB67:DB187,ROW()-ROW($DB$190)+1),"")</f>
        <v>0</v>
      </c>
      <c r="DC301">
        <f>IFERROR(SMALL(DC67:DC187,ROW()-ROW($DC$190)+1),"")</f>
        <v>0</v>
      </c>
      <c r="DD301">
        <f>IFERROR(SMALL(DD67:DD187,ROW()-ROW($DD$190)+1),"")</f>
        <v>0</v>
      </c>
      <c r="DE301">
        <f>IFERROR(SMALL(DE67:DE187,ROW()-ROW($DE$190)+1),"")</f>
        <v>0</v>
      </c>
      <c r="DF301">
        <f>IFERROR(SMALL(DF67:DF187,ROW()-ROW($DF$190)+1),"")</f>
        <v>0</v>
      </c>
      <c r="DG301">
        <f>IFERROR(SMALL(DG67:DG187,ROW()-ROW($DG$190)+1),"")</f>
        <v>0</v>
      </c>
      <c r="DH301">
        <f>IFERROR(SMALL(DH67:DH187,ROW()-ROW($DH$190)+1),"")</f>
        <v>0</v>
      </c>
      <c r="DI301">
        <f>IFERROR(SMALL(DI67:DI187,ROW()-ROW($DI$190)+1),"")</f>
        <v>0</v>
      </c>
      <c r="DJ301">
        <f>IFERROR(SMALL(DJ67:DJ187,ROW()-ROW($DJ$190)+1),"")</f>
        <v>0</v>
      </c>
      <c r="DK301">
        <f>IFERROR(SMALL(DK67:DK187,ROW()-ROW($DK$190)+1),"")</f>
        <v>0</v>
      </c>
      <c r="DL301">
        <f>IFERROR(SMALL(DL67:DL187,ROW()-ROW($DL$190)+1),"")</f>
        <v>0</v>
      </c>
      <c r="DM301">
        <f>IFERROR(SMALL(DM67:DM187,ROW()-ROW($DM$190)+1),"")</f>
        <v>0</v>
      </c>
      <c r="DN301">
        <f>IFERROR(SMALL(DN67:DN187,ROW()-ROW($DN$190)+1),"")</f>
        <v>0</v>
      </c>
      <c r="DO301">
        <f>IFERROR(SMALL(DO67:DO187,ROW()-ROW($DO$190)+1),"")</f>
        <v>0</v>
      </c>
      <c r="DP301">
        <f>IFERROR(SMALL(DP67:DP187,ROW()-ROW($DP$190)+1),"")</f>
        <v>0</v>
      </c>
      <c r="DQ301">
        <f>IFERROR(SMALL(DQ67:DQ187,ROW()-ROW($DQ$190)+1),"")</f>
        <v>0</v>
      </c>
      <c r="DR301">
        <f>IFERROR(SMALL(DR67:DR187,ROW()-ROW($DR$190)+1),"")</f>
        <v>0</v>
      </c>
      <c r="DS301">
        <f>IFERROR(SMALL(DS67:DS187,ROW()-ROW($DS$190)+1),"")</f>
        <v>0</v>
      </c>
      <c r="DT301">
        <f>IFERROR(SMALL(DT67:DT187,ROW()-ROW($DT$190)+1),"")</f>
        <v>0</v>
      </c>
      <c r="DU301">
        <f>IFERROR(SMALL(DU67:DU187,ROW()-ROW($DU$190)+1),"")</f>
        <v>0</v>
      </c>
      <c r="DV301">
        <f>IFERROR(SMALL(DV67:DV187,ROW()-ROW($DV$190)+1),"")</f>
        <v>0</v>
      </c>
      <c r="DW301">
        <f>IFERROR(SMALL(DW67:DW187,ROW()-ROW($DW$190)+1),"")</f>
        <v>0</v>
      </c>
      <c r="DX301">
        <f>IFERROR(SMALL(DX67:DX187,ROW()-ROW($DX$190)+1),"")</f>
        <v>0</v>
      </c>
      <c r="DY301">
        <f>IFERROR(SMALL(DY67:DY187,ROW()-ROW($DY$190)+1),"")</f>
        <v>0</v>
      </c>
      <c r="DZ301">
        <f>IFERROR(SMALL(DZ67:DZ187,ROW()-ROW($DZ$190)+1),"")</f>
        <v>0</v>
      </c>
      <c r="EA301">
        <f>IFERROR(SMALL(EA67:EA187,ROW()-ROW($EA$190)+1),"")</f>
        <v>0</v>
      </c>
      <c r="EB301">
        <f>IFERROR(SMALL(EB67:EB187,ROW()-ROW($EB$190)+1),"")</f>
        <v>0</v>
      </c>
      <c r="EC301">
        <f>IFERROR(SMALL(EC67:EC187,ROW()-ROW($EC$190)+1),"")</f>
        <v>0</v>
      </c>
      <c r="ED301">
        <f>IFERROR(SMALL(ED67:ED187,ROW()-ROW($ED$190)+1),"")</f>
        <v>0</v>
      </c>
      <c r="EE301">
        <f>IFERROR(SMALL(EE67:EE187,ROW()-ROW($EE$190)+1),"")</f>
        <v>0</v>
      </c>
      <c r="EF301">
        <f>IFERROR(SMALL(EF67:EF187,ROW()-ROW($EF$190)+1),"")</f>
        <v>0</v>
      </c>
      <c r="EI301">
        <f>IFERROR(SMALL(EI67:EI187,ROW()-ROW($EI$190)+1),"")</f>
        <v>0</v>
      </c>
      <c r="EJ301">
        <f>IFERROR(SMALL(EJ67:EJ187,ROW()-ROW($EJ$190)+1),"")</f>
        <v>0</v>
      </c>
      <c r="EK301">
        <f>IFERROR(SMALL(EK67:EK187,ROW()-ROW($EK$190)+1),"")</f>
        <v>0</v>
      </c>
      <c r="EL301">
        <f>IFERROR(SMALL(EL67:EL187,ROW()-ROW($EL$190)+1),"")</f>
        <v>0</v>
      </c>
      <c r="EM301">
        <f>IFERROR(SMALL(EM67:EM187,ROW()-ROW($EM$190)+1),"")</f>
        <v>0</v>
      </c>
      <c r="EN301">
        <f>IFERROR(SMALL(EN67:EN187,ROW()-ROW($EN$190)+1),"")</f>
        <v>0</v>
      </c>
      <c r="EO301">
        <f>IFERROR(SMALL(EO67:EO187,ROW()-ROW($EO$190)+1),"")</f>
        <v>0</v>
      </c>
      <c r="EP301">
        <f>IFERROR(SMALL(EP67:EP187,ROW()-ROW($EP$190)+1),"")</f>
        <v>0</v>
      </c>
      <c r="EQ301">
        <f>IFERROR(SMALL(EQ67:EQ187,ROW()-ROW($EQ$190)+1),"")</f>
        <v>0</v>
      </c>
      <c r="ER301">
        <f>IFERROR(SMALL(ER67:ER187,ROW()-ROW($ER$190)+1),"")</f>
        <v>0</v>
      </c>
      <c r="ES301">
        <f>IFERROR(SMALL(ES67:ES187,ROW()-ROW($ES$190)+1),"")</f>
        <v>0</v>
      </c>
      <c r="ET301">
        <f>IFERROR(SMALL(ET67:ET187,ROW()-ROW($ET$190)+1),"")</f>
        <v>0</v>
      </c>
      <c r="EU301">
        <f>IFERROR(SMALL(EU67:EU187,ROW()-ROW($EU$190)+1),"")</f>
        <v>0</v>
      </c>
      <c r="EV301">
        <f>IFERROR(SMALL(EV67:EV187,ROW()-ROW($EV$190)+1),"")</f>
        <v>0</v>
      </c>
      <c r="EW301">
        <f>IFERROR(SMALL(EW67:EW187,ROW()-ROW($EW$190)+1),"")</f>
        <v>0</v>
      </c>
      <c r="EX301">
        <f>IFERROR(SMALL(EX67:EX187,ROW()-ROW($EX$190)+1),"")</f>
        <v>0</v>
      </c>
      <c r="EY301">
        <f>IFERROR(SMALL(EY67:EY187,ROW()-ROW($EY$190)+1),"")</f>
        <v>0</v>
      </c>
      <c r="EZ301">
        <f>IFERROR(SMALL(EZ67:EZ187,ROW()-ROW($EZ$190)+1),"")</f>
        <v>0</v>
      </c>
      <c r="FA301">
        <f>IFERROR(SMALL(FA67:FA187,ROW()-ROW($FA$190)+1),"")</f>
        <v>0</v>
      </c>
      <c r="FB301">
        <f>IFERROR(SMALL(FB67:FB187,ROW()-ROW($FB$190)+1),"")</f>
        <v>0</v>
      </c>
      <c r="FC301">
        <f>IFERROR(SMALL(FC67:FC187,ROW()-ROW($FC$190)+1),"")</f>
        <v>0</v>
      </c>
      <c r="FD301">
        <f>IFERROR(SMALL(FD67:FD187,ROW()-ROW($FD$190)+1),"")</f>
        <v>0</v>
      </c>
      <c r="FE301">
        <f>IFERROR(SMALL(FE67:FE187,ROW()-ROW($FE$190)+1),"")</f>
        <v>0</v>
      </c>
      <c r="FF301">
        <f>IFERROR(SMALL(FF67:FF187,ROW()-ROW($FF$190)+1),"")</f>
        <v>0</v>
      </c>
      <c r="FG301">
        <f>IFERROR(SMALL(FG67:FG187,ROW()-ROW($FG$190)+1),"")</f>
        <v>0</v>
      </c>
      <c r="FH301">
        <f>IFERROR(SMALL(FH67:FH187,ROW()-ROW($FH$190)+1),"")</f>
        <v>0</v>
      </c>
      <c r="FI301">
        <f>IFERROR(SMALL(FI67:FI187,ROW()-ROW($FI$190)+1),"")</f>
        <v>0</v>
      </c>
      <c r="FJ301">
        <f>IFERROR(SMALL(FJ67:FJ187,ROW()-ROW($FJ$190)+1),"")</f>
        <v>0</v>
      </c>
      <c r="FK301">
        <f>IFERROR(SMALL(FK67:FK187,ROW()-ROW($FK$190)+1),"")</f>
        <v>0</v>
      </c>
      <c r="FL301">
        <f>IFERROR(SMALL(FL67:FL187,ROW()-ROW($FL$190)+1),"")</f>
        <v>0</v>
      </c>
      <c r="FM301">
        <f>IFERROR(SMALL(FM67:FM187,ROW()-ROW($FM$190)+1),"")</f>
        <v>0</v>
      </c>
      <c r="FN301">
        <f>IFERROR(SMALL(FN67:FN187,ROW()-ROW($FN$190)+1),"")</f>
        <v>0</v>
      </c>
      <c r="FO301">
        <f>IFERROR(SMALL(FO67:FO187,ROW()-ROW($FO$190)+1),"")</f>
        <v>0</v>
      </c>
      <c r="FP301">
        <f>IFERROR(SMALL(FP67:FP187,ROW()-ROW($FP$190)+1),"")</f>
        <v>0</v>
      </c>
      <c r="FQ301">
        <f>IFERROR(SMALL(FQ67:FQ187,ROW()-ROW($FQ$190)+1),"")</f>
        <v>0</v>
      </c>
      <c r="FR301">
        <f>IFERROR(SMALL(FR67:FR187,ROW()-ROW($FR$190)+1),"")</f>
        <v>0</v>
      </c>
      <c r="FS301">
        <f>IFERROR(SMALL(FS67:FS187,ROW()-ROW($FS$190)+1),"")</f>
        <v>0</v>
      </c>
      <c r="FT301">
        <f>IFERROR(SMALL(FT67:FT187,ROW()-ROW($FT$190)+1),"")</f>
        <v>0</v>
      </c>
      <c r="FU301">
        <f>IFERROR(SMALL(FU67:FU187,ROW()-ROW($FU$190)+1),"")</f>
        <v>0</v>
      </c>
      <c r="FV301">
        <f>IFERROR(SMALL(FV67:FV187,ROW()-ROW($FV$190)+1),"")</f>
        <v>0</v>
      </c>
      <c r="FW301">
        <f>IFERROR(SMALL(FW67:FW187,ROW()-ROW($FW$190)+1),"")</f>
        <v>0</v>
      </c>
      <c r="FX301">
        <f>IFERROR(SMALL(FX67:FX187,ROW()-ROW($FX$190)+1),"")</f>
        <v>0</v>
      </c>
      <c r="FY301">
        <f>IFERROR(SMALL(FY67:FY187,ROW()-ROW($FY$190)+1),"")</f>
        <v>0</v>
      </c>
      <c r="FZ301">
        <f>IFERROR(SMALL(FZ67:FZ187,ROW()-ROW($FZ$190)+1),"")</f>
        <v>0</v>
      </c>
      <c r="GA301">
        <f>IFERROR(SMALL(GA67:GA187,ROW()-ROW($GA$190)+1),"")</f>
        <v>0</v>
      </c>
      <c r="GB301">
        <f>IFERROR(SMALL(GB67:GB187,ROW()-ROW($GB$190)+1),"")</f>
        <v>0</v>
      </c>
      <c r="GC301">
        <f>IFERROR(SMALL(GC67:GC187,ROW()-ROW($GC$190)+1),"")</f>
        <v>0</v>
      </c>
      <c r="GD301">
        <f>IFERROR(SMALL(GD67:GD187,ROW()-ROW($GD$190)+1),"")</f>
        <v>0</v>
      </c>
      <c r="GE301">
        <f>IFERROR(SMALL(GE67:GE187,ROW()-ROW($GE$190)+1),"")</f>
        <v>0</v>
      </c>
      <c r="GF301">
        <f>IFERROR(SMALL(GF67:GF187,ROW()-ROW($GF$190)+1),"")</f>
        <v>0</v>
      </c>
      <c r="GG301">
        <f>IFERROR(SMALL(GG67:GG187,ROW()-ROW($GG$190)+1),"")</f>
        <v>0</v>
      </c>
      <c r="GH301">
        <f>IFERROR(SMALL(GH67:GH187,ROW()-ROW($GH$190)+1),"")</f>
        <v>0</v>
      </c>
      <c r="GI301">
        <f>IFERROR(SMALL(GI67:GI187,ROW()-ROW($GI$190)+1),"")</f>
        <v>0</v>
      </c>
      <c r="GJ301">
        <f>IFERROR(SMALL(GJ67:GJ187,ROW()-ROW($GJ$190)+1),"")</f>
        <v>0</v>
      </c>
      <c r="GK301">
        <f>IFERROR(SMALL(GK67:GK187,ROW()-ROW($GK$190)+1),"")</f>
        <v>0</v>
      </c>
      <c r="GL301">
        <f>IFERROR(SMALL(GL67:GL187,ROW()-ROW($GL$190)+1),"")</f>
        <v>0</v>
      </c>
      <c r="GM301">
        <f>IFERROR(SMALL(GM67:GM187,ROW()-ROW($GM$190)+1),"")</f>
        <v>0</v>
      </c>
      <c r="GN301">
        <f>IFERROR(SMALL(GN67:GN187,ROW()-ROW($GN$190)+1),"")</f>
        <v>0</v>
      </c>
      <c r="GO301">
        <f>IFERROR(SMALL(GO67:GO187,ROW()-ROW($GO$190)+1),"")</f>
        <v>0</v>
      </c>
      <c r="GP301">
        <f>IFERROR(SMALL(GP67:GP187,ROW()-ROW($GP$190)+1),"")</f>
        <v>0</v>
      </c>
      <c r="GQ301">
        <f>IFERROR(SMALL(GQ67:GQ187,ROW()-ROW($GQ$190)+1),"")</f>
        <v>0</v>
      </c>
      <c r="GR301">
        <f>IFERROR(SMALL(GR67:GR187,ROW()-ROW($GR$190)+1),"")</f>
        <v>0</v>
      </c>
      <c r="GS301">
        <f>IFERROR(SMALL(GS67:GS187,ROW()-ROW($GS$190)+1),"")</f>
        <v>0</v>
      </c>
      <c r="GT301">
        <f>IFERROR(SMALL(GT67:GT187,ROW()-ROW($GT$190)+1),"")</f>
        <v>0</v>
      </c>
      <c r="GU301">
        <f>IFERROR(SMALL(GU67:GU187,ROW()-ROW($GU$190)+1),"")</f>
        <v>0</v>
      </c>
      <c r="GV301">
        <f>IFERROR(SMALL(GV67:GV187,ROW()-ROW($GV$190)+1),"")</f>
        <v>0</v>
      </c>
      <c r="GW301">
        <f>IFERROR(SMALL(GW67:GW187,ROW()-ROW($GW$190)+1),"")</f>
        <v>0</v>
      </c>
      <c r="GX301">
        <f>IFERROR(SMALL(GX67:GX187,ROW()-ROW($GX$190)+1),"")</f>
        <v>0</v>
      </c>
      <c r="GY301">
        <f>IFERROR(SMALL(GY67:GY187,ROW()-ROW($GY$190)+1),"")</f>
        <v>0</v>
      </c>
      <c r="GZ301">
        <f>IFERROR(SMALL(GZ67:GZ187,ROW()-ROW($GZ$190)+1),"")</f>
        <v>0</v>
      </c>
      <c r="HA301">
        <f>IFERROR(SMALL(HA67:HA187,ROW()-ROW($HA$190)+1),"")</f>
        <v>0</v>
      </c>
      <c r="HB301">
        <f>IFERROR(SMALL(HB67:HB187,ROW()-ROW($HB$190)+1),"")</f>
        <v>0</v>
      </c>
      <c r="HC301">
        <f>IFERROR(SMALL(HC67:HC187,ROW()-ROW($HC$190)+1),"")</f>
        <v>0</v>
      </c>
      <c r="HD301">
        <f>IFERROR(SMALL(HD67:HD187,ROW()-ROW($HD$190)+1),"")</f>
        <v>0</v>
      </c>
      <c r="HE301">
        <f>IFERROR(SMALL(HE67:HE187,ROW()-ROW($HE$190)+1),"")</f>
        <v>0</v>
      </c>
      <c r="HF301">
        <f>IFERROR(SMALL(HF67:HF187,ROW()-ROW($HF$190)+1),"")</f>
        <v>0</v>
      </c>
      <c r="HG301">
        <f>IFERROR(SMALL(HG67:HG187,ROW()-ROW($HG$190)+1),"")</f>
        <v>0</v>
      </c>
      <c r="HH301">
        <f>IFERROR(SMALL(HH67:HH187,ROW()-ROW($HH$190)+1),"")</f>
        <v>0</v>
      </c>
      <c r="HI301">
        <f>IFERROR(SMALL(HI67:HI187,ROW()-ROW($HI$190)+1),"")</f>
        <v>0</v>
      </c>
      <c r="HJ301">
        <f>IFERROR(SMALL(HJ67:HJ187,ROW()-ROW($HJ$190)+1),"")</f>
        <v>0</v>
      </c>
      <c r="HK301">
        <f>IFERROR(SMALL(HK67:HK187,ROW()-ROW($HK$190)+1),"")</f>
        <v>0</v>
      </c>
      <c r="HL301">
        <f>IFERROR(SMALL(HL67:HL187,ROW()-ROW($HL$190)+1),"")</f>
        <v>0</v>
      </c>
      <c r="HM301">
        <f>IFERROR(SMALL(HM67:HM187,ROW()-ROW($HM$190)+1),"")</f>
        <v>0</v>
      </c>
      <c r="HN301">
        <f>IFERROR(SMALL(HN67:HN187,ROW()-ROW($HN$190)+1),"")</f>
        <v>0</v>
      </c>
      <c r="HO301">
        <f>IFERROR(SMALL(HO67:HO187,ROW()-ROW($HO$190)+1),"")</f>
        <v>0</v>
      </c>
      <c r="HP301">
        <f>IFERROR(SMALL(HP67:HP187,ROW()-ROW($HP$190)+1),"")</f>
        <v>0</v>
      </c>
      <c r="HQ301">
        <f>IFERROR(SMALL(HQ67:HQ187,ROW()-ROW($HQ$190)+1),"")</f>
        <v>0</v>
      </c>
      <c r="HR301">
        <f>IFERROR(SMALL(HR67:HR187,ROW()-ROW($HR$190)+1),"")</f>
        <v>0</v>
      </c>
      <c r="HS301">
        <f>IFERROR(SMALL(HS67:HS187,ROW()-ROW($HS$190)+1),"")</f>
        <v>0</v>
      </c>
      <c r="HT301">
        <f>IFERROR(SMALL(HT67:HT187,ROW()-ROW($HT$190)+1),"")</f>
        <v>0</v>
      </c>
      <c r="HU301">
        <f>IFERROR(SMALL(HU67:HU187,ROW()-ROW($HU$190)+1),"")</f>
        <v>0</v>
      </c>
      <c r="HV301">
        <f>IFERROR(SMALL(HV67:HV187,ROW()-ROW($HV$190)+1),"")</f>
        <v>0</v>
      </c>
      <c r="HW301">
        <f>IFERROR(SMALL(HW67:HW187,ROW()-ROW($HW$190)+1),"")</f>
        <v>0</v>
      </c>
      <c r="HX301">
        <f>IFERROR(SMALL(HX67:HX187,ROW()-ROW($HX$190)+1),"")</f>
        <v>0</v>
      </c>
      <c r="HY301">
        <f>IFERROR(SMALL(HY67:HY187,ROW()-ROW($HY$190)+1),"")</f>
        <v>0</v>
      </c>
      <c r="HZ301">
        <f>IFERROR(SMALL(HZ67:HZ187,ROW()-ROW($HZ$190)+1),"")</f>
        <v>0</v>
      </c>
      <c r="IA301">
        <f>IFERROR(SMALL(IA67:IA187,ROW()-ROW($IA$190)+1),"")</f>
        <v>0</v>
      </c>
      <c r="IB301">
        <f>IFERROR(SMALL(IB67:IB187,ROW()-ROW($IB$190)+1),"")</f>
        <v>0</v>
      </c>
      <c r="IC301">
        <f>IFERROR(SMALL(IC67:IC187,ROW()-ROW($IC$190)+1),"")</f>
        <v>0</v>
      </c>
      <c r="ID301">
        <f>IFERROR(SMALL(ID67:ID187,ROW()-ROW($ID$190)+1),"")</f>
        <v>0</v>
      </c>
      <c r="IE301">
        <f>IFERROR(SMALL(IE67:IE187,ROW()-ROW($IE$190)+1),"")</f>
        <v>0</v>
      </c>
      <c r="IF301">
        <f>IFERROR(SMALL(IF67:IF187,ROW()-ROW($IF$190)+1),"")</f>
        <v>0</v>
      </c>
      <c r="IG301">
        <f>IFERROR(SMALL(IG67:IG187,ROW()-ROW($IG$190)+1),"")</f>
        <v>0</v>
      </c>
      <c r="IH301">
        <f>IFERROR(SMALL(IH67:IH187,ROW()-ROW($IH$190)+1),"")</f>
        <v>0</v>
      </c>
      <c r="II301">
        <f>IFERROR(SMALL(II67:II187,ROW()-ROW($II$190)+1),"")</f>
        <v>0</v>
      </c>
      <c r="IJ301">
        <f>IFERROR(SMALL(IJ67:IJ187,ROW()-ROW($IJ$190)+1),"")</f>
        <v>0</v>
      </c>
      <c r="IK301">
        <f>IFERROR(SMALL(IK67:IK187,ROW()-ROW($IK$190)+1),"")</f>
        <v>0</v>
      </c>
      <c r="IL301">
        <f>IFERROR(SMALL(IL67:IL187,ROW()-ROW($IL$190)+1),"")</f>
        <v>0</v>
      </c>
      <c r="IM301">
        <f>IFERROR(SMALL(IM67:IM187,ROW()-ROW($IM$190)+1),"")</f>
        <v>0</v>
      </c>
      <c r="IN301">
        <f>IFERROR(SMALL(IN67:IN187,ROW()-ROW($IN$190)+1),"")</f>
        <v>0</v>
      </c>
      <c r="IO301">
        <f>IFERROR(SMALL(IO67:IO187,ROW()-ROW($IO$190)+1),"")</f>
        <v>0</v>
      </c>
      <c r="IP301">
        <f>IFERROR(SMALL(IP67:IP187,ROW()-ROW($IP$190)+1),"")</f>
        <v>0</v>
      </c>
      <c r="IQ301">
        <f>IFERROR(SMALL(IQ67:IQ187,ROW()-ROW($IQ$190)+1),"")</f>
        <v>0</v>
      </c>
      <c r="IR301">
        <f>IFERROR(SMALL(IR67:IR187,ROW()-ROW($IR$190)+1),"")</f>
        <v>0</v>
      </c>
      <c r="IS301">
        <f>IFERROR(SMALL(IS67:IS187,ROW()-ROW($IS$190)+1),"")</f>
        <v>0</v>
      </c>
      <c r="IT301">
        <f>IFERROR(SMALL(IT67:IT187,ROW()-ROW($IT$190)+1),"")</f>
        <v>0</v>
      </c>
      <c r="IU301">
        <f>IFERROR(SMALL(IU67:IU187,ROW()-ROW($IU$190)+1),"")</f>
        <v>0</v>
      </c>
      <c r="IV301">
        <f>IFERROR(SMALL(IV67:IV187,ROW()-ROW($IV$190)+1),"")</f>
        <v>0</v>
      </c>
      <c r="IW301">
        <f>IFERROR(SMALL(IW67:IW187,ROW()-ROW($IW$190)+1),"")</f>
        <v>0</v>
      </c>
      <c r="IX301">
        <f>IFERROR(SMALL(IX67:IX187,ROW()-ROW($IX$190)+1),"")</f>
        <v>0</v>
      </c>
      <c r="IY301">
        <f>IFERROR(SMALL(IY67:IY187,ROW()-ROW($IY$190)+1),"")</f>
        <v>0</v>
      </c>
      <c r="IZ301">
        <f>IFERROR(SMALL(IZ67:IZ187,ROW()-ROW($IZ$190)+1),"")</f>
        <v>0</v>
      </c>
      <c r="JA301">
        <f>IFERROR(SMALL(JA67:JA187,ROW()-ROW($JA$190)+1),"")</f>
        <v>0</v>
      </c>
      <c r="JB301">
        <f>IFERROR(SMALL(JB67:JB187,ROW()-ROW($JB$190)+1),"")</f>
        <v>0</v>
      </c>
      <c r="JC301">
        <f>IFERROR(SMALL(JC67:JC187,ROW()-ROW($JC$190)+1),"")</f>
        <v>0</v>
      </c>
      <c r="JD301">
        <f>IFERROR(SMALL(JD67:JD187,ROW()-ROW($JD$190)+1),"")</f>
        <v>0</v>
      </c>
      <c r="JE301">
        <f>IFERROR(SMALL(JE67:JE187,ROW()-ROW($JE$190)+1),"")</f>
        <v>0</v>
      </c>
      <c r="JF301">
        <f>IFERROR(SMALL(JF67:JF187,ROW()-ROW($JF$190)+1),"")</f>
        <v>0</v>
      </c>
      <c r="JG301">
        <f>IFERROR(SMALL(JG67:JG187,ROW()-ROW($JG$190)+1),"")</f>
        <v>0</v>
      </c>
      <c r="JH301">
        <f>IFERROR(SMALL(JH67:JH187,ROW()-ROW($JH$190)+1),"")</f>
        <v>0</v>
      </c>
      <c r="JI301">
        <f>IFERROR(SMALL(JI67:JI187,ROW()-ROW($JI$190)+1),"")</f>
        <v>0</v>
      </c>
      <c r="JJ301">
        <f>IFERROR(SMALL(JJ67:JJ187,ROW()-ROW($JJ$190)+1),"")</f>
        <v>0</v>
      </c>
    </row>
    <row r="302" spans="5:270">
      <c r="E302">
        <f>IFERROR(SMALL(E67:E187,ROW()-ROW($E$190)+1),"")</f>
        <v>0</v>
      </c>
      <c r="F302">
        <f>IFERROR(SMALL(F67:F187,ROW()-ROW($F$190)+1),"")</f>
        <v>0</v>
      </c>
      <c r="G302">
        <f>IFERROR(SMALL(G67:G187,ROW()-ROW($G$190)+1),"")</f>
        <v>0</v>
      </c>
      <c r="H302">
        <f>IFERROR(SMALL(H67:H187,ROW()-ROW($H$190)+1),"")</f>
        <v>0</v>
      </c>
      <c r="I302">
        <f>IFERROR(SMALL(I67:I187,ROW()-ROW($I$190)+1),"")</f>
        <v>0</v>
      </c>
      <c r="J302">
        <f>IFERROR(SMALL(J67:J187,ROW()-ROW($J$190)+1),"")</f>
        <v>0</v>
      </c>
      <c r="K302">
        <f>IFERROR(SMALL(K67:K187,ROW()-ROW($K$190)+1),"")</f>
        <v>0</v>
      </c>
      <c r="L302">
        <f>IFERROR(SMALL(L67:L187,ROW()-ROW($L$190)+1),"")</f>
        <v>0</v>
      </c>
      <c r="M302">
        <f>IFERROR(SMALL(M67:M187,ROW()-ROW($M$190)+1),"")</f>
        <v>0</v>
      </c>
      <c r="N302">
        <f>IFERROR(SMALL(N67:N187,ROW()-ROW($N$190)+1),"")</f>
        <v>0</v>
      </c>
      <c r="O302">
        <f>IFERROR(SMALL(O67:O187,ROW()-ROW($O$190)+1),"")</f>
        <v>0</v>
      </c>
      <c r="P302">
        <f>IFERROR(SMALL(P67:P187,ROW()-ROW($P$190)+1),"")</f>
        <v>0</v>
      </c>
      <c r="Q302">
        <f>IFERROR(SMALL(Q67:Q187,ROW()-ROW($Q$190)+1),"")</f>
        <v>0</v>
      </c>
      <c r="R302">
        <f>IFERROR(SMALL(R67:R187,ROW()-ROW($R$190)+1),"")</f>
        <v>0</v>
      </c>
      <c r="S302">
        <f>IFERROR(SMALL(S67:S187,ROW()-ROW($S$190)+1),"")</f>
        <v>0</v>
      </c>
      <c r="T302">
        <f>IFERROR(SMALL(T67:T187,ROW()-ROW($T$190)+1),"")</f>
        <v>0</v>
      </c>
      <c r="U302">
        <f>IFERROR(SMALL(U67:U187,ROW()-ROW($U$190)+1),"")</f>
        <v>0</v>
      </c>
      <c r="V302">
        <f>IFERROR(SMALL(V67:V187,ROW()-ROW($V$190)+1),"")</f>
        <v>0</v>
      </c>
      <c r="W302">
        <f>IFERROR(SMALL(W67:W187,ROW()-ROW($W$190)+1),"")</f>
        <v>0</v>
      </c>
      <c r="X302">
        <f>IFERROR(SMALL(X67:X187,ROW()-ROW($X$190)+1),"")</f>
        <v>0</v>
      </c>
      <c r="Y302">
        <f>IFERROR(SMALL(Y67:Y187,ROW()-ROW($Y$190)+1),"")</f>
        <v>0</v>
      </c>
      <c r="Z302">
        <f>IFERROR(SMALL(Z67:Z187,ROW()-ROW($Z$190)+1),"")</f>
        <v>0</v>
      </c>
      <c r="AA302">
        <f>IFERROR(SMALL(AA67:AA187,ROW()-ROW($AA$190)+1),"")</f>
        <v>0</v>
      </c>
      <c r="AB302">
        <f>IFERROR(SMALL(AB67:AB187,ROW()-ROW($AB$190)+1),"")</f>
        <v>0</v>
      </c>
      <c r="AC302">
        <f>IFERROR(SMALL(AC67:AC187,ROW()-ROW($AC$190)+1),"")</f>
        <v>0</v>
      </c>
      <c r="AD302">
        <f>IFERROR(SMALL(AD67:AD187,ROW()-ROW($AD$190)+1),"")</f>
        <v>0</v>
      </c>
      <c r="AE302">
        <f>IFERROR(SMALL(AE67:AE187,ROW()-ROW($AE$190)+1),"")</f>
        <v>0</v>
      </c>
      <c r="AF302">
        <f>IFERROR(SMALL(AF67:AF187,ROW()-ROW($AF$190)+1),"")</f>
        <v>0</v>
      </c>
      <c r="AG302">
        <f>IFERROR(SMALL(AG67:AG187,ROW()-ROW($AG$190)+1),"")</f>
        <v>0</v>
      </c>
      <c r="AH302">
        <f>IFERROR(SMALL(AH67:AH187,ROW()-ROW($AH$190)+1),"")</f>
        <v>0</v>
      </c>
      <c r="AI302">
        <f>IFERROR(SMALL(AI67:AI187,ROW()-ROW($AI$190)+1),"")</f>
        <v>0</v>
      </c>
      <c r="AJ302">
        <f>IFERROR(SMALL(AJ67:AJ187,ROW()-ROW($AJ$190)+1),"")</f>
        <v>0</v>
      </c>
      <c r="AK302">
        <f>IFERROR(SMALL(AK67:AK187,ROW()-ROW($AK$190)+1),"")</f>
        <v>0</v>
      </c>
      <c r="AL302">
        <f>IFERROR(SMALL(AL67:AL187,ROW()-ROW($AL$190)+1),"")</f>
        <v>0</v>
      </c>
      <c r="AM302">
        <f>IFERROR(SMALL(AM67:AM187,ROW()-ROW($AM$190)+1),"")</f>
        <v>0</v>
      </c>
      <c r="AN302">
        <f>IFERROR(SMALL(AN67:AN187,ROW()-ROW($AN$190)+1),"")</f>
        <v>0</v>
      </c>
      <c r="AO302">
        <f>IFERROR(SMALL(AO67:AO187,ROW()-ROW($AO$190)+1),"")</f>
        <v>0</v>
      </c>
      <c r="AP302">
        <f>IFERROR(SMALL(AP67:AP187,ROW()-ROW($AP$190)+1),"")</f>
        <v>0</v>
      </c>
      <c r="AQ302">
        <f>IFERROR(SMALL(AQ67:AQ187,ROW()-ROW($AQ$190)+1),"")</f>
        <v>0</v>
      </c>
      <c r="AR302">
        <f>IFERROR(SMALL(AR67:AR187,ROW()-ROW($AR$190)+1),"")</f>
        <v>0</v>
      </c>
      <c r="AS302">
        <f>IFERROR(SMALL(AS67:AS187,ROW()-ROW($AS$190)+1),"")</f>
        <v>0</v>
      </c>
      <c r="AT302">
        <f>IFERROR(SMALL(AT67:AT187,ROW()-ROW($AT$190)+1),"")</f>
        <v>0</v>
      </c>
      <c r="AU302">
        <f>IFERROR(SMALL(AU67:AU187,ROW()-ROW($AU$190)+1),"")</f>
        <v>0</v>
      </c>
      <c r="AV302">
        <f>IFERROR(SMALL(AV67:AV187,ROW()-ROW($AV$190)+1),"")</f>
        <v>0</v>
      </c>
      <c r="AW302">
        <f>IFERROR(SMALL(AW67:AW187,ROW()-ROW($AW$190)+1),"")</f>
        <v>0</v>
      </c>
      <c r="AX302">
        <f>IFERROR(SMALL(AX67:AX187,ROW()-ROW($AX$190)+1),"")</f>
        <v>0</v>
      </c>
      <c r="AY302">
        <f>IFERROR(SMALL(AY67:AY187,ROW()-ROW($AY$190)+1),"")</f>
        <v>0</v>
      </c>
      <c r="AZ302">
        <f>IFERROR(SMALL(AZ67:AZ187,ROW()-ROW($AZ$190)+1),"")</f>
        <v>0</v>
      </c>
      <c r="BA302">
        <f>IFERROR(SMALL(BA67:BA187,ROW()-ROW($BA$190)+1),"")</f>
        <v>0</v>
      </c>
      <c r="BB302">
        <f>IFERROR(SMALL(BB67:BB187,ROW()-ROW($BB$190)+1),"")</f>
        <v>0</v>
      </c>
      <c r="BC302">
        <f>IFERROR(SMALL(BC67:BC187,ROW()-ROW($BC$190)+1),"")</f>
        <v>0</v>
      </c>
      <c r="BD302">
        <f>IFERROR(SMALL(BD67:BD187,ROW()-ROW($BD$190)+1),"")</f>
        <v>0</v>
      </c>
      <c r="BE302">
        <f>IFERROR(SMALL(BE67:BE187,ROW()-ROW($BE$190)+1),"")</f>
        <v>0</v>
      </c>
      <c r="BF302">
        <f>IFERROR(SMALL(BF67:BF187,ROW()-ROW($BF$190)+1),"")</f>
        <v>0</v>
      </c>
      <c r="BG302">
        <f>IFERROR(SMALL(BG67:BG187,ROW()-ROW($BG$190)+1),"")</f>
        <v>0</v>
      </c>
      <c r="BH302">
        <f>IFERROR(SMALL(BH67:BH187,ROW()-ROW($BH$190)+1),"")</f>
        <v>0</v>
      </c>
      <c r="BI302">
        <f>IFERROR(SMALL(BI67:BI187,ROW()-ROW($BI$190)+1),"")</f>
        <v>0</v>
      </c>
      <c r="BJ302">
        <f>IFERROR(SMALL(BJ67:BJ187,ROW()-ROW($BJ$190)+1),"")</f>
        <v>0</v>
      </c>
      <c r="BK302">
        <f>IFERROR(SMALL(BK67:BK187,ROW()-ROW($BK$190)+1),"")</f>
        <v>0</v>
      </c>
      <c r="BL302">
        <f>IFERROR(SMALL(BL67:BL187,ROW()-ROW($BL$190)+1),"")</f>
        <v>0</v>
      </c>
      <c r="BM302">
        <f>IFERROR(SMALL(BM67:BM187,ROW()-ROW($BM$190)+1),"")</f>
        <v>0</v>
      </c>
      <c r="BN302">
        <f>IFERROR(SMALL(BN67:BN187,ROW()-ROW($BN$190)+1),"")</f>
        <v>0</v>
      </c>
      <c r="BO302">
        <f>IFERROR(SMALL(BO67:BO187,ROW()-ROW($BO$190)+1),"")</f>
        <v>0</v>
      </c>
      <c r="BP302">
        <f>IFERROR(SMALL(BP67:BP187,ROW()-ROW($BP$190)+1),"")</f>
        <v>0</v>
      </c>
      <c r="BQ302">
        <f>IFERROR(SMALL(BQ67:BQ187,ROW()-ROW($BQ$190)+1),"")</f>
        <v>0</v>
      </c>
      <c r="BR302">
        <f>IFERROR(SMALL(BR67:BR187,ROW()-ROW($BR$190)+1),"")</f>
        <v>0</v>
      </c>
      <c r="BS302">
        <f>IFERROR(SMALL(BS67:BS187,ROW()-ROW($BS$190)+1),"")</f>
        <v>0</v>
      </c>
      <c r="BT302">
        <f>IFERROR(SMALL(BT67:BT187,ROW()-ROW($BT$190)+1),"")</f>
        <v>0</v>
      </c>
      <c r="BU302">
        <f>IFERROR(SMALL(BU67:BU187,ROW()-ROW($BU$190)+1),"")</f>
        <v>0</v>
      </c>
      <c r="BV302">
        <f>IFERROR(SMALL(BV67:BV187,ROW()-ROW($BV$190)+1),"")</f>
        <v>0</v>
      </c>
      <c r="BW302">
        <f>IFERROR(SMALL(BW67:BW187,ROW()-ROW($BW$190)+1),"")</f>
        <v>0</v>
      </c>
      <c r="BX302">
        <f>IFERROR(SMALL(BX67:BX187,ROW()-ROW($BX$190)+1),"")</f>
        <v>0</v>
      </c>
      <c r="BY302">
        <f>IFERROR(SMALL(BY67:BY187,ROW()-ROW($BY$190)+1),"")</f>
        <v>0</v>
      </c>
      <c r="BZ302">
        <f>IFERROR(SMALL(BZ67:BZ187,ROW()-ROW($BZ$190)+1),"")</f>
        <v>0</v>
      </c>
      <c r="CA302">
        <f>IFERROR(SMALL(CA67:CA187,ROW()-ROW($CA$190)+1),"")</f>
        <v>0</v>
      </c>
      <c r="CB302">
        <f>IFERROR(SMALL(CB67:CB187,ROW()-ROW($CB$190)+1),"")</f>
        <v>0</v>
      </c>
      <c r="CC302">
        <f>IFERROR(SMALL(CC67:CC187,ROW()-ROW($CC$190)+1),"")</f>
        <v>0</v>
      </c>
      <c r="CD302">
        <f>IFERROR(SMALL(CD67:CD187,ROW()-ROW($CD$190)+1),"")</f>
        <v>0</v>
      </c>
      <c r="CE302">
        <f>IFERROR(SMALL(CE67:CE187,ROW()-ROW($CE$190)+1),"")</f>
        <v>0</v>
      </c>
      <c r="CF302">
        <f>IFERROR(SMALL(CF67:CF187,ROW()-ROW($CF$190)+1),"")</f>
        <v>0</v>
      </c>
      <c r="CG302">
        <f>IFERROR(SMALL(CG67:CG187,ROW()-ROW($CG$190)+1),"")</f>
        <v>0</v>
      </c>
      <c r="CH302">
        <f>IFERROR(SMALL(CH67:CH187,ROW()-ROW($CH$190)+1),"")</f>
        <v>0</v>
      </c>
      <c r="CI302">
        <f>IFERROR(SMALL(CI67:CI187,ROW()-ROW($CI$190)+1),"")</f>
        <v>0</v>
      </c>
      <c r="CJ302">
        <f>IFERROR(SMALL(CJ67:CJ187,ROW()-ROW($CJ$190)+1),"")</f>
        <v>0</v>
      </c>
      <c r="CK302">
        <f>IFERROR(SMALL(CK67:CK187,ROW()-ROW($CK$190)+1),"")</f>
        <v>0</v>
      </c>
      <c r="CL302">
        <f>IFERROR(SMALL(CL67:CL187,ROW()-ROW($CL$190)+1),"")</f>
        <v>0</v>
      </c>
      <c r="CM302">
        <f>IFERROR(SMALL(CM67:CM187,ROW()-ROW($CM$190)+1),"")</f>
        <v>0</v>
      </c>
      <c r="CN302">
        <f>IFERROR(SMALL(CN67:CN187,ROW()-ROW($CN$190)+1),"")</f>
        <v>0</v>
      </c>
      <c r="CO302">
        <f>IFERROR(SMALL(CO67:CO187,ROW()-ROW($CO$190)+1),"")</f>
        <v>0</v>
      </c>
      <c r="CP302">
        <f>IFERROR(SMALL(CP67:CP187,ROW()-ROW($CP$190)+1),"")</f>
        <v>0</v>
      </c>
      <c r="CQ302">
        <f>IFERROR(SMALL(CQ67:CQ187,ROW()-ROW($CQ$190)+1),"")</f>
        <v>0</v>
      </c>
      <c r="CR302">
        <f>IFERROR(SMALL(CR67:CR187,ROW()-ROW($CR$190)+1),"")</f>
        <v>0</v>
      </c>
      <c r="CS302">
        <f>IFERROR(SMALL(CS67:CS187,ROW()-ROW($CS$190)+1),"")</f>
        <v>0</v>
      </c>
      <c r="CT302">
        <f>IFERROR(SMALL(CT67:CT187,ROW()-ROW($CT$190)+1),"")</f>
        <v>0</v>
      </c>
      <c r="CU302">
        <f>IFERROR(SMALL(CU67:CU187,ROW()-ROW($CU$190)+1),"")</f>
        <v>0</v>
      </c>
      <c r="CV302">
        <f>IFERROR(SMALL(CV67:CV187,ROW()-ROW($CV$190)+1),"")</f>
        <v>0</v>
      </c>
      <c r="CW302">
        <f>IFERROR(SMALL(CW67:CW187,ROW()-ROW($CW$190)+1),"")</f>
        <v>0</v>
      </c>
      <c r="CX302">
        <f>IFERROR(SMALL(CX67:CX187,ROW()-ROW($CX$190)+1),"")</f>
        <v>0</v>
      </c>
      <c r="CY302">
        <f>IFERROR(SMALL(CY67:CY187,ROW()-ROW($CY$190)+1),"")</f>
        <v>0</v>
      </c>
      <c r="CZ302">
        <f>IFERROR(SMALL(CZ67:CZ187,ROW()-ROW($CZ$190)+1),"")</f>
        <v>0</v>
      </c>
      <c r="DA302">
        <f>IFERROR(SMALL(DA67:DA187,ROW()-ROW($DA$190)+1),"")</f>
        <v>0</v>
      </c>
      <c r="DB302">
        <f>IFERROR(SMALL(DB67:DB187,ROW()-ROW($DB$190)+1),"")</f>
        <v>0</v>
      </c>
      <c r="DC302">
        <f>IFERROR(SMALL(DC67:DC187,ROW()-ROW($DC$190)+1),"")</f>
        <v>0</v>
      </c>
      <c r="DD302">
        <f>IFERROR(SMALL(DD67:DD187,ROW()-ROW($DD$190)+1),"")</f>
        <v>0</v>
      </c>
      <c r="DE302">
        <f>IFERROR(SMALL(DE67:DE187,ROW()-ROW($DE$190)+1),"")</f>
        <v>0</v>
      </c>
      <c r="DF302">
        <f>IFERROR(SMALL(DF67:DF187,ROW()-ROW($DF$190)+1),"")</f>
        <v>0</v>
      </c>
      <c r="DG302">
        <f>IFERROR(SMALL(DG67:DG187,ROW()-ROW($DG$190)+1),"")</f>
        <v>0</v>
      </c>
      <c r="DH302">
        <f>IFERROR(SMALL(DH67:DH187,ROW()-ROW($DH$190)+1),"")</f>
        <v>0</v>
      </c>
      <c r="DI302">
        <f>IFERROR(SMALL(DI67:DI187,ROW()-ROW($DI$190)+1),"")</f>
        <v>0</v>
      </c>
      <c r="DJ302">
        <f>IFERROR(SMALL(DJ67:DJ187,ROW()-ROW($DJ$190)+1),"")</f>
        <v>0</v>
      </c>
      <c r="DK302">
        <f>IFERROR(SMALL(DK67:DK187,ROW()-ROW($DK$190)+1),"")</f>
        <v>0</v>
      </c>
      <c r="DL302">
        <f>IFERROR(SMALL(DL67:DL187,ROW()-ROW($DL$190)+1),"")</f>
        <v>0</v>
      </c>
      <c r="DM302">
        <f>IFERROR(SMALL(DM67:DM187,ROW()-ROW($DM$190)+1),"")</f>
        <v>0</v>
      </c>
      <c r="DN302">
        <f>IFERROR(SMALL(DN67:DN187,ROW()-ROW($DN$190)+1),"")</f>
        <v>0</v>
      </c>
      <c r="DO302">
        <f>IFERROR(SMALL(DO67:DO187,ROW()-ROW($DO$190)+1),"")</f>
        <v>0</v>
      </c>
      <c r="DP302">
        <f>IFERROR(SMALL(DP67:DP187,ROW()-ROW($DP$190)+1),"")</f>
        <v>0</v>
      </c>
      <c r="DQ302">
        <f>IFERROR(SMALL(DQ67:DQ187,ROW()-ROW($DQ$190)+1),"")</f>
        <v>0</v>
      </c>
      <c r="DR302">
        <f>IFERROR(SMALL(DR67:DR187,ROW()-ROW($DR$190)+1),"")</f>
        <v>0</v>
      </c>
      <c r="DS302">
        <f>IFERROR(SMALL(DS67:DS187,ROW()-ROW($DS$190)+1),"")</f>
        <v>0</v>
      </c>
      <c r="DT302">
        <f>IFERROR(SMALL(DT67:DT187,ROW()-ROW($DT$190)+1),"")</f>
        <v>0</v>
      </c>
      <c r="DU302">
        <f>IFERROR(SMALL(DU67:DU187,ROW()-ROW($DU$190)+1),"")</f>
        <v>0</v>
      </c>
      <c r="DV302">
        <f>IFERROR(SMALL(DV67:DV187,ROW()-ROW($DV$190)+1),"")</f>
        <v>0</v>
      </c>
      <c r="DW302">
        <f>IFERROR(SMALL(DW67:DW187,ROW()-ROW($DW$190)+1),"")</f>
        <v>0</v>
      </c>
      <c r="DX302">
        <f>IFERROR(SMALL(DX67:DX187,ROW()-ROW($DX$190)+1),"")</f>
        <v>0</v>
      </c>
      <c r="DY302">
        <f>IFERROR(SMALL(DY67:DY187,ROW()-ROW($DY$190)+1),"")</f>
        <v>0</v>
      </c>
      <c r="DZ302">
        <f>IFERROR(SMALL(DZ67:DZ187,ROW()-ROW($DZ$190)+1),"")</f>
        <v>0</v>
      </c>
      <c r="EA302">
        <f>IFERROR(SMALL(EA67:EA187,ROW()-ROW($EA$190)+1),"")</f>
        <v>0</v>
      </c>
      <c r="EB302">
        <f>IFERROR(SMALL(EB67:EB187,ROW()-ROW($EB$190)+1),"")</f>
        <v>0</v>
      </c>
      <c r="EC302">
        <f>IFERROR(SMALL(EC67:EC187,ROW()-ROW($EC$190)+1),"")</f>
        <v>0</v>
      </c>
      <c r="ED302">
        <f>IFERROR(SMALL(ED67:ED187,ROW()-ROW($ED$190)+1),"")</f>
        <v>0</v>
      </c>
      <c r="EE302">
        <f>IFERROR(SMALL(EE67:EE187,ROW()-ROW($EE$190)+1),"")</f>
        <v>0</v>
      </c>
      <c r="EF302">
        <f>IFERROR(SMALL(EF67:EF187,ROW()-ROW($EF$190)+1),"")</f>
        <v>0</v>
      </c>
      <c r="EI302">
        <f>IFERROR(SMALL(EI67:EI187,ROW()-ROW($EI$190)+1),"")</f>
        <v>0</v>
      </c>
      <c r="EJ302">
        <f>IFERROR(SMALL(EJ67:EJ187,ROW()-ROW($EJ$190)+1),"")</f>
        <v>0</v>
      </c>
      <c r="EK302">
        <f>IFERROR(SMALL(EK67:EK187,ROW()-ROW($EK$190)+1),"")</f>
        <v>0</v>
      </c>
      <c r="EL302">
        <f>IFERROR(SMALL(EL67:EL187,ROW()-ROW($EL$190)+1),"")</f>
        <v>0</v>
      </c>
      <c r="EM302">
        <f>IFERROR(SMALL(EM67:EM187,ROW()-ROW($EM$190)+1),"")</f>
        <v>0</v>
      </c>
      <c r="EN302">
        <f>IFERROR(SMALL(EN67:EN187,ROW()-ROW($EN$190)+1),"")</f>
        <v>0</v>
      </c>
      <c r="EO302">
        <f>IFERROR(SMALL(EO67:EO187,ROW()-ROW($EO$190)+1),"")</f>
        <v>0</v>
      </c>
      <c r="EP302">
        <f>IFERROR(SMALL(EP67:EP187,ROW()-ROW($EP$190)+1),"")</f>
        <v>0</v>
      </c>
      <c r="EQ302">
        <f>IFERROR(SMALL(EQ67:EQ187,ROW()-ROW($EQ$190)+1),"")</f>
        <v>0</v>
      </c>
      <c r="ER302">
        <f>IFERROR(SMALL(ER67:ER187,ROW()-ROW($ER$190)+1),"")</f>
        <v>0</v>
      </c>
      <c r="ES302">
        <f>IFERROR(SMALL(ES67:ES187,ROW()-ROW($ES$190)+1),"")</f>
        <v>0</v>
      </c>
      <c r="ET302">
        <f>IFERROR(SMALL(ET67:ET187,ROW()-ROW($ET$190)+1),"")</f>
        <v>0</v>
      </c>
      <c r="EU302">
        <f>IFERROR(SMALL(EU67:EU187,ROW()-ROW($EU$190)+1),"")</f>
        <v>0</v>
      </c>
      <c r="EV302">
        <f>IFERROR(SMALL(EV67:EV187,ROW()-ROW($EV$190)+1),"")</f>
        <v>0</v>
      </c>
      <c r="EW302">
        <f>IFERROR(SMALL(EW67:EW187,ROW()-ROW($EW$190)+1),"")</f>
        <v>0</v>
      </c>
      <c r="EX302">
        <f>IFERROR(SMALL(EX67:EX187,ROW()-ROW($EX$190)+1),"")</f>
        <v>0</v>
      </c>
      <c r="EY302">
        <f>IFERROR(SMALL(EY67:EY187,ROW()-ROW($EY$190)+1),"")</f>
        <v>0</v>
      </c>
      <c r="EZ302">
        <f>IFERROR(SMALL(EZ67:EZ187,ROW()-ROW($EZ$190)+1),"")</f>
        <v>0</v>
      </c>
      <c r="FA302">
        <f>IFERROR(SMALL(FA67:FA187,ROW()-ROW($FA$190)+1),"")</f>
        <v>0</v>
      </c>
      <c r="FB302">
        <f>IFERROR(SMALL(FB67:FB187,ROW()-ROW($FB$190)+1),"")</f>
        <v>0</v>
      </c>
      <c r="FC302">
        <f>IFERROR(SMALL(FC67:FC187,ROW()-ROW($FC$190)+1),"")</f>
        <v>0</v>
      </c>
      <c r="FD302">
        <f>IFERROR(SMALL(FD67:FD187,ROW()-ROW($FD$190)+1),"")</f>
        <v>0</v>
      </c>
      <c r="FE302">
        <f>IFERROR(SMALL(FE67:FE187,ROW()-ROW($FE$190)+1),"")</f>
        <v>0</v>
      </c>
      <c r="FF302">
        <f>IFERROR(SMALL(FF67:FF187,ROW()-ROW($FF$190)+1),"")</f>
        <v>0</v>
      </c>
      <c r="FG302">
        <f>IFERROR(SMALL(FG67:FG187,ROW()-ROW($FG$190)+1),"")</f>
        <v>0</v>
      </c>
      <c r="FH302">
        <f>IFERROR(SMALL(FH67:FH187,ROW()-ROW($FH$190)+1),"")</f>
        <v>0</v>
      </c>
      <c r="FI302">
        <f>IFERROR(SMALL(FI67:FI187,ROW()-ROW($FI$190)+1),"")</f>
        <v>0</v>
      </c>
      <c r="FJ302">
        <f>IFERROR(SMALL(FJ67:FJ187,ROW()-ROW($FJ$190)+1),"")</f>
        <v>0</v>
      </c>
      <c r="FK302">
        <f>IFERROR(SMALL(FK67:FK187,ROW()-ROW($FK$190)+1),"")</f>
        <v>0</v>
      </c>
      <c r="FL302">
        <f>IFERROR(SMALL(FL67:FL187,ROW()-ROW($FL$190)+1),"")</f>
        <v>0</v>
      </c>
      <c r="FM302">
        <f>IFERROR(SMALL(FM67:FM187,ROW()-ROW($FM$190)+1),"")</f>
        <v>0</v>
      </c>
      <c r="FN302">
        <f>IFERROR(SMALL(FN67:FN187,ROW()-ROW($FN$190)+1),"")</f>
        <v>0</v>
      </c>
      <c r="FO302">
        <f>IFERROR(SMALL(FO67:FO187,ROW()-ROW($FO$190)+1),"")</f>
        <v>0</v>
      </c>
      <c r="FP302">
        <f>IFERROR(SMALL(FP67:FP187,ROW()-ROW($FP$190)+1),"")</f>
        <v>0</v>
      </c>
      <c r="FQ302">
        <f>IFERROR(SMALL(FQ67:FQ187,ROW()-ROW($FQ$190)+1),"")</f>
        <v>0</v>
      </c>
      <c r="FR302">
        <f>IFERROR(SMALL(FR67:FR187,ROW()-ROW($FR$190)+1),"")</f>
        <v>0</v>
      </c>
      <c r="FS302">
        <f>IFERROR(SMALL(FS67:FS187,ROW()-ROW($FS$190)+1),"")</f>
        <v>0</v>
      </c>
      <c r="FT302">
        <f>IFERROR(SMALL(FT67:FT187,ROW()-ROW($FT$190)+1),"")</f>
        <v>0</v>
      </c>
      <c r="FU302">
        <f>IFERROR(SMALL(FU67:FU187,ROW()-ROW($FU$190)+1),"")</f>
        <v>0</v>
      </c>
      <c r="FV302">
        <f>IFERROR(SMALL(FV67:FV187,ROW()-ROW($FV$190)+1),"")</f>
        <v>0</v>
      </c>
      <c r="FW302">
        <f>IFERROR(SMALL(FW67:FW187,ROW()-ROW($FW$190)+1),"")</f>
        <v>0</v>
      </c>
      <c r="FX302">
        <f>IFERROR(SMALL(FX67:FX187,ROW()-ROW($FX$190)+1),"")</f>
        <v>0</v>
      </c>
      <c r="FY302">
        <f>IFERROR(SMALL(FY67:FY187,ROW()-ROW($FY$190)+1),"")</f>
        <v>0</v>
      </c>
      <c r="FZ302">
        <f>IFERROR(SMALL(FZ67:FZ187,ROW()-ROW($FZ$190)+1),"")</f>
        <v>0</v>
      </c>
      <c r="GA302">
        <f>IFERROR(SMALL(GA67:GA187,ROW()-ROW($GA$190)+1),"")</f>
        <v>0</v>
      </c>
      <c r="GB302">
        <f>IFERROR(SMALL(GB67:GB187,ROW()-ROW($GB$190)+1),"")</f>
        <v>0</v>
      </c>
      <c r="GC302">
        <f>IFERROR(SMALL(GC67:GC187,ROW()-ROW($GC$190)+1),"")</f>
        <v>0</v>
      </c>
      <c r="GD302">
        <f>IFERROR(SMALL(GD67:GD187,ROW()-ROW($GD$190)+1),"")</f>
        <v>0</v>
      </c>
      <c r="GE302">
        <f>IFERROR(SMALL(GE67:GE187,ROW()-ROW($GE$190)+1),"")</f>
        <v>0</v>
      </c>
      <c r="GF302">
        <f>IFERROR(SMALL(GF67:GF187,ROW()-ROW($GF$190)+1),"")</f>
        <v>0</v>
      </c>
      <c r="GG302">
        <f>IFERROR(SMALL(GG67:GG187,ROW()-ROW($GG$190)+1),"")</f>
        <v>0</v>
      </c>
      <c r="GH302">
        <f>IFERROR(SMALL(GH67:GH187,ROW()-ROW($GH$190)+1),"")</f>
        <v>0</v>
      </c>
      <c r="GI302">
        <f>IFERROR(SMALL(GI67:GI187,ROW()-ROW($GI$190)+1),"")</f>
        <v>0</v>
      </c>
      <c r="GJ302">
        <f>IFERROR(SMALL(GJ67:GJ187,ROW()-ROW($GJ$190)+1),"")</f>
        <v>0</v>
      </c>
      <c r="GK302">
        <f>IFERROR(SMALL(GK67:GK187,ROW()-ROW($GK$190)+1),"")</f>
        <v>0</v>
      </c>
      <c r="GL302">
        <f>IFERROR(SMALL(GL67:GL187,ROW()-ROW($GL$190)+1),"")</f>
        <v>0</v>
      </c>
      <c r="GM302">
        <f>IFERROR(SMALL(GM67:GM187,ROW()-ROW($GM$190)+1),"")</f>
        <v>0</v>
      </c>
      <c r="GN302">
        <f>IFERROR(SMALL(GN67:GN187,ROW()-ROW($GN$190)+1),"")</f>
        <v>0</v>
      </c>
      <c r="GO302">
        <f>IFERROR(SMALL(GO67:GO187,ROW()-ROW($GO$190)+1),"")</f>
        <v>0</v>
      </c>
      <c r="GP302">
        <f>IFERROR(SMALL(GP67:GP187,ROW()-ROW($GP$190)+1),"")</f>
        <v>0</v>
      </c>
      <c r="GQ302">
        <f>IFERROR(SMALL(GQ67:GQ187,ROW()-ROW($GQ$190)+1),"")</f>
        <v>0</v>
      </c>
      <c r="GR302">
        <f>IFERROR(SMALL(GR67:GR187,ROW()-ROW($GR$190)+1),"")</f>
        <v>0</v>
      </c>
      <c r="GS302">
        <f>IFERROR(SMALL(GS67:GS187,ROW()-ROW($GS$190)+1),"")</f>
        <v>0</v>
      </c>
      <c r="GT302">
        <f>IFERROR(SMALL(GT67:GT187,ROW()-ROW($GT$190)+1),"")</f>
        <v>0</v>
      </c>
      <c r="GU302">
        <f>IFERROR(SMALL(GU67:GU187,ROW()-ROW($GU$190)+1),"")</f>
        <v>0</v>
      </c>
      <c r="GV302">
        <f>IFERROR(SMALL(GV67:GV187,ROW()-ROW($GV$190)+1),"")</f>
        <v>0</v>
      </c>
      <c r="GW302">
        <f>IFERROR(SMALL(GW67:GW187,ROW()-ROW($GW$190)+1),"")</f>
        <v>0</v>
      </c>
      <c r="GX302">
        <f>IFERROR(SMALL(GX67:GX187,ROW()-ROW($GX$190)+1),"")</f>
        <v>0</v>
      </c>
      <c r="GY302">
        <f>IFERROR(SMALL(GY67:GY187,ROW()-ROW($GY$190)+1),"")</f>
        <v>0</v>
      </c>
      <c r="GZ302">
        <f>IFERROR(SMALL(GZ67:GZ187,ROW()-ROW($GZ$190)+1),"")</f>
        <v>0</v>
      </c>
      <c r="HA302">
        <f>IFERROR(SMALL(HA67:HA187,ROW()-ROW($HA$190)+1),"")</f>
        <v>0</v>
      </c>
      <c r="HB302">
        <f>IFERROR(SMALL(HB67:HB187,ROW()-ROW($HB$190)+1),"")</f>
        <v>0</v>
      </c>
      <c r="HC302">
        <f>IFERROR(SMALL(HC67:HC187,ROW()-ROW($HC$190)+1),"")</f>
        <v>0</v>
      </c>
      <c r="HD302">
        <f>IFERROR(SMALL(HD67:HD187,ROW()-ROW($HD$190)+1),"")</f>
        <v>0</v>
      </c>
      <c r="HE302">
        <f>IFERROR(SMALL(HE67:HE187,ROW()-ROW($HE$190)+1),"")</f>
        <v>0</v>
      </c>
      <c r="HF302">
        <f>IFERROR(SMALL(HF67:HF187,ROW()-ROW($HF$190)+1),"")</f>
        <v>0</v>
      </c>
      <c r="HG302">
        <f>IFERROR(SMALL(HG67:HG187,ROW()-ROW($HG$190)+1),"")</f>
        <v>0</v>
      </c>
      <c r="HH302">
        <f>IFERROR(SMALL(HH67:HH187,ROW()-ROW($HH$190)+1),"")</f>
        <v>0</v>
      </c>
      <c r="HI302">
        <f>IFERROR(SMALL(HI67:HI187,ROW()-ROW($HI$190)+1),"")</f>
        <v>0</v>
      </c>
      <c r="HJ302">
        <f>IFERROR(SMALL(HJ67:HJ187,ROW()-ROW($HJ$190)+1),"")</f>
        <v>0</v>
      </c>
      <c r="HK302">
        <f>IFERROR(SMALL(HK67:HK187,ROW()-ROW($HK$190)+1),"")</f>
        <v>0</v>
      </c>
      <c r="HL302">
        <f>IFERROR(SMALL(HL67:HL187,ROW()-ROW($HL$190)+1),"")</f>
        <v>0</v>
      </c>
      <c r="HM302">
        <f>IFERROR(SMALL(HM67:HM187,ROW()-ROW($HM$190)+1),"")</f>
        <v>0</v>
      </c>
      <c r="HN302">
        <f>IFERROR(SMALL(HN67:HN187,ROW()-ROW($HN$190)+1),"")</f>
        <v>0</v>
      </c>
      <c r="HO302">
        <f>IFERROR(SMALL(HO67:HO187,ROW()-ROW($HO$190)+1),"")</f>
        <v>0</v>
      </c>
      <c r="HP302">
        <f>IFERROR(SMALL(HP67:HP187,ROW()-ROW($HP$190)+1),"")</f>
        <v>0</v>
      </c>
      <c r="HQ302">
        <f>IFERROR(SMALL(HQ67:HQ187,ROW()-ROW($HQ$190)+1),"")</f>
        <v>0</v>
      </c>
      <c r="HR302">
        <f>IFERROR(SMALL(HR67:HR187,ROW()-ROW($HR$190)+1),"")</f>
        <v>0</v>
      </c>
      <c r="HS302">
        <f>IFERROR(SMALL(HS67:HS187,ROW()-ROW($HS$190)+1),"")</f>
        <v>0</v>
      </c>
      <c r="HT302">
        <f>IFERROR(SMALL(HT67:HT187,ROW()-ROW($HT$190)+1),"")</f>
        <v>0</v>
      </c>
      <c r="HU302">
        <f>IFERROR(SMALL(HU67:HU187,ROW()-ROW($HU$190)+1),"")</f>
        <v>0</v>
      </c>
      <c r="HV302">
        <f>IFERROR(SMALL(HV67:HV187,ROW()-ROW($HV$190)+1),"")</f>
        <v>0</v>
      </c>
      <c r="HW302">
        <f>IFERROR(SMALL(HW67:HW187,ROW()-ROW($HW$190)+1),"")</f>
        <v>0</v>
      </c>
      <c r="HX302">
        <f>IFERROR(SMALL(HX67:HX187,ROW()-ROW($HX$190)+1),"")</f>
        <v>0</v>
      </c>
      <c r="HY302">
        <f>IFERROR(SMALL(HY67:HY187,ROW()-ROW($HY$190)+1),"")</f>
        <v>0</v>
      </c>
      <c r="HZ302">
        <f>IFERROR(SMALL(HZ67:HZ187,ROW()-ROW($HZ$190)+1),"")</f>
        <v>0</v>
      </c>
      <c r="IA302">
        <f>IFERROR(SMALL(IA67:IA187,ROW()-ROW($IA$190)+1),"")</f>
        <v>0</v>
      </c>
      <c r="IB302">
        <f>IFERROR(SMALL(IB67:IB187,ROW()-ROW($IB$190)+1),"")</f>
        <v>0</v>
      </c>
      <c r="IC302">
        <f>IFERROR(SMALL(IC67:IC187,ROW()-ROW($IC$190)+1),"")</f>
        <v>0</v>
      </c>
      <c r="ID302">
        <f>IFERROR(SMALL(ID67:ID187,ROW()-ROW($ID$190)+1),"")</f>
        <v>0</v>
      </c>
      <c r="IE302">
        <f>IFERROR(SMALL(IE67:IE187,ROW()-ROW($IE$190)+1),"")</f>
        <v>0</v>
      </c>
      <c r="IF302">
        <f>IFERROR(SMALL(IF67:IF187,ROW()-ROW($IF$190)+1),"")</f>
        <v>0</v>
      </c>
      <c r="IG302">
        <f>IFERROR(SMALL(IG67:IG187,ROW()-ROW($IG$190)+1),"")</f>
        <v>0</v>
      </c>
      <c r="IH302">
        <f>IFERROR(SMALL(IH67:IH187,ROW()-ROW($IH$190)+1),"")</f>
        <v>0</v>
      </c>
      <c r="II302">
        <f>IFERROR(SMALL(II67:II187,ROW()-ROW($II$190)+1),"")</f>
        <v>0</v>
      </c>
      <c r="IJ302">
        <f>IFERROR(SMALL(IJ67:IJ187,ROW()-ROW($IJ$190)+1),"")</f>
        <v>0</v>
      </c>
      <c r="IK302">
        <f>IFERROR(SMALL(IK67:IK187,ROW()-ROW($IK$190)+1),"")</f>
        <v>0</v>
      </c>
      <c r="IL302">
        <f>IFERROR(SMALL(IL67:IL187,ROW()-ROW($IL$190)+1),"")</f>
        <v>0</v>
      </c>
      <c r="IM302">
        <f>IFERROR(SMALL(IM67:IM187,ROW()-ROW($IM$190)+1),"")</f>
        <v>0</v>
      </c>
      <c r="IN302">
        <f>IFERROR(SMALL(IN67:IN187,ROW()-ROW($IN$190)+1),"")</f>
        <v>0</v>
      </c>
      <c r="IO302">
        <f>IFERROR(SMALL(IO67:IO187,ROW()-ROW($IO$190)+1),"")</f>
        <v>0</v>
      </c>
      <c r="IP302">
        <f>IFERROR(SMALL(IP67:IP187,ROW()-ROW($IP$190)+1),"")</f>
        <v>0</v>
      </c>
      <c r="IQ302">
        <f>IFERROR(SMALL(IQ67:IQ187,ROW()-ROW($IQ$190)+1),"")</f>
        <v>0</v>
      </c>
      <c r="IR302">
        <f>IFERROR(SMALL(IR67:IR187,ROW()-ROW($IR$190)+1),"")</f>
        <v>0</v>
      </c>
      <c r="IS302">
        <f>IFERROR(SMALL(IS67:IS187,ROW()-ROW($IS$190)+1),"")</f>
        <v>0</v>
      </c>
      <c r="IT302">
        <f>IFERROR(SMALL(IT67:IT187,ROW()-ROW($IT$190)+1),"")</f>
        <v>0</v>
      </c>
      <c r="IU302">
        <f>IFERROR(SMALL(IU67:IU187,ROW()-ROW($IU$190)+1),"")</f>
        <v>0</v>
      </c>
      <c r="IV302">
        <f>IFERROR(SMALL(IV67:IV187,ROW()-ROW($IV$190)+1),"")</f>
        <v>0</v>
      </c>
      <c r="IW302">
        <f>IFERROR(SMALL(IW67:IW187,ROW()-ROW($IW$190)+1),"")</f>
        <v>0</v>
      </c>
      <c r="IX302">
        <f>IFERROR(SMALL(IX67:IX187,ROW()-ROW($IX$190)+1),"")</f>
        <v>0</v>
      </c>
      <c r="IY302">
        <f>IFERROR(SMALL(IY67:IY187,ROW()-ROW($IY$190)+1),"")</f>
        <v>0</v>
      </c>
      <c r="IZ302">
        <f>IFERROR(SMALL(IZ67:IZ187,ROW()-ROW($IZ$190)+1),"")</f>
        <v>0</v>
      </c>
      <c r="JA302">
        <f>IFERROR(SMALL(JA67:JA187,ROW()-ROW($JA$190)+1),"")</f>
        <v>0</v>
      </c>
      <c r="JB302">
        <f>IFERROR(SMALL(JB67:JB187,ROW()-ROW($JB$190)+1),"")</f>
        <v>0</v>
      </c>
      <c r="JC302">
        <f>IFERROR(SMALL(JC67:JC187,ROW()-ROW($JC$190)+1),"")</f>
        <v>0</v>
      </c>
      <c r="JD302">
        <f>IFERROR(SMALL(JD67:JD187,ROW()-ROW($JD$190)+1),"")</f>
        <v>0</v>
      </c>
      <c r="JE302">
        <f>IFERROR(SMALL(JE67:JE187,ROW()-ROW($JE$190)+1),"")</f>
        <v>0</v>
      </c>
      <c r="JF302">
        <f>IFERROR(SMALL(JF67:JF187,ROW()-ROW($JF$190)+1),"")</f>
        <v>0</v>
      </c>
      <c r="JG302">
        <f>IFERROR(SMALL(JG67:JG187,ROW()-ROW($JG$190)+1),"")</f>
        <v>0</v>
      </c>
      <c r="JH302">
        <f>IFERROR(SMALL(JH67:JH187,ROW()-ROW($JH$190)+1),"")</f>
        <v>0</v>
      </c>
      <c r="JI302">
        <f>IFERROR(SMALL(JI67:JI187,ROW()-ROW($JI$190)+1),"")</f>
        <v>0</v>
      </c>
      <c r="JJ302">
        <f>IFERROR(SMALL(JJ67:JJ187,ROW()-ROW($JJ$190)+1),"")</f>
        <v>0</v>
      </c>
    </row>
    <row r="303" spans="5:270">
      <c r="E303">
        <f>IFERROR(SMALL(E67:E187,ROW()-ROW($E$190)+1),"")</f>
        <v>0</v>
      </c>
      <c r="F303">
        <f>IFERROR(SMALL(F67:F187,ROW()-ROW($F$190)+1),"")</f>
        <v>0</v>
      </c>
      <c r="G303">
        <f>IFERROR(SMALL(G67:G187,ROW()-ROW($G$190)+1),"")</f>
        <v>0</v>
      </c>
      <c r="H303">
        <f>IFERROR(SMALL(H67:H187,ROW()-ROW($H$190)+1),"")</f>
        <v>0</v>
      </c>
      <c r="I303">
        <f>IFERROR(SMALL(I67:I187,ROW()-ROW($I$190)+1),"")</f>
        <v>0</v>
      </c>
      <c r="J303">
        <f>IFERROR(SMALL(J67:J187,ROW()-ROW($J$190)+1),"")</f>
        <v>0</v>
      </c>
      <c r="K303">
        <f>IFERROR(SMALL(K67:K187,ROW()-ROW($K$190)+1),"")</f>
        <v>0</v>
      </c>
      <c r="L303">
        <f>IFERROR(SMALL(L67:L187,ROW()-ROW($L$190)+1),"")</f>
        <v>0</v>
      </c>
      <c r="M303">
        <f>IFERROR(SMALL(M67:M187,ROW()-ROW($M$190)+1),"")</f>
        <v>0</v>
      </c>
      <c r="N303">
        <f>IFERROR(SMALL(N67:N187,ROW()-ROW($N$190)+1),"")</f>
        <v>0</v>
      </c>
      <c r="O303">
        <f>IFERROR(SMALL(O67:O187,ROW()-ROW($O$190)+1),"")</f>
        <v>0</v>
      </c>
      <c r="P303">
        <f>IFERROR(SMALL(P67:P187,ROW()-ROW($P$190)+1),"")</f>
        <v>0</v>
      </c>
      <c r="Q303">
        <f>IFERROR(SMALL(Q67:Q187,ROW()-ROW($Q$190)+1),"")</f>
        <v>0</v>
      </c>
      <c r="R303">
        <f>IFERROR(SMALL(R67:R187,ROW()-ROW($R$190)+1),"")</f>
        <v>0</v>
      </c>
      <c r="S303">
        <f>IFERROR(SMALL(S67:S187,ROW()-ROW($S$190)+1),"")</f>
        <v>0</v>
      </c>
      <c r="T303">
        <f>IFERROR(SMALL(T67:T187,ROW()-ROW($T$190)+1),"")</f>
        <v>0</v>
      </c>
      <c r="U303">
        <f>IFERROR(SMALL(U67:U187,ROW()-ROW($U$190)+1),"")</f>
        <v>0</v>
      </c>
      <c r="V303">
        <f>IFERROR(SMALL(V67:V187,ROW()-ROW($V$190)+1),"")</f>
        <v>0</v>
      </c>
      <c r="W303">
        <f>IFERROR(SMALL(W67:W187,ROW()-ROW($W$190)+1),"")</f>
        <v>0</v>
      </c>
      <c r="X303">
        <f>IFERROR(SMALL(X67:X187,ROW()-ROW($X$190)+1),"")</f>
        <v>0</v>
      </c>
      <c r="Y303">
        <f>IFERROR(SMALL(Y67:Y187,ROW()-ROW($Y$190)+1),"")</f>
        <v>0</v>
      </c>
      <c r="Z303">
        <f>IFERROR(SMALL(Z67:Z187,ROW()-ROW($Z$190)+1),"")</f>
        <v>0</v>
      </c>
      <c r="AA303">
        <f>IFERROR(SMALL(AA67:AA187,ROW()-ROW($AA$190)+1),"")</f>
        <v>0</v>
      </c>
      <c r="AB303">
        <f>IFERROR(SMALL(AB67:AB187,ROW()-ROW($AB$190)+1),"")</f>
        <v>0</v>
      </c>
      <c r="AC303">
        <f>IFERROR(SMALL(AC67:AC187,ROW()-ROW($AC$190)+1),"")</f>
        <v>0</v>
      </c>
      <c r="AD303">
        <f>IFERROR(SMALL(AD67:AD187,ROW()-ROW($AD$190)+1),"")</f>
        <v>0</v>
      </c>
      <c r="AE303">
        <f>IFERROR(SMALL(AE67:AE187,ROW()-ROW($AE$190)+1),"")</f>
        <v>0</v>
      </c>
      <c r="AF303">
        <f>IFERROR(SMALL(AF67:AF187,ROW()-ROW($AF$190)+1),"")</f>
        <v>0</v>
      </c>
      <c r="AG303">
        <f>IFERROR(SMALL(AG67:AG187,ROW()-ROW($AG$190)+1),"")</f>
        <v>0</v>
      </c>
      <c r="AH303">
        <f>IFERROR(SMALL(AH67:AH187,ROW()-ROW($AH$190)+1),"")</f>
        <v>0</v>
      </c>
      <c r="AI303">
        <f>IFERROR(SMALL(AI67:AI187,ROW()-ROW($AI$190)+1),"")</f>
        <v>0</v>
      </c>
      <c r="AJ303">
        <f>IFERROR(SMALL(AJ67:AJ187,ROW()-ROW($AJ$190)+1),"")</f>
        <v>0</v>
      </c>
      <c r="AK303">
        <f>IFERROR(SMALL(AK67:AK187,ROW()-ROW($AK$190)+1),"")</f>
        <v>0</v>
      </c>
      <c r="AL303">
        <f>IFERROR(SMALL(AL67:AL187,ROW()-ROW($AL$190)+1),"")</f>
        <v>0</v>
      </c>
      <c r="AM303">
        <f>IFERROR(SMALL(AM67:AM187,ROW()-ROW($AM$190)+1),"")</f>
        <v>0</v>
      </c>
      <c r="AN303">
        <f>IFERROR(SMALL(AN67:AN187,ROW()-ROW($AN$190)+1),"")</f>
        <v>0</v>
      </c>
      <c r="AO303">
        <f>IFERROR(SMALL(AO67:AO187,ROW()-ROW($AO$190)+1),"")</f>
        <v>0</v>
      </c>
      <c r="AP303">
        <f>IFERROR(SMALL(AP67:AP187,ROW()-ROW($AP$190)+1),"")</f>
        <v>0</v>
      </c>
      <c r="AQ303">
        <f>IFERROR(SMALL(AQ67:AQ187,ROW()-ROW($AQ$190)+1),"")</f>
        <v>0</v>
      </c>
      <c r="AR303">
        <f>IFERROR(SMALL(AR67:AR187,ROW()-ROW($AR$190)+1),"")</f>
        <v>0</v>
      </c>
      <c r="AS303">
        <f>IFERROR(SMALL(AS67:AS187,ROW()-ROW($AS$190)+1),"")</f>
        <v>0</v>
      </c>
      <c r="AT303">
        <f>IFERROR(SMALL(AT67:AT187,ROW()-ROW($AT$190)+1),"")</f>
        <v>0</v>
      </c>
      <c r="AU303">
        <f>IFERROR(SMALL(AU67:AU187,ROW()-ROW($AU$190)+1),"")</f>
        <v>0</v>
      </c>
      <c r="AV303">
        <f>IFERROR(SMALL(AV67:AV187,ROW()-ROW($AV$190)+1),"")</f>
        <v>0</v>
      </c>
      <c r="AW303">
        <f>IFERROR(SMALL(AW67:AW187,ROW()-ROW($AW$190)+1),"")</f>
        <v>0</v>
      </c>
      <c r="AX303">
        <f>IFERROR(SMALL(AX67:AX187,ROW()-ROW($AX$190)+1),"")</f>
        <v>0</v>
      </c>
      <c r="AY303">
        <f>IFERROR(SMALL(AY67:AY187,ROW()-ROW($AY$190)+1),"")</f>
        <v>0</v>
      </c>
      <c r="AZ303">
        <f>IFERROR(SMALL(AZ67:AZ187,ROW()-ROW($AZ$190)+1),"")</f>
        <v>0</v>
      </c>
      <c r="BA303">
        <f>IFERROR(SMALL(BA67:BA187,ROW()-ROW($BA$190)+1),"")</f>
        <v>0</v>
      </c>
      <c r="BB303">
        <f>IFERROR(SMALL(BB67:BB187,ROW()-ROW($BB$190)+1),"")</f>
        <v>0</v>
      </c>
      <c r="BC303">
        <f>IFERROR(SMALL(BC67:BC187,ROW()-ROW($BC$190)+1),"")</f>
        <v>0</v>
      </c>
      <c r="BD303">
        <f>IFERROR(SMALL(BD67:BD187,ROW()-ROW($BD$190)+1),"")</f>
        <v>0</v>
      </c>
      <c r="BE303">
        <f>IFERROR(SMALL(BE67:BE187,ROW()-ROW($BE$190)+1),"")</f>
        <v>0</v>
      </c>
      <c r="BF303">
        <f>IFERROR(SMALL(BF67:BF187,ROW()-ROW($BF$190)+1),"")</f>
        <v>0</v>
      </c>
      <c r="BG303">
        <f>IFERROR(SMALL(BG67:BG187,ROW()-ROW($BG$190)+1),"")</f>
        <v>0</v>
      </c>
      <c r="BH303">
        <f>IFERROR(SMALL(BH67:BH187,ROW()-ROW($BH$190)+1),"")</f>
        <v>0</v>
      </c>
      <c r="BI303">
        <f>IFERROR(SMALL(BI67:BI187,ROW()-ROW($BI$190)+1),"")</f>
        <v>0</v>
      </c>
      <c r="BJ303">
        <f>IFERROR(SMALL(BJ67:BJ187,ROW()-ROW($BJ$190)+1),"")</f>
        <v>0</v>
      </c>
      <c r="BK303">
        <f>IFERROR(SMALL(BK67:BK187,ROW()-ROW($BK$190)+1),"")</f>
        <v>0</v>
      </c>
      <c r="BL303">
        <f>IFERROR(SMALL(BL67:BL187,ROW()-ROW($BL$190)+1),"")</f>
        <v>0</v>
      </c>
      <c r="BM303">
        <f>IFERROR(SMALL(BM67:BM187,ROW()-ROW($BM$190)+1),"")</f>
        <v>0</v>
      </c>
      <c r="BN303">
        <f>IFERROR(SMALL(BN67:BN187,ROW()-ROW($BN$190)+1),"")</f>
        <v>0</v>
      </c>
      <c r="BO303">
        <f>IFERROR(SMALL(BO67:BO187,ROW()-ROW($BO$190)+1),"")</f>
        <v>0</v>
      </c>
      <c r="BP303">
        <f>IFERROR(SMALL(BP67:BP187,ROW()-ROW($BP$190)+1),"")</f>
        <v>0</v>
      </c>
      <c r="BQ303">
        <f>IFERROR(SMALL(BQ67:BQ187,ROW()-ROW($BQ$190)+1),"")</f>
        <v>0</v>
      </c>
      <c r="BR303">
        <f>IFERROR(SMALL(BR67:BR187,ROW()-ROW($BR$190)+1),"")</f>
        <v>0</v>
      </c>
      <c r="BS303">
        <f>IFERROR(SMALL(BS67:BS187,ROW()-ROW($BS$190)+1),"")</f>
        <v>0</v>
      </c>
      <c r="BT303">
        <f>IFERROR(SMALL(BT67:BT187,ROW()-ROW($BT$190)+1),"")</f>
        <v>0</v>
      </c>
      <c r="BU303">
        <f>IFERROR(SMALL(BU67:BU187,ROW()-ROW($BU$190)+1),"")</f>
        <v>0</v>
      </c>
      <c r="BV303">
        <f>IFERROR(SMALL(BV67:BV187,ROW()-ROW($BV$190)+1),"")</f>
        <v>0</v>
      </c>
      <c r="BW303">
        <f>IFERROR(SMALL(BW67:BW187,ROW()-ROW($BW$190)+1),"")</f>
        <v>0</v>
      </c>
      <c r="BX303">
        <f>IFERROR(SMALL(BX67:BX187,ROW()-ROW($BX$190)+1),"")</f>
        <v>0</v>
      </c>
      <c r="BY303">
        <f>IFERROR(SMALL(BY67:BY187,ROW()-ROW($BY$190)+1),"")</f>
        <v>0</v>
      </c>
      <c r="BZ303">
        <f>IFERROR(SMALL(BZ67:BZ187,ROW()-ROW($BZ$190)+1),"")</f>
        <v>0</v>
      </c>
      <c r="CA303">
        <f>IFERROR(SMALL(CA67:CA187,ROW()-ROW($CA$190)+1),"")</f>
        <v>0</v>
      </c>
      <c r="CB303">
        <f>IFERROR(SMALL(CB67:CB187,ROW()-ROW($CB$190)+1),"")</f>
        <v>0</v>
      </c>
      <c r="CC303">
        <f>IFERROR(SMALL(CC67:CC187,ROW()-ROW($CC$190)+1),"")</f>
        <v>0</v>
      </c>
      <c r="CD303">
        <f>IFERROR(SMALL(CD67:CD187,ROW()-ROW($CD$190)+1),"")</f>
        <v>0</v>
      </c>
      <c r="CE303">
        <f>IFERROR(SMALL(CE67:CE187,ROW()-ROW($CE$190)+1),"")</f>
        <v>0</v>
      </c>
      <c r="CF303">
        <f>IFERROR(SMALL(CF67:CF187,ROW()-ROW($CF$190)+1),"")</f>
        <v>0</v>
      </c>
      <c r="CG303">
        <f>IFERROR(SMALL(CG67:CG187,ROW()-ROW($CG$190)+1),"")</f>
        <v>0</v>
      </c>
      <c r="CH303">
        <f>IFERROR(SMALL(CH67:CH187,ROW()-ROW($CH$190)+1),"")</f>
        <v>0</v>
      </c>
      <c r="CI303">
        <f>IFERROR(SMALL(CI67:CI187,ROW()-ROW($CI$190)+1),"")</f>
        <v>0</v>
      </c>
      <c r="CJ303">
        <f>IFERROR(SMALL(CJ67:CJ187,ROW()-ROW($CJ$190)+1),"")</f>
        <v>0</v>
      </c>
      <c r="CK303">
        <f>IFERROR(SMALL(CK67:CK187,ROW()-ROW($CK$190)+1),"")</f>
        <v>0</v>
      </c>
      <c r="CL303">
        <f>IFERROR(SMALL(CL67:CL187,ROW()-ROW($CL$190)+1),"")</f>
        <v>0</v>
      </c>
      <c r="CM303">
        <f>IFERROR(SMALL(CM67:CM187,ROW()-ROW($CM$190)+1),"")</f>
        <v>0</v>
      </c>
      <c r="CN303">
        <f>IFERROR(SMALL(CN67:CN187,ROW()-ROW($CN$190)+1),"")</f>
        <v>0</v>
      </c>
      <c r="CO303">
        <f>IFERROR(SMALL(CO67:CO187,ROW()-ROW($CO$190)+1),"")</f>
        <v>0</v>
      </c>
      <c r="CP303">
        <f>IFERROR(SMALL(CP67:CP187,ROW()-ROW($CP$190)+1),"")</f>
        <v>0</v>
      </c>
      <c r="CQ303">
        <f>IFERROR(SMALL(CQ67:CQ187,ROW()-ROW($CQ$190)+1),"")</f>
        <v>0</v>
      </c>
      <c r="CR303">
        <f>IFERROR(SMALL(CR67:CR187,ROW()-ROW($CR$190)+1),"")</f>
        <v>0</v>
      </c>
      <c r="CS303">
        <f>IFERROR(SMALL(CS67:CS187,ROW()-ROW($CS$190)+1),"")</f>
        <v>0</v>
      </c>
      <c r="CT303">
        <f>IFERROR(SMALL(CT67:CT187,ROW()-ROW($CT$190)+1),"")</f>
        <v>0</v>
      </c>
      <c r="CU303">
        <f>IFERROR(SMALL(CU67:CU187,ROW()-ROW($CU$190)+1),"")</f>
        <v>0</v>
      </c>
      <c r="CV303">
        <f>IFERROR(SMALL(CV67:CV187,ROW()-ROW($CV$190)+1),"")</f>
        <v>0</v>
      </c>
      <c r="CW303">
        <f>IFERROR(SMALL(CW67:CW187,ROW()-ROW($CW$190)+1),"")</f>
        <v>0</v>
      </c>
      <c r="CX303">
        <f>IFERROR(SMALL(CX67:CX187,ROW()-ROW($CX$190)+1),"")</f>
        <v>0</v>
      </c>
      <c r="CY303">
        <f>IFERROR(SMALL(CY67:CY187,ROW()-ROW($CY$190)+1),"")</f>
        <v>0</v>
      </c>
      <c r="CZ303">
        <f>IFERROR(SMALL(CZ67:CZ187,ROW()-ROW($CZ$190)+1),"")</f>
        <v>0</v>
      </c>
      <c r="DA303">
        <f>IFERROR(SMALL(DA67:DA187,ROW()-ROW($DA$190)+1),"")</f>
        <v>0</v>
      </c>
      <c r="DB303">
        <f>IFERROR(SMALL(DB67:DB187,ROW()-ROW($DB$190)+1),"")</f>
        <v>0</v>
      </c>
      <c r="DC303">
        <f>IFERROR(SMALL(DC67:DC187,ROW()-ROW($DC$190)+1),"")</f>
        <v>0</v>
      </c>
      <c r="DD303">
        <f>IFERROR(SMALL(DD67:DD187,ROW()-ROW($DD$190)+1),"")</f>
        <v>0</v>
      </c>
      <c r="DE303">
        <f>IFERROR(SMALL(DE67:DE187,ROW()-ROW($DE$190)+1),"")</f>
        <v>0</v>
      </c>
      <c r="DF303">
        <f>IFERROR(SMALL(DF67:DF187,ROW()-ROW($DF$190)+1),"")</f>
        <v>0</v>
      </c>
      <c r="DG303">
        <f>IFERROR(SMALL(DG67:DG187,ROW()-ROW($DG$190)+1),"")</f>
        <v>0</v>
      </c>
      <c r="DH303">
        <f>IFERROR(SMALL(DH67:DH187,ROW()-ROW($DH$190)+1),"")</f>
        <v>0</v>
      </c>
      <c r="DI303">
        <f>IFERROR(SMALL(DI67:DI187,ROW()-ROW($DI$190)+1),"")</f>
        <v>0</v>
      </c>
      <c r="DJ303">
        <f>IFERROR(SMALL(DJ67:DJ187,ROW()-ROW($DJ$190)+1),"")</f>
        <v>0</v>
      </c>
      <c r="DK303">
        <f>IFERROR(SMALL(DK67:DK187,ROW()-ROW($DK$190)+1),"")</f>
        <v>0</v>
      </c>
      <c r="DL303">
        <f>IFERROR(SMALL(DL67:DL187,ROW()-ROW($DL$190)+1),"")</f>
        <v>0</v>
      </c>
      <c r="DM303">
        <f>IFERROR(SMALL(DM67:DM187,ROW()-ROW($DM$190)+1),"")</f>
        <v>0</v>
      </c>
      <c r="DN303">
        <f>IFERROR(SMALL(DN67:DN187,ROW()-ROW($DN$190)+1),"")</f>
        <v>0</v>
      </c>
      <c r="DO303">
        <f>IFERROR(SMALL(DO67:DO187,ROW()-ROW($DO$190)+1),"")</f>
        <v>0</v>
      </c>
      <c r="DP303">
        <f>IFERROR(SMALL(DP67:DP187,ROW()-ROW($DP$190)+1),"")</f>
        <v>0</v>
      </c>
      <c r="DQ303">
        <f>IFERROR(SMALL(DQ67:DQ187,ROW()-ROW($DQ$190)+1),"")</f>
        <v>0</v>
      </c>
      <c r="DR303">
        <f>IFERROR(SMALL(DR67:DR187,ROW()-ROW($DR$190)+1),"")</f>
        <v>0</v>
      </c>
      <c r="DS303">
        <f>IFERROR(SMALL(DS67:DS187,ROW()-ROW($DS$190)+1),"")</f>
        <v>0</v>
      </c>
      <c r="DT303">
        <f>IFERROR(SMALL(DT67:DT187,ROW()-ROW($DT$190)+1),"")</f>
        <v>0</v>
      </c>
      <c r="DU303">
        <f>IFERROR(SMALL(DU67:DU187,ROW()-ROW($DU$190)+1),"")</f>
        <v>0</v>
      </c>
      <c r="DV303">
        <f>IFERROR(SMALL(DV67:DV187,ROW()-ROW($DV$190)+1),"")</f>
        <v>0</v>
      </c>
      <c r="DW303">
        <f>IFERROR(SMALL(DW67:DW187,ROW()-ROW($DW$190)+1),"")</f>
        <v>0</v>
      </c>
      <c r="DX303">
        <f>IFERROR(SMALL(DX67:DX187,ROW()-ROW($DX$190)+1),"")</f>
        <v>0</v>
      </c>
      <c r="DY303">
        <f>IFERROR(SMALL(DY67:DY187,ROW()-ROW($DY$190)+1),"")</f>
        <v>0</v>
      </c>
      <c r="DZ303">
        <f>IFERROR(SMALL(DZ67:DZ187,ROW()-ROW($DZ$190)+1),"")</f>
        <v>0</v>
      </c>
      <c r="EA303">
        <f>IFERROR(SMALL(EA67:EA187,ROW()-ROW($EA$190)+1),"")</f>
        <v>0</v>
      </c>
      <c r="EB303">
        <f>IFERROR(SMALL(EB67:EB187,ROW()-ROW($EB$190)+1),"")</f>
        <v>0</v>
      </c>
      <c r="EC303">
        <f>IFERROR(SMALL(EC67:EC187,ROW()-ROW($EC$190)+1),"")</f>
        <v>0</v>
      </c>
      <c r="ED303">
        <f>IFERROR(SMALL(ED67:ED187,ROW()-ROW($ED$190)+1),"")</f>
        <v>0</v>
      </c>
      <c r="EE303">
        <f>IFERROR(SMALL(EE67:EE187,ROW()-ROW($EE$190)+1),"")</f>
        <v>0</v>
      </c>
      <c r="EF303">
        <f>IFERROR(SMALL(EF67:EF187,ROW()-ROW($EF$190)+1),"")</f>
        <v>0</v>
      </c>
      <c r="EI303">
        <f>IFERROR(SMALL(EI67:EI187,ROW()-ROW($EI$190)+1),"")</f>
        <v>0</v>
      </c>
      <c r="EJ303">
        <f>IFERROR(SMALL(EJ67:EJ187,ROW()-ROW($EJ$190)+1),"")</f>
        <v>0</v>
      </c>
      <c r="EK303">
        <f>IFERROR(SMALL(EK67:EK187,ROW()-ROW($EK$190)+1),"")</f>
        <v>0</v>
      </c>
      <c r="EL303">
        <f>IFERROR(SMALL(EL67:EL187,ROW()-ROW($EL$190)+1),"")</f>
        <v>0</v>
      </c>
      <c r="EM303">
        <f>IFERROR(SMALL(EM67:EM187,ROW()-ROW($EM$190)+1),"")</f>
        <v>0</v>
      </c>
      <c r="EN303">
        <f>IFERROR(SMALL(EN67:EN187,ROW()-ROW($EN$190)+1),"")</f>
        <v>0</v>
      </c>
      <c r="EO303">
        <f>IFERROR(SMALL(EO67:EO187,ROW()-ROW($EO$190)+1),"")</f>
        <v>0</v>
      </c>
      <c r="EP303">
        <f>IFERROR(SMALL(EP67:EP187,ROW()-ROW($EP$190)+1),"")</f>
        <v>0</v>
      </c>
      <c r="EQ303">
        <f>IFERROR(SMALL(EQ67:EQ187,ROW()-ROW($EQ$190)+1),"")</f>
        <v>0</v>
      </c>
      <c r="ER303">
        <f>IFERROR(SMALL(ER67:ER187,ROW()-ROW($ER$190)+1),"")</f>
        <v>0</v>
      </c>
      <c r="ES303">
        <f>IFERROR(SMALL(ES67:ES187,ROW()-ROW($ES$190)+1),"")</f>
        <v>0</v>
      </c>
      <c r="ET303">
        <f>IFERROR(SMALL(ET67:ET187,ROW()-ROW($ET$190)+1),"")</f>
        <v>0</v>
      </c>
      <c r="EU303">
        <f>IFERROR(SMALL(EU67:EU187,ROW()-ROW($EU$190)+1),"")</f>
        <v>0</v>
      </c>
      <c r="EV303">
        <f>IFERROR(SMALL(EV67:EV187,ROW()-ROW($EV$190)+1),"")</f>
        <v>0</v>
      </c>
      <c r="EW303">
        <f>IFERROR(SMALL(EW67:EW187,ROW()-ROW($EW$190)+1),"")</f>
        <v>0</v>
      </c>
      <c r="EX303">
        <f>IFERROR(SMALL(EX67:EX187,ROW()-ROW($EX$190)+1),"")</f>
        <v>0</v>
      </c>
      <c r="EY303">
        <f>IFERROR(SMALL(EY67:EY187,ROW()-ROW($EY$190)+1),"")</f>
        <v>0</v>
      </c>
      <c r="EZ303">
        <f>IFERROR(SMALL(EZ67:EZ187,ROW()-ROW($EZ$190)+1),"")</f>
        <v>0</v>
      </c>
      <c r="FA303">
        <f>IFERROR(SMALL(FA67:FA187,ROW()-ROW($FA$190)+1),"")</f>
        <v>0</v>
      </c>
      <c r="FB303">
        <f>IFERROR(SMALL(FB67:FB187,ROW()-ROW($FB$190)+1),"")</f>
        <v>0</v>
      </c>
      <c r="FC303">
        <f>IFERROR(SMALL(FC67:FC187,ROW()-ROW($FC$190)+1),"")</f>
        <v>0</v>
      </c>
      <c r="FD303">
        <f>IFERROR(SMALL(FD67:FD187,ROW()-ROW($FD$190)+1),"")</f>
        <v>0</v>
      </c>
      <c r="FE303">
        <f>IFERROR(SMALL(FE67:FE187,ROW()-ROW($FE$190)+1),"")</f>
        <v>0</v>
      </c>
      <c r="FF303">
        <f>IFERROR(SMALL(FF67:FF187,ROW()-ROW($FF$190)+1),"")</f>
        <v>0</v>
      </c>
      <c r="FG303">
        <f>IFERROR(SMALL(FG67:FG187,ROW()-ROW($FG$190)+1),"")</f>
        <v>0</v>
      </c>
      <c r="FH303">
        <f>IFERROR(SMALL(FH67:FH187,ROW()-ROW($FH$190)+1),"")</f>
        <v>0</v>
      </c>
      <c r="FI303">
        <f>IFERROR(SMALL(FI67:FI187,ROW()-ROW($FI$190)+1),"")</f>
        <v>0</v>
      </c>
      <c r="FJ303">
        <f>IFERROR(SMALL(FJ67:FJ187,ROW()-ROW($FJ$190)+1),"")</f>
        <v>0</v>
      </c>
      <c r="FK303">
        <f>IFERROR(SMALL(FK67:FK187,ROW()-ROW($FK$190)+1),"")</f>
        <v>0</v>
      </c>
      <c r="FL303">
        <f>IFERROR(SMALL(FL67:FL187,ROW()-ROW($FL$190)+1),"")</f>
        <v>0</v>
      </c>
      <c r="FM303">
        <f>IFERROR(SMALL(FM67:FM187,ROW()-ROW($FM$190)+1),"")</f>
        <v>0</v>
      </c>
      <c r="FN303">
        <f>IFERROR(SMALL(FN67:FN187,ROW()-ROW($FN$190)+1),"")</f>
        <v>0</v>
      </c>
      <c r="FO303">
        <f>IFERROR(SMALL(FO67:FO187,ROW()-ROW($FO$190)+1),"")</f>
        <v>0</v>
      </c>
      <c r="FP303">
        <f>IFERROR(SMALL(FP67:FP187,ROW()-ROW($FP$190)+1),"")</f>
        <v>0</v>
      </c>
      <c r="FQ303">
        <f>IFERROR(SMALL(FQ67:FQ187,ROW()-ROW($FQ$190)+1),"")</f>
        <v>0</v>
      </c>
      <c r="FR303">
        <f>IFERROR(SMALL(FR67:FR187,ROW()-ROW($FR$190)+1),"")</f>
        <v>0</v>
      </c>
      <c r="FS303">
        <f>IFERROR(SMALL(FS67:FS187,ROW()-ROW($FS$190)+1),"")</f>
        <v>0</v>
      </c>
      <c r="FT303">
        <f>IFERROR(SMALL(FT67:FT187,ROW()-ROW($FT$190)+1),"")</f>
        <v>0</v>
      </c>
      <c r="FU303">
        <f>IFERROR(SMALL(FU67:FU187,ROW()-ROW($FU$190)+1),"")</f>
        <v>0</v>
      </c>
      <c r="FV303">
        <f>IFERROR(SMALL(FV67:FV187,ROW()-ROW($FV$190)+1),"")</f>
        <v>0</v>
      </c>
      <c r="FW303">
        <f>IFERROR(SMALL(FW67:FW187,ROW()-ROW($FW$190)+1),"")</f>
        <v>0</v>
      </c>
      <c r="FX303">
        <f>IFERROR(SMALL(FX67:FX187,ROW()-ROW($FX$190)+1),"")</f>
        <v>0</v>
      </c>
      <c r="FY303">
        <f>IFERROR(SMALL(FY67:FY187,ROW()-ROW($FY$190)+1),"")</f>
        <v>0</v>
      </c>
      <c r="FZ303">
        <f>IFERROR(SMALL(FZ67:FZ187,ROW()-ROW($FZ$190)+1),"")</f>
        <v>0</v>
      </c>
      <c r="GA303">
        <f>IFERROR(SMALL(GA67:GA187,ROW()-ROW($GA$190)+1),"")</f>
        <v>0</v>
      </c>
      <c r="GB303">
        <f>IFERROR(SMALL(GB67:GB187,ROW()-ROW($GB$190)+1),"")</f>
        <v>0</v>
      </c>
      <c r="GC303">
        <f>IFERROR(SMALL(GC67:GC187,ROW()-ROW($GC$190)+1),"")</f>
        <v>0</v>
      </c>
      <c r="GD303">
        <f>IFERROR(SMALL(GD67:GD187,ROW()-ROW($GD$190)+1),"")</f>
        <v>0</v>
      </c>
      <c r="GE303">
        <f>IFERROR(SMALL(GE67:GE187,ROW()-ROW($GE$190)+1),"")</f>
        <v>0</v>
      </c>
      <c r="GF303">
        <f>IFERROR(SMALL(GF67:GF187,ROW()-ROW($GF$190)+1),"")</f>
        <v>0</v>
      </c>
      <c r="GG303">
        <f>IFERROR(SMALL(GG67:GG187,ROW()-ROW($GG$190)+1),"")</f>
        <v>0</v>
      </c>
      <c r="GH303">
        <f>IFERROR(SMALL(GH67:GH187,ROW()-ROW($GH$190)+1),"")</f>
        <v>0</v>
      </c>
      <c r="GI303">
        <f>IFERROR(SMALL(GI67:GI187,ROW()-ROW($GI$190)+1),"")</f>
        <v>0</v>
      </c>
      <c r="GJ303">
        <f>IFERROR(SMALL(GJ67:GJ187,ROW()-ROW($GJ$190)+1),"")</f>
        <v>0</v>
      </c>
      <c r="GK303">
        <f>IFERROR(SMALL(GK67:GK187,ROW()-ROW($GK$190)+1),"")</f>
        <v>0</v>
      </c>
      <c r="GL303">
        <f>IFERROR(SMALL(GL67:GL187,ROW()-ROW($GL$190)+1),"")</f>
        <v>0</v>
      </c>
      <c r="GM303">
        <f>IFERROR(SMALL(GM67:GM187,ROW()-ROW($GM$190)+1),"")</f>
        <v>0</v>
      </c>
      <c r="GN303">
        <f>IFERROR(SMALL(GN67:GN187,ROW()-ROW($GN$190)+1),"")</f>
        <v>0</v>
      </c>
      <c r="GO303">
        <f>IFERROR(SMALL(GO67:GO187,ROW()-ROW($GO$190)+1),"")</f>
        <v>0</v>
      </c>
      <c r="GP303">
        <f>IFERROR(SMALL(GP67:GP187,ROW()-ROW($GP$190)+1),"")</f>
        <v>0</v>
      </c>
      <c r="GQ303">
        <f>IFERROR(SMALL(GQ67:GQ187,ROW()-ROW($GQ$190)+1),"")</f>
        <v>0</v>
      </c>
      <c r="GR303">
        <f>IFERROR(SMALL(GR67:GR187,ROW()-ROW($GR$190)+1),"")</f>
        <v>0</v>
      </c>
      <c r="GS303">
        <f>IFERROR(SMALL(GS67:GS187,ROW()-ROW($GS$190)+1),"")</f>
        <v>0</v>
      </c>
      <c r="GT303">
        <f>IFERROR(SMALL(GT67:GT187,ROW()-ROW($GT$190)+1),"")</f>
        <v>0</v>
      </c>
      <c r="GU303">
        <f>IFERROR(SMALL(GU67:GU187,ROW()-ROW($GU$190)+1),"")</f>
        <v>0</v>
      </c>
      <c r="GV303">
        <f>IFERROR(SMALL(GV67:GV187,ROW()-ROW($GV$190)+1),"")</f>
        <v>0</v>
      </c>
      <c r="GW303">
        <f>IFERROR(SMALL(GW67:GW187,ROW()-ROW($GW$190)+1),"")</f>
        <v>0</v>
      </c>
      <c r="GX303">
        <f>IFERROR(SMALL(GX67:GX187,ROW()-ROW($GX$190)+1),"")</f>
        <v>0</v>
      </c>
      <c r="GY303">
        <f>IFERROR(SMALL(GY67:GY187,ROW()-ROW($GY$190)+1),"")</f>
        <v>0</v>
      </c>
      <c r="GZ303">
        <f>IFERROR(SMALL(GZ67:GZ187,ROW()-ROW($GZ$190)+1),"")</f>
        <v>0</v>
      </c>
      <c r="HA303">
        <f>IFERROR(SMALL(HA67:HA187,ROW()-ROW($HA$190)+1),"")</f>
        <v>0</v>
      </c>
      <c r="HB303">
        <f>IFERROR(SMALL(HB67:HB187,ROW()-ROW($HB$190)+1),"")</f>
        <v>0</v>
      </c>
      <c r="HC303">
        <f>IFERROR(SMALL(HC67:HC187,ROW()-ROW($HC$190)+1),"")</f>
        <v>0</v>
      </c>
      <c r="HD303">
        <f>IFERROR(SMALL(HD67:HD187,ROW()-ROW($HD$190)+1),"")</f>
        <v>0</v>
      </c>
      <c r="HE303">
        <f>IFERROR(SMALL(HE67:HE187,ROW()-ROW($HE$190)+1),"")</f>
        <v>0</v>
      </c>
      <c r="HF303">
        <f>IFERROR(SMALL(HF67:HF187,ROW()-ROW($HF$190)+1),"")</f>
        <v>0</v>
      </c>
      <c r="HG303">
        <f>IFERROR(SMALL(HG67:HG187,ROW()-ROW($HG$190)+1),"")</f>
        <v>0</v>
      </c>
      <c r="HH303">
        <f>IFERROR(SMALL(HH67:HH187,ROW()-ROW($HH$190)+1),"")</f>
        <v>0</v>
      </c>
      <c r="HI303">
        <f>IFERROR(SMALL(HI67:HI187,ROW()-ROW($HI$190)+1),"")</f>
        <v>0</v>
      </c>
      <c r="HJ303">
        <f>IFERROR(SMALL(HJ67:HJ187,ROW()-ROW($HJ$190)+1),"")</f>
        <v>0</v>
      </c>
      <c r="HK303">
        <f>IFERROR(SMALL(HK67:HK187,ROW()-ROW($HK$190)+1),"")</f>
        <v>0</v>
      </c>
      <c r="HL303">
        <f>IFERROR(SMALL(HL67:HL187,ROW()-ROW($HL$190)+1),"")</f>
        <v>0</v>
      </c>
      <c r="HM303">
        <f>IFERROR(SMALL(HM67:HM187,ROW()-ROW($HM$190)+1),"")</f>
        <v>0</v>
      </c>
      <c r="HN303">
        <f>IFERROR(SMALL(HN67:HN187,ROW()-ROW($HN$190)+1),"")</f>
        <v>0</v>
      </c>
      <c r="HO303">
        <f>IFERROR(SMALL(HO67:HO187,ROW()-ROW($HO$190)+1),"")</f>
        <v>0</v>
      </c>
      <c r="HP303">
        <f>IFERROR(SMALL(HP67:HP187,ROW()-ROW($HP$190)+1),"")</f>
        <v>0</v>
      </c>
      <c r="HQ303">
        <f>IFERROR(SMALL(HQ67:HQ187,ROW()-ROW($HQ$190)+1),"")</f>
        <v>0</v>
      </c>
      <c r="HR303">
        <f>IFERROR(SMALL(HR67:HR187,ROW()-ROW($HR$190)+1),"")</f>
        <v>0</v>
      </c>
      <c r="HS303">
        <f>IFERROR(SMALL(HS67:HS187,ROW()-ROW($HS$190)+1),"")</f>
        <v>0</v>
      </c>
      <c r="HT303">
        <f>IFERROR(SMALL(HT67:HT187,ROW()-ROW($HT$190)+1),"")</f>
        <v>0</v>
      </c>
      <c r="HU303">
        <f>IFERROR(SMALL(HU67:HU187,ROW()-ROW($HU$190)+1),"")</f>
        <v>0</v>
      </c>
      <c r="HV303">
        <f>IFERROR(SMALL(HV67:HV187,ROW()-ROW($HV$190)+1),"")</f>
        <v>0</v>
      </c>
      <c r="HW303">
        <f>IFERROR(SMALL(HW67:HW187,ROW()-ROW($HW$190)+1),"")</f>
        <v>0</v>
      </c>
      <c r="HX303">
        <f>IFERROR(SMALL(HX67:HX187,ROW()-ROW($HX$190)+1),"")</f>
        <v>0</v>
      </c>
      <c r="HY303">
        <f>IFERROR(SMALL(HY67:HY187,ROW()-ROW($HY$190)+1),"")</f>
        <v>0</v>
      </c>
      <c r="HZ303">
        <f>IFERROR(SMALL(HZ67:HZ187,ROW()-ROW($HZ$190)+1),"")</f>
        <v>0</v>
      </c>
      <c r="IA303">
        <f>IFERROR(SMALL(IA67:IA187,ROW()-ROW($IA$190)+1),"")</f>
        <v>0</v>
      </c>
      <c r="IB303">
        <f>IFERROR(SMALL(IB67:IB187,ROW()-ROW($IB$190)+1),"")</f>
        <v>0</v>
      </c>
      <c r="IC303">
        <f>IFERROR(SMALL(IC67:IC187,ROW()-ROW($IC$190)+1),"")</f>
        <v>0</v>
      </c>
      <c r="ID303">
        <f>IFERROR(SMALL(ID67:ID187,ROW()-ROW($ID$190)+1),"")</f>
        <v>0</v>
      </c>
      <c r="IE303">
        <f>IFERROR(SMALL(IE67:IE187,ROW()-ROW($IE$190)+1),"")</f>
        <v>0</v>
      </c>
      <c r="IF303">
        <f>IFERROR(SMALL(IF67:IF187,ROW()-ROW($IF$190)+1),"")</f>
        <v>0</v>
      </c>
      <c r="IG303">
        <f>IFERROR(SMALL(IG67:IG187,ROW()-ROW($IG$190)+1),"")</f>
        <v>0</v>
      </c>
      <c r="IH303">
        <f>IFERROR(SMALL(IH67:IH187,ROW()-ROW($IH$190)+1),"")</f>
        <v>0</v>
      </c>
      <c r="II303">
        <f>IFERROR(SMALL(II67:II187,ROW()-ROW($II$190)+1),"")</f>
        <v>0</v>
      </c>
      <c r="IJ303">
        <f>IFERROR(SMALL(IJ67:IJ187,ROW()-ROW($IJ$190)+1),"")</f>
        <v>0</v>
      </c>
      <c r="IK303">
        <f>IFERROR(SMALL(IK67:IK187,ROW()-ROW($IK$190)+1),"")</f>
        <v>0</v>
      </c>
      <c r="IL303">
        <f>IFERROR(SMALL(IL67:IL187,ROW()-ROW($IL$190)+1),"")</f>
        <v>0</v>
      </c>
      <c r="IM303">
        <f>IFERROR(SMALL(IM67:IM187,ROW()-ROW($IM$190)+1),"")</f>
        <v>0</v>
      </c>
      <c r="IN303">
        <f>IFERROR(SMALL(IN67:IN187,ROW()-ROW($IN$190)+1),"")</f>
        <v>0</v>
      </c>
      <c r="IO303">
        <f>IFERROR(SMALL(IO67:IO187,ROW()-ROW($IO$190)+1),"")</f>
        <v>0</v>
      </c>
      <c r="IP303">
        <f>IFERROR(SMALL(IP67:IP187,ROW()-ROW($IP$190)+1),"")</f>
        <v>0</v>
      </c>
      <c r="IQ303">
        <f>IFERROR(SMALL(IQ67:IQ187,ROW()-ROW($IQ$190)+1),"")</f>
        <v>0</v>
      </c>
      <c r="IR303">
        <f>IFERROR(SMALL(IR67:IR187,ROW()-ROW($IR$190)+1),"")</f>
        <v>0</v>
      </c>
      <c r="IS303">
        <f>IFERROR(SMALL(IS67:IS187,ROW()-ROW($IS$190)+1),"")</f>
        <v>0</v>
      </c>
      <c r="IT303">
        <f>IFERROR(SMALL(IT67:IT187,ROW()-ROW($IT$190)+1),"")</f>
        <v>0</v>
      </c>
      <c r="IU303">
        <f>IFERROR(SMALL(IU67:IU187,ROW()-ROW($IU$190)+1),"")</f>
        <v>0</v>
      </c>
      <c r="IV303">
        <f>IFERROR(SMALL(IV67:IV187,ROW()-ROW($IV$190)+1),"")</f>
        <v>0</v>
      </c>
      <c r="IW303">
        <f>IFERROR(SMALL(IW67:IW187,ROW()-ROW($IW$190)+1),"")</f>
        <v>0</v>
      </c>
      <c r="IX303">
        <f>IFERROR(SMALL(IX67:IX187,ROW()-ROW($IX$190)+1),"")</f>
        <v>0</v>
      </c>
      <c r="IY303">
        <f>IFERROR(SMALL(IY67:IY187,ROW()-ROW($IY$190)+1),"")</f>
        <v>0</v>
      </c>
      <c r="IZ303">
        <f>IFERROR(SMALL(IZ67:IZ187,ROW()-ROW($IZ$190)+1),"")</f>
        <v>0</v>
      </c>
      <c r="JA303">
        <f>IFERROR(SMALL(JA67:JA187,ROW()-ROW($JA$190)+1),"")</f>
        <v>0</v>
      </c>
      <c r="JB303">
        <f>IFERROR(SMALL(JB67:JB187,ROW()-ROW($JB$190)+1),"")</f>
        <v>0</v>
      </c>
      <c r="JC303">
        <f>IFERROR(SMALL(JC67:JC187,ROW()-ROW($JC$190)+1),"")</f>
        <v>0</v>
      </c>
      <c r="JD303">
        <f>IFERROR(SMALL(JD67:JD187,ROW()-ROW($JD$190)+1),"")</f>
        <v>0</v>
      </c>
      <c r="JE303">
        <f>IFERROR(SMALL(JE67:JE187,ROW()-ROW($JE$190)+1),"")</f>
        <v>0</v>
      </c>
      <c r="JF303">
        <f>IFERROR(SMALL(JF67:JF187,ROW()-ROW($JF$190)+1),"")</f>
        <v>0</v>
      </c>
      <c r="JG303">
        <f>IFERROR(SMALL(JG67:JG187,ROW()-ROW($JG$190)+1),"")</f>
        <v>0</v>
      </c>
      <c r="JH303">
        <f>IFERROR(SMALL(JH67:JH187,ROW()-ROW($JH$190)+1),"")</f>
        <v>0</v>
      </c>
      <c r="JI303">
        <f>IFERROR(SMALL(JI67:JI187,ROW()-ROW($JI$190)+1),"")</f>
        <v>0</v>
      </c>
      <c r="JJ303">
        <f>IFERROR(SMALL(JJ67:JJ187,ROW()-ROW($JJ$190)+1),"")</f>
        <v>0</v>
      </c>
    </row>
    <row r="304" spans="5:270">
      <c r="E304">
        <f>IFERROR(SMALL(E67:E187,ROW()-ROW($E$190)+1),"")</f>
        <v>0</v>
      </c>
      <c r="F304">
        <f>IFERROR(SMALL(F67:F187,ROW()-ROW($F$190)+1),"")</f>
        <v>0</v>
      </c>
      <c r="G304">
        <f>IFERROR(SMALL(G67:G187,ROW()-ROW($G$190)+1),"")</f>
        <v>0</v>
      </c>
      <c r="H304">
        <f>IFERROR(SMALL(H67:H187,ROW()-ROW($H$190)+1),"")</f>
        <v>0</v>
      </c>
      <c r="I304">
        <f>IFERROR(SMALL(I67:I187,ROW()-ROW($I$190)+1),"")</f>
        <v>0</v>
      </c>
      <c r="J304">
        <f>IFERROR(SMALL(J67:J187,ROW()-ROW($J$190)+1),"")</f>
        <v>0</v>
      </c>
      <c r="K304">
        <f>IFERROR(SMALL(K67:K187,ROW()-ROW($K$190)+1),"")</f>
        <v>0</v>
      </c>
      <c r="L304">
        <f>IFERROR(SMALL(L67:L187,ROW()-ROW($L$190)+1),"")</f>
        <v>0</v>
      </c>
      <c r="M304">
        <f>IFERROR(SMALL(M67:M187,ROW()-ROW($M$190)+1),"")</f>
        <v>0</v>
      </c>
      <c r="N304">
        <f>IFERROR(SMALL(N67:N187,ROW()-ROW($N$190)+1),"")</f>
        <v>0</v>
      </c>
      <c r="O304">
        <f>IFERROR(SMALL(O67:O187,ROW()-ROW($O$190)+1),"")</f>
        <v>0</v>
      </c>
      <c r="P304">
        <f>IFERROR(SMALL(P67:P187,ROW()-ROW($P$190)+1),"")</f>
        <v>0</v>
      </c>
      <c r="Q304">
        <f>IFERROR(SMALL(Q67:Q187,ROW()-ROW($Q$190)+1),"")</f>
        <v>0</v>
      </c>
      <c r="R304">
        <f>IFERROR(SMALL(R67:R187,ROW()-ROW($R$190)+1),"")</f>
        <v>0</v>
      </c>
      <c r="S304">
        <f>IFERROR(SMALL(S67:S187,ROW()-ROW($S$190)+1),"")</f>
        <v>0</v>
      </c>
      <c r="T304">
        <f>IFERROR(SMALL(T67:T187,ROW()-ROW($T$190)+1),"")</f>
        <v>0</v>
      </c>
      <c r="U304">
        <f>IFERROR(SMALL(U67:U187,ROW()-ROW($U$190)+1),"")</f>
        <v>0</v>
      </c>
      <c r="V304">
        <f>IFERROR(SMALL(V67:V187,ROW()-ROW($V$190)+1),"")</f>
        <v>0</v>
      </c>
      <c r="W304">
        <f>IFERROR(SMALL(W67:W187,ROW()-ROW($W$190)+1),"")</f>
        <v>0</v>
      </c>
      <c r="X304">
        <f>IFERROR(SMALL(X67:X187,ROW()-ROW($X$190)+1),"")</f>
        <v>0</v>
      </c>
      <c r="Y304">
        <f>IFERROR(SMALL(Y67:Y187,ROW()-ROW($Y$190)+1),"")</f>
        <v>0</v>
      </c>
      <c r="Z304">
        <f>IFERROR(SMALL(Z67:Z187,ROW()-ROW($Z$190)+1),"")</f>
        <v>0</v>
      </c>
      <c r="AA304">
        <f>IFERROR(SMALL(AA67:AA187,ROW()-ROW($AA$190)+1),"")</f>
        <v>0</v>
      </c>
      <c r="AB304">
        <f>IFERROR(SMALL(AB67:AB187,ROW()-ROW($AB$190)+1),"")</f>
        <v>0</v>
      </c>
      <c r="AC304">
        <f>IFERROR(SMALL(AC67:AC187,ROW()-ROW($AC$190)+1),"")</f>
        <v>0</v>
      </c>
      <c r="AD304">
        <f>IFERROR(SMALL(AD67:AD187,ROW()-ROW($AD$190)+1),"")</f>
        <v>0</v>
      </c>
      <c r="AE304">
        <f>IFERROR(SMALL(AE67:AE187,ROW()-ROW($AE$190)+1),"")</f>
        <v>0</v>
      </c>
      <c r="AF304">
        <f>IFERROR(SMALL(AF67:AF187,ROW()-ROW($AF$190)+1),"")</f>
        <v>0</v>
      </c>
      <c r="AG304">
        <f>IFERROR(SMALL(AG67:AG187,ROW()-ROW($AG$190)+1),"")</f>
        <v>0</v>
      </c>
      <c r="AH304">
        <f>IFERROR(SMALL(AH67:AH187,ROW()-ROW($AH$190)+1),"")</f>
        <v>0</v>
      </c>
      <c r="AI304">
        <f>IFERROR(SMALL(AI67:AI187,ROW()-ROW($AI$190)+1),"")</f>
        <v>0</v>
      </c>
      <c r="AJ304">
        <f>IFERROR(SMALL(AJ67:AJ187,ROW()-ROW($AJ$190)+1),"")</f>
        <v>0</v>
      </c>
      <c r="AK304">
        <f>IFERROR(SMALL(AK67:AK187,ROW()-ROW($AK$190)+1),"")</f>
        <v>0</v>
      </c>
      <c r="AL304">
        <f>IFERROR(SMALL(AL67:AL187,ROW()-ROW($AL$190)+1),"")</f>
        <v>0</v>
      </c>
      <c r="AM304">
        <f>IFERROR(SMALL(AM67:AM187,ROW()-ROW($AM$190)+1),"")</f>
        <v>0</v>
      </c>
      <c r="AN304">
        <f>IFERROR(SMALL(AN67:AN187,ROW()-ROW($AN$190)+1),"")</f>
        <v>0</v>
      </c>
      <c r="AO304">
        <f>IFERROR(SMALL(AO67:AO187,ROW()-ROW($AO$190)+1),"")</f>
        <v>0</v>
      </c>
      <c r="AP304">
        <f>IFERROR(SMALL(AP67:AP187,ROW()-ROW($AP$190)+1),"")</f>
        <v>0</v>
      </c>
      <c r="AQ304">
        <f>IFERROR(SMALL(AQ67:AQ187,ROW()-ROW($AQ$190)+1),"")</f>
        <v>0</v>
      </c>
      <c r="AR304">
        <f>IFERROR(SMALL(AR67:AR187,ROW()-ROW($AR$190)+1),"")</f>
        <v>0</v>
      </c>
      <c r="AS304">
        <f>IFERROR(SMALL(AS67:AS187,ROW()-ROW($AS$190)+1),"")</f>
        <v>0</v>
      </c>
      <c r="AT304">
        <f>IFERROR(SMALL(AT67:AT187,ROW()-ROW($AT$190)+1),"")</f>
        <v>0</v>
      </c>
      <c r="AU304">
        <f>IFERROR(SMALL(AU67:AU187,ROW()-ROW($AU$190)+1),"")</f>
        <v>0</v>
      </c>
      <c r="AV304">
        <f>IFERROR(SMALL(AV67:AV187,ROW()-ROW($AV$190)+1),"")</f>
        <v>0</v>
      </c>
      <c r="AW304">
        <f>IFERROR(SMALL(AW67:AW187,ROW()-ROW($AW$190)+1),"")</f>
        <v>0</v>
      </c>
      <c r="AX304">
        <f>IFERROR(SMALL(AX67:AX187,ROW()-ROW($AX$190)+1),"")</f>
        <v>0</v>
      </c>
      <c r="AY304">
        <f>IFERROR(SMALL(AY67:AY187,ROW()-ROW($AY$190)+1),"")</f>
        <v>0</v>
      </c>
      <c r="AZ304">
        <f>IFERROR(SMALL(AZ67:AZ187,ROW()-ROW($AZ$190)+1),"")</f>
        <v>0</v>
      </c>
      <c r="BA304">
        <f>IFERROR(SMALL(BA67:BA187,ROW()-ROW($BA$190)+1),"")</f>
        <v>0</v>
      </c>
      <c r="BB304">
        <f>IFERROR(SMALL(BB67:BB187,ROW()-ROW($BB$190)+1),"")</f>
        <v>0</v>
      </c>
      <c r="BC304">
        <f>IFERROR(SMALL(BC67:BC187,ROW()-ROW($BC$190)+1),"")</f>
        <v>0</v>
      </c>
      <c r="BD304">
        <f>IFERROR(SMALL(BD67:BD187,ROW()-ROW($BD$190)+1),"")</f>
        <v>0</v>
      </c>
      <c r="BE304">
        <f>IFERROR(SMALL(BE67:BE187,ROW()-ROW($BE$190)+1),"")</f>
        <v>0</v>
      </c>
      <c r="BF304">
        <f>IFERROR(SMALL(BF67:BF187,ROW()-ROW($BF$190)+1),"")</f>
        <v>0</v>
      </c>
      <c r="BG304">
        <f>IFERROR(SMALL(BG67:BG187,ROW()-ROW($BG$190)+1),"")</f>
        <v>0</v>
      </c>
      <c r="BH304">
        <f>IFERROR(SMALL(BH67:BH187,ROW()-ROW($BH$190)+1),"")</f>
        <v>0</v>
      </c>
      <c r="BI304">
        <f>IFERROR(SMALL(BI67:BI187,ROW()-ROW($BI$190)+1),"")</f>
        <v>0</v>
      </c>
      <c r="BJ304">
        <f>IFERROR(SMALL(BJ67:BJ187,ROW()-ROW($BJ$190)+1),"")</f>
        <v>0</v>
      </c>
      <c r="BK304">
        <f>IFERROR(SMALL(BK67:BK187,ROW()-ROW($BK$190)+1),"")</f>
        <v>0</v>
      </c>
      <c r="BL304">
        <f>IFERROR(SMALL(BL67:BL187,ROW()-ROW($BL$190)+1),"")</f>
        <v>0</v>
      </c>
      <c r="BM304">
        <f>IFERROR(SMALL(BM67:BM187,ROW()-ROW($BM$190)+1),"")</f>
        <v>0</v>
      </c>
      <c r="BN304">
        <f>IFERROR(SMALL(BN67:BN187,ROW()-ROW($BN$190)+1),"")</f>
        <v>0</v>
      </c>
      <c r="BO304">
        <f>IFERROR(SMALL(BO67:BO187,ROW()-ROW($BO$190)+1),"")</f>
        <v>0</v>
      </c>
      <c r="BP304">
        <f>IFERROR(SMALL(BP67:BP187,ROW()-ROW($BP$190)+1),"")</f>
        <v>0</v>
      </c>
      <c r="BQ304">
        <f>IFERROR(SMALL(BQ67:BQ187,ROW()-ROW($BQ$190)+1),"")</f>
        <v>0</v>
      </c>
      <c r="BR304">
        <f>IFERROR(SMALL(BR67:BR187,ROW()-ROW($BR$190)+1),"")</f>
        <v>0</v>
      </c>
      <c r="BS304">
        <f>IFERROR(SMALL(BS67:BS187,ROW()-ROW($BS$190)+1),"")</f>
        <v>0</v>
      </c>
      <c r="BT304">
        <f>IFERROR(SMALL(BT67:BT187,ROW()-ROW($BT$190)+1),"")</f>
        <v>0</v>
      </c>
      <c r="BU304">
        <f>IFERROR(SMALL(BU67:BU187,ROW()-ROW($BU$190)+1),"")</f>
        <v>0</v>
      </c>
      <c r="BV304">
        <f>IFERROR(SMALL(BV67:BV187,ROW()-ROW($BV$190)+1),"")</f>
        <v>0</v>
      </c>
      <c r="BW304">
        <f>IFERROR(SMALL(BW67:BW187,ROW()-ROW($BW$190)+1),"")</f>
        <v>0</v>
      </c>
      <c r="BX304">
        <f>IFERROR(SMALL(BX67:BX187,ROW()-ROW($BX$190)+1),"")</f>
        <v>0</v>
      </c>
      <c r="BY304">
        <f>IFERROR(SMALL(BY67:BY187,ROW()-ROW($BY$190)+1),"")</f>
        <v>0</v>
      </c>
      <c r="BZ304">
        <f>IFERROR(SMALL(BZ67:BZ187,ROW()-ROW($BZ$190)+1),"")</f>
        <v>0</v>
      </c>
      <c r="CA304">
        <f>IFERROR(SMALL(CA67:CA187,ROW()-ROW($CA$190)+1),"")</f>
        <v>0</v>
      </c>
      <c r="CB304">
        <f>IFERROR(SMALL(CB67:CB187,ROW()-ROW($CB$190)+1),"")</f>
        <v>0</v>
      </c>
      <c r="CC304">
        <f>IFERROR(SMALL(CC67:CC187,ROW()-ROW($CC$190)+1),"")</f>
        <v>0</v>
      </c>
      <c r="CD304">
        <f>IFERROR(SMALL(CD67:CD187,ROW()-ROW($CD$190)+1),"")</f>
        <v>0</v>
      </c>
      <c r="CE304">
        <f>IFERROR(SMALL(CE67:CE187,ROW()-ROW($CE$190)+1),"")</f>
        <v>0</v>
      </c>
      <c r="CF304">
        <f>IFERROR(SMALL(CF67:CF187,ROW()-ROW($CF$190)+1),"")</f>
        <v>0</v>
      </c>
      <c r="CG304">
        <f>IFERROR(SMALL(CG67:CG187,ROW()-ROW($CG$190)+1),"")</f>
        <v>0</v>
      </c>
      <c r="CH304">
        <f>IFERROR(SMALL(CH67:CH187,ROW()-ROW($CH$190)+1),"")</f>
        <v>0</v>
      </c>
      <c r="CI304">
        <f>IFERROR(SMALL(CI67:CI187,ROW()-ROW($CI$190)+1),"")</f>
        <v>0</v>
      </c>
      <c r="CJ304">
        <f>IFERROR(SMALL(CJ67:CJ187,ROW()-ROW($CJ$190)+1),"")</f>
        <v>0</v>
      </c>
      <c r="CK304">
        <f>IFERROR(SMALL(CK67:CK187,ROW()-ROW($CK$190)+1),"")</f>
        <v>0</v>
      </c>
      <c r="CL304">
        <f>IFERROR(SMALL(CL67:CL187,ROW()-ROW($CL$190)+1),"")</f>
        <v>0</v>
      </c>
      <c r="CM304">
        <f>IFERROR(SMALL(CM67:CM187,ROW()-ROW($CM$190)+1),"")</f>
        <v>0</v>
      </c>
      <c r="CN304">
        <f>IFERROR(SMALL(CN67:CN187,ROW()-ROW($CN$190)+1),"")</f>
        <v>0</v>
      </c>
      <c r="CO304">
        <f>IFERROR(SMALL(CO67:CO187,ROW()-ROW($CO$190)+1),"")</f>
        <v>0</v>
      </c>
      <c r="CP304">
        <f>IFERROR(SMALL(CP67:CP187,ROW()-ROW($CP$190)+1),"")</f>
        <v>0</v>
      </c>
      <c r="CQ304">
        <f>IFERROR(SMALL(CQ67:CQ187,ROW()-ROW($CQ$190)+1),"")</f>
        <v>0</v>
      </c>
      <c r="CR304">
        <f>IFERROR(SMALL(CR67:CR187,ROW()-ROW($CR$190)+1),"")</f>
        <v>0</v>
      </c>
      <c r="CS304">
        <f>IFERROR(SMALL(CS67:CS187,ROW()-ROW($CS$190)+1),"")</f>
        <v>0</v>
      </c>
      <c r="CT304">
        <f>IFERROR(SMALL(CT67:CT187,ROW()-ROW($CT$190)+1),"")</f>
        <v>0</v>
      </c>
      <c r="CU304">
        <f>IFERROR(SMALL(CU67:CU187,ROW()-ROW($CU$190)+1),"")</f>
        <v>0</v>
      </c>
      <c r="CV304">
        <f>IFERROR(SMALL(CV67:CV187,ROW()-ROW($CV$190)+1),"")</f>
        <v>0</v>
      </c>
      <c r="CW304">
        <f>IFERROR(SMALL(CW67:CW187,ROW()-ROW($CW$190)+1),"")</f>
        <v>0</v>
      </c>
      <c r="CX304">
        <f>IFERROR(SMALL(CX67:CX187,ROW()-ROW($CX$190)+1),"")</f>
        <v>0</v>
      </c>
      <c r="CY304">
        <f>IFERROR(SMALL(CY67:CY187,ROW()-ROW($CY$190)+1),"")</f>
        <v>0</v>
      </c>
      <c r="CZ304">
        <f>IFERROR(SMALL(CZ67:CZ187,ROW()-ROW($CZ$190)+1),"")</f>
        <v>0</v>
      </c>
      <c r="DA304">
        <f>IFERROR(SMALL(DA67:DA187,ROW()-ROW($DA$190)+1),"")</f>
        <v>0</v>
      </c>
      <c r="DB304">
        <f>IFERROR(SMALL(DB67:DB187,ROW()-ROW($DB$190)+1),"")</f>
        <v>0</v>
      </c>
      <c r="DC304">
        <f>IFERROR(SMALL(DC67:DC187,ROW()-ROW($DC$190)+1),"")</f>
        <v>0</v>
      </c>
      <c r="DD304">
        <f>IFERROR(SMALL(DD67:DD187,ROW()-ROW($DD$190)+1),"")</f>
        <v>0</v>
      </c>
      <c r="DE304">
        <f>IFERROR(SMALL(DE67:DE187,ROW()-ROW($DE$190)+1),"")</f>
        <v>0</v>
      </c>
      <c r="DF304">
        <f>IFERROR(SMALL(DF67:DF187,ROW()-ROW($DF$190)+1),"")</f>
        <v>0</v>
      </c>
      <c r="DG304">
        <f>IFERROR(SMALL(DG67:DG187,ROW()-ROW($DG$190)+1),"")</f>
        <v>0</v>
      </c>
      <c r="DH304">
        <f>IFERROR(SMALL(DH67:DH187,ROW()-ROW($DH$190)+1),"")</f>
        <v>0</v>
      </c>
      <c r="DI304">
        <f>IFERROR(SMALL(DI67:DI187,ROW()-ROW($DI$190)+1),"")</f>
        <v>0</v>
      </c>
      <c r="DJ304">
        <f>IFERROR(SMALL(DJ67:DJ187,ROW()-ROW($DJ$190)+1),"")</f>
        <v>0</v>
      </c>
      <c r="DK304">
        <f>IFERROR(SMALL(DK67:DK187,ROW()-ROW($DK$190)+1),"")</f>
        <v>0</v>
      </c>
      <c r="DL304">
        <f>IFERROR(SMALL(DL67:DL187,ROW()-ROW($DL$190)+1),"")</f>
        <v>0</v>
      </c>
      <c r="DM304">
        <f>IFERROR(SMALL(DM67:DM187,ROW()-ROW($DM$190)+1),"")</f>
        <v>0</v>
      </c>
      <c r="DN304">
        <f>IFERROR(SMALL(DN67:DN187,ROW()-ROW($DN$190)+1),"")</f>
        <v>0</v>
      </c>
      <c r="DO304">
        <f>IFERROR(SMALL(DO67:DO187,ROW()-ROW($DO$190)+1),"")</f>
        <v>0</v>
      </c>
      <c r="DP304">
        <f>IFERROR(SMALL(DP67:DP187,ROW()-ROW($DP$190)+1),"")</f>
        <v>0</v>
      </c>
      <c r="DQ304">
        <f>IFERROR(SMALL(DQ67:DQ187,ROW()-ROW($DQ$190)+1),"")</f>
        <v>0</v>
      </c>
      <c r="DR304">
        <f>IFERROR(SMALL(DR67:DR187,ROW()-ROW($DR$190)+1),"")</f>
        <v>0</v>
      </c>
      <c r="DS304">
        <f>IFERROR(SMALL(DS67:DS187,ROW()-ROW($DS$190)+1),"")</f>
        <v>0</v>
      </c>
      <c r="DT304">
        <f>IFERROR(SMALL(DT67:DT187,ROW()-ROW($DT$190)+1),"")</f>
        <v>0</v>
      </c>
      <c r="DU304">
        <f>IFERROR(SMALL(DU67:DU187,ROW()-ROW($DU$190)+1),"")</f>
        <v>0</v>
      </c>
      <c r="DV304">
        <f>IFERROR(SMALL(DV67:DV187,ROW()-ROW($DV$190)+1),"")</f>
        <v>0</v>
      </c>
      <c r="DW304">
        <f>IFERROR(SMALL(DW67:DW187,ROW()-ROW($DW$190)+1),"")</f>
        <v>0</v>
      </c>
      <c r="DX304">
        <f>IFERROR(SMALL(DX67:DX187,ROW()-ROW($DX$190)+1),"")</f>
        <v>0</v>
      </c>
      <c r="DY304">
        <f>IFERROR(SMALL(DY67:DY187,ROW()-ROW($DY$190)+1),"")</f>
        <v>0</v>
      </c>
      <c r="DZ304">
        <f>IFERROR(SMALL(DZ67:DZ187,ROW()-ROW($DZ$190)+1),"")</f>
        <v>0</v>
      </c>
      <c r="EA304">
        <f>IFERROR(SMALL(EA67:EA187,ROW()-ROW($EA$190)+1),"")</f>
        <v>0</v>
      </c>
      <c r="EB304">
        <f>IFERROR(SMALL(EB67:EB187,ROW()-ROW($EB$190)+1),"")</f>
        <v>0</v>
      </c>
      <c r="EC304">
        <f>IFERROR(SMALL(EC67:EC187,ROW()-ROW($EC$190)+1),"")</f>
        <v>0</v>
      </c>
      <c r="ED304">
        <f>IFERROR(SMALL(ED67:ED187,ROW()-ROW($ED$190)+1),"")</f>
        <v>0</v>
      </c>
      <c r="EE304">
        <f>IFERROR(SMALL(EE67:EE187,ROW()-ROW($EE$190)+1),"")</f>
        <v>0</v>
      </c>
      <c r="EF304">
        <f>IFERROR(SMALL(EF67:EF187,ROW()-ROW($EF$190)+1),"")</f>
        <v>0</v>
      </c>
      <c r="EI304">
        <f>IFERROR(SMALL(EI67:EI187,ROW()-ROW($EI$190)+1),"")</f>
        <v>0</v>
      </c>
      <c r="EJ304">
        <f>IFERROR(SMALL(EJ67:EJ187,ROW()-ROW($EJ$190)+1),"")</f>
        <v>0</v>
      </c>
      <c r="EK304">
        <f>IFERROR(SMALL(EK67:EK187,ROW()-ROW($EK$190)+1),"")</f>
        <v>0</v>
      </c>
      <c r="EL304">
        <f>IFERROR(SMALL(EL67:EL187,ROW()-ROW($EL$190)+1),"")</f>
        <v>0</v>
      </c>
      <c r="EM304">
        <f>IFERROR(SMALL(EM67:EM187,ROW()-ROW($EM$190)+1),"")</f>
        <v>0</v>
      </c>
      <c r="EN304">
        <f>IFERROR(SMALL(EN67:EN187,ROW()-ROW($EN$190)+1),"")</f>
        <v>0</v>
      </c>
      <c r="EO304">
        <f>IFERROR(SMALL(EO67:EO187,ROW()-ROW($EO$190)+1),"")</f>
        <v>0</v>
      </c>
      <c r="EP304">
        <f>IFERROR(SMALL(EP67:EP187,ROW()-ROW($EP$190)+1),"")</f>
        <v>0</v>
      </c>
      <c r="EQ304">
        <f>IFERROR(SMALL(EQ67:EQ187,ROW()-ROW($EQ$190)+1),"")</f>
        <v>0</v>
      </c>
      <c r="ER304">
        <f>IFERROR(SMALL(ER67:ER187,ROW()-ROW($ER$190)+1),"")</f>
        <v>0</v>
      </c>
      <c r="ES304">
        <f>IFERROR(SMALL(ES67:ES187,ROW()-ROW($ES$190)+1),"")</f>
        <v>0</v>
      </c>
      <c r="ET304">
        <f>IFERROR(SMALL(ET67:ET187,ROW()-ROW($ET$190)+1),"")</f>
        <v>0</v>
      </c>
      <c r="EU304">
        <f>IFERROR(SMALL(EU67:EU187,ROW()-ROW($EU$190)+1),"")</f>
        <v>0</v>
      </c>
      <c r="EV304">
        <f>IFERROR(SMALL(EV67:EV187,ROW()-ROW($EV$190)+1),"")</f>
        <v>0</v>
      </c>
      <c r="EW304">
        <f>IFERROR(SMALL(EW67:EW187,ROW()-ROW($EW$190)+1),"")</f>
        <v>0</v>
      </c>
      <c r="EX304">
        <f>IFERROR(SMALL(EX67:EX187,ROW()-ROW($EX$190)+1),"")</f>
        <v>0</v>
      </c>
      <c r="EY304">
        <f>IFERROR(SMALL(EY67:EY187,ROW()-ROW($EY$190)+1),"")</f>
        <v>0</v>
      </c>
      <c r="EZ304">
        <f>IFERROR(SMALL(EZ67:EZ187,ROW()-ROW($EZ$190)+1),"")</f>
        <v>0</v>
      </c>
      <c r="FA304">
        <f>IFERROR(SMALL(FA67:FA187,ROW()-ROW($FA$190)+1),"")</f>
        <v>0</v>
      </c>
      <c r="FB304">
        <f>IFERROR(SMALL(FB67:FB187,ROW()-ROW($FB$190)+1),"")</f>
        <v>0</v>
      </c>
      <c r="FC304">
        <f>IFERROR(SMALL(FC67:FC187,ROW()-ROW($FC$190)+1),"")</f>
        <v>0</v>
      </c>
      <c r="FD304">
        <f>IFERROR(SMALL(FD67:FD187,ROW()-ROW($FD$190)+1),"")</f>
        <v>0</v>
      </c>
      <c r="FE304">
        <f>IFERROR(SMALL(FE67:FE187,ROW()-ROW($FE$190)+1),"")</f>
        <v>0</v>
      </c>
      <c r="FF304">
        <f>IFERROR(SMALL(FF67:FF187,ROW()-ROW($FF$190)+1),"")</f>
        <v>0</v>
      </c>
      <c r="FG304">
        <f>IFERROR(SMALL(FG67:FG187,ROW()-ROW($FG$190)+1),"")</f>
        <v>0</v>
      </c>
      <c r="FH304">
        <f>IFERROR(SMALL(FH67:FH187,ROW()-ROW($FH$190)+1),"")</f>
        <v>0</v>
      </c>
      <c r="FI304">
        <f>IFERROR(SMALL(FI67:FI187,ROW()-ROW($FI$190)+1),"")</f>
        <v>0</v>
      </c>
      <c r="FJ304">
        <f>IFERROR(SMALL(FJ67:FJ187,ROW()-ROW($FJ$190)+1),"")</f>
        <v>0</v>
      </c>
      <c r="FK304">
        <f>IFERROR(SMALL(FK67:FK187,ROW()-ROW($FK$190)+1),"")</f>
        <v>0</v>
      </c>
      <c r="FL304">
        <f>IFERROR(SMALL(FL67:FL187,ROW()-ROW($FL$190)+1),"")</f>
        <v>0</v>
      </c>
      <c r="FM304">
        <f>IFERROR(SMALL(FM67:FM187,ROW()-ROW($FM$190)+1),"")</f>
        <v>0</v>
      </c>
      <c r="FN304">
        <f>IFERROR(SMALL(FN67:FN187,ROW()-ROW($FN$190)+1),"")</f>
        <v>0</v>
      </c>
      <c r="FO304">
        <f>IFERROR(SMALL(FO67:FO187,ROW()-ROW($FO$190)+1),"")</f>
        <v>0</v>
      </c>
      <c r="FP304">
        <f>IFERROR(SMALL(FP67:FP187,ROW()-ROW($FP$190)+1),"")</f>
        <v>0</v>
      </c>
      <c r="FQ304">
        <f>IFERROR(SMALL(FQ67:FQ187,ROW()-ROW($FQ$190)+1),"")</f>
        <v>0</v>
      </c>
      <c r="FR304">
        <f>IFERROR(SMALL(FR67:FR187,ROW()-ROW($FR$190)+1),"")</f>
        <v>0</v>
      </c>
      <c r="FS304">
        <f>IFERROR(SMALL(FS67:FS187,ROW()-ROW($FS$190)+1),"")</f>
        <v>0</v>
      </c>
      <c r="FT304">
        <f>IFERROR(SMALL(FT67:FT187,ROW()-ROW($FT$190)+1),"")</f>
        <v>0</v>
      </c>
      <c r="FU304">
        <f>IFERROR(SMALL(FU67:FU187,ROW()-ROW($FU$190)+1),"")</f>
        <v>0</v>
      </c>
      <c r="FV304">
        <f>IFERROR(SMALL(FV67:FV187,ROW()-ROW($FV$190)+1),"")</f>
        <v>0</v>
      </c>
      <c r="FW304">
        <f>IFERROR(SMALL(FW67:FW187,ROW()-ROW($FW$190)+1),"")</f>
        <v>0</v>
      </c>
      <c r="FX304">
        <f>IFERROR(SMALL(FX67:FX187,ROW()-ROW($FX$190)+1),"")</f>
        <v>0</v>
      </c>
      <c r="FY304">
        <f>IFERROR(SMALL(FY67:FY187,ROW()-ROW($FY$190)+1),"")</f>
        <v>0</v>
      </c>
      <c r="FZ304">
        <f>IFERROR(SMALL(FZ67:FZ187,ROW()-ROW($FZ$190)+1),"")</f>
        <v>0</v>
      </c>
      <c r="GA304">
        <f>IFERROR(SMALL(GA67:GA187,ROW()-ROW($GA$190)+1),"")</f>
        <v>0</v>
      </c>
      <c r="GB304">
        <f>IFERROR(SMALL(GB67:GB187,ROW()-ROW($GB$190)+1),"")</f>
        <v>0</v>
      </c>
      <c r="GC304">
        <f>IFERROR(SMALL(GC67:GC187,ROW()-ROW($GC$190)+1),"")</f>
        <v>0</v>
      </c>
      <c r="GD304">
        <f>IFERROR(SMALL(GD67:GD187,ROW()-ROW($GD$190)+1),"")</f>
        <v>0</v>
      </c>
      <c r="GE304">
        <f>IFERROR(SMALL(GE67:GE187,ROW()-ROW($GE$190)+1),"")</f>
        <v>0</v>
      </c>
      <c r="GF304">
        <f>IFERROR(SMALL(GF67:GF187,ROW()-ROW($GF$190)+1),"")</f>
        <v>0</v>
      </c>
      <c r="GG304">
        <f>IFERROR(SMALL(GG67:GG187,ROW()-ROW($GG$190)+1),"")</f>
        <v>0</v>
      </c>
      <c r="GH304">
        <f>IFERROR(SMALL(GH67:GH187,ROW()-ROW($GH$190)+1),"")</f>
        <v>0</v>
      </c>
      <c r="GI304">
        <f>IFERROR(SMALL(GI67:GI187,ROW()-ROW($GI$190)+1),"")</f>
        <v>0</v>
      </c>
      <c r="GJ304">
        <f>IFERROR(SMALL(GJ67:GJ187,ROW()-ROW($GJ$190)+1),"")</f>
        <v>0</v>
      </c>
      <c r="GK304">
        <f>IFERROR(SMALL(GK67:GK187,ROW()-ROW($GK$190)+1),"")</f>
        <v>0</v>
      </c>
      <c r="GL304">
        <f>IFERROR(SMALL(GL67:GL187,ROW()-ROW($GL$190)+1),"")</f>
        <v>0</v>
      </c>
      <c r="GM304">
        <f>IFERROR(SMALL(GM67:GM187,ROW()-ROW($GM$190)+1),"")</f>
        <v>0</v>
      </c>
      <c r="GN304">
        <f>IFERROR(SMALL(GN67:GN187,ROW()-ROW($GN$190)+1),"")</f>
        <v>0</v>
      </c>
      <c r="GO304">
        <f>IFERROR(SMALL(GO67:GO187,ROW()-ROW($GO$190)+1),"")</f>
        <v>0</v>
      </c>
      <c r="GP304">
        <f>IFERROR(SMALL(GP67:GP187,ROW()-ROW($GP$190)+1),"")</f>
        <v>0</v>
      </c>
      <c r="GQ304">
        <f>IFERROR(SMALL(GQ67:GQ187,ROW()-ROW($GQ$190)+1),"")</f>
        <v>0</v>
      </c>
      <c r="GR304">
        <f>IFERROR(SMALL(GR67:GR187,ROW()-ROW($GR$190)+1),"")</f>
        <v>0</v>
      </c>
      <c r="GS304">
        <f>IFERROR(SMALL(GS67:GS187,ROW()-ROW($GS$190)+1),"")</f>
        <v>0</v>
      </c>
      <c r="GT304">
        <f>IFERROR(SMALL(GT67:GT187,ROW()-ROW($GT$190)+1),"")</f>
        <v>0</v>
      </c>
      <c r="GU304">
        <f>IFERROR(SMALL(GU67:GU187,ROW()-ROW($GU$190)+1),"")</f>
        <v>0</v>
      </c>
      <c r="GV304">
        <f>IFERROR(SMALL(GV67:GV187,ROW()-ROW($GV$190)+1),"")</f>
        <v>0</v>
      </c>
      <c r="GW304">
        <f>IFERROR(SMALL(GW67:GW187,ROW()-ROW($GW$190)+1),"")</f>
        <v>0</v>
      </c>
      <c r="GX304">
        <f>IFERROR(SMALL(GX67:GX187,ROW()-ROW($GX$190)+1),"")</f>
        <v>0</v>
      </c>
      <c r="GY304">
        <f>IFERROR(SMALL(GY67:GY187,ROW()-ROW($GY$190)+1),"")</f>
        <v>0</v>
      </c>
      <c r="GZ304">
        <f>IFERROR(SMALL(GZ67:GZ187,ROW()-ROW($GZ$190)+1),"")</f>
        <v>0</v>
      </c>
      <c r="HA304">
        <f>IFERROR(SMALL(HA67:HA187,ROW()-ROW($HA$190)+1),"")</f>
        <v>0</v>
      </c>
      <c r="HB304">
        <f>IFERROR(SMALL(HB67:HB187,ROW()-ROW($HB$190)+1),"")</f>
        <v>0</v>
      </c>
      <c r="HC304">
        <f>IFERROR(SMALL(HC67:HC187,ROW()-ROW($HC$190)+1),"")</f>
        <v>0</v>
      </c>
      <c r="HD304">
        <f>IFERROR(SMALL(HD67:HD187,ROW()-ROW($HD$190)+1),"")</f>
        <v>0</v>
      </c>
      <c r="HE304">
        <f>IFERROR(SMALL(HE67:HE187,ROW()-ROW($HE$190)+1),"")</f>
        <v>0</v>
      </c>
      <c r="HF304">
        <f>IFERROR(SMALL(HF67:HF187,ROW()-ROW($HF$190)+1),"")</f>
        <v>0</v>
      </c>
      <c r="HG304">
        <f>IFERROR(SMALL(HG67:HG187,ROW()-ROW($HG$190)+1),"")</f>
        <v>0</v>
      </c>
      <c r="HH304">
        <f>IFERROR(SMALL(HH67:HH187,ROW()-ROW($HH$190)+1),"")</f>
        <v>0</v>
      </c>
      <c r="HI304">
        <f>IFERROR(SMALL(HI67:HI187,ROW()-ROW($HI$190)+1),"")</f>
        <v>0</v>
      </c>
      <c r="HJ304">
        <f>IFERROR(SMALL(HJ67:HJ187,ROW()-ROW($HJ$190)+1),"")</f>
        <v>0</v>
      </c>
      <c r="HK304">
        <f>IFERROR(SMALL(HK67:HK187,ROW()-ROW($HK$190)+1),"")</f>
        <v>0</v>
      </c>
      <c r="HL304">
        <f>IFERROR(SMALL(HL67:HL187,ROW()-ROW($HL$190)+1),"")</f>
        <v>0</v>
      </c>
      <c r="HM304">
        <f>IFERROR(SMALL(HM67:HM187,ROW()-ROW($HM$190)+1),"")</f>
        <v>0</v>
      </c>
      <c r="HN304">
        <f>IFERROR(SMALL(HN67:HN187,ROW()-ROW($HN$190)+1),"")</f>
        <v>0</v>
      </c>
      <c r="HO304">
        <f>IFERROR(SMALL(HO67:HO187,ROW()-ROW($HO$190)+1),"")</f>
        <v>0</v>
      </c>
      <c r="HP304">
        <f>IFERROR(SMALL(HP67:HP187,ROW()-ROW($HP$190)+1),"")</f>
        <v>0</v>
      </c>
      <c r="HQ304">
        <f>IFERROR(SMALL(HQ67:HQ187,ROW()-ROW($HQ$190)+1),"")</f>
        <v>0</v>
      </c>
      <c r="HR304">
        <f>IFERROR(SMALL(HR67:HR187,ROW()-ROW($HR$190)+1),"")</f>
        <v>0</v>
      </c>
      <c r="HS304">
        <f>IFERROR(SMALL(HS67:HS187,ROW()-ROW($HS$190)+1),"")</f>
        <v>0</v>
      </c>
      <c r="HT304">
        <f>IFERROR(SMALL(HT67:HT187,ROW()-ROW($HT$190)+1),"")</f>
        <v>0</v>
      </c>
      <c r="HU304">
        <f>IFERROR(SMALL(HU67:HU187,ROW()-ROW($HU$190)+1),"")</f>
        <v>0</v>
      </c>
      <c r="HV304">
        <f>IFERROR(SMALL(HV67:HV187,ROW()-ROW($HV$190)+1),"")</f>
        <v>0</v>
      </c>
      <c r="HW304">
        <f>IFERROR(SMALL(HW67:HW187,ROW()-ROW($HW$190)+1),"")</f>
        <v>0</v>
      </c>
      <c r="HX304">
        <f>IFERROR(SMALL(HX67:HX187,ROW()-ROW($HX$190)+1),"")</f>
        <v>0</v>
      </c>
      <c r="HY304">
        <f>IFERROR(SMALL(HY67:HY187,ROW()-ROW($HY$190)+1),"")</f>
        <v>0</v>
      </c>
      <c r="HZ304">
        <f>IFERROR(SMALL(HZ67:HZ187,ROW()-ROW($HZ$190)+1),"")</f>
        <v>0</v>
      </c>
      <c r="IA304">
        <f>IFERROR(SMALL(IA67:IA187,ROW()-ROW($IA$190)+1),"")</f>
        <v>0</v>
      </c>
      <c r="IB304">
        <f>IFERROR(SMALL(IB67:IB187,ROW()-ROW($IB$190)+1),"")</f>
        <v>0</v>
      </c>
      <c r="IC304">
        <f>IFERROR(SMALL(IC67:IC187,ROW()-ROW($IC$190)+1),"")</f>
        <v>0</v>
      </c>
      <c r="ID304">
        <f>IFERROR(SMALL(ID67:ID187,ROW()-ROW($ID$190)+1),"")</f>
        <v>0</v>
      </c>
      <c r="IE304">
        <f>IFERROR(SMALL(IE67:IE187,ROW()-ROW($IE$190)+1),"")</f>
        <v>0</v>
      </c>
      <c r="IF304">
        <f>IFERROR(SMALL(IF67:IF187,ROW()-ROW($IF$190)+1),"")</f>
        <v>0</v>
      </c>
      <c r="IG304">
        <f>IFERROR(SMALL(IG67:IG187,ROW()-ROW($IG$190)+1),"")</f>
        <v>0</v>
      </c>
      <c r="IH304">
        <f>IFERROR(SMALL(IH67:IH187,ROW()-ROW($IH$190)+1),"")</f>
        <v>0</v>
      </c>
      <c r="II304">
        <f>IFERROR(SMALL(II67:II187,ROW()-ROW($II$190)+1),"")</f>
        <v>0</v>
      </c>
      <c r="IJ304">
        <f>IFERROR(SMALL(IJ67:IJ187,ROW()-ROW($IJ$190)+1),"")</f>
        <v>0</v>
      </c>
      <c r="IK304">
        <f>IFERROR(SMALL(IK67:IK187,ROW()-ROW($IK$190)+1),"")</f>
        <v>0</v>
      </c>
      <c r="IL304">
        <f>IFERROR(SMALL(IL67:IL187,ROW()-ROW($IL$190)+1),"")</f>
        <v>0</v>
      </c>
      <c r="IM304">
        <f>IFERROR(SMALL(IM67:IM187,ROW()-ROW($IM$190)+1),"")</f>
        <v>0</v>
      </c>
      <c r="IN304">
        <f>IFERROR(SMALL(IN67:IN187,ROW()-ROW($IN$190)+1),"")</f>
        <v>0</v>
      </c>
      <c r="IO304">
        <f>IFERROR(SMALL(IO67:IO187,ROW()-ROW($IO$190)+1),"")</f>
        <v>0</v>
      </c>
      <c r="IP304">
        <f>IFERROR(SMALL(IP67:IP187,ROW()-ROW($IP$190)+1),"")</f>
        <v>0</v>
      </c>
      <c r="IQ304">
        <f>IFERROR(SMALL(IQ67:IQ187,ROW()-ROW($IQ$190)+1),"")</f>
        <v>0</v>
      </c>
      <c r="IR304">
        <f>IFERROR(SMALL(IR67:IR187,ROW()-ROW($IR$190)+1),"")</f>
        <v>0</v>
      </c>
      <c r="IS304">
        <f>IFERROR(SMALL(IS67:IS187,ROW()-ROW($IS$190)+1),"")</f>
        <v>0</v>
      </c>
      <c r="IT304">
        <f>IFERROR(SMALL(IT67:IT187,ROW()-ROW($IT$190)+1),"")</f>
        <v>0</v>
      </c>
      <c r="IU304">
        <f>IFERROR(SMALL(IU67:IU187,ROW()-ROW($IU$190)+1),"")</f>
        <v>0</v>
      </c>
      <c r="IV304">
        <f>IFERROR(SMALL(IV67:IV187,ROW()-ROW($IV$190)+1),"")</f>
        <v>0</v>
      </c>
      <c r="IW304">
        <f>IFERROR(SMALL(IW67:IW187,ROW()-ROW($IW$190)+1),"")</f>
        <v>0</v>
      </c>
      <c r="IX304">
        <f>IFERROR(SMALL(IX67:IX187,ROW()-ROW($IX$190)+1),"")</f>
        <v>0</v>
      </c>
      <c r="IY304">
        <f>IFERROR(SMALL(IY67:IY187,ROW()-ROW($IY$190)+1),"")</f>
        <v>0</v>
      </c>
      <c r="IZ304">
        <f>IFERROR(SMALL(IZ67:IZ187,ROW()-ROW($IZ$190)+1),"")</f>
        <v>0</v>
      </c>
      <c r="JA304">
        <f>IFERROR(SMALL(JA67:JA187,ROW()-ROW($JA$190)+1),"")</f>
        <v>0</v>
      </c>
      <c r="JB304">
        <f>IFERROR(SMALL(JB67:JB187,ROW()-ROW($JB$190)+1),"")</f>
        <v>0</v>
      </c>
      <c r="JC304">
        <f>IFERROR(SMALL(JC67:JC187,ROW()-ROW($JC$190)+1),"")</f>
        <v>0</v>
      </c>
      <c r="JD304">
        <f>IFERROR(SMALL(JD67:JD187,ROW()-ROW($JD$190)+1),"")</f>
        <v>0</v>
      </c>
      <c r="JE304">
        <f>IFERROR(SMALL(JE67:JE187,ROW()-ROW($JE$190)+1),"")</f>
        <v>0</v>
      </c>
      <c r="JF304">
        <f>IFERROR(SMALL(JF67:JF187,ROW()-ROW($JF$190)+1),"")</f>
        <v>0</v>
      </c>
      <c r="JG304">
        <f>IFERROR(SMALL(JG67:JG187,ROW()-ROW($JG$190)+1),"")</f>
        <v>0</v>
      </c>
      <c r="JH304">
        <f>IFERROR(SMALL(JH67:JH187,ROW()-ROW($JH$190)+1),"")</f>
        <v>0</v>
      </c>
      <c r="JI304">
        <f>IFERROR(SMALL(JI67:JI187,ROW()-ROW($JI$190)+1),"")</f>
        <v>0</v>
      </c>
      <c r="JJ304">
        <f>IFERROR(SMALL(JJ67:JJ187,ROW()-ROW($JJ$190)+1),"")</f>
        <v>0</v>
      </c>
    </row>
    <row r="305" spans="4:270">
      <c r="E305">
        <f>IFERROR(SMALL(E67:E187,ROW()-ROW($E$190)+1),"")</f>
        <v>0</v>
      </c>
      <c r="F305">
        <f>IFERROR(SMALL(F67:F187,ROW()-ROW($F$190)+1),"")</f>
        <v>0</v>
      </c>
      <c r="G305">
        <f>IFERROR(SMALL(G67:G187,ROW()-ROW($G$190)+1),"")</f>
        <v>0</v>
      </c>
      <c r="H305">
        <f>IFERROR(SMALL(H67:H187,ROW()-ROW($H$190)+1),"")</f>
        <v>0</v>
      </c>
      <c r="I305">
        <f>IFERROR(SMALL(I67:I187,ROW()-ROW($I$190)+1),"")</f>
        <v>0</v>
      </c>
      <c r="J305">
        <f>IFERROR(SMALL(J67:J187,ROW()-ROW($J$190)+1),"")</f>
        <v>0</v>
      </c>
      <c r="K305">
        <f>IFERROR(SMALL(K67:K187,ROW()-ROW($K$190)+1),"")</f>
        <v>0</v>
      </c>
      <c r="L305">
        <f>IFERROR(SMALL(L67:L187,ROW()-ROW($L$190)+1),"")</f>
        <v>0</v>
      </c>
      <c r="M305">
        <f>IFERROR(SMALL(M67:M187,ROW()-ROW($M$190)+1),"")</f>
        <v>0</v>
      </c>
      <c r="N305">
        <f>IFERROR(SMALL(N67:N187,ROW()-ROW($N$190)+1),"")</f>
        <v>0</v>
      </c>
      <c r="O305">
        <f>IFERROR(SMALL(O67:O187,ROW()-ROW($O$190)+1),"")</f>
        <v>0</v>
      </c>
      <c r="P305">
        <f>IFERROR(SMALL(P67:P187,ROW()-ROW($P$190)+1),"")</f>
        <v>0</v>
      </c>
      <c r="Q305">
        <f>IFERROR(SMALL(Q67:Q187,ROW()-ROW($Q$190)+1),"")</f>
        <v>0</v>
      </c>
      <c r="R305">
        <f>IFERROR(SMALL(R67:R187,ROW()-ROW($R$190)+1),"")</f>
        <v>0</v>
      </c>
      <c r="S305">
        <f>IFERROR(SMALL(S67:S187,ROW()-ROW($S$190)+1),"")</f>
        <v>0</v>
      </c>
      <c r="T305">
        <f>IFERROR(SMALL(T67:T187,ROW()-ROW($T$190)+1),"")</f>
        <v>0</v>
      </c>
      <c r="U305">
        <f>IFERROR(SMALL(U67:U187,ROW()-ROW($U$190)+1),"")</f>
        <v>0</v>
      </c>
      <c r="V305">
        <f>IFERROR(SMALL(V67:V187,ROW()-ROW($V$190)+1),"")</f>
        <v>0</v>
      </c>
      <c r="W305">
        <f>IFERROR(SMALL(W67:W187,ROW()-ROW($W$190)+1),"")</f>
        <v>0</v>
      </c>
      <c r="X305">
        <f>IFERROR(SMALL(X67:X187,ROW()-ROW($X$190)+1),"")</f>
        <v>0</v>
      </c>
      <c r="Y305">
        <f>IFERROR(SMALL(Y67:Y187,ROW()-ROW($Y$190)+1),"")</f>
        <v>0</v>
      </c>
      <c r="Z305">
        <f>IFERROR(SMALL(Z67:Z187,ROW()-ROW($Z$190)+1),"")</f>
        <v>0</v>
      </c>
      <c r="AA305">
        <f>IFERROR(SMALL(AA67:AA187,ROW()-ROW($AA$190)+1),"")</f>
        <v>0</v>
      </c>
      <c r="AB305">
        <f>IFERROR(SMALL(AB67:AB187,ROW()-ROW($AB$190)+1),"")</f>
        <v>0</v>
      </c>
      <c r="AC305">
        <f>IFERROR(SMALL(AC67:AC187,ROW()-ROW($AC$190)+1),"")</f>
        <v>0</v>
      </c>
      <c r="AD305">
        <f>IFERROR(SMALL(AD67:AD187,ROW()-ROW($AD$190)+1),"")</f>
        <v>0</v>
      </c>
      <c r="AE305">
        <f>IFERROR(SMALL(AE67:AE187,ROW()-ROW($AE$190)+1),"")</f>
        <v>0</v>
      </c>
      <c r="AF305">
        <f>IFERROR(SMALL(AF67:AF187,ROW()-ROW($AF$190)+1),"")</f>
        <v>0</v>
      </c>
      <c r="AG305">
        <f>IFERROR(SMALL(AG67:AG187,ROW()-ROW($AG$190)+1),"")</f>
        <v>0</v>
      </c>
      <c r="AH305">
        <f>IFERROR(SMALL(AH67:AH187,ROW()-ROW($AH$190)+1),"")</f>
        <v>0</v>
      </c>
      <c r="AI305">
        <f>IFERROR(SMALL(AI67:AI187,ROW()-ROW($AI$190)+1),"")</f>
        <v>0</v>
      </c>
      <c r="AJ305">
        <f>IFERROR(SMALL(AJ67:AJ187,ROW()-ROW($AJ$190)+1),"")</f>
        <v>0</v>
      </c>
      <c r="AK305">
        <f>IFERROR(SMALL(AK67:AK187,ROW()-ROW($AK$190)+1),"")</f>
        <v>0</v>
      </c>
      <c r="AL305">
        <f>IFERROR(SMALL(AL67:AL187,ROW()-ROW($AL$190)+1),"")</f>
        <v>0</v>
      </c>
      <c r="AM305">
        <f>IFERROR(SMALL(AM67:AM187,ROW()-ROW($AM$190)+1),"")</f>
        <v>0</v>
      </c>
      <c r="AN305">
        <f>IFERROR(SMALL(AN67:AN187,ROW()-ROW($AN$190)+1),"")</f>
        <v>0</v>
      </c>
      <c r="AO305">
        <f>IFERROR(SMALL(AO67:AO187,ROW()-ROW($AO$190)+1),"")</f>
        <v>0</v>
      </c>
      <c r="AP305">
        <f>IFERROR(SMALL(AP67:AP187,ROW()-ROW($AP$190)+1),"")</f>
        <v>0</v>
      </c>
      <c r="AQ305">
        <f>IFERROR(SMALL(AQ67:AQ187,ROW()-ROW($AQ$190)+1),"")</f>
        <v>0</v>
      </c>
      <c r="AR305">
        <f>IFERROR(SMALL(AR67:AR187,ROW()-ROW($AR$190)+1),"")</f>
        <v>0</v>
      </c>
      <c r="AS305">
        <f>IFERROR(SMALL(AS67:AS187,ROW()-ROW($AS$190)+1),"")</f>
        <v>0</v>
      </c>
      <c r="AT305">
        <f>IFERROR(SMALL(AT67:AT187,ROW()-ROW($AT$190)+1),"")</f>
        <v>0</v>
      </c>
      <c r="AU305">
        <f>IFERROR(SMALL(AU67:AU187,ROW()-ROW($AU$190)+1),"")</f>
        <v>0</v>
      </c>
      <c r="AV305">
        <f>IFERROR(SMALL(AV67:AV187,ROW()-ROW($AV$190)+1),"")</f>
        <v>0</v>
      </c>
      <c r="AW305">
        <f>IFERROR(SMALL(AW67:AW187,ROW()-ROW($AW$190)+1),"")</f>
        <v>0</v>
      </c>
      <c r="AX305">
        <f>IFERROR(SMALL(AX67:AX187,ROW()-ROW($AX$190)+1),"")</f>
        <v>0</v>
      </c>
      <c r="AY305">
        <f>IFERROR(SMALL(AY67:AY187,ROW()-ROW($AY$190)+1),"")</f>
        <v>0</v>
      </c>
      <c r="AZ305">
        <f>IFERROR(SMALL(AZ67:AZ187,ROW()-ROW($AZ$190)+1),"")</f>
        <v>0</v>
      </c>
      <c r="BA305">
        <f>IFERROR(SMALL(BA67:BA187,ROW()-ROW($BA$190)+1),"")</f>
        <v>0</v>
      </c>
      <c r="BB305">
        <f>IFERROR(SMALL(BB67:BB187,ROW()-ROW($BB$190)+1),"")</f>
        <v>0</v>
      </c>
      <c r="BC305">
        <f>IFERROR(SMALL(BC67:BC187,ROW()-ROW($BC$190)+1),"")</f>
        <v>0</v>
      </c>
      <c r="BD305">
        <f>IFERROR(SMALL(BD67:BD187,ROW()-ROW($BD$190)+1),"")</f>
        <v>0</v>
      </c>
      <c r="BE305">
        <f>IFERROR(SMALL(BE67:BE187,ROW()-ROW($BE$190)+1),"")</f>
        <v>0</v>
      </c>
      <c r="BF305">
        <f>IFERROR(SMALL(BF67:BF187,ROW()-ROW($BF$190)+1),"")</f>
        <v>0</v>
      </c>
      <c r="BG305">
        <f>IFERROR(SMALL(BG67:BG187,ROW()-ROW($BG$190)+1),"")</f>
        <v>0</v>
      </c>
      <c r="BH305">
        <f>IFERROR(SMALL(BH67:BH187,ROW()-ROW($BH$190)+1),"")</f>
        <v>0</v>
      </c>
      <c r="BI305">
        <f>IFERROR(SMALL(BI67:BI187,ROW()-ROW($BI$190)+1),"")</f>
        <v>0</v>
      </c>
      <c r="BJ305">
        <f>IFERROR(SMALL(BJ67:BJ187,ROW()-ROW($BJ$190)+1),"")</f>
        <v>0</v>
      </c>
      <c r="BK305">
        <f>IFERROR(SMALL(BK67:BK187,ROW()-ROW($BK$190)+1),"")</f>
        <v>0</v>
      </c>
      <c r="BL305">
        <f>IFERROR(SMALL(BL67:BL187,ROW()-ROW($BL$190)+1),"")</f>
        <v>0</v>
      </c>
      <c r="BM305">
        <f>IFERROR(SMALL(BM67:BM187,ROW()-ROW($BM$190)+1),"")</f>
        <v>0</v>
      </c>
      <c r="BN305">
        <f>IFERROR(SMALL(BN67:BN187,ROW()-ROW($BN$190)+1),"")</f>
        <v>0</v>
      </c>
      <c r="BO305">
        <f>IFERROR(SMALL(BO67:BO187,ROW()-ROW($BO$190)+1),"")</f>
        <v>0</v>
      </c>
      <c r="BP305">
        <f>IFERROR(SMALL(BP67:BP187,ROW()-ROW($BP$190)+1),"")</f>
        <v>0</v>
      </c>
      <c r="BQ305">
        <f>IFERROR(SMALL(BQ67:BQ187,ROW()-ROW($BQ$190)+1),"")</f>
        <v>0</v>
      </c>
      <c r="BR305">
        <f>IFERROR(SMALL(BR67:BR187,ROW()-ROW($BR$190)+1),"")</f>
        <v>0</v>
      </c>
      <c r="BS305">
        <f>IFERROR(SMALL(BS67:BS187,ROW()-ROW($BS$190)+1),"")</f>
        <v>0</v>
      </c>
      <c r="BT305">
        <f>IFERROR(SMALL(BT67:BT187,ROW()-ROW($BT$190)+1),"")</f>
        <v>0</v>
      </c>
      <c r="BU305">
        <f>IFERROR(SMALL(BU67:BU187,ROW()-ROW($BU$190)+1),"")</f>
        <v>0</v>
      </c>
      <c r="BV305">
        <f>IFERROR(SMALL(BV67:BV187,ROW()-ROW($BV$190)+1),"")</f>
        <v>0</v>
      </c>
      <c r="BW305">
        <f>IFERROR(SMALL(BW67:BW187,ROW()-ROW($BW$190)+1),"")</f>
        <v>0</v>
      </c>
      <c r="BX305">
        <f>IFERROR(SMALL(BX67:BX187,ROW()-ROW($BX$190)+1),"")</f>
        <v>0</v>
      </c>
      <c r="BY305">
        <f>IFERROR(SMALL(BY67:BY187,ROW()-ROW($BY$190)+1),"")</f>
        <v>0</v>
      </c>
      <c r="BZ305">
        <f>IFERROR(SMALL(BZ67:BZ187,ROW()-ROW($BZ$190)+1),"")</f>
        <v>0</v>
      </c>
      <c r="CA305">
        <f>IFERROR(SMALL(CA67:CA187,ROW()-ROW($CA$190)+1),"")</f>
        <v>0</v>
      </c>
      <c r="CB305">
        <f>IFERROR(SMALL(CB67:CB187,ROW()-ROW($CB$190)+1),"")</f>
        <v>0</v>
      </c>
      <c r="CC305">
        <f>IFERROR(SMALL(CC67:CC187,ROW()-ROW($CC$190)+1),"")</f>
        <v>0</v>
      </c>
      <c r="CD305">
        <f>IFERROR(SMALL(CD67:CD187,ROW()-ROW($CD$190)+1),"")</f>
        <v>0</v>
      </c>
      <c r="CE305">
        <f>IFERROR(SMALL(CE67:CE187,ROW()-ROW($CE$190)+1),"")</f>
        <v>0</v>
      </c>
      <c r="CF305">
        <f>IFERROR(SMALL(CF67:CF187,ROW()-ROW($CF$190)+1),"")</f>
        <v>0</v>
      </c>
      <c r="CG305">
        <f>IFERROR(SMALL(CG67:CG187,ROW()-ROW($CG$190)+1),"")</f>
        <v>0</v>
      </c>
      <c r="CH305">
        <f>IFERROR(SMALL(CH67:CH187,ROW()-ROW($CH$190)+1),"")</f>
        <v>0</v>
      </c>
      <c r="CI305">
        <f>IFERROR(SMALL(CI67:CI187,ROW()-ROW($CI$190)+1),"")</f>
        <v>0</v>
      </c>
      <c r="CJ305">
        <f>IFERROR(SMALL(CJ67:CJ187,ROW()-ROW($CJ$190)+1),"")</f>
        <v>0</v>
      </c>
      <c r="CK305">
        <f>IFERROR(SMALL(CK67:CK187,ROW()-ROW($CK$190)+1),"")</f>
        <v>0</v>
      </c>
      <c r="CL305">
        <f>IFERROR(SMALL(CL67:CL187,ROW()-ROW($CL$190)+1),"")</f>
        <v>0</v>
      </c>
      <c r="CM305">
        <f>IFERROR(SMALL(CM67:CM187,ROW()-ROW($CM$190)+1),"")</f>
        <v>0</v>
      </c>
      <c r="CN305">
        <f>IFERROR(SMALL(CN67:CN187,ROW()-ROW($CN$190)+1),"")</f>
        <v>0</v>
      </c>
      <c r="CO305">
        <f>IFERROR(SMALL(CO67:CO187,ROW()-ROW($CO$190)+1),"")</f>
        <v>0</v>
      </c>
      <c r="CP305">
        <f>IFERROR(SMALL(CP67:CP187,ROW()-ROW($CP$190)+1),"")</f>
        <v>0</v>
      </c>
      <c r="CQ305">
        <f>IFERROR(SMALL(CQ67:CQ187,ROW()-ROW($CQ$190)+1),"")</f>
        <v>0</v>
      </c>
      <c r="CR305">
        <f>IFERROR(SMALL(CR67:CR187,ROW()-ROW($CR$190)+1),"")</f>
        <v>0</v>
      </c>
      <c r="CS305">
        <f>IFERROR(SMALL(CS67:CS187,ROW()-ROW($CS$190)+1),"")</f>
        <v>0</v>
      </c>
      <c r="CT305">
        <f>IFERROR(SMALL(CT67:CT187,ROW()-ROW($CT$190)+1),"")</f>
        <v>0</v>
      </c>
      <c r="CU305">
        <f>IFERROR(SMALL(CU67:CU187,ROW()-ROW($CU$190)+1),"")</f>
        <v>0</v>
      </c>
      <c r="CV305">
        <f>IFERROR(SMALL(CV67:CV187,ROW()-ROW($CV$190)+1),"")</f>
        <v>0</v>
      </c>
      <c r="CW305">
        <f>IFERROR(SMALL(CW67:CW187,ROW()-ROW($CW$190)+1),"")</f>
        <v>0</v>
      </c>
      <c r="CX305">
        <f>IFERROR(SMALL(CX67:CX187,ROW()-ROW($CX$190)+1),"")</f>
        <v>0</v>
      </c>
      <c r="CY305">
        <f>IFERROR(SMALL(CY67:CY187,ROW()-ROW($CY$190)+1),"")</f>
        <v>0</v>
      </c>
      <c r="CZ305">
        <f>IFERROR(SMALL(CZ67:CZ187,ROW()-ROW($CZ$190)+1),"")</f>
        <v>0</v>
      </c>
      <c r="DA305">
        <f>IFERROR(SMALL(DA67:DA187,ROW()-ROW($DA$190)+1),"")</f>
        <v>0</v>
      </c>
      <c r="DB305">
        <f>IFERROR(SMALL(DB67:DB187,ROW()-ROW($DB$190)+1),"")</f>
        <v>0</v>
      </c>
      <c r="DC305">
        <f>IFERROR(SMALL(DC67:DC187,ROW()-ROW($DC$190)+1),"")</f>
        <v>0</v>
      </c>
      <c r="DD305">
        <f>IFERROR(SMALL(DD67:DD187,ROW()-ROW($DD$190)+1),"")</f>
        <v>0</v>
      </c>
      <c r="DE305">
        <f>IFERROR(SMALL(DE67:DE187,ROW()-ROW($DE$190)+1),"")</f>
        <v>0</v>
      </c>
      <c r="DF305">
        <f>IFERROR(SMALL(DF67:DF187,ROW()-ROW($DF$190)+1),"")</f>
        <v>0</v>
      </c>
      <c r="DG305">
        <f>IFERROR(SMALL(DG67:DG187,ROW()-ROW($DG$190)+1),"")</f>
        <v>0</v>
      </c>
      <c r="DH305">
        <f>IFERROR(SMALL(DH67:DH187,ROW()-ROW($DH$190)+1),"")</f>
        <v>0</v>
      </c>
      <c r="DI305">
        <f>IFERROR(SMALL(DI67:DI187,ROW()-ROW($DI$190)+1),"")</f>
        <v>0</v>
      </c>
      <c r="DJ305">
        <f>IFERROR(SMALL(DJ67:DJ187,ROW()-ROW($DJ$190)+1),"")</f>
        <v>0</v>
      </c>
      <c r="DK305">
        <f>IFERROR(SMALL(DK67:DK187,ROW()-ROW($DK$190)+1),"")</f>
        <v>0</v>
      </c>
      <c r="DL305">
        <f>IFERROR(SMALL(DL67:DL187,ROW()-ROW($DL$190)+1),"")</f>
        <v>0</v>
      </c>
      <c r="DM305">
        <f>IFERROR(SMALL(DM67:DM187,ROW()-ROW($DM$190)+1),"")</f>
        <v>0</v>
      </c>
      <c r="DN305">
        <f>IFERROR(SMALL(DN67:DN187,ROW()-ROW($DN$190)+1),"")</f>
        <v>0</v>
      </c>
      <c r="DO305">
        <f>IFERROR(SMALL(DO67:DO187,ROW()-ROW($DO$190)+1),"")</f>
        <v>0</v>
      </c>
      <c r="DP305">
        <f>IFERROR(SMALL(DP67:DP187,ROW()-ROW($DP$190)+1),"")</f>
        <v>0</v>
      </c>
      <c r="DQ305">
        <f>IFERROR(SMALL(DQ67:DQ187,ROW()-ROW($DQ$190)+1),"")</f>
        <v>0</v>
      </c>
      <c r="DR305">
        <f>IFERROR(SMALL(DR67:DR187,ROW()-ROW($DR$190)+1),"")</f>
        <v>0</v>
      </c>
      <c r="DS305">
        <f>IFERROR(SMALL(DS67:DS187,ROW()-ROW($DS$190)+1),"")</f>
        <v>0</v>
      </c>
      <c r="DT305">
        <f>IFERROR(SMALL(DT67:DT187,ROW()-ROW($DT$190)+1),"")</f>
        <v>0</v>
      </c>
      <c r="DU305">
        <f>IFERROR(SMALL(DU67:DU187,ROW()-ROW($DU$190)+1),"")</f>
        <v>0</v>
      </c>
      <c r="DV305">
        <f>IFERROR(SMALL(DV67:DV187,ROW()-ROW($DV$190)+1),"")</f>
        <v>0</v>
      </c>
      <c r="DW305">
        <f>IFERROR(SMALL(DW67:DW187,ROW()-ROW($DW$190)+1),"")</f>
        <v>0</v>
      </c>
      <c r="DX305">
        <f>IFERROR(SMALL(DX67:DX187,ROW()-ROW($DX$190)+1),"")</f>
        <v>0</v>
      </c>
      <c r="DY305">
        <f>IFERROR(SMALL(DY67:DY187,ROW()-ROW($DY$190)+1),"")</f>
        <v>0</v>
      </c>
      <c r="DZ305">
        <f>IFERROR(SMALL(DZ67:DZ187,ROW()-ROW($DZ$190)+1),"")</f>
        <v>0</v>
      </c>
      <c r="EA305">
        <f>IFERROR(SMALL(EA67:EA187,ROW()-ROW($EA$190)+1),"")</f>
        <v>0</v>
      </c>
      <c r="EB305">
        <f>IFERROR(SMALL(EB67:EB187,ROW()-ROW($EB$190)+1),"")</f>
        <v>0</v>
      </c>
      <c r="EC305">
        <f>IFERROR(SMALL(EC67:EC187,ROW()-ROW($EC$190)+1),"")</f>
        <v>0</v>
      </c>
      <c r="ED305">
        <f>IFERROR(SMALL(ED67:ED187,ROW()-ROW($ED$190)+1),"")</f>
        <v>0</v>
      </c>
      <c r="EE305">
        <f>IFERROR(SMALL(EE67:EE187,ROW()-ROW($EE$190)+1),"")</f>
        <v>0</v>
      </c>
      <c r="EF305">
        <f>IFERROR(SMALL(EF67:EF187,ROW()-ROW($EF$190)+1),"")</f>
        <v>0</v>
      </c>
      <c r="EI305">
        <f>IFERROR(SMALL(EI67:EI187,ROW()-ROW($EI$190)+1),"")</f>
        <v>0</v>
      </c>
      <c r="EJ305">
        <f>IFERROR(SMALL(EJ67:EJ187,ROW()-ROW($EJ$190)+1),"")</f>
        <v>0</v>
      </c>
      <c r="EK305">
        <f>IFERROR(SMALL(EK67:EK187,ROW()-ROW($EK$190)+1),"")</f>
        <v>0</v>
      </c>
      <c r="EL305">
        <f>IFERROR(SMALL(EL67:EL187,ROW()-ROW($EL$190)+1),"")</f>
        <v>0</v>
      </c>
      <c r="EM305">
        <f>IFERROR(SMALL(EM67:EM187,ROW()-ROW($EM$190)+1),"")</f>
        <v>0</v>
      </c>
      <c r="EN305">
        <f>IFERROR(SMALL(EN67:EN187,ROW()-ROW($EN$190)+1),"")</f>
        <v>0</v>
      </c>
      <c r="EO305">
        <f>IFERROR(SMALL(EO67:EO187,ROW()-ROW($EO$190)+1),"")</f>
        <v>0</v>
      </c>
      <c r="EP305">
        <f>IFERROR(SMALL(EP67:EP187,ROW()-ROW($EP$190)+1),"")</f>
        <v>0</v>
      </c>
      <c r="EQ305">
        <f>IFERROR(SMALL(EQ67:EQ187,ROW()-ROW($EQ$190)+1),"")</f>
        <v>0</v>
      </c>
      <c r="ER305">
        <f>IFERROR(SMALL(ER67:ER187,ROW()-ROW($ER$190)+1),"")</f>
        <v>0</v>
      </c>
      <c r="ES305">
        <f>IFERROR(SMALL(ES67:ES187,ROW()-ROW($ES$190)+1),"")</f>
        <v>0</v>
      </c>
      <c r="ET305">
        <f>IFERROR(SMALL(ET67:ET187,ROW()-ROW($ET$190)+1),"")</f>
        <v>0</v>
      </c>
      <c r="EU305">
        <f>IFERROR(SMALL(EU67:EU187,ROW()-ROW($EU$190)+1),"")</f>
        <v>0</v>
      </c>
      <c r="EV305">
        <f>IFERROR(SMALL(EV67:EV187,ROW()-ROW($EV$190)+1),"")</f>
        <v>0</v>
      </c>
      <c r="EW305">
        <f>IFERROR(SMALL(EW67:EW187,ROW()-ROW($EW$190)+1),"")</f>
        <v>0</v>
      </c>
      <c r="EX305">
        <f>IFERROR(SMALL(EX67:EX187,ROW()-ROW($EX$190)+1),"")</f>
        <v>0</v>
      </c>
      <c r="EY305">
        <f>IFERROR(SMALL(EY67:EY187,ROW()-ROW($EY$190)+1),"")</f>
        <v>0</v>
      </c>
      <c r="EZ305">
        <f>IFERROR(SMALL(EZ67:EZ187,ROW()-ROW($EZ$190)+1),"")</f>
        <v>0</v>
      </c>
      <c r="FA305">
        <f>IFERROR(SMALL(FA67:FA187,ROW()-ROW($FA$190)+1),"")</f>
        <v>0</v>
      </c>
      <c r="FB305">
        <f>IFERROR(SMALL(FB67:FB187,ROW()-ROW($FB$190)+1),"")</f>
        <v>0</v>
      </c>
      <c r="FC305">
        <f>IFERROR(SMALL(FC67:FC187,ROW()-ROW($FC$190)+1),"")</f>
        <v>0</v>
      </c>
      <c r="FD305">
        <f>IFERROR(SMALL(FD67:FD187,ROW()-ROW($FD$190)+1),"")</f>
        <v>0</v>
      </c>
      <c r="FE305">
        <f>IFERROR(SMALL(FE67:FE187,ROW()-ROW($FE$190)+1),"")</f>
        <v>0</v>
      </c>
      <c r="FF305">
        <f>IFERROR(SMALL(FF67:FF187,ROW()-ROW($FF$190)+1),"")</f>
        <v>0</v>
      </c>
      <c r="FG305">
        <f>IFERROR(SMALL(FG67:FG187,ROW()-ROW($FG$190)+1),"")</f>
        <v>0</v>
      </c>
      <c r="FH305">
        <f>IFERROR(SMALL(FH67:FH187,ROW()-ROW($FH$190)+1),"")</f>
        <v>0</v>
      </c>
      <c r="FI305">
        <f>IFERROR(SMALL(FI67:FI187,ROW()-ROW($FI$190)+1),"")</f>
        <v>0</v>
      </c>
      <c r="FJ305">
        <f>IFERROR(SMALL(FJ67:FJ187,ROW()-ROW($FJ$190)+1),"")</f>
        <v>0</v>
      </c>
      <c r="FK305">
        <f>IFERROR(SMALL(FK67:FK187,ROW()-ROW($FK$190)+1),"")</f>
        <v>0</v>
      </c>
      <c r="FL305">
        <f>IFERROR(SMALL(FL67:FL187,ROW()-ROW($FL$190)+1),"")</f>
        <v>0</v>
      </c>
      <c r="FM305">
        <f>IFERROR(SMALL(FM67:FM187,ROW()-ROW($FM$190)+1),"")</f>
        <v>0</v>
      </c>
      <c r="FN305">
        <f>IFERROR(SMALL(FN67:FN187,ROW()-ROW($FN$190)+1),"")</f>
        <v>0</v>
      </c>
      <c r="FO305">
        <f>IFERROR(SMALL(FO67:FO187,ROW()-ROW($FO$190)+1),"")</f>
        <v>0</v>
      </c>
      <c r="FP305">
        <f>IFERROR(SMALL(FP67:FP187,ROW()-ROW($FP$190)+1),"")</f>
        <v>0</v>
      </c>
      <c r="FQ305">
        <f>IFERROR(SMALL(FQ67:FQ187,ROW()-ROW($FQ$190)+1),"")</f>
        <v>0</v>
      </c>
      <c r="FR305">
        <f>IFERROR(SMALL(FR67:FR187,ROW()-ROW($FR$190)+1),"")</f>
        <v>0</v>
      </c>
      <c r="FS305">
        <f>IFERROR(SMALL(FS67:FS187,ROW()-ROW($FS$190)+1),"")</f>
        <v>0</v>
      </c>
      <c r="FT305">
        <f>IFERROR(SMALL(FT67:FT187,ROW()-ROW($FT$190)+1),"")</f>
        <v>0</v>
      </c>
      <c r="FU305">
        <f>IFERROR(SMALL(FU67:FU187,ROW()-ROW($FU$190)+1),"")</f>
        <v>0</v>
      </c>
      <c r="FV305">
        <f>IFERROR(SMALL(FV67:FV187,ROW()-ROW($FV$190)+1),"")</f>
        <v>0</v>
      </c>
      <c r="FW305">
        <f>IFERROR(SMALL(FW67:FW187,ROW()-ROW($FW$190)+1),"")</f>
        <v>0</v>
      </c>
      <c r="FX305">
        <f>IFERROR(SMALL(FX67:FX187,ROW()-ROW($FX$190)+1),"")</f>
        <v>0</v>
      </c>
      <c r="FY305">
        <f>IFERROR(SMALL(FY67:FY187,ROW()-ROW($FY$190)+1),"")</f>
        <v>0</v>
      </c>
      <c r="FZ305">
        <f>IFERROR(SMALL(FZ67:FZ187,ROW()-ROW($FZ$190)+1),"")</f>
        <v>0</v>
      </c>
      <c r="GA305">
        <f>IFERROR(SMALL(GA67:GA187,ROW()-ROW($GA$190)+1),"")</f>
        <v>0</v>
      </c>
      <c r="GB305">
        <f>IFERROR(SMALL(GB67:GB187,ROW()-ROW($GB$190)+1),"")</f>
        <v>0</v>
      </c>
      <c r="GC305">
        <f>IFERROR(SMALL(GC67:GC187,ROW()-ROW($GC$190)+1),"")</f>
        <v>0</v>
      </c>
      <c r="GD305">
        <f>IFERROR(SMALL(GD67:GD187,ROW()-ROW($GD$190)+1),"")</f>
        <v>0</v>
      </c>
      <c r="GE305">
        <f>IFERROR(SMALL(GE67:GE187,ROW()-ROW($GE$190)+1),"")</f>
        <v>0</v>
      </c>
      <c r="GF305">
        <f>IFERROR(SMALL(GF67:GF187,ROW()-ROW($GF$190)+1),"")</f>
        <v>0</v>
      </c>
      <c r="GG305">
        <f>IFERROR(SMALL(GG67:GG187,ROW()-ROW($GG$190)+1),"")</f>
        <v>0</v>
      </c>
      <c r="GH305">
        <f>IFERROR(SMALL(GH67:GH187,ROW()-ROW($GH$190)+1),"")</f>
        <v>0</v>
      </c>
      <c r="GI305">
        <f>IFERROR(SMALL(GI67:GI187,ROW()-ROW($GI$190)+1),"")</f>
        <v>0</v>
      </c>
      <c r="GJ305">
        <f>IFERROR(SMALL(GJ67:GJ187,ROW()-ROW($GJ$190)+1),"")</f>
        <v>0</v>
      </c>
      <c r="GK305">
        <f>IFERROR(SMALL(GK67:GK187,ROW()-ROW($GK$190)+1),"")</f>
        <v>0</v>
      </c>
      <c r="GL305">
        <f>IFERROR(SMALL(GL67:GL187,ROW()-ROW($GL$190)+1),"")</f>
        <v>0</v>
      </c>
      <c r="GM305">
        <f>IFERROR(SMALL(GM67:GM187,ROW()-ROW($GM$190)+1),"")</f>
        <v>0</v>
      </c>
      <c r="GN305">
        <f>IFERROR(SMALL(GN67:GN187,ROW()-ROW($GN$190)+1),"")</f>
        <v>0</v>
      </c>
      <c r="GO305">
        <f>IFERROR(SMALL(GO67:GO187,ROW()-ROW($GO$190)+1),"")</f>
        <v>0</v>
      </c>
      <c r="GP305">
        <f>IFERROR(SMALL(GP67:GP187,ROW()-ROW($GP$190)+1),"")</f>
        <v>0</v>
      </c>
      <c r="GQ305">
        <f>IFERROR(SMALL(GQ67:GQ187,ROW()-ROW($GQ$190)+1),"")</f>
        <v>0</v>
      </c>
      <c r="GR305">
        <f>IFERROR(SMALL(GR67:GR187,ROW()-ROW($GR$190)+1),"")</f>
        <v>0</v>
      </c>
      <c r="GS305">
        <f>IFERROR(SMALL(GS67:GS187,ROW()-ROW($GS$190)+1),"")</f>
        <v>0</v>
      </c>
      <c r="GT305">
        <f>IFERROR(SMALL(GT67:GT187,ROW()-ROW($GT$190)+1),"")</f>
        <v>0</v>
      </c>
      <c r="GU305">
        <f>IFERROR(SMALL(GU67:GU187,ROW()-ROW($GU$190)+1),"")</f>
        <v>0</v>
      </c>
      <c r="GV305">
        <f>IFERROR(SMALL(GV67:GV187,ROW()-ROW($GV$190)+1),"")</f>
        <v>0</v>
      </c>
      <c r="GW305">
        <f>IFERROR(SMALL(GW67:GW187,ROW()-ROW($GW$190)+1),"")</f>
        <v>0</v>
      </c>
      <c r="GX305">
        <f>IFERROR(SMALL(GX67:GX187,ROW()-ROW($GX$190)+1),"")</f>
        <v>0</v>
      </c>
      <c r="GY305">
        <f>IFERROR(SMALL(GY67:GY187,ROW()-ROW($GY$190)+1),"")</f>
        <v>0</v>
      </c>
      <c r="GZ305">
        <f>IFERROR(SMALL(GZ67:GZ187,ROW()-ROW($GZ$190)+1),"")</f>
        <v>0</v>
      </c>
      <c r="HA305">
        <f>IFERROR(SMALL(HA67:HA187,ROW()-ROW($HA$190)+1),"")</f>
        <v>0</v>
      </c>
      <c r="HB305">
        <f>IFERROR(SMALL(HB67:HB187,ROW()-ROW($HB$190)+1),"")</f>
        <v>0</v>
      </c>
      <c r="HC305">
        <f>IFERROR(SMALL(HC67:HC187,ROW()-ROW($HC$190)+1),"")</f>
        <v>0</v>
      </c>
      <c r="HD305">
        <f>IFERROR(SMALL(HD67:HD187,ROW()-ROW($HD$190)+1),"")</f>
        <v>0</v>
      </c>
      <c r="HE305">
        <f>IFERROR(SMALL(HE67:HE187,ROW()-ROW($HE$190)+1),"")</f>
        <v>0</v>
      </c>
      <c r="HF305">
        <f>IFERROR(SMALL(HF67:HF187,ROW()-ROW($HF$190)+1),"")</f>
        <v>0</v>
      </c>
      <c r="HG305">
        <f>IFERROR(SMALL(HG67:HG187,ROW()-ROW($HG$190)+1),"")</f>
        <v>0</v>
      </c>
      <c r="HH305">
        <f>IFERROR(SMALL(HH67:HH187,ROW()-ROW($HH$190)+1),"")</f>
        <v>0</v>
      </c>
      <c r="HI305">
        <f>IFERROR(SMALL(HI67:HI187,ROW()-ROW($HI$190)+1),"")</f>
        <v>0</v>
      </c>
      <c r="HJ305">
        <f>IFERROR(SMALL(HJ67:HJ187,ROW()-ROW($HJ$190)+1),"")</f>
        <v>0</v>
      </c>
      <c r="HK305">
        <f>IFERROR(SMALL(HK67:HK187,ROW()-ROW($HK$190)+1),"")</f>
        <v>0</v>
      </c>
      <c r="HL305">
        <f>IFERROR(SMALL(HL67:HL187,ROW()-ROW($HL$190)+1),"")</f>
        <v>0</v>
      </c>
      <c r="HM305">
        <f>IFERROR(SMALL(HM67:HM187,ROW()-ROW($HM$190)+1),"")</f>
        <v>0</v>
      </c>
      <c r="HN305">
        <f>IFERROR(SMALL(HN67:HN187,ROW()-ROW($HN$190)+1),"")</f>
        <v>0</v>
      </c>
      <c r="HO305">
        <f>IFERROR(SMALL(HO67:HO187,ROW()-ROW($HO$190)+1),"")</f>
        <v>0</v>
      </c>
      <c r="HP305">
        <f>IFERROR(SMALL(HP67:HP187,ROW()-ROW($HP$190)+1),"")</f>
        <v>0</v>
      </c>
      <c r="HQ305">
        <f>IFERROR(SMALL(HQ67:HQ187,ROW()-ROW($HQ$190)+1),"")</f>
        <v>0</v>
      </c>
      <c r="HR305">
        <f>IFERROR(SMALL(HR67:HR187,ROW()-ROW($HR$190)+1),"")</f>
        <v>0</v>
      </c>
      <c r="HS305">
        <f>IFERROR(SMALL(HS67:HS187,ROW()-ROW($HS$190)+1),"")</f>
        <v>0</v>
      </c>
      <c r="HT305">
        <f>IFERROR(SMALL(HT67:HT187,ROW()-ROW($HT$190)+1),"")</f>
        <v>0</v>
      </c>
      <c r="HU305">
        <f>IFERROR(SMALL(HU67:HU187,ROW()-ROW($HU$190)+1),"")</f>
        <v>0</v>
      </c>
      <c r="HV305">
        <f>IFERROR(SMALL(HV67:HV187,ROW()-ROW($HV$190)+1),"")</f>
        <v>0</v>
      </c>
      <c r="HW305">
        <f>IFERROR(SMALL(HW67:HW187,ROW()-ROW($HW$190)+1),"")</f>
        <v>0</v>
      </c>
      <c r="HX305">
        <f>IFERROR(SMALL(HX67:HX187,ROW()-ROW($HX$190)+1),"")</f>
        <v>0</v>
      </c>
      <c r="HY305">
        <f>IFERROR(SMALL(HY67:HY187,ROW()-ROW($HY$190)+1),"")</f>
        <v>0</v>
      </c>
      <c r="HZ305">
        <f>IFERROR(SMALL(HZ67:HZ187,ROW()-ROW($HZ$190)+1),"")</f>
        <v>0</v>
      </c>
      <c r="IA305">
        <f>IFERROR(SMALL(IA67:IA187,ROW()-ROW($IA$190)+1),"")</f>
        <v>0</v>
      </c>
      <c r="IB305">
        <f>IFERROR(SMALL(IB67:IB187,ROW()-ROW($IB$190)+1),"")</f>
        <v>0</v>
      </c>
      <c r="IC305">
        <f>IFERROR(SMALL(IC67:IC187,ROW()-ROW($IC$190)+1),"")</f>
        <v>0</v>
      </c>
      <c r="ID305">
        <f>IFERROR(SMALL(ID67:ID187,ROW()-ROW($ID$190)+1),"")</f>
        <v>0</v>
      </c>
      <c r="IE305">
        <f>IFERROR(SMALL(IE67:IE187,ROW()-ROW($IE$190)+1),"")</f>
        <v>0</v>
      </c>
      <c r="IF305">
        <f>IFERROR(SMALL(IF67:IF187,ROW()-ROW($IF$190)+1),"")</f>
        <v>0</v>
      </c>
      <c r="IG305">
        <f>IFERROR(SMALL(IG67:IG187,ROW()-ROW($IG$190)+1),"")</f>
        <v>0</v>
      </c>
      <c r="IH305">
        <f>IFERROR(SMALL(IH67:IH187,ROW()-ROW($IH$190)+1),"")</f>
        <v>0</v>
      </c>
      <c r="II305">
        <f>IFERROR(SMALL(II67:II187,ROW()-ROW($II$190)+1),"")</f>
        <v>0</v>
      </c>
      <c r="IJ305">
        <f>IFERROR(SMALL(IJ67:IJ187,ROW()-ROW($IJ$190)+1),"")</f>
        <v>0</v>
      </c>
      <c r="IK305">
        <f>IFERROR(SMALL(IK67:IK187,ROW()-ROW($IK$190)+1),"")</f>
        <v>0</v>
      </c>
      <c r="IL305">
        <f>IFERROR(SMALL(IL67:IL187,ROW()-ROW($IL$190)+1),"")</f>
        <v>0</v>
      </c>
      <c r="IM305">
        <f>IFERROR(SMALL(IM67:IM187,ROW()-ROW($IM$190)+1),"")</f>
        <v>0</v>
      </c>
      <c r="IN305">
        <f>IFERROR(SMALL(IN67:IN187,ROW()-ROW($IN$190)+1),"")</f>
        <v>0</v>
      </c>
      <c r="IO305">
        <f>IFERROR(SMALL(IO67:IO187,ROW()-ROW($IO$190)+1),"")</f>
        <v>0</v>
      </c>
      <c r="IP305">
        <f>IFERROR(SMALL(IP67:IP187,ROW()-ROW($IP$190)+1),"")</f>
        <v>0</v>
      </c>
      <c r="IQ305">
        <f>IFERROR(SMALL(IQ67:IQ187,ROW()-ROW($IQ$190)+1),"")</f>
        <v>0</v>
      </c>
      <c r="IR305">
        <f>IFERROR(SMALL(IR67:IR187,ROW()-ROW($IR$190)+1),"")</f>
        <v>0</v>
      </c>
      <c r="IS305">
        <f>IFERROR(SMALL(IS67:IS187,ROW()-ROW($IS$190)+1),"")</f>
        <v>0</v>
      </c>
      <c r="IT305">
        <f>IFERROR(SMALL(IT67:IT187,ROW()-ROW($IT$190)+1),"")</f>
        <v>0</v>
      </c>
      <c r="IU305">
        <f>IFERROR(SMALL(IU67:IU187,ROW()-ROW($IU$190)+1),"")</f>
        <v>0</v>
      </c>
      <c r="IV305">
        <f>IFERROR(SMALL(IV67:IV187,ROW()-ROW($IV$190)+1),"")</f>
        <v>0</v>
      </c>
      <c r="IW305">
        <f>IFERROR(SMALL(IW67:IW187,ROW()-ROW($IW$190)+1),"")</f>
        <v>0</v>
      </c>
      <c r="IX305">
        <f>IFERROR(SMALL(IX67:IX187,ROW()-ROW($IX$190)+1),"")</f>
        <v>0</v>
      </c>
      <c r="IY305">
        <f>IFERROR(SMALL(IY67:IY187,ROW()-ROW($IY$190)+1),"")</f>
        <v>0</v>
      </c>
      <c r="IZ305">
        <f>IFERROR(SMALL(IZ67:IZ187,ROW()-ROW($IZ$190)+1),"")</f>
        <v>0</v>
      </c>
      <c r="JA305">
        <f>IFERROR(SMALL(JA67:JA187,ROW()-ROW($JA$190)+1),"")</f>
        <v>0</v>
      </c>
      <c r="JB305">
        <f>IFERROR(SMALL(JB67:JB187,ROW()-ROW($JB$190)+1),"")</f>
        <v>0</v>
      </c>
      <c r="JC305">
        <f>IFERROR(SMALL(JC67:JC187,ROW()-ROW($JC$190)+1),"")</f>
        <v>0</v>
      </c>
      <c r="JD305">
        <f>IFERROR(SMALL(JD67:JD187,ROW()-ROW($JD$190)+1),"")</f>
        <v>0</v>
      </c>
      <c r="JE305">
        <f>IFERROR(SMALL(JE67:JE187,ROW()-ROW($JE$190)+1),"")</f>
        <v>0</v>
      </c>
      <c r="JF305">
        <f>IFERROR(SMALL(JF67:JF187,ROW()-ROW($JF$190)+1),"")</f>
        <v>0</v>
      </c>
      <c r="JG305">
        <f>IFERROR(SMALL(JG67:JG187,ROW()-ROW($JG$190)+1),"")</f>
        <v>0</v>
      </c>
      <c r="JH305">
        <f>IFERROR(SMALL(JH67:JH187,ROW()-ROW($JH$190)+1),"")</f>
        <v>0</v>
      </c>
      <c r="JI305">
        <f>IFERROR(SMALL(JI67:JI187,ROW()-ROW($JI$190)+1),"")</f>
        <v>0</v>
      </c>
      <c r="JJ305">
        <f>IFERROR(SMALL(JJ67:JJ187,ROW()-ROW($JJ$190)+1),"")</f>
        <v>0</v>
      </c>
    </row>
    <row r="306" spans="4:270">
      <c r="E306">
        <f>IFERROR(SMALL(E67:E187,ROW()-ROW($E$190)+1),"")</f>
        <v>0</v>
      </c>
      <c r="F306">
        <f>IFERROR(SMALL(F67:F187,ROW()-ROW($F$190)+1),"")</f>
        <v>0</v>
      </c>
      <c r="G306">
        <f>IFERROR(SMALL(G67:G187,ROW()-ROW($G$190)+1),"")</f>
        <v>0</v>
      </c>
      <c r="H306">
        <f>IFERROR(SMALL(H67:H187,ROW()-ROW($H$190)+1),"")</f>
        <v>0</v>
      </c>
      <c r="I306">
        <f>IFERROR(SMALL(I67:I187,ROW()-ROW($I$190)+1),"")</f>
        <v>0</v>
      </c>
      <c r="J306">
        <f>IFERROR(SMALL(J67:J187,ROW()-ROW($J$190)+1),"")</f>
        <v>0</v>
      </c>
      <c r="K306">
        <f>IFERROR(SMALL(K67:K187,ROW()-ROW($K$190)+1),"")</f>
        <v>0</v>
      </c>
      <c r="L306">
        <f>IFERROR(SMALL(L67:L187,ROW()-ROW($L$190)+1),"")</f>
        <v>0</v>
      </c>
      <c r="M306">
        <f>IFERROR(SMALL(M67:M187,ROW()-ROW($M$190)+1),"")</f>
        <v>0</v>
      </c>
      <c r="N306">
        <f>IFERROR(SMALL(N67:N187,ROW()-ROW($N$190)+1),"")</f>
        <v>0</v>
      </c>
      <c r="O306">
        <f>IFERROR(SMALL(O67:O187,ROW()-ROW($O$190)+1),"")</f>
        <v>0</v>
      </c>
      <c r="P306">
        <f>IFERROR(SMALL(P67:P187,ROW()-ROW($P$190)+1),"")</f>
        <v>0</v>
      </c>
      <c r="Q306">
        <f>IFERROR(SMALL(Q67:Q187,ROW()-ROW($Q$190)+1),"")</f>
        <v>0</v>
      </c>
      <c r="R306">
        <f>IFERROR(SMALL(R67:R187,ROW()-ROW($R$190)+1),"")</f>
        <v>0</v>
      </c>
      <c r="S306">
        <f>IFERROR(SMALL(S67:S187,ROW()-ROW($S$190)+1),"")</f>
        <v>0</v>
      </c>
      <c r="T306">
        <f>IFERROR(SMALL(T67:T187,ROW()-ROW($T$190)+1),"")</f>
        <v>0</v>
      </c>
      <c r="U306">
        <f>IFERROR(SMALL(U67:U187,ROW()-ROW($U$190)+1),"")</f>
        <v>0</v>
      </c>
      <c r="V306">
        <f>IFERROR(SMALL(V67:V187,ROW()-ROW($V$190)+1),"")</f>
        <v>0</v>
      </c>
      <c r="W306">
        <f>IFERROR(SMALL(W67:W187,ROW()-ROW($W$190)+1),"")</f>
        <v>0</v>
      </c>
      <c r="X306">
        <f>IFERROR(SMALL(X67:X187,ROW()-ROW($X$190)+1),"")</f>
        <v>0</v>
      </c>
      <c r="Y306">
        <f>IFERROR(SMALL(Y67:Y187,ROW()-ROW($Y$190)+1),"")</f>
        <v>0</v>
      </c>
      <c r="Z306">
        <f>IFERROR(SMALL(Z67:Z187,ROW()-ROW($Z$190)+1),"")</f>
        <v>0</v>
      </c>
      <c r="AA306">
        <f>IFERROR(SMALL(AA67:AA187,ROW()-ROW($AA$190)+1),"")</f>
        <v>0</v>
      </c>
      <c r="AB306">
        <f>IFERROR(SMALL(AB67:AB187,ROW()-ROW($AB$190)+1),"")</f>
        <v>0</v>
      </c>
      <c r="AC306">
        <f>IFERROR(SMALL(AC67:AC187,ROW()-ROW($AC$190)+1),"")</f>
        <v>0</v>
      </c>
      <c r="AD306">
        <f>IFERROR(SMALL(AD67:AD187,ROW()-ROW($AD$190)+1),"")</f>
        <v>0</v>
      </c>
      <c r="AE306">
        <f>IFERROR(SMALL(AE67:AE187,ROW()-ROW($AE$190)+1),"")</f>
        <v>0</v>
      </c>
      <c r="AF306">
        <f>IFERROR(SMALL(AF67:AF187,ROW()-ROW($AF$190)+1),"")</f>
        <v>0</v>
      </c>
      <c r="AG306">
        <f>IFERROR(SMALL(AG67:AG187,ROW()-ROW($AG$190)+1),"")</f>
        <v>0</v>
      </c>
      <c r="AH306">
        <f>IFERROR(SMALL(AH67:AH187,ROW()-ROW($AH$190)+1),"")</f>
        <v>0</v>
      </c>
      <c r="AI306">
        <f>IFERROR(SMALL(AI67:AI187,ROW()-ROW($AI$190)+1),"")</f>
        <v>0</v>
      </c>
      <c r="AJ306">
        <f>IFERROR(SMALL(AJ67:AJ187,ROW()-ROW($AJ$190)+1),"")</f>
        <v>0</v>
      </c>
      <c r="AK306">
        <f>IFERROR(SMALL(AK67:AK187,ROW()-ROW($AK$190)+1),"")</f>
        <v>0</v>
      </c>
      <c r="AL306">
        <f>IFERROR(SMALL(AL67:AL187,ROW()-ROW($AL$190)+1),"")</f>
        <v>0</v>
      </c>
      <c r="AM306">
        <f>IFERROR(SMALL(AM67:AM187,ROW()-ROW($AM$190)+1),"")</f>
        <v>0</v>
      </c>
      <c r="AN306">
        <f>IFERROR(SMALL(AN67:AN187,ROW()-ROW($AN$190)+1),"")</f>
        <v>0</v>
      </c>
      <c r="AO306">
        <f>IFERROR(SMALL(AO67:AO187,ROW()-ROW($AO$190)+1),"")</f>
        <v>0</v>
      </c>
      <c r="AP306">
        <f>IFERROR(SMALL(AP67:AP187,ROW()-ROW($AP$190)+1),"")</f>
        <v>0</v>
      </c>
      <c r="AQ306">
        <f>IFERROR(SMALL(AQ67:AQ187,ROW()-ROW($AQ$190)+1),"")</f>
        <v>0</v>
      </c>
      <c r="AR306">
        <f>IFERROR(SMALL(AR67:AR187,ROW()-ROW($AR$190)+1),"")</f>
        <v>0</v>
      </c>
      <c r="AS306">
        <f>IFERROR(SMALL(AS67:AS187,ROW()-ROW($AS$190)+1),"")</f>
        <v>0</v>
      </c>
      <c r="AT306">
        <f>IFERROR(SMALL(AT67:AT187,ROW()-ROW($AT$190)+1),"")</f>
        <v>0</v>
      </c>
      <c r="AU306">
        <f>IFERROR(SMALL(AU67:AU187,ROW()-ROW($AU$190)+1),"")</f>
        <v>0</v>
      </c>
      <c r="AV306">
        <f>IFERROR(SMALL(AV67:AV187,ROW()-ROW($AV$190)+1),"")</f>
        <v>0</v>
      </c>
      <c r="AW306">
        <f>IFERROR(SMALL(AW67:AW187,ROW()-ROW($AW$190)+1),"")</f>
        <v>0</v>
      </c>
      <c r="AX306">
        <f>IFERROR(SMALL(AX67:AX187,ROW()-ROW($AX$190)+1),"")</f>
        <v>0</v>
      </c>
      <c r="AY306">
        <f>IFERROR(SMALL(AY67:AY187,ROW()-ROW($AY$190)+1),"")</f>
        <v>0</v>
      </c>
      <c r="AZ306">
        <f>IFERROR(SMALL(AZ67:AZ187,ROW()-ROW($AZ$190)+1),"")</f>
        <v>0</v>
      </c>
      <c r="BA306">
        <f>IFERROR(SMALL(BA67:BA187,ROW()-ROW($BA$190)+1),"")</f>
        <v>0</v>
      </c>
      <c r="BB306">
        <f>IFERROR(SMALL(BB67:BB187,ROW()-ROW($BB$190)+1),"")</f>
        <v>0</v>
      </c>
      <c r="BC306">
        <f>IFERROR(SMALL(BC67:BC187,ROW()-ROW($BC$190)+1),"")</f>
        <v>0</v>
      </c>
      <c r="BD306">
        <f>IFERROR(SMALL(BD67:BD187,ROW()-ROW($BD$190)+1),"")</f>
        <v>0</v>
      </c>
      <c r="BE306">
        <f>IFERROR(SMALL(BE67:BE187,ROW()-ROW($BE$190)+1),"")</f>
        <v>0</v>
      </c>
      <c r="BF306">
        <f>IFERROR(SMALL(BF67:BF187,ROW()-ROW($BF$190)+1),"")</f>
        <v>0</v>
      </c>
      <c r="BG306">
        <f>IFERROR(SMALL(BG67:BG187,ROW()-ROW($BG$190)+1),"")</f>
        <v>0</v>
      </c>
      <c r="BH306">
        <f>IFERROR(SMALL(BH67:BH187,ROW()-ROW($BH$190)+1),"")</f>
        <v>0</v>
      </c>
      <c r="BI306">
        <f>IFERROR(SMALL(BI67:BI187,ROW()-ROW($BI$190)+1),"")</f>
        <v>0</v>
      </c>
      <c r="BJ306">
        <f>IFERROR(SMALL(BJ67:BJ187,ROW()-ROW($BJ$190)+1),"")</f>
        <v>0</v>
      </c>
      <c r="BK306">
        <f>IFERROR(SMALL(BK67:BK187,ROW()-ROW($BK$190)+1),"")</f>
        <v>0</v>
      </c>
      <c r="BL306">
        <f>IFERROR(SMALL(BL67:BL187,ROW()-ROW($BL$190)+1),"")</f>
        <v>0</v>
      </c>
      <c r="BM306">
        <f>IFERROR(SMALL(BM67:BM187,ROW()-ROW($BM$190)+1),"")</f>
        <v>0</v>
      </c>
      <c r="BN306">
        <f>IFERROR(SMALL(BN67:BN187,ROW()-ROW($BN$190)+1),"")</f>
        <v>0</v>
      </c>
      <c r="BO306">
        <f>IFERROR(SMALL(BO67:BO187,ROW()-ROW($BO$190)+1),"")</f>
        <v>0</v>
      </c>
      <c r="BP306">
        <f>IFERROR(SMALL(BP67:BP187,ROW()-ROW($BP$190)+1),"")</f>
        <v>0</v>
      </c>
      <c r="BQ306">
        <f>IFERROR(SMALL(BQ67:BQ187,ROW()-ROW($BQ$190)+1),"")</f>
        <v>0</v>
      </c>
      <c r="BR306">
        <f>IFERROR(SMALL(BR67:BR187,ROW()-ROW($BR$190)+1),"")</f>
        <v>0</v>
      </c>
      <c r="BS306">
        <f>IFERROR(SMALL(BS67:BS187,ROW()-ROW($BS$190)+1),"")</f>
        <v>0</v>
      </c>
      <c r="BT306">
        <f>IFERROR(SMALL(BT67:BT187,ROW()-ROW($BT$190)+1),"")</f>
        <v>0</v>
      </c>
      <c r="BU306">
        <f>IFERROR(SMALL(BU67:BU187,ROW()-ROW($BU$190)+1),"")</f>
        <v>0</v>
      </c>
      <c r="BV306">
        <f>IFERROR(SMALL(BV67:BV187,ROW()-ROW($BV$190)+1),"")</f>
        <v>0</v>
      </c>
      <c r="BW306">
        <f>IFERROR(SMALL(BW67:BW187,ROW()-ROW($BW$190)+1),"")</f>
        <v>0</v>
      </c>
      <c r="BX306">
        <f>IFERROR(SMALL(BX67:BX187,ROW()-ROW($BX$190)+1),"")</f>
        <v>0</v>
      </c>
      <c r="BY306">
        <f>IFERROR(SMALL(BY67:BY187,ROW()-ROW($BY$190)+1),"")</f>
        <v>0</v>
      </c>
      <c r="BZ306">
        <f>IFERROR(SMALL(BZ67:BZ187,ROW()-ROW($BZ$190)+1),"")</f>
        <v>0</v>
      </c>
      <c r="CA306">
        <f>IFERROR(SMALL(CA67:CA187,ROW()-ROW($CA$190)+1),"")</f>
        <v>0</v>
      </c>
      <c r="CB306">
        <f>IFERROR(SMALL(CB67:CB187,ROW()-ROW($CB$190)+1),"")</f>
        <v>0</v>
      </c>
      <c r="CC306">
        <f>IFERROR(SMALL(CC67:CC187,ROW()-ROW($CC$190)+1),"")</f>
        <v>0</v>
      </c>
      <c r="CD306">
        <f>IFERROR(SMALL(CD67:CD187,ROW()-ROW($CD$190)+1),"")</f>
        <v>0</v>
      </c>
      <c r="CE306">
        <f>IFERROR(SMALL(CE67:CE187,ROW()-ROW($CE$190)+1),"")</f>
        <v>0</v>
      </c>
      <c r="CF306">
        <f>IFERROR(SMALL(CF67:CF187,ROW()-ROW($CF$190)+1),"")</f>
        <v>0</v>
      </c>
      <c r="CG306">
        <f>IFERROR(SMALL(CG67:CG187,ROW()-ROW($CG$190)+1),"")</f>
        <v>0</v>
      </c>
      <c r="CH306">
        <f>IFERROR(SMALL(CH67:CH187,ROW()-ROW($CH$190)+1),"")</f>
        <v>0</v>
      </c>
      <c r="CI306">
        <f>IFERROR(SMALL(CI67:CI187,ROW()-ROW($CI$190)+1),"")</f>
        <v>0</v>
      </c>
      <c r="CJ306">
        <f>IFERROR(SMALL(CJ67:CJ187,ROW()-ROW($CJ$190)+1),"")</f>
        <v>0</v>
      </c>
      <c r="CK306">
        <f>IFERROR(SMALL(CK67:CK187,ROW()-ROW($CK$190)+1),"")</f>
        <v>0</v>
      </c>
      <c r="CL306">
        <f>IFERROR(SMALL(CL67:CL187,ROW()-ROW($CL$190)+1),"")</f>
        <v>0</v>
      </c>
      <c r="CM306">
        <f>IFERROR(SMALL(CM67:CM187,ROW()-ROW($CM$190)+1),"")</f>
        <v>0</v>
      </c>
      <c r="CN306">
        <f>IFERROR(SMALL(CN67:CN187,ROW()-ROW($CN$190)+1),"")</f>
        <v>0</v>
      </c>
      <c r="CO306">
        <f>IFERROR(SMALL(CO67:CO187,ROW()-ROW($CO$190)+1),"")</f>
        <v>0</v>
      </c>
      <c r="CP306">
        <f>IFERROR(SMALL(CP67:CP187,ROW()-ROW($CP$190)+1),"")</f>
        <v>0</v>
      </c>
      <c r="CQ306">
        <f>IFERROR(SMALL(CQ67:CQ187,ROW()-ROW($CQ$190)+1),"")</f>
        <v>0</v>
      </c>
      <c r="CR306">
        <f>IFERROR(SMALL(CR67:CR187,ROW()-ROW($CR$190)+1),"")</f>
        <v>0</v>
      </c>
      <c r="CS306">
        <f>IFERROR(SMALL(CS67:CS187,ROW()-ROW($CS$190)+1),"")</f>
        <v>0</v>
      </c>
      <c r="CT306">
        <f>IFERROR(SMALL(CT67:CT187,ROW()-ROW($CT$190)+1),"")</f>
        <v>0</v>
      </c>
      <c r="CU306">
        <f>IFERROR(SMALL(CU67:CU187,ROW()-ROW($CU$190)+1),"")</f>
        <v>0</v>
      </c>
      <c r="CV306">
        <f>IFERROR(SMALL(CV67:CV187,ROW()-ROW($CV$190)+1),"")</f>
        <v>0</v>
      </c>
      <c r="CW306">
        <f>IFERROR(SMALL(CW67:CW187,ROW()-ROW($CW$190)+1),"")</f>
        <v>0</v>
      </c>
      <c r="CX306">
        <f>IFERROR(SMALL(CX67:CX187,ROW()-ROW($CX$190)+1),"")</f>
        <v>0</v>
      </c>
      <c r="CY306">
        <f>IFERROR(SMALL(CY67:CY187,ROW()-ROW($CY$190)+1),"")</f>
        <v>0</v>
      </c>
      <c r="CZ306">
        <f>IFERROR(SMALL(CZ67:CZ187,ROW()-ROW($CZ$190)+1),"")</f>
        <v>0</v>
      </c>
      <c r="DA306">
        <f>IFERROR(SMALL(DA67:DA187,ROW()-ROW($DA$190)+1),"")</f>
        <v>0</v>
      </c>
      <c r="DB306">
        <f>IFERROR(SMALL(DB67:DB187,ROW()-ROW($DB$190)+1),"")</f>
        <v>0</v>
      </c>
      <c r="DC306">
        <f>IFERROR(SMALL(DC67:DC187,ROW()-ROW($DC$190)+1),"")</f>
        <v>0</v>
      </c>
      <c r="DD306">
        <f>IFERROR(SMALL(DD67:DD187,ROW()-ROW($DD$190)+1),"")</f>
        <v>0</v>
      </c>
      <c r="DE306">
        <f>IFERROR(SMALL(DE67:DE187,ROW()-ROW($DE$190)+1),"")</f>
        <v>0</v>
      </c>
      <c r="DF306">
        <f>IFERROR(SMALL(DF67:DF187,ROW()-ROW($DF$190)+1),"")</f>
        <v>0</v>
      </c>
      <c r="DG306">
        <f>IFERROR(SMALL(DG67:DG187,ROW()-ROW($DG$190)+1),"")</f>
        <v>0</v>
      </c>
      <c r="DH306">
        <f>IFERROR(SMALL(DH67:DH187,ROW()-ROW($DH$190)+1),"")</f>
        <v>0</v>
      </c>
      <c r="DI306">
        <f>IFERROR(SMALL(DI67:DI187,ROW()-ROW($DI$190)+1),"")</f>
        <v>0</v>
      </c>
      <c r="DJ306">
        <f>IFERROR(SMALL(DJ67:DJ187,ROW()-ROW($DJ$190)+1),"")</f>
        <v>0</v>
      </c>
      <c r="DK306">
        <f>IFERROR(SMALL(DK67:DK187,ROW()-ROW($DK$190)+1),"")</f>
        <v>0</v>
      </c>
      <c r="DL306">
        <f>IFERROR(SMALL(DL67:DL187,ROW()-ROW($DL$190)+1),"")</f>
        <v>0</v>
      </c>
      <c r="DM306">
        <f>IFERROR(SMALL(DM67:DM187,ROW()-ROW($DM$190)+1),"")</f>
        <v>0</v>
      </c>
      <c r="DN306">
        <f>IFERROR(SMALL(DN67:DN187,ROW()-ROW($DN$190)+1),"")</f>
        <v>0</v>
      </c>
      <c r="DO306">
        <f>IFERROR(SMALL(DO67:DO187,ROW()-ROW($DO$190)+1),"")</f>
        <v>0</v>
      </c>
      <c r="DP306">
        <f>IFERROR(SMALL(DP67:DP187,ROW()-ROW($DP$190)+1),"")</f>
        <v>0</v>
      </c>
      <c r="DQ306">
        <f>IFERROR(SMALL(DQ67:DQ187,ROW()-ROW($DQ$190)+1),"")</f>
        <v>0</v>
      </c>
      <c r="DR306">
        <f>IFERROR(SMALL(DR67:DR187,ROW()-ROW($DR$190)+1),"")</f>
        <v>0</v>
      </c>
      <c r="DS306">
        <f>IFERROR(SMALL(DS67:DS187,ROW()-ROW($DS$190)+1),"")</f>
        <v>0</v>
      </c>
      <c r="DT306">
        <f>IFERROR(SMALL(DT67:DT187,ROW()-ROW($DT$190)+1),"")</f>
        <v>0</v>
      </c>
      <c r="DU306">
        <f>IFERROR(SMALL(DU67:DU187,ROW()-ROW($DU$190)+1),"")</f>
        <v>0</v>
      </c>
      <c r="DV306">
        <f>IFERROR(SMALL(DV67:DV187,ROW()-ROW($DV$190)+1),"")</f>
        <v>0</v>
      </c>
      <c r="DW306">
        <f>IFERROR(SMALL(DW67:DW187,ROW()-ROW($DW$190)+1),"")</f>
        <v>0</v>
      </c>
      <c r="DX306">
        <f>IFERROR(SMALL(DX67:DX187,ROW()-ROW($DX$190)+1),"")</f>
        <v>0</v>
      </c>
      <c r="DY306">
        <f>IFERROR(SMALL(DY67:DY187,ROW()-ROW($DY$190)+1),"")</f>
        <v>0</v>
      </c>
      <c r="DZ306">
        <f>IFERROR(SMALL(DZ67:DZ187,ROW()-ROW($DZ$190)+1),"")</f>
        <v>0</v>
      </c>
      <c r="EA306">
        <f>IFERROR(SMALL(EA67:EA187,ROW()-ROW($EA$190)+1),"")</f>
        <v>0</v>
      </c>
      <c r="EB306">
        <f>IFERROR(SMALL(EB67:EB187,ROW()-ROW($EB$190)+1),"")</f>
        <v>0</v>
      </c>
      <c r="EC306">
        <f>IFERROR(SMALL(EC67:EC187,ROW()-ROW($EC$190)+1),"")</f>
        <v>0</v>
      </c>
      <c r="ED306">
        <f>IFERROR(SMALL(ED67:ED187,ROW()-ROW($ED$190)+1),"")</f>
        <v>0</v>
      </c>
      <c r="EE306">
        <f>IFERROR(SMALL(EE67:EE187,ROW()-ROW($EE$190)+1),"")</f>
        <v>0</v>
      </c>
      <c r="EF306">
        <f>IFERROR(SMALL(EF67:EF187,ROW()-ROW($EF$190)+1),"")</f>
        <v>0</v>
      </c>
      <c r="EI306">
        <f>IFERROR(SMALL(EI67:EI187,ROW()-ROW($EI$190)+1),"")</f>
        <v>0</v>
      </c>
      <c r="EJ306">
        <f>IFERROR(SMALL(EJ67:EJ187,ROW()-ROW($EJ$190)+1),"")</f>
        <v>0</v>
      </c>
      <c r="EK306">
        <f>IFERROR(SMALL(EK67:EK187,ROW()-ROW($EK$190)+1),"")</f>
        <v>0</v>
      </c>
      <c r="EL306">
        <f>IFERROR(SMALL(EL67:EL187,ROW()-ROW($EL$190)+1),"")</f>
        <v>0</v>
      </c>
      <c r="EM306">
        <f>IFERROR(SMALL(EM67:EM187,ROW()-ROW($EM$190)+1),"")</f>
        <v>0</v>
      </c>
      <c r="EN306">
        <f>IFERROR(SMALL(EN67:EN187,ROW()-ROW($EN$190)+1),"")</f>
        <v>0</v>
      </c>
      <c r="EO306">
        <f>IFERROR(SMALL(EO67:EO187,ROW()-ROW($EO$190)+1),"")</f>
        <v>0</v>
      </c>
      <c r="EP306">
        <f>IFERROR(SMALL(EP67:EP187,ROW()-ROW($EP$190)+1),"")</f>
        <v>0</v>
      </c>
      <c r="EQ306">
        <f>IFERROR(SMALL(EQ67:EQ187,ROW()-ROW($EQ$190)+1),"")</f>
        <v>0</v>
      </c>
      <c r="ER306">
        <f>IFERROR(SMALL(ER67:ER187,ROW()-ROW($ER$190)+1),"")</f>
        <v>0</v>
      </c>
      <c r="ES306">
        <f>IFERROR(SMALL(ES67:ES187,ROW()-ROW($ES$190)+1),"")</f>
        <v>0</v>
      </c>
      <c r="ET306">
        <f>IFERROR(SMALL(ET67:ET187,ROW()-ROW($ET$190)+1),"")</f>
        <v>0</v>
      </c>
      <c r="EU306">
        <f>IFERROR(SMALL(EU67:EU187,ROW()-ROW($EU$190)+1),"")</f>
        <v>0</v>
      </c>
      <c r="EV306">
        <f>IFERROR(SMALL(EV67:EV187,ROW()-ROW($EV$190)+1),"")</f>
        <v>0</v>
      </c>
      <c r="EW306">
        <f>IFERROR(SMALL(EW67:EW187,ROW()-ROW($EW$190)+1),"")</f>
        <v>0</v>
      </c>
      <c r="EX306">
        <f>IFERROR(SMALL(EX67:EX187,ROW()-ROW($EX$190)+1),"")</f>
        <v>0</v>
      </c>
      <c r="EY306">
        <f>IFERROR(SMALL(EY67:EY187,ROW()-ROW($EY$190)+1),"")</f>
        <v>0</v>
      </c>
      <c r="EZ306">
        <f>IFERROR(SMALL(EZ67:EZ187,ROW()-ROW($EZ$190)+1),"")</f>
        <v>0</v>
      </c>
      <c r="FA306">
        <f>IFERROR(SMALL(FA67:FA187,ROW()-ROW($FA$190)+1),"")</f>
        <v>0</v>
      </c>
      <c r="FB306">
        <f>IFERROR(SMALL(FB67:FB187,ROW()-ROW($FB$190)+1),"")</f>
        <v>0</v>
      </c>
      <c r="FC306">
        <f>IFERROR(SMALL(FC67:FC187,ROW()-ROW($FC$190)+1),"")</f>
        <v>0</v>
      </c>
      <c r="FD306">
        <f>IFERROR(SMALL(FD67:FD187,ROW()-ROW($FD$190)+1),"")</f>
        <v>0</v>
      </c>
      <c r="FE306">
        <f>IFERROR(SMALL(FE67:FE187,ROW()-ROW($FE$190)+1),"")</f>
        <v>0</v>
      </c>
      <c r="FF306">
        <f>IFERROR(SMALL(FF67:FF187,ROW()-ROW($FF$190)+1),"")</f>
        <v>0</v>
      </c>
      <c r="FG306">
        <f>IFERROR(SMALL(FG67:FG187,ROW()-ROW($FG$190)+1),"")</f>
        <v>0</v>
      </c>
      <c r="FH306">
        <f>IFERROR(SMALL(FH67:FH187,ROW()-ROW($FH$190)+1),"")</f>
        <v>0</v>
      </c>
      <c r="FI306">
        <f>IFERROR(SMALL(FI67:FI187,ROW()-ROW($FI$190)+1),"")</f>
        <v>0</v>
      </c>
      <c r="FJ306">
        <f>IFERROR(SMALL(FJ67:FJ187,ROW()-ROW($FJ$190)+1),"")</f>
        <v>0</v>
      </c>
      <c r="FK306">
        <f>IFERROR(SMALL(FK67:FK187,ROW()-ROW($FK$190)+1),"")</f>
        <v>0</v>
      </c>
      <c r="FL306">
        <f>IFERROR(SMALL(FL67:FL187,ROW()-ROW($FL$190)+1),"")</f>
        <v>0</v>
      </c>
      <c r="FM306">
        <f>IFERROR(SMALL(FM67:FM187,ROW()-ROW($FM$190)+1),"")</f>
        <v>0</v>
      </c>
      <c r="FN306">
        <f>IFERROR(SMALL(FN67:FN187,ROW()-ROW($FN$190)+1),"")</f>
        <v>0</v>
      </c>
      <c r="FO306">
        <f>IFERROR(SMALL(FO67:FO187,ROW()-ROW($FO$190)+1),"")</f>
        <v>0</v>
      </c>
      <c r="FP306">
        <f>IFERROR(SMALL(FP67:FP187,ROW()-ROW($FP$190)+1),"")</f>
        <v>0</v>
      </c>
      <c r="FQ306">
        <f>IFERROR(SMALL(FQ67:FQ187,ROW()-ROW($FQ$190)+1),"")</f>
        <v>0</v>
      </c>
      <c r="FR306">
        <f>IFERROR(SMALL(FR67:FR187,ROW()-ROW($FR$190)+1),"")</f>
        <v>0</v>
      </c>
      <c r="FS306">
        <f>IFERROR(SMALL(FS67:FS187,ROW()-ROW($FS$190)+1),"")</f>
        <v>0</v>
      </c>
      <c r="FT306">
        <f>IFERROR(SMALL(FT67:FT187,ROW()-ROW($FT$190)+1),"")</f>
        <v>0</v>
      </c>
      <c r="FU306">
        <f>IFERROR(SMALL(FU67:FU187,ROW()-ROW($FU$190)+1),"")</f>
        <v>0</v>
      </c>
      <c r="FV306">
        <f>IFERROR(SMALL(FV67:FV187,ROW()-ROW($FV$190)+1),"")</f>
        <v>0</v>
      </c>
      <c r="FW306">
        <f>IFERROR(SMALL(FW67:FW187,ROW()-ROW($FW$190)+1),"")</f>
        <v>0</v>
      </c>
      <c r="FX306">
        <f>IFERROR(SMALL(FX67:FX187,ROW()-ROW($FX$190)+1),"")</f>
        <v>0</v>
      </c>
      <c r="FY306">
        <f>IFERROR(SMALL(FY67:FY187,ROW()-ROW($FY$190)+1),"")</f>
        <v>0</v>
      </c>
      <c r="FZ306">
        <f>IFERROR(SMALL(FZ67:FZ187,ROW()-ROW($FZ$190)+1),"")</f>
        <v>0</v>
      </c>
      <c r="GA306">
        <f>IFERROR(SMALL(GA67:GA187,ROW()-ROW($GA$190)+1),"")</f>
        <v>0</v>
      </c>
      <c r="GB306">
        <f>IFERROR(SMALL(GB67:GB187,ROW()-ROW($GB$190)+1),"")</f>
        <v>0</v>
      </c>
      <c r="GC306">
        <f>IFERROR(SMALL(GC67:GC187,ROW()-ROW($GC$190)+1),"")</f>
        <v>0</v>
      </c>
      <c r="GD306">
        <f>IFERROR(SMALL(GD67:GD187,ROW()-ROW($GD$190)+1),"")</f>
        <v>0</v>
      </c>
      <c r="GE306">
        <f>IFERROR(SMALL(GE67:GE187,ROW()-ROW($GE$190)+1),"")</f>
        <v>0</v>
      </c>
      <c r="GF306">
        <f>IFERROR(SMALL(GF67:GF187,ROW()-ROW($GF$190)+1),"")</f>
        <v>0</v>
      </c>
      <c r="GG306">
        <f>IFERROR(SMALL(GG67:GG187,ROW()-ROW($GG$190)+1),"")</f>
        <v>0</v>
      </c>
      <c r="GH306">
        <f>IFERROR(SMALL(GH67:GH187,ROW()-ROW($GH$190)+1),"")</f>
        <v>0</v>
      </c>
      <c r="GI306">
        <f>IFERROR(SMALL(GI67:GI187,ROW()-ROW($GI$190)+1),"")</f>
        <v>0</v>
      </c>
      <c r="GJ306">
        <f>IFERROR(SMALL(GJ67:GJ187,ROW()-ROW($GJ$190)+1),"")</f>
        <v>0</v>
      </c>
      <c r="GK306">
        <f>IFERROR(SMALL(GK67:GK187,ROW()-ROW($GK$190)+1),"")</f>
        <v>0</v>
      </c>
      <c r="GL306">
        <f>IFERROR(SMALL(GL67:GL187,ROW()-ROW($GL$190)+1),"")</f>
        <v>0</v>
      </c>
      <c r="GM306">
        <f>IFERROR(SMALL(GM67:GM187,ROW()-ROW($GM$190)+1),"")</f>
        <v>0</v>
      </c>
      <c r="GN306">
        <f>IFERROR(SMALL(GN67:GN187,ROW()-ROW($GN$190)+1),"")</f>
        <v>0</v>
      </c>
      <c r="GO306">
        <f>IFERROR(SMALL(GO67:GO187,ROW()-ROW($GO$190)+1),"")</f>
        <v>0</v>
      </c>
      <c r="GP306">
        <f>IFERROR(SMALL(GP67:GP187,ROW()-ROW($GP$190)+1),"")</f>
        <v>0</v>
      </c>
      <c r="GQ306">
        <f>IFERROR(SMALL(GQ67:GQ187,ROW()-ROW($GQ$190)+1),"")</f>
        <v>0</v>
      </c>
      <c r="GR306">
        <f>IFERROR(SMALL(GR67:GR187,ROW()-ROW($GR$190)+1),"")</f>
        <v>0</v>
      </c>
      <c r="GS306">
        <f>IFERROR(SMALL(GS67:GS187,ROW()-ROW($GS$190)+1),"")</f>
        <v>0</v>
      </c>
      <c r="GT306">
        <f>IFERROR(SMALL(GT67:GT187,ROW()-ROW($GT$190)+1),"")</f>
        <v>0</v>
      </c>
      <c r="GU306">
        <f>IFERROR(SMALL(GU67:GU187,ROW()-ROW($GU$190)+1),"")</f>
        <v>0</v>
      </c>
      <c r="GV306">
        <f>IFERROR(SMALL(GV67:GV187,ROW()-ROW($GV$190)+1),"")</f>
        <v>0</v>
      </c>
      <c r="GW306">
        <f>IFERROR(SMALL(GW67:GW187,ROW()-ROW($GW$190)+1),"")</f>
        <v>0</v>
      </c>
      <c r="GX306">
        <f>IFERROR(SMALL(GX67:GX187,ROW()-ROW($GX$190)+1),"")</f>
        <v>0</v>
      </c>
      <c r="GY306">
        <f>IFERROR(SMALL(GY67:GY187,ROW()-ROW($GY$190)+1),"")</f>
        <v>0</v>
      </c>
      <c r="GZ306">
        <f>IFERROR(SMALL(GZ67:GZ187,ROW()-ROW($GZ$190)+1),"")</f>
        <v>0</v>
      </c>
      <c r="HA306">
        <f>IFERROR(SMALL(HA67:HA187,ROW()-ROW($HA$190)+1),"")</f>
        <v>0</v>
      </c>
      <c r="HB306">
        <f>IFERROR(SMALL(HB67:HB187,ROW()-ROW($HB$190)+1),"")</f>
        <v>0</v>
      </c>
      <c r="HC306">
        <f>IFERROR(SMALL(HC67:HC187,ROW()-ROW($HC$190)+1),"")</f>
        <v>0</v>
      </c>
      <c r="HD306">
        <f>IFERROR(SMALL(HD67:HD187,ROW()-ROW($HD$190)+1),"")</f>
        <v>0</v>
      </c>
      <c r="HE306">
        <f>IFERROR(SMALL(HE67:HE187,ROW()-ROW($HE$190)+1),"")</f>
        <v>0</v>
      </c>
      <c r="HF306">
        <f>IFERROR(SMALL(HF67:HF187,ROW()-ROW($HF$190)+1),"")</f>
        <v>0</v>
      </c>
      <c r="HG306">
        <f>IFERROR(SMALL(HG67:HG187,ROW()-ROW($HG$190)+1),"")</f>
        <v>0</v>
      </c>
      <c r="HH306">
        <f>IFERROR(SMALL(HH67:HH187,ROW()-ROW($HH$190)+1),"")</f>
        <v>0</v>
      </c>
      <c r="HI306">
        <f>IFERROR(SMALL(HI67:HI187,ROW()-ROW($HI$190)+1),"")</f>
        <v>0</v>
      </c>
      <c r="HJ306">
        <f>IFERROR(SMALL(HJ67:HJ187,ROW()-ROW($HJ$190)+1),"")</f>
        <v>0</v>
      </c>
      <c r="HK306">
        <f>IFERROR(SMALL(HK67:HK187,ROW()-ROW($HK$190)+1),"")</f>
        <v>0</v>
      </c>
      <c r="HL306">
        <f>IFERROR(SMALL(HL67:HL187,ROW()-ROW($HL$190)+1),"")</f>
        <v>0</v>
      </c>
      <c r="HM306">
        <f>IFERROR(SMALL(HM67:HM187,ROW()-ROW($HM$190)+1),"")</f>
        <v>0</v>
      </c>
      <c r="HN306">
        <f>IFERROR(SMALL(HN67:HN187,ROW()-ROW($HN$190)+1),"")</f>
        <v>0</v>
      </c>
      <c r="HO306">
        <f>IFERROR(SMALL(HO67:HO187,ROW()-ROW($HO$190)+1),"")</f>
        <v>0</v>
      </c>
      <c r="HP306">
        <f>IFERROR(SMALL(HP67:HP187,ROW()-ROW($HP$190)+1),"")</f>
        <v>0</v>
      </c>
      <c r="HQ306">
        <f>IFERROR(SMALL(HQ67:HQ187,ROW()-ROW($HQ$190)+1),"")</f>
        <v>0</v>
      </c>
      <c r="HR306">
        <f>IFERROR(SMALL(HR67:HR187,ROW()-ROW($HR$190)+1),"")</f>
        <v>0</v>
      </c>
      <c r="HS306">
        <f>IFERROR(SMALL(HS67:HS187,ROW()-ROW($HS$190)+1),"")</f>
        <v>0</v>
      </c>
      <c r="HT306">
        <f>IFERROR(SMALL(HT67:HT187,ROW()-ROW($HT$190)+1),"")</f>
        <v>0</v>
      </c>
      <c r="HU306">
        <f>IFERROR(SMALL(HU67:HU187,ROW()-ROW($HU$190)+1),"")</f>
        <v>0</v>
      </c>
      <c r="HV306">
        <f>IFERROR(SMALL(HV67:HV187,ROW()-ROW($HV$190)+1),"")</f>
        <v>0</v>
      </c>
      <c r="HW306">
        <f>IFERROR(SMALL(HW67:HW187,ROW()-ROW($HW$190)+1),"")</f>
        <v>0</v>
      </c>
      <c r="HX306">
        <f>IFERROR(SMALL(HX67:HX187,ROW()-ROW($HX$190)+1),"")</f>
        <v>0</v>
      </c>
      <c r="HY306">
        <f>IFERROR(SMALL(HY67:HY187,ROW()-ROW($HY$190)+1),"")</f>
        <v>0</v>
      </c>
      <c r="HZ306">
        <f>IFERROR(SMALL(HZ67:HZ187,ROW()-ROW($HZ$190)+1),"")</f>
        <v>0</v>
      </c>
      <c r="IA306">
        <f>IFERROR(SMALL(IA67:IA187,ROW()-ROW($IA$190)+1),"")</f>
        <v>0</v>
      </c>
      <c r="IB306">
        <f>IFERROR(SMALL(IB67:IB187,ROW()-ROW($IB$190)+1),"")</f>
        <v>0</v>
      </c>
      <c r="IC306">
        <f>IFERROR(SMALL(IC67:IC187,ROW()-ROW($IC$190)+1),"")</f>
        <v>0</v>
      </c>
      <c r="ID306">
        <f>IFERROR(SMALL(ID67:ID187,ROW()-ROW($ID$190)+1),"")</f>
        <v>0</v>
      </c>
      <c r="IE306">
        <f>IFERROR(SMALL(IE67:IE187,ROW()-ROW($IE$190)+1),"")</f>
        <v>0</v>
      </c>
      <c r="IF306">
        <f>IFERROR(SMALL(IF67:IF187,ROW()-ROW($IF$190)+1),"")</f>
        <v>0</v>
      </c>
      <c r="IG306">
        <f>IFERROR(SMALL(IG67:IG187,ROW()-ROW($IG$190)+1),"")</f>
        <v>0</v>
      </c>
      <c r="IH306">
        <f>IFERROR(SMALL(IH67:IH187,ROW()-ROW($IH$190)+1),"")</f>
        <v>0</v>
      </c>
      <c r="II306">
        <f>IFERROR(SMALL(II67:II187,ROW()-ROW($II$190)+1),"")</f>
        <v>0</v>
      </c>
      <c r="IJ306">
        <f>IFERROR(SMALL(IJ67:IJ187,ROW()-ROW($IJ$190)+1),"")</f>
        <v>0</v>
      </c>
      <c r="IK306">
        <f>IFERROR(SMALL(IK67:IK187,ROW()-ROW($IK$190)+1),"")</f>
        <v>0</v>
      </c>
      <c r="IL306">
        <f>IFERROR(SMALL(IL67:IL187,ROW()-ROW($IL$190)+1),"")</f>
        <v>0</v>
      </c>
      <c r="IM306">
        <f>IFERROR(SMALL(IM67:IM187,ROW()-ROW($IM$190)+1),"")</f>
        <v>0</v>
      </c>
      <c r="IN306">
        <f>IFERROR(SMALL(IN67:IN187,ROW()-ROW($IN$190)+1),"")</f>
        <v>0</v>
      </c>
      <c r="IO306">
        <f>IFERROR(SMALL(IO67:IO187,ROW()-ROW($IO$190)+1),"")</f>
        <v>0</v>
      </c>
      <c r="IP306">
        <f>IFERROR(SMALL(IP67:IP187,ROW()-ROW($IP$190)+1),"")</f>
        <v>0</v>
      </c>
      <c r="IQ306">
        <f>IFERROR(SMALL(IQ67:IQ187,ROW()-ROW($IQ$190)+1),"")</f>
        <v>0</v>
      </c>
      <c r="IR306">
        <f>IFERROR(SMALL(IR67:IR187,ROW()-ROW($IR$190)+1),"")</f>
        <v>0</v>
      </c>
      <c r="IS306">
        <f>IFERROR(SMALL(IS67:IS187,ROW()-ROW($IS$190)+1),"")</f>
        <v>0</v>
      </c>
      <c r="IT306">
        <f>IFERROR(SMALL(IT67:IT187,ROW()-ROW($IT$190)+1),"")</f>
        <v>0</v>
      </c>
      <c r="IU306">
        <f>IFERROR(SMALL(IU67:IU187,ROW()-ROW($IU$190)+1),"")</f>
        <v>0</v>
      </c>
      <c r="IV306">
        <f>IFERROR(SMALL(IV67:IV187,ROW()-ROW($IV$190)+1),"")</f>
        <v>0</v>
      </c>
      <c r="IW306">
        <f>IFERROR(SMALL(IW67:IW187,ROW()-ROW($IW$190)+1),"")</f>
        <v>0</v>
      </c>
      <c r="IX306">
        <f>IFERROR(SMALL(IX67:IX187,ROW()-ROW($IX$190)+1),"")</f>
        <v>0</v>
      </c>
      <c r="IY306">
        <f>IFERROR(SMALL(IY67:IY187,ROW()-ROW($IY$190)+1),"")</f>
        <v>0</v>
      </c>
      <c r="IZ306">
        <f>IFERROR(SMALL(IZ67:IZ187,ROW()-ROW($IZ$190)+1),"")</f>
        <v>0</v>
      </c>
      <c r="JA306">
        <f>IFERROR(SMALL(JA67:JA187,ROW()-ROW($JA$190)+1),"")</f>
        <v>0</v>
      </c>
      <c r="JB306">
        <f>IFERROR(SMALL(JB67:JB187,ROW()-ROW($JB$190)+1),"")</f>
        <v>0</v>
      </c>
      <c r="JC306">
        <f>IFERROR(SMALL(JC67:JC187,ROW()-ROW($JC$190)+1),"")</f>
        <v>0</v>
      </c>
      <c r="JD306">
        <f>IFERROR(SMALL(JD67:JD187,ROW()-ROW($JD$190)+1),"")</f>
        <v>0</v>
      </c>
      <c r="JE306">
        <f>IFERROR(SMALL(JE67:JE187,ROW()-ROW($JE$190)+1),"")</f>
        <v>0</v>
      </c>
      <c r="JF306">
        <f>IFERROR(SMALL(JF67:JF187,ROW()-ROW($JF$190)+1),"")</f>
        <v>0</v>
      </c>
      <c r="JG306">
        <f>IFERROR(SMALL(JG67:JG187,ROW()-ROW($JG$190)+1),"")</f>
        <v>0</v>
      </c>
      <c r="JH306">
        <f>IFERROR(SMALL(JH67:JH187,ROW()-ROW($JH$190)+1),"")</f>
        <v>0</v>
      </c>
      <c r="JI306">
        <f>IFERROR(SMALL(JI67:JI187,ROW()-ROW($JI$190)+1),"")</f>
        <v>0</v>
      </c>
      <c r="JJ306">
        <f>IFERROR(SMALL(JJ67:JJ187,ROW()-ROW($JJ$190)+1),"")</f>
        <v>0</v>
      </c>
    </row>
    <row r="307" spans="4:270">
      <c r="E307">
        <f>IFERROR(SMALL(E67:E187,ROW()-ROW($E$190)+1),"")</f>
        <v>0</v>
      </c>
      <c r="F307">
        <f>IFERROR(SMALL(F67:F187,ROW()-ROW($F$190)+1),"")</f>
        <v>0</v>
      </c>
      <c r="G307">
        <f>IFERROR(SMALL(G67:G187,ROW()-ROW($G$190)+1),"")</f>
        <v>0</v>
      </c>
      <c r="H307">
        <f>IFERROR(SMALL(H67:H187,ROW()-ROW($H$190)+1),"")</f>
        <v>0</v>
      </c>
      <c r="I307">
        <f>IFERROR(SMALL(I67:I187,ROW()-ROW($I$190)+1),"")</f>
        <v>0</v>
      </c>
      <c r="J307">
        <f>IFERROR(SMALL(J67:J187,ROW()-ROW($J$190)+1),"")</f>
        <v>0</v>
      </c>
      <c r="K307">
        <f>IFERROR(SMALL(K67:K187,ROW()-ROW($K$190)+1),"")</f>
        <v>0</v>
      </c>
      <c r="L307">
        <f>IFERROR(SMALL(L67:L187,ROW()-ROW($L$190)+1),"")</f>
        <v>0</v>
      </c>
      <c r="M307">
        <f>IFERROR(SMALL(M67:M187,ROW()-ROW($M$190)+1),"")</f>
        <v>0</v>
      </c>
      <c r="N307">
        <f>IFERROR(SMALL(N67:N187,ROW()-ROW($N$190)+1),"")</f>
        <v>0</v>
      </c>
      <c r="O307">
        <f>IFERROR(SMALL(O67:O187,ROW()-ROW($O$190)+1),"")</f>
        <v>0</v>
      </c>
      <c r="P307">
        <f>IFERROR(SMALL(P67:P187,ROW()-ROW($P$190)+1),"")</f>
        <v>0</v>
      </c>
      <c r="Q307">
        <f>IFERROR(SMALL(Q67:Q187,ROW()-ROW($Q$190)+1),"")</f>
        <v>0</v>
      </c>
      <c r="R307">
        <f>IFERROR(SMALL(R67:R187,ROW()-ROW($R$190)+1),"")</f>
        <v>0</v>
      </c>
      <c r="S307">
        <f>IFERROR(SMALL(S67:S187,ROW()-ROW($S$190)+1),"")</f>
        <v>0</v>
      </c>
      <c r="T307">
        <f>IFERROR(SMALL(T67:T187,ROW()-ROW($T$190)+1),"")</f>
        <v>0</v>
      </c>
      <c r="U307">
        <f>IFERROR(SMALL(U67:U187,ROW()-ROW($U$190)+1),"")</f>
        <v>0</v>
      </c>
      <c r="V307">
        <f>IFERROR(SMALL(V67:V187,ROW()-ROW($V$190)+1),"")</f>
        <v>0</v>
      </c>
      <c r="W307">
        <f>IFERROR(SMALL(W67:W187,ROW()-ROW($W$190)+1),"")</f>
        <v>0</v>
      </c>
      <c r="X307">
        <f>IFERROR(SMALL(X67:X187,ROW()-ROW($X$190)+1),"")</f>
        <v>0</v>
      </c>
      <c r="Y307">
        <f>IFERROR(SMALL(Y67:Y187,ROW()-ROW($Y$190)+1),"")</f>
        <v>0</v>
      </c>
      <c r="Z307">
        <f>IFERROR(SMALL(Z67:Z187,ROW()-ROW($Z$190)+1),"")</f>
        <v>0</v>
      </c>
      <c r="AA307">
        <f>IFERROR(SMALL(AA67:AA187,ROW()-ROW($AA$190)+1),"")</f>
        <v>0</v>
      </c>
      <c r="AB307">
        <f>IFERROR(SMALL(AB67:AB187,ROW()-ROW($AB$190)+1),"")</f>
        <v>0</v>
      </c>
      <c r="AC307">
        <f>IFERROR(SMALL(AC67:AC187,ROW()-ROW($AC$190)+1),"")</f>
        <v>0</v>
      </c>
      <c r="AD307">
        <f>IFERROR(SMALL(AD67:AD187,ROW()-ROW($AD$190)+1),"")</f>
        <v>0</v>
      </c>
      <c r="AE307">
        <f>IFERROR(SMALL(AE67:AE187,ROW()-ROW($AE$190)+1),"")</f>
        <v>0</v>
      </c>
      <c r="AF307">
        <f>IFERROR(SMALL(AF67:AF187,ROW()-ROW($AF$190)+1),"")</f>
        <v>0</v>
      </c>
      <c r="AG307">
        <f>IFERROR(SMALL(AG67:AG187,ROW()-ROW($AG$190)+1),"")</f>
        <v>0</v>
      </c>
      <c r="AH307">
        <f>IFERROR(SMALL(AH67:AH187,ROW()-ROW($AH$190)+1),"")</f>
        <v>0</v>
      </c>
      <c r="AI307">
        <f>IFERROR(SMALL(AI67:AI187,ROW()-ROW($AI$190)+1),"")</f>
        <v>0</v>
      </c>
      <c r="AJ307">
        <f>IFERROR(SMALL(AJ67:AJ187,ROW()-ROW($AJ$190)+1),"")</f>
        <v>0</v>
      </c>
      <c r="AK307">
        <f>IFERROR(SMALL(AK67:AK187,ROW()-ROW($AK$190)+1),"")</f>
        <v>0</v>
      </c>
      <c r="AL307">
        <f>IFERROR(SMALL(AL67:AL187,ROW()-ROW($AL$190)+1),"")</f>
        <v>0</v>
      </c>
      <c r="AM307">
        <f>IFERROR(SMALL(AM67:AM187,ROW()-ROW($AM$190)+1),"")</f>
        <v>0</v>
      </c>
      <c r="AN307">
        <f>IFERROR(SMALL(AN67:AN187,ROW()-ROW($AN$190)+1),"")</f>
        <v>0</v>
      </c>
      <c r="AO307">
        <f>IFERROR(SMALL(AO67:AO187,ROW()-ROW($AO$190)+1),"")</f>
        <v>0</v>
      </c>
      <c r="AP307">
        <f>IFERROR(SMALL(AP67:AP187,ROW()-ROW($AP$190)+1),"")</f>
        <v>0</v>
      </c>
      <c r="AQ307">
        <f>IFERROR(SMALL(AQ67:AQ187,ROW()-ROW($AQ$190)+1),"")</f>
        <v>0</v>
      </c>
      <c r="AR307">
        <f>IFERROR(SMALL(AR67:AR187,ROW()-ROW($AR$190)+1),"")</f>
        <v>0</v>
      </c>
      <c r="AS307">
        <f>IFERROR(SMALL(AS67:AS187,ROW()-ROW($AS$190)+1),"")</f>
        <v>0</v>
      </c>
      <c r="AT307">
        <f>IFERROR(SMALL(AT67:AT187,ROW()-ROW($AT$190)+1),"")</f>
        <v>0</v>
      </c>
      <c r="AU307">
        <f>IFERROR(SMALL(AU67:AU187,ROW()-ROW($AU$190)+1),"")</f>
        <v>0</v>
      </c>
      <c r="AV307">
        <f>IFERROR(SMALL(AV67:AV187,ROW()-ROW($AV$190)+1),"")</f>
        <v>0</v>
      </c>
      <c r="AW307">
        <f>IFERROR(SMALL(AW67:AW187,ROW()-ROW($AW$190)+1),"")</f>
        <v>0</v>
      </c>
      <c r="AX307">
        <f>IFERROR(SMALL(AX67:AX187,ROW()-ROW($AX$190)+1),"")</f>
        <v>0</v>
      </c>
      <c r="AY307">
        <f>IFERROR(SMALL(AY67:AY187,ROW()-ROW($AY$190)+1),"")</f>
        <v>0</v>
      </c>
      <c r="AZ307">
        <f>IFERROR(SMALL(AZ67:AZ187,ROW()-ROW($AZ$190)+1),"")</f>
        <v>0</v>
      </c>
      <c r="BA307">
        <f>IFERROR(SMALL(BA67:BA187,ROW()-ROW($BA$190)+1),"")</f>
        <v>0</v>
      </c>
      <c r="BB307">
        <f>IFERROR(SMALL(BB67:BB187,ROW()-ROW($BB$190)+1),"")</f>
        <v>0</v>
      </c>
      <c r="BC307">
        <f>IFERROR(SMALL(BC67:BC187,ROW()-ROW($BC$190)+1),"")</f>
        <v>0</v>
      </c>
      <c r="BD307">
        <f>IFERROR(SMALL(BD67:BD187,ROW()-ROW($BD$190)+1),"")</f>
        <v>0</v>
      </c>
      <c r="BE307">
        <f>IFERROR(SMALL(BE67:BE187,ROW()-ROW($BE$190)+1),"")</f>
        <v>0</v>
      </c>
      <c r="BF307">
        <f>IFERROR(SMALL(BF67:BF187,ROW()-ROW($BF$190)+1),"")</f>
        <v>0</v>
      </c>
      <c r="BG307">
        <f>IFERROR(SMALL(BG67:BG187,ROW()-ROW($BG$190)+1),"")</f>
        <v>0</v>
      </c>
      <c r="BH307">
        <f>IFERROR(SMALL(BH67:BH187,ROW()-ROW($BH$190)+1),"")</f>
        <v>0</v>
      </c>
      <c r="BI307">
        <f>IFERROR(SMALL(BI67:BI187,ROW()-ROW($BI$190)+1),"")</f>
        <v>0</v>
      </c>
      <c r="BJ307">
        <f>IFERROR(SMALL(BJ67:BJ187,ROW()-ROW($BJ$190)+1),"")</f>
        <v>0</v>
      </c>
      <c r="BK307">
        <f>IFERROR(SMALL(BK67:BK187,ROW()-ROW($BK$190)+1),"")</f>
        <v>0</v>
      </c>
      <c r="BL307">
        <f>IFERROR(SMALL(BL67:BL187,ROW()-ROW($BL$190)+1),"")</f>
        <v>0</v>
      </c>
      <c r="BM307">
        <f>IFERROR(SMALL(BM67:BM187,ROW()-ROW($BM$190)+1),"")</f>
        <v>0</v>
      </c>
      <c r="BN307">
        <f>IFERROR(SMALL(BN67:BN187,ROW()-ROW($BN$190)+1),"")</f>
        <v>0</v>
      </c>
      <c r="BO307">
        <f>IFERROR(SMALL(BO67:BO187,ROW()-ROW($BO$190)+1),"")</f>
        <v>0</v>
      </c>
      <c r="BP307">
        <f>IFERROR(SMALL(BP67:BP187,ROW()-ROW($BP$190)+1),"")</f>
        <v>0</v>
      </c>
      <c r="BQ307">
        <f>IFERROR(SMALL(BQ67:BQ187,ROW()-ROW($BQ$190)+1),"")</f>
        <v>0</v>
      </c>
      <c r="BR307">
        <f>IFERROR(SMALL(BR67:BR187,ROW()-ROW($BR$190)+1),"")</f>
        <v>0</v>
      </c>
      <c r="BS307">
        <f>IFERROR(SMALL(BS67:BS187,ROW()-ROW($BS$190)+1),"")</f>
        <v>0</v>
      </c>
      <c r="BT307">
        <f>IFERROR(SMALL(BT67:BT187,ROW()-ROW($BT$190)+1),"")</f>
        <v>0</v>
      </c>
      <c r="BU307">
        <f>IFERROR(SMALL(BU67:BU187,ROW()-ROW($BU$190)+1),"")</f>
        <v>0</v>
      </c>
      <c r="BV307">
        <f>IFERROR(SMALL(BV67:BV187,ROW()-ROW($BV$190)+1),"")</f>
        <v>0</v>
      </c>
      <c r="BW307">
        <f>IFERROR(SMALL(BW67:BW187,ROW()-ROW($BW$190)+1),"")</f>
        <v>0</v>
      </c>
      <c r="BX307">
        <f>IFERROR(SMALL(BX67:BX187,ROW()-ROW($BX$190)+1),"")</f>
        <v>0</v>
      </c>
      <c r="BY307">
        <f>IFERROR(SMALL(BY67:BY187,ROW()-ROW($BY$190)+1),"")</f>
        <v>0</v>
      </c>
      <c r="BZ307">
        <f>IFERROR(SMALL(BZ67:BZ187,ROW()-ROW($BZ$190)+1),"")</f>
        <v>0</v>
      </c>
      <c r="CA307">
        <f>IFERROR(SMALL(CA67:CA187,ROW()-ROW($CA$190)+1),"")</f>
        <v>0</v>
      </c>
      <c r="CB307">
        <f>IFERROR(SMALL(CB67:CB187,ROW()-ROW($CB$190)+1),"")</f>
        <v>0</v>
      </c>
      <c r="CC307">
        <f>IFERROR(SMALL(CC67:CC187,ROW()-ROW($CC$190)+1),"")</f>
        <v>0</v>
      </c>
      <c r="CD307">
        <f>IFERROR(SMALL(CD67:CD187,ROW()-ROW($CD$190)+1),"")</f>
        <v>0</v>
      </c>
      <c r="CE307">
        <f>IFERROR(SMALL(CE67:CE187,ROW()-ROW($CE$190)+1),"")</f>
        <v>0</v>
      </c>
      <c r="CF307">
        <f>IFERROR(SMALL(CF67:CF187,ROW()-ROW($CF$190)+1),"")</f>
        <v>0</v>
      </c>
      <c r="CG307">
        <f>IFERROR(SMALL(CG67:CG187,ROW()-ROW($CG$190)+1),"")</f>
        <v>0</v>
      </c>
      <c r="CH307">
        <f>IFERROR(SMALL(CH67:CH187,ROW()-ROW($CH$190)+1),"")</f>
        <v>0</v>
      </c>
      <c r="CI307">
        <f>IFERROR(SMALL(CI67:CI187,ROW()-ROW($CI$190)+1),"")</f>
        <v>0</v>
      </c>
      <c r="CJ307">
        <f>IFERROR(SMALL(CJ67:CJ187,ROW()-ROW($CJ$190)+1),"")</f>
        <v>0</v>
      </c>
      <c r="CK307">
        <f>IFERROR(SMALL(CK67:CK187,ROW()-ROW($CK$190)+1),"")</f>
        <v>0</v>
      </c>
      <c r="CL307">
        <f>IFERROR(SMALL(CL67:CL187,ROW()-ROW($CL$190)+1),"")</f>
        <v>0</v>
      </c>
      <c r="CM307">
        <f>IFERROR(SMALL(CM67:CM187,ROW()-ROW($CM$190)+1),"")</f>
        <v>0</v>
      </c>
      <c r="CN307">
        <f>IFERROR(SMALL(CN67:CN187,ROW()-ROW($CN$190)+1),"")</f>
        <v>0</v>
      </c>
      <c r="CO307">
        <f>IFERROR(SMALL(CO67:CO187,ROW()-ROW($CO$190)+1),"")</f>
        <v>0</v>
      </c>
      <c r="CP307">
        <f>IFERROR(SMALL(CP67:CP187,ROW()-ROW($CP$190)+1),"")</f>
        <v>0</v>
      </c>
      <c r="CQ307">
        <f>IFERROR(SMALL(CQ67:CQ187,ROW()-ROW($CQ$190)+1),"")</f>
        <v>0</v>
      </c>
      <c r="CR307">
        <f>IFERROR(SMALL(CR67:CR187,ROW()-ROW($CR$190)+1),"")</f>
        <v>0</v>
      </c>
      <c r="CS307">
        <f>IFERROR(SMALL(CS67:CS187,ROW()-ROW($CS$190)+1),"")</f>
        <v>0</v>
      </c>
      <c r="CT307">
        <f>IFERROR(SMALL(CT67:CT187,ROW()-ROW($CT$190)+1),"")</f>
        <v>0</v>
      </c>
      <c r="CU307">
        <f>IFERROR(SMALL(CU67:CU187,ROW()-ROW($CU$190)+1),"")</f>
        <v>0</v>
      </c>
      <c r="CV307">
        <f>IFERROR(SMALL(CV67:CV187,ROW()-ROW($CV$190)+1),"")</f>
        <v>0</v>
      </c>
      <c r="CW307">
        <f>IFERROR(SMALL(CW67:CW187,ROW()-ROW($CW$190)+1),"")</f>
        <v>0</v>
      </c>
      <c r="CX307">
        <f>IFERROR(SMALL(CX67:CX187,ROW()-ROW($CX$190)+1),"")</f>
        <v>0</v>
      </c>
      <c r="CY307">
        <f>IFERROR(SMALL(CY67:CY187,ROW()-ROW($CY$190)+1),"")</f>
        <v>0</v>
      </c>
      <c r="CZ307">
        <f>IFERROR(SMALL(CZ67:CZ187,ROW()-ROW($CZ$190)+1),"")</f>
        <v>0</v>
      </c>
      <c r="DA307">
        <f>IFERROR(SMALL(DA67:DA187,ROW()-ROW($DA$190)+1),"")</f>
        <v>0</v>
      </c>
      <c r="DB307">
        <f>IFERROR(SMALL(DB67:DB187,ROW()-ROW($DB$190)+1),"")</f>
        <v>0</v>
      </c>
      <c r="DC307">
        <f>IFERROR(SMALL(DC67:DC187,ROW()-ROW($DC$190)+1),"")</f>
        <v>0</v>
      </c>
      <c r="DD307">
        <f>IFERROR(SMALL(DD67:DD187,ROW()-ROW($DD$190)+1),"")</f>
        <v>0</v>
      </c>
      <c r="DE307">
        <f>IFERROR(SMALL(DE67:DE187,ROW()-ROW($DE$190)+1),"")</f>
        <v>0</v>
      </c>
      <c r="DF307">
        <f>IFERROR(SMALL(DF67:DF187,ROW()-ROW($DF$190)+1),"")</f>
        <v>0</v>
      </c>
      <c r="DG307">
        <f>IFERROR(SMALL(DG67:DG187,ROW()-ROW($DG$190)+1),"")</f>
        <v>0</v>
      </c>
      <c r="DH307">
        <f>IFERROR(SMALL(DH67:DH187,ROW()-ROW($DH$190)+1),"")</f>
        <v>0</v>
      </c>
      <c r="DI307">
        <f>IFERROR(SMALL(DI67:DI187,ROW()-ROW($DI$190)+1),"")</f>
        <v>0</v>
      </c>
      <c r="DJ307">
        <f>IFERROR(SMALL(DJ67:DJ187,ROW()-ROW($DJ$190)+1),"")</f>
        <v>0</v>
      </c>
      <c r="DK307">
        <f>IFERROR(SMALL(DK67:DK187,ROW()-ROW($DK$190)+1),"")</f>
        <v>0</v>
      </c>
      <c r="DL307">
        <f>IFERROR(SMALL(DL67:DL187,ROW()-ROW($DL$190)+1),"")</f>
        <v>0</v>
      </c>
      <c r="DM307">
        <f>IFERROR(SMALL(DM67:DM187,ROW()-ROW($DM$190)+1),"")</f>
        <v>0</v>
      </c>
      <c r="DN307">
        <f>IFERROR(SMALL(DN67:DN187,ROW()-ROW($DN$190)+1),"")</f>
        <v>0</v>
      </c>
      <c r="DO307">
        <f>IFERROR(SMALL(DO67:DO187,ROW()-ROW($DO$190)+1),"")</f>
        <v>0</v>
      </c>
      <c r="DP307">
        <f>IFERROR(SMALL(DP67:DP187,ROW()-ROW($DP$190)+1),"")</f>
        <v>0</v>
      </c>
      <c r="DQ307">
        <f>IFERROR(SMALL(DQ67:DQ187,ROW()-ROW($DQ$190)+1),"")</f>
        <v>0</v>
      </c>
      <c r="DR307">
        <f>IFERROR(SMALL(DR67:DR187,ROW()-ROW($DR$190)+1),"")</f>
        <v>0</v>
      </c>
      <c r="DS307">
        <f>IFERROR(SMALL(DS67:DS187,ROW()-ROW($DS$190)+1),"")</f>
        <v>0</v>
      </c>
      <c r="DT307">
        <f>IFERROR(SMALL(DT67:DT187,ROW()-ROW($DT$190)+1),"")</f>
        <v>0</v>
      </c>
      <c r="DU307">
        <f>IFERROR(SMALL(DU67:DU187,ROW()-ROW($DU$190)+1),"")</f>
        <v>0</v>
      </c>
      <c r="DV307">
        <f>IFERROR(SMALL(DV67:DV187,ROW()-ROW($DV$190)+1),"")</f>
        <v>0</v>
      </c>
      <c r="DW307">
        <f>IFERROR(SMALL(DW67:DW187,ROW()-ROW($DW$190)+1),"")</f>
        <v>0</v>
      </c>
      <c r="DX307">
        <f>IFERROR(SMALL(DX67:DX187,ROW()-ROW($DX$190)+1),"")</f>
        <v>0</v>
      </c>
      <c r="DY307">
        <f>IFERROR(SMALL(DY67:DY187,ROW()-ROW($DY$190)+1),"")</f>
        <v>0</v>
      </c>
      <c r="DZ307">
        <f>IFERROR(SMALL(DZ67:DZ187,ROW()-ROW($DZ$190)+1),"")</f>
        <v>0</v>
      </c>
      <c r="EA307">
        <f>IFERROR(SMALL(EA67:EA187,ROW()-ROW($EA$190)+1),"")</f>
        <v>0</v>
      </c>
      <c r="EB307">
        <f>IFERROR(SMALL(EB67:EB187,ROW()-ROW($EB$190)+1),"")</f>
        <v>0</v>
      </c>
      <c r="EC307">
        <f>IFERROR(SMALL(EC67:EC187,ROW()-ROW($EC$190)+1),"")</f>
        <v>0</v>
      </c>
      <c r="ED307">
        <f>IFERROR(SMALL(ED67:ED187,ROW()-ROW($ED$190)+1),"")</f>
        <v>0</v>
      </c>
      <c r="EE307">
        <f>IFERROR(SMALL(EE67:EE187,ROW()-ROW($EE$190)+1),"")</f>
        <v>0</v>
      </c>
      <c r="EF307">
        <f>IFERROR(SMALL(EF67:EF187,ROW()-ROW($EF$190)+1),"")</f>
        <v>0</v>
      </c>
      <c r="EI307">
        <f>IFERROR(SMALL(EI67:EI187,ROW()-ROW($EI$190)+1),"")</f>
        <v>0</v>
      </c>
      <c r="EJ307">
        <f>IFERROR(SMALL(EJ67:EJ187,ROW()-ROW($EJ$190)+1),"")</f>
        <v>0</v>
      </c>
      <c r="EK307">
        <f>IFERROR(SMALL(EK67:EK187,ROW()-ROW($EK$190)+1),"")</f>
        <v>0</v>
      </c>
      <c r="EL307">
        <f>IFERROR(SMALL(EL67:EL187,ROW()-ROW($EL$190)+1),"")</f>
        <v>0</v>
      </c>
      <c r="EM307">
        <f>IFERROR(SMALL(EM67:EM187,ROW()-ROW($EM$190)+1),"")</f>
        <v>0</v>
      </c>
      <c r="EN307">
        <f>IFERROR(SMALL(EN67:EN187,ROW()-ROW($EN$190)+1),"")</f>
        <v>0</v>
      </c>
      <c r="EO307">
        <f>IFERROR(SMALL(EO67:EO187,ROW()-ROW($EO$190)+1),"")</f>
        <v>0</v>
      </c>
      <c r="EP307">
        <f>IFERROR(SMALL(EP67:EP187,ROW()-ROW($EP$190)+1),"")</f>
        <v>0</v>
      </c>
      <c r="EQ307">
        <f>IFERROR(SMALL(EQ67:EQ187,ROW()-ROW($EQ$190)+1),"")</f>
        <v>0</v>
      </c>
      <c r="ER307">
        <f>IFERROR(SMALL(ER67:ER187,ROW()-ROW($ER$190)+1),"")</f>
        <v>0</v>
      </c>
      <c r="ES307">
        <f>IFERROR(SMALL(ES67:ES187,ROW()-ROW($ES$190)+1),"")</f>
        <v>0</v>
      </c>
      <c r="ET307">
        <f>IFERROR(SMALL(ET67:ET187,ROW()-ROW($ET$190)+1),"")</f>
        <v>0</v>
      </c>
      <c r="EU307">
        <f>IFERROR(SMALL(EU67:EU187,ROW()-ROW($EU$190)+1),"")</f>
        <v>0</v>
      </c>
      <c r="EV307">
        <f>IFERROR(SMALL(EV67:EV187,ROW()-ROW($EV$190)+1),"")</f>
        <v>0</v>
      </c>
      <c r="EW307">
        <f>IFERROR(SMALL(EW67:EW187,ROW()-ROW($EW$190)+1),"")</f>
        <v>0</v>
      </c>
      <c r="EX307">
        <f>IFERROR(SMALL(EX67:EX187,ROW()-ROW($EX$190)+1),"")</f>
        <v>0</v>
      </c>
      <c r="EY307">
        <f>IFERROR(SMALL(EY67:EY187,ROW()-ROW($EY$190)+1),"")</f>
        <v>0</v>
      </c>
      <c r="EZ307">
        <f>IFERROR(SMALL(EZ67:EZ187,ROW()-ROW($EZ$190)+1),"")</f>
        <v>0</v>
      </c>
      <c r="FA307">
        <f>IFERROR(SMALL(FA67:FA187,ROW()-ROW($FA$190)+1),"")</f>
        <v>0</v>
      </c>
      <c r="FB307">
        <f>IFERROR(SMALL(FB67:FB187,ROW()-ROW($FB$190)+1),"")</f>
        <v>0</v>
      </c>
      <c r="FC307">
        <f>IFERROR(SMALL(FC67:FC187,ROW()-ROW($FC$190)+1),"")</f>
        <v>0</v>
      </c>
      <c r="FD307">
        <f>IFERROR(SMALL(FD67:FD187,ROW()-ROW($FD$190)+1),"")</f>
        <v>0</v>
      </c>
      <c r="FE307">
        <f>IFERROR(SMALL(FE67:FE187,ROW()-ROW($FE$190)+1),"")</f>
        <v>0</v>
      </c>
      <c r="FF307">
        <f>IFERROR(SMALL(FF67:FF187,ROW()-ROW($FF$190)+1),"")</f>
        <v>0</v>
      </c>
      <c r="FG307">
        <f>IFERROR(SMALL(FG67:FG187,ROW()-ROW($FG$190)+1),"")</f>
        <v>0</v>
      </c>
      <c r="FH307">
        <f>IFERROR(SMALL(FH67:FH187,ROW()-ROW($FH$190)+1),"")</f>
        <v>0</v>
      </c>
      <c r="FI307">
        <f>IFERROR(SMALL(FI67:FI187,ROW()-ROW($FI$190)+1),"")</f>
        <v>0</v>
      </c>
      <c r="FJ307">
        <f>IFERROR(SMALL(FJ67:FJ187,ROW()-ROW($FJ$190)+1),"")</f>
        <v>0</v>
      </c>
      <c r="FK307">
        <f>IFERROR(SMALL(FK67:FK187,ROW()-ROW($FK$190)+1),"")</f>
        <v>0</v>
      </c>
      <c r="FL307">
        <f>IFERROR(SMALL(FL67:FL187,ROW()-ROW($FL$190)+1),"")</f>
        <v>0</v>
      </c>
      <c r="FM307">
        <f>IFERROR(SMALL(FM67:FM187,ROW()-ROW($FM$190)+1),"")</f>
        <v>0</v>
      </c>
      <c r="FN307">
        <f>IFERROR(SMALL(FN67:FN187,ROW()-ROW($FN$190)+1),"")</f>
        <v>0</v>
      </c>
      <c r="FO307">
        <f>IFERROR(SMALL(FO67:FO187,ROW()-ROW($FO$190)+1),"")</f>
        <v>0</v>
      </c>
      <c r="FP307">
        <f>IFERROR(SMALL(FP67:FP187,ROW()-ROW($FP$190)+1),"")</f>
        <v>0</v>
      </c>
      <c r="FQ307">
        <f>IFERROR(SMALL(FQ67:FQ187,ROW()-ROW($FQ$190)+1),"")</f>
        <v>0</v>
      </c>
      <c r="FR307">
        <f>IFERROR(SMALL(FR67:FR187,ROW()-ROW($FR$190)+1),"")</f>
        <v>0</v>
      </c>
      <c r="FS307">
        <f>IFERROR(SMALL(FS67:FS187,ROW()-ROW($FS$190)+1),"")</f>
        <v>0</v>
      </c>
      <c r="FT307">
        <f>IFERROR(SMALL(FT67:FT187,ROW()-ROW($FT$190)+1),"")</f>
        <v>0</v>
      </c>
      <c r="FU307">
        <f>IFERROR(SMALL(FU67:FU187,ROW()-ROW($FU$190)+1),"")</f>
        <v>0</v>
      </c>
      <c r="FV307">
        <f>IFERROR(SMALL(FV67:FV187,ROW()-ROW($FV$190)+1),"")</f>
        <v>0</v>
      </c>
      <c r="FW307">
        <f>IFERROR(SMALL(FW67:FW187,ROW()-ROW($FW$190)+1),"")</f>
        <v>0</v>
      </c>
      <c r="FX307">
        <f>IFERROR(SMALL(FX67:FX187,ROW()-ROW($FX$190)+1),"")</f>
        <v>0</v>
      </c>
      <c r="FY307">
        <f>IFERROR(SMALL(FY67:FY187,ROW()-ROW($FY$190)+1),"")</f>
        <v>0</v>
      </c>
      <c r="FZ307">
        <f>IFERROR(SMALL(FZ67:FZ187,ROW()-ROW($FZ$190)+1),"")</f>
        <v>0</v>
      </c>
      <c r="GA307">
        <f>IFERROR(SMALL(GA67:GA187,ROW()-ROW($GA$190)+1),"")</f>
        <v>0</v>
      </c>
      <c r="GB307">
        <f>IFERROR(SMALL(GB67:GB187,ROW()-ROW($GB$190)+1),"")</f>
        <v>0</v>
      </c>
      <c r="GC307">
        <f>IFERROR(SMALL(GC67:GC187,ROW()-ROW($GC$190)+1),"")</f>
        <v>0</v>
      </c>
      <c r="GD307">
        <f>IFERROR(SMALL(GD67:GD187,ROW()-ROW($GD$190)+1),"")</f>
        <v>0</v>
      </c>
      <c r="GE307">
        <f>IFERROR(SMALL(GE67:GE187,ROW()-ROW($GE$190)+1),"")</f>
        <v>0</v>
      </c>
      <c r="GF307">
        <f>IFERROR(SMALL(GF67:GF187,ROW()-ROW($GF$190)+1),"")</f>
        <v>0</v>
      </c>
      <c r="GG307">
        <f>IFERROR(SMALL(GG67:GG187,ROW()-ROW($GG$190)+1),"")</f>
        <v>0</v>
      </c>
      <c r="GH307">
        <f>IFERROR(SMALL(GH67:GH187,ROW()-ROW($GH$190)+1),"")</f>
        <v>0</v>
      </c>
      <c r="GI307">
        <f>IFERROR(SMALL(GI67:GI187,ROW()-ROW($GI$190)+1),"")</f>
        <v>0</v>
      </c>
      <c r="GJ307">
        <f>IFERROR(SMALL(GJ67:GJ187,ROW()-ROW($GJ$190)+1),"")</f>
        <v>0</v>
      </c>
      <c r="GK307">
        <f>IFERROR(SMALL(GK67:GK187,ROW()-ROW($GK$190)+1),"")</f>
        <v>0</v>
      </c>
      <c r="GL307">
        <f>IFERROR(SMALL(GL67:GL187,ROW()-ROW($GL$190)+1),"")</f>
        <v>0</v>
      </c>
      <c r="GM307">
        <f>IFERROR(SMALL(GM67:GM187,ROW()-ROW($GM$190)+1),"")</f>
        <v>0</v>
      </c>
      <c r="GN307">
        <f>IFERROR(SMALL(GN67:GN187,ROW()-ROW($GN$190)+1),"")</f>
        <v>0</v>
      </c>
      <c r="GO307">
        <f>IFERROR(SMALL(GO67:GO187,ROW()-ROW($GO$190)+1),"")</f>
        <v>0</v>
      </c>
      <c r="GP307">
        <f>IFERROR(SMALL(GP67:GP187,ROW()-ROW($GP$190)+1),"")</f>
        <v>0</v>
      </c>
      <c r="GQ307">
        <f>IFERROR(SMALL(GQ67:GQ187,ROW()-ROW($GQ$190)+1),"")</f>
        <v>0</v>
      </c>
      <c r="GR307">
        <f>IFERROR(SMALL(GR67:GR187,ROW()-ROW($GR$190)+1),"")</f>
        <v>0</v>
      </c>
      <c r="GS307">
        <f>IFERROR(SMALL(GS67:GS187,ROW()-ROW($GS$190)+1),"")</f>
        <v>0</v>
      </c>
      <c r="GT307">
        <f>IFERROR(SMALL(GT67:GT187,ROW()-ROW($GT$190)+1),"")</f>
        <v>0</v>
      </c>
      <c r="GU307">
        <f>IFERROR(SMALL(GU67:GU187,ROW()-ROW($GU$190)+1),"")</f>
        <v>0</v>
      </c>
      <c r="GV307">
        <f>IFERROR(SMALL(GV67:GV187,ROW()-ROW($GV$190)+1),"")</f>
        <v>0</v>
      </c>
      <c r="GW307">
        <f>IFERROR(SMALL(GW67:GW187,ROW()-ROW($GW$190)+1),"")</f>
        <v>0</v>
      </c>
      <c r="GX307">
        <f>IFERROR(SMALL(GX67:GX187,ROW()-ROW($GX$190)+1),"")</f>
        <v>0</v>
      </c>
      <c r="GY307">
        <f>IFERROR(SMALL(GY67:GY187,ROW()-ROW($GY$190)+1),"")</f>
        <v>0</v>
      </c>
      <c r="GZ307">
        <f>IFERROR(SMALL(GZ67:GZ187,ROW()-ROW($GZ$190)+1),"")</f>
        <v>0</v>
      </c>
      <c r="HA307">
        <f>IFERROR(SMALL(HA67:HA187,ROW()-ROW($HA$190)+1),"")</f>
        <v>0</v>
      </c>
      <c r="HB307">
        <f>IFERROR(SMALL(HB67:HB187,ROW()-ROW($HB$190)+1),"")</f>
        <v>0</v>
      </c>
      <c r="HC307">
        <f>IFERROR(SMALL(HC67:HC187,ROW()-ROW($HC$190)+1),"")</f>
        <v>0</v>
      </c>
      <c r="HD307">
        <f>IFERROR(SMALL(HD67:HD187,ROW()-ROW($HD$190)+1),"")</f>
        <v>0</v>
      </c>
      <c r="HE307">
        <f>IFERROR(SMALL(HE67:HE187,ROW()-ROW($HE$190)+1),"")</f>
        <v>0</v>
      </c>
      <c r="HF307">
        <f>IFERROR(SMALL(HF67:HF187,ROW()-ROW($HF$190)+1),"")</f>
        <v>0</v>
      </c>
      <c r="HG307">
        <f>IFERROR(SMALL(HG67:HG187,ROW()-ROW($HG$190)+1),"")</f>
        <v>0</v>
      </c>
      <c r="HH307">
        <f>IFERROR(SMALL(HH67:HH187,ROW()-ROW($HH$190)+1),"")</f>
        <v>0</v>
      </c>
      <c r="HI307">
        <f>IFERROR(SMALL(HI67:HI187,ROW()-ROW($HI$190)+1),"")</f>
        <v>0</v>
      </c>
      <c r="HJ307">
        <f>IFERROR(SMALL(HJ67:HJ187,ROW()-ROW($HJ$190)+1),"")</f>
        <v>0</v>
      </c>
      <c r="HK307">
        <f>IFERROR(SMALL(HK67:HK187,ROW()-ROW($HK$190)+1),"")</f>
        <v>0</v>
      </c>
      <c r="HL307">
        <f>IFERROR(SMALL(HL67:HL187,ROW()-ROW($HL$190)+1),"")</f>
        <v>0</v>
      </c>
      <c r="HM307">
        <f>IFERROR(SMALL(HM67:HM187,ROW()-ROW($HM$190)+1),"")</f>
        <v>0</v>
      </c>
      <c r="HN307">
        <f>IFERROR(SMALL(HN67:HN187,ROW()-ROW($HN$190)+1),"")</f>
        <v>0</v>
      </c>
      <c r="HO307">
        <f>IFERROR(SMALL(HO67:HO187,ROW()-ROW($HO$190)+1),"")</f>
        <v>0</v>
      </c>
      <c r="HP307">
        <f>IFERROR(SMALL(HP67:HP187,ROW()-ROW($HP$190)+1),"")</f>
        <v>0</v>
      </c>
      <c r="HQ307">
        <f>IFERROR(SMALL(HQ67:HQ187,ROW()-ROW($HQ$190)+1),"")</f>
        <v>0</v>
      </c>
      <c r="HR307">
        <f>IFERROR(SMALL(HR67:HR187,ROW()-ROW($HR$190)+1),"")</f>
        <v>0</v>
      </c>
      <c r="HS307">
        <f>IFERROR(SMALL(HS67:HS187,ROW()-ROW($HS$190)+1),"")</f>
        <v>0</v>
      </c>
      <c r="HT307">
        <f>IFERROR(SMALL(HT67:HT187,ROW()-ROW($HT$190)+1),"")</f>
        <v>0</v>
      </c>
      <c r="HU307">
        <f>IFERROR(SMALL(HU67:HU187,ROW()-ROW($HU$190)+1),"")</f>
        <v>0</v>
      </c>
      <c r="HV307">
        <f>IFERROR(SMALL(HV67:HV187,ROW()-ROW($HV$190)+1),"")</f>
        <v>0</v>
      </c>
      <c r="HW307">
        <f>IFERROR(SMALL(HW67:HW187,ROW()-ROW($HW$190)+1),"")</f>
        <v>0</v>
      </c>
      <c r="HX307">
        <f>IFERROR(SMALL(HX67:HX187,ROW()-ROW($HX$190)+1),"")</f>
        <v>0</v>
      </c>
      <c r="HY307">
        <f>IFERROR(SMALL(HY67:HY187,ROW()-ROW($HY$190)+1),"")</f>
        <v>0</v>
      </c>
      <c r="HZ307">
        <f>IFERROR(SMALL(HZ67:HZ187,ROW()-ROW($HZ$190)+1),"")</f>
        <v>0</v>
      </c>
      <c r="IA307">
        <f>IFERROR(SMALL(IA67:IA187,ROW()-ROW($IA$190)+1),"")</f>
        <v>0</v>
      </c>
      <c r="IB307">
        <f>IFERROR(SMALL(IB67:IB187,ROW()-ROW($IB$190)+1),"")</f>
        <v>0</v>
      </c>
      <c r="IC307">
        <f>IFERROR(SMALL(IC67:IC187,ROW()-ROW($IC$190)+1),"")</f>
        <v>0</v>
      </c>
      <c r="ID307">
        <f>IFERROR(SMALL(ID67:ID187,ROW()-ROW($ID$190)+1),"")</f>
        <v>0</v>
      </c>
      <c r="IE307">
        <f>IFERROR(SMALL(IE67:IE187,ROW()-ROW($IE$190)+1),"")</f>
        <v>0</v>
      </c>
      <c r="IF307">
        <f>IFERROR(SMALL(IF67:IF187,ROW()-ROW($IF$190)+1),"")</f>
        <v>0</v>
      </c>
      <c r="IG307">
        <f>IFERROR(SMALL(IG67:IG187,ROW()-ROW($IG$190)+1),"")</f>
        <v>0</v>
      </c>
      <c r="IH307">
        <f>IFERROR(SMALL(IH67:IH187,ROW()-ROW($IH$190)+1),"")</f>
        <v>0</v>
      </c>
      <c r="II307">
        <f>IFERROR(SMALL(II67:II187,ROW()-ROW($II$190)+1),"")</f>
        <v>0</v>
      </c>
      <c r="IJ307">
        <f>IFERROR(SMALL(IJ67:IJ187,ROW()-ROW($IJ$190)+1),"")</f>
        <v>0</v>
      </c>
      <c r="IK307">
        <f>IFERROR(SMALL(IK67:IK187,ROW()-ROW($IK$190)+1),"")</f>
        <v>0</v>
      </c>
      <c r="IL307">
        <f>IFERROR(SMALL(IL67:IL187,ROW()-ROW($IL$190)+1),"")</f>
        <v>0</v>
      </c>
      <c r="IM307">
        <f>IFERROR(SMALL(IM67:IM187,ROW()-ROW($IM$190)+1),"")</f>
        <v>0</v>
      </c>
      <c r="IN307">
        <f>IFERROR(SMALL(IN67:IN187,ROW()-ROW($IN$190)+1),"")</f>
        <v>0</v>
      </c>
      <c r="IO307">
        <f>IFERROR(SMALL(IO67:IO187,ROW()-ROW($IO$190)+1),"")</f>
        <v>0</v>
      </c>
      <c r="IP307">
        <f>IFERROR(SMALL(IP67:IP187,ROW()-ROW($IP$190)+1),"")</f>
        <v>0</v>
      </c>
      <c r="IQ307">
        <f>IFERROR(SMALL(IQ67:IQ187,ROW()-ROW($IQ$190)+1),"")</f>
        <v>0</v>
      </c>
      <c r="IR307">
        <f>IFERROR(SMALL(IR67:IR187,ROW()-ROW($IR$190)+1),"")</f>
        <v>0</v>
      </c>
      <c r="IS307">
        <f>IFERROR(SMALL(IS67:IS187,ROW()-ROW($IS$190)+1),"")</f>
        <v>0</v>
      </c>
      <c r="IT307">
        <f>IFERROR(SMALL(IT67:IT187,ROW()-ROW($IT$190)+1),"")</f>
        <v>0</v>
      </c>
      <c r="IU307">
        <f>IFERROR(SMALL(IU67:IU187,ROW()-ROW($IU$190)+1),"")</f>
        <v>0</v>
      </c>
      <c r="IV307">
        <f>IFERROR(SMALL(IV67:IV187,ROW()-ROW($IV$190)+1),"")</f>
        <v>0</v>
      </c>
      <c r="IW307">
        <f>IFERROR(SMALL(IW67:IW187,ROW()-ROW($IW$190)+1),"")</f>
        <v>0</v>
      </c>
      <c r="IX307">
        <f>IFERROR(SMALL(IX67:IX187,ROW()-ROW($IX$190)+1),"")</f>
        <v>0</v>
      </c>
      <c r="IY307">
        <f>IFERROR(SMALL(IY67:IY187,ROW()-ROW($IY$190)+1),"")</f>
        <v>0</v>
      </c>
      <c r="IZ307">
        <f>IFERROR(SMALL(IZ67:IZ187,ROW()-ROW($IZ$190)+1),"")</f>
        <v>0</v>
      </c>
      <c r="JA307">
        <f>IFERROR(SMALL(JA67:JA187,ROW()-ROW($JA$190)+1),"")</f>
        <v>0</v>
      </c>
      <c r="JB307">
        <f>IFERROR(SMALL(JB67:JB187,ROW()-ROW($JB$190)+1),"")</f>
        <v>0</v>
      </c>
      <c r="JC307">
        <f>IFERROR(SMALL(JC67:JC187,ROW()-ROW($JC$190)+1),"")</f>
        <v>0</v>
      </c>
      <c r="JD307">
        <f>IFERROR(SMALL(JD67:JD187,ROW()-ROW($JD$190)+1),"")</f>
        <v>0</v>
      </c>
      <c r="JE307">
        <f>IFERROR(SMALL(JE67:JE187,ROW()-ROW($JE$190)+1),"")</f>
        <v>0</v>
      </c>
      <c r="JF307">
        <f>IFERROR(SMALL(JF67:JF187,ROW()-ROW($JF$190)+1),"")</f>
        <v>0</v>
      </c>
      <c r="JG307">
        <f>IFERROR(SMALL(JG67:JG187,ROW()-ROW($JG$190)+1),"")</f>
        <v>0</v>
      </c>
      <c r="JH307">
        <f>IFERROR(SMALL(JH67:JH187,ROW()-ROW($JH$190)+1),"")</f>
        <v>0</v>
      </c>
      <c r="JI307">
        <f>IFERROR(SMALL(JI67:JI187,ROW()-ROW($JI$190)+1),"")</f>
        <v>0</v>
      </c>
      <c r="JJ307">
        <f>IFERROR(SMALL(JJ67:JJ187,ROW()-ROW($JJ$190)+1),"")</f>
        <v>0</v>
      </c>
    </row>
    <row r="308" spans="4:270">
      <c r="E308">
        <f>IFERROR(SMALL(E67:E187,ROW()-ROW($E$190)+1),"")</f>
        <v>0</v>
      </c>
      <c r="F308">
        <f>IFERROR(SMALL(F67:F187,ROW()-ROW($F$190)+1),"")</f>
        <v>0</v>
      </c>
      <c r="G308">
        <f>IFERROR(SMALL(G67:G187,ROW()-ROW($G$190)+1),"")</f>
        <v>0</v>
      </c>
      <c r="H308">
        <f>IFERROR(SMALL(H67:H187,ROW()-ROW($H$190)+1),"")</f>
        <v>0</v>
      </c>
      <c r="I308">
        <f>IFERROR(SMALL(I67:I187,ROW()-ROW($I$190)+1),"")</f>
        <v>0</v>
      </c>
      <c r="J308">
        <f>IFERROR(SMALL(J67:J187,ROW()-ROW($J$190)+1),"")</f>
        <v>0</v>
      </c>
      <c r="K308">
        <f>IFERROR(SMALL(K67:K187,ROW()-ROW($K$190)+1),"")</f>
        <v>0</v>
      </c>
      <c r="L308">
        <f>IFERROR(SMALL(L67:L187,ROW()-ROW($L$190)+1),"")</f>
        <v>0</v>
      </c>
      <c r="M308">
        <f>IFERROR(SMALL(M67:M187,ROW()-ROW($M$190)+1),"")</f>
        <v>0</v>
      </c>
      <c r="N308">
        <f>IFERROR(SMALL(N67:N187,ROW()-ROW($N$190)+1),"")</f>
        <v>0</v>
      </c>
      <c r="O308">
        <f>IFERROR(SMALL(O67:O187,ROW()-ROW($O$190)+1),"")</f>
        <v>0</v>
      </c>
      <c r="P308">
        <f>IFERROR(SMALL(P67:P187,ROW()-ROW($P$190)+1),"")</f>
        <v>0</v>
      </c>
      <c r="Q308">
        <f>IFERROR(SMALL(Q67:Q187,ROW()-ROW($Q$190)+1),"")</f>
        <v>0</v>
      </c>
      <c r="R308">
        <f>IFERROR(SMALL(R67:R187,ROW()-ROW($R$190)+1),"")</f>
        <v>0</v>
      </c>
      <c r="S308">
        <f>IFERROR(SMALL(S67:S187,ROW()-ROW($S$190)+1),"")</f>
        <v>0</v>
      </c>
      <c r="T308">
        <f>IFERROR(SMALL(T67:T187,ROW()-ROW($T$190)+1),"")</f>
        <v>0</v>
      </c>
      <c r="U308">
        <f>IFERROR(SMALL(U67:U187,ROW()-ROW($U$190)+1),"")</f>
        <v>0</v>
      </c>
      <c r="V308">
        <f>IFERROR(SMALL(V67:V187,ROW()-ROW($V$190)+1),"")</f>
        <v>0</v>
      </c>
      <c r="W308">
        <f>IFERROR(SMALL(W67:W187,ROW()-ROW($W$190)+1),"")</f>
        <v>0</v>
      </c>
      <c r="X308">
        <f>IFERROR(SMALL(X67:X187,ROW()-ROW($X$190)+1),"")</f>
        <v>0</v>
      </c>
      <c r="Y308">
        <f>IFERROR(SMALL(Y67:Y187,ROW()-ROW($Y$190)+1),"")</f>
        <v>0</v>
      </c>
      <c r="Z308">
        <f>IFERROR(SMALL(Z67:Z187,ROW()-ROW($Z$190)+1),"")</f>
        <v>0</v>
      </c>
      <c r="AA308">
        <f>IFERROR(SMALL(AA67:AA187,ROW()-ROW($AA$190)+1),"")</f>
        <v>0</v>
      </c>
      <c r="AB308">
        <f>IFERROR(SMALL(AB67:AB187,ROW()-ROW($AB$190)+1),"")</f>
        <v>0</v>
      </c>
      <c r="AC308">
        <f>IFERROR(SMALL(AC67:AC187,ROW()-ROW($AC$190)+1),"")</f>
        <v>0</v>
      </c>
      <c r="AD308">
        <f>IFERROR(SMALL(AD67:AD187,ROW()-ROW($AD$190)+1),"")</f>
        <v>0</v>
      </c>
      <c r="AE308">
        <f>IFERROR(SMALL(AE67:AE187,ROW()-ROW($AE$190)+1),"")</f>
        <v>0</v>
      </c>
      <c r="AF308">
        <f>IFERROR(SMALL(AF67:AF187,ROW()-ROW($AF$190)+1),"")</f>
        <v>0</v>
      </c>
      <c r="AG308">
        <f>IFERROR(SMALL(AG67:AG187,ROW()-ROW($AG$190)+1),"")</f>
        <v>0</v>
      </c>
      <c r="AH308">
        <f>IFERROR(SMALL(AH67:AH187,ROW()-ROW($AH$190)+1),"")</f>
        <v>0</v>
      </c>
      <c r="AI308">
        <f>IFERROR(SMALL(AI67:AI187,ROW()-ROW($AI$190)+1),"")</f>
        <v>0</v>
      </c>
      <c r="AJ308">
        <f>IFERROR(SMALL(AJ67:AJ187,ROW()-ROW($AJ$190)+1),"")</f>
        <v>0</v>
      </c>
      <c r="AK308">
        <f>IFERROR(SMALL(AK67:AK187,ROW()-ROW($AK$190)+1),"")</f>
        <v>0</v>
      </c>
      <c r="AL308">
        <f>IFERROR(SMALL(AL67:AL187,ROW()-ROW($AL$190)+1),"")</f>
        <v>0</v>
      </c>
      <c r="AM308">
        <f>IFERROR(SMALL(AM67:AM187,ROW()-ROW($AM$190)+1),"")</f>
        <v>0</v>
      </c>
      <c r="AN308">
        <f>IFERROR(SMALL(AN67:AN187,ROW()-ROW($AN$190)+1),"")</f>
        <v>0</v>
      </c>
      <c r="AO308">
        <f>IFERROR(SMALL(AO67:AO187,ROW()-ROW($AO$190)+1),"")</f>
        <v>0</v>
      </c>
      <c r="AP308">
        <f>IFERROR(SMALL(AP67:AP187,ROW()-ROW($AP$190)+1),"")</f>
        <v>0</v>
      </c>
      <c r="AQ308">
        <f>IFERROR(SMALL(AQ67:AQ187,ROW()-ROW($AQ$190)+1),"")</f>
        <v>0</v>
      </c>
      <c r="AR308">
        <f>IFERROR(SMALL(AR67:AR187,ROW()-ROW($AR$190)+1),"")</f>
        <v>0</v>
      </c>
      <c r="AS308">
        <f>IFERROR(SMALL(AS67:AS187,ROW()-ROW($AS$190)+1),"")</f>
        <v>0</v>
      </c>
      <c r="AT308">
        <f>IFERROR(SMALL(AT67:AT187,ROW()-ROW($AT$190)+1),"")</f>
        <v>0</v>
      </c>
      <c r="AU308">
        <f>IFERROR(SMALL(AU67:AU187,ROW()-ROW($AU$190)+1),"")</f>
        <v>0</v>
      </c>
      <c r="AV308">
        <f>IFERROR(SMALL(AV67:AV187,ROW()-ROW($AV$190)+1),"")</f>
        <v>0</v>
      </c>
      <c r="AW308">
        <f>IFERROR(SMALL(AW67:AW187,ROW()-ROW($AW$190)+1),"")</f>
        <v>0</v>
      </c>
      <c r="AX308">
        <f>IFERROR(SMALL(AX67:AX187,ROW()-ROW($AX$190)+1),"")</f>
        <v>0</v>
      </c>
      <c r="AY308">
        <f>IFERROR(SMALL(AY67:AY187,ROW()-ROW($AY$190)+1),"")</f>
        <v>0</v>
      </c>
      <c r="AZ308">
        <f>IFERROR(SMALL(AZ67:AZ187,ROW()-ROW($AZ$190)+1),"")</f>
        <v>0</v>
      </c>
      <c r="BA308">
        <f>IFERROR(SMALL(BA67:BA187,ROW()-ROW($BA$190)+1),"")</f>
        <v>0</v>
      </c>
      <c r="BB308">
        <f>IFERROR(SMALL(BB67:BB187,ROW()-ROW($BB$190)+1),"")</f>
        <v>0</v>
      </c>
      <c r="BC308">
        <f>IFERROR(SMALL(BC67:BC187,ROW()-ROW($BC$190)+1),"")</f>
        <v>0</v>
      </c>
      <c r="BD308">
        <f>IFERROR(SMALL(BD67:BD187,ROW()-ROW($BD$190)+1),"")</f>
        <v>0</v>
      </c>
      <c r="BE308">
        <f>IFERROR(SMALL(BE67:BE187,ROW()-ROW($BE$190)+1),"")</f>
        <v>0</v>
      </c>
      <c r="BF308">
        <f>IFERROR(SMALL(BF67:BF187,ROW()-ROW($BF$190)+1),"")</f>
        <v>0</v>
      </c>
      <c r="BG308">
        <f>IFERROR(SMALL(BG67:BG187,ROW()-ROW($BG$190)+1),"")</f>
        <v>0</v>
      </c>
      <c r="BH308">
        <f>IFERROR(SMALL(BH67:BH187,ROW()-ROW($BH$190)+1),"")</f>
        <v>0</v>
      </c>
      <c r="BI308">
        <f>IFERROR(SMALL(BI67:BI187,ROW()-ROW($BI$190)+1),"")</f>
        <v>0</v>
      </c>
      <c r="BJ308">
        <f>IFERROR(SMALL(BJ67:BJ187,ROW()-ROW($BJ$190)+1),"")</f>
        <v>0</v>
      </c>
      <c r="BK308">
        <f>IFERROR(SMALL(BK67:BK187,ROW()-ROW($BK$190)+1),"")</f>
        <v>0</v>
      </c>
      <c r="BL308">
        <f>IFERROR(SMALL(BL67:BL187,ROW()-ROW($BL$190)+1),"")</f>
        <v>0</v>
      </c>
      <c r="BM308">
        <f>IFERROR(SMALL(BM67:BM187,ROW()-ROW($BM$190)+1),"")</f>
        <v>0</v>
      </c>
      <c r="BN308">
        <f>IFERROR(SMALL(BN67:BN187,ROW()-ROW($BN$190)+1),"")</f>
        <v>0</v>
      </c>
      <c r="BO308">
        <f>IFERROR(SMALL(BO67:BO187,ROW()-ROW($BO$190)+1),"")</f>
        <v>0</v>
      </c>
      <c r="BP308">
        <f>IFERROR(SMALL(BP67:BP187,ROW()-ROW($BP$190)+1),"")</f>
        <v>0</v>
      </c>
      <c r="BQ308">
        <f>IFERROR(SMALL(BQ67:BQ187,ROW()-ROW($BQ$190)+1),"")</f>
        <v>0</v>
      </c>
      <c r="BR308">
        <f>IFERROR(SMALL(BR67:BR187,ROW()-ROW($BR$190)+1),"")</f>
        <v>0</v>
      </c>
      <c r="BS308">
        <f>IFERROR(SMALL(BS67:BS187,ROW()-ROW($BS$190)+1),"")</f>
        <v>0</v>
      </c>
      <c r="BT308">
        <f>IFERROR(SMALL(BT67:BT187,ROW()-ROW($BT$190)+1),"")</f>
        <v>0</v>
      </c>
      <c r="BU308">
        <f>IFERROR(SMALL(BU67:BU187,ROW()-ROW($BU$190)+1),"")</f>
        <v>0</v>
      </c>
      <c r="BV308">
        <f>IFERROR(SMALL(BV67:BV187,ROW()-ROW($BV$190)+1),"")</f>
        <v>0</v>
      </c>
      <c r="BW308">
        <f>IFERROR(SMALL(BW67:BW187,ROW()-ROW($BW$190)+1),"")</f>
        <v>0</v>
      </c>
      <c r="BX308">
        <f>IFERROR(SMALL(BX67:BX187,ROW()-ROW($BX$190)+1),"")</f>
        <v>0</v>
      </c>
      <c r="BY308">
        <f>IFERROR(SMALL(BY67:BY187,ROW()-ROW($BY$190)+1),"")</f>
        <v>0</v>
      </c>
      <c r="BZ308">
        <f>IFERROR(SMALL(BZ67:BZ187,ROW()-ROW($BZ$190)+1),"")</f>
        <v>0</v>
      </c>
      <c r="CA308">
        <f>IFERROR(SMALL(CA67:CA187,ROW()-ROW($CA$190)+1),"")</f>
        <v>0</v>
      </c>
      <c r="CB308">
        <f>IFERROR(SMALL(CB67:CB187,ROW()-ROW($CB$190)+1),"")</f>
        <v>0</v>
      </c>
      <c r="CC308">
        <f>IFERROR(SMALL(CC67:CC187,ROW()-ROW($CC$190)+1),"")</f>
        <v>0</v>
      </c>
      <c r="CD308">
        <f>IFERROR(SMALL(CD67:CD187,ROW()-ROW($CD$190)+1),"")</f>
        <v>0</v>
      </c>
      <c r="CE308">
        <f>IFERROR(SMALL(CE67:CE187,ROW()-ROW($CE$190)+1),"")</f>
        <v>0</v>
      </c>
      <c r="CF308">
        <f>IFERROR(SMALL(CF67:CF187,ROW()-ROW($CF$190)+1),"")</f>
        <v>0</v>
      </c>
      <c r="CG308">
        <f>IFERROR(SMALL(CG67:CG187,ROW()-ROW($CG$190)+1),"")</f>
        <v>0</v>
      </c>
      <c r="CH308">
        <f>IFERROR(SMALL(CH67:CH187,ROW()-ROW($CH$190)+1),"")</f>
        <v>0</v>
      </c>
      <c r="CI308">
        <f>IFERROR(SMALL(CI67:CI187,ROW()-ROW($CI$190)+1),"")</f>
        <v>0</v>
      </c>
      <c r="CJ308">
        <f>IFERROR(SMALL(CJ67:CJ187,ROW()-ROW($CJ$190)+1),"")</f>
        <v>0</v>
      </c>
      <c r="CK308">
        <f>IFERROR(SMALL(CK67:CK187,ROW()-ROW($CK$190)+1),"")</f>
        <v>0</v>
      </c>
      <c r="CL308">
        <f>IFERROR(SMALL(CL67:CL187,ROW()-ROW($CL$190)+1),"")</f>
        <v>0</v>
      </c>
      <c r="CM308">
        <f>IFERROR(SMALL(CM67:CM187,ROW()-ROW($CM$190)+1),"")</f>
        <v>0</v>
      </c>
      <c r="CN308">
        <f>IFERROR(SMALL(CN67:CN187,ROW()-ROW($CN$190)+1),"")</f>
        <v>0</v>
      </c>
      <c r="CO308">
        <f>IFERROR(SMALL(CO67:CO187,ROW()-ROW($CO$190)+1),"")</f>
        <v>0</v>
      </c>
      <c r="CP308">
        <f>IFERROR(SMALL(CP67:CP187,ROW()-ROW($CP$190)+1),"")</f>
        <v>0</v>
      </c>
      <c r="CQ308">
        <f>IFERROR(SMALL(CQ67:CQ187,ROW()-ROW($CQ$190)+1),"")</f>
        <v>0</v>
      </c>
      <c r="CR308">
        <f>IFERROR(SMALL(CR67:CR187,ROW()-ROW($CR$190)+1),"")</f>
        <v>0</v>
      </c>
      <c r="CS308">
        <f>IFERROR(SMALL(CS67:CS187,ROW()-ROW($CS$190)+1),"")</f>
        <v>0</v>
      </c>
      <c r="CT308">
        <f>IFERROR(SMALL(CT67:CT187,ROW()-ROW($CT$190)+1),"")</f>
        <v>0</v>
      </c>
      <c r="CU308">
        <f>IFERROR(SMALL(CU67:CU187,ROW()-ROW($CU$190)+1),"")</f>
        <v>0</v>
      </c>
      <c r="CV308">
        <f>IFERROR(SMALL(CV67:CV187,ROW()-ROW($CV$190)+1),"")</f>
        <v>0</v>
      </c>
      <c r="CW308">
        <f>IFERROR(SMALL(CW67:CW187,ROW()-ROW($CW$190)+1),"")</f>
        <v>0</v>
      </c>
      <c r="CX308">
        <f>IFERROR(SMALL(CX67:CX187,ROW()-ROW($CX$190)+1),"")</f>
        <v>0</v>
      </c>
      <c r="CY308">
        <f>IFERROR(SMALL(CY67:CY187,ROW()-ROW($CY$190)+1),"")</f>
        <v>0</v>
      </c>
      <c r="CZ308">
        <f>IFERROR(SMALL(CZ67:CZ187,ROW()-ROW($CZ$190)+1),"")</f>
        <v>0</v>
      </c>
      <c r="DA308">
        <f>IFERROR(SMALL(DA67:DA187,ROW()-ROW($DA$190)+1),"")</f>
        <v>0</v>
      </c>
      <c r="DB308">
        <f>IFERROR(SMALL(DB67:DB187,ROW()-ROW($DB$190)+1),"")</f>
        <v>0</v>
      </c>
      <c r="DC308">
        <f>IFERROR(SMALL(DC67:DC187,ROW()-ROW($DC$190)+1),"")</f>
        <v>0</v>
      </c>
      <c r="DD308">
        <f>IFERROR(SMALL(DD67:DD187,ROW()-ROW($DD$190)+1),"")</f>
        <v>0</v>
      </c>
      <c r="DE308">
        <f>IFERROR(SMALL(DE67:DE187,ROW()-ROW($DE$190)+1),"")</f>
        <v>0</v>
      </c>
      <c r="DF308">
        <f>IFERROR(SMALL(DF67:DF187,ROW()-ROW($DF$190)+1),"")</f>
        <v>0</v>
      </c>
      <c r="DG308">
        <f>IFERROR(SMALL(DG67:DG187,ROW()-ROW($DG$190)+1),"")</f>
        <v>0</v>
      </c>
      <c r="DH308">
        <f>IFERROR(SMALL(DH67:DH187,ROW()-ROW($DH$190)+1),"")</f>
        <v>0</v>
      </c>
      <c r="DI308">
        <f>IFERROR(SMALL(DI67:DI187,ROW()-ROW($DI$190)+1),"")</f>
        <v>0</v>
      </c>
      <c r="DJ308">
        <f>IFERROR(SMALL(DJ67:DJ187,ROW()-ROW($DJ$190)+1),"")</f>
        <v>0</v>
      </c>
      <c r="DK308">
        <f>IFERROR(SMALL(DK67:DK187,ROW()-ROW($DK$190)+1),"")</f>
        <v>0</v>
      </c>
      <c r="DL308">
        <f>IFERROR(SMALL(DL67:DL187,ROW()-ROW($DL$190)+1),"")</f>
        <v>0</v>
      </c>
      <c r="DM308">
        <f>IFERROR(SMALL(DM67:DM187,ROW()-ROW($DM$190)+1),"")</f>
        <v>0</v>
      </c>
      <c r="DN308">
        <f>IFERROR(SMALL(DN67:DN187,ROW()-ROW($DN$190)+1),"")</f>
        <v>0</v>
      </c>
      <c r="DO308">
        <f>IFERROR(SMALL(DO67:DO187,ROW()-ROW($DO$190)+1),"")</f>
        <v>0</v>
      </c>
      <c r="DP308">
        <f>IFERROR(SMALL(DP67:DP187,ROW()-ROW($DP$190)+1),"")</f>
        <v>0</v>
      </c>
      <c r="DQ308">
        <f>IFERROR(SMALL(DQ67:DQ187,ROW()-ROW($DQ$190)+1),"")</f>
        <v>0</v>
      </c>
      <c r="DR308">
        <f>IFERROR(SMALL(DR67:DR187,ROW()-ROW($DR$190)+1),"")</f>
        <v>0</v>
      </c>
      <c r="DS308">
        <f>IFERROR(SMALL(DS67:DS187,ROW()-ROW($DS$190)+1),"")</f>
        <v>0</v>
      </c>
      <c r="DT308">
        <f>IFERROR(SMALL(DT67:DT187,ROW()-ROW($DT$190)+1),"")</f>
        <v>0</v>
      </c>
      <c r="DU308">
        <f>IFERROR(SMALL(DU67:DU187,ROW()-ROW($DU$190)+1),"")</f>
        <v>0</v>
      </c>
      <c r="DV308">
        <f>IFERROR(SMALL(DV67:DV187,ROW()-ROW($DV$190)+1),"")</f>
        <v>0</v>
      </c>
      <c r="DW308">
        <f>IFERROR(SMALL(DW67:DW187,ROW()-ROW($DW$190)+1),"")</f>
        <v>0</v>
      </c>
      <c r="DX308">
        <f>IFERROR(SMALL(DX67:DX187,ROW()-ROW($DX$190)+1),"")</f>
        <v>0</v>
      </c>
      <c r="DY308">
        <f>IFERROR(SMALL(DY67:DY187,ROW()-ROW($DY$190)+1),"")</f>
        <v>0</v>
      </c>
      <c r="DZ308">
        <f>IFERROR(SMALL(DZ67:DZ187,ROW()-ROW($DZ$190)+1),"")</f>
        <v>0</v>
      </c>
      <c r="EA308">
        <f>IFERROR(SMALL(EA67:EA187,ROW()-ROW($EA$190)+1),"")</f>
        <v>0</v>
      </c>
      <c r="EB308">
        <f>IFERROR(SMALL(EB67:EB187,ROW()-ROW($EB$190)+1),"")</f>
        <v>0</v>
      </c>
      <c r="EC308">
        <f>IFERROR(SMALL(EC67:EC187,ROW()-ROW($EC$190)+1),"")</f>
        <v>0</v>
      </c>
      <c r="ED308">
        <f>IFERROR(SMALL(ED67:ED187,ROW()-ROW($ED$190)+1),"")</f>
        <v>0</v>
      </c>
      <c r="EE308">
        <f>IFERROR(SMALL(EE67:EE187,ROW()-ROW($EE$190)+1),"")</f>
        <v>0</v>
      </c>
      <c r="EF308">
        <f>IFERROR(SMALL(EF67:EF187,ROW()-ROW($EF$190)+1),"")</f>
        <v>0</v>
      </c>
      <c r="EI308">
        <f>IFERROR(SMALL(EI67:EI187,ROW()-ROW($EI$190)+1),"")</f>
        <v>0</v>
      </c>
      <c r="EJ308">
        <f>IFERROR(SMALL(EJ67:EJ187,ROW()-ROW($EJ$190)+1),"")</f>
        <v>0</v>
      </c>
      <c r="EK308">
        <f>IFERROR(SMALL(EK67:EK187,ROW()-ROW($EK$190)+1),"")</f>
        <v>0</v>
      </c>
      <c r="EL308">
        <f>IFERROR(SMALL(EL67:EL187,ROW()-ROW($EL$190)+1),"")</f>
        <v>0</v>
      </c>
      <c r="EM308">
        <f>IFERROR(SMALL(EM67:EM187,ROW()-ROW($EM$190)+1),"")</f>
        <v>0</v>
      </c>
      <c r="EN308">
        <f>IFERROR(SMALL(EN67:EN187,ROW()-ROW($EN$190)+1),"")</f>
        <v>0</v>
      </c>
      <c r="EO308">
        <f>IFERROR(SMALL(EO67:EO187,ROW()-ROW($EO$190)+1),"")</f>
        <v>0</v>
      </c>
      <c r="EP308">
        <f>IFERROR(SMALL(EP67:EP187,ROW()-ROW($EP$190)+1),"")</f>
        <v>0</v>
      </c>
      <c r="EQ308">
        <f>IFERROR(SMALL(EQ67:EQ187,ROW()-ROW($EQ$190)+1),"")</f>
        <v>0</v>
      </c>
      <c r="ER308">
        <f>IFERROR(SMALL(ER67:ER187,ROW()-ROW($ER$190)+1),"")</f>
        <v>0</v>
      </c>
      <c r="ES308">
        <f>IFERROR(SMALL(ES67:ES187,ROW()-ROW($ES$190)+1),"")</f>
        <v>0</v>
      </c>
      <c r="ET308">
        <f>IFERROR(SMALL(ET67:ET187,ROW()-ROW($ET$190)+1),"")</f>
        <v>0</v>
      </c>
      <c r="EU308">
        <f>IFERROR(SMALL(EU67:EU187,ROW()-ROW($EU$190)+1),"")</f>
        <v>0</v>
      </c>
      <c r="EV308">
        <f>IFERROR(SMALL(EV67:EV187,ROW()-ROW($EV$190)+1),"")</f>
        <v>0</v>
      </c>
      <c r="EW308">
        <f>IFERROR(SMALL(EW67:EW187,ROW()-ROW($EW$190)+1),"")</f>
        <v>0</v>
      </c>
      <c r="EX308">
        <f>IFERROR(SMALL(EX67:EX187,ROW()-ROW($EX$190)+1),"")</f>
        <v>0</v>
      </c>
      <c r="EY308">
        <f>IFERROR(SMALL(EY67:EY187,ROW()-ROW($EY$190)+1),"")</f>
        <v>0</v>
      </c>
      <c r="EZ308">
        <f>IFERROR(SMALL(EZ67:EZ187,ROW()-ROW($EZ$190)+1),"")</f>
        <v>0</v>
      </c>
      <c r="FA308">
        <f>IFERROR(SMALL(FA67:FA187,ROW()-ROW($FA$190)+1),"")</f>
        <v>0</v>
      </c>
      <c r="FB308">
        <f>IFERROR(SMALL(FB67:FB187,ROW()-ROW($FB$190)+1),"")</f>
        <v>0</v>
      </c>
      <c r="FC308">
        <f>IFERROR(SMALL(FC67:FC187,ROW()-ROW($FC$190)+1),"")</f>
        <v>0</v>
      </c>
      <c r="FD308">
        <f>IFERROR(SMALL(FD67:FD187,ROW()-ROW($FD$190)+1),"")</f>
        <v>0</v>
      </c>
      <c r="FE308">
        <f>IFERROR(SMALL(FE67:FE187,ROW()-ROW($FE$190)+1),"")</f>
        <v>0</v>
      </c>
      <c r="FF308">
        <f>IFERROR(SMALL(FF67:FF187,ROW()-ROW($FF$190)+1),"")</f>
        <v>0</v>
      </c>
      <c r="FG308">
        <f>IFERROR(SMALL(FG67:FG187,ROW()-ROW($FG$190)+1),"")</f>
        <v>0</v>
      </c>
      <c r="FH308">
        <f>IFERROR(SMALL(FH67:FH187,ROW()-ROW($FH$190)+1),"")</f>
        <v>0</v>
      </c>
      <c r="FI308">
        <f>IFERROR(SMALL(FI67:FI187,ROW()-ROW($FI$190)+1),"")</f>
        <v>0</v>
      </c>
      <c r="FJ308">
        <f>IFERROR(SMALL(FJ67:FJ187,ROW()-ROW($FJ$190)+1),"")</f>
        <v>0</v>
      </c>
      <c r="FK308">
        <f>IFERROR(SMALL(FK67:FK187,ROW()-ROW($FK$190)+1),"")</f>
        <v>0</v>
      </c>
      <c r="FL308">
        <f>IFERROR(SMALL(FL67:FL187,ROW()-ROW($FL$190)+1),"")</f>
        <v>0</v>
      </c>
      <c r="FM308">
        <f>IFERROR(SMALL(FM67:FM187,ROW()-ROW($FM$190)+1),"")</f>
        <v>0</v>
      </c>
      <c r="FN308">
        <f>IFERROR(SMALL(FN67:FN187,ROW()-ROW($FN$190)+1),"")</f>
        <v>0</v>
      </c>
      <c r="FO308">
        <f>IFERROR(SMALL(FO67:FO187,ROW()-ROW($FO$190)+1),"")</f>
        <v>0</v>
      </c>
      <c r="FP308">
        <f>IFERROR(SMALL(FP67:FP187,ROW()-ROW($FP$190)+1),"")</f>
        <v>0</v>
      </c>
      <c r="FQ308">
        <f>IFERROR(SMALL(FQ67:FQ187,ROW()-ROW($FQ$190)+1),"")</f>
        <v>0</v>
      </c>
      <c r="FR308">
        <f>IFERROR(SMALL(FR67:FR187,ROW()-ROW($FR$190)+1),"")</f>
        <v>0</v>
      </c>
      <c r="FS308">
        <f>IFERROR(SMALL(FS67:FS187,ROW()-ROW($FS$190)+1),"")</f>
        <v>0</v>
      </c>
      <c r="FT308">
        <f>IFERROR(SMALL(FT67:FT187,ROW()-ROW($FT$190)+1),"")</f>
        <v>0</v>
      </c>
      <c r="FU308">
        <f>IFERROR(SMALL(FU67:FU187,ROW()-ROW($FU$190)+1),"")</f>
        <v>0</v>
      </c>
      <c r="FV308">
        <f>IFERROR(SMALL(FV67:FV187,ROW()-ROW($FV$190)+1),"")</f>
        <v>0</v>
      </c>
      <c r="FW308">
        <f>IFERROR(SMALL(FW67:FW187,ROW()-ROW($FW$190)+1),"")</f>
        <v>0</v>
      </c>
      <c r="FX308">
        <f>IFERROR(SMALL(FX67:FX187,ROW()-ROW($FX$190)+1),"")</f>
        <v>0</v>
      </c>
      <c r="FY308">
        <f>IFERROR(SMALL(FY67:FY187,ROW()-ROW($FY$190)+1),"")</f>
        <v>0</v>
      </c>
      <c r="FZ308">
        <f>IFERROR(SMALL(FZ67:FZ187,ROW()-ROW($FZ$190)+1),"")</f>
        <v>0</v>
      </c>
      <c r="GA308">
        <f>IFERROR(SMALL(GA67:GA187,ROW()-ROW($GA$190)+1),"")</f>
        <v>0</v>
      </c>
      <c r="GB308">
        <f>IFERROR(SMALL(GB67:GB187,ROW()-ROW($GB$190)+1),"")</f>
        <v>0</v>
      </c>
      <c r="GC308">
        <f>IFERROR(SMALL(GC67:GC187,ROW()-ROW($GC$190)+1),"")</f>
        <v>0</v>
      </c>
      <c r="GD308">
        <f>IFERROR(SMALL(GD67:GD187,ROW()-ROW($GD$190)+1),"")</f>
        <v>0</v>
      </c>
      <c r="GE308">
        <f>IFERROR(SMALL(GE67:GE187,ROW()-ROW($GE$190)+1),"")</f>
        <v>0</v>
      </c>
      <c r="GF308">
        <f>IFERROR(SMALL(GF67:GF187,ROW()-ROW($GF$190)+1),"")</f>
        <v>0</v>
      </c>
      <c r="GG308">
        <f>IFERROR(SMALL(GG67:GG187,ROW()-ROW($GG$190)+1),"")</f>
        <v>0</v>
      </c>
      <c r="GH308">
        <f>IFERROR(SMALL(GH67:GH187,ROW()-ROW($GH$190)+1),"")</f>
        <v>0</v>
      </c>
      <c r="GI308">
        <f>IFERROR(SMALL(GI67:GI187,ROW()-ROW($GI$190)+1),"")</f>
        <v>0</v>
      </c>
      <c r="GJ308">
        <f>IFERROR(SMALL(GJ67:GJ187,ROW()-ROW($GJ$190)+1),"")</f>
        <v>0</v>
      </c>
      <c r="GK308">
        <f>IFERROR(SMALL(GK67:GK187,ROW()-ROW($GK$190)+1),"")</f>
        <v>0</v>
      </c>
      <c r="GL308">
        <f>IFERROR(SMALL(GL67:GL187,ROW()-ROW($GL$190)+1),"")</f>
        <v>0</v>
      </c>
      <c r="GM308">
        <f>IFERROR(SMALL(GM67:GM187,ROW()-ROW($GM$190)+1),"")</f>
        <v>0</v>
      </c>
      <c r="GN308">
        <f>IFERROR(SMALL(GN67:GN187,ROW()-ROW($GN$190)+1),"")</f>
        <v>0</v>
      </c>
      <c r="GO308">
        <f>IFERROR(SMALL(GO67:GO187,ROW()-ROW($GO$190)+1),"")</f>
        <v>0</v>
      </c>
      <c r="GP308">
        <f>IFERROR(SMALL(GP67:GP187,ROW()-ROW($GP$190)+1),"")</f>
        <v>0</v>
      </c>
      <c r="GQ308">
        <f>IFERROR(SMALL(GQ67:GQ187,ROW()-ROW($GQ$190)+1),"")</f>
        <v>0</v>
      </c>
      <c r="GR308">
        <f>IFERROR(SMALL(GR67:GR187,ROW()-ROW($GR$190)+1),"")</f>
        <v>0</v>
      </c>
      <c r="GS308">
        <f>IFERROR(SMALL(GS67:GS187,ROW()-ROW($GS$190)+1),"")</f>
        <v>0</v>
      </c>
      <c r="GT308">
        <f>IFERROR(SMALL(GT67:GT187,ROW()-ROW($GT$190)+1),"")</f>
        <v>0</v>
      </c>
      <c r="GU308">
        <f>IFERROR(SMALL(GU67:GU187,ROW()-ROW($GU$190)+1),"")</f>
        <v>0</v>
      </c>
      <c r="GV308">
        <f>IFERROR(SMALL(GV67:GV187,ROW()-ROW($GV$190)+1),"")</f>
        <v>0</v>
      </c>
      <c r="GW308">
        <f>IFERROR(SMALL(GW67:GW187,ROW()-ROW($GW$190)+1),"")</f>
        <v>0</v>
      </c>
      <c r="GX308">
        <f>IFERROR(SMALL(GX67:GX187,ROW()-ROW($GX$190)+1),"")</f>
        <v>0</v>
      </c>
      <c r="GY308">
        <f>IFERROR(SMALL(GY67:GY187,ROW()-ROW($GY$190)+1),"")</f>
        <v>0</v>
      </c>
      <c r="GZ308">
        <f>IFERROR(SMALL(GZ67:GZ187,ROW()-ROW($GZ$190)+1),"")</f>
        <v>0</v>
      </c>
      <c r="HA308">
        <f>IFERROR(SMALL(HA67:HA187,ROW()-ROW($HA$190)+1),"")</f>
        <v>0</v>
      </c>
      <c r="HB308">
        <f>IFERROR(SMALL(HB67:HB187,ROW()-ROW($HB$190)+1),"")</f>
        <v>0</v>
      </c>
      <c r="HC308">
        <f>IFERROR(SMALL(HC67:HC187,ROW()-ROW($HC$190)+1),"")</f>
        <v>0</v>
      </c>
      <c r="HD308">
        <f>IFERROR(SMALL(HD67:HD187,ROW()-ROW($HD$190)+1),"")</f>
        <v>0</v>
      </c>
      <c r="HE308">
        <f>IFERROR(SMALL(HE67:HE187,ROW()-ROW($HE$190)+1),"")</f>
        <v>0</v>
      </c>
      <c r="HF308">
        <f>IFERROR(SMALL(HF67:HF187,ROW()-ROW($HF$190)+1),"")</f>
        <v>0</v>
      </c>
      <c r="HG308">
        <f>IFERROR(SMALL(HG67:HG187,ROW()-ROW($HG$190)+1),"")</f>
        <v>0</v>
      </c>
      <c r="HH308">
        <f>IFERROR(SMALL(HH67:HH187,ROW()-ROW($HH$190)+1),"")</f>
        <v>0</v>
      </c>
      <c r="HI308">
        <f>IFERROR(SMALL(HI67:HI187,ROW()-ROW($HI$190)+1),"")</f>
        <v>0</v>
      </c>
      <c r="HJ308">
        <f>IFERROR(SMALL(HJ67:HJ187,ROW()-ROW($HJ$190)+1),"")</f>
        <v>0</v>
      </c>
      <c r="HK308">
        <f>IFERROR(SMALL(HK67:HK187,ROW()-ROW($HK$190)+1),"")</f>
        <v>0</v>
      </c>
      <c r="HL308">
        <f>IFERROR(SMALL(HL67:HL187,ROW()-ROW($HL$190)+1),"")</f>
        <v>0</v>
      </c>
      <c r="HM308">
        <f>IFERROR(SMALL(HM67:HM187,ROW()-ROW($HM$190)+1),"")</f>
        <v>0</v>
      </c>
      <c r="HN308">
        <f>IFERROR(SMALL(HN67:HN187,ROW()-ROW($HN$190)+1),"")</f>
        <v>0</v>
      </c>
      <c r="HO308">
        <f>IFERROR(SMALL(HO67:HO187,ROW()-ROW($HO$190)+1),"")</f>
        <v>0</v>
      </c>
      <c r="HP308">
        <f>IFERROR(SMALL(HP67:HP187,ROW()-ROW($HP$190)+1),"")</f>
        <v>0</v>
      </c>
      <c r="HQ308">
        <f>IFERROR(SMALL(HQ67:HQ187,ROW()-ROW($HQ$190)+1),"")</f>
        <v>0</v>
      </c>
      <c r="HR308">
        <f>IFERROR(SMALL(HR67:HR187,ROW()-ROW($HR$190)+1),"")</f>
        <v>0</v>
      </c>
      <c r="HS308">
        <f>IFERROR(SMALL(HS67:HS187,ROW()-ROW($HS$190)+1),"")</f>
        <v>0</v>
      </c>
      <c r="HT308">
        <f>IFERROR(SMALL(HT67:HT187,ROW()-ROW($HT$190)+1),"")</f>
        <v>0</v>
      </c>
      <c r="HU308">
        <f>IFERROR(SMALL(HU67:HU187,ROW()-ROW($HU$190)+1),"")</f>
        <v>0</v>
      </c>
      <c r="HV308">
        <f>IFERROR(SMALL(HV67:HV187,ROW()-ROW($HV$190)+1),"")</f>
        <v>0</v>
      </c>
      <c r="HW308">
        <f>IFERROR(SMALL(HW67:HW187,ROW()-ROW($HW$190)+1),"")</f>
        <v>0</v>
      </c>
      <c r="HX308">
        <f>IFERROR(SMALL(HX67:HX187,ROW()-ROW($HX$190)+1),"")</f>
        <v>0</v>
      </c>
      <c r="HY308">
        <f>IFERROR(SMALL(HY67:HY187,ROW()-ROW($HY$190)+1),"")</f>
        <v>0</v>
      </c>
      <c r="HZ308">
        <f>IFERROR(SMALL(HZ67:HZ187,ROW()-ROW($HZ$190)+1),"")</f>
        <v>0</v>
      </c>
      <c r="IA308">
        <f>IFERROR(SMALL(IA67:IA187,ROW()-ROW($IA$190)+1),"")</f>
        <v>0</v>
      </c>
      <c r="IB308">
        <f>IFERROR(SMALL(IB67:IB187,ROW()-ROW($IB$190)+1),"")</f>
        <v>0</v>
      </c>
      <c r="IC308">
        <f>IFERROR(SMALL(IC67:IC187,ROW()-ROW($IC$190)+1),"")</f>
        <v>0</v>
      </c>
      <c r="ID308">
        <f>IFERROR(SMALL(ID67:ID187,ROW()-ROW($ID$190)+1),"")</f>
        <v>0</v>
      </c>
      <c r="IE308">
        <f>IFERROR(SMALL(IE67:IE187,ROW()-ROW($IE$190)+1),"")</f>
        <v>0</v>
      </c>
      <c r="IF308">
        <f>IFERROR(SMALL(IF67:IF187,ROW()-ROW($IF$190)+1),"")</f>
        <v>0</v>
      </c>
      <c r="IG308">
        <f>IFERROR(SMALL(IG67:IG187,ROW()-ROW($IG$190)+1),"")</f>
        <v>0</v>
      </c>
      <c r="IH308">
        <f>IFERROR(SMALL(IH67:IH187,ROW()-ROW($IH$190)+1),"")</f>
        <v>0</v>
      </c>
      <c r="II308">
        <f>IFERROR(SMALL(II67:II187,ROW()-ROW($II$190)+1),"")</f>
        <v>0</v>
      </c>
      <c r="IJ308">
        <f>IFERROR(SMALL(IJ67:IJ187,ROW()-ROW($IJ$190)+1),"")</f>
        <v>0</v>
      </c>
      <c r="IK308">
        <f>IFERROR(SMALL(IK67:IK187,ROW()-ROW($IK$190)+1),"")</f>
        <v>0</v>
      </c>
      <c r="IL308">
        <f>IFERROR(SMALL(IL67:IL187,ROW()-ROW($IL$190)+1),"")</f>
        <v>0</v>
      </c>
      <c r="IM308">
        <f>IFERROR(SMALL(IM67:IM187,ROW()-ROW($IM$190)+1),"")</f>
        <v>0</v>
      </c>
      <c r="IN308">
        <f>IFERROR(SMALL(IN67:IN187,ROW()-ROW($IN$190)+1),"")</f>
        <v>0</v>
      </c>
      <c r="IO308">
        <f>IFERROR(SMALL(IO67:IO187,ROW()-ROW($IO$190)+1),"")</f>
        <v>0</v>
      </c>
      <c r="IP308">
        <f>IFERROR(SMALL(IP67:IP187,ROW()-ROW($IP$190)+1),"")</f>
        <v>0</v>
      </c>
      <c r="IQ308">
        <f>IFERROR(SMALL(IQ67:IQ187,ROW()-ROW($IQ$190)+1),"")</f>
        <v>0</v>
      </c>
      <c r="IR308">
        <f>IFERROR(SMALL(IR67:IR187,ROW()-ROW($IR$190)+1),"")</f>
        <v>0</v>
      </c>
      <c r="IS308">
        <f>IFERROR(SMALL(IS67:IS187,ROW()-ROW($IS$190)+1),"")</f>
        <v>0</v>
      </c>
      <c r="IT308">
        <f>IFERROR(SMALL(IT67:IT187,ROW()-ROW($IT$190)+1),"")</f>
        <v>0</v>
      </c>
      <c r="IU308">
        <f>IFERROR(SMALL(IU67:IU187,ROW()-ROW($IU$190)+1),"")</f>
        <v>0</v>
      </c>
      <c r="IV308">
        <f>IFERROR(SMALL(IV67:IV187,ROW()-ROW($IV$190)+1),"")</f>
        <v>0</v>
      </c>
      <c r="IW308">
        <f>IFERROR(SMALL(IW67:IW187,ROW()-ROW($IW$190)+1),"")</f>
        <v>0</v>
      </c>
      <c r="IX308">
        <f>IFERROR(SMALL(IX67:IX187,ROW()-ROW($IX$190)+1),"")</f>
        <v>0</v>
      </c>
      <c r="IY308">
        <f>IFERROR(SMALL(IY67:IY187,ROW()-ROW($IY$190)+1),"")</f>
        <v>0</v>
      </c>
      <c r="IZ308">
        <f>IFERROR(SMALL(IZ67:IZ187,ROW()-ROW($IZ$190)+1),"")</f>
        <v>0</v>
      </c>
      <c r="JA308">
        <f>IFERROR(SMALL(JA67:JA187,ROW()-ROW($JA$190)+1),"")</f>
        <v>0</v>
      </c>
      <c r="JB308">
        <f>IFERROR(SMALL(JB67:JB187,ROW()-ROW($JB$190)+1),"")</f>
        <v>0</v>
      </c>
      <c r="JC308">
        <f>IFERROR(SMALL(JC67:JC187,ROW()-ROW($JC$190)+1),"")</f>
        <v>0</v>
      </c>
      <c r="JD308">
        <f>IFERROR(SMALL(JD67:JD187,ROW()-ROW($JD$190)+1),"")</f>
        <v>0</v>
      </c>
      <c r="JE308">
        <f>IFERROR(SMALL(JE67:JE187,ROW()-ROW($JE$190)+1),"")</f>
        <v>0</v>
      </c>
      <c r="JF308">
        <f>IFERROR(SMALL(JF67:JF187,ROW()-ROW($JF$190)+1),"")</f>
        <v>0</v>
      </c>
      <c r="JG308">
        <f>IFERROR(SMALL(JG67:JG187,ROW()-ROW($JG$190)+1),"")</f>
        <v>0</v>
      </c>
      <c r="JH308">
        <f>IFERROR(SMALL(JH67:JH187,ROW()-ROW($JH$190)+1),"")</f>
        <v>0</v>
      </c>
      <c r="JI308">
        <f>IFERROR(SMALL(JI67:JI187,ROW()-ROW($JI$190)+1),"")</f>
        <v>0</v>
      </c>
      <c r="JJ308">
        <f>IFERROR(SMALL(JJ67:JJ187,ROW()-ROW($JJ$190)+1),"")</f>
        <v>0</v>
      </c>
    </row>
    <row r="309" spans="4:270">
      <c r="E309">
        <f>IFERROR(SMALL(E67:E187,ROW()-ROW($E$190)+1),"")</f>
        <v>0</v>
      </c>
      <c r="F309">
        <f>IFERROR(SMALL(F67:F187,ROW()-ROW($F$190)+1),"")</f>
        <v>0</v>
      </c>
      <c r="G309">
        <f>IFERROR(SMALL(G67:G187,ROW()-ROW($G$190)+1),"")</f>
        <v>0</v>
      </c>
      <c r="H309">
        <f>IFERROR(SMALL(H67:H187,ROW()-ROW($H$190)+1),"")</f>
        <v>0</v>
      </c>
      <c r="I309">
        <f>IFERROR(SMALL(I67:I187,ROW()-ROW($I$190)+1),"")</f>
        <v>0</v>
      </c>
      <c r="J309">
        <f>IFERROR(SMALL(J67:J187,ROW()-ROW($J$190)+1),"")</f>
        <v>0</v>
      </c>
      <c r="K309">
        <f>IFERROR(SMALL(K67:K187,ROW()-ROW($K$190)+1),"")</f>
        <v>0</v>
      </c>
      <c r="L309">
        <f>IFERROR(SMALL(L67:L187,ROW()-ROW($L$190)+1),"")</f>
        <v>0</v>
      </c>
      <c r="M309">
        <f>IFERROR(SMALL(M67:M187,ROW()-ROW($M$190)+1),"")</f>
        <v>0</v>
      </c>
      <c r="N309">
        <f>IFERROR(SMALL(N67:N187,ROW()-ROW($N$190)+1),"")</f>
        <v>0</v>
      </c>
      <c r="O309">
        <f>IFERROR(SMALL(O67:O187,ROW()-ROW($O$190)+1),"")</f>
        <v>0</v>
      </c>
      <c r="P309">
        <f>IFERROR(SMALL(P67:P187,ROW()-ROW($P$190)+1),"")</f>
        <v>0</v>
      </c>
      <c r="Q309">
        <f>IFERROR(SMALL(Q67:Q187,ROW()-ROW($Q$190)+1),"")</f>
        <v>0</v>
      </c>
      <c r="R309">
        <f>IFERROR(SMALL(R67:R187,ROW()-ROW($R$190)+1),"")</f>
        <v>0</v>
      </c>
      <c r="S309">
        <f>IFERROR(SMALL(S67:S187,ROW()-ROW($S$190)+1),"")</f>
        <v>0</v>
      </c>
      <c r="T309">
        <f>IFERROR(SMALL(T67:T187,ROW()-ROW($T$190)+1),"")</f>
        <v>0</v>
      </c>
      <c r="U309">
        <f>IFERROR(SMALL(U67:U187,ROW()-ROW($U$190)+1),"")</f>
        <v>0</v>
      </c>
      <c r="V309">
        <f>IFERROR(SMALL(V67:V187,ROW()-ROW($V$190)+1),"")</f>
        <v>0</v>
      </c>
      <c r="W309">
        <f>IFERROR(SMALL(W67:W187,ROW()-ROW($W$190)+1),"")</f>
        <v>0</v>
      </c>
      <c r="X309">
        <f>IFERROR(SMALL(X67:X187,ROW()-ROW($X$190)+1),"")</f>
        <v>0</v>
      </c>
      <c r="Y309">
        <f>IFERROR(SMALL(Y67:Y187,ROW()-ROW($Y$190)+1),"")</f>
        <v>0</v>
      </c>
      <c r="Z309">
        <f>IFERROR(SMALL(Z67:Z187,ROW()-ROW($Z$190)+1),"")</f>
        <v>0</v>
      </c>
      <c r="AA309">
        <f>IFERROR(SMALL(AA67:AA187,ROW()-ROW($AA$190)+1),"")</f>
        <v>0</v>
      </c>
      <c r="AB309">
        <f>IFERROR(SMALL(AB67:AB187,ROW()-ROW($AB$190)+1),"")</f>
        <v>0</v>
      </c>
      <c r="AC309">
        <f>IFERROR(SMALL(AC67:AC187,ROW()-ROW($AC$190)+1),"")</f>
        <v>0</v>
      </c>
      <c r="AD309">
        <f>IFERROR(SMALL(AD67:AD187,ROW()-ROW($AD$190)+1),"")</f>
        <v>0</v>
      </c>
      <c r="AE309">
        <f>IFERROR(SMALL(AE67:AE187,ROW()-ROW($AE$190)+1),"")</f>
        <v>0</v>
      </c>
      <c r="AF309">
        <f>IFERROR(SMALL(AF67:AF187,ROW()-ROW($AF$190)+1),"")</f>
        <v>0</v>
      </c>
      <c r="AG309">
        <f>IFERROR(SMALL(AG67:AG187,ROW()-ROW($AG$190)+1),"")</f>
        <v>0</v>
      </c>
      <c r="AH309">
        <f>IFERROR(SMALL(AH67:AH187,ROW()-ROW($AH$190)+1),"")</f>
        <v>0</v>
      </c>
      <c r="AI309">
        <f>IFERROR(SMALL(AI67:AI187,ROW()-ROW($AI$190)+1),"")</f>
        <v>0</v>
      </c>
      <c r="AJ309">
        <f>IFERROR(SMALL(AJ67:AJ187,ROW()-ROW($AJ$190)+1),"")</f>
        <v>0</v>
      </c>
      <c r="AK309">
        <f>IFERROR(SMALL(AK67:AK187,ROW()-ROW($AK$190)+1),"")</f>
        <v>0</v>
      </c>
      <c r="AL309">
        <f>IFERROR(SMALL(AL67:AL187,ROW()-ROW($AL$190)+1),"")</f>
        <v>0</v>
      </c>
      <c r="AM309">
        <f>IFERROR(SMALL(AM67:AM187,ROW()-ROW($AM$190)+1),"")</f>
        <v>0</v>
      </c>
      <c r="AN309">
        <f>IFERROR(SMALL(AN67:AN187,ROW()-ROW($AN$190)+1),"")</f>
        <v>0</v>
      </c>
      <c r="AO309">
        <f>IFERROR(SMALL(AO67:AO187,ROW()-ROW($AO$190)+1),"")</f>
        <v>0</v>
      </c>
      <c r="AP309">
        <f>IFERROR(SMALL(AP67:AP187,ROW()-ROW($AP$190)+1),"")</f>
        <v>0</v>
      </c>
      <c r="AQ309">
        <f>IFERROR(SMALL(AQ67:AQ187,ROW()-ROW($AQ$190)+1),"")</f>
        <v>0</v>
      </c>
      <c r="AR309">
        <f>IFERROR(SMALL(AR67:AR187,ROW()-ROW($AR$190)+1),"")</f>
        <v>0</v>
      </c>
      <c r="AS309">
        <f>IFERROR(SMALL(AS67:AS187,ROW()-ROW($AS$190)+1),"")</f>
        <v>0</v>
      </c>
      <c r="AT309">
        <f>IFERROR(SMALL(AT67:AT187,ROW()-ROW($AT$190)+1),"")</f>
        <v>0</v>
      </c>
      <c r="AU309">
        <f>IFERROR(SMALL(AU67:AU187,ROW()-ROW($AU$190)+1),"")</f>
        <v>0</v>
      </c>
      <c r="AV309">
        <f>IFERROR(SMALL(AV67:AV187,ROW()-ROW($AV$190)+1),"")</f>
        <v>0</v>
      </c>
      <c r="AW309">
        <f>IFERROR(SMALL(AW67:AW187,ROW()-ROW($AW$190)+1),"")</f>
        <v>0</v>
      </c>
      <c r="AX309">
        <f>IFERROR(SMALL(AX67:AX187,ROW()-ROW($AX$190)+1),"")</f>
        <v>0</v>
      </c>
      <c r="AY309">
        <f>IFERROR(SMALL(AY67:AY187,ROW()-ROW($AY$190)+1),"")</f>
        <v>0</v>
      </c>
      <c r="AZ309">
        <f>IFERROR(SMALL(AZ67:AZ187,ROW()-ROW($AZ$190)+1),"")</f>
        <v>0</v>
      </c>
      <c r="BA309">
        <f>IFERROR(SMALL(BA67:BA187,ROW()-ROW($BA$190)+1),"")</f>
        <v>0</v>
      </c>
      <c r="BB309">
        <f>IFERROR(SMALL(BB67:BB187,ROW()-ROW($BB$190)+1),"")</f>
        <v>0</v>
      </c>
      <c r="BC309">
        <f>IFERROR(SMALL(BC67:BC187,ROW()-ROW($BC$190)+1),"")</f>
        <v>0</v>
      </c>
      <c r="BD309">
        <f>IFERROR(SMALL(BD67:BD187,ROW()-ROW($BD$190)+1),"")</f>
        <v>0</v>
      </c>
      <c r="BE309">
        <f>IFERROR(SMALL(BE67:BE187,ROW()-ROW($BE$190)+1),"")</f>
        <v>0</v>
      </c>
      <c r="BF309">
        <f>IFERROR(SMALL(BF67:BF187,ROW()-ROW($BF$190)+1),"")</f>
        <v>0</v>
      </c>
      <c r="BG309">
        <f>IFERROR(SMALL(BG67:BG187,ROW()-ROW($BG$190)+1),"")</f>
        <v>0</v>
      </c>
      <c r="BH309">
        <f>IFERROR(SMALL(BH67:BH187,ROW()-ROW($BH$190)+1),"")</f>
        <v>0</v>
      </c>
      <c r="BI309">
        <f>IFERROR(SMALL(BI67:BI187,ROW()-ROW($BI$190)+1),"")</f>
        <v>0</v>
      </c>
      <c r="BJ309">
        <f>IFERROR(SMALL(BJ67:BJ187,ROW()-ROW($BJ$190)+1),"")</f>
        <v>0</v>
      </c>
      <c r="BK309">
        <f>IFERROR(SMALL(BK67:BK187,ROW()-ROW($BK$190)+1),"")</f>
        <v>0</v>
      </c>
      <c r="BL309">
        <f>IFERROR(SMALL(BL67:BL187,ROW()-ROW($BL$190)+1),"")</f>
        <v>0</v>
      </c>
      <c r="BM309">
        <f>IFERROR(SMALL(BM67:BM187,ROW()-ROW($BM$190)+1),"")</f>
        <v>0</v>
      </c>
      <c r="BN309">
        <f>IFERROR(SMALL(BN67:BN187,ROW()-ROW($BN$190)+1),"")</f>
        <v>0</v>
      </c>
      <c r="BO309">
        <f>IFERROR(SMALL(BO67:BO187,ROW()-ROW($BO$190)+1),"")</f>
        <v>0</v>
      </c>
      <c r="BP309">
        <f>IFERROR(SMALL(BP67:BP187,ROW()-ROW($BP$190)+1),"")</f>
        <v>0</v>
      </c>
      <c r="BQ309">
        <f>IFERROR(SMALL(BQ67:BQ187,ROW()-ROW($BQ$190)+1),"")</f>
        <v>0</v>
      </c>
      <c r="BR309">
        <f>IFERROR(SMALL(BR67:BR187,ROW()-ROW($BR$190)+1),"")</f>
        <v>0</v>
      </c>
      <c r="BS309">
        <f>IFERROR(SMALL(BS67:BS187,ROW()-ROW($BS$190)+1),"")</f>
        <v>0</v>
      </c>
      <c r="BT309">
        <f>IFERROR(SMALL(BT67:BT187,ROW()-ROW($BT$190)+1),"")</f>
        <v>0</v>
      </c>
      <c r="BU309">
        <f>IFERROR(SMALL(BU67:BU187,ROW()-ROW($BU$190)+1),"")</f>
        <v>0</v>
      </c>
      <c r="BV309">
        <f>IFERROR(SMALL(BV67:BV187,ROW()-ROW($BV$190)+1),"")</f>
        <v>0</v>
      </c>
      <c r="BW309">
        <f>IFERROR(SMALL(BW67:BW187,ROW()-ROW($BW$190)+1),"")</f>
        <v>0</v>
      </c>
      <c r="BX309">
        <f>IFERROR(SMALL(BX67:BX187,ROW()-ROW($BX$190)+1),"")</f>
        <v>0</v>
      </c>
      <c r="BY309">
        <f>IFERROR(SMALL(BY67:BY187,ROW()-ROW($BY$190)+1),"")</f>
        <v>0</v>
      </c>
      <c r="BZ309">
        <f>IFERROR(SMALL(BZ67:BZ187,ROW()-ROW($BZ$190)+1),"")</f>
        <v>0</v>
      </c>
      <c r="CA309">
        <f>IFERROR(SMALL(CA67:CA187,ROW()-ROW($CA$190)+1),"")</f>
        <v>0</v>
      </c>
      <c r="CB309">
        <f>IFERROR(SMALL(CB67:CB187,ROW()-ROW($CB$190)+1),"")</f>
        <v>0</v>
      </c>
      <c r="CC309">
        <f>IFERROR(SMALL(CC67:CC187,ROW()-ROW($CC$190)+1),"")</f>
        <v>0</v>
      </c>
      <c r="CD309">
        <f>IFERROR(SMALL(CD67:CD187,ROW()-ROW($CD$190)+1),"")</f>
        <v>0</v>
      </c>
      <c r="CE309">
        <f>IFERROR(SMALL(CE67:CE187,ROW()-ROW($CE$190)+1),"")</f>
        <v>0</v>
      </c>
      <c r="CF309">
        <f>IFERROR(SMALL(CF67:CF187,ROW()-ROW($CF$190)+1),"")</f>
        <v>0</v>
      </c>
      <c r="CG309">
        <f>IFERROR(SMALL(CG67:CG187,ROW()-ROW($CG$190)+1),"")</f>
        <v>0</v>
      </c>
      <c r="CH309">
        <f>IFERROR(SMALL(CH67:CH187,ROW()-ROW($CH$190)+1),"")</f>
        <v>0</v>
      </c>
      <c r="CI309">
        <f>IFERROR(SMALL(CI67:CI187,ROW()-ROW($CI$190)+1),"")</f>
        <v>0</v>
      </c>
      <c r="CJ309">
        <f>IFERROR(SMALL(CJ67:CJ187,ROW()-ROW($CJ$190)+1),"")</f>
        <v>0</v>
      </c>
      <c r="CK309">
        <f>IFERROR(SMALL(CK67:CK187,ROW()-ROW($CK$190)+1),"")</f>
        <v>0</v>
      </c>
      <c r="CL309">
        <f>IFERROR(SMALL(CL67:CL187,ROW()-ROW($CL$190)+1),"")</f>
        <v>0</v>
      </c>
      <c r="CM309">
        <f>IFERROR(SMALL(CM67:CM187,ROW()-ROW($CM$190)+1),"")</f>
        <v>0</v>
      </c>
      <c r="CN309">
        <f>IFERROR(SMALL(CN67:CN187,ROW()-ROW($CN$190)+1),"")</f>
        <v>0</v>
      </c>
      <c r="CO309">
        <f>IFERROR(SMALL(CO67:CO187,ROW()-ROW($CO$190)+1),"")</f>
        <v>0</v>
      </c>
      <c r="CP309">
        <f>IFERROR(SMALL(CP67:CP187,ROW()-ROW($CP$190)+1),"")</f>
        <v>0</v>
      </c>
      <c r="CQ309">
        <f>IFERROR(SMALL(CQ67:CQ187,ROW()-ROW($CQ$190)+1),"")</f>
        <v>0</v>
      </c>
      <c r="CR309">
        <f>IFERROR(SMALL(CR67:CR187,ROW()-ROW($CR$190)+1),"")</f>
        <v>0</v>
      </c>
      <c r="CS309">
        <f>IFERROR(SMALL(CS67:CS187,ROW()-ROW($CS$190)+1),"")</f>
        <v>0</v>
      </c>
      <c r="CT309">
        <f>IFERROR(SMALL(CT67:CT187,ROW()-ROW($CT$190)+1),"")</f>
        <v>0</v>
      </c>
      <c r="CU309">
        <f>IFERROR(SMALL(CU67:CU187,ROW()-ROW($CU$190)+1),"")</f>
        <v>0</v>
      </c>
      <c r="CV309">
        <f>IFERROR(SMALL(CV67:CV187,ROW()-ROW($CV$190)+1),"")</f>
        <v>0</v>
      </c>
      <c r="CW309">
        <f>IFERROR(SMALL(CW67:CW187,ROW()-ROW($CW$190)+1),"")</f>
        <v>0</v>
      </c>
      <c r="CX309">
        <f>IFERROR(SMALL(CX67:CX187,ROW()-ROW($CX$190)+1),"")</f>
        <v>0</v>
      </c>
      <c r="CY309">
        <f>IFERROR(SMALL(CY67:CY187,ROW()-ROW($CY$190)+1),"")</f>
        <v>0</v>
      </c>
      <c r="CZ309">
        <f>IFERROR(SMALL(CZ67:CZ187,ROW()-ROW($CZ$190)+1),"")</f>
        <v>0</v>
      </c>
      <c r="DA309">
        <f>IFERROR(SMALL(DA67:DA187,ROW()-ROW($DA$190)+1),"")</f>
        <v>0</v>
      </c>
      <c r="DB309">
        <f>IFERROR(SMALL(DB67:DB187,ROW()-ROW($DB$190)+1),"")</f>
        <v>0</v>
      </c>
      <c r="DC309">
        <f>IFERROR(SMALL(DC67:DC187,ROW()-ROW($DC$190)+1),"")</f>
        <v>0</v>
      </c>
      <c r="DD309">
        <f>IFERROR(SMALL(DD67:DD187,ROW()-ROW($DD$190)+1),"")</f>
        <v>0</v>
      </c>
      <c r="DE309">
        <f>IFERROR(SMALL(DE67:DE187,ROW()-ROW($DE$190)+1),"")</f>
        <v>0</v>
      </c>
      <c r="DF309">
        <f>IFERROR(SMALL(DF67:DF187,ROW()-ROW($DF$190)+1),"")</f>
        <v>0</v>
      </c>
      <c r="DG309">
        <f>IFERROR(SMALL(DG67:DG187,ROW()-ROW($DG$190)+1),"")</f>
        <v>0</v>
      </c>
      <c r="DH309">
        <f>IFERROR(SMALL(DH67:DH187,ROW()-ROW($DH$190)+1),"")</f>
        <v>0</v>
      </c>
      <c r="DI309">
        <f>IFERROR(SMALL(DI67:DI187,ROW()-ROW($DI$190)+1),"")</f>
        <v>0</v>
      </c>
      <c r="DJ309">
        <f>IFERROR(SMALL(DJ67:DJ187,ROW()-ROW($DJ$190)+1),"")</f>
        <v>0</v>
      </c>
      <c r="DK309">
        <f>IFERROR(SMALL(DK67:DK187,ROW()-ROW($DK$190)+1),"")</f>
        <v>0</v>
      </c>
      <c r="DL309">
        <f>IFERROR(SMALL(DL67:DL187,ROW()-ROW($DL$190)+1),"")</f>
        <v>0</v>
      </c>
      <c r="DM309">
        <f>IFERROR(SMALL(DM67:DM187,ROW()-ROW($DM$190)+1),"")</f>
        <v>0</v>
      </c>
      <c r="DN309">
        <f>IFERROR(SMALL(DN67:DN187,ROW()-ROW($DN$190)+1),"")</f>
        <v>0</v>
      </c>
      <c r="DO309">
        <f>IFERROR(SMALL(DO67:DO187,ROW()-ROW($DO$190)+1),"")</f>
        <v>0</v>
      </c>
      <c r="DP309">
        <f>IFERROR(SMALL(DP67:DP187,ROW()-ROW($DP$190)+1),"")</f>
        <v>0</v>
      </c>
      <c r="DQ309">
        <f>IFERROR(SMALL(DQ67:DQ187,ROW()-ROW($DQ$190)+1),"")</f>
        <v>0</v>
      </c>
      <c r="DR309">
        <f>IFERROR(SMALL(DR67:DR187,ROW()-ROW($DR$190)+1),"")</f>
        <v>0</v>
      </c>
      <c r="DS309">
        <f>IFERROR(SMALL(DS67:DS187,ROW()-ROW($DS$190)+1),"")</f>
        <v>0</v>
      </c>
      <c r="DT309">
        <f>IFERROR(SMALL(DT67:DT187,ROW()-ROW($DT$190)+1),"")</f>
        <v>0</v>
      </c>
      <c r="DU309">
        <f>IFERROR(SMALL(DU67:DU187,ROW()-ROW($DU$190)+1),"")</f>
        <v>0</v>
      </c>
      <c r="DV309">
        <f>IFERROR(SMALL(DV67:DV187,ROW()-ROW($DV$190)+1),"")</f>
        <v>0</v>
      </c>
      <c r="DW309">
        <f>IFERROR(SMALL(DW67:DW187,ROW()-ROW($DW$190)+1),"")</f>
        <v>0</v>
      </c>
      <c r="DX309">
        <f>IFERROR(SMALL(DX67:DX187,ROW()-ROW($DX$190)+1),"")</f>
        <v>0</v>
      </c>
      <c r="DY309">
        <f>IFERROR(SMALL(DY67:DY187,ROW()-ROW($DY$190)+1),"")</f>
        <v>0</v>
      </c>
      <c r="DZ309">
        <f>IFERROR(SMALL(DZ67:DZ187,ROW()-ROW($DZ$190)+1),"")</f>
        <v>0</v>
      </c>
      <c r="EA309">
        <f>IFERROR(SMALL(EA67:EA187,ROW()-ROW($EA$190)+1),"")</f>
        <v>0</v>
      </c>
      <c r="EB309">
        <f>IFERROR(SMALL(EB67:EB187,ROW()-ROW($EB$190)+1),"")</f>
        <v>0</v>
      </c>
      <c r="EC309">
        <f>IFERROR(SMALL(EC67:EC187,ROW()-ROW($EC$190)+1),"")</f>
        <v>0</v>
      </c>
      <c r="ED309">
        <f>IFERROR(SMALL(ED67:ED187,ROW()-ROW($ED$190)+1),"")</f>
        <v>0</v>
      </c>
      <c r="EE309">
        <f>IFERROR(SMALL(EE67:EE187,ROW()-ROW($EE$190)+1),"")</f>
        <v>0</v>
      </c>
      <c r="EF309">
        <f>IFERROR(SMALL(EF67:EF187,ROW()-ROW($EF$190)+1),"")</f>
        <v>0</v>
      </c>
      <c r="EI309">
        <f>IFERROR(SMALL(EI67:EI187,ROW()-ROW($EI$190)+1),"")</f>
        <v>0</v>
      </c>
      <c r="EJ309">
        <f>IFERROR(SMALL(EJ67:EJ187,ROW()-ROW($EJ$190)+1),"")</f>
        <v>0</v>
      </c>
      <c r="EK309">
        <f>IFERROR(SMALL(EK67:EK187,ROW()-ROW($EK$190)+1),"")</f>
        <v>0</v>
      </c>
      <c r="EL309">
        <f>IFERROR(SMALL(EL67:EL187,ROW()-ROW($EL$190)+1),"")</f>
        <v>0</v>
      </c>
      <c r="EM309">
        <f>IFERROR(SMALL(EM67:EM187,ROW()-ROW($EM$190)+1),"")</f>
        <v>0</v>
      </c>
      <c r="EN309">
        <f>IFERROR(SMALL(EN67:EN187,ROW()-ROW($EN$190)+1),"")</f>
        <v>0</v>
      </c>
      <c r="EO309">
        <f>IFERROR(SMALL(EO67:EO187,ROW()-ROW($EO$190)+1),"")</f>
        <v>0</v>
      </c>
      <c r="EP309">
        <f>IFERROR(SMALL(EP67:EP187,ROW()-ROW($EP$190)+1),"")</f>
        <v>0</v>
      </c>
      <c r="EQ309">
        <f>IFERROR(SMALL(EQ67:EQ187,ROW()-ROW($EQ$190)+1),"")</f>
        <v>0</v>
      </c>
      <c r="ER309">
        <f>IFERROR(SMALL(ER67:ER187,ROW()-ROW($ER$190)+1),"")</f>
        <v>0</v>
      </c>
      <c r="ES309">
        <f>IFERROR(SMALL(ES67:ES187,ROW()-ROW($ES$190)+1),"")</f>
        <v>0</v>
      </c>
      <c r="ET309">
        <f>IFERROR(SMALL(ET67:ET187,ROW()-ROW($ET$190)+1),"")</f>
        <v>0</v>
      </c>
      <c r="EU309">
        <f>IFERROR(SMALL(EU67:EU187,ROW()-ROW($EU$190)+1),"")</f>
        <v>0</v>
      </c>
      <c r="EV309">
        <f>IFERROR(SMALL(EV67:EV187,ROW()-ROW($EV$190)+1),"")</f>
        <v>0</v>
      </c>
      <c r="EW309">
        <f>IFERROR(SMALL(EW67:EW187,ROW()-ROW($EW$190)+1),"")</f>
        <v>0</v>
      </c>
      <c r="EX309">
        <f>IFERROR(SMALL(EX67:EX187,ROW()-ROW($EX$190)+1),"")</f>
        <v>0</v>
      </c>
      <c r="EY309">
        <f>IFERROR(SMALL(EY67:EY187,ROW()-ROW($EY$190)+1),"")</f>
        <v>0</v>
      </c>
      <c r="EZ309">
        <f>IFERROR(SMALL(EZ67:EZ187,ROW()-ROW($EZ$190)+1),"")</f>
        <v>0</v>
      </c>
      <c r="FA309">
        <f>IFERROR(SMALL(FA67:FA187,ROW()-ROW($FA$190)+1),"")</f>
        <v>0</v>
      </c>
      <c r="FB309">
        <f>IFERROR(SMALL(FB67:FB187,ROW()-ROW($FB$190)+1),"")</f>
        <v>0</v>
      </c>
      <c r="FC309">
        <f>IFERROR(SMALL(FC67:FC187,ROW()-ROW($FC$190)+1),"")</f>
        <v>0</v>
      </c>
      <c r="FD309">
        <f>IFERROR(SMALL(FD67:FD187,ROW()-ROW($FD$190)+1),"")</f>
        <v>0</v>
      </c>
      <c r="FE309">
        <f>IFERROR(SMALL(FE67:FE187,ROW()-ROW($FE$190)+1),"")</f>
        <v>0</v>
      </c>
      <c r="FF309">
        <f>IFERROR(SMALL(FF67:FF187,ROW()-ROW($FF$190)+1),"")</f>
        <v>0</v>
      </c>
      <c r="FG309">
        <f>IFERROR(SMALL(FG67:FG187,ROW()-ROW($FG$190)+1),"")</f>
        <v>0</v>
      </c>
      <c r="FH309">
        <f>IFERROR(SMALL(FH67:FH187,ROW()-ROW($FH$190)+1),"")</f>
        <v>0</v>
      </c>
      <c r="FI309">
        <f>IFERROR(SMALL(FI67:FI187,ROW()-ROW($FI$190)+1),"")</f>
        <v>0</v>
      </c>
      <c r="FJ309">
        <f>IFERROR(SMALL(FJ67:FJ187,ROW()-ROW($FJ$190)+1),"")</f>
        <v>0</v>
      </c>
      <c r="FK309">
        <f>IFERROR(SMALL(FK67:FK187,ROW()-ROW($FK$190)+1),"")</f>
        <v>0</v>
      </c>
      <c r="FL309">
        <f>IFERROR(SMALL(FL67:FL187,ROW()-ROW($FL$190)+1),"")</f>
        <v>0</v>
      </c>
      <c r="FM309">
        <f>IFERROR(SMALL(FM67:FM187,ROW()-ROW($FM$190)+1),"")</f>
        <v>0</v>
      </c>
      <c r="FN309">
        <f>IFERROR(SMALL(FN67:FN187,ROW()-ROW($FN$190)+1),"")</f>
        <v>0</v>
      </c>
      <c r="FO309">
        <f>IFERROR(SMALL(FO67:FO187,ROW()-ROW($FO$190)+1),"")</f>
        <v>0</v>
      </c>
      <c r="FP309">
        <f>IFERROR(SMALL(FP67:FP187,ROW()-ROW($FP$190)+1),"")</f>
        <v>0</v>
      </c>
      <c r="FQ309">
        <f>IFERROR(SMALL(FQ67:FQ187,ROW()-ROW($FQ$190)+1),"")</f>
        <v>0</v>
      </c>
      <c r="FR309">
        <f>IFERROR(SMALL(FR67:FR187,ROW()-ROW($FR$190)+1),"")</f>
        <v>0</v>
      </c>
      <c r="FS309">
        <f>IFERROR(SMALL(FS67:FS187,ROW()-ROW($FS$190)+1),"")</f>
        <v>0</v>
      </c>
      <c r="FT309">
        <f>IFERROR(SMALL(FT67:FT187,ROW()-ROW($FT$190)+1),"")</f>
        <v>0</v>
      </c>
      <c r="FU309">
        <f>IFERROR(SMALL(FU67:FU187,ROW()-ROW($FU$190)+1),"")</f>
        <v>0</v>
      </c>
      <c r="FV309">
        <f>IFERROR(SMALL(FV67:FV187,ROW()-ROW($FV$190)+1),"")</f>
        <v>0</v>
      </c>
      <c r="FW309">
        <f>IFERROR(SMALL(FW67:FW187,ROW()-ROW($FW$190)+1),"")</f>
        <v>0</v>
      </c>
      <c r="FX309">
        <f>IFERROR(SMALL(FX67:FX187,ROW()-ROW($FX$190)+1),"")</f>
        <v>0</v>
      </c>
      <c r="FY309">
        <f>IFERROR(SMALL(FY67:FY187,ROW()-ROW($FY$190)+1),"")</f>
        <v>0</v>
      </c>
      <c r="FZ309">
        <f>IFERROR(SMALL(FZ67:FZ187,ROW()-ROW($FZ$190)+1),"")</f>
        <v>0</v>
      </c>
      <c r="GA309">
        <f>IFERROR(SMALL(GA67:GA187,ROW()-ROW($GA$190)+1),"")</f>
        <v>0</v>
      </c>
      <c r="GB309">
        <f>IFERROR(SMALL(GB67:GB187,ROW()-ROW($GB$190)+1),"")</f>
        <v>0</v>
      </c>
      <c r="GC309">
        <f>IFERROR(SMALL(GC67:GC187,ROW()-ROW($GC$190)+1),"")</f>
        <v>0</v>
      </c>
      <c r="GD309">
        <f>IFERROR(SMALL(GD67:GD187,ROW()-ROW($GD$190)+1),"")</f>
        <v>0</v>
      </c>
      <c r="GE309">
        <f>IFERROR(SMALL(GE67:GE187,ROW()-ROW($GE$190)+1),"")</f>
        <v>0</v>
      </c>
      <c r="GF309">
        <f>IFERROR(SMALL(GF67:GF187,ROW()-ROW($GF$190)+1),"")</f>
        <v>0</v>
      </c>
      <c r="GG309">
        <f>IFERROR(SMALL(GG67:GG187,ROW()-ROW($GG$190)+1),"")</f>
        <v>0</v>
      </c>
      <c r="GH309">
        <f>IFERROR(SMALL(GH67:GH187,ROW()-ROW($GH$190)+1),"")</f>
        <v>0</v>
      </c>
      <c r="GI309">
        <f>IFERROR(SMALL(GI67:GI187,ROW()-ROW($GI$190)+1),"")</f>
        <v>0</v>
      </c>
      <c r="GJ309">
        <f>IFERROR(SMALL(GJ67:GJ187,ROW()-ROW($GJ$190)+1),"")</f>
        <v>0</v>
      </c>
      <c r="GK309">
        <f>IFERROR(SMALL(GK67:GK187,ROW()-ROW($GK$190)+1),"")</f>
        <v>0</v>
      </c>
      <c r="GL309">
        <f>IFERROR(SMALL(GL67:GL187,ROW()-ROW($GL$190)+1),"")</f>
        <v>0</v>
      </c>
      <c r="GM309">
        <f>IFERROR(SMALL(GM67:GM187,ROW()-ROW($GM$190)+1),"")</f>
        <v>0</v>
      </c>
      <c r="GN309">
        <f>IFERROR(SMALL(GN67:GN187,ROW()-ROW($GN$190)+1),"")</f>
        <v>0</v>
      </c>
      <c r="GO309">
        <f>IFERROR(SMALL(GO67:GO187,ROW()-ROW($GO$190)+1),"")</f>
        <v>0</v>
      </c>
      <c r="GP309">
        <f>IFERROR(SMALL(GP67:GP187,ROW()-ROW($GP$190)+1),"")</f>
        <v>0</v>
      </c>
      <c r="GQ309">
        <f>IFERROR(SMALL(GQ67:GQ187,ROW()-ROW($GQ$190)+1),"")</f>
        <v>0</v>
      </c>
      <c r="GR309">
        <f>IFERROR(SMALL(GR67:GR187,ROW()-ROW($GR$190)+1),"")</f>
        <v>0</v>
      </c>
      <c r="GS309">
        <f>IFERROR(SMALL(GS67:GS187,ROW()-ROW($GS$190)+1),"")</f>
        <v>0</v>
      </c>
      <c r="GT309">
        <f>IFERROR(SMALL(GT67:GT187,ROW()-ROW($GT$190)+1),"")</f>
        <v>0</v>
      </c>
      <c r="GU309">
        <f>IFERROR(SMALL(GU67:GU187,ROW()-ROW($GU$190)+1),"")</f>
        <v>0</v>
      </c>
      <c r="GV309">
        <f>IFERROR(SMALL(GV67:GV187,ROW()-ROW($GV$190)+1),"")</f>
        <v>0</v>
      </c>
      <c r="GW309">
        <f>IFERROR(SMALL(GW67:GW187,ROW()-ROW($GW$190)+1),"")</f>
        <v>0</v>
      </c>
      <c r="GX309">
        <f>IFERROR(SMALL(GX67:GX187,ROW()-ROW($GX$190)+1),"")</f>
        <v>0</v>
      </c>
      <c r="GY309">
        <f>IFERROR(SMALL(GY67:GY187,ROW()-ROW($GY$190)+1),"")</f>
        <v>0</v>
      </c>
      <c r="GZ309">
        <f>IFERROR(SMALL(GZ67:GZ187,ROW()-ROW($GZ$190)+1),"")</f>
        <v>0</v>
      </c>
      <c r="HA309">
        <f>IFERROR(SMALL(HA67:HA187,ROW()-ROW($HA$190)+1),"")</f>
        <v>0</v>
      </c>
      <c r="HB309">
        <f>IFERROR(SMALL(HB67:HB187,ROW()-ROW($HB$190)+1),"")</f>
        <v>0</v>
      </c>
      <c r="HC309">
        <f>IFERROR(SMALL(HC67:HC187,ROW()-ROW($HC$190)+1),"")</f>
        <v>0</v>
      </c>
      <c r="HD309">
        <f>IFERROR(SMALL(HD67:HD187,ROW()-ROW($HD$190)+1),"")</f>
        <v>0</v>
      </c>
      <c r="HE309">
        <f>IFERROR(SMALL(HE67:HE187,ROW()-ROW($HE$190)+1),"")</f>
        <v>0</v>
      </c>
      <c r="HF309">
        <f>IFERROR(SMALL(HF67:HF187,ROW()-ROW($HF$190)+1),"")</f>
        <v>0</v>
      </c>
      <c r="HG309">
        <f>IFERROR(SMALL(HG67:HG187,ROW()-ROW($HG$190)+1),"")</f>
        <v>0</v>
      </c>
      <c r="HH309">
        <f>IFERROR(SMALL(HH67:HH187,ROW()-ROW($HH$190)+1),"")</f>
        <v>0</v>
      </c>
      <c r="HI309">
        <f>IFERROR(SMALL(HI67:HI187,ROW()-ROW($HI$190)+1),"")</f>
        <v>0</v>
      </c>
      <c r="HJ309">
        <f>IFERROR(SMALL(HJ67:HJ187,ROW()-ROW($HJ$190)+1),"")</f>
        <v>0</v>
      </c>
      <c r="HK309">
        <f>IFERROR(SMALL(HK67:HK187,ROW()-ROW($HK$190)+1),"")</f>
        <v>0</v>
      </c>
      <c r="HL309">
        <f>IFERROR(SMALL(HL67:HL187,ROW()-ROW($HL$190)+1),"")</f>
        <v>0</v>
      </c>
      <c r="HM309">
        <f>IFERROR(SMALL(HM67:HM187,ROW()-ROW($HM$190)+1),"")</f>
        <v>0</v>
      </c>
      <c r="HN309">
        <f>IFERROR(SMALL(HN67:HN187,ROW()-ROW($HN$190)+1),"")</f>
        <v>0</v>
      </c>
      <c r="HO309">
        <f>IFERROR(SMALL(HO67:HO187,ROW()-ROW($HO$190)+1),"")</f>
        <v>0</v>
      </c>
      <c r="HP309">
        <f>IFERROR(SMALL(HP67:HP187,ROW()-ROW($HP$190)+1),"")</f>
        <v>0</v>
      </c>
      <c r="HQ309">
        <f>IFERROR(SMALL(HQ67:HQ187,ROW()-ROW($HQ$190)+1),"")</f>
        <v>0</v>
      </c>
      <c r="HR309">
        <f>IFERROR(SMALL(HR67:HR187,ROW()-ROW($HR$190)+1),"")</f>
        <v>0</v>
      </c>
      <c r="HS309">
        <f>IFERROR(SMALL(HS67:HS187,ROW()-ROW($HS$190)+1),"")</f>
        <v>0</v>
      </c>
      <c r="HT309">
        <f>IFERROR(SMALL(HT67:HT187,ROW()-ROW($HT$190)+1),"")</f>
        <v>0</v>
      </c>
      <c r="HU309">
        <f>IFERROR(SMALL(HU67:HU187,ROW()-ROW($HU$190)+1),"")</f>
        <v>0</v>
      </c>
      <c r="HV309">
        <f>IFERROR(SMALL(HV67:HV187,ROW()-ROW($HV$190)+1),"")</f>
        <v>0</v>
      </c>
      <c r="HW309">
        <f>IFERROR(SMALL(HW67:HW187,ROW()-ROW($HW$190)+1),"")</f>
        <v>0</v>
      </c>
      <c r="HX309">
        <f>IFERROR(SMALL(HX67:HX187,ROW()-ROW($HX$190)+1),"")</f>
        <v>0</v>
      </c>
      <c r="HY309">
        <f>IFERROR(SMALL(HY67:HY187,ROW()-ROW($HY$190)+1),"")</f>
        <v>0</v>
      </c>
      <c r="HZ309">
        <f>IFERROR(SMALL(HZ67:HZ187,ROW()-ROW($HZ$190)+1),"")</f>
        <v>0</v>
      </c>
      <c r="IA309">
        <f>IFERROR(SMALL(IA67:IA187,ROW()-ROW($IA$190)+1),"")</f>
        <v>0</v>
      </c>
      <c r="IB309">
        <f>IFERROR(SMALL(IB67:IB187,ROW()-ROW($IB$190)+1),"")</f>
        <v>0</v>
      </c>
      <c r="IC309">
        <f>IFERROR(SMALL(IC67:IC187,ROW()-ROW($IC$190)+1),"")</f>
        <v>0</v>
      </c>
      <c r="ID309">
        <f>IFERROR(SMALL(ID67:ID187,ROW()-ROW($ID$190)+1),"")</f>
        <v>0</v>
      </c>
      <c r="IE309">
        <f>IFERROR(SMALL(IE67:IE187,ROW()-ROW($IE$190)+1),"")</f>
        <v>0</v>
      </c>
      <c r="IF309">
        <f>IFERROR(SMALL(IF67:IF187,ROW()-ROW($IF$190)+1),"")</f>
        <v>0</v>
      </c>
      <c r="IG309">
        <f>IFERROR(SMALL(IG67:IG187,ROW()-ROW($IG$190)+1),"")</f>
        <v>0</v>
      </c>
      <c r="IH309">
        <f>IFERROR(SMALL(IH67:IH187,ROW()-ROW($IH$190)+1),"")</f>
        <v>0</v>
      </c>
      <c r="II309">
        <f>IFERROR(SMALL(II67:II187,ROW()-ROW($II$190)+1),"")</f>
        <v>0</v>
      </c>
      <c r="IJ309">
        <f>IFERROR(SMALL(IJ67:IJ187,ROW()-ROW($IJ$190)+1),"")</f>
        <v>0</v>
      </c>
      <c r="IK309">
        <f>IFERROR(SMALL(IK67:IK187,ROW()-ROW($IK$190)+1),"")</f>
        <v>0</v>
      </c>
      <c r="IL309">
        <f>IFERROR(SMALL(IL67:IL187,ROW()-ROW($IL$190)+1),"")</f>
        <v>0</v>
      </c>
      <c r="IM309">
        <f>IFERROR(SMALL(IM67:IM187,ROW()-ROW($IM$190)+1),"")</f>
        <v>0</v>
      </c>
      <c r="IN309">
        <f>IFERROR(SMALL(IN67:IN187,ROW()-ROW($IN$190)+1),"")</f>
        <v>0</v>
      </c>
      <c r="IO309">
        <f>IFERROR(SMALL(IO67:IO187,ROW()-ROW($IO$190)+1),"")</f>
        <v>0</v>
      </c>
      <c r="IP309">
        <f>IFERROR(SMALL(IP67:IP187,ROW()-ROW($IP$190)+1),"")</f>
        <v>0</v>
      </c>
      <c r="IQ309">
        <f>IFERROR(SMALL(IQ67:IQ187,ROW()-ROW($IQ$190)+1),"")</f>
        <v>0</v>
      </c>
      <c r="IR309">
        <f>IFERROR(SMALL(IR67:IR187,ROW()-ROW($IR$190)+1),"")</f>
        <v>0</v>
      </c>
      <c r="IS309">
        <f>IFERROR(SMALL(IS67:IS187,ROW()-ROW($IS$190)+1),"")</f>
        <v>0</v>
      </c>
      <c r="IT309">
        <f>IFERROR(SMALL(IT67:IT187,ROW()-ROW($IT$190)+1),"")</f>
        <v>0</v>
      </c>
      <c r="IU309">
        <f>IFERROR(SMALL(IU67:IU187,ROW()-ROW($IU$190)+1),"")</f>
        <v>0</v>
      </c>
      <c r="IV309">
        <f>IFERROR(SMALL(IV67:IV187,ROW()-ROW($IV$190)+1),"")</f>
        <v>0</v>
      </c>
      <c r="IW309">
        <f>IFERROR(SMALL(IW67:IW187,ROW()-ROW($IW$190)+1),"")</f>
        <v>0</v>
      </c>
      <c r="IX309">
        <f>IFERROR(SMALL(IX67:IX187,ROW()-ROW($IX$190)+1),"")</f>
        <v>0</v>
      </c>
      <c r="IY309">
        <f>IFERROR(SMALL(IY67:IY187,ROW()-ROW($IY$190)+1),"")</f>
        <v>0</v>
      </c>
      <c r="IZ309">
        <f>IFERROR(SMALL(IZ67:IZ187,ROW()-ROW($IZ$190)+1),"")</f>
        <v>0</v>
      </c>
      <c r="JA309">
        <f>IFERROR(SMALL(JA67:JA187,ROW()-ROW($JA$190)+1),"")</f>
        <v>0</v>
      </c>
      <c r="JB309">
        <f>IFERROR(SMALL(JB67:JB187,ROW()-ROW($JB$190)+1),"")</f>
        <v>0</v>
      </c>
      <c r="JC309">
        <f>IFERROR(SMALL(JC67:JC187,ROW()-ROW($JC$190)+1),"")</f>
        <v>0</v>
      </c>
      <c r="JD309">
        <f>IFERROR(SMALL(JD67:JD187,ROW()-ROW($JD$190)+1),"")</f>
        <v>0</v>
      </c>
      <c r="JE309">
        <f>IFERROR(SMALL(JE67:JE187,ROW()-ROW($JE$190)+1),"")</f>
        <v>0</v>
      </c>
      <c r="JF309">
        <f>IFERROR(SMALL(JF67:JF187,ROW()-ROW($JF$190)+1),"")</f>
        <v>0</v>
      </c>
      <c r="JG309">
        <f>IFERROR(SMALL(JG67:JG187,ROW()-ROW($JG$190)+1),"")</f>
        <v>0</v>
      </c>
      <c r="JH309">
        <f>IFERROR(SMALL(JH67:JH187,ROW()-ROW($JH$190)+1),"")</f>
        <v>0</v>
      </c>
      <c r="JI309">
        <f>IFERROR(SMALL(JI67:JI187,ROW()-ROW($JI$190)+1),"")</f>
        <v>0</v>
      </c>
      <c r="JJ309">
        <f>IFERROR(SMALL(JJ67:JJ187,ROW()-ROW($JJ$190)+1),"")</f>
        <v>0</v>
      </c>
    </row>
    <row r="311" spans="4:270">
      <c r="D311" t="s">
        <v>112</v>
      </c>
      <c r="E311" t="s">
        <v>109</v>
      </c>
      <c r="F311" t="s">
        <v>114</v>
      </c>
      <c r="G311" t="s">
        <v>109</v>
      </c>
      <c r="H311" t="s">
        <v>115</v>
      </c>
      <c r="I311" t="s">
        <v>109</v>
      </c>
      <c r="J311" t="s">
        <v>114</v>
      </c>
      <c r="K311" t="s">
        <v>109</v>
      </c>
      <c r="L311" t="s">
        <v>115</v>
      </c>
      <c r="M311" t="s">
        <v>109</v>
      </c>
      <c r="N311" t="s">
        <v>114</v>
      </c>
      <c r="O311" t="s">
        <v>109</v>
      </c>
      <c r="P311" t="s">
        <v>115</v>
      </c>
      <c r="Q311" t="s">
        <v>109</v>
      </c>
      <c r="R311" t="s">
        <v>114</v>
      </c>
      <c r="S311" t="s">
        <v>109</v>
      </c>
      <c r="T311" t="s">
        <v>115</v>
      </c>
      <c r="U311" t="s">
        <v>109</v>
      </c>
      <c r="V311" t="s">
        <v>114</v>
      </c>
      <c r="W311" t="s">
        <v>109</v>
      </c>
      <c r="X311" t="s">
        <v>115</v>
      </c>
      <c r="Y311" t="s">
        <v>109</v>
      </c>
      <c r="Z311" t="s">
        <v>114</v>
      </c>
      <c r="AA311" t="s">
        <v>109</v>
      </c>
      <c r="AB311" t="s">
        <v>115</v>
      </c>
      <c r="AC311" t="s">
        <v>109</v>
      </c>
      <c r="AD311" t="s">
        <v>114</v>
      </c>
      <c r="AE311" t="s">
        <v>109</v>
      </c>
      <c r="AF311" t="s">
        <v>115</v>
      </c>
      <c r="AG311" t="s">
        <v>109</v>
      </c>
      <c r="AH311" t="s">
        <v>114</v>
      </c>
      <c r="AI311" t="s">
        <v>109</v>
      </c>
      <c r="AJ311" t="s">
        <v>115</v>
      </c>
      <c r="AK311" t="s">
        <v>109</v>
      </c>
      <c r="AL311" t="s">
        <v>114</v>
      </c>
      <c r="AM311" t="s">
        <v>109</v>
      </c>
      <c r="AN311" t="s">
        <v>115</v>
      </c>
      <c r="AO311" t="s">
        <v>109</v>
      </c>
      <c r="AP311" t="s">
        <v>114</v>
      </c>
      <c r="AQ311" t="s">
        <v>109</v>
      </c>
      <c r="AR311" t="s">
        <v>115</v>
      </c>
      <c r="AS311" t="s">
        <v>109</v>
      </c>
      <c r="AT311" t="s">
        <v>114</v>
      </c>
      <c r="AU311" t="s">
        <v>109</v>
      </c>
      <c r="AV311" t="s">
        <v>115</v>
      </c>
      <c r="AW311" t="s">
        <v>109</v>
      </c>
      <c r="AX311" t="s">
        <v>114</v>
      </c>
      <c r="AY311" t="s">
        <v>109</v>
      </c>
      <c r="AZ311" t="s">
        <v>115</v>
      </c>
      <c r="BA311" t="s">
        <v>109</v>
      </c>
      <c r="BB311" t="s">
        <v>114</v>
      </c>
      <c r="BC311" t="s">
        <v>109</v>
      </c>
      <c r="BD311" t="s">
        <v>115</v>
      </c>
      <c r="BE311" t="s">
        <v>109</v>
      </c>
      <c r="BF311" t="s">
        <v>114</v>
      </c>
      <c r="BG311" t="s">
        <v>109</v>
      </c>
      <c r="BH311" t="s">
        <v>115</v>
      </c>
      <c r="BI311" t="s">
        <v>109</v>
      </c>
      <c r="BJ311" t="s">
        <v>114</v>
      </c>
      <c r="BK311" t="s">
        <v>109</v>
      </c>
      <c r="BL311" t="s">
        <v>115</v>
      </c>
      <c r="BM311" t="s">
        <v>109</v>
      </c>
      <c r="BN311" t="s">
        <v>114</v>
      </c>
      <c r="BO311" t="s">
        <v>109</v>
      </c>
      <c r="BP311" t="s">
        <v>115</v>
      </c>
      <c r="BQ311" t="s">
        <v>109</v>
      </c>
      <c r="BR311" t="s">
        <v>114</v>
      </c>
      <c r="BS311" t="s">
        <v>109</v>
      </c>
      <c r="BT311" t="s">
        <v>115</v>
      </c>
      <c r="BU311" t="s">
        <v>109</v>
      </c>
      <c r="BV311" t="s">
        <v>114</v>
      </c>
      <c r="BW311" t="s">
        <v>109</v>
      </c>
      <c r="BX311" t="s">
        <v>115</v>
      </c>
      <c r="BY311" t="s">
        <v>109</v>
      </c>
      <c r="BZ311" t="s">
        <v>114</v>
      </c>
      <c r="CA311" t="s">
        <v>109</v>
      </c>
      <c r="CB311" t="s">
        <v>115</v>
      </c>
      <c r="CC311" t="s">
        <v>109</v>
      </c>
      <c r="CD311" t="s">
        <v>114</v>
      </c>
      <c r="CE311" t="s">
        <v>109</v>
      </c>
      <c r="CF311" t="s">
        <v>115</v>
      </c>
      <c r="CG311" t="s">
        <v>109</v>
      </c>
      <c r="CH311" t="s">
        <v>114</v>
      </c>
      <c r="CI311" t="s">
        <v>109</v>
      </c>
      <c r="CJ311" t="s">
        <v>115</v>
      </c>
      <c r="CK311" t="s">
        <v>109</v>
      </c>
      <c r="CL311" t="s">
        <v>114</v>
      </c>
      <c r="CM311" t="s">
        <v>109</v>
      </c>
      <c r="CN311" t="s">
        <v>115</v>
      </c>
      <c r="CO311" t="s">
        <v>109</v>
      </c>
      <c r="CP311" t="s">
        <v>114</v>
      </c>
      <c r="CQ311" t="s">
        <v>109</v>
      </c>
      <c r="CR311" t="s">
        <v>115</v>
      </c>
      <c r="CS311" t="s">
        <v>109</v>
      </c>
      <c r="CT311" t="s">
        <v>114</v>
      </c>
      <c r="CU311" t="s">
        <v>109</v>
      </c>
      <c r="CV311" t="s">
        <v>115</v>
      </c>
      <c r="CW311" t="s">
        <v>109</v>
      </c>
      <c r="CX311" t="s">
        <v>114</v>
      </c>
      <c r="CY311" t="s">
        <v>109</v>
      </c>
      <c r="CZ311" t="s">
        <v>115</v>
      </c>
      <c r="DA311" t="s">
        <v>109</v>
      </c>
      <c r="DB311" t="s">
        <v>114</v>
      </c>
      <c r="DC311" t="s">
        <v>109</v>
      </c>
      <c r="DD311" t="s">
        <v>115</v>
      </c>
      <c r="DE311" t="s">
        <v>109</v>
      </c>
      <c r="DF311" t="s">
        <v>114</v>
      </c>
      <c r="DG311" t="s">
        <v>109</v>
      </c>
      <c r="DH311" t="s">
        <v>115</v>
      </c>
      <c r="DI311" t="s">
        <v>109</v>
      </c>
      <c r="DJ311" t="s">
        <v>114</v>
      </c>
      <c r="DK311" t="s">
        <v>109</v>
      </c>
      <c r="DL311" t="s">
        <v>115</v>
      </c>
      <c r="DM311" t="s">
        <v>109</v>
      </c>
      <c r="DN311" t="s">
        <v>114</v>
      </c>
      <c r="DO311" t="s">
        <v>109</v>
      </c>
      <c r="DP311" t="s">
        <v>115</v>
      </c>
      <c r="DQ311" t="s">
        <v>109</v>
      </c>
      <c r="DR311" t="s">
        <v>114</v>
      </c>
      <c r="DS311" t="s">
        <v>109</v>
      </c>
      <c r="DT311" t="s">
        <v>115</v>
      </c>
      <c r="DU311" t="s">
        <v>109</v>
      </c>
      <c r="DV311" t="s">
        <v>114</v>
      </c>
      <c r="DW311" t="s">
        <v>109</v>
      </c>
      <c r="DX311" t="s">
        <v>115</v>
      </c>
      <c r="DY311" t="s">
        <v>109</v>
      </c>
      <c r="DZ311" t="s">
        <v>114</v>
      </c>
      <c r="EA311" t="s">
        <v>109</v>
      </c>
      <c r="EB311" t="s">
        <v>115</v>
      </c>
      <c r="EC311" t="s">
        <v>109</v>
      </c>
      <c r="ED311" t="s">
        <v>114</v>
      </c>
      <c r="EE311" t="s">
        <v>109</v>
      </c>
      <c r="EF311" t="s">
        <v>115</v>
      </c>
      <c r="EH311" t="s">
        <v>112</v>
      </c>
      <c r="EI311" t="s">
        <v>109</v>
      </c>
      <c r="EJ311" t="s">
        <v>114</v>
      </c>
      <c r="EK311" t="s">
        <v>109</v>
      </c>
      <c r="EL311" t="s">
        <v>115</v>
      </c>
      <c r="EM311" t="s">
        <v>109</v>
      </c>
      <c r="EN311" t="s">
        <v>114</v>
      </c>
      <c r="EO311" t="s">
        <v>109</v>
      </c>
      <c r="EP311" t="s">
        <v>115</v>
      </c>
      <c r="EQ311" t="s">
        <v>109</v>
      </c>
      <c r="ER311" t="s">
        <v>114</v>
      </c>
      <c r="ES311" t="s">
        <v>109</v>
      </c>
      <c r="ET311" t="s">
        <v>115</v>
      </c>
      <c r="EU311" t="s">
        <v>109</v>
      </c>
      <c r="EV311" t="s">
        <v>114</v>
      </c>
      <c r="EW311" t="s">
        <v>109</v>
      </c>
      <c r="EX311" t="s">
        <v>115</v>
      </c>
      <c r="EY311" t="s">
        <v>109</v>
      </c>
      <c r="EZ311" t="s">
        <v>114</v>
      </c>
      <c r="FA311" t="s">
        <v>109</v>
      </c>
      <c r="FB311" t="s">
        <v>115</v>
      </c>
      <c r="FC311" t="s">
        <v>109</v>
      </c>
      <c r="FD311" t="s">
        <v>114</v>
      </c>
      <c r="FE311" t="s">
        <v>109</v>
      </c>
      <c r="FF311" t="s">
        <v>115</v>
      </c>
      <c r="FG311" t="s">
        <v>109</v>
      </c>
      <c r="FH311" t="s">
        <v>114</v>
      </c>
      <c r="FI311" t="s">
        <v>109</v>
      </c>
      <c r="FJ311" t="s">
        <v>115</v>
      </c>
      <c r="FK311" t="s">
        <v>109</v>
      </c>
      <c r="FL311" t="s">
        <v>114</v>
      </c>
      <c r="FM311" t="s">
        <v>109</v>
      </c>
      <c r="FN311" t="s">
        <v>115</v>
      </c>
      <c r="FO311" t="s">
        <v>109</v>
      </c>
      <c r="FP311" t="s">
        <v>114</v>
      </c>
      <c r="FQ311" t="s">
        <v>109</v>
      </c>
      <c r="FR311" t="s">
        <v>115</v>
      </c>
      <c r="FS311" t="s">
        <v>109</v>
      </c>
      <c r="FT311" t="s">
        <v>114</v>
      </c>
      <c r="FU311" t="s">
        <v>109</v>
      </c>
      <c r="FV311" t="s">
        <v>115</v>
      </c>
      <c r="FW311" t="s">
        <v>109</v>
      </c>
      <c r="FX311" t="s">
        <v>114</v>
      </c>
      <c r="FY311" t="s">
        <v>109</v>
      </c>
      <c r="FZ311" t="s">
        <v>115</v>
      </c>
      <c r="GA311" t="s">
        <v>109</v>
      </c>
      <c r="GB311" t="s">
        <v>114</v>
      </c>
      <c r="GC311" t="s">
        <v>109</v>
      </c>
      <c r="GD311" t="s">
        <v>115</v>
      </c>
      <c r="GE311" t="s">
        <v>109</v>
      </c>
      <c r="GF311" t="s">
        <v>114</v>
      </c>
      <c r="GG311" t="s">
        <v>109</v>
      </c>
      <c r="GH311" t="s">
        <v>115</v>
      </c>
      <c r="GI311" t="s">
        <v>109</v>
      </c>
      <c r="GJ311" t="s">
        <v>114</v>
      </c>
      <c r="GK311" t="s">
        <v>109</v>
      </c>
      <c r="GL311" t="s">
        <v>115</v>
      </c>
      <c r="GM311" t="s">
        <v>109</v>
      </c>
      <c r="GN311" t="s">
        <v>114</v>
      </c>
      <c r="GO311" t="s">
        <v>109</v>
      </c>
      <c r="GP311" t="s">
        <v>115</v>
      </c>
      <c r="GQ311" t="s">
        <v>109</v>
      </c>
      <c r="GR311" t="s">
        <v>114</v>
      </c>
      <c r="GS311" t="s">
        <v>109</v>
      </c>
      <c r="GT311" t="s">
        <v>115</v>
      </c>
      <c r="GU311" t="s">
        <v>109</v>
      </c>
      <c r="GV311" t="s">
        <v>114</v>
      </c>
      <c r="GW311" t="s">
        <v>109</v>
      </c>
      <c r="GX311" t="s">
        <v>115</v>
      </c>
      <c r="GY311" t="s">
        <v>109</v>
      </c>
      <c r="GZ311" t="s">
        <v>114</v>
      </c>
      <c r="HA311" t="s">
        <v>109</v>
      </c>
      <c r="HB311" t="s">
        <v>115</v>
      </c>
      <c r="HC311" t="s">
        <v>109</v>
      </c>
      <c r="HD311" t="s">
        <v>114</v>
      </c>
      <c r="HE311" t="s">
        <v>109</v>
      </c>
      <c r="HF311" t="s">
        <v>115</v>
      </c>
      <c r="HG311" t="s">
        <v>109</v>
      </c>
      <c r="HH311" t="s">
        <v>114</v>
      </c>
      <c r="HI311" t="s">
        <v>109</v>
      </c>
      <c r="HJ311" t="s">
        <v>115</v>
      </c>
      <c r="HK311" t="s">
        <v>109</v>
      </c>
      <c r="HL311" t="s">
        <v>114</v>
      </c>
      <c r="HM311" t="s">
        <v>109</v>
      </c>
      <c r="HN311" t="s">
        <v>115</v>
      </c>
      <c r="HO311" t="s">
        <v>109</v>
      </c>
      <c r="HP311" t="s">
        <v>114</v>
      </c>
      <c r="HQ311" t="s">
        <v>109</v>
      </c>
      <c r="HR311" t="s">
        <v>115</v>
      </c>
      <c r="HS311" t="s">
        <v>109</v>
      </c>
      <c r="HT311" t="s">
        <v>114</v>
      </c>
      <c r="HU311" t="s">
        <v>109</v>
      </c>
      <c r="HV311" t="s">
        <v>115</v>
      </c>
      <c r="HW311" t="s">
        <v>109</v>
      </c>
      <c r="HX311" t="s">
        <v>114</v>
      </c>
      <c r="HY311" t="s">
        <v>109</v>
      </c>
      <c r="HZ311" t="s">
        <v>115</v>
      </c>
      <c r="IA311" t="s">
        <v>109</v>
      </c>
      <c r="IB311" t="s">
        <v>114</v>
      </c>
      <c r="IC311" t="s">
        <v>109</v>
      </c>
      <c r="ID311" t="s">
        <v>115</v>
      </c>
      <c r="IE311" t="s">
        <v>109</v>
      </c>
      <c r="IF311" t="s">
        <v>114</v>
      </c>
      <c r="IG311" t="s">
        <v>109</v>
      </c>
      <c r="IH311" t="s">
        <v>115</v>
      </c>
      <c r="II311" t="s">
        <v>109</v>
      </c>
      <c r="IJ311" t="s">
        <v>114</v>
      </c>
      <c r="IK311" t="s">
        <v>109</v>
      </c>
      <c r="IL311" t="s">
        <v>115</v>
      </c>
      <c r="IM311" t="s">
        <v>109</v>
      </c>
      <c r="IN311" t="s">
        <v>114</v>
      </c>
      <c r="IO311" t="s">
        <v>109</v>
      </c>
      <c r="IP311" t="s">
        <v>115</v>
      </c>
      <c r="IQ311" t="s">
        <v>109</v>
      </c>
      <c r="IR311" t="s">
        <v>114</v>
      </c>
      <c r="IS311" t="s">
        <v>109</v>
      </c>
      <c r="IT311" t="s">
        <v>115</v>
      </c>
      <c r="IU311" t="s">
        <v>109</v>
      </c>
      <c r="IV311" t="s">
        <v>114</v>
      </c>
      <c r="IW311" t="s">
        <v>109</v>
      </c>
      <c r="IX311" t="s">
        <v>115</v>
      </c>
      <c r="IY311" t="s">
        <v>109</v>
      </c>
      <c r="IZ311" t="s">
        <v>114</v>
      </c>
      <c r="JA311" t="s">
        <v>109</v>
      </c>
      <c r="JB311" t="s">
        <v>115</v>
      </c>
      <c r="JC311" t="s">
        <v>109</v>
      </c>
      <c r="JD311" t="s">
        <v>114</v>
      </c>
      <c r="JE311" t="s">
        <v>109</v>
      </c>
      <c r="JF311" t="s">
        <v>115</v>
      </c>
      <c r="JG311" t="s">
        <v>109</v>
      </c>
      <c r="JH311" t="s">
        <v>114</v>
      </c>
      <c r="JI311" t="s">
        <v>109</v>
      </c>
      <c r="JJ311" t="s">
        <v>115</v>
      </c>
    </row>
    <row r="312" spans="4:270">
      <c r="E312">
        <f>IF(ISNA(F312),NA(),E190)</f>
        <v>0</v>
      </c>
      <c r="F312">
        <f>IF(F190="",NA(),F190)</f>
        <v>0</v>
      </c>
      <c r="G312">
        <f>IF(ISNA(H312),NA(),G190)</f>
        <v>0</v>
      </c>
      <c r="H312">
        <f>IF(H190="",NA(),H190)</f>
        <v>0</v>
      </c>
      <c r="I312">
        <f>IF(ISNA(J312),NA(),I190)</f>
        <v>0</v>
      </c>
      <c r="J312">
        <f>IF(J190="",NA(),J190)</f>
        <v>0</v>
      </c>
      <c r="K312">
        <f>IF(ISNA(L312),NA(),K190)</f>
        <v>0</v>
      </c>
      <c r="L312">
        <f>IF(L190="",NA(),L190)</f>
        <v>0</v>
      </c>
      <c r="M312">
        <f>IF(ISNA(N312),NA(),M190)</f>
        <v>0</v>
      </c>
      <c r="N312">
        <f>IF(N190="",NA(),N190)</f>
        <v>0</v>
      </c>
      <c r="O312">
        <f>IF(ISNA(P312),NA(),O190)</f>
        <v>0</v>
      </c>
      <c r="P312">
        <f>IF(P190="",NA(),P190)</f>
        <v>0</v>
      </c>
      <c r="Q312">
        <f>IF(ISNA(R312),NA(),Q190)</f>
        <v>0</v>
      </c>
      <c r="R312">
        <f>IF(R190="",NA(),R190)</f>
        <v>0</v>
      </c>
      <c r="S312">
        <f>IF(ISNA(T312),NA(),S190)</f>
        <v>0</v>
      </c>
      <c r="T312">
        <f>IF(T190="",NA(),T190)</f>
        <v>0</v>
      </c>
      <c r="U312">
        <f>IF(ISNA(V312),NA(),U190)</f>
        <v>0</v>
      </c>
      <c r="V312">
        <f>IF(V190="",NA(),V190)</f>
        <v>0</v>
      </c>
      <c r="W312">
        <f>IF(ISNA(X312),NA(),W190)</f>
        <v>0</v>
      </c>
      <c r="X312">
        <f>IF(X190="",NA(),X190)</f>
        <v>0</v>
      </c>
      <c r="Y312">
        <f>IF(ISNA(Z312),NA(),Y190)</f>
        <v>0</v>
      </c>
      <c r="Z312">
        <f>IF(Z190="",NA(),Z190)</f>
        <v>0</v>
      </c>
      <c r="AA312">
        <f>IF(ISNA(AB312),NA(),AA190)</f>
        <v>0</v>
      </c>
      <c r="AB312">
        <f>IF(AB190="",NA(),AB190)</f>
        <v>0</v>
      </c>
      <c r="AC312">
        <f>IF(ISNA(AD312),NA(),AC190)</f>
        <v>0</v>
      </c>
      <c r="AD312">
        <f>IF(AD190="",NA(),AD190)</f>
        <v>0</v>
      </c>
      <c r="AE312">
        <f>IF(ISNA(AF312),NA(),AE190)</f>
        <v>0</v>
      </c>
      <c r="AF312">
        <f>IF(AF190="",NA(),AF190)</f>
        <v>0</v>
      </c>
      <c r="AG312">
        <f>IF(ISNA(AH312),NA(),AG190)</f>
        <v>0</v>
      </c>
      <c r="AH312">
        <f>IF(AH190="",NA(),AH190)</f>
        <v>0</v>
      </c>
      <c r="AI312">
        <f>IF(ISNA(AJ312),NA(),AI190)</f>
        <v>0</v>
      </c>
      <c r="AJ312">
        <f>IF(AJ190="",NA(),AJ190)</f>
        <v>0</v>
      </c>
      <c r="AK312">
        <f>IF(ISNA(AL312),NA(),AK190)</f>
        <v>0</v>
      </c>
      <c r="AL312">
        <f>IF(AL190="",NA(),AL190)</f>
        <v>0</v>
      </c>
      <c r="AM312">
        <f>IF(ISNA(AN312),NA(),AM190)</f>
        <v>0</v>
      </c>
      <c r="AN312">
        <f>IF(AN190="",NA(),AN190)</f>
        <v>0</v>
      </c>
      <c r="AO312">
        <f>IF(ISNA(AP312),NA(),AO190)</f>
        <v>0</v>
      </c>
      <c r="AP312">
        <f>IF(AP190="",NA(),AP190)</f>
        <v>0</v>
      </c>
      <c r="AQ312">
        <f>IF(ISNA(AR312),NA(),AQ190)</f>
        <v>0</v>
      </c>
      <c r="AR312">
        <f>IF(AR190="",NA(),AR190)</f>
        <v>0</v>
      </c>
      <c r="AS312">
        <f>IF(ISNA(AT312),NA(),AS190)</f>
        <v>0</v>
      </c>
      <c r="AT312">
        <f>IF(AT190="",NA(),AT190)</f>
        <v>0</v>
      </c>
      <c r="AU312">
        <f>IF(ISNA(AV312),NA(),AU190)</f>
        <v>0</v>
      </c>
      <c r="AV312">
        <f>IF(AV190="",NA(),AV190)</f>
        <v>0</v>
      </c>
      <c r="AW312">
        <f>IF(ISNA(AX312),NA(),AW190)</f>
        <v>0</v>
      </c>
      <c r="AX312">
        <f>IF(AX190="",NA(),AX190)</f>
        <v>0</v>
      </c>
      <c r="AY312">
        <f>IF(ISNA(AZ312),NA(),AY190)</f>
        <v>0</v>
      </c>
      <c r="AZ312">
        <f>IF(AZ190="",NA(),AZ190)</f>
        <v>0</v>
      </c>
      <c r="BA312">
        <f>IF(ISNA(BB312),NA(),BA190)</f>
        <v>0</v>
      </c>
      <c r="BB312">
        <f>IF(BB190="",NA(),BB190)</f>
        <v>0</v>
      </c>
      <c r="BC312">
        <f>IF(ISNA(BD312),NA(),BC190)</f>
        <v>0</v>
      </c>
      <c r="BD312">
        <f>IF(BD190="",NA(),BD190)</f>
        <v>0</v>
      </c>
      <c r="BE312">
        <f>IF(ISNA(BF312),NA(),BE190)</f>
        <v>0</v>
      </c>
      <c r="BF312">
        <f>IF(BF190="",NA(),BF190)</f>
        <v>0</v>
      </c>
      <c r="BG312">
        <f>IF(ISNA(BH312),NA(),BG190)</f>
        <v>0</v>
      </c>
      <c r="BH312">
        <f>IF(BH190="",NA(),BH190)</f>
        <v>0</v>
      </c>
      <c r="BI312">
        <f>IF(ISNA(BJ312),NA(),BI190)</f>
        <v>0</v>
      </c>
      <c r="BJ312">
        <f>IF(BJ190="",NA(),BJ190)</f>
        <v>0</v>
      </c>
      <c r="BK312">
        <f>IF(ISNA(BL312),NA(),BK190)</f>
        <v>0</v>
      </c>
      <c r="BL312">
        <f>IF(BL190="",NA(),BL190)</f>
        <v>0</v>
      </c>
      <c r="BM312">
        <f>IF(ISNA(BN312),NA(),BM190)</f>
        <v>0</v>
      </c>
      <c r="BN312">
        <f>IF(BN190="",NA(),BN190)</f>
        <v>0</v>
      </c>
      <c r="BO312">
        <f>IF(ISNA(BP312),NA(),BO190)</f>
        <v>0</v>
      </c>
      <c r="BP312">
        <f>IF(BP190="",NA(),BP190)</f>
        <v>0</v>
      </c>
      <c r="BQ312">
        <f>IF(ISNA(BR312),NA(),BQ190)</f>
        <v>0</v>
      </c>
      <c r="BR312">
        <f>IF(BR190="",NA(),BR190)</f>
        <v>0</v>
      </c>
      <c r="BS312">
        <f>IF(ISNA(BT312),NA(),BS190)</f>
        <v>0</v>
      </c>
      <c r="BT312">
        <f>IF(BT190="",NA(),BT190)</f>
        <v>0</v>
      </c>
      <c r="BU312">
        <f>IF(ISNA(BV312),NA(),BU190)</f>
        <v>0</v>
      </c>
      <c r="BV312">
        <f>IF(BV190="",NA(),BV190)</f>
        <v>0</v>
      </c>
      <c r="BW312">
        <f>IF(ISNA(BX312),NA(),BW190)</f>
        <v>0</v>
      </c>
      <c r="BX312">
        <f>IF(BX190="",NA(),BX190)</f>
        <v>0</v>
      </c>
      <c r="BY312">
        <f>IF(ISNA(BZ312),NA(),BY190)</f>
        <v>0</v>
      </c>
      <c r="BZ312">
        <f>IF(BZ190="",NA(),BZ190)</f>
        <v>0</v>
      </c>
      <c r="CA312">
        <f>IF(ISNA(CB312),NA(),CA190)</f>
        <v>0</v>
      </c>
      <c r="CB312">
        <f>IF(CB190="",NA(),CB190)</f>
        <v>0</v>
      </c>
      <c r="CC312">
        <f>IF(ISNA(CD312),NA(),CC190)</f>
        <v>0</v>
      </c>
      <c r="CD312">
        <f>IF(CD190="",NA(),CD190)</f>
        <v>0</v>
      </c>
      <c r="CE312">
        <f>IF(ISNA(CF312),NA(),CE190)</f>
        <v>0</v>
      </c>
      <c r="CF312">
        <f>IF(CF190="",NA(),CF190)</f>
        <v>0</v>
      </c>
      <c r="CG312">
        <f>IF(ISNA(CH312),NA(),CG190)</f>
        <v>0</v>
      </c>
      <c r="CH312">
        <f>IF(CH190="",NA(),CH190)</f>
        <v>0</v>
      </c>
      <c r="CI312">
        <f>IF(ISNA(CJ312),NA(),CI190)</f>
        <v>0</v>
      </c>
      <c r="CJ312">
        <f>IF(CJ190="",NA(),CJ190)</f>
        <v>0</v>
      </c>
      <c r="CK312">
        <f>IF(ISNA(CL312),NA(),CK190)</f>
        <v>0</v>
      </c>
      <c r="CL312">
        <f>IF(CL190="",NA(),CL190)</f>
        <v>0</v>
      </c>
      <c r="CM312">
        <f>IF(ISNA(CN312),NA(),CM190)</f>
        <v>0</v>
      </c>
      <c r="CN312">
        <f>IF(CN190="",NA(),CN190)</f>
        <v>0</v>
      </c>
      <c r="CO312">
        <f>IF(ISNA(CP312),NA(),CO190)</f>
        <v>0</v>
      </c>
      <c r="CP312">
        <f>IF(CP190="",NA(),CP190)</f>
        <v>0</v>
      </c>
      <c r="CQ312">
        <f>IF(ISNA(CR312),NA(),CQ190)</f>
        <v>0</v>
      </c>
      <c r="CR312">
        <f>IF(CR190="",NA(),CR190)</f>
        <v>0</v>
      </c>
      <c r="CS312">
        <f>IF(ISNA(CT312),NA(),CS190)</f>
        <v>0</v>
      </c>
      <c r="CT312">
        <f>IF(CT190="",NA(),CT190)</f>
        <v>0</v>
      </c>
      <c r="CU312">
        <f>IF(ISNA(CV312),NA(),CU190)</f>
        <v>0</v>
      </c>
      <c r="CV312">
        <f>IF(CV190="",NA(),CV190)</f>
        <v>0</v>
      </c>
      <c r="CW312">
        <f>IF(ISNA(CX312),NA(),CW190)</f>
        <v>0</v>
      </c>
      <c r="CX312">
        <f>IF(CX190="",NA(),CX190)</f>
        <v>0</v>
      </c>
      <c r="CY312">
        <f>IF(ISNA(CZ312),NA(),CY190)</f>
        <v>0</v>
      </c>
      <c r="CZ312">
        <f>IF(CZ190="",NA(),CZ190)</f>
        <v>0</v>
      </c>
      <c r="DA312">
        <f>IF(ISNA(DB312),NA(),DA190)</f>
        <v>0</v>
      </c>
      <c r="DB312">
        <f>IF(DB190="",NA(),DB190)</f>
        <v>0</v>
      </c>
      <c r="DC312">
        <f>IF(ISNA(DD312),NA(),DC190)</f>
        <v>0</v>
      </c>
      <c r="DD312">
        <f>IF(DD190="",NA(),DD190)</f>
        <v>0</v>
      </c>
      <c r="DE312">
        <f>IF(ISNA(DF312),NA(),DE190)</f>
        <v>0</v>
      </c>
      <c r="DF312">
        <f>IF(DF190="",NA(),DF190)</f>
        <v>0</v>
      </c>
      <c r="DG312">
        <f>IF(ISNA(DH312),NA(),DG190)</f>
        <v>0</v>
      </c>
      <c r="DH312">
        <f>IF(DH190="",NA(),DH190)</f>
        <v>0</v>
      </c>
      <c r="DI312">
        <f>IF(ISNA(DJ312),NA(),DI190)</f>
        <v>0</v>
      </c>
      <c r="DJ312">
        <f>IF(DJ190="",NA(),DJ190)</f>
        <v>0</v>
      </c>
      <c r="DK312">
        <f>IF(ISNA(DL312),NA(),DK190)</f>
        <v>0</v>
      </c>
      <c r="DL312">
        <f>IF(DL190="",NA(),DL190)</f>
        <v>0</v>
      </c>
      <c r="DM312">
        <f>IF(ISNA(DN312),NA(),DM190)</f>
        <v>0</v>
      </c>
      <c r="DN312">
        <f>IF(DN190="",NA(),DN190)</f>
        <v>0</v>
      </c>
      <c r="DO312">
        <f>IF(ISNA(DP312),NA(),DO190)</f>
        <v>0</v>
      </c>
      <c r="DP312">
        <f>IF(DP190="",NA(),DP190)</f>
        <v>0</v>
      </c>
      <c r="DQ312">
        <f>IF(ISNA(DR312),NA(),DQ190)</f>
        <v>0</v>
      </c>
      <c r="DR312">
        <f>IF(DR190="",NA(),DR190)</f>
        <v>0</v>
      </c>
      <c r="DS312">
        <f>IF(ISNA(DT312),NA(),DS190)</f>
        <v>0</v>
      </c>
      <c r="DT312">
        <f>IF(DT190="",NA(),DT190)</f>
        <v>0</v>
      </c>
      <c r="DU312">
        <f>IF(ISNA(DV312),NA(),DU190)</f>
        <v>0</v>
      </c>
      <c r="DV312">
        <f>IF(DV190="",NA(),DV190)</f>
        <v>0</v>
      </c>
      <c r="DW312">
        <f>IF(ISNA(DX312),NA(),DW190)</f>
        <v>0</v>
      </c>
      <c r="DX312">
        <f>IF(DX190="",NA(),DX190)</f>
        <v>0</v>
      </c>
      <c r="DY312">
        <f>IF(ISNA(DZ312),NA(),DY190)</f>
        <v>0</v>
      </c>
      <c r="DZ312">
        <f>IF(DZ190="",NA(),DZ190)</f>
        <v>0</v>
      </c>
      <c r="EA312">
        <f>IF(ISNA(EB312),NA(),EA190)</f>
        <v>0</v>
      </c>
      <c r="EB312">
        <f>IF(EB190="",NA(),EB190)</f>
        <v>0</v>
      </c>
      <c r="EC312">
        <f>IF(ISNA(ED312),NA(),EC190)</f>
        <v>0</v>
      </c>
      <c r="ED312">
        <f>IF(ED190="",NA(),ED190)</f>
        <v>0</v>
      </c>
      <c r="EE312">
        <f>IF(ISNA(EF312),NA(),EE190)</f>
        <v>0</v>
      </c>
      <c r="EF312">
        <f>IF(EF190="",NA(),EF190)</f>
        <v>0</v>
      </c>
      <c r="EI312">
        <f>IF(ISNA(EJ312),NA(),EI190)</f>
        <v>0</v>
      </c>
      <c r="EJ312">
        <f>IF(EJ190="",NA(),EJ190)</f>
        <v>0</v>
      </c>
      <c r="EK312">
        <f>IF(ISNA(EL312),NA(),EK190)</f>
        <v>0</v>
      </c>
      <c r="EL312">
        <f>IF(EL190="",NA(),EL190)</f>
        <v>0</v>
      </c>
      <c r="EM312">
        <f>IF(ISNA(EN312),NA(),EM190)</f>
        <v>0</v>
      </c>
      <c r="EN312">
        <f>IF(EN190="",NA(),EN190)</f>
        <v>0</v>
      </c>
      <c r="EO312">
        <f>IF(ISNA(EP312),NA(),EO190)</f>
        <v>0</v>
      </c>
      <c r="EP312">
        <f>IF(EP190="",NA(),EP190)</f>
        <v>0</v>
      </c>
      <c r="EQ312">
        <f>IF(ISNA(ER312),NA(),EQ190)</f>
        <v>0</v>
      </c>
      <c r="ER312">
        <f>IF(ER190="",NA(),ER190)</f>
        <v>0</v>
      </c>
      <c r="ES312">
        <f>IF(ISNA(ET312),NA(),ES190)</f>
        <v>0</v>
      </c>
      <c r="ET312">
        <f>IF(ET190="",NA(),ET190)</f>
        <v>0</v>
      </c>
      <c r="EU312">
        <f>IF(ISNA(EV312),NA(),EU190)</f>
        <v>0</v>
      </c>
      <c r="EV312">
        <f>IF(EV190="",NA(),EV190)</f>
        <v>0</v>
      </c>
      <c r="EW312">
        <f>IF(ISNA(EX312),NA(),EW190)</f>
        <v>0</v>
      </c>
      <c r="EX312">
        <f>IF(EX190="",NA(),EX190)</f>
        <v>0</v>
      </c>
      <c r="EY312">
        <f>IF(ISNA(EZ312),NA(),EY190)</f>
        <v>0</v>
      </c>
      <c r="EZ312">
        <f>IF(EZ190="",NA(),EZ190)</f>
        <v>0</v>
      </c>
      <c r="FA312">
        <f>IF(ISNA(FB312),NA(),FA190)</f>
        <v>0</v>
      </c>
      <c r="FB312">
        <f>IF(FB190="",NA(),FB190)</f>
        <v>0</v>
      </c>
      <c r="FC312">
        <f>IF(ISNA(FD312),NA(),FC190)</f>
        <v>0</v>
      </c>
      <c r="FD312">
        <f>IF(FD190="",NA(),FD190)</f>
        <v>0</v>
      </c>
      <c r="FE312">
        <f>IF(ISNA(FF312),NA(),FE190)</f>
        <v>0</v>
      </c>
      <c r="FF312">
        <f>IF(FF190="",NA(),FF190)</f>
        <v>0</v>
      </c>
      <c r="FG312">
        <f>IF(ISNA(FH312),NA(),FG190)</f>
        <v>0</v>
      </c>
      <c r="FH312">
        <f>IF(FH190="",NA(),FH190)</f>
        <v>0</v>
      </c>
      <c r="FI312">
        <f>IF(ISNA(FJ312),NA(),FI190)</f>
        <v>0</v>
      </c>
      <c r="FJ312">
        <f>IF(FJ190="",NA(),FJ190)</f>
        <v>0</v>
      </c>
      <c r="FK312">
        <f>IF(ISNA(FL312),NA(),FK190)</f>
        <v>0</v>
      </c>
      <c r="FL312">
        <f>IF(FL190="",NA(),FL190)</f>
        <v>0</v>
      </c>
      <c r="FM312">
        <f>IF(ISNA(FN312),NA(),FM190)</f>
        <v>0</v>
      </c>
      <c r="FN312">
        <f>IF(FN190="",NA(),FN190)</f>
        <v>0</v>
      </c>
      <c r="FO312">
        <f>IF(ISNA(FP312),NA(),FO190)</f>
        <v>0</v>
      </c>
      <c r="FP312">
        <f>IF(FP190="",NA(),FP190)</f>
        <v>0</v>
      </c>
      <c r="FQ312">
        <f>IF(ISNA(FR312),NA(),FQ190)</f>
        <v>0</v>
      </c>
      <c r="FR312">
        <f>IF(FR190="",NA(),FR190)</f>
        <v>0</v>
      </c>
      <c r="FS312">
        <f>IF(ISNA(FT312),NA(),FS190)</f>
        <v>0</v>
      </c>
      <c r="FT312">
        <f>IF(FT190="",NA(),FT190)</f>
        <v>0</v>
      </c>
      <c r="FU312">
        <f>IF(ISNA(FV312),NA(),FU190)</f>
        <v>0</v>
      </c>
      <c r="FV312">
        <f>IF(FV190="",NA(),FV190)</f>
        <v>0</v>
      </c>
      <c r="FW312">
        <f>IF(ISNA(FX312),NA(),FW190)</f>
        <v>0</v>
      </c>
      <c r="FX312">
        <f>IF(FX190="",NA(),FX190)</f>
        <v>0</v>
      </c>
      <c r="FY312">
        <f>IF(ISNA(FZ312),NA(),FY190)</f>
        <v>0</v>
      </c>
      <c r="FZ312">
        <f>IF(FZ190="",NA(),FZ190)</f>
        <v>0</v>
      </c>
      <c r="GA312">
        <f>IF(ISNA(GB312),NA(),GA190)</f>
        <v>0</v>
      </c>
      <c r="GB312">
        <f>IF(GB190="",NA(),GB190)</f>
        <v>0</v>
      </c>
      <c r="GC312">
        <f>IF(ISNA(GD312),NA(),GC190)</f>
        <v>0</v>
      </c>
      <c r="GD312">
        <f>IF(GD190="",NA(),GD190)</f>
        <v>0</v>
      </c>
      <c r="GE312">
        <f>IF(ISNA(GF312),NA(),GE190)</f>
        <v>0</v>
      </c>
      <c r="GF312">
        <f>IF(GF190="",NA(),GF190)</f>
        <v>0</v>
      </c>
      <c r="GG312">
        <f>IF(ISNA(GH312),NA(),GG190)</f>
        <v>0</v>
      </c>
      <c r="GH312">
        <f>IF(GH190="",NA(),GH190)</f>
        <v>0</v>
      </c>
      <c r="GI312">
        <f>IF(ISNA(GJ312),NA(),GI190)</f>
        <v>0</v>
      </c>
      <c r="GJ312">
        <f>IF(GJ190="",NA(),GJ190)</f>
        <v>0</v>
      </c>
      <c r="GK312">
        <f>IF(ISNA(GL312),NA(),GK190)</f>
        <v>0</v>
      </c>
      <c r="GL312">
        <f>IF(GL190="",NA(),GL190)</f>
        <v>0</v>
      </c>
      <c r="GM312">
        <f>IF(ISNA(GN312),NA(),GM190)</f>
        <v>0</v>
      </c>
      <c r="GN312">
        <f>IF(GN190="",NA(),GN190)</f>
        <v>0</v>
      </c>
      <c r="GO312">
        <f>IF(ISNA(GP312),NA(),GO190)</f>
        <v>0</v>
      </c>
      <c r="GP312">
        <f>IF(GP190="",NA(),GP190)</f>
        <v>0</v>
      </c>
      <c r="GQ312">
        <f>IF(ISNA(GR312),NA(),GQ190)</f>
        <v>0</v>
      </c>
      <c r="GR312">
        <f>IF(GR190="",NA(),GR190)</f>
        <v>0</v>
      </c>
      <c r="GS312">
        <f>IF(ISNA(GT312),NA(),GS190)</f>
        <v>0</v>
      </c>
      <c r="GT312">
        <f>IF(GT190="",NA(),GT190)</f>
        <v>0</v>
      </c>
      <c r="GU312">
        <f>IF(ISNA(GV312),NA(),GU190)</f>
        <v>0</v>
      </c>
      <c r="GV312">
        <f>IF(GV190="",NA(),GV190)</f>
        <v>0</v>
      </c>
      <c r="GW312">
        <f>IF(ISNA(GX312),NA(),GW190)</f>
        <v>0</v>
      </c>
      <c r="GX312">
        <f>IF(GX190="",NA(),GX190)</f>
        <v>0</v>
      </c>
      <c r="GY312">
        <f>IF(ISNA(GZ312),NA(),GY190)</f>
        <v>0</v>
      </c>
      <c r="GZ312">
        <f>IF(GZ190="",NA(),GZ190)</f>
        <v>0</v>
      </c>
      <c r="HA312">
        <f>IF(ISNA(HB312),NA(),HA190)</f>
        <v>0</v>
      </c>
      <c r="HB312">
        <f>IF(HB190="",NA(),HB190)</f>
        <v>0</v>
      </c>
      <c r="HC312">
        <f>IF(ISNA(HD312),NA(),HC190)</f>
        <v>0</v>
      </c>
      <c r="HD312">
        <f>IF(HD190="",NA(),HD190)</f>
        <v>0</v>
      </c>
      <c r="HE312">
        <f>IF(ISNA(HF312),NA(),HE190)</f>
        <v>0</v>
      </c>
      <c r="HF312">
        <f>IF(HF190="",NA(),HF190)</f>
        <v>0</v>
      </c>
      <c r="HG312">
        <f>IF(ISNA(HH312),NA(),HG190)</f>
        <v>0</v>
      </c>
      <c r="HH312">
        <f>IF(HH190="",NA(),HH190)</f>
        <v>0</v>
      </c>
      <c r="HI312">
        <f>IF(ISNA(HJ312),NA(),HI190)</f>
        <v>0</v>
      </c>
      <c r="HJ312">
        <f>IF(HJ190="",NA(),HJ190)</f>
        <v>0</v>
      </c>
      <c r="HK312">
        <f>IF(ISNA(HL312),NA(),HK190)</f>
        <v>0</v>
      </c>
      <c r="HL312">
        <f>IF(HL190="",NA(),HL190)</f>
        <v>0</v>
      </c>
      <c r="HM312">
        <f>IF(ISNA(HN312),NA(),HM190)</f>
        <v>0</v>
      </c>
      <c r="HN312">
        <f>IF(HN190="",NA(),HN190)</f>
        <v>0</v>
      </c>
      <c r="HO312">
        <f>IF(ISNA(HP312),NA(),HO190)</f>
        <v>0</v>
      </c>
      <c r="HP312">
        <f>IF(HP190="",NA(),HP190)</f>
        <v>0</v>
      </c>
      <c r="HQ312">
        <f>IF(ISNA(HR312),NA(),HQ190)</f>
        <v>0</v>
      </c>
      <c r="HR312">
        <f>IF(HR190="",NA(),HR190)</f>
        <v>0</v>
      </c>
      <c r="HS312">
        <f>IF(ISNA(HT312),NA(),HS190)</f>
        <v>0</v>
      </c>
      <c r="HT312">
        <f>IF(HT190="",NA(),HT190)</f>
        <v>0</v>
      </c>
      <c r="HU312">
        <f>IF(ISNA(HV312),NA(),HU190)</f>
        <v>0</v>
      </c>
      <c r="HV312">
        <f>IF(HV190="",NA(),HV190)</f>
        <v>0</v>
      </c>
      <c r="HW312">
        <f>IF(ISNA(HX312),NA(),HW190)</f>
        <v>0</v>
      </c>
      <c r="HX312">
        <f>IF(HX190="",NA(),HX190)</f>
        <v>0</v>
      </c>
      <c r="HY312">
        <f>IF(ISNA(HZ312),NA(),HY190)</f>
        <v>0</v>
      </c>
      <c r="HZ312">
        <f>IF(HZ190="",NA(),HZ190)</f>
        <v>0</v>
      </c>
      <c r="IA312">
        <f>IF(ISNA(IB312),NA(),IA190)</f>
        <v>0</v>
      </c>
      <c r="IB312">
        <f>IF(IB190="",NA(),IB190)</f>
        <v>0</v>
      </c>
      <c r="IC312">
        <f>IF(ISNA(ID312),NA(),IC190)</f>
        <v>0</v>
      </c>
      <c r="ID312">
        <f>IF(ID190="",NA(),ID190)</f>
        <v>0</v>
      </c>
      <c r="IE312">
        <f>IF(ISNA(IF312),NA(),IE190)</f>
        <v>0</v>
      </c>
      <c r="IF312">
        <f>IF(IF190="",NA(),IF190)</f>
        <v>0</v>
      </c>
      <c r="IG312">
        <f>IF(ISNA(IH312),NA(),IG190)</f>
        <v>0</v>
      </c>
      <c r="IH312">
        <f>IF(IH190="",NA(),IH190)</f>
        <v>0</v>
      </c>
      <c r="II312">
        <f>IF(ISNA(IJ312),NA(),II190)</f>
        <v>0</v>
      </c>
      <c r="IJ312">
        <f>IF(IJ190="",NA(),IJ190)</f>
        <v>0</v>
      </c>
      <c r="IK312">
        <f>IF(ISNA(IL312),NA(),IK190)</f>
        <v>0</v>
      </c>
      <c r="IL312">
        <f>IF(IL190="",NA(),IL190)</f>
        <v>0</v>
      </c>
      <c r="IM312">
        <f>IF(ISNA(IN312),NA(),IM190)</f>
        <v>0</v>
      </c>
      <c r="IN312">
        <f>IF(IN190="",NA(),IN190)</f>
        <v>0</v>
      </c>
      <c r="IO312">
        <f>IF(ISNA(IP312),NA(),IO190)</f>
        <v>0</v>
      </c>
      <c r="IP312">
        <f>IF(IP190="",NA(),IP190)</f>
        <v>0</v>
      </c>
      <c r="IQ312">
        <f>IF(ISNA(IR312),NA(),IQ190)</f>
        <v>0</v>
      </c>
      <c r="IR312">
        <f>IF(IR190="",NA(),IR190)</f>
        <v>0</v>
      </c>
      <c r="IS312">
        <f>IF(ISNA(IT312),NA(),IS190)</f>
        <v>0</v>
      </c>
      <c r="IT312">
        <f>IF(IT190="",NA(),IT190)</f>
        <v>0</v>
      </c>
      <c r="IU312">
        <f>IF(ISNA(IV312),NA(),IU190)</f>
        <v>0</v>
      </c>
      <c r="IV312">
        <f>IF(IV190="",NA(),IV190)</f>
        <v>0</v>
      </c>
      <c r="IW312">
        <f>IF(ISNA(IX312),NA(),IW190)</f>
        <v>0</v>
      </c>
      <c r="IX312">
        <f>IF(IX190="",NA(),IX190)</f>
        <v>0</v>
      </c>
      <c r="IY312">
        <f>IF(ISNA(IZ312),NA(),IY190)</f>
        <v>0</v>
      </c>
      <c r="IZ312">
        <f>IF(IZ190="",NA(),IZ190)</f>
        <v>0</v>
      </c>
      <c r="JA312">
        <f>IF(ISNA(JB312),NA(),JA190)</f>
        <v>0</v>
      </c>
      <c r="JB312">
        <f>IF(JB190="",NA(),JB190)</f>
        <v>0</v>
      </c>
      <c r="JC312">
        <f>IF(ISNA(JD312),NA(),JC190)</f>
        <v>0</v>
      </c>
      <c r="JD312">
        <f>IF(JD190="",NA(),JD190)</f>
        <v>0</v>
      </c>
      <c r="JE312">
        <f>IF(ISNA(JF312),NA(),JE190)</f>
        <v>0</v>
      </c>
      <c r="JF312">
        <f>IF(JF190="",NA(),JF190)</f>
        <v>0</v>
      </c>
      <c r="JG312">
        <f>IF(ISNA(JH312),NA(),JG190)</f>
        <v>0</v>
      </c>
      <c r="JH312">
        <f>IF(JH190="",NA(),JH190)</f>
        <v>0</v>
      </c>
      <c r="JI312">
        <f>IF(ISNA(JJ312),NA(),JI190)</f>
        <v>0</v>
      </c>
      <c r="JJ312">
        <f>IF(JJ190="",NA(),JJ190)</f>
        <v>0</v>
      </c>
    </row>
    <row r="313" spans="4:270">
      <c r="E313">
        <f>IF(ISNA(F313),NA(),E191)</f>
        <v>0</v>
      </c>
      <c r="F313">
        <f>IF(OR(F191="",AND(F191=F190,F191=F192)),NA(), F191)</f>
        <v>0</v>
      </c>
      <c r="G313">
        <f>IF(ISNA(H313),NA(),G191)</f>
        <v>0</v>
      </c>
      <c r="H313">
        <f>IF(OR(H191="",AND(H191=H190,H191=H192)),NA(), H191)</f>
        <v>0</v>
      </c>
      <c r="I313">
        <f>IF(ISNA(J313),NA(),I191)</f>
        <v>0</v>
      </c>
      <c r="J313">
        <f>IF(OR(J191="",AND(J191=J190,J191=J192)),NA(), J191)</f>
        <v>0</v>
      </c>
      <c r="K313">
        <f>IF(ISNA(L313),NA(),K191)</f>
        <v>0</v>
      </c>
      <c r="L313">
        <f>IF(OR(L191="",AND(L191=L190,L191=L192)),NA(), L191)</f>
        <v>0</v>
      </c>
      <c r="M313">
        <f>IF(ISNA(N313),NA(),M191)</f>
        <v>0</v>
      </c>
      <c r="N313">
        <f>IF(OR(N191="",AND(N191=N190,N191=N192)),NA(), N191)</f>
        <v>0</v>
      </c>
      <c r="O313">
        <f>IF(ISNA(P313),NA(),O191)</f>
        <v>0</v>
      </c>
      <c r="P313">
        <f>IF(OR(P191="",AND(P191=P190,P191=P192)),NA(), P191)</f>
        <v>0</v>
      </c>
      <c r="Q313">
        <f>IF(ISNA(R313),NA(),Q191)</f>
        <v>0</v>
      </c>
      <c r="R313">
        <f>IF(OR(R191="",AND(R191=R190,R191=R192)),NA(), R191)</f>
        <v>0</v>
      </c>
      <c r="S313">
        <f>IF(ISNA(T313),NA(),S191)</f>
        <v>0</v>
      </c>
      <c r="T313">
        <f>IF(OR(T191="",AND(T191=T190,T191=T192)),NA(), T191)</f>
        <v>0</v>
      </c>
      <c r="U313">
        <f>IF(ISNA(V313),NA(),U191)</f>
        <v>0</v>
      </c>
      <c r="V313">
        <f>IF(OR(V191="",AND(V191=V190,V191=V192)),NA(), V191)</f>
        <v>0</v>
      </c>
      <c r="W313">
        <f>IF(ISNA(X313),NA(),W191)</f>
        <v>0</v>
      </c>
      <c r="X313">
        <f>IF(OR(X191="",AND(X191=X190,X191=X192)),NA(), X191)</f>
        <v>0</v>
      </c>
      <c r="Y313">
        <f>IF(ISNA(Z313),NA(),Y191)</f>
        <v>0</v>
      </c>
      <c r="Z313">
        <f>IF(OR(Z191="",AND(Z191=Z190,Z191=Z192)),NA(), Z191)</f>
        <v>0</v>
      </c>
      <c r="AA313">
        <f>IF(ISNA(AB313),NA(),AA191)</f>
        <v>0</v>
      </c>
      <c r="AB313">
        <f>IF(OR(AB191="",AND(AB191=AB190,AB191=AB192)),NA(), AB191)</f>
        <v>0</v>
      </c>
      <c r="AC313">
        <f>IF(ISNA(AD313),NA(),AC191)</f>
        <v>0</v>
      </c>
      <c r="AD313">
        <f>IF(OR(AD191="",AND(AD191=AD190,AD191=AD192)),NA(), AD191)</f>
        <v>0</v>
      </c>
      <c r="AE313">
        <f>IF(ISNA(AF313),NA(),AE191)</f>
        <v>0</v>
      </c>
      <c r="AF313">
        <f>IF(OR(AF191="",AND(AF191=AF190,AF191=AF192)),NA(), AF191)</f>
        <v>0</v>
      </c>
      <c r="AG313">
        <f>IF(ISNA(AH313),NA(),AG191)</f>
        <v>0</v>
      </c>
      <c r="AH313">
        <f>IF(OR(AH191="",AND(AH191=AH190,AH191=AH192)),NA(), AH191)</f>
        <v>0</v>
      </c>
      <c r="AI313">
        <f>IF(ISNA(AJ313),NA(),AI191)</f>
        <v>0</v>
      </c>
      <c r="AJ313">
        <f>IF(OR(AJ191="",AND(AJ191=AJ190,AJ191=AJ192)),NA(), AJ191)</f>
        <v>0</v>
      </c>
      <c r="AK313">
        <f>IF(ISNA(AL313),NA(),AK191)</f>
        <v>0</v>
      </c>
      <c r="AL313">
        <f>IF(OR(AL191="",AND(AL191=AL190,AL191=AL192)),NA(), AL191)</f>
        <v>0</v>
      </c>
      <c r="AM313">
        <f>IF(ISNA(AN313),NA(),AM191)</f>
        <v>0</v>
      </c>
      <c r="AN313">
        <f>IF(OR(AN191="",AND(AN191=AN190,AN191=AN192)),NA(), AN191)</f>
        <v>0</v>
      </c>
      <c r="AO313">
        <f>IF(ISNA(AP313),NA(),AO191)</f>
        <v>0</v>
      </c>
      <c r="AP313">
        <f>IF(OR(AP191="",AND(AP191=AP190,AP191=AP192)),NA(), AP191)</f>
        <v>0</v>
      </c>
      <c r="AQ313">
        <f>IF(ISNA(AR313),NA(),AQ191)</f>
        <v>0</v>
      </c>
      <c r="AR313">
        <f>IF(OR(AR191="",AND(AR191=AR190,AR191=AR192)),NA(), AR191)</f>
        <v>0</v>
      </c>
      <c r="AS313">
        <f>IF(ISNA(AT313),NA(),AS191)</f>
        <v>0</v>
      </c>
      <c r="AT313">
        <f>IF(OR(AT191="",AND(AT191=AT190,AT191=AT192)),NA(), AT191)</f>
        <v>0</v>
      </c>
      <c r="AU313">
        <f>IF(ISNA(AV313),NA(),AU191)</f>
        <v>0</v>
      </c>
      <c r="AV313">
        <f>IF(OR(AV191="",AND(AV191=AV190,AV191=AV192)),NA(), AV191)</f>
        <v>0</v>
      </c>
      <c r="AW313">
        <f>IF(ISNA(AX313),NA(),AW191)</f>
        <v>0</v>
      </c>
      <c r="AX313">
        <f>IF(OR(AX191="",AND(AX191=AX190,AX191=AX192)),NA(), AX191)</f>
        <v>0</v>
      </c>
      <c r="AY313">
        <f>IF(ISNA(AZ313),NA(),AY191)</f>
        <v>0</v>
      </c>
      <c r="AZ313">
        <f>IF(OR(AZ191="",AND(AZ191=AZ190,AZ191=AZ192)),NA(), AZ191)</f>
        <v>0</v>
      </c>
      <c r="BA313">
        <f>IF(ISNA(BB313),NA(),BA191)</f>
        <v>0</v>
      </c>
      <c r="BB313">
        <f>IF(OR(BB191="",AND(BB191=BB190,BB191=BB192)),NA(), BB191)</f>
        <v>0</v>
      </c>
      <c r="BC313">
        <f>IF(ISNA(BD313),NA(),BC191)</f>
        <v>0</v>
      </c>
      <c r="BD313">
        <f>IF(OR(BD191="",AND(BD191=BD190,BD191=BD192)),NA(), BD191)</f>
        <v>0</v>
      </c>
      <c r="BE313">
        <f>IF(ISNA(BF313),NA(),BE191)</f>
        <v>0</v>
      </c>
      <c r="BF313">
        <f>IF(OR(BF191="",AND(BF191=BF190,BF191=BF192)),NA(), BF191)</f>
        <v>0</v>
      </c>
      <c r="BG313">
        <f>IF(ISNA(BH313),NA(),BG191)</f>
        <v>0</v>
      </c>
      <c r="BH313">
        <f>IF(OR(BH191="",AND(BH191=BH190,BH191=BH192)),NA(), BH191)</f>
        <v>0</v>
      </c>
      <c r="BI313">
        <f>IF(ISNA(BJ313),NA(),BI191)</f>
        <v>0</v>
      </c>
      <c r="BJ313">
        <f>IF(OR(BJ191="",AND(BJ191=BJ190,BJ191=BJ192)),NA(), BJ191)</f>
        <v>0</v>
      </c>
      <c r="BK313">
        <f>IF(ISNA(BL313),NA(),BK191)</f>
        <v>0</v>
      </c>
      <c r="BL313">
        <f>IF(OR(BL191="",AND(BL191=BL190,BL191=BL192)),NA(), BL191)</f>
        <v>0</v>
      </c>
      <c r="BM313">
        <f>IF(ISNA(BN313),NA(),BM191)</f>
        <v>0</v>
      </c>
      <c r="BN313">
        <f>IF(OR(BN191="",AND(BN191=BN190,BN191=BN192)),NA(), BN191)</f>
        <v>0</v>
      </c>
      <c r="BO313">
        <f>IF(ISNA(BP313),NA(),BO191)</f>
        <v>0</v>
      </c>
      <c r="BP313">
        <f>IF(OR(BP191="",AND(BP191=BP190,BP191=BP192)),NA(), BP191)</f>
        <v>0</v>
      </c>
      <c r="BQ313">
        <f>IF(ISNA(BR313),NA(),BQ191)</f>
        <v>0</v>
      </c>
      <c r="BR313">
        <f>IF(OR(BR191="",AND(BR191=BR190,BR191=BR192)),NA(), BR191)</f>
        <v>0</v>
      </c>
      <c r="BS313">
        <f>IF(ISNA(BT313),NA(),BS191)</f>
        <v>0</v>
      </c>
      <c r="BT313">
        <f>IF(OR(BT191="",AND(BT191=BT190,BT191=BT192)),NA(), BT191)</f>
        <v>0</v>
      </c>
      <c r="BU313">
        <f>IF(ISNA(BV313),NA(),BU191)</f>
        <v>0</v>
      </c>
      <c r="BV313">
        <f>IF(OR(BV191="",AND(BV191=BV190,BV191=BV192)),NA(), BV191)</f>
        <v>0</v>
      </c>
      <c r="BW313">
        <f>IF(ISNA(BX313),NA(),BW191)</f>
        <v>0</v>
      </c>
      <c r="BX313">
        <f>IF(OR(BX191="",AND(BX191=BX190,BX191=BX192)),NA(), BX191)</f>
        <v>0</v>
      </c>
      <c r="BY313">
        <f>IF(ISNA(BZ313),NA(),BY191)</f>
        <v>0</v>
      </c>
      <c r="BZ313">
        <f>IF(OR(BZ191="",AND(BZ191=BZ190,BZ191=BZ192)),NA(), BZ191)</f>
        <v>0</v>
      </c>
      <c r="CA313">
        <f>IF(ISNA(CB313),NA(),CA191)</f>
        <v>0</v>
      </c>
      <c r="CB313">
        <f>IF(OR(CB191="",AND(CB191=CB190,CB191=CB192)),NA(), CB191)</f>
        <v>0</v>
      </c>
      <c r="CC313">
        <f>IF(ISNA(CD313),NA(),CC191)</f>
        <v>0</v>
      </c>
      <c r="CD313">
        <f>IF(OR(CD191="",AND(CD191=CD190,CD191=CD192)),NA(), CD191)</f>
        <v>0</v>
      </c>
      <c r="CE313">
        <f>IF(ISNA(CF313),NA(),CE191)</f>
        <v>0</v>
      </c>
      <c r="CF313">
        <f>IF(OR(CF191="",AND(CF191=CF190,CF191=CF192)),NA(), CF191)</f>
        <v>0</v>
      </c>
      <c r="CG313">
        <f>IF(ISNA(CH313),NA(),CG191)</f>
        <v>0</v>
      </c>
      <c r="CH313">
        <f>IF(OR(CH191="",AND(CH191=CH190,CH191=CH192)),NA(), CH191)</f>
        <v>0</v>
      </c>
      <c r="CI313">
        <f>IF(ISNA(CJ313),NA(),CI191)</f>
        <v>0</v>
      </c>
      <c r="CJ313">
        <f>IF(OR(CJ191="",AND(CJ191=CJ190,CJ191=CJ192)),NA(), CJ191)</f>
        <v>0</v>
      </c>
      <c r="CK313">
        <f>IF(ISNA(CL313),NA(),CK191)</f>
        <v>0</v>
      </c>
      <c r="CL313">
        <f>IF(OR(CL191="",AND(CL191=CL190,CL191=CL192)),NA(), CL191)</f>
        <v>0</v>
      </c>
      <c r="CM313">
        <f>IF(ISNA(CN313),NA(),CM191)</f>
        <v>0</v>
      </c>
      <c r="CN313">
        <f>IF(OR(CN191="",AND(CN191=CN190,CN191=CN192)),NA(), CN191)</f>
        <v>0</v>
      </c>
      <c r="CO313">
        <f>IF(ISNA(CP313),NA(),CO191)</f>
        <v>0</v>
      </c>
      <c r="CP313">
        <f>IF(OR(CP191="",AND(CP191=CP190,CP191=CP192)),NA(), CP191)</f>
        <v>0</v>
      </c>
      <c r="CQ313">
        <f>IF(ISNA(CR313),NA(),CQ191)</f>
        <v>0</v>
      </c>
      <c r="CR313">
        <f>IF(OR(CR191="",AND(CR191=CR190,CR191=CR192)),NA(), CR191)</f>
        <v>0</v>
      </c>
      <c r="CS313">
        <f>IF(ISNA(CT313),NA(),CS191)</f>
        <v>0</v>
      </c>
      <c r="CT313">
        <f>IF(OR(CT191="",AND(CT191=CT190,CT191=CT192)),NA(), CT191)</f>
        <v>0</v>
      </c>
      <c r="CU313">
        <f>IF(ISNA(CV313),NA(),CU191)</f>
        <v>0</v>
      </c>
      <c r="CV313">
        <f>IF(OR(CV191="",AND(CV191=CV190,CV191=CV192)),NA(), CV191)</f>
        <v>0</v>
      </c>
      <c r="CW313">
        <f>IF(ISNA(CX313),NA(),CW191)</f>
        <v>0</v>
      </c>
      <c r="CX313">
        <f>IF(OR(CX191="",AND(CX191=CX190,CX191=CX192)),NA(), CX191)</f>
        <v>0</v>
      </c>
      <c r="CY313">
        <f>IF(ISNA(CZ313),NA(),CY191)</f>
        <v>0</v>
      </c>
      <c r="CZ313">
        <f>IF(OR(CZ191="",AND(CZ191=CZ190,CZ191=CZ192)),NA(), CZ191)</f>
        <v>0</v>
      </c>
      <c r="DA313">
        <f>IF(ISNA(DB313),NA(),DA191)</f>
        <v>0</v>
      </c>
      <c r="DB313">
        <f>IF(OR(DB191="",AND(DB191=DB190,DB191=DB192)),NA(), DB191)</f>
        <v>0</v>
      </c>
      <c r="DC313">
        <f>IF(ISNA(DD313),NA(),DC191)</f>
        <v>0</v>
      </c>
      <c r="DD313">
        <f>IF(OR(DD191="",AND(DD191=DD190,DD191=DD192)),NA(), DD191)</f>
        <v>0</v>
      </c>
      <c r="DE313">
        <f>IF(ISNA(DF313),NA(),DE191)</f>
        <v>0</v>
      </c>
      <c r="DF313">
        <f>IF(OR(DF191="",AND(DF191=DF190,DF191=DF192)),NA(), DF191)</f>
        <v>0</v>
      </c>
      <c r="DG313">
        <f>IF(ISNA(DH313),NA(),DG191)</f>
        <v>0</v>
      </c>
      <c r="DH313">
        <f>IF(OR(DH191="",AND(DH191=DH190,DH191=DH192)),NA(), DH191)</f>
        <v>0</v>
      </c>
      <c r="DI313">
        <f>IF(ISNA(DJ313),NA(),DI191)</f>
        <v>0</v>
      </c>
      <c r="DJ313">
        <f>IF(OR(DJ191="",AND(DJ191=DJ190,DJ191=DJ192)),NA(), DJ191)</f>
        <v>0</v>
      </c>
      <c r="DK313">
        <f>IF(ISNA(DL313),NA(),DK191)</f>
        <v>0</v>
      </c>
      <c r="DL313">
        <f>IF(OR(DL191="",AND(DL191=DL190,DL191=DL192)),NA(), DL191)</f>
        <v>0</v>
      </c>
      <c r="DM313">
        <f>IF(ISNA(DN313),NA(),DM191)</f>
        <v>0</v>
      </c>
      <c r="DN313">
        <f>IF(OR(DN191="",AND(DN191=DN190,DN191=DN192)),NA(), DN191)</f>
        <v>0</v>
      </c>
      <c r="DO313">
        <f>IF(ISNA(DP313),NA(),DO191)</f>
        <v>0</v>
      </c>
      <c r="DP313">
        <f>IF(OR(DP191="",AND(DP191=DP190,DP191=DP192)),NA(), DP191)</f>
        <v>0</v>
      </c>
      <c r="DQ313">
        <f>IF(ISNA(DR313),NA(),DQ191)</f>
        <v>0</v>
      </c>
      <c r="DR313">
        <f>IF(OR(DR191="",AND(DR191=DR190,DR191=DR192)),NA(), DR191)</f>
        <v>0</v>
      </c>
      <c r="DS313">
        <f>IF(ISNA(DT313),NA(),DS191)</f>
        <v>0</v>
      </c>
      <c r="DT313">
        <f>IF(OR(DT191="",AND(DT191=DT190,DT191=DT192)),NA(), DT191)</f>
        <v>0</v>
      </c>
      <c r="DU313">
        <f>IF(ISNA(DV313),NA(),DU191)</f>
        <v>0</v>
      </c>
      <c r="DV313">
        <f>IF(OR(DV191="",AND(DV191=DV190,DV191=DV192)),NA(), DV191)</f>
        <v>0</v>
      </c>
      <c r="DW313">
        <f>IF(ISNA(DX313),NA(),DW191)</f>
        <v>0</v>
      </c>
      <c r="DX313">
        <f>IF(OR(DX191="",AND(DX191=DX190,DX191=DX192)),NA(), DX191)</f>
        <v>0</v>
      </c>
      <c r="DY313">
        <f>IF(ISNA(DZ313),NA(),DY191)</f>
        <v>0</v>
      </c>
      <c r="DZ313">
        <f>IF(OR(DZ191="",AND(DZ191=DZ190,DZ191=DZ192)),NA(), DZ191)</f>
        <v>0</v>
      </c>
      <c r="EA313">
        <f>IF(ISNA(EB313),NA(),EA191)</f>
        <v>0</v>
      </c>
      <c r="EB313">
        <f>IF(OR(EB191="",AND(EB191=EB190,EB191=EB192)),NA(), EB191)</f>
        <v>0</v>
      </c>
      <c r="EC313">
        <f>IF(ISNA(ED313),NA(),EC191)</f>
        <v>0</v>
      </c>
      <c r="ED313">
        <f>IF(OR(ED191="",AND(ED191=ED190,ED191=ED192)),NA(), ED191)</f>
        <v>0</v>
      </c>
      <c r="EE313">
        <f>IF(ISNA(EF313),NA(),EE191)</f>
        <v>0</v>
      </c>
      <c r="EF313">
        <f>IF(OR(EF191="",AND(EF191=EF190,EF191=EF192)),NA(), EF191)</f>
        <v>0</v>
      </c>
      <c r="EI313">
        <f>IF(ISNA(EJ313),NA(),EI191)</f>
        <v>0</v>
      </c>
      <c r="EJ313">
        <f>IF(OR(EJ191="",AND(EJ191=EJ190,EJ191=EJ192)),NA(), EJ191)</f>
        <v>0</v>
      </c>
      <c r="EK313">
        <f>IF(ISNA(EL313),NA(),EK191)</f>
        <v>0</v>
      </c>
      <c r="EL313">
        <f>IF(OR(EL191="",AND(EL191=EL190,EL191=EL192)),NA(), EL191)</f>
        <v>0</v>
      </c>
      <c r="EM313">
        <f>IF(ISNA(EN313),NA(),EM191)</f>
        <v>0</v>
      </c>
      <c r="EN313">
        <f>IF(OR(EN191="",AND(EN191=EN190,EN191=EN192)),NA(), EN191)</f>
        <v>0</v>
      </c>
      <c r="EO313">
        <f>IF(ISNA(EP313),NA(),EO191)</f>
        <v>0</v>
      </c>
      <c r="EP313">
        <f>IF(OR(EP191="",AND(EP191=EP190,EP191=EP192)),NA(), EP191)</f>
        <v>0</v>
      </c>
      <c r="EQ313">
        <f>IF(ISNA(ER313),NA(),EQ191)</f>
        <v>0</v>
      </c>
      <c r="ER313">
        <f>IF(OR(ER191="",AND(ER191=ER190,ER191=ER192)),NA(), ER191)</f>
        <v>0</v>
      </c>
      <c r="ES313">
        <f>IF(ISNA(ET313),NA(),ES191)</f>
        <v>0</v>
      </c>
      <c r="ET313">
        <f>IF(OR(ET191="",AND(ET191=ET190,ET191=ET192)),NA(), ET191)</f>
        <v>0</v>
      </c>
      <c r="EU313">
        <f>IF(ISNA(EV313),NA(),EU191)</f>
        <v>0</v>
      </c>
      <c r="EV313">
        <f>IF(OR(EV191="",AND(EV191=EV190,EV191=EV192)),NA(), EV191)</f>
        <v>0</v>
      </c>
      <c r="EW313">
        <f>IF(ISNA(EX313),NA(),EW191)</f>
        <v>0</v>
      </c>
      <c r="EX313">
        <f>IF(OR(EX191="",AND(EX191=EX190,EX191=EX192)),NA(), EX191)</f>
        <v>0</v>
      </c>
      <c r="EY313">
        <f>IF(ISNA(EZ313),NA(),EY191)</f>
        <v>0</v>
      </c>
      <c r="EZ313">
        <f>IF(OR(EZ191="",AND(EZ191=EZ190,EZ191=EZ192)),NA(), EZ191)</f>
        <v>0</v>
      </c>
      <c r="FA313">
        <f>IF(ISNA(FB313),NA(),FA191)</f>
        <v>0</v>
      </c>
      <c r="FB313">
        <f>IF(OR(FB191="",AND(FB191=FB190,FB191=FB192)),NA(), FB191)</f>
        <v>0</v>
      </c>
      <c r="FC313">
        <f>IF(ISNA(FD313),NA(),FC191)</f>
        <v>0</v>
      </c>
      <c r="FD313">
        <f>IF(OR(FD191="",AND(FD191=FD190,FD191=FD192)),NA(), FD191)</f>
        <v>0</v>
      </c>
      <c r="FE313">
        <f>IF(ISNA(FF313),NA(),FE191)</f>
        <v>0</v>
      </c>
      <c r="FF313">
        <f>IF(OR(FF191="",AND(FF191=FF190,FF191=FF192)),NA(), FF191)</f>
        <v>0</v>
      </c>
      <c r="FG313">
        <f>IF(ISNA(FH313),NA(),FG191)</f>
        <v>0</v>
      </c>
      <c r="FH313">
        <f>IF(OR(FH191="",AND(FH191=FH190,FH191=FH192)),NA(), FH191)</f>
        <v>0</v>
      </c>
      <c r="FI313">
        <f>IF(ISNA(FJ313),NA(),FI191)</f>
        <v>0</v>
      </c>
      <c r="FJ313">
        <f>IF(OR(FJ191="",AND(FJ191=FJ190,FJ191=FJ192)),NA(), FJ191)</f>
        <v>0</v>
      </c>
      <c r="FK313">
        <f>IF(ISNA(FL313),NA(),FK191)</f>
        <v>0</v>
      </c>
      <c r="FL313">
        <f>IF(OR(FL191="",AND(FL191=FL190,FL191=FL192)),NA(), FL191)</f>
        <v>0</v>
      </c>
      <c r="FM313">
        <f>IF(ISNA(FN313),NA(),FM191)</f>
        <v>0</v>
      </c>
      <c r="FN313">
        <f>IF(OR(FN191="",AND(FN191=FN190,FN191=FN192)),NA(), FN191)</f>
        <v>0</v>
      </c>
      <c r="FO313">
        <f>IF(ISNA(FP313),NA(),FO191)</f>
        <v>0</v>
      </c>
      <c r="FP313">
        <f>IF(OR(FP191="",AND(FP191=FP190,FP191=FP192)),NA(), FP191)</f>
        <v>0</v>
      </c>
      <c r="FQ313">
        <f>IF(ISNA(FR313),NA(),FQ191)</f>
        <v>0</v>
      </c>
      <c r="FR313">
        <f>IF(OR(FR191="",AND(FR191=FR190,FR191=FR192)),NA(), FR191)</f>
        <v>0</v>
      </c>
      <c r="FS313">
        <f>IF(ISNA(FT313),NA(),FS191)</f>
        <v>0</v>
      </c>
      <c r="FT313">
        <f>IF(OR(FT191="",AND(FT191=FT190,FT191=FT192)),NA(), FT191)</f>
        <v>0</v>
      </c>
      <c r="FU313">
        <f>IF(ISNA(FV313),NA(),FU191)</f>
        <v>0</v>
      </c>
      <c r="FV313">
        <f>IF(OR(FV191="",AND(FV191=FV190,FV191=FV192)),NA(), FV191)</f>
        <v>0</v>
      </c>
      <c r="FW313">
        <f>IF(ISNA(FX313),NA(),FW191)</f>
        <v>0</v>
      </c>
      <c r="FX313">
        <f>IF(OR(FX191="",AND(FX191=FX190,FX191=FX192)),NA(), FX191)</f>
        <v>0</v>
      </c>
      <c r="FY313">
        <f>IF(ISNA(FZ313),NA(),FY191)</f>
        <v>0</v>
      </c>
      <c r="FZ313">
        <f>IF(OR(FZ191="",AND(FZ191=FZ190,FZ191=FZ192)),NA(), FZ191)</f>
        <v>0</v>
      </c>
      <c r="GA313">
        <f>IF(ISNA(GB313),NA(),GA191)</f>
        <v>0</v>
      </c>
      <c r="GB313">
        <f>IF(OR(GB191="",AND(GB191=GB190,GB191=GB192)),NA(), GB191)</f>
        <v>0</v>
      </c>
      <c r="GC313">
        <f>IF(ISNA(GD313),NA(),GC191)</f>
        <v>0</v>
      </c>
      <c r="GD313">
        <f>IF(OR(GD191="",AND(GD191=GD190,GD191=GD192)),NA(), GD191)</f>
        <v>0</v>
      </c>
      <c r="GE313">
        <f>IF(ISNA(GF313),NA(),GE191)</f>
        <v>0</v>
      </c>
      <c r="GF313">
        <f>IF(OR(GF191="",AND(GF191=GF190,GF191=GF192)),NA(), GF191)</f>
        <v>0</v>
      </c>
      <c r="GG313">
        <f>IF(ISNA(GH313),NA(),GG191)</f>
        <v>0</v>
      </c>
      <c r="GH313">
        <f>IF(OR(GH191="",AND(GH191=GH190,GH191=GH192)),NA(), GH191)</f>
        <v>0</v>
      </c>
      <c r="GI313">
        <f>IF(ISNA(GJ313),NA(),GI191)</f>
        <v>0</v>
      </c>
      <c r="GJ313">
        <f>IF(OR(GJ191="",AND(GJ191=GJ190,GJ191=GJ192)),NA(), GJ191)</f>
        <v>0</v>
      </c>
      <c r="GK313">
        <f>IF(ISNA(GL313),NA(),GK191)</f>
        <v>0</v>
      </c>
      <c r="GL313">
        <f>IF(OR(GL191="",AND(GL191=GL190,GL191=GL192)),NA(), GL191)</f>
        <v>0</v>
      </c>
      <c r="GM313">
        <f>IF(ISNA(GN313),NA(),GM191)</f>
        <v>0</v>
      </c>
      <c r="GN313">
        <f>IF(OR(GN191="",AND(GN191=GN190,GN191=GN192)),NA(), GN191)</f>
        <v>0</v>
      </c>
      <c r="GO313">
        <f>IF(ISNA(GP313),NA(),GO191)</f>
        <v>0</v>
      </c>
      <c r="GP313">
        <f>IF(OR(GP191="",AND(GP191=GP190,GP191=GP192)),NA(), GP191)</f>
        <v>0</v>
      </c>
      <c r="GQ313">
        <f>IF(ISNA(GR313),NA(),GQ191)</f>
        <v>0</v>
      </c>
      <c r="GR313">
        <f>IF(OR(GR191="",AND(GR191=GR190,GR191=GR192)),NA(), GR191)</f>
        <v>0</v>
      </c>
      <c r="GS313">
        <f>IF(ISNA(GT313),NA(),GS191)</f>
        <v>0</v>
      </c>
      <c r="GT313">
        <f>IF(OR(GT191="",AND(GT191=GT190,GT191=GT192)),NA(), GT191)</f>
        <v>0</v>
      </c>
      <c r="GU313">
        <f>IF(ISNA(GV313),NA(),GU191)</f>
        <v>0</v>
      </c>
      <c r="GV313">
        <f>IF(OR(GV191="",AND(GV191=GV190,GV191=GV192)),NA(), GV191)</f>
        <v>0</v>
      </c>
      <c r="GW313">
        <f>IF(ISNA(GX313),NA(),GW191)</f>
        <v>0</v>
      </c>
      <c r="GX313">
        <f>IF(OR(GX191="",AND(GX191=GX190,GX191=GX192)),NA(), GX191)</f>
        <v>0</v>
      </c>
      <c r="GY313">
        <f>IF(ISNA(GZ313),NA(),GY191)</f>
        <v>0</v>
      </c>
      <c r="GZ313">
        <f>IF(OR(GZ191="",AND(GZ191=GZ190,GZ191=GZ192)),NA(), GZ191)</f>
        <v>0</v>
      </c>
      <c r="HA313">
        <f>IF(ISNA(HB313),NA(),HA191)</f>
        <v>0</v>
      </c>
      <c r="HB313">
        <f>IF(OR(HB191="",AND(HB191=HB190,HB191=HB192)),NA(), HB191)</f>
        <v>0</v>
      </c>
      <c r="HC313">
        <f>IF(ISNA(HD313),NA(),HC191)</f>
        <v>0</v>
      </c>
      <c r="HD313">
        <f>IF(OR(HD191="",AND(HD191=HD190,HD191=HD192)),NA(), HD191)</f>
        <v>0</v>
      </c>
      <c r="HE313">
        <f>IF(ISNA(HF313),NA(),HE191)</f>
        <v>0</v>
      </c>
      <c r="HF313">
        <f>IF(OR(HF191="",AND(HF191=HF190,HF191=HF192)),NA(), HF191)</f>
        <v>0</v>
      </c>
      <c r="HG313">
        <f>IF(ISNA(HH313),NA(),HG191)</f>
        <v>0</v>
      </c>
      <c r="HH313">
        <f>IF(OR(HH191="",AND(HH191=HH190,HH191=HH192)),NA(), HH191)</f>
        <v>0</v>
      </c>
      <c r="HI313">
        <f>IF(ISNA(HJ313),NA(),HI191)</f>
        <v>0</v>
      </c>
      <c r="HJ313">
        <f>IF(OR(HJ191="",AND(HJ191=HJ190,HJ191=HJ192)),NA(), HJ191)</f>
        <v>0</v>
      </c>
      <c r="HK313">
        <f>IF(ISNA(HL313),NA(),HK191)</f>
        <v>0</v>
      </c>
      <c r="HL313">
        <f>IF(OR(HL191="",AND(HL191=HL190,HL191=HL192)),NA(), HL191)</f>
        <v>0</v>
      </c>
      <c r="HM313">
        <f>IF(ISNA(HN313),NA(),HM191)</f>
        <v>0</v>
      </c>
      <c r="HN313">
        <f>IF(OR(HN191="",AND(HN191=HN190,HN191=HN192)),NA(), HN191)</f>
        <v>0</v>
      </c>
      <c r="HO313">
        <f>IF(ISNA(HP313),NA(),HO191)</f>
        <v>0</v>
      </c>
      <c r="HP313">
        <f>IF(OR(HP191="",AND(HP191=HP190,HP191=HP192)),NA(), HP191)</f>
        <v>0</v>
      </c>
      <c r="HQ313">
        <f>IF(ISNA(HR313),NA(),HQ191)</f>
        <v>0</v>
      </c>
      <c r="HR313">
        <f>IF(OR(HR191="",AND(HR191=HR190,HR191=HR192)),NA(), HR191)</f>
        <v>0</v>
      </c>
      <c r="HS313">
        <f>IF(ISNA(HT313),NA(),HS191)</f>
        <v>0</v>
      </c>
      <c r="HT313">
        <f>IF(OR(HT191="",AND(HT191=HT190,HT191=HT192)),NA(), HT191)</f>
        <v>0</v>
      </c>
      <c r="HU313">
        <f>IF(ISNA(HV313),NA(),HU191)</f>
        <v>0</v>
      </c>
      <c r="HV313">
        <f>IF(OR(HV191="",AND(HV191=HV190,HV191=HV192)),NA(), HV191)</f>
        <v>0</v>
      </c>
      <c r="HW313">
        <f>IF(ISNA(HX313),NA(),HW191)</f>
        <v>0</v>
      </c>
      <c r="HX313">
        <f>IF(OR(HX191="",AND(HX191=HX190,HX191=HX192)),NA(), HX191)</f>
        <v>0</v>
      </c>
      <c r="HY313">
        <f>IF(ISNA(HZ313),NA(),HY191)</f>
        <v>0</v>
      </c>
      <c r="HZ313">
        <f>IF(OR(HZ191="",AND(HZ191=HZ190,HZ191=HZ192)),NA(), HZ191)</f>
        <v>0</v>
      </c>
      <c r="IA313">
        <f>IF(ISNA(IB313),NA(),IA191)</f>
        <v>0</v>
      </c>
      <c r="IB313">
        <f>IF(OR(IB191="",AND(IB191=IB190,IB191=IB192)),NA(), IB191)</f>
        <v>0</v>
      </c>
      <c r="IC313">
        <f>IF(ISNA(ID313),NA(),IC191)</f>
        <v>0</v>
      </c>
      <c r="ID313">
        <f>IF(OR(ID191="",AND(ID191=ID190,ID191=ID192)),NA(), ID191)</f>
        <v>0</v>
      </c>
      <c r="IE313">
        <f>IF(ISNA(IF313),NA(),IE191)</f>
        <v>0</v>
      </c>
      <c r="IF313">
        <f>IF(OR(IF191="",AND(IF191=IF190,IF191=IF192)),NA(), IF191)</f>
        <v>0</v>
      </c>
      <c r="IG313">
        <f>IF(ISNA(IH313),NA(),IG191)</f>
        <v>0</v>
      </c>
      <c r="IH313">
        <f>IF(OR(IH191="",AND(IH191=IH190,IH191=IH192)),NA(), IH191)</f>
        <v>0</v>
      </c>
      <c r="II313">
        <f>IF(ISNA(IJ313),NA(),II191)</f>
        <v>0</v>
      </c>
      <c r="IJ313">
        <f>IF(OR(IJ191="",AND(IJ191=IJ190,IJ191=IJ192)),NA(), IJ191)</f>
        <v>0</v>
      </c>
      <c r="IK313">
        <f>IF(ISNA(IL313),NA(),IK191)</f>
        <v>0</v>
      </c>
      <c r="IL313">
        <f>IF(OR(IL191="",AND(IL191=IL190,IL191=IL192)),NA(), IL191)</f>
        <v>0</v>
      </c>
      <c r="IM313">
        <f>IF(ISNA(IN313),NA(),IM191)</f>
        <v>0</v>
      </c>
      <c r="IN313">
        <f>IF(OR(IN191="",AND(IN191=IN190,IN191=IN192)),NA(), IN191)</f>
        <v>0</v>
      </c>
      <c r="IO313">
        <f>IF(ISNA(IP313),NA(),IO191)</f>
        <v>0</v>
      </c>
      <c r="IP313">
        <f>IF(OR(IP191="",AND(IP191=IP190,IP191=IP192)),NA(), IP191)</f>
        <v>0</v>
      </c>
      <c r="IQ313">
        <f>IF(ISNA(IR313),NA(),IQ191)</f>
        <v>0</v>
      </c>
      <c r="IR313">
        <f>IF(OR(IR191="",AND(IR191=IR190,IR191=IR192)),NA(), IR191)</f>
        <v>0</v>
      </c>
      <c r="IS313">
        <f>IF(ISNA(IT313),NA(),IS191)</f>
        <v>0</v>
      </c>
      <c r="IT313">
        <f>IF(OR(IT191="",AND(IT191=IT190,IT191=IT192)),NA(), IT191)</f>
        <v>0</v>
      </c>
      <c r="IU313">
        <f>IF(ISNA(IV313),NA(),IU191)</f>
        <v>0</v>
      </c>
      <c r="IV313">
        <f>IF(OR(IV191="",AND(IV191=IV190,IV191=IV192)),NA(), IV191)</f>
        <v>0</v>
      </c>
      <c r="IW313">
        <f>IF(ISNA(IX313),NA(),IW191)</f>
        <v>0</v>
      </c>
      <c r="IX313">
        <f>IF(OR(IX191="",AND(IX191=IX190,IX191=IX192)),NA(), IX191)</f>
        <v>0</v>
      </c>
      <c r="IY313">
        <f>IF(ISNA(IZ313),NA(),IY191)</f>
        <v>0</v>
      </c>
      <c r="IZ313">
        <f>IF(OR(IZ191="",AND(IZ191=IZ190,IZ191=IZ192)),NA(), IZ191)</f>
        <v>0</v>
      </c>
      <c r="JA313">
        <f>IF(ISNA(JB313),NA(),JA191)</f>
        <v>0</v>
      </c>
      <c r="JB313">
        <f>IF(OR(JB191="",AND(JB191=JB190,JB191=JB192)),NA(), JB191)</f>
        <v>0</v>
      </c>
      <c r="JC313">
        <f>IF(ISNA(JD313),NA(),JC191)</f>
        <v>0</v>
      </c>
      <c r="JD313">
        <f>IF(OR(JD191="",AND(JD191=JD190,JD191=JD192)),NA(), JD191)</f>
        <v>0</v>
      </c>
      <c r="JE313">
        <f>IF(ISNA(JF313),NA(),JE191)</f>
        <v>0</v>
      </c>
      <c r="JF313">
        <f>IF(OR(JF191="",AND(JF191=JF190,JF191=JF192)),NA(), JF191)</f>
        <v>0</v>
      </c>
      <c r="JG313">
        <f>IF(ISNA(JH313),NA(),JG191)</f>
        <v>0</v>
      </c>
      <c r="JH313">
        <f>IF(OR(JH191="",AND(JH191=JH190,JH191=JH192)),NA(), JH191)</f>
        <v>0</v>
      </c>
      <c r="JI313">
        <f>IF(ISNA(JJ313),NA(),JI191)</f>
        <v>0</v>
      </c>
      <c r="JJ313">
        <f>IF(OR(JJ191="",AND(JJ191=JJ190,JJ191=JJ192)),NA(), JJ191)</f>
        <v>0</v>
      </c>
    </row>
    <row r="314" spans="4:270">
      <c r="E314">
        <f>IF(ISNA(F314),NA(),E192)</f>
        <v>0</v>
      </c>
      <c r="F314">
        <f>IF(OR(F192="",AND(F192=F191,F192=F193)),NA(), F192)</f>
        <v>0</v>
      </c>
      <c r="G314">
        <f>IF(ISNA(H314),NA(),G192)</f>
        <v>0</v>
      </c>
      <c r="H314">
        <f>IF(OR(H192="",AND(H192=H191,H192=H193)),NA(), H192)</f>
        <v>0</v>
      </c>
      <c r="I314">
        <f>IF(ISNA(J314),NA(),I192)</f>
        <v>0</v>
      </c>
      <c r="J314">
        <f>IF(OR(J192="",AND(J192=J191,J192=J193)),NA(), J192)</f>
        <v>0</v>
      </c>
      <c r="K314">
        <f>IF(ISNA(L314),NA(),K192)</f>
        <v>0</v>
      </c>
      <c r="L314">
        <f>IF(OR(L192="",AND(L192=L191,L192=L193)),NA(), L192)</f>
        <v>0</v>
      </c>
      <c r="M314">
        <f>IF(ISNA(N314),NA(),M192)</f>
        <v>0</v>
      </c>
      <c r="N314">
        <f>IF(OR(N192="",AND(N192=N191,N192=N193)),NA(), N192)</f>
        <v>0</v>
      </c>
      <c r="O314">
        <f>IF(ISNA(P314),NA(),O192)</f>
        <v>0</v>
      </c>
      <c r="P314">
        <f>IF(OR(P192="",AND(P192=P191,P192=P193)),NA(), P192)</f>
        <v>0</v>
      </c>
      <c r="Q314">
        <f>IF(ISNA(R314),NA(),Q192)</f>
        <v>0</v>
      </c>
      <c r="R314">
        <f>IF(OR(R192="",AND(R192=R191,R192=R193)),NA(), R192)</f>
        <v>0</v>
      </c>
      <c r="S314">
        <f>IF(ISNA(T314),NA(),S192)</f>
        <v>0</v>
      </c>
      <c r="T314">
        <f>IF(OR(T192="",AND(T192=T191,T192=T193)),NA(), T192)</f>
        <v>0</v>
      </c>
      <c r="U314">
        <f>IF(ISNA(V314),NA(),U192)</f>
        <v>0</v>
      </c>
      <c r="V314">
        <f>IF(OR(V192="",AND(V192=V191,V192=V193)),NA(), V192)</f>
        <v>0</v>
      </c>
      <c r="W314">
        <f>IF(ISNA(X314),NA(),W192)</f>
        <v>0</v>
      </c>
      <c r="X314">
        <f>IF(OR(X192="",AND(X192=X191,X192=X193)),NA(), X192)</f>
        <v>0</v>
      </c>
      <c r="Y314">
        <f>IF(ISNA(Z314),NA(),Y192)</f>
        <v>0</v>
      </c>
      <c r="Z314">
        <f>IF(OR(Z192="",AND(Z192=Z191,Z192=Z193)),NA(), Z192)</f>
        <v>0</v>
      </c>
      <c r="AA314">
        <f>IF(ISNA(AB314),NA(),AA192)</f>
        <v>0</v>
      </c>
      <c r="AB314">
        <f>IF(OR(AB192="",AND(AB192=AB191,AB192=AB193)),NA(), AB192)</f>
        <v>0</v>
      </c>
      <c r="AC314">
        <f>IF(ISNA(AD314),NA(),AC192)</f>
        <v>0</v>
      </c>
      <c r="AD314">
        <f>IF(OR(AD192="",AND(AD192=AD191,AD192=AD193)),NA(), AD192)</f>
        <v>0</v>
      </c>
      <c r="AE314">
        <f>IF(ISNA(AF314),NA(),AE192)</f>
        <v>0</v>
      </c>
      <c r="AF314">
        <f>IF(OR(AF192="",AND(AF192=AF191,AF192=AF193)),NA(), AF192)</f>
        <v>0</v>
      </c>
      <c r="AG314">
        <f>IF(ISNA(AH314),NA(),AG192)</f>
        <v>0</v>
      </c>
      <c r="AH314">
        <f>IF(OR(AH192="",AND(AH192=AH191,AH192=AH193)),NA(), AH192)</f>
        <v>0</v>
      </c>
      <c r="AI314">
        <f>IF(ISNA(AJ314),NA(),AI192)</f>
        <v>0</v>
      </c>
      <c r="AJ314">
        <f>IF(OR(AJ192="",AND(AJ192=AJ191,AJ192=AJ193)),NA(), AJ192)</f>
        <v>0</v>
      </c>
      <c r="AK314">
        <f>IF(ISNA(AL314),NA(),AK192)</f>
        <v>0</v>
      </c>
      <c r="AL314">
        <f>IF(OR(AL192="",AND(AL192=AL191,AL192=AL193)),NA(), AL192)</f>
        <v>0</v>
      </c>
      <c r="AM314">
        <f>IF(ISNA(AN314),NA(),AM192)</f>
        <v>0</v>
      </c>
      <c r="AN314">
        <f>IF(OR(AN192="",AND(AN192=AN191,AN192=AN193)),NA(), AN192)</f>
        <v>0</v>
      </c>
      <c r="AO314">
        <f>IF(ISNA(AP314),NA(),AO192)</f>
        <v>0</v>
      </c>
      <c r="AP314">
        <f>IF(OR(AP192="",AND(AP192=AP191,AP192=AP193)),NA(), AP192)</f>
        <v>0</v>
      </c>
      <c r="AQ314">
        <f>IF(ISNA(AR314),NA(),AQ192)</f>
        <v>0</v>
      </c>
      <c r="AR314">
        <f>IF(OR(AR192="",AND(AR192=AR191,AR192=AR193)),NA(), AR192)</f>
        <v>0</v>
      </c>
      <c r="AS314">
        <f>IF(ISNA(AT314),NA(),AS192)</f>
        <v>0</v>
      </c>
      <c r="AT314">
        <f>IF(OR(AT192="",AND(AT192=AT191,AT192=AT193)),NA(), AT192)</f>
        <v>0</v>
      </c>
      <c r="AU314">
        <f>IF(ISNA(AV314),NA(),AU192)</f>
        <v>0</v>
      </c>
      <c r="AV314">
        <f>IF(OR(AV192="",AND(AV192=AV191,AV192=AV193)),NA(), AV192)</f>
        <v>0</v>
      </c>
      <c r="AW314">
        <f>IF(ISNA(AX314),NA(),AW192)</f>
        <v>0</v>
      </c>
      <c r="AX314">
        <f>IF(OR(AX192="",AND(AX192=AX191,AX192=AX193)),NA(), AX192)</f>
        <v>0</v>
      </c>
      <c r="AY314">
        <f>IF(ISNA(AZ314),NA(),AY192)</f>
        <v>0</v>
      </c>
      <c r="AZ314">
        <f>IF(OR(AZ192="",AND(AZ192=AZ191,AZ192=AZ193)),NA(), AZ192)</f>
        <v>0</v>
      </c>
      <c r="BA314">
        <f>IF(ISNA(BB314),NA(),BA192)</f>
        <v>0</v>
      </c>
      <c r="BB314">
        <f>IF(OR(BB192="",AND(BB192=BB191,BB192=BB193)),NA(), BB192)</f>
        <v>0</v>
      </c>
      <c r="BC314">
        <f>IF(ISNA(BD314),NA(),BC192)</f>
        <v>0</v>
      </c>
      <c r="BD314">
        <f>IF(OR(BD192="",AND(BD192=BD191,BD192=BD193)),NA(), BD192)</f>
        <v>0</v>
      </c>
      <c r="BE314">
        <f>IF(ISNA(BF314),NA(),BE192)</f>
        <v>0</v>
      </c>
      <c r="BF314">
        <f>IF(OR(BF192="",AND(BF192=BF191,BF192=BF193)),NA(), BF192)</f>
        <v>0</v>
      </c>
      <c r="BG314">
        <f>IF(ISNA(BH314),NA(),BG192)</f>
        <v>0</v>
      </c>
      <c r="BH314">
        <f>IF(OR(BH192="",AND(BH192=BH191,BH192=BH193)),NA(), BH192)</f>
        <v>0</v>
      </c>
      <c r="BI314">
        <f>IF(ISNA(BJ314),NA(),BI192)</f>
        <v>0</v>
      </c>
      <c r="BJ314">
        <f>IF(OR(BJ192="",AND(BJ192=BJ191,BJ192=BJ193)),NA(), BJ192)</f>
        <v>0</v>
      </c>
      <c r="BK314">
        <f>IF(ISNA(BL314),NA(),BK192)</f>
        <v>0</v>
      </c>
      <c r="BL314">
        <f>IF(OR(BL192="",AND(BL192=BL191,BL192=BL193)),NA(), BL192)</f>
        <v>0</v>
      </c>
      <c r="BM314">
        <f>IF(ISNA(BN314),NA(),BM192)</f>
        <v>0</v>
      </c>
      <c r="BN314">
        <f>IF(OR(BN192="",AND(BN192=BN191,BN192=BN193)),NA(), BN192)</f>
        <v>0</v>
      </c>
      <c r="BO314">
        <f>IF(ISNA(BP314),NA(),BO192)</f>
        <v>0</v>
      </c>
      <c r="BP314">
        <f>IF(OR(BP192="",AND(BP192=BP191,BP192=BP193)),NA(), BP192)</f>
        <v>0</v>
      </c>
      <c r="BQ314">
        <f>IF(ISNA(BR314),NA(),BQ192)</f>
        <v>0</v>
      </c>
      <c r="BR314">
        <f>IF(OR(BR192="",AND(BR192=BR191,BR192=BR193)),NA(), BR192)</f>
        <v>0</v>
      </c>
      <c r="BS314">
        <f>IF(ISNA(BT314),NA(),BS192)</f>
        <v>0</v>
      </c>
      <c r="BT314">
        <f>IF(OR(BT192="",AND(BT192=BT191,BT192=BT193)),NA(), BT192)</f>
        <v>0</v>
      </c>
      <c r="BU314">
        <f>IF(ISNA(BV314),NA(),BU192)</f>
        <v>0</v>
      </c>
      <c r="BV314">
        <f>IF(OR(BV192="",AND(BV192=BV191,BV192=BV193)),NA(), BV192)</f>
        <v>0</v>
      </c>
      <c r="BW314">
        <f>IF(ISNA(BX314),NA(),BW192)</f>
        <v>0</v>
      </c>
      <c r="BX314">
        <f>IF(OR(BX192="",AND(BX192=BX191,BX192=BX193)),NA(), BX192)</f>
        <v>0</v>
      </c>
      <c r="BY314">
        <f>IF(ISNA(BZ314),NA(),BY192)</f>
        <v>0</v>
      </c>
      <c r="BZ314">
        <f>IF(OR(BZ192="",AND(BZ192=BZ191,BZ192=BZ193)),NA(), BZ192)</f>
        <v>0</v>
      </c>
      <c r="CA314">
        <f>IF(ISNA(CB314),NA(),CA192)</f>
        <v>0</v>
      </c>
      <c r="CB314">
        <f>IF(OR(CB192="",AND(CB192=CB191,CB192=CB193)),NA(), CB192)</f>
        <v>0</v>
      </c>
      <c r="CC314">
        <f>IF(ISNA(CD314),NA(),CC192)</f>
        <v>0</v>
      </c>
      <c r="CD314">
        <f>IF(OR(CD192="",AND(CD192=CD191,CD192=CD193)),NA(), CD192)</f>
        <v>0</v>
      </c>
      <c r="CE314">
        <f>IF(ISNA(CF314),NA(),CE192)</f>
        <v>0</v>
      </c>
      <c r="CF314">
        <f>IF(OR(CF192="",AND(CF192=CF191,CF192=CF193)),NA(), CF192)</f>
        <v>0</v>
      </c>
      <c r="CG314">
        <f>IF(ISNA(CH314),NA(),CG192)</f>
        <v>0</v>
      </c>
      <c r="CH314">
        <f>IF(OR(CH192="",AND(CH192=CH191,CH192=CH193)),NA(), CH192)</f>
        <v>0</v>
      </c>
      <c r="CI314">
        <f>IF(ISNA(CJ314),NA(),CI192)</f>
        <v>0</v>
      </c>
      <c r="CJ314">
        <f>IF(OR(CJ192="",AND(CJ192=CJ191,CJ192=CJ193)),NA(), CJ192)</f>
        <v>0</v>
      </c>
      <c r="CK314">
        <f>IF(ISNA(CL314),NA(),CK192)</f>
        <v>0</v>
      </c>
      <c r="CL314">
        <f>IF(OR(CL192="",AND(CL192=CL191,CL192=CL193)),NA(), CL192)</f>
        <v>0</v>
      </c>
      <c r="CM314">
        <f>IF(ISNA(CN314),NA(),CM192)</f>
        <v>0</v>
      </c>
      <c r="CN314">
        <f>IF(OR(CN192="",AND(CN192=CN191,CN192=CN193)),NA(), CN192)</f>
        <v>0</v>
      </c>
      <c r="CO314">
        <f>IF(ISNA(CP314),NA(),CO192)</f>
        <v>0</v>
      </c>
      <c r="CP314">
        <f>IF(OR(CP192="",AND(CP192=CP191,CP192=CP193)),NA(), CP192)</f>
        <v>0</v>
      </c>
      <c r="CQ314">
        <f>IF(ISNA(CR314),NA(),CQ192)</f>
        <v>0</v>
      </c>
      <c r="CR314">
        <f>IF(OR(CR192="",AND(CR192=CR191,CR192=CR193)),NA(), CR192)</f>
        <v>0</v>
      </c>
      <c r="CS314">
        <f>IF(ISNA(CT314),NA(),CS192)</f>
        <v>0</v>
      </c>
      <c r="CT314">
        <f>IF(OR(CT192="",AND(CT192=CT191,CT192=CT193)),NA(), CT192)</f>
        <v>0</v>
      </c>
      <c r="CU314">
        <f>IF(ISNA(CV314),NA(),CU192)</f>
        <v>0</v>
      </c>
      <c r="CV314">
        <f>IF(OR(CV192="",AND(CV192=CV191,CV192=CV193)),NA(), CV192)</f>
        <v>0</v>
      </c>
      <c r="CW314">
        <f>IF(ISNA(CX314),NA(),CW192)</f>
        <v>0</v>
      </c>
      <c r="CX314">
        <f>IF(OR(CX192="",AND(CX192=CX191,CX192=CX193)),NA(), CX192)</f>
        <v>0</v>
      </c>
      <c r="CY314">
        <f>IF(ISNA(CZ314),NA(),CY192)</f>
        <v>0</v>
      </c>
      <c r="CZ314">
        <f>IF(OR(CZ192="",AND(CZ192=CZ191,CZ192=CZ193)),NA(), CZ192)</f>
        <v>0</v>
      </c>
      <c r="DA314">
        <f>IF(ISNA(DB314),NA(),DA192)</f>
        <v>0</v>
      </c>
      <c r="DB314">
        <f>IF(OR(DB192="",AND(DB192=DB191,DB192=DB193)),NA(), DB192)</f>
        <v>0</v>
      </c>
      <c r="DC314">
        <f>IF(ISNA(DD314),NA(),DC192)</f>
        <v>0</v>
      </c>
      <c r="DD314">
        <f>IF(OR(DD192="",AND(DD192=DD191,DD192=DD193)),NA(), DD192)</f>
        <v>0</v>
      </c>
      <c r="DE314">
        <f>IF(ISNA(DF314),NA(),DE192)</f>
        <v>0</v>
      </c>
      <c r="DF314">
        <f>IF(OR(DF192="",AND(DF192=DF191,DF192=DF193)),NA(), DF192)</f>
        <v>0</v>
      </c>
      <c r="DG314">
        <f>IF(ISNA(DH314),NA(),DG192)</f>
        <v>0</v>
      </c>
      <c r="DH314">
        <f>IF(OR(DH192="",AND(DH192=DH191,DH192=DH193)),NA(), DH192)</f>
        <v>0</v>
      </c>
      <c r="DI314">
        <f>IF(ISNA(DJ314),NA(),DI192)</f>
        <v>0</v>
      </c>
      <c r="DJ314">
        <f>IF(OR(DJ192="",AND(DJ192=DJ191,DJ192=DJ193)),NA(), DJ192)</f>
        <v>0</v>
      </c>
      <c r="DK314">
        <f>IF(ISNA(DL314),NA(),DK192)</f>
        <v>0</v>
      </c>
      <c r="DL314">
        <f>IF(OR(DL192="",AND(DL192=DL191,DL192=DL193)),NA(), DL192)</f>
        <v>0</v>
      </c>
      <c r="DM314">
        <f>IF(ISNA(DN314),NA(),DM192)</f>
        <v>0</v>
      </c>
      <c r="DN314">
        <f>IF(OR(DN192="",AND(DN192=DN191,DN192=DN193)),NA(), DN192)</f>
        <v>0</v>
      </c>
      <c r="DO314">
        <f>IF(ISNA(DP314),NA(),DO192)</f>
        <v>0</v>
      </c>
      <c r="DP314">
        <f>IF(OR(DP192="",AND(DP192=DP191,DP192=DP193)),NA(), DP192)</f>
        <v>0</v>
      </c>
      <c r="DQ314">
        <f>IF(ISNA(DR314),NA(),DQ192)</f>
        <v>0</v>
      </c>
      <c r="DR314">
        <f>IF(OR(DR192="",AND(DR192=DR191,DR192=DR193)),NA(), DR192)</f>
        <v>0</v>
      </c>
      <c r="DS314">
        <f>IF(ISNA(DT314),NA(),DS192)</f>
        <v>0</v>
      </c>
      <c r="DT314">
        <f>IF(OR(DT192="",AND(DT192=DT191,DT192=DT193)),NA(), DT192)</f>
        <v>0</v>
      </c>
      <c r="DU314">
        <f>IF(ISNA(DV314),NA(),DU192)</f>
        <v>0</v>
      </c>
      <c r="DV314">
        <f>IF(OR(DV192="",AND(DV192=DV191,DV192=DV193)),NA(), DV192)</f>
        <v>0</v>
      </c>
      <c r="DW314">
        <f>IF(ISNA(DX314),NA(),DW192)</f>
        <v>0</v>
      </c>
      <c r="DX314">
        <f>IF(OR(DX192="",AND(DX192=DX191,DX192=DX193)),NA(), DX192)</f>
        <v>0</v>
      </c>
      <c r="DY314">
        <f>IF(ISNA(DZ314),NA(),DY192)</f>
        <v>0</v>
      </c>
      <c r="DZ314">
        <f>IF(OR(DZ192="",AND(DZ192=DZ191,DZ192=DZ193)),NA(), DZ192)</f>
        <v>0</v>
      </c>
      <c r="EA314">
        <f>IF(ISNA(EB314),NA(),EA192)</f>
        <v>0</v>
      </c>
      <c r="EB314">
        <f>IF(OR(EB192="",AND(EB192=EB191,EB192=EB193)),NA(), EB192)</f>
        <v>0</v>
      </c>
      <c r="EC314">
        <f>IF(ISNA(ED314),NA(),EC192)</f>
        <v>0</v>
      </c>
      <c r="ED314">
        <f>IF(OR(ED192="",AND(ED192=ED191,ED192=ED193)),NA(), ED192)</f>
        <v>0</v>
      </c>
      <c r="EE314">
        <f>IF(ISNA(EF314),NA(),EE192)</f>
        <v>0</v>
      </c>
      <c r="EF314">
        <f>IF(OR(EF192="",AND(EF192=EF191,EF192=EF193)),NA(), EF192)</f>
        <v>0</v>
      </c>
      <c r="EI314">
        <f>IF(ISNA(EJ314),NA(),EI192)</f>
        <v>0</v>
      </c>
      <c r="EJ314">
        <f>IF(OR(EJ192="",AND(EJ192=EJ191,EJ192=EJ193)),NA(), EJ192)</f>
        <v>0</v>
      </c>
      <c r="EK314">
        <f>IF(ISNA(EL314),NA(),EK192)</f>
        <v>0</v>
      </c>
      <c r="EL314">
        <f>IF(OR(EL192="",AND(EL192=EL191,EL192=EL193)),NA(), EL192)</f>
        <v>0</v>
      </c>
      <c r="EM314">
        <f>IF(ISNA(EN314),NA(),EM192)</f>
        <v>0</v>
      </c>
      <c r="EN314">
        <f>IF(OR(EN192="",AND(EN192=EN191,EN192=EN193)),NA(), EN192)</f>
        <v>0</v>
      </c>
      <c r="EO314">
        <f>IF(ISNA(EP314),NA(),EO192)</f>
        <v>0</v>
      </c>
      <c r="EP314">
        <f>IF(OR(EP192="",AND(EP192=EP191,EP192=EP193)),NA(), EP192)</f>
        <v>0</v>
      </c>
      <c r="EQ314">
        <f>IF(ISNA(ER314),NA(),EQ192)</f>
        <v>0</v>
      </c>
      <c r="ER314">
        <f>IF(OR(ER192="",AND(ER192=ER191,ER192=ER193)),NA(), ER192)</f>
        <v>0</v>
      </c>
      <c r="ES314">
        <f>IF(ISNA(ET314),NA(),ES192)</f>
        <v>0</v>
      </c>
      <c r="ET314">
        <f>IF(OR(ET192="",AND(ET192=ET191,ET192=ET193)),NA(), ET192)</f>
        <v>0</v>
      </c>
      <c r="EU314">
        <f>IF(ISNA(EV314),NA(),EU192)</f>
        <v>0</v>
      </c>
      <c r="EV314">
        <f>IF(OR(EV192="",AND(EV192=EV191,EV192=EV193)),NA(), EV192)</f>
        <v>0</v>
      </c>
      <c r="EW314">
        <f>IF(ISNA(EX314),NA(),EW192)</f>
        <v>0</v>
      </c>
      <c r="EX314">
        <f>IF(OR(EX192="",AND(EX192=EX191,EX192=EX193)),NA(), EX192)</f>
        <v>0</v>
      </c>
      <c r="EY314">
        <f>IF(ISNA(EZ314),NA(),EY192)</f>
        <v>0</v>
      </c>
      <c r="EZ314">
        <f>IF(OR(EZ192="",AND(EZ192=EZ191,EZ192=EZ193)),NA(), EZ192)</f>
        <v>0</v>
      </c>
      <c r="FA314">
        <f>IF(ISNA(FB314),NA(),FA192)</f>
        <v>0</v>
      </c>
      <c r="FB314">
        <f>IF(OR(FB192="",AND(FB192=FB191,FB192=FB193)),NA(), FB192)</f>
        <v>0</v>
      </c>
      <c r="FC314">
        <f>IF(ISNA(FD314),NA(),FC192)</f>
        <v>0</v>
      </c>
      <c r="FD314">
        <f>IF(OR(FD192="",AND(FD192=FD191,FD192=FD193)),NA(), FD192)</f>
        <v>0</v>
      </c>
      <c r="FE314">
        <f>IF(ISNA(FF314),NA(),FE192)</f>
        <v>0</v>
      </c>
      <c r="FF314">
        <f>IF(OR(FF192="",AND(FF192=FF191,FF192=FF193)),NA(), FF192)</f>
        <v>0</v>
      </c>
      <c r="FG314">
        <f>IF(ISNA(FH314),NA(),FG192)</f>
        <v>0</v>
      </c>
      <c r="FH314">
        <f>IF(OR(FH192="",AND(FH192=FH191,FH192=FH193)),NA(), FH192)</f>
        <v>0</v>
      </c>
      <c r="FI314">
        <f>IF(ISNA(FJ314),NA(),FI192)</f>
        <v>0</v>
      </c>
      <c r="FJ314">
        <f>IF(OR(FJ192="",AND(FJ192=FJ191,FJ192=FJ193)),NA(), FJ192)</f>
        <v>0</v>
      </c>
      <c r="FK314">
        <f>IF(ISNA(FL314),NA(),FK192)</f>
        <v>0</v>
      </c>
      <c r="FL314">
        <f>IF(OR(FL192="",AND(FL192=FL191,FL192=FL193)),NA(), FL192)</f>
        <v>0</v>
      </c>
      <c r="FM314">
        <f>IF(ISNA(FN314),NA(),FM192)</f>
        <v>0</v>
      </c>
      <c r="FN314">
        <f>IF(OR(FN192="",AND(FN192=FN191,FN192=FN193)),NA(), FN192)</f>
        <v>0</v>
      </c>
      <c r="FO314">
        <f>IF(ISNA(FP314),NA(),FO192)</f>
        <v>0</v>
      </c>
      <c r="FP314">
        <f>IF(OR(FP192="",AND(FP192=FP191,FP192=FP193)),NA(), FP192)</f>
        <v>0</v>
      </c>
      <c r="FQ314">
        <f>IF(ISNA(FR314),NA(),FQ192)</f>
        <v>0</v>
      </c>
      <c r="FR314">
        <f>IF(OR(FR192="",AND(FR192=FR191,FR192=FR193)),NA(), FR192)</f>
        <v>0</v>
      </c>
      <c r="FS314">
        <f>IF(ISNA(FT314),NA(),FS192)</f>
        <v>0</v>
      </c>
      <c r="FT314">
        <f>IF(OR(FT192="",AND(FT192=FT191,FT192=FT193)),NA(), FT192)</f>
        <v>0</v>
      </c>
      <c r="FU314">
        <f>IF(ISNA(FV314),NA(),FU192)</f>
        <v>0</v>
      </c>
      <c r="FV314">
        <f>IF(OR(FV192="",AND(FV192=FV191,FV192=FV193)),NA(), FV192)</f>
        <v>0</v>
      </c>
      <c r="FW314">
        <f>IF(ISNA(FX314),NA(),FW192)</f>
        <v>0</v>
      </c>
      <c r="FX314">
        <f>IF(OR(FX192="",AND(FX192=FX191,FX192=FX193)),NA(), FX192)</f>
        <v>0</v>
      </c>
      <c r="FY314">
        <f>IF(ISNA(FZ314),NA(),FY192)</f>
        <v>0</v>
      </c>
      <c r="FZ314">
        <f>IF(OR(FZ192="",AND(FZ192=FZ191,FZ192=FZ193)),NA(), FZ192)</f>
        <v>0</v>
      </c>
      <c r="GA314">
        <f>IF(ISNA(GB314),NA(),GA192)</f>
        <v>0</v>
      </c>
      <c r="GB314">
        <f>IF(OR(GB192="",AND(GB192=GB191,GB192=GB193)),NA(), GB192)</f>
        <v>0</v>
      </c>
      <c r="GC314">
        <f>IF(ISNA(GD314),NA(),GC192)</f>
        <v>0</v>
      </c>
      <c r="GD314">
        <f>IF(OR(GD192="",AND(GD192=GD191,GD192=GD193)),NA(), GD192)</f>
        <v>0</v>
      </c>
      <c r="GE314">
        <f>IF(ISNA(GF314),NA(),GE192)</f>
        <v>0</v>
      </c>
      <c r="GF314">
        <f>IF(OR(GF192="",AND(GF192=GF191,GF192=GF193)),NA(), GF192)</f>
        <v>0</v>
      </c>
      <c r="GG314">
        <f>IF(ISNA(GH314),NA(),GG192)</f>
        <v>0</v>
      </c>
      <c r="GH314">
        <f>IF(OR(GH192="",AND(GH192=GH191,GH192=GH193)),NA(), GH192)</f>
        <v>0</v>
      </c>
      <c r="GI314">
        <f>IF(ISNA(GJ314),NA(),GI192)</f>
        <v>0</v>
      </c>
      <c r="GJ314">
        <f>IF(OR(GJ192="",AND(GJ192=GJ191,GJ192=GJ193)),NA(), GJ192)</f>
        <v>0</v>
      </c>
      <c r="GK314">
        <f>IF(ISNA(GL314),NA(),GK192)</f>
        <v>0</v>
      </c>
      <c r="GL314">
        <f>IF(OR(GL192="",AND(GL192=GL191,GL192=GL193)),NA(), GL192)</f>
        <v>0</v>
      </c>
      <c r="GM314">
        <f>IF(ISNA(GN314),NA(),GM192)</f>
        <v>0</v>
      </c>
      <c r="GN314">
        <f>IF(OR(GN192="",AND(GN192=GN191,GN192=GN193)),NA(), GN192)</f>
        <v>0</v>
      </c>
      <c r="GO314">
        <f>IF(ISNA(GP314),NA(),GO192)</f>
        <v>0</v>
      </c>
      <c r="GP314">
        <f>IF(OR(GP192="",AND(GP192=GP191,GP192=GP193)),NA(), GP192)</f>
        <v>0</v>
      </c>
      <c r="GQ314">
        <f>IF(ISNA(GR314),NA(),GQ192)</f>
        <v>0</v>
      </c>
      <c r="GR314">
        <f>IF(OR(GR192="",AND(GR192=GR191,GR192=GR193)),NA(), GR192)</f>
        <v>0</v>
      </c>
      <c r="GS314">
        <f>IF(ISNA(GT314),NA(),GS192)</f>
        <v>0</v>
      </c>
      <c r="GT314">
        <f>IF(OR(GT192="",AND(GT192=GT191,GT192=GT193)),NA(), GT192)</f>
        <v>0</v>
      </c>
      <c r="GU314">
        <f>IF(ISNA(GV314),NA(),GU192)</f>
        <v>0</v>
      </c>
      <c r="GV314">
        <f>IF(OR(GV192="",AND(GV192=GV191,GV192=GV193)),NA(), GV192)</f>
        <v>0</v>
      </c>
      <c r="GW314">
        <f>IF(ISNA(GX314),NA(),GW192)</f>
        <v>0</v>
      </c>
      <c r="GX314">
        <f>IF(OR(GX192="",AND(GX192=GX191,GX192=GX193)),NA(), GX192)</f>
        <v>0</v>
      </c>
      <c r="GY314">
        <f>IF(ISNA(GZ314),NA(),GY192)</f>
        <v>0</v>
      </c>
      <c r="GZ314">
        <f>IF(OR(GZ192="",AND(GZ192=GZ191,GZ192=GZ193)),NA(), GZ192)</f>
        <v>0</v>
      </c>
      <c r="HA314">
        <f>IF(ISNA(HB314),NA(),HA192)</f>
        <v>0</v>
      </c>
      <c r="HB314">
        <f>IF(OR(HB192="",AND(HB192=HB191,HB192=HB193)),NA(), HB192)</f>
        <v>0</v>
      </c>
      <c r="HC314">
        <f>IF(ISNA(HD314),NA(),HC192)</f>
        <v>0</v>
      </c>
      <c r="HD314">
        <f>IF(OR(HD192="",AND(HD192=HD191,HD192=HD193)),NA(), HD192)</f>
        <v>0</v>
      </c>
      <c r="HE314">
        <f>IF(ISNA(HF314),NA(),HE192)</f>
        <v>0</v>
      </c>
      <c r="HF314">
        <f>IF(OR(HF192="",AND(HF192=HF191,HF192=HF193)),NA(), HF192)</f>
        <v>0</v>
      </c>
      <c r="HG314">
        <f>IF(ISNA(HH314),NA(),HG192)</f>
        <v>0</v>
      </c>
      <c r="HH314">
        <f>IF(OR(HH192="",AND(HH192=HH191,HH192=HH193)),NA(), HH192)</f>
        <v>0</v>
      </c>
      <c r="HI314">
        <f>IF(ISNA(HJ314),NA(),HI192)</f>
        <v>0</v>
      </c>
      <c r="HJ314">
        <f>IF(OR(HJ192="",AND(HJ192=HJ191,HJ192=HJ193)),NA(), HJ192)</f>
        <v>0</v>
      </c>
      <c r="HK314">
        <f>IF(ISNA(HL314),NA(),HK192)</f>
        <v>0</v>
      </c>
      <c r="HL314">
        <f>IF(OR(HL192="",AND(HL192=HL191,HL192=HL193)),NA(), HL192)</f>
        <v>0</v>
      </c>
      <c r="HM314">
        <f>IF(ISNA(HN314),NA(),HM192)</f>
        <v>0</v>
      </c>
      <c r="HN314">
        <f>IF(OR(HN192="",AND(HN192=HN191,HN192=HN193)),NA(), HN192)</f>
        <v>0</v>
      </c>
      <c r="HO314">
        <f>IF(ISNA(HP314),NA(),HO192)</f>
        <v>0</v>
      </c>
      <c r="HP314">
        <f>IF(OR(HP192="",AND(HP192=HP191,HP192=HP193)),NA(), HP192)</f>
        <v>0</v>
      </c>
      <c r="HQ314">
        <f>IF(ISNA(HR314),NA(),HQ192)</f>
        <v>0</v>
      </c>
      <c r="HR314">
        <f>IF(OR(HR192="",AND(HR192=HR191,HR192=HR193)),NA(), HR192)</f>
        <v>0</v>
      </c>
      <c r="HS314">
        <f>IF(ISNA(HT314),NA(),HS192)</f>
        <v>0</v>
      </c>
      <c r="HT314">
        <f>IF(OR(HT192="",AND(HT192=HT191,HT192=HT193)),NA(), HT192)</f>
        <v>0</v>
      </c>
      <c r="HU314">
        <f>IF(ISNA(HV314),NA(),HU192)</f>
        <v>0</v>
      </c>
      <c r="HV314">
        <f>IF(OR(HV192="",AND(HV192=HV191,HV192=HV193)),NA(), HV192)</f>
        <v>0</v>
      </c>
      <c r="HW314">
        <f>IF(ISNA(HX314),NA(),HW192)</f>
        <v>0</v>
      </c>
      <c r="HX314">
        <f>IF(OR(HX192="",AND(HX192=HX191,HX192=HX193)),NA(), HX192)</f>
        <v>0</v>
      </c>
      <c r="HY314">
        <f>IF(ISNA(HZ314),NA(),HY192)</f>
        <v>0</v>
      </c>
      <c r="HZ314">
        <f>IF(OR(HZ192="",AND(HZ192=HZ191,HZ192=HZ193)),NA(), HZ192)</f>
        <v>0</v>
      </c>
      <c r="IA314">
        <f>IF(ISNA(IB314),NA(),IA192)</f>
        <v>0</v>
      </c>
      <c r="IB314">
        <f>IF(OR(IB192="",AND(IB192=IB191,IB192=IB193)),NA(), IB192)</f>
        <v>0</v>
      </c>
      <c r="IC314">
        <f>IF(ISNA(ID314),NA(),IC192)</f>
        <v>0</v>
      </c>
      <c r="ID314">
        <f>IF(OR(ID192="",AND(ID192=ID191,ID192=ID193)),NA(), ID192)</f>
        <v>0</v>
      </c>
      <c r="IE314">
        <f>IF(ISNA(IF314),NA(),IE192)</f>
        <v>0</v>
      </c>
      <c r="IF314">
        <f>IF(OR(IF192="",AND(IF192=IF191,IF192=IF193)),NA(), IF192)</f>
        <v>0</v>
      </c>
      <c r="IG314">
        <f>IF(ISNA(IH314),NA(),IG192)</f>
        <v>0</v>
      </c>
      <c r="IH314">
        <f>IF(OR(IH192="",AND(IH192=IH191,IH192=IH193)),NA(), IH192)</f>
        <v>0</v>
      </c>
      <c r="II314">
        <f>IF(ISNA(IJ314),NA(),II192)</f>
        <v>0</v>
      </c>
      <c r="IJ314">
        <f>IF(OR(IJ192="",AND(IJ192=IJ191,IJ192=IJ193)),NA(), IJ192)</f>
        <v>0</v>
      </c>
      <c r="IK314">
        <f>IF(ISNA(IL314),NA(),IK192)</f>
        <v>0</v>
      </c>
      <c r="IL314">
        <f>IF(OR(IL192="",AND(IL192=IL191,IL192=IL193)),NA(), IL192)</f>
        <v>0</v>
      </c>
      <c r="IM314">
        <f>IF(ISNA(IN314),NA(),IM192)</f>
        <v>0</v>
      </c>
      <c r="IN314">
        <f>IF(OR(IN192="",AND(IN192=IN191,IN192=IN193)),NA(), IN192)</f>
        <v>0</v>
      </c>
      <c r="IO314">
        <f>IF(ISNA(IP314),NA(),IO192)</f>
        <v>0</v>
      </c>
      <c r="IP314">
        <f>IF(OR(IP192="",AND(IP192=IP191,IP192=IP193)),NA(), IP192)</f>
        <v>0</v>
      </c>
      <c r="IQ314">
        <f>IF(ISNA(IR314),NA(),IQ192)</f>
        <v>0</v>
      </c>
      <c r="IR314">
        <f>IF(OR(IR192="",AND(IR192=IR191,IR192=IR193)),NA(), IR192)</f>
        <v>0</v>
      </c>
      <c r="IS314">
        <f>IF(ISNA(IT314),NA(),IS192)</f>
        <v>0</v>
      </c>
      <c r="IT314">
        <f>IF(OR(IT192="",AND(IT192=IT191,IT192=IT193)),NA(), IT192)</f>
        <v>0</v>
      </c>
      <c r="IU314">
        <f>IF(ISNA(IV314),NA(),IU192)</f>
        <v>0</v>
      </c>
      <c r="IV314">
        <f>IF(OR(IV192="",AND(IV192=IV191,IV192=IV193)),NA(), IV192)</f>
        <v>0</v>
      </c>
      <c r="IW314">
        <f>IF(ISNA(IX314),NA(),IW192)</f>
        <v>0</v>
      </c>
      <c r="IX314">
        <f>IF(OR(IX192="",AND(IX192=IX191,IX192=IX193)),NA(), IX192)</f>
        <v>0</v>
      </c>
      <c r="IY314">
        <f>IF(ISNA(IZ314),NA(),IY192)</f>
        <v>0</v>
      </c>
      <c r="IZ314">
        <f>IF(OR(IZ192="",AND(IZ192=IZ191,IZ192=IZ193)),NA(), IZ192)</f>
        <v>0</v>
      </c>
      <c r="JA314">
        <f>IF(ISNA(JB314),NA(),JA192)</f>
        <v>0</v>
      </c>
      <c r="JB314">
        <f>IF(OR(JB192="",AND(JB192=JB191,JB192=JB193)),NA(), JB192)</f>
        <v>0</v>
      </c>
      <c r="JC314">
        <f>IF(ISNA(JD314),NA(),JC192)</f>
        <v>0</v>
      </c>
      <c r="JD314">
        <f>IF(OR(JD192="",AND(JD192=JD191,JD192=JD193)),NA(), JD192)</f>
        <v>0</v>
      </c>
      <c r="JE314">
        <f>IF(ISNA(JF314),NA(),JE192)</f>
        <v>0</v>
      </c>
      <c r="JF314">
        <f>IF(OR(JF192="",AND(JF192=JF191,JF192=JF193)),NA(), JF192)</f>
        <v>0</v>
      </c>
      <c r="JG314">
        <f>IF(ISNA(JH314),NA(),JG192)</f>
        <v>0</v>
      </c>
      <c r="JH314">
        <f>IF(OR(JH192="",AND(JH192=JH191,JH192=JH193)),NA(), JH192)</f>
        <v>0</v>
      </c>
      <c r="JI314">
        <f>IF(ISNA(JJ314),NA(),JI192)</f>
        <v>0</v>
      </c>
      <c r="JJ314">
        <f>IF(OR(JJ192="",AND(JJ192=JJ191,JJ192=JJ193)),NA(), JJ192)</f>
        <v>0</v>
      </c>
    </row>
    <row r="315" spans="4:270">
      <c r="E315">
        <f>IF(ISNA(F315),NA(),E193)</f>
        <v>0</v>
      </c>
      <c r="F315">
        <f>IF(OR(F193="",AND(F193=F192,F193=F194)),NA(), F193)</f>
        <v>0</v>
      </c>
      <c r="G315">
        <f>IF(ISNA(H315),NA(),G193)</f>
        <v>0</v>
      </c>
      <c r="H315">
        <f>IF(OR(H193="",AND(H193=H192,H193=H194)),NA(), H193)</f>
        <v>0</v>
      </c>
      <c r="I315">
        <f>IF(ISNA(J315),NA(),I193)</f>
        <v>0</v>
      </c>
      <c r="J315">
        <f>IF(OR(J193="",AND(J193=J192,J193=J194)),NA(), J193)</f>
        <v>0</v>
      </c>
      <c r="K315">
        <f>IF(ISNA(L315),NA(),K193)</f>
        <v>0</v>
      </c>
      <c r="L315">
        <f>IF(OR(L193="",AND(L193=L192,L193=L194)),NA(), L193)</f>
        <v>0</v>
      </c>
      <c r="M315">
        <f>IF(ISNA(N315),NA(),M193)</f>
        <v>0</v>
      </c>
      <c r="N315">
        <f>IF(OR(N193="",AND(N193=N192,N193=N194)),NA(), N193)</f>
        <v>0</v>
      </c>
      <c r="O315">
        <f>IF(ISNA(P315),NA(),O193)</f>
        <v>0</v>
      </c>
      <c r="P315">
        <f>IF(OR(P193="",AND(P193=P192,P193=P194)),NA(), P193)</f>
        <v>0</v>
      </c>
      <c r="Q315">
        <f>IF(ISNA(R315),NA(),Q193)</f>
        <v>0</v>
      </c>
      <c r="R315">
        <f>IF(OR(R193="",AND(R193=R192,R193=R194)),NA(), R193)</f>
        <v>0</v>
      </c>
      <c r="S315">
        <f>IF(ISNA(T315),NA(),S193)</f>
        <v>0</v>
      </c>
      <c r="T315">
        <f>IF(OR(T193="",AND(T193=T192,T193=T194)),NA(), T193)</f>
        <v>0</v>
      </c>
      <c r="U315">
        <f>IF(ISNA(V315),NA(),U193)</f>
        <v>0</v>
      </c>
      <c r="V315">
        <f>IF(OR(V193="",AND(V193=V192,V193=V194)),NA(), V193)</f>
        <v>0</v>
      </c>
      <c r="W315">
        <f>IF(ISNA(X315),NA(),W193)</f>
        <v>0</v>
      </c>
      <c r="X315">
        <f>IF(OR(X193="",AND(X193=X192,X193=X194)),NA(), X193)</f>
        <v>0</v>
      </c>
      <c r="Y315">
        <f>IF(ISNA(Z315),NA(),Y193)</f>
        <v>0</v>
      </c>
      <c r="Z315">
        <f>IF(OR(Z193="",AND(Z193=Z192,Z193=Z194)),NA(), Z193)</f>
        <v>0</v>
      </c>
      <c r="AA315">
        <f>IF(ISNA(AB315),NA(),AA193)</f>
        <v>0</v>
      </c>
      <c r="AB315">
        <f>IF(OR(AB193="",AND(AB193=AB192,AB193=AB194)),NA(), AB193)</f>
        <v>0</v>
      </c>
      <c r="AC315">
        <f>IF(ISNA(AD315),NA(),AC193)</f>
        <v>0</v>
      </c>
      <c r="AD315">
        <f>IF(OR(AD193="",AND(AD193=AD192,AD193=AD194)),NA(), AD193)</f>
        <v>0</v>
      </c>
      <c r="AE315">
        <f>IF(ISNA(AF315),NA(),AE193)</f>
        <v>0</v>
      </c>
      <c r="AF315">
        <f>IF(OR(AF193="",AND(AF193=AF192,AF193=AF194)),NA(), AF193)</f>
        <v>0</v>
      </c>
      <c r="AG315">
        <f>IF(ISNA(AH315),NA(),AG193)</f>
        <v>0</v>
      </c>
      <c r="AH315">
        <f>IF(OR(AH193="",AND(AH193=AH192,AH193=AH194)),NA(), AH193)</f>
        <v>0</v>
      </c>
      <c r="AI315">
        <f>IF(ISNA(AJ315),NA(),AI193)</f>
        <v>0</v>
      </c>
      <c r="AJ315">
        <f>IF(OR(AJ193="",AND(AJ193=AJ192,AJ193=AJ194)),NA(), AJ193)</f>
        <v>0</v>
      </c>
      <c r="AK315">
        <f>IF(ISNA(AL315),NA(),AK193)</f>
        <v>0</v>
      </c>
      <c r="AL315">
        <f>IF(OR(AL193="",AND(AL193=AL192,AL193=AL194)),NA(), AL193)</f>
        <v>0</v>
      </c>
      <c r="AM315">
        <f>IF(ISNA(AN315),NA(),AM193)</f>
        <v>0</v>
      </c>
      <c r="AN315">
        <f>IF(OR(AN193="",AND(AN193=AN192,AN193=AN194)),NA(), AN193)</f>
        <v>0</v>
      </c>
      <c r="AO315">
        <f>IF(ISNA(AP315),NA(),AO193)</f>
        <v>0</v>
      </c>
      <c r="AP315">
        <f>IF(OR(AP193="",AND(AP193=AP192,AP193=AP194)),NA(), AP193)</f>
        <v>0</v>
      </c>
      <c r="AQ315">
        <f>IF(ISNA(AR315),NA(),AQ193)</f>
        <v>0</v>
      </c>
      <c r="AR315">
        <f>IF(OR(AR193="",AND(AR193=AR192,AR193=AR194)),NA(), AR193)</f>
        <v>0</v>
      </c>
      <c r="AS315">
        <f>IF(ISNA(AT315),NA(),AS193)</f>
        <v>0</v>
      </c>
      <c r="AT315">
        <f>IF(OR(AT193="",AND(AT193=AT192,AT193=AT194)),NA(), AT193)</f>
        <v>0</v>
      </c>
      <c r="AU315">
        <f>IF(ISNA(AV315),NA(),AU193)</f>
        <v>0</v>
      </c>
      <c r="AV315">
        <f>IF(OR(AV193="",AND(AV193=AV192,AV193=AV194)),NA(), AV193)</f>
        <v>0</v>
      </c>
      <c r="AW315">
        <f>IF(ISNA(AX315),NA(),AW193)</f>
        <v>0</v>
      </c>
      <c r="AX315">
        <f>IF(OR(AX193="",AND(AX193=AX192,AX193=AX194)),NA(), AX193)</f>
        <v>0</v>
      </c>
      <c r="AY315">
        <f>IF(ISNA(AZ315),NA(),AY193)</f>
        <v>0</v>
      </c>
      <c r="AZ315">
        <f>IF(OR(AZ193="",AND(AZ193=AZ192,AZ193=AZ194)),NA(), AZ193)</f>
        <v>0</v>
      </c>
      <c r="BA315">
        <f>IF(ISNA(BB315),NA(),BA193)</f>
        <v>0</v>
      </c>
      <c r="BB315">
        <f>IF(OR(BB193="",AND(BB193=BB192,BB193=BB194)),NA(), BB193)</f>
        <v>0</v>
      </c>
      <c r="BC315">
        <f>IF(ISNA(BD315),NA(),BC193)</f>
        <v>0</v>
      </c>
      <c r="BD315">
        <f>IF(OR(BD193="",AND(BD193=BD192,BD193=BD194)),NA(), BD193)</f>
        <v>0</v>
      </c>
      <c r="BE315">
        <f>IF(ISNA(BF315),NA(),BE193)</f>
        <v>0</v>
      </c>
      <c r="BF315">
        <f>IF(OR(BF193="",AND(BF193=BF192,BF193=BF194)),NA(), BF193)</f>
        <v>0</v>
      </c>
      <c r="BG315">
        <f>IF(ISNA(BH315),NA(),BG193)</f>
        <v>0</v>
      </c>
      <c r="BH315">
        <f>IF(OR(BH193="",AND(BH193=BH192,BH193=BH194)),NA(), BH193)</f>
        <v>0</v>
      </c>
      <c r="BI315">
        <f>IF(ISNA(BJ315),NA(),BI193)</f>
        <v>0</v>
      </c>
      <c r="BJ315">
        <f>IF(OR(BJ193="",AND(BJ193=BJ192,BJ193=BJ194)),NA(), BJ193)</f>
        <v>0</v>
      </c>
      <c r="BK315">
        <f>IF(ISNA(BL315),NA(),BK193)</f>
        <v>0</v>
      </c>
      <c r="BL315">
        <f>IF(OR(BL193="",AND(BL193=BL192,BL193=BL194)),NA(), BL193)</f>
        <v>0</v>
      </c>
      <c r="BM315">
        <f>IF(ISNA(BN315),NA(),BM193)</f>
        <v>0</v>
      </c>
      <c r="BN315">
        <f>IF(OR(BN193="",AND(BN193=BN192,BN193=BN194)),NA(), BN193)</f>
        <v>0</v>
      </c>
      <c r="BO315">
        <f>IF(ISNA(BP315),NA(),BO193)</f>
        <v>0</v>
      </c>
      <c r="BP315">
        <f>IF(OR(BP193="",AND(BP193=BP192,BP193=BP194)),NA(), BP193)</f>
        <v>0</v>
      </c>
      <c r="BQ315">
        <f>IF(ISNA(BR315),NA(),BQ193)</f>
        <v>0</v>
      </c>
      <c r="BR315">
        <f>IF(OR(BR193="",AND(BR193=BR192,BR193=BR194)),NA(), BR193)</f>
        <v>0</v>
      </c>
      <c r="BS315">
        <f>IF(ISNA(BT315),NA(),BS193)</f>
        <v>0</v>
      </c>
      <c r="BT315">
        <f>IF(OR(BT193="",AND(BT193=BT192,BT193=BT194)),NA(), BT193)</f>
        <v>0</v>
      </c>
      <c r="BU315">
        <f>IF(ISNA(BV315),NA(),BU193)</f>
        <v>0</v>
      </c>
      <c r="BV315">
        <f>IF(OR(BV193="",AND(BV193=BV192,BV193=BV194)),NA(), BV193)</f>
        <v>0</v>
      </c>
      <c r="BW315">
        <f>IF(ISNA(BX315),NA(),BW193)</f>
        <v>0</v>
      </c>
      <c r="BX315">
        <f>IF(OR(BX193="",AND(BX193=BX192,BX193=BX194)),NA(), BX193)</f>
        <v>0</v>
      </c>
      <c r="BY315">
        <f>IF(ISNA(BZ315),NA(),BY193)</f>
        <v>0</v>
      </c>
      <c r="BZ315">
        <f>IF(OR(BZ193="",AND(BZ193=BZ192,BZ193=BZ194)),NA(), BZ193)</f>
        <v>0</v>
      </c>
      <c r="CA315">
        <f>IF(ISNA(CB315),NA(),CA193)</f>
        <v>0</v>
      </c>
      <c r="CB315">
        <f>IF(OR(CB193="",AND(CB193=CB192,CB193=CB194)),NA(), CB193)</f>
        <v>0</v>
      </c>
      <c r="CC315">
        <f>IF(ISNA(CD315),NA(),CC193)</f>
        <v>0</v>
      </c>
      <c r="CD315">
        <f>IF(OR(CD193="",AND(CD193=CD192,CD193=CD194)),NA(), CD193)</f>
        <v>0</v>
      </c>
      <c r="CE315">
        <f>IF(ISNA(CF315),NA(),CE193)</f>
        <v>0</v>
      </c>
      <c r="CF315">
        <f>IF(OR(CF193="",AND(CF193=CF192,CF193=CF194)),NA(), CF193)</f>
        <v>0</v>
      </c>
      <c r="CG315">
        <f>IF(ISNA(CH315),NA(),CG193)</f>
        <v>0</v>
      </c>
      <c r="CH315">
        <f>IF(OR(CH193="",AND(CH193=CH192,CH193=CH194)),NA(), CH193)</f>
        <v>0</v>
      </c>
      <c r="CI315">
        <f>IF(ISNA(CJ315),NA(),CI193)</f>
        <v>0</v>
      </c>
      <c r="CJ315">
        <f>IF(OR(CJ193="",AND(CJ193=CJ192,CJ193=CJ194)),NA(), CJ193)</f>
        <v>0</v>
      </c>
      <c r="CK315">
        <f>IF(ISNA(CL315),NA(),CK193)</f>
        <v>0</v>
      </c>
      <c r="CL315">
        <f>IF(OR(CL193="",AND(CL193=CL192,CL193=CL194)),NA(), CL193)</f>
        <v>0</v>
      </c>
      <c r="CM315">
        <f>IF(ISNA(CN315),NA(),CM193)</f>
        <v>0</v>
      </c>
      <c r="CN315">
        <f>IF(OR(CN193="",AND(CN193=CN192,CN193=CN194)),NA(), CN193)</f>
        <v>0</v>
      </c>
      <c r="CO315">
        <f>IF(ISNA(CP315),NA(),CO193)</f>
        <v>0</v>
      </c>
      <c r="CP315">
        <f>IF(OR(CP193="",AND(CP193=CP192,CP193=CP194)),NA(), CP193)</f>
        <v>0</v>
      </c>
      <c r="CQ315">
        <f>IF(ISNA(CR315),NA(),CQ193)</f>
        <v>0</v>
      </c>
      <c r="CR315">
        <f>IF(OR(CR193="",AND(CR193=CR192,CR193=CR194)),NA(), CR193)</f>
        <v>0</v>
      </c>
      <c r="CS315">
        <f>IF(ISNA(CT315),NA(),CS193)</f>
        <v>0</v>
      </c>
      <c r="CT315">
        <f>IF(OR(CT193="",AND(CT193=CT192,CT193=CT194)),NA(), CT193)</f>
        <v>0</v>
      </c>
      <c r="CU315">
        <f>IF(ISNA(CV315),NA(),CU193)</f>
        <v>0</v>
      </c>
      <c r="CV315">
        <f>IF(OR(CV193="",AND(CV193=CV192,CV193=CV194)),NA(), CV193)</f>
        <v>0</v>
      </c>
      <c r="CW315">
        <f>IF(ISNA(CX315),NA(),CW193)</f>
        <v>0</v>
      </c>
      <c r="CX315">
        <f>IF(OR(CX193="",AND(CX193=CX192,CX193=CX194)),NA(), CX193)</f>
        <v>0</v>
      </c>
      <c r="CY315">
        <f>IF(ISNA(CZ315),NA(),CY193)</f>
        <v>0</v>
      </c>
      <c r="CZ315">
        <f>IF(OR(CZ193="",AND(CZ193=CZ192,CZ193=CZ194)),NA(), CZ193)</f>
        <v>0</v>
      </c>
      <c r="DA315">
        <f>IF(ISNA(DB315),NA(),DA193)</f>
        <v>0</v>
      </c>
      <c r="DB315">
        <f>IF(OR(DB193="",AND(DB193=DB192,DB193=DB194)),NA(), DB193)</f>
        <v>0</v>
      </c>
      <c r="DC315">
        <f>IF(ISNA(DD315),NA(),DC193)</f>
        <v>0</v>
      </c>
      <c r="DD315">
        <f>IF(OR(DD193="",AND(DD193=DD192,DD193=DD194)),NA(), DD193)</f>
        <v>0</v>
      </c>
      <c r="DE315">
        <f>IF(ISNA(DF315),NA(),DE193)</f>
        <v>0</v>
      </c>
      <c r="DF315">
        <f>IF(OR(DF193="",AND(DF193=DF192,DF193=DF194)),NA(), DF193)</f>
        <v>0</v>
      </c>
      <c r="DG315">
        <f>IF(ISNA(DH315),NA(),DG193)</f>
        <v>0</v>
      </c>
      <c r="DH315">
        <f>IF(OR(DH193="",AND(DH193=DH192,DH193=DH194)),NA(), DH193)</f>
        <v>0</v>
      </c>
      <c r="DI315">
        <f>IF(ISNA(DJ315),NA(),DI193)</f>
        <v>0</v>
      </c>
      <c r="DJ315">
        <f>IF(OR(DJ193="",AND(DJ193=DJ192,DJ193=DJ194)),NA(), DJ193)</f>
        <v>0</v>
      </c>
      <c r="DK315">
        <f>IF(ISNA(DL315),NA(),DK193)</f>
        <v>0</v>
      </c>
      <c r="DL315">
        <f>IF(OR(DL193="",AND(DL193=DL192,DL193=DL194)),NA(), DL193)</f>
        <v>0</v>
      </c>
      <c r="DM315">
        <f>IF(ISNA(DN315),NA(),DM193)</f>
        <v>0</v>
      </c>
      <c r="DN315">
        <f>IF(OR(DN193="",AND(DN193=DN192,DN193=DN194)),NA(), DN193)</f>
        <v>0</v>
      </c>
      <c r="DO315">
        <f>IF(ISNA(DP315),NA(),DO193)</f>
        <v>0</v>
      </c>
      <c r="DP315">
        <f>IF(OR(DP193="",AND(DP193=DP192,DP193=DP194)),NA(), DP193)</f>
        <v>0</v>
      </c>
      <c r="DQ315">
        <f>IF(ISNA(DR315),NA(),DQ193)</f>
        <v>0</v>
      </c>
      <c r="DR315">
        <f>IF(OR(DR193="",AND(DR193=DR192,DR193=DR194)),NA(), DR193)</f>
        <v>0</v>
      </c>
      <c r="DS315">
        <f>IF(ISNA(DT315),NA(),DS193)</f>
        <v>0</v>
      </c>
      <c r="DT315">
        <f>IF(OR(DT193="",AND(DT193=DT192,DT193=DT194)),NA(), DT193)</f>
        <v>0</v>
      </c>
      <c r="DU315">
        <f>IF(ISNA(DV315),NA(),DU193)</f>
        <v>0</v>
      </c>
      <c r="DV315">
        <f>IF(OR(DV193="",AND(DV193=DV192,DV193=DV194)),NA(), DV193)</f>
        <v>0</v>
      </c>
      <c r="DW315">
        <f>IF(ISNA(DX315),NA(),DW193)</f>
        <v>0</v>
      </c>
      <c r="DX315">
        <f>IF(OR(DX193="",AND(DX193=DX192,DX193=DX194)),NA(), DX193)</f>
        <v>0</v>
      </c>
      <c r="DY315">
        <f>IF(ISNA(DZ315),NA(),DY193)</f>
        <v>0</v>
      </c>
      <c r="DZ315">
        <f>IF(OR(DZ193="",AND(DZ193=DZ192,DZ193=DZ194)),NA(), DZ193)</f>
        <v>0</v>
      </c>
      <c r="EA315">
        <f>IF(ISNA(EB315),NA(),EA193)</f>
        <v>0</v>
      </c>
      <c r="EB315">
        <f>IF(OR(EB193="",AND(EB193=EB192,EB193=EB194)),NA(), EB193)</f>
        <v>0</v>
      </c>
      <c r="EC315">
        <f>IF(ISNA(ED315),NA(),EC193)</f>
        <v>0</v>
      </c>
      <c r="ED315">
        <f>IF(OR(ED193="",AND(ED193=ED192,ED193=ED194)),NA(), ED193)</f>
        <v>0</v>
      </c>
      <c r="EE315">
        <f>IF(ISNA(EF315),NA(),EE193)</f>
        <v>0</v>
      </c>
      <c r="EF315">
        <f>IF(OR(EF193="",AND(EF193=EF192,EF193=EF194)),NA(), EF193)</f>
        <v>0</v>
      </c>
      <c r="EI315">
        <f>IF(ISNA(EJ315),NA(),EI193)</f>
        <v>0</v>
      </c>
      <c r="EJ315">
        <f>IF(OR(EJ193="",AND(EJ193=EJ192,EJ193=EJ194)),NA(), EJ193)</f>
        <v>0</v>
      </c>
      <c r="EK315">
        <f>IF(ISNA(EL315),NA(),EK193)</f>
        <v>0</v>
      </c>
      <c r="EL315">
        <f>IF(OR(EL193="",AND(EL193=EL192,EL193=EL194)),NA(), EL193)</f>
        <v>0</v>
      </c>
      <c r="EM315">
        <f>IF(ISNA(EN315),NA(),EM193)</f>
        <v>0</v>
      </c>
      <c r="EN315">
        <f>IF(OR(EN193="",AND(EN193=EN192,EN193=EN194)),NA(), EN193)</f>
        <v>0</v>
      </c>
      <c r="EO315">
        <f>IF(ISNA(EP315),NA(),EO193)</f>
        <v>0</v>
      </c>
      <c r="EP315">
        <f>IF(OR(EP193="",AND(EP193=EP192,EP193=EP194)),NA(), EP193)</f>
        <v>0</v>
      </c>
      <c r="EQ315">
        <f>IF(ISNA(ER315),NA(),EQ193)</f>
        <v>0</v>
      </c>
      <c r="ER315">
        <f>IF(OR(ER193="",AND(ER193=ER192,ER193=ER194)),NA(), ER193)</f>
        <v>0</v>
      </c>
      <c r="ES315">
        <f>IF(ISNA(ET315),NA(),ES193)</f>
        <v>0</v>
      </c>
      <c r="ET315">
        <f>IF(OR(ET193="",AND(ET193=ET192,ET193=ET194)),NA(), ET193)</f>
        <v>0</v>
      </c>
      <c r="EU315">
        <f>IF(ISNA(EV315),NA(),EU193)</f>
        <v>0</v>
      </c>
      <c r="EV315">
        <f>IF(OR(EV193="",AND(EV193=EV192,EV193=EV194)),NA(), EV193)</f>
        <v>0</v>
      </c>
      <c r="EW315">
        <f>IF(ISNA(EX315),NA(),EW193)</f>
        <v>0</v>
      </c>
      <c r="EX315">
        <f>IF(OR(EX193="",AND(EX193=EX192,EX193=EX194)),NA(), EX193)</f>
        <v>0</v>
      </c>
      <c r="EY315">
        <f>IF(ISNA(EZ315),NA(),EY193)</f>
        <v>0</v>
      </c>
      <c r="EZ315">
        <f>IF(OR(EZ193="",AND(EZ193=EZ192,EZ193=EZ194)),NA(), EZ193)</f>
        <v>0</v>
      </c>
      <c r="FA315">
        <f>IF(ISNA(FB315),NA(),FA193)</f>
        <v>0</v>
      </c>
      <c r="FB315">
        <f>IF(OR(FB193="",AND(FB193=FB192,FB193=FB194)),NA(), FB193)</f>
        <v>0</v>
      </c>
      <c r="FC315">
        <f>IF(ISNA(FD315),NA(),FC193)</f>
        <v>0</v>
      </c>
      <c r="FD315">
        <f>IF(OR(FD193="",AND(FD193=FD192,FD193=FD194)),NA(), FD193)</f>
        <v>0</v>
      </c>
      <c r="FE315">
        <f>IF(ISNA(FF315),NA(),FE193)</f>
        <v>0</v>
      </c>
      <c r="FF315">
        <f>IF(OR(FF193="",AND(FF193=FF192,FF193=FF194)),NA(), FF193)</f>
        <v>0</v>
      </c>
      <c r="FG315">
        <f>IF(ISNA(FH315),NA(),FG193)</f>
        <v>0</v>
      </c>
      <c r="FH315">
        <f>IF(OR(FH193="",AND(FH193=FH192,FH193=FH194)),NA(), FH193)</f>
        <v>0</v>
      </c>
      <c r="FI315">
        <f>IF(ISNA(FJ315),NA(),FI193)</f>
        <v>0</v>
      </c>
      <c r="FJ315">
        <f>IF(OR(FJ193="",AND(FJ193=FJ192,FJ193=FJ194)),NA(), FJ193)</f>
        <v>0</v>
      </c>
      <c r="FK315">
        <f>IF(ISNA(FL315),NA(),FK193)</f>
        <v>0</v>
      </c>
      <c r="FL315">
        <f>IF(OR(FL193="",AND(FL193=FL192,FL193=FL194)),NA(), FL193)</f>
        <v>0</v>
      </c>
      <c r="FM315">
        <f>IF(ISNA(FN315),NA(),FM193)</f>
        <v>0</v>
      </c>
      <c r="FN315">
        <f>IF(OR(FN193="",AND(FN193=FN192,FN193=FN194)),NA(), FN193)</f>
        <v>0</v>
      </c>
      <c r="FO315">
        <f>IF(ISNA(FP315),NA(),FO193)</f>
        <v>0</v>
      </c>
      <c r="FP315">
        <f>IF(OR(FP193="",AND(FP193=FP192,FP193=FP194)),NA(), FP193)</f>
        <v>0</v>
      </c>
      <c r="FQ315">
        <f>IF(ISNA(FR315),NA(),FQ193)</f>
        <v>0</v>
      </c>
      <c r="FR315">
        <f>IF(OR(FR193="",AND(FR193=FR192,FR193=FR194)),NA(), FR193)</f>
        <v>0</v>
      </c>
      <c r="FS315">
        <f>IF(ISNA(FT315),NA(),FS193)</f>
        <v>0</v>
      </c>
      <c r="FT315">
        <f>IF(OR(FT193="",AND(FT193=FT192,FT193=FT194)),NA(), FT193)</f>
        <v>0</v>
      </c>
      <c r="FU315">
        <f>IF(ISNA(FV315),NA(),FU193)</f>
        <v>0</v>
      </c>
      <c r="FV315">
        <f>IF(OR(FV193="",AND(FV193=FV192,FV193=FV194)),NA(), FV193)</f>
        <v>0</v>
      </c>
      <c r="FW315">
        <f>IF(ISNA(FX315),NA(),FW193)</f>
        <v>0</v>
      </c>
      <c r="FX315">
        <f>IF(OR(FX193="",AND(FX193=FX192,FX193=FX194)),NA(), FX193)</f>
        <v>0</v>
      </c>
      <c r="FY315">
        <f>IF(ISNA(FZ315),NA(),FY193)</f>
        <v>0</v>
      </c>
      <c r="FZ315">
        <f>IF(OR(FZ193="",AND(FZ193=FZ192,FZ193=FZ194)),NA(), FZ193)</f>
        <v>0</v>
      </c>
      <c r="GA315">
        <f>IF(ISNA(GB315),NA(),GA193)</f>
        <v>0</v>
      </c>
      <c r="GB315">
        <f>IF(OR(GB193="",AND(GB193=GB192,GB193=GB194)),NA(), GB193)</f>
        <v>0</v>
      </c>
      <c r="GC315">
        <f>IF(ISNA(GD315),NA(),GC193)</f>
        <v>0</v>
      </c>
      <c r="GD315">
        <f>IF(OR(GD193="",AND(GD193=GD192,GD193=GD194)),NA(), GD193)</f>
        <v>0</v>
      </c>
      <c r="GE315">
        <f>IF(ISNA(GF315),NA(),GE193)</f>
        <v>0</v>
      </c>
      <c r="GF315">
        <f>IF(OR(GF193="",AND(GF193=GF192,GF193=GF194)),NA(), GF193)</f>
        <v>0</v>
      </c>
      <c r="GG315">
        <f>IF(ISNA(GH315),NA(),GG193)</f>
        <v>0</v>
      </c>
      <c r="GH315">
        <f>IF(OR(GH193="",AND(GH193=GH192,GH193=GH194)),NA(), GH193)</f>
        <v>0</v>
      </c>
      <c r="GI315">
        <f>IF(ISNA(GJ315),NA(),GI193)</f>
        <v>0</v>
      </c>
      <c r="GJ315">
        <f>IF(OR(GJ193="",AND(GJ193=GJ192,GJ193=GJ194)),NA(), GJ193)</f>
        <v>0</v>
      </c>
      <c r="GK315">
        <f>IF(ISNA(GL315),NA(),GK193)</f>
        <v>0</v>
      </c>
      <c r="GL315">
        <f>IF(OR(GL193="",AND(GL193=GL192,GL193=GL194)),NA(), GL193)</f>
        <v>0</v>
      </c>
      <c r="GM315">
        <f>IF(ISNA(GN315),NA(),GM193)</f>
        <v>0</v>
      </c>
      <c r="GN315">
        <f>IF(OR(GN193="",AND(GN193=GN192,GN193=GN194)),NA(), GN193)</f>
        <v>0</v>
      </c>
      <c r="GO315">
        <f>IF(ISNA(GP315),NA(),GO193)</f>
        <v>0</v>
      </c>
      <c r="GP315">
        <f>IF(OR(GP193="",AND(GP193=GP192,GP193=GP194)),NA(), GP193)</f>
        <v>0</v>
      </c>
      <c r="GQ315">
        <f>IF(ISNA(GR315),NA(),GQ193)</f>
        <v>0</v>
      </c>
      <c r="GR315">
        <f>IF(OR(GR193="",AND(GR193=GR192,GR193=GR194)),NA(), GR193)</f>
        <v>0</v>
      </c>
      <c r="GS315">
        <f>IF(ISNA(GT315),NA(),GS193)</f>
        <v>0</v>
      </c>
      <c r="GT315">
        <f>IF(OR(GT193="",AND(GT193=GT192,GT193=GT194)),NA(), GT193)</f>
        <v>0</v>
      </c>
      <c r="GU315">
        <f>IF(ISNA(GV315),NA(),GU193)</f>
        <v>0</v>
      </c>
      <c r="GV315">
        <f>IF(OR(GV193="",AND(GV193=GV192,GV193=GV194)),NA(), GV193)</f>
        <v>0</v>
      </c>
      <c r="GW315">
        <f>IF(ISNA(GX315),NA(),GW193)</f>
        <v>0</v>
      </c>
      <c r="GX315">
        <f>IF(OR(GX193="",AND(GX193=GX192,GX193=GX194)),NA(), GX193)</f>
        <v>0</v>
      </c>
      <c r="GY315">
        <f>IF(ISNA(GZ315),NA(),GY193)</f>
        <v>0</v>
      </c>
      <c r="GZ315">
        <f>IF(OR(GZ193="",AND(GZ193=GZ192,GZ193=GZ194)),NA(), GZ193)</f>
        <v>0</v>
      </c>
      <c r="HA315">
        <f>IF(ISNA(HB315),NA(),HA193)</f>
        <v>0</v>
      </c>
      <c r="HB315">
        <f>IF(OR(HB193="",AND(HB193=HB192,HB193=HB194)),NA(), HB193)</f>
        <v>0</v>
      </c>
      <c r="HC315">
        <f>IF(ISNA(HD315),NA(),HC193)</f>
        <v>0</v>
      </c>
      <c r="HD315">
        <f>IF(OR(HD193="",AND(HD193=HD192,HD193=HD194)),NA(), HD193)</f>
        <v>0</v>
      </c>
      <c r="HE315">
        <f>IF(ISNA(HF315),NA(),HE193)</f>
        <v>0</v>
      </c>
      <c r="HF315">
        <f>IF(OR(HF193="",AND(HF193=HF192,HF193=HF194)),NA(), HF193)</f>
        <v>0</v>
      </c>
      <c r="HG315">
        <f>IF(ISNA(HH315),NA(),HG193)</f>
        <v>0</v>
      </c>
      <c r="HH315">
        <f>IF(OR(HH193="",AND(HH193=HH192,HH193=HH194)),NA(), HH193)</f>
        <v>0</v>
      </c>
      <c r="HI315">
        <f>IF(ISNA(HJ315),NA(),HI193)</f>
        <v>0</v>
      </c>
      <c r="HJ315">
        <f>IF(OR(HJ193="",AND(HJ193=HJ192,HJ193=HJ194)),NA(), HJ193)</f>
        <v>0</v>
      </c>
      <c r="HK315">
        <f>IF(ISNA(HL315),NA(),HK193)</f>
        <v>0</v>
      </c>
      <c r="HL315">
        <f>IF(OR(HL193="",AND(HL193=HL192,HL193=HL194)),NA(), HL193)</f>
        <v>0</v>
      </c>
      <c r="HM315">
        <f>IF(ISNA(HN315),NA(),HM193)</f>
        <v>0</v>
      </c>
      <c r="HN315">
        <f>IF(OR(HN193="",AND(HN193=HN192,HN193=HN194)),NA(), HN193)</f>
        <v>0</v>
      </c>
      <c r="HO315">
        <f>IF(ISNA(HP315),NA(),HO193)</f>
        <v>0</v>
      </c>
      <c r="HP315">
        <f>IF(OR(HP193="",AND(HP193=HP192,HP193=HP194)),NA(), HP193)</f>
        <v>0</v>
      </c>
      <c r="HQ315">
        <f>IF(ISNA(HR315),NA(),HQ193)</f>
        <v>0</v>
      </c>
      <c r="HR315">
        <f>IF(OR(HR193="",AND(HR193=HR192,HR193=HR194)),NA(), HR193)</f>
        <v>0</v>
      </c>
      <c r="HS315">
        <f>IF(ISNA(HT315),NA(),HS193)</f>
        <v>0</v>
      </c>
      <c r="HT315">
        <f>IF(OR(HT193="",AND(HT193=HT192,HT193=HT194)),NA(), HT193)</f>
        <v>0</v>
      </c>
      <c r="HU315">
        <f>IF(ISNA(HV315),NA(),HU193)</f>
        <v>0</v>
      </c>
      <c r="HV315">
        <f>IF(OR(HV193="",AND(HV193=HV192,HV193=HV194)),NA(), HV193)</f>
        <v>0</v>
      </c>
      <c r="HW315">
        <f>IF(ISNA(HX315),NA(),HW193)</f>
        <v>0</v>
      </c>
      <c r="HX315">
        <f>IF(OR(HX193="",AND(HX193=HX192,HX193=HX194)),NA(), HX193)</f>
        <v>0</v>
      </c>
      <c r="HY315">
        <f>IF(ISNA(HZ315),NA(),HY193)</f>
        <v>0</v>
      </c>
      <c r="HZ315">
        <f>IF(OR(HZ193="",AND(HZ193=HZ192,HZ193=HZ194)),NA(), HZ193)</f>
        <v>0</v>
      </c>
      <c r="IA315">
        <f>IF(ISNA(IB315),NA(),IA193)</f>
        <v>0</v>
      </c>
      <c r="IB315">
        <f>IF(OR(IB193="",AND(IB193=IB192,IB193=IB194)),NA(), IB193)</f>
        <v>0</v>
      </c>
      <c r="IC315">
        <f>IF(ISNA(ID315),NA(),IC193)</f>
        <v>0</v>
      </c>
      <c r="ID315">
        <f>IF(OR(ID193="",AND(ID193=ID192,ID193=ID194)),NA(), ID193)</f>
        <v>0</v>
      </c>
      <c r="IE315">
        <f>IF(ISNA(IF315),NA(),IE193)</f>
        <v>0</v>
      </c>
      <c r="IF315">
        <f>IF(OR(IF193="",AND(IF193=IF192,IF193=IF194)),NA(), IF193)</f>
        <v>0</v>
      </c>
      <c r="IG315">
        <f>IF(ISNA(IH315),NA(),IG193)</f>
        <v>0</v>
      </c>
      <c r="IH315">
        <f>IF(OR(IH193="",AND(IH193=IH192,IH193=IH194)),NA(), IH193)</f>
        <v>0</v>
      </c>
      <c r="II315">
        <f>IF(ISNA(IJ315),NA(),II193)</f>
        <v>0</v>
      </c>
      <c r="IJ315">
        <f>IF(OR(IJ193="",AND(IJ193=IJ192,IJ193=IJ194)),NA(), IJ193)</f>
        <v>0</v>
      </c>
      <c r="IK315">
        <f>IF(ISNA(IL315),NA(),IK193)</f>
        <v>0</v>
      </c>
      <c r="IL315">
        <f>IF(OR(IL193="",AND(IL193=IL192,IL193=IL194)),NA(), IL193)</f>
        <v>0</v>
      </c>
      <c r="IM315">
        <f>IF(ISNA(IN315),NA(),IM193)</f>
        <v>0</v>
      </c>
      <c r="IN315">
        <f>IF(OR(IN193="",AND(IN193=IN192,IN193=IN194)),NA(), IN193)</f>
        <v>0</v>
      </c>
      <c r="IO315">
        <f>IF(ISNA(IP315),NA(),IO193)</f>
        <v>0</v>
      </c>
      <c r="IP315">
        <f>IF(OR(IP193="",AND(IP193=IP192,IP193=IP194)),NA(), IP193)</f>
        <v>0</v>
      </c>
      <c r="IQ315">
        <f>IF(ISNA(IR315),NA(),IQ193)</f>
        <v>0</v>
      </c>
      <c r="IR315">
        <f>IF(OR(IR193="",AND(IR193=IR192,IR193=IR194)),NA(), IR193)</f>
        <v>0</v>
      </c>
      <c r="IS315">
        <f>IF(ISNA(IT315),NA(),IS193)</f>
        <v>0</v>
      </c>
      <c r="IT315">
        <f>IF(OR(IT193="",AND(IT193=IT192,IT193=IT194)),NA(), IT193)</f>
        <v>0</v>
      </c>
      <c r="IU315">
        <f>IF(ISNA(IV315),NA(),IU193)</f>
        <v>0</v>
      </c>
      <c r="IV315">
        <f>IF(OR(IV193="",AND(IV193=IV192,IV193=IV194)),NA(), IV193)</f>
        <v>0</v>
      </c>
      <c r="IW315">
        <f>IF(ISNA(IX315),NA(),IW193)</f>
        <v>0</v>
      </c>
      <c r="IX315">
        <f>IF(OR(IX193="",AND(IX193=IX192,IX193=IX194)),NA(), IX193)</f>
        <v>0</v>
      </c>
      <c r="IY315">
        <f>IF(ISNA(IZ315),NA(),IY193)</f>
        <v>0</v>
      </c>
      <c r="IZ315">
        <f>IF(OR(IZ193="",AND(IZ193=IZ192,IZ193=IZ194)),NA(), IZ193)</f>
        <v>0</v>
      </c>
      <c r="JA315">
        <f>IF(ISNA(JB315),NA(),JA193)</f>
        <v>0</v>
      </c>
      <c r="JB315">
        <f>IF(OR(JB193="",AND(JB193=JB192,JB193=JB194)),NA(), JB193)</f>
        <v>0</v>
      </c>
      <c r="JC315">
        <f>IF(ISNA(JD315),NA(),JC193)</f>
        <v>0</v>
      </c>
      <c r="JD315">
        <f>IF(OR(JD193="",AND(JD193=JD192,JD193=JD194)),NA(), JD193)</f>
        <v>0</v>
      </c>
      <c r="JE315">
        <f>IF(ISNA(JF315),NA(),JE193)</f>
        <v>0</v>
      </c>
      <c r="JF315">
        <f>IF(OR(JF193="",AND(JF193=JF192,JF193=JF194)),NA(), JF193)</f>
        <v>0</v>
      </c>
      <c r="JG315">
        <f>IF(ISNA(JH315),NA(),JG193)</f>
        <v>0</v>
      </c>
      <c r="JH315">
        <f>IF(OR(JH193="",AND(JH193=JH192,JH193=JH194)),NA(), JH193)</f>
        <v>0</v>
      </c>
      <c r="JI315">
        <f>IF(ISNA(JJ315),NA(),JI193)</f>
        <v>0</v>
      </c>
      <c r="JJ315">
        <f>IF(OR(JJ193="",AND(JJ193=JJ192,JJ193=JJ194)),NA(), JJ193)</f>
        <v>0</v>
      </c>
    </row>
    <row r="316" spans="4:270">
      <c r="E316">
        <f>IF(ISNA(F316),NA(),E194)</f>
        <v>0</v>
      </c>
      <c r="F316">
        <f>IF(OR(F194="",AND(F194=F193,F194=F195)),NA(), F194)</f>
        <v>0</v>
      </c>
      <c r="G316">
        <f>IF(ISNA(H316),NA(),G194)</f>
        <v>0</v>
      </c>
      <c r="H316">
        <f>IF(OR(H194="",AND(H194=H193,H194=H195)),NA(), H194)</f>
        <v>0</v>
      </c>
      <c r="I316">
        <f>IF(ISNA(J316),NA(),I194)</f>
        <v>0</v>
      </c>
      <c r="J316">
        <f>IF(OR(J194="",AND(J194=J193,J194=J195)),NA(), J194)</f>
        <v>0</v>
      </c>
      <c r="K316">
        <f>IF(ISNA(L316),NA(),K194)</f>
        <v>0</v>
      </c>
      <c r="L316">
        <f>IF(OR(L194="",AND(L194=L193,L194=L195)),NA(), L194)</f>
        <v>0</v>
      </c>
      <c r="M316">
        <f>IF(ISNA(N316),NA(),M194)</f>
        <v>0</v>
      </c>
      <c r="N316">
        <f>IF(OR(N194="",AND(N194=N193,N194=N195)),NA(), N194)</f>
        <v>0</v>
      </c>
      <c r="O316">
        <f>IF(ISNA(P316),NA(),O194)</f>
        <v>0</v>
      </c>
      <c r="P316">
        <f>IF(OR(P194="",AND(P194=P193,P194=P195)),NA(), P194)</f>
        <v>0</v>
      </c>
      <c r="Q316">
        <f>IF(ISNA(R316),NA(),Q194)</f>
        <v>0</v>
      </c>
      <c r="R316">
        <f>IF(OR(R194="",AND(R194=R193,R194=R195)),NA(), R194)</f>
        <v>0</v>
      </c>
      <c r="S316">
        <f>IF(ISNA(T316),NA(),S194)</f>
        <v>0</v>
      </c>
      <c r="T316">
        <f>IF(OR(T194="",AND(T194=T193,T194=T195)),NA(), T194)</f>
        <v>0</v>
      </c>
      <c r="U316">
        <f>IF(ISNA(V316),NA(),U194)</f>
        <v>0</v>
      </c>
      <c r="V316">
        <f>IF(OR(V194="",AND(V194=V193,V194=V195)),NA(), V194)</f>
        <v>0</v>
      </c>
      <c r="W316">
        <f>IF(ISNA(X316),NA(),W194)</f>
        <v>0</v>
      </c>
      <c r="X316">
        <f>IF(OR(X194="",AND(X194=X193,X194=X195)),NA(), X194)</f>
        <v>0</v>
      </c>
      <c r="Y316">
        <f>IF(ISNA(Z316),NA(),Y194)</f>
        <v>0</v>
      </c>
      <c r="Z316">
        <f>IF(OR(Z194="",AND(Z194=Z193,Z194=Z195)),NA(), Z194)</f>
        <v>0</v>
      </c>
      <c r="AA316">
        <f>IF(ISNA(AB316),NA(),AA194)</f>
        <v>0</v>
      </c>
      <c r="AB316">
        <f>IF(OR(AB194="",AND(AB194=AB193,AB194=AB195)),NA(), AB194)</f>
        <v>0</v>
      </c>
      <c r="AC316">
        <f>IF(ISNA(AD316),NA(),AC194)</f>
        <v>0</v>
      </c>
      <c r="AD316">
        <f>IF(OR(AD194="",AND(AD194=AD193,AD194=AD195)),NA(), AD194)</f>
        <v>0</v>
      </c>
      <c r="AE316">
        <f>IF(ISNA(AF316),NA(),AE194)</f>
        <v>0</v>
      </c>
      <c r="AF316">
        <f>IF(OR(AF194="",AND(AF194=AF193,AF194=AF195)),NA(), AF194)</f>
        <v>0</v>
      </c>
      <c r="AG316">
        <f>IF(ISNA(AH316),NA(),AG194)</f>
        <v>0</v>
      </c>
      <c r="AH316">
        <f>IF(OR(AH194="",AND(AH194=AH193,AH194=AH195)),NA(), AH194)</f>
        <v>0</v>
      </c>
      <c r="AI316">
        <f>IF(ISNA(AJ316),NA(),AI194)</f>
        <v>0</v>
      </c>
      <c r="AJ316">
        <f>IF(OR(AJ194="",AND(AJ194=AJ193,AJ194=AJ195)),NA(), AJ194)</f>
        <v>0</v>
      </c>
      <c r="AK316">
        <f>IF(ISNA(AL316),NA(),AK194)</f>
        <v>0</v>
      </c>
      <c r="AL316">
        <f>IF(OR(AL194="",AND(AL194=AL193,AL194=AL195)),NA(), AL194)</f>
        <v>0</v>
      </c>
      <c r="AM316">
        <f>IF(ISNA(AN316),NA(),AM194)</f>
        <v>0</v>
      </c>
      <c r="AN316">
        <f>IF(OR(AN194="",AND(AN194=AN193,AN194=AN195)),NA(), AN194)</f>
        <v>0</v>
      </c>
      <c r="AO316">
        <f>IF(ISNA(AP316),NA(),AO194)</f>
        <v>0</v>
      </c>
      <c r="AP316">
        <f>IF(OR(AP194="",AND(AP194=AP193,AP194=AP195)),NA(), AP194)</f>
        <v>0</v>
      </c>
      <c r="AQ316">
        <f>IF(ISNA(AR316),NA(),AQ194)</f>
        <v>0</v>
      </c>
      <c r="AR316">
        <f>IF(OR(AR194="",AND(AR194=AR193,AR194=AR195)),NA(), AR194)</f>
        <v>0</v>
      </c>
      <c r="AS316">
        <f>IF(ISNA(AT316),NA(),AS194)</f>
        <v>0</v>
      </c>
      <c r="AT316">
        <f>IF(OR(AT194="",AND(AT194=AT193,AT194=AT195)),NA(), AT194)</f>
        <v>0</v>
      </c>
      <c r="AU316">
        <f>IF(ISNA(AV316),NA(),AU194)</f>
        <v>0</v>
      </c>
      <c r="AV316">
        <f>IF(OR(AV194="",AND(AV194=AV193,AV194=AV195)),NA(), AV194)</f>
        <v>0</v>
      </c>
      <c r="AW316">
        <f>IF(ISNA(AX316),NA(),AW194)</f>
        <v>0</v>
      </c>
      <c r="AX316">
        <f>IF(OR(AX194="",AND(AX194=AX193,AX194=AX195)),NA(), AX194)</f>
        <v>0</v>
      </c>
      <c r="AY316">
        <f>IF(ISNA(AZ316),NA(),AY194)</f>
        <v>0</v>
      </c>
      <c r="AZ316">
        <f>IF(OR(AZ194="",AND(AZ194=AZ193,AZ194=AZ195)),NA(), AZ194)</f>
        <v>0</v>
      </c>
      <c r="BA316">
        <f>IF(ISNA(BB316),NA(),BA194)</f>
        <v>0</v>
      </c>
      <c r="BB316">
        <f>IF(OR(BB194="",AND(BB194=BB193,BB194=BB195)),NA(), BB194)</f>
        <v>0</v>
      </c>
      <c r="BC316">
        <f>IF(ISNA(BD316),NA(),BC194)</f>
        <v>0</v>
      </c>
      <c r="BD316">
        <f>IF(OR(BD194="",AND(BD194=BD193,BD194=BD195)),NA(), BD194)</f>
        <v>0</v>
      </c>
      <c r="BE316">
        <f>IF(ISNA(BF316),NA(),BE194)</f>
        <v>0</v>
      </c>
      <c r="BF316">
        <f>IF(OR(BF194="",AND(BF194=BF193,BF194=BF195)),NA(), BF194)</f>
        <v>0</v>
      </c>
      <c r="BG316">
        <f>IF(ISNA(BH316),NA(),BG194)</f>
        <v>0</v>
      </c>
      <c r="BH316">
        <f>IF(OR(BH194="",AND(BH194=BH193,BH194=BH195)),NA(), BH194)</f>
        <v>0</v>
      </c>
      <c r="BI316">
        <f>IF(ISNA(BJ316),NA(),BI194)</f>
        <v>0</v>
      </c>
      <c r="BJ316">
        <f>IF(OR(BJ194="",AND(BJ194=BJ193,BJ194=BJ195)),NA(), BJ194)</f>
        <v>0</v>
      </c>
      <c r="BK316">
        <f>IF(ISNA(BL316),NA(),BK194)</f>
        <v>0</v>
      </c>
      <c r="BL316">
        <f>IF(OR(BL194="",AND(BL194=BL193,BL194=BL195)),NA(), BL194)</f>
        <v>0</v>
      </c>
      <c r="BM316">
        <f>IF(ISNA(BN316),NA(),BM194)</f>
        <v>0</v>
      </c>
      <c r="BN316">
        <f>IF(OR(BN194="",AND(BN194=BN193,BN194=BN195)),NA(), BN194)</f>
        <v>0</v>
      </c>
      <c r="BO316">
        <f>IF(ISNA(BP316),NA(),BO194)</f>
        <v>0</v>
      </c>
      <c r="BP316">
        <f>IF(OR(BP194="",AND(BP194=BP193,BP194=BP195)),NA(), BP194)</f>
        <v>0</v>
      </c>
      <c r="BQ316">
        <f>IF(ISNA(BR316),NA(),BQ194)</f>
        <v>0</v>
      </c>
      <c r="BR316">
        <f>IF(OR(BR194="",AND(BR194=BR193,BR194=BR195)),NA(), BR194)</f>
        <v>0</v>
      </c>
      <c r="BS316">
        <f>IF(ISNA(BT316),NA(),BS194)</f>
        <v>0</v>
      </c>
      <c r="BT316">
        <f>IF(OR(BT194="",AND(BT194=BT193,BT194=BT195)),NA(), BT194)</f>
        <v>0</v>
      </c>
      <c r="BU316">
        <f>IF(ISNA(BV316),NA(),BU194)</f>
        <v>0</v>
      </c>
      <c r="BV316">
        <f>IF(OR(BV194="",AND(BV194=BV193,BV194=BV195)),NA(), BV194)</f>
        <v>0</v>
      </c>
      <c r="BW316">
        <f>IF(ISNA(BX316),NA(),BW194)</f>
        <v>0</v>
      </c>
      <c r="BX316">
        <f>IF(OR(BX194="",AND(BX194=BX193,BX194=BX195)),NA(), BX194)</f>
        <v>0</v>
      </c>
      <c r="BY316">
        <f>IF(ISNA(BZ316),NA(),BY194)</f>
        <v>0</v>
      </c>
      <c r="BZ316">
        <f>IF(OR(BZ194="",AND(BZ194=BZ193,BZ194=BZ195)),NA(), BZ194)</f>
        <v>0</v>
      </c>
      <c r="CA316">
        <f>IF(ISNA(CB316),NA(),CA194)</f>
        <v>0</v>
      </c>
      <c r="CB316">
        <f>IF(OR(CB194="",AND(CB194=CB193,CB194=CB195)),NA(), CB194)</f>
        <v>0</v>
      </c>
      <c r="CC316">
        <f>IF(ISNA(CD316),NA(),CC194)</f>
        <v>0</v>
      </c>
      <c r="CD316">
        <f>IF(OR(CD194="",AND(CD194=CD193,CD194=CD195)),NA(), CD194)</f>
        <v>0</v>
      </c>
      <c r="CE316">
        <f>IF(ISNA(CF316),NA(),CE194)</f>
        <v>0</v>
      </c>
      <c r="CF316">
        <f>IF(OR(CF194="",AND(CF194=CF193,CF194=CF195)),NA(), CF194)</f>
        <v>0</v>
      </c>
      <c r="CG316">
        <f>IF(ISNA(CH316),NA(),CG194)</f>
        <v>0</v>
      </c>
      <c r="CH316">
        <f>IF(OR(CH194="",AND(CH194=CH193,CH194=CH195)),NA(), CH194)</f>
        <v>0</v>
      </c>
      <c r="CI316">
        <f>IF(ISNA(CJ316),NA(),CI194)</f>
        <v>0</v>
      </c>
      <c r="CJ316">
        <f>IF(OR(CJ194="",AND(CJ194=CJ193,CJ194=CJ195)),NA(), CJ194)</f>
        <v>0</v>
      </c>
      <c r="CK316">
        <f>IF(ISNA(CL316),NA(),CK194)</f>
        <v>0</v>
      </c>
      <c r="CL316">
        <f>IF(OR(CL194="",AND(CL194=CL193,CL194=CL195)),NA(), CL194)</f>
        <v>0</v>
      </c>
      <c r="CM316">
        <f>IF(ISNA(CN316),NA(),CM194)</f>
        <v>0</v>
      </c>
      <c r="CN316">
        <f>IF(OR(CN194="",AND(CN194=CN193,CN194=CN195)),NA(), CN194)</f>
        <v>0</v>
      </c>
      <c r="CO316">
        <f>IF(ISNA(CP316),NA(),CO194)</f>
        <v>0</v>
      </c>
      <c r="CP316">
        <f>IF(OR(CP194="",AND(CP194=CP193,CP194=CP195)),NA(), CP194)</f>
        <v>0</v>
      </c>
      <c r="CQ316">
        <f>IF(ISNA(CR316),NA(),CQ194)</f>
        <v>0</v>
      </c>
      <c r="CR316">
        <f>IF(OR(CR194="",AND(CR194=CR193,CR194=CR195)),NA(), CR194)</f>
        <v>0</v>
      </c>
      <c r="CS316">
        <f>IF(ISNA(CT316),NA(),CS194)</f>
        <v>0</v>
      </c>
      <c r="CT316">
        <f>IF(OR(CT194="",AND(CT194=CT193,CT194=CT195)),NA(), CT194)</f>
        <v>0</v>
      </c>
      <c r="CU316">
        <f>IF(ISNA(CV316),NA(),CU194)</f>
        <v>0</v>
      </c>
      <c r="CV316">
        <f>IF(OR(CV194="",AND(CV194=CV193,CV194=CV195)),NA(), CV194)</f>
        <v>0</v>
      </c>
      <c r="CW316">
        <f>IF(ISNA(CX316),NA(),CW194)</f>
        <v>0</v>
      </c>
      <c r="CX316">
        <f>IF(OR(CX194="",AND(CX194=CX193,CX194=CX195)),NA(), CX194)</f>
        <v>0</v>
      </c>
      <c r="CY316">
        <f>IF(ISNA(CZ316),NA(),CY194)</f>
        <v>0</v>
      </c>
      <c r="CZ316">
        <f>IF(OR(CZ194="",AND(CZ194=CZ193,CZ194=CZ195)),NA(), CZ194)</f>
        <v>0</v>
      </c>
      <c r="DA316">
        <f>IF(ISNA(DB316),NA(),DA194)</f>
        <v>0</v>
      </c>
      <c r="DB316">
        <f>IF(OR(DB194="",AND(DB194=DB193,DB194=DB195)),NA(), DB194)</f>
        <v>0</v>
      </c>
      <c r="DC316">
        <f>IF(ISNA(DD316),NA(),DC194)</f>
        <v>0</v>
      </c>
      <c r="DD316">
        <f>IF(OR(DD194="",AND(DD194=DD193,DD194=DD195)),NA(), DD194)</f>
        <v>0</v>
      </c>
      <c r="DE316">
        <f>IF(ISNA(DF316),NA(),DE194)</f>
        <v>0</v>
      </c>
      <c r="DF316">
        <f>IF(OR(DF194="",AND(DF194=DF193,DF194=DF195)),NA(), DF194)</f>
        <v>0</v>
      </c>
      <c r="DG316">
        <f>IF(ISNA(DH316),NA(),DG194)</f>
        <v>0</v>
      </c>
      <c r="DH316">
        <f>IF(OR(DH194="",AND(DH194=DH193,DH194=DH195)),NA(), DH194)</f>
        <v>0</v>
      </c>
      <c r="DI316">
        <f>IF(ISNA(DJ316),NA(),DI194)</f>
        <v>0</v>
      </c>
      <c r="DJ316">
        <f>IF(OR(DJ194="",AND(DJ194=DJ193,DJ194=DJ195)),NA(), DJ194)</f>
        <v>0</v>
      </c>
      <c r="DK316">
        <f>IF(ISNA(DL316),NA(),DK194)</f>
        <v>0</v>
      </c>
      <c r="DL316">
        <f>IF(OR(DL194="",AND(DL194=DL193,DL194=DL195)),NA(), DL194)</f>
        <v>0</v>
      </c>
      <c r="DM316">
        <f>IF(ISNA(DN316),NA(),DM194)</f>
        <v>0</v>
      </c>
      <c r="DN316">
        <f>IF(OR(DN194="",AND(DN194=DN193,DN194=DN195)),NA(), DN194)</f>
        <v>0</v>
      </c>
      <c r="DO316">
        <f>IF(ISNA(DP316),NA(),DO194)</f>
        <v>0</v>
      </c>
      <c r="DP316">
        <f>IF(OR(DP194="",AND(DP194=DP193,DP194=DP195)),NA(), DP194)</f>
        <v>0</v>
      </c>
      <c r="DQ316">
        <f>IF(ISNA(DR316),NA(),DQ194)</f>
        <v>0</v>
      </c>
      <c r="DR316">
        <f>IF(OR(DR194="",AND(DR194=DR193,DR194=DR195)),NA(), DR194)</f>
        <v>0</v>
      </c>
      <c r="DS316">
        <f>IF(ISNA(DT316),NA(),DS194)</f>
        <v>0</v>
      </c>
      <c r="DT316">
        <f>IF(OR(DT194="",AND(DT194=DT193,DT194=DT195)),NA(), DT194)</f>
        <v>0</v>
      </c>
      <c r="DU316">
        <f>IF(ISNA(DV316),NA(),DU194)</f>
        <v>0</v>
      </c>
      <c r="DV316">
        <f>IF(OR(DV194="",AND(DV194=DV193,DV194=DV195)),NA(), DV194)</f>
        <v>0</v>
      </c>
      <c r="DW316">
        <f>IF(ISNA(DX316),NA(),DW194)</f>
        <v>0</v>
      </c>
      <c r="DX316">
        <f>IF(OR(DX194="",AND(DX194=DX193,DX194=DX195)),NA(), DX194)</f>
        <v>0</v>
      </c>
      <c r="DY316">
        <f>IF(ISNA(DZ316),NA(),DY194)</f>
        <v>0</v>
      </c>
      <c r="DZ316">
        <f>IF(OR(DZ194="",AND(DZ194=DZ193,DZ194=DZ195)),NA(), DZ194)</f>
        <v>0</v>
      </c>
      <c r="EA316">
        <f>IF(ISNA(EB316),NA(),EA194)</f>
        <v>0</v>
      </c>
      <c r="EB316">
        <f>IF(OR(EB194="",AND(EB194=EB193,EB194=EB195)),NA(), EB194)</f>
        <v>0</v>
      </c>
      <c r="EC316">
        <f>IF(ISNA(ED316),NA(),EC194)</f>
        <v>0</v>
      </c>
      <c r="ED316">
        <f>IF(OR(ED194="",AND(ED194=ED193,ED194=ED195)),NA(), ED194)</f>
        <v>0</v>
      </c>
      <c r="EE316">
        <f>IF(ISNA(EF316),NA(),EE194)</f>
        <v>0</v>
      </c>
      <c r="EF316">
        <f>IF(OR(EF194="",AND(EF194=EF193,EF194=EF195)),NA(), EF194)</f>
        <v>0</v>
      </c>
      <c r="EI316">
        <f>IF(ISNA(EJ316),NA(),EI194)</f>
        <v>0</v>
      </c>
      <c r="EJ316">
        <f>IF(OR(EJ194="",AND(EJ194=EJ193,EJ194=EJ195)),NA(), EJ194)</f>
        <v>0</v>
      </c>
      <c r="EK316">
        <f>IF(ISNA(EL316),NA(),EK194)</f>
        <v>0</v>
      </c>
      <c r="EL316">
        <f>IF(OR(EL194="",AND(EL194=EL193,EL194=EL195)),NA(), EL194)</f>
        <v>0</v>
      </c>
      <c r="EM316">
        <f>IF(ISNA(EN316),NA(),EM194)</f>
        <v>0</v>
      </c>
      <c r="EN316">
        <f>IF(OR(EN194="",AND(EN194=EN193,EN194=EN195)),NA(), EN194)</f>
        <v>0</v>
      </c>
      <c r="EO316">
        <f>IF(ISNA(EP316),NA(),EO194)</f>
        <v>0</v>
      </c>
      <c r="EP316">
        <f>IF(OR(EP194="",AND(EP194=EP193,EP194=EP195)),NA(), EP194)</f>
        <v>0</v>
      </c>
      <c r="EQ316">
        <f>IF(ISNA(ER316),NA(),EQ194)</f>
        <v>0</v>
      </c>
      <c r="ER316">
        <f>IF(OR(ER194="",AND(ER194=ER193,ER194=ER195)),NA(), ER194)</f>
        <v>0</v>
      </c>
      <c r="ES316">
        <f>IF(ISNA(ET316),NA(),ES194)</f>
        <v>0</v>
      </c>
      <c r="ET316">
        <f>IF(OR(ET194="",AND(ET194=ET193,ET194=ET195)),NA(), ET194)</f>
        <v>0</v>
      </c>
      <c r="EU316">
        <f>IF(ISNA(EV316),NA(),EU194)</f>
        <v>0</v>
      </c>
      <c r="EV316">
        <f>IF(OR(EV194="",AND(EV194=EV193,EV194=EV195)),NA(), EV194)</f>
        <v>0</v>
      </c>
      <c r="EW316">
        <f>IF(ISNA(EX316),NA(),EW194)</f>
        <v>0</v>
      </c>
      <c r="EX316">
        <f>IF(OR(EX194="",AND(EX194=EX193,EX194=EX195)),NA(), EX194)</f>
        <v>0</v>
      </c>
      <c r="EY316">
        <f>IF(ISNA(EZ316),NA(),EY194)</f>
        <v>0</v>
      </c>
      <c r="EZ316">
        <f>IF(OR(EZ194="",AND(EZ194=EZ193,EZ194=EZ195)),NA(), EZ194)</f>
        <v>0</v>
      </c>
      <c r="FA316">
        <f>IF(ISNA(FB316),NA(),FA194)</f>
        <v>0</v>
      </c>
      <c r="FB316">
        <f>IF(OR(FB194="",AND(FB194=FB193,FB194=FB195)),NA(), FB194)</f>
        <v>0</v>
      </c>
      <c r="FC316">
        <f>IF(ISNA(FD316),NA(),FC194)</f>
        <v>0</v>
      </c>
      <c r="FD316">
        <f>IF(OR(FD194="",AND(FD194=FD193,FD194=FD195)),NA(), FD194)</f>
        <v>0</v>
      </c>
      <c r="FE316">
        <f>IF(ISNA(FF316),NA(),FE194)</f>
        <v>0</v>
      </c>
      <c r="FF316">
        <f>IF(OR(FF194="",AND(FF194=FF193,FF194=FF195)),NA(), FF194)</f>
        <v>0</v>
      </c>
      <c r="FG316">
        <f>IF(ISNA(FH316),NA(),FG194)</f>
        <v>0</v>
      </c>
      <c r="FH316">
        <f>IF(OR(FH194="",AND(FH194=FH193,FH194=FH195)),NA(), FH194)</f>
        <v>0</v>
      </c>
      <c r="FI316">
        <f>IF(ISNA(FJ316),NA(),FI194)</f>
        <v>0</v>
      </c>
      <c r="FJ316">
        <f>IF(OR(FJ194="",AND(FJ194=FJ193,FJ194=FJ195)),NA(), FJ194)</f>
        <v>0</v>
      </c>
      <c r="FK316">
        <f>IF(ISNA(FL316),NA(),FK194)</f>
        <v>0</v>
      </c>
      <c r="FL316">
        <f>IF(OR(FL194="",AND(FL194=FL193,FL194=FL195)),NA(), FL194)</f>
        <v>0</v>
      </c>
      <c r="FM316">
        <f>IF(ISNA(FN316),NA(),FM194)</f>
        <v>0</v>
      </c>
      <c r="FN316">
        <f>IF(OR(FN194="",AND(FN194=FN193,FN194=FN195)),NA(), FN194)</f>
        <v>0</v>
      </c>
      <c r="FO316">
        <f>IF(ISNA(FP316),NA(),FO194)</f>
        <v>0</v>
      </c>
      <c r="FP316">
        <f>IF(OR(FP194="",AND(FP194=FP193,FP194=FP195)),NA(), FP194)</f>
        <v>0</v>
      </c>
      <c r="FQ316">
        <f>IF(ISNA(FR316),NA(),FQ194)</f>
        <v>0</v>
      </c>
      <c r="FR316">
        <f>IF(OR(FR194="",AND(FR194=FR193,FR194=FR195)),NA(), FR194)</f>
        <v>0</v>
      </c>
      <c r="FS316">
        <f>IF(ISNA(FT316),NA(),FS194)</f>
        <v>0</v>
      </c>
      <c r="FT316">
        <f>IF(OR(FT194="",AND(FT194=FT193,FT194=FT195)),NA(), FT194)</f>
        <v>0</v>
      </c>
      <c r="FU316">
        <f>IF(ISNA(FV316),NA(),FU194)</f>
        <v>0</v>
      </c>
      <c r="FV316">
        <f>IF(OR(FV194="",AND(FV194=FV193,FV194=FV195)),NA(), FV194)</f>
        <v>0</v>
      </c>
      <c r="FW316">
        <f>IF(ISNA(FX316),NA(),FW194)</f>
        <v>0</v>
      </c>
      <c r="FX316">
        <f>IF(OR(FX194="",AND(FX194=FX193,FX194=FX195)),NA(), FX194)</f>
        <v>0</v>
      </c>
      <c r="FY316">
        <f>IF(ISNA(FZ316),NA(),FY194)</f>
        <v>0</v>
      </c>
      <c r="FZ316">
        <f>IF(OR(FZ194="",AND(FZ194=FZ193,FZ194=FZ195)),NA(), FZ194)</f>
        <v>0</v>
      </c>
      <c r="GA316">
        <f>IF(ISNA(GB316),NA(),GA194)</f>
        <v>0</v>
      </c>
      <c r="GB316">
        <f>IF(OR(GB194="",AND(GB194=GB193,GB194=GB195)),NA(), GB194)</f>
        <v>0</v>
      </c>
      <c r="GC316">
        <f>IF(ISNA(GD316),NA(),GC194)</f>
        <v>0</v>
      </c>
      <c r="GD316">
        <f>IF(OR(GD194="",AND(GD194=GD193,GD194=GD195)),NA(), GD194)</f>
        <v>0</v>
      </c>
      <c r="GE316">
        <f>IF(ISNA(GF316),NA(),GE194)</f>
        <v>0</v>
      </c>
      <c r="GF316">
        <f>IF(OR(GF194="",AND(GF194=GF193,GF194=GF195)),NA(), GF194)</f>
        <v>0</v>
      </c>
      <c r="GG316">
        <f>IF(ISNA(GH316),NA(),GG194)</f>
        <v>0</v>
      </c>
      <c r="GH316">
        <f>IF(OR(GH194="",AND(GH194=GH193,GH194=GH195)),NA(), GH194)</f>
        <v>0</v>
      </c>
      <c r="GI316">
        <f>IF(ISNA(GJ316),NA(),GI194)</f>
        <v>0</v>
      </c>
      <c r="GJ316">
        <f>IF(OR(GJ194="",AND(GJ194=GJ193,GJ194=GJ195)),NA(), GJ194)</f>
        <v>0</v>
      </c>
      <c r="GK316">
        <f>IF(ISNA(GL316),NA(),GK194)</f>
        <v>0</v>
      </c>
      <c r="GL316">
        <f>IF(OR(GL194="",AND(GL194=GL193,GL194=GL195)),NA(), GL194)</f>
        <v>0</v>
      </c>
      <c r="GM316">
        <f>IF(ISNA(GN316),NA(),GM194)</f>
        <v>0</v>
      </c>
      <c r="GN316">
        <f>IF(OR(GN194="",AND(GN194=GN193,GN194=GN195)),NA(), GN194)</f>
        <v>0</v>
      </c>
      <c r="GO316">
        <f>IF(ISNA(GP316),NA(),GO194)</f>
        <v>0</v>
      </c>
      <c r="GP316">
        <f>IF(OR(GP194="",AND(GP194=GP193,GP194=GP195)),NA(), GP194)</f>
        <v>0</v>
      </c>
      <c r="GQ316">
        <f>IF(ISNA(GR316),NA(),GQ194)</f>
        <v>0</v>
      </c>
      <c r="GR316">
        <f>IF(OR(GR194="",AND(GR194=GR193,GR194=GR195)),NA(), GR194)</f>
        <v>0</v>
      </c>
      <c r="GS316">
        <f>IF(ISNA(GT316),NA(),GS194)</f>
        <v>0</v>
      </c>
      <c r="GT316">
        <f>IF(OR(GT194="",AND(GT194=GT193,GT194=GT195)),NA(), GT194)</f>
        <v>0</v>
      </c>
      <c r="GU316">
        <f>IF(ISNA(GV316),NA(),GU194)</f>
        <v>0</v>
      </c>
      <c r="GV316">
        <f>IF(OR(GV194="",AND(GV194=GV193,GV194=GV195)),NA(), GV194)</f>
        <v>0</v>
      </c>
      <c r="GW316">
        <f>IF(ISNA(GX316),NA(),GW194)</f>
        <v>0</v>
      </c>
      <c r="GX316">
        <f>IF(OR(GX194="",AND(GX194=GX193,GX194=GX195)),NA(), GX194)</f>
        <v>0</v>
      </c>
      <c r="GY316">
        <f>IF(ISNA(GZ316),NA(),GY194)</f>
        <v>0</v>
      </c>
      <c r="GZ316">
        <f>IF(OR(GZ194="",AND(GZ194=GZ193,GZ194=GZ195)),NA(), GZ194)</f>
        <v>0</v>
      </c>
      <c r="HA316">
        <f>IF(ISNA(HB316),NA(),HA194)</f>
        <v>0</v>
      </c>
      <c r="HB316">
        <f>IF(OR(HB194="",AND(HB194=HB193,HB194=HB195)),NA(), HB194)</f>
        <v>0</v>
      </c>
      <c r="HC316">
        <f>IF(ISNA(HD316),NA(),HC194)</f>
        <v>0</v>
      </c>
      <c r="HD316">
        <f>IF(OR(HD194="",AND(HD194=HD193,HD194=HD195)),NA(), HD194)</f>
        <v>0</v>
      </c>
      <c r="HE316">
        <f>IF(ISNA(HF316),NA(),HE194)</f>
        <v>0</v>
      </c>
      <c r="HF316">
        <f>IF(OR(HF194="",AND(HF194=HF193,HF194=HF195)),NA(), HF194)</f>
        <v>0</v>
      </c>
      <c r="HG316">
        <f>IF(ISNA(HH316),NA(),HG194)</f>
        <v>0</v>
      </c>
      <c r="HH316">
        <f>IF(OR(HH194="",AND(HH194=HH193,HH194=HH195)),NA(), HH194)</f>
        <v>0</v>
      </c>
      <c r="HI316">
        <f>IF(ISNA(HJ316),NA(),HI194)</f>
        <v>0</v>
      </c>
      <c r="HJ316">
        <f>IF(OR(HJ194="",AND(HJ194=HJ193,HJ194=HJ195)),NA(), HJ194)</f>
        <v>0</v>
      </c>
      <c r="HK316">
        <f>IF(ISNA(HL316),NA(),HK194)</f>
        <v>0</v>
      </c>
      <c r="HL316">
        <f>IF(OR(HL194="",AND(HL194=HL193,HL194=HL195)),NA(), HL194)</f>
        <v>0</v>
      </c>
      <c r="HM316">
        <f>IF(ISNA(HN316),NA(),HM194)</f>
        <v>0</v>
      </c>
      <c r="HN316">
        <f>IF(OR(HN194="",AND(HN194=HN193,HN194=HN195)),NA(), HN194)</f>
        <v>0</v>
      </c>
      <c r="HO316">
        <f>IF(ISNA(HP316),NA(),HO194)</f>
        <v>0</v>
      </c>
      <c r="HP316">
        <f>IF(OR(HP194="",AND(HP194=HP193,HP194=HP195)),NA(), HP194)</f>
        <v>0</v>
      </c>
      <c r="HQ316">
        <f>IF(ISNA(HR316),NA(),HQ194)</f>
        <v>0</v>
      </c>
      <c r="HR316">
        <f>IF(OR(HR194="",AND(HR194=HR193,HR194=HR195)),NA(), HR194)</f>
        <v>0</v>
      </c>
      <c r="HS316">
        <f>IF(ISNA(HT316),NA(),HS194)</f>
        <v>0</v>
      </c>
      <c r="HT316">
        <f>IF(OR(HT194="",AND(HT194=HT193,HT194=HT195)),NA(), HT194)</f>
        <v>0</v>
      </c>
      <c r="HU316">
        <f>IF(ISNA(HV316),NA(),HU194)</f>
        <v>0</v>
      </c>
      <c r="HV316">
        <f>IF(OR(HV194="",AND(HV194=HV193,HV194=HV195)),NA(), HV194)</f>
        <v>0</v>
      </c>
      <c r="HW316">
        <f>IF(ISNA(HX316),NA(),HW194)</f>
        <v>0</v>
      </c>
      <c r="HX316">
        <f>IF(OR(HX194="",AND(HX194=HX193,HX194=HX195)),NA(), HX194)</f>
        <v>0</v>
      </c>
      <c r="HY316">
        <f>IF(ISNA(HZ316),NA(),HY194)</f>
        <v>0</v>
      </c>
      <c r="HZ316">
        <f>IF(OR(HZ194="",AND(HZ194=HZ193,HZ194=HZ195)),NA(), HZ194)</f>
        <v>0</v>
      </c>
      <c r="IA316">
        <f>IF(ISNA(IB316),NA(),IA194)</f>
        <v>0</v>
      </c>
      <c r="IB316">
        <f>IF(OR(IB194="",AND(IB194=IB193,IB194=IB195)),NA(), IB194)</f>
        <v>0</v>
      </c>
      <c r="IC316">
        <f>IF(ISNA(ID316),NA(),IC194)</f>
        <v>0</v>
      </c>
      <c r="ID316">
        <f>IF(OR(ID194="",AND(ID194=ID193,ID194=ID195)),NA(), ID194)</f>
        <v>0</v>
      </c>
      <c r="IE316">
        <f>IF(ISNA(IF316),NA(),IE194)</f>
        <v>0</v>
      </c>
      <c r="IF316">
        <f>IF(OR(IF194="",AND(IF194=IF193,IF194=IF195)),NA(), IF194)</f>
        <v>0</v>
      </c>
      <c r="IG316">
        <f>IF(ISNA(IH316),NA(),IG194)</f>
        <v>0</v>
      </c>
      <c r="IH316">
        <f>IF(OR(IH194="",AND(IH194=IH193,IH194=IH195)),NA(), IH194)</f>
        <v>0</v>
      </c>
      <c r="II316">
        <f>IF(ISNA(IJ316),NA(),II194)</f>
        <v>0</v>
      </c>
      <c r="IJ316">
        <f>IF(OR(IJ194="",AND(IJ194=IJ193,IJ194=IJ195)),NA(), IJ194)</f>
        <v>0</v>
      </c>
      <c r="IK316">
        <f>IF(ISNA(IL316),NA(),IK194)</f>
        <v>0</v>
      </c>
      <c r="IL316">
        <f>IF(OR(IL194="",AND(IL194=IL193,IL194=IL195)),NA(), IL194)</f>
        <v>0</v>
      </c>
      <c r="IM316">
        <f>IF(ISNA(IN316),NA(),IM194)</f>
        <v>0</v>
      </c>
      <c r="IN316">
        <f>IF(OR(IN194="",AND(IN194=IN193,IN194=IN195)),NA(), IN194)</f>
        <v>0</v>
      </c>
      <c r="IO316">
        <f>IF(ISNA(IP316),NA(),IO194)</f>
        <v>0</v>
      </c>
      <c r="IP316">
        <f>IF(OR(IP194="",AND(IP194=IP193,IP194=IP195)),NA(), IP194)</f>
        <v>0</v>
      </c>
      <c r="IQ316">
        <f>IF(ISNA(IR316),NA(),IQ194)</f>
        <v>0</v>
      </c>
      <c r="IR316">
        <f>IF(OR(IR194="",AND(IR194=IR193,IR194=IR195)),NA(), IR194)</f>
        <v>0</v>
      </c>
      <c r="IS316">
        <f>IF(ISNA(IT316),NA(),IS194)</f>
        <v>0</v>
      </c>
      <c r="IT316">
        <f>IF(OR(IT194="",AND(IT194=IT193,IT194=IT195)),NA(), IT194)</f>
        <v>0</v>
      </c>
      <c r="IU316">
        <f>IF(ISNA(IV316),NA(),IU194)</f>
        <v>0</v>
      </c>
      <c r="IV316">
        <f>IF(OR(IV194="",AND(IV194=IV193,IV194=IV195)),NA(), IV194)</f>
        <v>0</v>
      </c>
      <c r="IW316">
        <f>IF(ISNA(IX316),NA(),IW194)</f>
        <v>0</v>
      </c>
      <c r="IX316">
        <f>IF(OR(IX194="",AND(IX194=IX193,IX194=IX195)),NA(), IX194)</f>
        <v>0</v>
      </c>
      <c r="IY316">
        <f>IF(ISNA(IZ316),NA(),IY194)</f>
        <v>0</v>
      </c>
      <c r="IZ316">
        <f>IF(OR(IZ194="",AND(IZ194=IZ193,IZ194=IZ195)),NA(), IZ194)</f>
        <v>0</v>
      </c>
      <c r="JA316">
        <f>IF(ISNA(JB316),NA(),JA194)</f>
        <v>0</v>
      </c>
      <c r="JB316">
        <f>IF(OR(JB194="",AND(JB194=JB193,JB194=JB195)),NA(), JB194)</f>
        <v>0</v>
      </c>
      <c r="JC316">
        <f>IF(ISNA(JD316),NA(),JC194)</f>
        <v>0</v>
      </c>
      <c r="JD316">
        <f>IF(OR(JD194="",AND(JD194=JD193,JD194=JD195)),NA(), JD194)</f>
        <v>0</v>
      </c>
      <c r="JE316">
        <f>IF(ISNA(JF316),NA(),JE194)</f>
        <v>0</v>
      </c>
      <c r="JF316">
        <f>IF(OR(JF194="",AND(JF194=JF193,JF194=JF195)),NA(), JF194)</f>
        <v>0</v>
      </c>
      <c r="JG316">
        <f>IF(ISNA(JH316),NA(),JG194)</f>
        <v>0</v>
      </c>
      <c r="JH316">
        <f>IF(OR(JH194="",AND(JH194=JH193,JH194=JH195)),NA(), JH194)</f>
        <v>0</v>
      </c>
      <c r="JI316">
        <f>IF(ISNA(JJ316),NA(),JI194)</f>
        <v>0</v>
      </c>
      <c r="JJ316">
        <f>IF(OR(JJ194="",AND(JJ194=JJ193,JJ194=JJ195)),NA(), JJ194)</f>
        <v>0</v>
      </c>
    </row>
    <row r="317" spans="4:270">
      <c r="E317">
        <f>IF(ISNA(F317),NA(),E195)</f>
        <v>0</v>
      </c>
      <c r="F317">
        <f>IF(OR(F195="",AND(F195=F194,F195=F196)),NA(), F195)</f>
        <v>0</v>
      </c>
      <c r="G317">
        <f>IF(ISNA(H317),NA(),G195)</f>
        <v>0</v>
      </c>
      <c r="H317">
        <f>IF(OR(H195="",AND(H195=H194,H195=H196)),NA(), H195)</f>
        <v>0</v>
      </c>
      <c r="I317">
        <f>IF(ISNA(J317),NA(),I195)</f>
        <v>0</v>
      </c>
      <c r="J317">
        <f>IF(OR(J195="",AND(J195=J194,J195=J196)),NA(), J195)</f>
        <v>0</v>
      </c>
      <c r="K317">
        <f>IF(ISNA(L317),NA(),K195)</f>
        <v>0</v>
      </c>
      <c r="L317">
        <f>IF(OR(L195="",AND(L195=L194,L195=L196)),NA(), L195)</f>
        <v>0</v>
      </c>
      <c r="M317">
        <f>IF(ISNA(N317),NA(),M195)</f>
        <v>0</v>
      </c>
      <c r="N317">
        <f>IF(OR(N195="",AND(N195=N194,N195=N196)),NA(), N195)</f>
        <v>0</v>
      </c>
      <c r="O317">
        <f>IF(ISNA(P317),NA(),O195)</f>
        <v>0</v>
      </c>
      <c r="P317">
        <f>IF(OR(P195="",AND(P195=P194,P195=P196)),NA(), P195)</f>
        <v>0</v>
      </c>
      <c r="Q317">
        <f>IF(ISNA(R317),NA(),Q195)</f>
        <v>0</v>
      </c>
      <c r="R317">
        <f>IF(OR(R195="",AND(R195=R194,R195=R196)),NA(), R195)</f>
        <v>0</v>
      </c>
      <c r="S317">
        <f>IF(ISNA(T317),NA(),S195)</f>
        <v>0</v>
      </c>
      <c r="T317">
        <f>IF(OR(T195="",AND(T195=T194,T195=T196)),NA(), T195)</f>
        <v>0</v>
      </c>
      <c r="U317">
        <f>IF(ISNA(V317),NA(),U195)</f>
        <v>0</v>
      </c>
      <c r="V317">
        <f>IF(OR(V195="",AND(V195=V194,V195=V196)),NA(), V195)</f>
        <v>0</v>
      </c>
      <c r="W317">
        <f>IF(ISNA(X317),NA(),W195)</f>
        <v>0</v>
      </c>
      <c r="X317">
        <f>IF(OR(X195="",AND(X195=X194,X195=X196)),NA(), X195)</f>
        <v>0</v>
      </c>
      <c r="Y317">
        <f>IF(ISNA(Z317),NA(),Y195)</f>
        <v>0</v>
      </c>
      <c r="Z317">
        <f>IF(OR(Z195="",AND(Z195=Z194,Z195=Z196)),NA(), Z195)</f>
        <v>0</v>
      </c>
      <c r="AA317">
        <f>IF(ISNA(AB317),NA(),AA195)</f>
        <v>0</v>
      </c>
      <c r="AB317">
        <f>IF(OR(AB195="",AND(AB195=AB194,AB195=AB196)),NA(), AB195)</f>
        <v>0</v>
      </c>
      <c r="AC317">
        <f>IF(ISNA(AD317),NA(),AC195)</f>
        <v>0</v>
      </c>
      <c r="AD317">
        <f>IF(OR(AD195="",AND(AD195=AD194,AD195=AD196)),NA(), AD195)</f>
        <v>0</v>
      </c>
      <c r="AE317">
        <f>IF(ISNA(AF317),NA(),AE195)</f>
        <v>0</v>
      </c>
      <c r="AF317">
        <f>IF(OR(AF195="",AND(AF195=AF194,AF195=AF196)),NA(), AF195)</f>
        <v>0</v>
      </c>
      <c r="AG317">
        <f>IF(ISNA(AH317),NA(),AG195)</f>
        <v>0</v>
      </c>
      <c r="AH317">
        <f>IF(OR(AH195="",AND(AH195=AH194,AH195=AH196)),NA(), AH195)</f>
        <v>0</v>
      </c>
      <c r="AI317">
        <f>IF(ISNA(AJ317),NA(),AI195)</f>
        <v>0</v>
      </c>
      <c r="AJ317">
        <f>IF(OR(AJ195="",AND(AJ195=AJ194,AJ195=AJ196)),NA(), AJ195)</f>
        <v>0</v>
      </c>
      <c r="AK317">
        <f>IF(ISNA(AL317),NA(),AK195)</f>
        <v>0</v>
      </c>
      <c r="AL317">
        <f>IF(OR(AL195="",AND(AL195=AL194,AL195=AL196)),NA(), AL195)</f>
        <v>0</v>
      </c>
      <c r="AM317">
        <f>IF(ISNA(AN317),NA(),AM195)</f>
        <v>0</v>
      </c>
      <c r="AN317">
        <f>IF(OR(AN195="",AND(AN195=AN194,AN195=AN196)),NA(), AN195)</f>
        <v>0</v>
      </c>
      <c r="AO317">
        <f>IF(ISNA(AP317),NA(),AO195)</f>
        <v>0</v>
      </c>
      <c r="AP317">
        <f>IF(OR(AP195="",AND(AP195=AP194,AP195=AP196)),NA(), AP195)</f>
        <v>0</v>
      </c>
      <c r="AQ317">
        <f>IF(ISNA(AR317),NA(),AQ195)</f>
        <v>0</v>
      </c>
      <c r="AR317">
        <f>IF(OR(AR195="",AND(AR195=AR194,AR195=AR196)),NA(), AR195)</f>
        <v>0</v>
      </c>
      <c r="AS317">
        <f>IF(ISNA(AT317),NA(),AS195)</f>
        <v>0</v>
      </c>
      <c r="AT317">
        <f>IF(OR(AT195="",AND(AT195=AT194,AT195=AT196)),NA(), AT195)</f>
        <v>0</v>
      </c>
      <c r="AU317">
        <f>IF(ISNA(AV317),NA(),AU195)</f>
        <v>0</v>
      </c>
      <c r="AV317">
        <f>IF(OR(AV195="",AND(AV195=AV194,AV195=AV196)),NA(), AV195)</f>
        <v>0</v>
      </c>
      <c r="AW317">
        <f>IF(ISNA(AX317),NA(),AW195)</f>
        <v>0</v>
      </c>
      <c r="AX317">
        <f>IF(OR(AX195="",AND(AX195=AX194,AX195=AX196)),NA(), AX195)</f>
        <v>0</v>
      </c>
      <c r="AY317">
        <f>IF(ISNA(AZ317),NA(),AY195)</f>
        <v>0</v>
      </c>
      <c r="AZ317">
        <f>IF(OR(AZ195="",AND(AZ195=AZ194,AZ195=AZ196)),NA(), AZ195)</f>
        <v>0</v>
      </c>
      <c r="BA317">
        <f>IF(ISNA(BB317),NA(),BA195)</f>
        <v>0</v>
      </c>
      <c r="BB317">
        <f>IF(OR(BB195="",AND(BB195=BB194,BB195=BB196)),NA(), BB195)</f>
        <v>0</v>
      </c>
      <c r="BC317">
        <f>IF(ISNA(BD317),NA(),BC195)</f>
        <v>0</v>
      </c>
      <c r="BD317">
        <f>IF(OR(BD195="",AND(BD195=BD194,BD195=BD196)),NA(), BD195)</f>
        <v>0</v>
      </c>
      <c r="BE317">
        <f>IF(ISNA(BF317),NA(),BE195)</f>
        <v>0</v>
      </c>
      <c r="BF317">
        <f>IF(OR(BF195="",AND(BF195=BF194,BF195=BF196)),NA(), BF195)</f>
        <v>0</v>
      </c>
      <c r="BG317">
        <f>IF(ISNA(BH317),NA(),BG195)</f>
        <v>0</v>
      </c>
      <c r="BH317">
        <f>IF(OR(BH195="",AND(BH195=BH194,BH195=BH196)),NA(), BH195)</f>
        <v>0</v>
      </c>
      <c r="BI317">
        <f>IF(ISNA(BJ317),NA(),BI195)</f>
        <v>0</v>
      </c>
      <c r="BJ317">
        <f>IF(OR(BJ195="",AND(BJ195=BJ194,BJ195=BJ196)),NA(), BJ195)</f>
        <v>0</v>
      </c>
      <c r="BK317">
        <f>IF(ISNA(BL317),NA(),BK195)</f>
        <v>0</v>
      </c>
      <c r="BL317">
        <f>IF(OR(BL195="",AND(BL195=BL194,BL195=BL196)),NA(), BL195)</f>
        <v>0</v>
      </c>
      <c r="BM317">
        <f>IF(ISNA(BN317),NA(),BM195)</f>
        <v>0</v>
      </c>
      <c r="BN317">
        <f>IF(OR(BN195="",AND(BN195=BN194,BN195=BN196)),NA(), BN195)</f>
        <v>0</v>
      </c>
      <c r="BO317">
        <f>IF(ISNA(BP317),NA(),BO195)</f>
        <v>0</v>
      </c>
      <c r="BP317">
        <f>IF(OR(BP195="",AND(BP195=BP194,BP195=BP196)),NA(), BP195)</f>
        <v>0</v>
      </c>
      <c r="BQ317">
        <f>IF(ISNA(BR317),NA(),BQ195)</f>
        <v>0</v>
      </c>
      <c r="BR317">
        <f>IF(OR(BR195="",AND(BR195=BR194,BR195=BR196)),NA(), BR195)</f>
        <v>0</v>
      </c>
      <c r="BS317">
        <f>IF(ISNA(BT317),NA(),BS195)</f>
        <v>0</v>
      </c>
      <c r="BT317">
        <f>IF(OR(BT195="",AND(BT195=BT194,BT195=BT196)),NA(), BT195)</f>
        <v>0</v>
      </c>
      <c r="BU317">
        <f>IF(ISNA(BV317),NA(),BU195)</f>
        <v>0</v>
      </c>
      <c r="BV317">
        <f>IF(OR(BV195="",AND(BV195=BV194,BV195=BV196)),NA(), BV195)</f>
        <v>0</v>
      </c>
      <c r="BW317">
        <f>IF(ISNA(BX317),NA(),BW195)</f>
        <v>0</v>
      </c>
      <c r="BX317">
        <f>IF(OR(BX195="",AND(BX195=BX194,BX195=BX196)),NA(), BX195)</f>
        <v>0</v>
      </c>
      <c r="BY317">
        <f>IF(ISNA(BZ317),NA(),BY195)</f>
        <v>0</v>
      </c>
      <c r="BZ317">
        <f>IF(OR(BZ195="",AND(BZ195=BZ194,BZ195=BZ196)),NA(), BZ195)</f>
        <v>0</v>
      </c>
      <c r="CA317">
        <f>IF(ISNA(CB317),NA(),CA195)</f>
        <v>0</v>
      </c>
      <c r="CB317">
        <f>IF(OR(CB195="",AND(CB195=CB194,CB195=CB196)),NA(), CB195)</f>
        <v>0</v>
      </c>
      <c r="CC317">
        <f>IF(ISNA(CD317),NA(),CC195)</f>
        <v>0</v>
      </c>
      <c r="CD317">
        <f>IF(OR(CD195="",AND(CD195=CD194,CD195=CD196)),NA(), CD195)</f>
        <v>0</v>
      </c>
      <c r="CE317">
        <f>IF(ISNA(CF317),NA(),CE195)</f>
        <v>0</v>
      </c>
      <c r="CF317">
        <f>IF(OR(CF195="",AND(CF195=CF194,CF195=CF196)),NA(), CF195)</f>
        <v>0</v>
      </c>
      <c r="CG317">
        <f>IF(ISNA(CH317),NA(),CG195)</f>
        <v>0</v>
      </c>
      <c r="CH317">
        <f>IF(OR(CH195="",AND(CH195=CH194,CH195=CH196)),NA(), CH195)</f>
        <v>0</v>
      </c>
      <c r="CI317">
        <f>IF(ISNA(CJ317),NA(),CI195)</f>
        <v>0</v>
      </c>
      <c r="CJ317">
        <f>IF(OR(CJ195="",AND(CJ195=CJ194,CJ195=CJ196)),NA(), CJ195)</f>
        <v>0</v>
      </c>
      <c r="CK317">
        <f>IF(ISNA(CL317),NA(),CK195)</f>
        <v>0</v>
      </c>
      <c r="CL317">
        <f>IF(OR(CL195="",AND(CL195=CL194,CL195=CL196)),NA(), CL195)</f>
        <v>0</v>
      </c>
      <c r="CM317">
        <f>IF(ISNA(CN317),NA(),CM195)</f>
        <v>0</v>
      </c>
      <c r="CN317">
        <f>IF(OR(CN195="",AND(CN195=CN194,CN195=CN196)),NA(), CN195)</f>
        <v>0</v>
      </c>
      <c r="CO317">
        <f>IF(ISNA(CP317),NA(),CO195)</f>
        <v>0</v>
      </c>
      <c r="CP317">
        <f>IF(OR(CP195="",AND(CP195=CP194,CP195=CP196)),NA(), CP195)</f>
        <v>0</v>
      </c>
      <c r="CQ317">
        <f>IF(ISNA(CR317),NA(),CQ195)</f>
        <v>0</v>
      </c>
      <c r="CR317">
        <f>IF(OR(CR195="",AND(CR195=CR194,CR195=CR196)),NA(), CR195)</f>
        <v>0</v>
      </c>
      <c r="CS317">
        <f>IF(ISNA(CT317),NA(),CS195)</f>
        <v>0</v>
      </c>
      <c r="CT317">
        <f>IF(OR(CT195="",AND(CT195=CT194,CT195=CT196)),NA(), CT195)</f>
        <v>0</v>
      </c>
      <c r="CU317">
        <f>IF(ISNA(CV317),NA(),CU195)</f>
        <v>0</v>
      </c>
      <c r="CV317">
        <f>IF(OR(CV195="",AND(CV195=CV194,CV195=CV196)),NA(), CV195)</f>
        <v>0</v>
      </c>
      <c r="CW317">
        <f>IF(ISNA(CX317),NA(),CW195)</f>
        <v>0</v>
      </c>
      <c r="CX317">
        <f>IF(OR(CX195="",AND(CX195=CX194,CX195=CX196)),NA(), CX195)</f>
        <v>0</v>
      </c>
      <c r="CY317">
        <f>IF(ISNA(CZ317),NA(),CY195)</f>
        <v>0</v>
      </c>
      <c r="CZ317">
        <f>IF(OR(CZ195="",AND(CZ195=CZ194,CZ195=CZ196)),NA(), CZ195)</f>
        <v>0</v>
      </c>
      <c r="DA317">
        <f>IF(ISNA(DB317),NA(),DA195)</f>
        <v>0</v>
      </c>
      <c r="DB317">
        <f>IF(OR(DB195="",AND(DB195=DB194,DB195=DB196)),NA(), DB195)</f>
        <v>0</v>
      </c>
      <c r="DC317">
        <f>IF(ISNA(DD317),NA(),DC195)</f>
        <v>0</v>
      </c>
      <c r="DD317">
        <f>IF(OR(DD195="",AND(DD195=DD194,DD195=DD196)),NA(), DD195)</f>
        <v>0</v>
      </c>
      <c r="DE317">
        <f>IF(ISNA(DF317),NA(),DE195)</f>
        <v>0</v>
      </c>
      <c r="DF317">
        <f>IF(OR(DF195="",AND(DF195=DF194,DF195=DF196)),NA(), DF195)</f>
        <v>0</v>
      </c>
      <c r="DG317">
        <f>IF(ISNA(DH317),NA(),DG195)</f>
        <v>0</v>
      </c>
      <c r="DH317">
        <f>IF(OR(DH195="",AND(DH195=DH194,DH195=DH196)),NA(), DH195)</f>
        <v>0</v>
      </c>
      <c r="DI317">
        <f>IF(ISNA(DJ317),NA(),DI195)</f>
        <v>0</v>
      </c>
      <c r="DJ317">
        <f>IF(OR(DJ195="",AND(DJ195=DJ194,DJ195=DJ196)),NA(), DJ195)</f>
        <v>0</v>
      </c>
      <c r="DK317">
        <f>IF(ISNA(DL317),NA(),DK195)</f>
        <v>0</v>
      </c>
      <c r="DL317">
        <f>IF(OR(DL195="",AND(DL195=DL194,DL195=DL196)),NA(), DL195)</f>
        <v>0</v>
      </c>
      <c r="DM317">
        <f>IF(ISNA(DN317),NA(),DM195)</f>
        <v>0</v>
      </c>
      <c r="DN317">
        <f>IF(OR(DN195="",AND(DN195=DN194,DN195=DN196)),NA(), DN195)</f>
        <v>0</v>
      </c>
      <c r="DO317">
        <f>IF(ISNA(DP317),NA(),DO195)</f>
        <v>0</v>
      </c>
      <c r="DP317">
        <f>IF(OR(DP195="",AND(DP195=DP194,DP195=DP196)),NA(), DP195)</f>
        <v>0</v>
      </c>
      <c r="DQ317">
        <f>IF(ISNA(DR317),NA(),DQ195)</f>
        <v>0</v>
      </c>
      <c r="DR317">
        <f>IF(OR(DR195="",AND(DR195=DR194,DR195=DR196)),NA(), DR195)</f>
        <v>0</v>
      </c>
      <c r="DS317">
        <f>IF(ISNA(DT317),NA(),DS195)</f>
        <v>0</v>
      </c>
      <c r="DT317">
        <f>IF(OR(DT195="",AND(DT195=DT194,DT195=DT196)),NA(), DT195)</f>
        <v>0</v>
      </c>
      <c r="DU317">
        <f>IF(ISNA(DV317),NA(),DU195)</f>
        <v>0</v>
      </c>
      <c r="DV317">
        <f>IF(OR(DV195="",AND(DV195=DV194,DV195=DV196)),NA(), DV195)</f>
        <v>0</v>
      </c>
      <c r="DW317">
        <f>IF(ISNA(DX317),NA(),DW195)</f>
        <v>0</v>
      </c>
      <c r="DX317">
        <f>IF(OR(DX195="",AND(DX195=DX194,DX195=DX196)),NA(), DX195)</f>
        <v>0</v>
      </c>
      <c r="DY317">
        <f>IF(ISNA(DZ317),NA(),DY195)</f>
        <v>0</v>
      </c>
      <c r="DZ317">
        <f>IF(OR(DZ195="",AND(DZ195=DZ194,DZ195=DZ196)),NA(), DZ195)</f>
        <v>0</v>
      </c>
      <c r="EA317">
        <f>IF(ISNA(EB317),NA(),EA195)</f>
        <v>0</v>
      </c>
      <c r="EB317">
        <f>IF(OR(EB195="",AND(EB195=EB194,EB195=EB196)),NA(), EB195)</f>
        <v>0</v>
      </c>
      <c r="EC317">
        <f>IF(ISNA(ED317),NA(),EC195)</f>
        <v>0</v>
      </c>
      <c r="ED317">
        <f>IF(OR(ED195="",AND(ED195=ED194,ED195=ED196)),NA(), ED195)</f>
        <v>0</v>
      </c>
      <c r="EE317">
        <f>IF(ISNA(EF317),NA(),EE195)</f>
        <v>0</v>
      </c>
      <c r="EF317">
        <f>IF(OR(EF195="",AND(EF195=EF194,EF195=EF196)),NA(), EF195)</f>
        <v>0</v>
      </c>
      <c r="EI317">
        <f>IF(ISNA(EJ317),NA(),EI195)</f>
        <v>0</v>
      </c>
      <c r="EJ317">
        <f>IF(OR(EJ195="",AND(EJ195=EJ194,EJ195=EJ196)),NA(), EJ195)</f>
        <v>0</v>
      </c>
      <c r="EK317">
        <f>IF(ISNA(EL317),NA(),EK195)</f>
        <v>0</v>
      </c>
      <c r="EL317">
        <f>IF(OR(EL195="",AND(EL195=EL194,EL195=EL196)),NA(), EL195)</f>
        <v>0</v>
      </c>
      <c r="EM317">
        <f>IF(ISNA(EN317),NA(),EM195)</f>
        <v>0</v>
      </c>
      <c r="EN317">
        <f>IF(OR(EN195="",AND(EN195=EN194,EN195=EN196)),NA(), EN195)</f>
        <v>0</v>
      </c>
      <c r="EO317">
        <f>IF(ISNA(EP317),NA(),EO195)</f>
        <v>0</v>
      </c>
      <c r="EP317">
        <f>IF(OR(EP195="",AND(EP195=EP194,EP195=EP196)),NA(), EP195)</f>
        <v>0</v>
      </c>
      <c r="EQ317">
        <f>IF(ISNA(ER317),NA(),EQ195)</f>
        <v>0</v>
      </c>
      <c r="ER317">
        <f>IF(OR(ER195="",AND(ER195=ER194,ER195=ER196)),NA(), ER195)</f>
        <v>0</v>
      </c>
      <c r="ES317">
        <f>IF(ISNA(ET317),NA(),ES195)</f>
        <v>0</v>
      </c>
      <c r="ET317">
        <f>IF(OR(ET195="",AND(ET195=ET194,ET195=ET196)),NA(), ET195)</f>
        <v>0</v>
      </c>
      <c r="EU317">
        <f>IF(ISNA(EV317),NA(),EU195)</f>
        <v>0</v>
      </c>
      <c r="EV317">
        <f>IF(OR(EV195="",AND(EV195=EV194,EV195=EV196)),NA(), EV195)</f>
        <v>0</v>
      </c>
      <c r="EW317">
        <f>IF(ISNA(EX317),NA(),EW195)</f>
        <v>0</v>
      </c>
      <c r="EX317">
        <f>IF(OR(EX195="",AND(EX195=EX194,EX195=EX196)),NA(), EX195)</f>
        <v>0</v>
      </c>
      <c r="EY317">
        <f>IF(ISNA(EZ317),NA(),EY195)</f>
        <v>0</v>
      </c>
      <c r="EZ317">
        <f>IF(OR(EZ195="",AND(EZ195=EZ194,EZ195=EZ196)),NA(), EZ195)</f>
        <v>0</v>
      </c>
      <c r="FA317">
        <f>IF(ISNA(FB317),NA(),FA195)</f>
        <v>0</v>
      </c>
      <c r="FB317">
        <f>IF(OR(FB195="",AND(FB195=FB194,FB195=FB196)),NA(), FB195)</f>
        <v>0</v>
      </c>
      <c r="FC317">
        <f>IF(ISNA(FD317),NA(),FC195)</f>
        <v>0</v>
      </c>
      <c r="FD317">
        <f>IF(OR(FD195="",AND(FD195=FD194,FD195=FD196)),NA(), FD195)</f>
        <v>0</v>
      </c>
      <c r="FE317">
        <f>IF(ISNA(FF317),NA(),FE195)</f>
        <v>0</v>
      </c>
      <c r="FF317">
        <f>IF(OR(FF195="",AND(FF195=FF194,FF195=FF196)),NA(), FF195)</f>
        <v>0</v>
      </c>
      <c r="FG317">
        <f>IF(ISNA(FH317),NA(),FG195)</f>
        <v>0</v>
      </c>
      <c r="FH317">
        <f>IF(OR(FH195="",AND(FH195=FH194,FH195=FH196)),NA(), FH195)</f>
        <v>0</v>
      </c>
      <c r="FI317">
        <f>IF(ISNA(FJ317),NA(),FI195)</f>
        <v>0</v>
      </c>
      <c r="FJ317">
        <f>IF(OR(FJ195="",AND(FJ195=FJ194,FJ195=FJ196)),NA(), FJ195)</f>
        <v>0</v>
      </c>
      <c r="FK317">
        <f>IF(ISNA(FL317),NA(),FK195)</f>
        <v>0</v>
      </c>
      <c r="FL317">
        <f>IF(OR(FL195="",AND(FL195=FL194,FL195=FL196)),NA(), FL195)</f>
        <v>0</v>
      </c>
      <c r="FM317">
        <f>IF(ISNA(FN317),NA(),FM195)</f>
        <v>0</v>
      </c>
      <c r="FN317">
        <f>IF(OR(FN195="",AND(FN195=FN194,FN195=FN196)),NA(), FN195)</f>
        <v>0</v>
      </c>
      <c r="FO317">
        <f>IF(ISNA(FP317),NA(),FO195)</f>
        <v>0</v>
      </c>
      <c r="FP317">
        <f>IF(OR(FP195="",AND(FP195=FP194,FP195=FP196)),NA(), FP195)</f>
        <v>0</v>
      </c>
      <c r="FQ317">
        <f>IF(ISNA(FR317),NA(),FQ195)</f>
        <v>0</v>
      </c>
      <c r="FR317">
        <f>IF(OR(FR195="",AND(FR195=FR194,FR195=FR196)),NA(), FR195)</f>
        <v>0</v>
      </c>
      <c r="FS317">
        <f>IF(ISNA(FT317),NA(),FS195)</f>
        <v>0</v>
      </c>
      <c r="FT317">
        <f>IF(OR(FT195="",AND(FT195=FT194,FT195=FT196)),NA(), FT195)</f>
        <v>0</v>
      </c>
      <c r="FU317">
        <f>IF(ISNA(FV317),NA(),FU195)</f>
        <v>0</v>
      </c>
      <c r="FV317">
        <f>IF(OR(FV195="",AND(FV195=FV194,FV195=FV196)),NA(), FV195)</f>
        <v>0</v>
      </c>
      <c r="FW317">
        <f>IF(ISNA(FX317),NA(),FW195)</f>
        <v>0</v>
      </c>
      <c r="FX317">
        <f>IF(OR(FX195="",AND(FX195=FX194,FX195=FX196)),NA(), FX195)</f>
        <v>0</v>
      </c>
      <c r="FY317">
        <f>IF(ISNA(FZ317),NA(),FY195)</f>
        <v>0</v>
      </c>
      <c r="FZ317">
        <f>IF(OR(FZ195="",AND(FZ195=FZ194,FZ195=FZ196)),NA(), FZ195)</f>
        <v>0</v>
      </c>
      <c r="GA317">
        <f>IF(ISNA(GB317),NA(),GA195)</f>
        <v>0</v>
      </c>
      <c r="GB317">
        <f>IF(OR(GB195="",AND(GB195=GB194,GB195=GB196)),NA(), GB195)</f>
        <v>0</v>
      </c>
      <c r="GC317">
        <f>IF(ISNA(GD317),NA(),GC195)</f>
        <v>0</v>
      </c>
      <c r="GD317">
        <f>IF(OR(GD195="",AND(GD195=GD194,GD195=GD196)),NA(), GD195)</f>
        <v>0</v>
      </c>
      <c r="GE317">
        <f>IF(ISNA(GF317),NA(),GE195)</f>
        <v>0</v>
      </c>
      <c r="GF317">
        <f>IF(OR(GF195="",AND(GF195=GF194,GF195=GF196)),NA(), GF195)</f>
        <v>0</v>
      </c>
      <c r="GG317">
        <f>IF(ISNA(GH317),NA(),GG195)</f>
        <v>0</v>
      </c>
      <c r="GH317">
        <f>IF(OR(GH195="",AND(GH195=GH194,GH195=GH196)),NA(), GH195)</f>
        <v>0</v>
      </c>
      <c r="GI317">
        <f>IF(ISNA(GJ317),NA(),GI195)</f>
        <v>0</v>
      </c>
      <c r="GJ317">
        <f>IF(OR(GJ195="",AND(GJ195=GJ194,GJ195=GJ196)),NA(), GJ195)</f>
        <v>0</v>
      </c>
      <c r="GK317">
        <f>IF(ISNA(GL317),NA(),GK195)</f>
        <v>0</v>
      </c>
      <c r="GL317">
        <f>IF(OR(GL195="",AND(GL195=GL194,GL195=GL196)),NA(), GL195)</f>
        <v>0</v>
      </c>
      <c r="GM317">
        <f>IF(ISNA(GN317),NA(),GM195)</f>
        <v>0</v>
      </c>
      <c r="GN317">
        <f>IF(OR(GN195="",AND(GN195=GN194,GN195=GN196)),NA(), GN195)</f>
        <v>0</v>
      </c>
      <c r="GO317">
        <f>IF(ISNA(GP317),NA(),GO195)</f>
        <v>0</v>
      </c>
      <c r="GP317">
        <f>IF(OR(GP195="",AND(GP195=GP194,GP195=GP196)),NA(), GP195)</f>
        <v>0</v>
      </c>
      <c r="GQ317">
        <f>IF(ISNA(GR317),NA(),GQ195)</f>
        <v>0</v>
      </c>
      <c r="GR317">
        <f>IF(OR(GR195="",AND(GR195=GR194,GR195=GR196)),NA(), GR195)</f>
        <v>0</v>
      </c>
      <c r="GS317">
        <f>IF(ISNA(GT317),NA(),GS195)</f>
        <v>0</v>
      </c>
      <c r="GT317">
        <f>IF(OR(GT195="",AND(GT195=GT194,GT195=GT196)),NA(), GT195)</f>
        <v>0</v>
      </c>
      <c r="GU317">
        <f>IF(ISNA(GV317),NA(),GU195)</f>
        <v>0</v>
      </c>
      <c r="GV317">
        <f>IF(OR(GV195="",AND(GV195=GV194,GV195=GV196)),NA(), GV195)</f>
        <v>0</v>
      </c>
      <c r="GW317">
        <f>IF(ISNA(GX317),NA(),GW195)</f>
        <v>0</v>
      </c>
      <c r="GX317">
        <f>IF(OR(GX195="",AND(GX195=GX194,GX195=GX196)),NA(), GX195)</f>
        <v>0</v>
      </c>
      <c r="GY317">
        <f>IF(ISNA(GZ317),NA(),GY195)</f>
        <v>0</v>
      </c>
      <c r="GZ317">
        <f>IF(OR(GZ195="",AND(GZ195=GZ194,GZ195=GZ196)),NA(), GZ195)</f>
        <v>0</v>
      </c>
      <c r="HA317">
        <f>IF(ISNA(HB317),NA(),HA195)</f>
        <v>0</v>
      </c>
      <c r="HB317">
        <f>IF(OR(HB195="",AND(HB195=HB194,HB195=HB196)),NA(), HB195)</f>
        <v>0</v>
      </c>
      <c r="HC317">
        <f>IF(ISNA(HD317),NA(),HC195)</f>
        <v>0</v>
      </c>
      <c r="HD317">
        <f>IF(OR(HD195="",AND(HD195=HD194,HD195=HD196)),NA(), HD195)</f>
        <v>0</v>
      </c>
      <c r="HE317">
        <f>IF(ISNA(HF317),NA(),HE195)</f>
        <v>0</v>
      </c>
      <c r="HF317">
        <f>IF(OR(HF195="",AND(HF195=HF194,HF195=HF196)),NA(), HF195)</f>
        <v>0</v>
      </c>
      <c r="HG317">
        <f>IF(ISNA(HH317),NA(),HG195)</f>
        <v>0</v>
      </c>
      <c r="HH317">
        <f>IF(OR(HH195="",AND(HH195=HH194,HH195=HH196)),NA(), HH195)</f>
        <v>0</v>
      </c>
      <c r="HI317">
        <f>IF(ISNA(HJ317),NA(),HI195)</f>
        <v>0</v>
      </c>
      <c r="HJ317">
        <f>IF(OR(HJ195="",AND(HJ195=HJ194,HJ195=HJ196)),NA(), HJ195)</f>
        <v>0</v>
      </c>
      <c r="HK317">
        <f>IF(ISNA(HL317),NA(),HK195)</f>
        <v>0</v>
      </c>
      <c r="HL317">
        <f>IF(OR(HL195="",AND(HL195=HL194,HL195=HL196)),NA(), HL195)</f>
        <v>0</v>
      </c>
      <c r="HM317">
        <f>IF(ISNA(HN317),NA(),HM195)</f>
        <v>0</v>
      </c>
      <c r="HN317">
        <f>IF(OR(HN195="",AND(HN195=HN194,HN195=HN196)),NA(), HN195)</f>
        <v>0</v>
      </c>
      <c r="HO317">
        <f>IF(ISNA(HP317),NA(),HO195)</f>
        <v>0</v>
      </c>
      <c r="HP317">
        <f>IF(OR(HP195="",AND(HP195=HP194,HP195=HP196)),NA(), HP195)</f>
        <v>0</v>
      </c>
      <c r="HQ317">
        <f>IF(ISNA(HR317),NA(),HQ195)</f>
        <v>0</v>
      </c>
      <c r="HR317">
        <f>IF(OR(HR195="",AND(HR195=HR194,HR195=HR196)),NA(), HR195)</f>
        <v>0</v>
      </c>
      <c r="HS317">
        <f>IF(ISNA(HT317),NA(),HS195)</f>
        <v>0</v>
      </c>
      <c r="HT317">
        <f>IF(OR(HT195="",AND(HT195=HT194,HT195=HT196)),NA(), HT195)</f>
        <v>0</v>
      </c>
      <c r="HU317">
        <f>IF(ISNA(HV317),NA(),HU195)</f>
        <v>0</v>
      </c>
      <c r="HV317">
        <f>IF(OR(HV195="",AND(HV195=HV194,HV195=HV196)),NA(), HV195)</f>
        <v>0</v>
      </c>
      <c r="HW317">
        <f>IF(ISNA(HX317),NA(),HW195)</f>
        <v>0</v>
      </c>
      <c r="HX317">
        <f>IF(OR(HX195="",AND(HX195=HX194,HX195=HX196)),NA(), HX195)</f>
        <v>0</v>
      </c>
      <c r="HY317">
        <f>IF(ISNA(HZ317),NA(),HY195)</f>
        <v>0</v>
      </c>
      <c r="HZ317">
        <f>IF(OR(HZ195="",AND(HZ195=HZ194,HZ195=HZ196)),NA(), HZ195)</f>
        <v>0</v>
      </c>
      <c r="IA317">
        <f>IF(ISNA(IB317),NA(),IA195)</f>
        <v>0</v>
      </c>
      <c r="IB317">
        <f>IF(OR(IB195="",AND(IB195=IB194,IB195=IB196)),NA(), IB195)</f>
        <v>0</v>
      </c>
      <c r="IC317">
        <f>IF(ISNA(ID317),NA(),IC195)</f>
        <v>0</v>
      </c>
      <c r="ID317">
        <f>IF(OR(ID195="",AND(ID195=ID194,ID195=ID196)),NA(), ID195)</f>
        <v>0</v>
      </c>
      <c r="IE317">
        <f>IF(ISNA(IF317),NA(),IE195)</f>
        <v>0</v>
      </c>
      <c r="IF317">
        <f>IF(OR(IF195="",AND(IF195=IF194,IF195=IF196)),NA(), IF195)</f>
        <v>0</v>
      </c>
      <c r="IG317">
        <f>IF(ISNA(IH317),NA(),IG195)</f>
        <v>0</v>
      </c>
      <c r="IH317">
        <f>IF(OR(IH195="",AND(IH195=IH194,IH195=IH196)),NA(), IH195)</f>
        <v>0</v>
      </c>
      <c r="II317">
        <f>IF(ISNA(IJ317),NA(),II195)</f>
        <v>0</v>
      </c>
      <c r="IJ317">
        <f>IF(OR(IJ195="",AND(IJ195=IJ194,IJ195=IJ196)),NA(), IJ195)</f>
        <v>0</v>
      </c>
      <c r="IK317">
        <f>IF(ISNA(IL317),NA(),IK195)</f>
        <v>0</v>
      </c>
      <c r="IL317">
        <f>IF(OR(IL195="",AND(IL195=IL194,IL195=IL196)),NA(), IL195)</f>
        <v>0</v>
      </c>
      <c r="IM317">
        <f>IF(ISNA(IN317),NA(),IM195)</f>
        <v>0</v>
      </c>
      <c r="IN317">
        <f>IF(OR(IN195="",AND(IN195=IN194,IN195=IN196)),NA(), IN195)</f>
        <v>0</v>
      </c>
      <c r="IO317">
        <f>IF(ISNA(IP317),NA(),IO195)</f>
        <v>0</v>
      </c>
      <c r="IP317">
        <f>IF(OR(IP195="",AND(IP195=IP194,IP195=IP196)),NA(), IP195)</f>
        <v>0</v>
      </c>
      <c r="IQ317">
        <f>IF(ISNA(IR317),NA(),IQ195)</f>
        <v>0</v>
      </c>
      <c r="IR317">
        <f>IF(OR(IR195="",AND(IR195=IR194,IR195=IR196)),NA(), IR195)</f>
        <v>0</v>
      </c>
      <c r="IS317">
        <f>IF(ISNA(IT317),NA(),IS195)</f>
        <v>0</v>
      </c>
      <c r="IT317">
        <f>IF(OR(IT195="",AND(IT195=IT194,IT195=IT196)),NA(), IT195)</f>
        <v>0</v>
      </c>
      <c r="IU317">
        <f>IF(ISNA(IV317),NA(),IU195)</f>
        <v>0</v>
      </c>
      <c r="IV317">
        <f>IF(OR(IV195="",AND(IV195=IV194,IV195=IV196)),NA(), IV195)</f>
        <v>0</v>
      </c>
      <c r="IW317">
        <f>IF(ISNA(IX317),NA(),IW195)</f>
        <v>0</v>
      </c>
      <c r="IX317">
        <f>IF(OR(IX195="",AND(IX195=IX194,IX195=IX196)),NA(), IX195)</f>
        <v>0</v>
      </c>
      <c r="IY317">
        <f>IF(ISNA(IZ317),NA(),IY195)</f>
        <v>0</v>
      </c>
      <c r="IZ317">
        <f>IF(OR(IZ195="",AND(IZ195=IZ194,IZ195=IZ196)),NA(), IZ195)</f>
        <v>0</v>
      </c>
      <c r="JA317">
        <f>IF(ISNA(JB317),NA(),JA195)</f>
        <v>0</v>
      </c>
      <c r="JB317">
        <f>IF(OR(JB195="",AND(JB195=JB194,JB195=JB196)),NA(), JB195)</f>
        <v>0</v>
      </c>
      <c r="JC317">
        <f>IF(ISNA(JD317),NA(),JC195)</f>
        <v>0</v>
      </c>
      <c r="JD317">
        <f>IF(OR(JD195="",AND(JD195=JD194,JD195=JD196)),NA(), JD195)</f>
        <v>0</v>
      </c>
      <c r="JE317">
        <f>IF(ISNA(JF317),NA(),JE195)</f>
        <v>0</v>
      </c>
      <c r="JF317">
        <f>IF(OR(JF195="",AND(JF195=JF194,JF195=JF196)),NA(), JF195)</f>
        <v>0</v>
      </c>
      <c r="JG317">
        <f>IF(ISNA(JH317),NA(),JG195)</f>
        <v>0</v>
      </c>
      <c r="JH317">
        <f>IF(OR(JH195="",AND(JH195=JH194,JH195=JH196)),NA(), JH195)</f>
        <v>0</v>
      </c>
      <c r="JI317">
        <f>IF(ISNA(JJ317),NA(),JI195)</f>
        <v>0</v>
      </c>
      <c r="JJ317">
        <f>IF(OR(JJ195="",AND(JJ195=JJ194,JJ195=JJ196)),NA(), JJ195)</f>
        <v>0</v>
      </c>
    </row>
    <row r="318" spans="4:270">
      <c r="E318">
        <f>IF(ISNA(F318),NA(),E196)</f>
        <v>0</v>
      </c>
      <c r="F318">
        <f>IF(OR(F196="",AND(F196=F195,F196=F197)),NA(), F196)</f>
        <v>0</v>
      </c>
      <c r="G318">
        <f>IF(ISNA(H318),NA(),G196)</f>
        <v>0</v>
      </c>
      <c r="H318">
        <f>IF(OR(H196="",AND(H196=H195,H196=H197)),NA(), H196)</f>
        <v>0</v>
      </c>
      <c r="I318">
        <f>IF(ISNA(J318),NA(),I196)</f>
        <v>0</v>
      </c>
      <c r="J318">
        <f>IF(OR(J196="",AND(J196=J195,J196=J197)),NA(), J196)</f>
        <v>0</v>
      </c>
      <c r="K318">
        <f>IF(ISNA(L318),NA(),K196)</f>
        <v>0</v>
      </c>
      <c r="L318">
        <f>IF(OR(L196="",AND(L196=L195,L196=L197)),NA(), L196)</f>
        <v>0</v>
      </c>
      <c r="M318">
        <f>IF(ISNA(N318),NA(),M196)</f>
        <v>0</v>
      </c>
      <c r="N318">
        <f>IF(OR(N196="",AND(N196=N195,N196=N197)),NA(), N196)</f>
        <v>0</v>
      </c>
      <c r="O318">
        <f>IF(ISNA(P318),NA(),O196)</f>
        <v>0</v>
      </c>
      <c r="P318">
        <f>IF(OR(P196="",AND(P196=P195,P196=P197)),NA(), P196)</f>
        <v>0</v>
      </c>
      <c r="Q318">
        <f>IF(ISNA(R318),NA(),Q196)</f>
        <v>0</v>
      </c>
      <c r="R318">
        <f>IF(OR(R196="",AND(R196=R195,R196=R197)),NA(), R196)</f>
        <v>0</v>
      </c>
      <c r="S318">
        <f>IF(ISNA(T318),NA(),S196)</f>
        <v>0</v>
      </c>
      <c r="T318">
        <f>IF(OR(T196="",AND(T196=T195,T196=T197)),NA(), T196)</f>
        <v>0</v>
      </c>
      <c r="U318">
        <f>IF(ISNA(V318),NA(),U196)</f>
        <v>0</v>
      </c>
      <c r="V318">
        <f>IF(OR(V196="",AND(V196=V195,V196=V197)),NA(), V196)</f>
        <v>0</v>
      </c>
      <c r="W318">
        <f>IF(ISNA(X318),NA(),W196)</f>
        <v>0</v>
      </c>
      <c r="X318">
        <f>IF(OR(X196="",AND(X196=X195,X196=X197)),NA(), X196)</f>
        <v>0</v>
      </c>
      <c r="Y318">
        <f>IF(ISNA(Z318),NA(),Y196)</f>
        <v>0</v>
      </c>
      <c r="Z318">
        <f>IF(OR(Z196="",AND(Z196=Z195,Z196=Z197)),NA(), Z196)</f>
        <v>0</v>
      </c>
      <c r="AA318">
        <f>IF(ISNA(AB318),NA(),AA196)</f>
        <v>0</v>
      </c>
      <c r="AB318">
        <f>IF(OR(AB196="",AND(AB196=AB195,AB196=AB197)),NA(), AB196)</f>
        <v>0</v>
      </c>
      <c r="AC318">
        <f>IF(ISNA(AD318),NA(),AC196)</f>
        <v>0</v>
      </c>
      <c r="AD318">
        <f>IF(OR(AD196="",AND(AD196=AD195,AD196=AD197)),NA(), AD196)</f>
        <v>0</v>
      </c>
      <c r="AE318">
        <f>IF(ISNA(AF318),NA(),AE196)</f>
        <v>0</v>
      </c>
      <c r="AF318">
        <f>IF(OR(AF196="",AND(AF196=AF195,AF196=AF197)),NA(), AF196)</f>
        <v>0</v>
      </c>
      <c r="AG318">
        <f>IF(ISNA(AH318),NA(),AG196)</f>
        <v>0</v>
      </c>
      <c r="AH318">
        <f>IF(OR(AH196="",AND(AH196=AH195,AH196=AH197)),NA(), AH196)</f>
        <v>0</v>
      </c>
      <c r="AI318">
        <f>IF(ISNA(AJ318),NA(),AI196)</f>
        <v>0</v>
      </c>
      <c r="AJ318">
        <f>IF(OR(AJ196="",AND(AJ196=AJ195,AJ196=AJ197)),NA(), AJ196)</f>
        <v>0</v>
      </c>
      <c r="AK318">
        <f>IF(ISNA(AL318),NA(),AK196)</f>
        <v>0</v>
      </c>
      <c r="AL318">
        <f>IF(OR(AL196="",AND(AL196=AL195,AL196=AL197)),NA(), AL196)</f>
        <v>0</v>
      </c>
      <c r="AM318">
        <f>IF(ISNA(AN318),NA(),AM196)</f>
        <v>0</v>
      </c>
      <c r="AN318">
        <f>IF(OR(AN196="",AND(AN196=AN195,AN196=AN197)),NA(), AN196)</f>
        <v>0</v>
      </c>
      <c r="AO318">
        <f>IF(ISNA(AP318),NA(),AO196)</f>
        <v>0</v>
      </c>
      <c r="AP318">
        <f>IF(OR(AP196="",AND(AP196=AP195,AP196=AP197)),NA(), AP196)</f>
        <v>0</v>
      </c>
      <c r="AQ318">
        <f>IF(ISNA(AR318),NA(),AQ196)</f>
        <v>0</v>
      </c>
      <c r="AR318">
        <f>IF(OR(AR196="",AND(AR196=AR195,AR196=AR197)),NA(), AR196)</f>
        <v>0</v>
      </c>
      <c r="AS318">
        <f>IF(ISNA(AT318),NA(),AS196)</f>
        <v>0</v>
      </c>
      <c r="AT318">
        <f>IF(OR(AT196="",AND(AT196=AT195,AT196=AT197)),NA(), AT196)</f>
        <v>0</v>
      </c>
      <c r="AU318">
        <f>IF(ISNA(AV318),NA(),AU196)</f>
        <v>0</v>
      </c>
      <c r="AV318">
        <f>IF(OR(AV196="",AND(AV196=AV195,AV196=AV197)),NA(), AV196)</f>
        <v>0</v>
      </c>
      <c r="AW318">
        <f>IF(ISNA(AX318),NA(),AW196)</f>
        <v>0</v>
      </c>
      <c r="AX318">
        <f>IF(OR(AX196="",AND(AX196=AX195,AX196=AX197)),NA(), AX196)</f>
        <v>0</v>
      </c>
      <c r="AY318">
        <f>IF(ISNA(AZ318),NA(),AY196)</f>
        <v>0</v>
      </c>
      <c r="AZ318">
        <f>IF(OR(AZ196="",AND(AZ196=AZ195,AZ196=AZ197)),NA(), AZ196)</f>
        <v>0</v>
      </c>
      <c r="BA318">
        <f>IF(ISNA(BB318),NA(),BA196)</f>
        <v>0</v>
      </c>
      <c r="BB318">
        <f>IF(OR(BB196="",AND(BB196=BB195,BB196=BB197)),NA(), BB196)</f>
        <v>0</v>
      </c>
      <c r="BC318">
        <f>IF(ISNA(BD318),NA(),BC196)</f>
        <v>0</v>
      </c>
      <c r="BD318">
        <f>IF(OR(BD196="",AND(BD196=BD195,BD196=BD197)),NA(), BD196)</f>
        <v>0</v>
      </c>
      <c r="BE318">
        <f>IF(ISNA(BF318),NA(),BE196)</f>
        <v>0</v>
      </c>
      <c r="BF318">
        <f>IF(OR(BF196="",AND(BF196=BF195,BF196=BF197)),NA(), BF196)</f>
        <v>0</v>
      </c>
      <c r="BG318">
        <f>IF(ISNA(BH318),NA(),BG196)</f>
        <v>0</v>
      </c>
      <c r="BH318">
        <f>IF(OR(BH196="",AND(BH196=BH195,BH196=BH197)),NA(), BH196)</f>
        <v>0</v>
      </c>
      <c r="BI318">
        <f>IF(ISNA(BJ318),NA(),BI196)</f>
        <v>0</v>
      </c>
      <c r="BJ318">
        <f>IF(OR(BJ196="",AND(BJ196=BJ195,BJ196=BJ197)),NA(), BJ196)</f>
        <v>0</v>
      </c>
      <c r="BK318">
        <f>IF(ISNA(BL318),NA(),BK196)</f>
        <v>0</v>
      </c>
      <c r="BL318">
        <f>IF(OR(BL196="",AND(BL196=BL195,BL196=BL197)),NA(), BL196)</f>
        <v>0</v>
      </c>
      <c r="BM318">
        <f>IF(ISNA(BN318),NA(),BM196)</f>
        <v>0</v>
      </c>
      <c r="BN318">
        <f>IF(OR(BN196="",AND(BN196=BN195,BN196=BN197)),NA(), BN196)</f>
        <v>0</v>
      </c>
      <c r="BO318">
        <f>IF(ISNA(BP318),NA(),BO196)</f>
        <v>0</v>
      </c>
      <c r="BP318">
        <f>IF(OR(BP196="",AND(BP196=BP195,BP196=BP197)),NA(), BP196)</f>
        <v>0</v>
      </c>
      <c r="BQ318">
        <f>IF(ISNA(BR318),NA(),BQ196)</f>
        <v>0</v>
      </c>
      <c r="BR318">
        <f>IF(OR(BR196="",AND(BR196=BR195,BR196=BR197)),NA(), BR196)</f>
        <v>0</v>
      </c>
      <c r="BS318">
        <f>IF(ISNA(BT318),NA(),BS196)</f>
        <v>0</v>
      </c>
      <c r="BT318">
        <f>IF(OR(BT196="",AND(BT196=BT195,BT196=BT197)),NA(), BT196)</f>
        <v>0</v>
      </c>
      <c r="BU318">
        <f>IF(ISNA(BV318),NA(),BU196)</f>
        <v>0</v>
      </c>
      <c r="BV318">
        <f>IF(OR(BV196="",AND(BV196=BV195,BV196=BV197)),NA(), BV196)</f>
        <v>0</v>
      </c>
      <c r="BW318">
        <f>IF(ISNA(BX318),NA(),BW196)</f>
        <v>0</v>
      </c>
      <c r="BX318">
        <f>IF(OR(BX196="",AND(BX196=BX195,BX196=BX197)),NA(), BX196)</f>
        <v>0</v>
      </c>
      <c r="BY318">
        <f>IF(ISNA(BZ318),NA(),BY196)</f>
        <v>0</v>
      </c>
      <c r="BZ318">
        <f>IF(OR(BZ196="",AND(BZ196=BZ195,BZ196=BZ197)),NA(), BZ196)</f>
        <v>0</v>
      </c>
      <c r="CA318">
        <f>IF(ISNA(CB318),NA(),CA196)</f>
        <v>0</v>
      </c>
      <c r="CB318">
        <f>IF(OR(CB196="",AND(CB196=CB195,CB196=CB197)),NA(), CB196)</f>
        <v>0</v>
      </c>
      <c r="CC318">
        <f>IF(ISNA(CD318),NA(),CC196)</f>
        <v>0</v>
      </c>
      <c r="CD318">
        <f>IF(OR(CD196="",AND(CD196=CD195,CD196=CD197)),NA(), CD196)</f>
        <v>0</v>
      </c>
      <c r="CE318">
        <f>IF(ISNA(CF318),NA(),CE196)</f>
        <v>0</v>
      </c>
      <c r="CF318">
        <f>IF(OR(CF196="",AND(CF196=CF195,CF196=CF197)),NA(), CF196)</f>
        <v>0</v>
      </c>
      <c r="CG318">
        <f>IF(ISNA(CH318),NA(),CG196)</f>
        <v>0</v>
      </c>
      <c r="CH318">
        <f>IF(OR(CH196="",AND(CH196=CH195,CH196=CH197)),NA(), CH196)</f>
        <v>0</v>
      </c>
      <c r="CI318">
        <f>IF(ISNA(CJ318),NA(),CI196)</f>
        <v>0</v>
      </c>
      <c r="CJ318">
        <f>IF(OR(CJ196="",AND(CJ196=CJ195,CJ196=CJ197)),NA(), CJ196)</f>
        <v>0</v>
      </c>
      <c r="CK318">
        <f>IF(ISNA(CL318),NA(),CK196)</f>
        <v>0</v>
      </c>
      <c r="CL318">
        <f>IF(OR(CL196="",AND(CL196=CL195,CL196=CL197)),NA(), CL196)</f>
        <v>0</v>
      </c>
      <c r="CM318">
        <f>IF(ISNA(CN318),NA(),CM196)</f>
        <v>0</v>
      </c>
      <c r="CN318">
        <f>IF(OR(CN196="",AND(CN196=CN195,CN196=CN197)),NA(), CN196)</f>
        <v>0</v>
      </c>
      <c r="CO318">
        <f>IF(ISNA(CP318),NA(),CO196)</f>
        <v>0</v>
      </c>
      <c r="CP318">
        <f>IF(OR(CP196="",AND(CP196=CP195,CP196=CP197)),NA(), CP196)</f>
        <v>0</v>
      </c>
      <c r="CQ318">
        <f>IF(ISNA(CR318),NA(),CQ196)</f>
        <v>0</v>
      </c>
      <c r="CR318">
        <f>IF(OR(CR196="",AND(CR196=CR195,CR196=CR197)),NA(), CR196)</f>
        <v>0</v>
      </c>
      <c r="CS318">
        <f>IF(ISNA(CT318),NA(),CS196)</f>
        <v>0</v>
      </c>
      <c r="CT318">
        <f>IF(OR(CT196="",AND(CT196=CT195,CT196=CT197)),NA(), CT196)</f>
        <v>0</v>
      </c>
      <c r="CU318">
        <f>IF(ISNA(CV318),NA(),CU196)</f>
        <v>0</v>
      </c>
      <c r="CV318">
        <f>IF(OR(CV196="",AND(CV196=CV195,CV196=CV197)),NA(), CV196)</f>
        <v>0</v>
      </c>
      <c r="CW318">
        <f>IF(ISNA(CX318),NA(),CW196)</f>
        <v>0</v>
      </c>
      <c r="CX318">
        <f>IF(OR(CX196="",AND(CX196=CX195,CX196=CX197)),NA(), CX196)</f>
        <v>0</v>
      </c>
      <c r="CY318">
        <f>IF(ISNA(CZ318),NA(),CY196)</f>
        <v>0</v>
      </c>
      <c r="CZ318">
        <f>IF(OR(CZ196="",AND(CZ196=CZ195,CZ196=CZ197)),NA(), CZ196)</f>
        <v>0</v>
      </c>
      <c r="DA318">
        <f>IF(ISNA(DB318),NA(),DA196)</f>
        <v>0</v>
      </c>
      <c r="DB318">
        <f>IF(OR(DB196="",AND(DB196=DB195,DB196=DB197)),NA(), DB196)</f>
        <v>0</v>
      </c>
      <c r="DC318">
        <f>IF(ISNA(DD318),NA(),DC196)</f>
        <v>0</v>
      </c>
      <c r="DD318">
        <f>IF(OR(DD196="",AND(DD196=DD195,DD196=DD197)),NA(), DD196)</f>
        <v>0</v>
      </c>
      <c r="DE318">
        <f>IF(ISNA(DF318),NA(),DE196)</f>
        <v>0</v>
      </c>
      <c r="DF318">
        <f>IF(OR(DF196="",AND(DF196=DF195,DF196=DF197)),NA(), DF196)</f>
        <v>0</v>
      </c>
      <c r="DG318">
        <f>IF(ISNA(DH318),NA(),DG196)</f>
        <v>0</v>
      </c>
      <c r="DH318">
        <f>IF(OR(DH196="",AND(DH196=DH195,DH196=DH197)),NA(), DH196)</f>
        <v>0</v>
      </c>
      <c r="DI318">
        <f>IF(ISNA(DJ318),NA(),DI196)</f>
        <v>0</v>
      </c>
      <c r="DJ318">
        <f>IF(OR(DJ196="",AND(DJ196=DJ195,DJ196=DJ197)),NA(), DJ196)</f>
        <v>0</v>
      </c>
      <c r="DK318">
        <f>IF(ISNA(DL318),NA(),DK196)</f>
        <v>0</v>
      </c>
      <c r="DL318">
        <f>IF(OR(DL196="",AND(DL196=DL195,DL196=DL197)),NA(), DL196)</f>
        <v>0</v>
      </c>
      <c r="DM318">
        <f>IF(ISNA(DN318),NA(),DM196)</f>
        <v>0</v>
      </c>
      <c r="DN318">
        <f>IF(OR(DN196="",AND(DN196=DN195,DN196=DN197)),NA(), DN196)</f>
        <v>0</v>
      </c>
      <c r="DO318">
        <f>IF(ISNA(DP318),NA(),DO196)</f>
        <v>0</v>
      </c>
      <c r="DP318">
        <f>IF(OR(DP196="",AND(DP196=DP195,DP196=DP197)),NA(), DP196)</f>
        <v>0</v>
      </c>
      <c r="DQ318">
        <f>IF(ISNA(DR318),NA(),DQ196)</f>
        <v>0</v>
      </c>
      <c r="DR318">
        <f>IF(OR(DR196="",AND(DR196=DR195,DR196=DR197)),NA(), DR196)</f>
        <v>0</v>
      </c>
      <c r="DS318">
        <f>IF(ISNA(DT318),NA(),DS196)</f>
        <v>0</v>
      </c>
      <c r="DT318">
        <f>IF(OR(DT196="",AND(DT196=DT195,DT196=DT197)),NA(), DT196)</f>
        <v>0</v>
      </c>
      <c r="DU318">
        <f>IF(ISNA(DV318),NA(),DU196)</f>
        <v>0</v>
      </c>
      <c r="DV318">
        <f>IF(OR(DV196="",AND(DV196=DV195,DV196=DV197)),NA(), DV196)</f>
        <v>0</v>
      </c>
      <c r="DW318">
        <f>IF(ISNA(DX318),NA(),DW196)</f>
        <v>0</v>
      </c>
      <c r="DX318">
        <f>IF(OR(DX196="",AND(DX196=DX195,DX196=DX197)),NA(), DX196)</f>
        <v>0</v>
      </c>
      <c r="DY318">
        <f>IF(ISNA(DZ318),NA(),DY196)</f>
        <v>0</v>
      </c>
      <c r="DZ318">
        <f>IF(OR(DZ196="",AND(DZ196=DZ195,DZ196=DZ197)),NA(), DZ196)</f>
        <v>0</v>
      </c>
      <c r="EA318">
        <f>IF(ISNA(EB318),NA(),EA196)</f>
        <v>0</v>
      </c>
      <c r="EB318">
        <f>IF(OR(EB196="",AND(EB196=EB195,EB196=EB197)),NA(), EB196)</f>
        <v>0</v>
      </c>
      <c r="EC318">
        <f>IF(ISNA(ED318),NA(),EC196)</f>
        <v>0</v>
      </c>
      <c r="ED318">
        <f>IF(OR(ED196="",AND(ED196=ED195,ED196=ED197)),NA(), ED196)</f>
        <v>0</v>
      </c>
      <c r="EE318">
        <f>IF(ISNA(EF318),NA(),EE196)</f>
        <v>0</v>
      </c>
      <c r="EF318">
        <f>IF(OR(EF196="",AND(EF196=EF195,EF196=EF197)),NA(), EF196)</f>
        <v>0</v>
      </c>
      <c r="EI318">
        <f>IF(ISNA(EJ318),NA(),EI196)</f>
        <v>0</v>
      </c>
      <c r="EJ318">
        <f>IF(OR(EJ196="",AND(EJ196=EJ195,EJ196=EJ197)),NA(), EJ196)</f>
        <v>0</v>
      </c>
      <c r="EK318">
        <f>IF(ISNA(EL318),NA(),EK196)</f>
        <v>0</v>
      </c>
      <c r="EL318">
        <f>IF(OR(EL196="",AND(EL196=EL195,EL196=EL197)),NA(), EL196)</f>
        <v>0</v>
      </c>
      <c r="EM318">
        <f>IF(ISNA(EN318),NA(),EM196)</f>
        <v>0</v>
      </c>
      <c r="EN318">
        <f>IF(OR(EN196="",AND(EN196=EN195,EN196=EN197)),NA(), EN196)</f>
        <v>0</v>
      </c>
      <c r="EO318">
        <f>IF(ISNA(EP318),NA(),EO196)</f>
        <v>0</v>
      </c>
      <c r="EP318">
        <f>IF(OR(EP196="",AND(EP196=EP195,EP196=EP197)),NA(), EP196)</f>
        <v>0</v>
      </c>
      <c r="EQ318">
        <f>IF(ISNA(ER318),NA(),EQ196)</f>
        <v>0</v>
      </c>
      <c r="ER318">
        <f>IF(OR(ER196="",AND(ER196=ER195,ER196=ER197)),NA(), ER196)</f>
        <v>0</v>
      </c>
      <c r="ES318">
        <f>IF(ISNA(ET318),NA(),ES196)</f>
        <v>0</v>
      </c>
      <c r="ET318">
        <f>IF(OR(ET196="",AND(ET196=ET195,ET196=ET197)),NA(), ET196)</f>
        <v>0</v>
      </c>
      <c r="EU318">
        <f>IF(ISNA(EV318),NA(),EU196)</f>
        <v>0</v>
      </c>
      <c r="EV318">
        <f>IF(OR(EV196="",AND(EV196=EV195,EV196=EV197)),NA(), EV196)</f>
        <v>0</v>
      </c>
      <c r="EW318">
        <f>IF(ISNA(EX318),NA(),EW196)</f>
        <v>0</v>
      </c>
      <c r="EX318">
        <f>IF(OR(EX196="",AND(EX196=EX195,EX196=EX197)),NA(), EX196)</f>
        <v>0</v>
      </c>
      <c r="EY318">
        <f>IF(ISNA(EZ318),NA(),EY196)</f>
        <v>0</v>
      </c>
      <c r="EZ318">
        <f>IF(OR(EZ196="",AND(EZ196=EZ195,EZ196=EZ197)),NA(), EZ196)</f>
        <v>0</v>
      </c>
      <c r="FA318">
        <f>IF(ISNA(FB318),NA(),FA196)</f>
        <v>0</v>
      </c>
      <c r="FB318">
        <f>IF(OR(FB196="",AND(FB196=FB195,FB196=FB197)),NA(), FB196)</f>
        <v>0</v>
      </c>
      <c r="FC318">
        <f>IF(ISNA(FD318),NA(),FC196)</f>
        <v>0</v>
      </c>
      <c r="FD318">
        <f>IF(OR(FD196="",AND(FD196=FD195,FD196=FD197)),NA(), FD196)</f>
        <v>0</v>
      </c>
      <c r="FE318">
        <f>IF(ISNA(FF318),NA(),FE196)</f>
        <v>0</v>
      </c>
      <c r="FF318">
        <f>IF(OR(FF196="",AND(FF196=FF195,FF196=FF197)),NA(), FF196)</f>
        <v>0</v>
      </c>
      <c r="FG318">
        <f>IF(ISNA(FH318),NA(),FG196)</f>
        <v>0</v>
      </c>
      <c r="FH318">
        <f>IF(OR(FH196="",AND(FH196=FH195,FH196=FH197)),NA(), FH196)</f>
        <v>0</v>
      </c>
      <c r="FI318">
        <f>IF(ISNA(FJ318),NA(),FI196)</f>
        <v>0</v>
      </c>
      <c r="FJ318">
        <f>IF(OR(FJ196="",AND(FJ196=FJ195,FJ196=FJ197)),NA(), FJ196)</f>
        <v>0</v>
      </c>
      <c r="FK318">
        <f>IF(ISNA(FL318),NA(),FK196)</f>
        <v>0</v>
      </c>
      <c r="FL318">
        <f>IF(OR(FL196="",AND(FL196=FL195,FL196=FL197)),NA(), FL196)</f>
        <v>0</v>
      </c>
      <c r="FM318">
        <f>IF(ISNA(FN318),NA(),FM196)</f>
        <v>0</v>
      </c>
      <c r="FN318">
        <f>IF(OR(FN196="",AND(FN196=FN195,FN196=FN197)),NA(), FN196)</f>
        <v>0</v>
      </c>
      <c r="FO318">
        <f>IF(ISNA(FP318),NA(),FO196)</f>
        <v>0</v>
      </c>
      <c r="FP318">
        <f>IF(OR(FP196="",AND(FP196=FP195,FP196=FP197)),NA(), FP196)</f>
        <v>0</v>
      </c>
      <c r="FQ318">
        <f>IF(ISNA(FR318),NA(),FQ196)</f>
        <v>0</v>
      </c>
      <c r="FR318">
        <f>IF(OR(FR196="",AND(FR196=FR195,FR196=FR197)),NA(), FR196)</f>
        <v>0</v>
      </c>
      <c r="FS318">
        <f>IF(ISNA(FT318),NA(),FS196)</f>
        <v>0</v>
      </c>
      <c r="FT318">
        <f>IF(OR(FT196="",AND(FT196=FT195,FT196=FT197)),NA(), FT196)</f>
        <v>0</v>
      </c>
      <c r="FU318">
        <f>IF(ISNA(FV318),NA(),FU196)</f>
        <v>0</v>
      </c>
      <c r="FV318">
        <f>IF(OR(FV196="",AND(FV196=FV195,FV196=FV197)),NA(), FV196)</f>
        <v>0</v>
      </c>
      <c r="FW318">
        <f>IF(ISNA(FX318),NA(),FW196)</f>
        <v>0</v>
      </c>
      <c r="FX318">
        <f>IF(OR(FX196="",AND(FX196=FX195,FX196=FX197)),NA(), FX196)</f>
        <v>0</v>
      </c>
      <c r="FY318">
        <f>IF(ISNA(FZ318),NA(),FY196)</f>
        <v>0</v>
      </c>
      <c r="FZ318">
        <f>IF(OR(FZ196="",AND(FZ196=FZ195,FZ196=FZ197)),NA(), FZ196)</f>
        <v>0</v>
      </c>
      <c r="GA318">
        <f>IF(ISNA(GB318),NA(),GA196)</f>
        <v>0</v>
      </c>
      <c r="GB318">
        <f>IF(OR(GB196="",AND(GB196=GB195,GB196=GB197)),NA(), GB196)</f>
        <v>0</v>
      </c>
      <c r="GC318">
        <f>IF(ISNA(GD318),NA(),GC196)</f>
        <v>0</v>
      </c>
      <c r="GD318">
        <f>IF(OR(GD196="",AND(GD196=GD195,GD196=GD197)),NA(), GD196)</f>
        <v>0</v>
      </c>
      <c r="GE318">
        <f>IF(ISNA(GF318),NA(),GE196)</f>
        <v>0</v>
      </c>
      <c r="GF318">
        <f>IF(OR(GF196="",AND(GF196=GF195,GF196=GF197)),NA(), GF196)</f>
        <v>0</v>
      </c>
      <c r="GG318">
        <f>IF(ISNA(GH318),NA(),GG196)</f>
        <v>0</v>
      </c>
      <c r="GH318">
        <f>IF(OR(GH196="",AND(GH196=GH195,GH196=GH197)),NA(), GH196)</f>
        <v>0</v>
      </c>
      <c r="GI318">
        <f>IF(ISNA(GJ318),NA(),GI196)</f>
        <v>0</v>
      </c>
      <c r="GJ318">
        <f>IF(OR(GJ196="",AND(GJ196=GJ195,GJ196=GJ197)),NA(), GJ196)</f>
        <v>0</v>
      </c>
      <c r="GK318">
        <f>IF(ISNA(GL318),NA(),GK196)</f>
        <v>0</v>
      </c>
      <c r="GL318">
        <f>IF(OR(GL196="",AND(GL196=GL195,GL196=GL197)),NA(), GL196)</f>
        <v>0</v>
      </c>
      <c r="GM318">
        <f>IF(ISNA(GN318),NA(),GM196)</f>
        <v>0</v>
      </c>
      <c r="GN318">
        <f>IF(OR(GN196="",AND(GN196=GN195,GN196=GN197)),NA(), GN196)</f>
        <v>0</v>
      </c>
      <c r="GO318">
        <f>IF(ISNA(GP318),NA(),GO196)</f>
        <v>0</v>
      </c>
      <c r="GP318">
        <f>IF(OR(GP196="",AND(GP196=GP195,GP196=GP197)),NA(), GP196)</f>
        <v>0</v>
      </c>
      <c r="GQ318">
        <f>IF(ISNA(GR318),NA(),GQ196)</f>
        <v>0</v>
      </c>
      <c r="GR318">
        <f>IF(OR(GR196="",AND(GR196=GR195,GR196=GR197)),NA(), GR196)</f>
        <v>0</v>
      </c>
      <c r="GS318">
        <f>IF(ISNA(GT318),NA(),GS196)</f>
        <v>0</v>
      </c>
      <c r="GT318">
        <f>IF(OR(GT196="",AND(GT196=GT195,GT196=GT197)),NA(), GT196)</f>
        <v>0</v>
      </c>
      <c r="GU318">
        <f>IF(ISNA(GV318),NA(),GU196)</f>
        <v>0</v>
      </c>
      <c r="GV318">
        <f>IF(OR(GV196="",AND(GV196=GV195,GV196=GV197)),NA(), GV196)</f>
        <v>0</v>
      </c>
      <c r="GW318">
        <f>IF(ISNA(GX318),NA(),GW196)</f>
        <v>0</v>
      </c>
      <c r="GX318">
        <f>IF(OR(GX196="",AND(GX196=GX195,GX196=GX197)),NA(), GX196)</f>
        <v>0</v>
      </c>
      <c r="GY318">
        <f>IF(ISNA(GZ318),NA(),GY196)</f>
        <v>0</v>
      </c>
      <c r="GZ318">
        <f>IF(OR(GZ196="",AND(GZ196=GZ195,GZ196=GZ197)),NA(), GZ196)</f>
        <v>0</v>
      </c>
      <c r="HA318">
        <f>IF(ISNA(HB318),NA(),HA196)</f>
        <v>0</v>
      </c>
      <c r="HB318">
        <f>IF(OR(HB196="",AND(HB196=HB195,HB196=HB197)),NA(), HB196)</f>
        <v>0</v>
      </c>
      <c r="HC318">
        <f>IF(ISNA(HD318),NA(),HC196)</f>
        <v>0</v>
      </c>
      <c r="HD318">
        <f>IF(OR(HD196="",AND(HD196=HD195,HD196=HD197)),NA(), HD196)</f>
        <v>0</v>
      </c>
      <c r="HE318">
        <f>IF(ISNA(HF318),NA(),HE196)</f>
        <v>0</v>
      </c>
      <c r="HF318">
        <f>IF(OR(HF196="",AND(HF196=HF195,HF196=HF197)),NA(), HF196)</f>
        <v>0</v>
      </c>
      <c r="HG318">
        <f>IF(ISNA(HH318),NA(),HG196)</f>
        <v>0</v>
      </c>
      <c r="HH318">
        <f>IF(OR(HH196="",AND(HH196=HH195,HH196=HH197)),NA(), HH196)</f>
        <v>0</v>
      </c>
      <c r="HI318">
        <f>IF(ISNA(HJ318),NA(),HI196)</f>
        <v>0</v>
      </c>
      <c r="HJ318">
        <f>IF(OR(HJ196="",AND(HJ196=HJ195,HJ196=HJ197)),NA(), HJ196)</f>
        <v>0</v>
      </c>
      <c r="HK318">
        <f>IF(ISNA(HL318),NA(),HK196)</f>
        <v>0</v>
      </c>
      <c r="HL318">
        <f>IF(OR(HL196="",AND(HL196=HL195,HL196=HL197)),NA(), HL196)</f>
        <v>0</v>
      </c>
      <c r="HM318">
        <f>IF(ISNA(HN318),NA(),HM196)</f>
        <v>0</v>
      </c>
      <c r="HN318">
        <f>IF(OR(HN196="",AND(HN196=HN195,HN196=HN197)),NA(), HN196)</f>
        <v>0</v>
      </c>
      <c r="HO318">
        <f>IF(ISNA(HP318),NA(),HO196)</f>
        <v>0</v>
      </c>
      <c r="HP318">
        <f>IF(OR(HP196="",AND(HP196=HP195,HP196=HP197)),NA(), HP196)</f>
        <v>0</v>
      </c>
      <c r="HQ318">
        <f>IF(ISNA(HR318),NA(),HQ196)</f>
        <v>0</v>
      </c>
      <c r="HR318">
        <f>IF(OR(HR196="",AND(HR196=HR195,HR196=HR197)),NA(), HR196)</f>
        <v>0</v>
      </c>
      <c r="HS318">
        <f>IF(ISNA(HT318),NA(),HS196)</f>
        <v>0</v>
      </c>
      <c r="HT318">
        <f>IF(OR(HT196="",AND(HT196=HT195,HT196=HT197)),NA(), HT196)</f>
        <v>0</v>
      </c>
      <c r="HU318">
        <f>IF(ISNA(HV318),NA(),HU196)</f>
        <v>0</v>
      </c>
      <c r="HV318">
        <f>IF(OR(HV196="",AND(HV196=HV195,HV196=HV197)),NA(), HV196)</f>
        <v>0</v>
      </c>
      <c r="HW318">
        <f>IF(ISNA(HX318),NA(),HW196)</f>
        <v>0</v>
      </c>
      <c r="HX318">
        <f>IF(OR(HX196="",AND(HX196=HX195,HX196=HX197)),NA(), HX196)</f>
        <v>0</v>
      </c>
      <c r="HY318">
        <f>IF(ISNA(HZ318),NA(),HY196)</f>
        <v>0</v>
      </c>
      <c r="HZ318">
        <f>IF(OR(HZ196="",AND(HZ196=HZ195,HZ196=HZ197)),NA(), HZ196)</f>
        <v>0</v>
      </c>
      <c r="IA318">
        <f>IF(ISNA(IB318),NA(),IA196)</f>
        <v>0</v>
      </c>
      <c r="IB318">
        <f>IF(OR(IB196="",AND(IB196=IB195,IB196=IB197)),NA(), IB196)</f>
        <v>0</v>
      </c>
      <c r="IC318">
        <f>IF(ISNA(ID318),NA(),IC196)</f>
        <v>0</v>
      </c>
      <c r="ID318">
        <f>IF(OR(ID196="",AND(ID196=ID195,ID196=ID197)),NA(), ID196)</f>
        <v>0</v>
      </c>
      <c r="IE318">
        <f>IF(ISNA(IF318),NA(),IE196)</f>
        <v>0</v>
      </c>
      <c r="IF318">
        <f>IF(OR(IF196="",AND(IF196=IF195,IF196=IF197)),NA(), IF196)</f>
        <v>0</v>
      </c>
      <c r="IG318">
        <f>IF(ISNA(IH318),NA(),IG196)</f>
        <v>0</v>
      </c>
      <c r="IH318">
        <f>IF(OR(IH196="",AND(IH196=IH195,IH196=IH197)),NA(), IH196)</f>
        <v>0</v>
      </c>
      <c r="II318">
        <f>IF(ISNA(IJ318),NA(),II196)</f>
        <v>0</v>
      </c>
      <c r="IJ318">
        <f>IF(OR(IJ196="",AND(IJ196=IJ195,IJ196=IJ197)),NA(), IJ196)</f>
        <v>0</v>
      </c>
      <c r="IK318">
        <f>IF(ISNA(IL318),NA(),IK196)</f>
        <v>0</v>
      </c>
      <c r="IL318">
        <f>IF(OR(IL196="",AND(IL196=IL195,IL196=IL197)),NA(), IL196)</f>
        <v>0</v>
      </c>
      <c r="IM318">
        <f>IF(ISNA(IN318),NA(),IM196)</f>
        <v>0</v>
      </c>
      <c r="IN318">
        <f>IF(OR(IN196="",AND(IN196=IN195,IN196=IN197)),NA(), IN196)</f>
        <v>0</v>
      </c>
      <c r="IO318">
        <f>IF(ISNA(IP318),NA(),IO196)</f>
        <v>0</v>
      </c>
      <c r="IP318">
        <f>IF(OR(IP196="",AND(IP196=IP195,IP196=IP197)),NA(), IP196)</f>
        <v>0</v>
      </c>
      <c r="IQ318">
        <f>IF(ISNA(IR318),NA(),IQ196)</f>
        <v>0</v>
      </c>
      <c r="IR318">
        <f>IF(OR(IR196="",AND(IR196=IR195,IR196=IR197)),NA(), IR196)</f>
        <v>0</v>
      </c>
      <c r="IS318">
        <f>IF(ISNA(IT318),NA(),IS196)</f>
        <v>0</v>
      </c>
      <c r="IT318">
        <f>IF(OR(IT196="",AND(IT196=IT195,IT196=IT197)),NA(), IT196)</f>
        <v>0</v>
      </c>
      <c r="IU318">
        <f>IF(ISNA(IV318),NA(),IU196)</f>
        <v>0</v>
      </c>
      <c r="IV318">
        <f>IF(OR(IV196="",AND(IV196=IV195,IV196=IV197)),NA(), IV196)</f>
        <v>0</v>
      </c>
      <c r="IW318">
        <f>IF(ISNA(IX318),NA(),IW196)</f>
        <v>0</v>
      </c>
      <c r="IX318">
        <f>IF(OR(IX196="",AND(IX196=IX195,IX196=IX197)),NA(), IX196)</f>
        <v>0</v>
      </c>
      <c r="IY318">
        <f>IF(ISNA(IZ318),NA(),IY196)</f>
        <v>0</v>
      </c>
      <c r="IZ318">
        <f>IF(OR(IZ196="",AND(IZ196=IZ195,IZ196=IZ197)),NA(), IZ196)</f>
        <v>0</v>
      </c>
      <c r="JA318">
        <f>IF(ISNA(JB318),NA(),JA196)</f>
        <v>0</v>
      </c>
      <c r="JB318">
        <f>IF(OR(JB196="",AND(JB196=JB195,JB196=JB197)),NA(), JB196)</f>
        <v>0</v>
      </c>
      <c r="JC318">
        <f>IF(ISNA(JD318),NA(),JC196)</f>
        <v>0</v>
      </c>
      <c r="JD318">
        <f>IF(OR(JD196="",AND(JD196=JD195,JD196=JD197)),NA(), JD196)</f>
        <v>0</v>
      </c>
      <c r="JE318">
        <f>IF(ISNA(JF318),NA(),JE196)</f>
        <v>0</v>
      </c>
      <c r="JF318">
        <f>IF(OR(JF196="",AND(JF196=JF195,JF196=JF197)),NA(), JF196)</f>
        <v>0</v>
      </c>
      <c r="JG318">
        <f>IF(ISNA(JH318),NA(),JG196)</f>
        <v>0</v>
      </c>
      <c r="JH318">
        <f>IF(OR(JH196="",AND(JH196=JH195,JH196=JH197)),NA(), JH196)</f>
        <v>0</v>
      </c>
      <c r="JI318">
        <f>IF(ISNA(JJ318),NA(),JI196)</f>
        <v>0</v>
      </c>
      <c r="JJ318">
        <f>IF(OR(JJ196="",AND(JJ196=JJ195,JJ196=JJ197)),NA(), JJ196)</f>
        <v>0</v>
      </c>
    </row>
    <row r="319" spans="4:270">
      <c r="E319">
        <f>IF(ISNA(F319),NA(),E197)</f>
        <v>0</v>
      </c>
      <c r="F319">
        <f>IF(OR(F197="",AND(F197=F196,F197=F198)),NA(), F197)</f>
        <v>0</v>
      </c>
      <c r="G319">
        <f>IF(ISNA(H319),NA(),G197)</f>
        <v>0</v>
      </c>
      <c r="H319">
        <f>IF(OR(H197="",AND(H197=H196,H197=H198)),NA(), H197)</f>
        <v>0</v>
      </c>
      <c r="I319">
        <f>IF(ISNA(J319),NA(),I197)</f>
        <v>0</v>
      </c>
      <c r="J319">
        <f>IF(OR(J197="",AND(J197=J196,J197=J198)),NA(), J197)</f>
        <v>0</v>
      </c>
      <c r="K319">
        <f>IF(ISNA(L319),NA(),K197)</f>
        <v>0</v>
      </c>
      <c r="L319">
        <f>IF(OR(L197="",AND(L197=L196,L197=L198)),NA(), L197)</f>
        <v>0</v>
      </c>
      <c r="M319">
        <f>IF(ISNA(N319),NA(),M197)</f>
        <v>0</v>
      </c>
      <c r="N319">
        <f>IF(OR(N197="",AND(N197=N196,N197=N198)),NA(), N197)</f>
        <v>0</v>
      </c>
      <c r="O319">
        <f>IF(ISNA(P319),NA(),O197)</f>
        <v>0</v>
      </c>
      <c r="P319">
        <f>IF(OR(P197="",AND(P197=P196,P197=P198)),NA(), P197)</f>
        <v>0</v>
      </c>
      <c r="Q319">
        <f>IF(ISNA(R319),NA(),Q197)</f>
        <v>0</v>
      </c>
      <c r="R319">
        <f>IF(OR(R197="",AND(R197=R196,R197=R198)),NA(), R197)</f>
        <v>0</v>
      </c>
      <c r="S319">
        <f>IF(ISNA(T319),NA(),S197)</f>
        <v>0</v>
      </c>
      <c r="T319">
        <f>IF(OR(T197="",AND(T197=T196,T197=T198)),NA(), T197)</f>
        <v>0</v>
      </c>
      <c r="U319">
        <f>IF(ISNA(V319),NA(),U197)</f>
        <v>0</v>
      </c>
      <c r="V319">
        <f>IF(OR(V197="",AND(V197=V196,V197=V198)),NA(), V197)</f>
        <v>0</v>
      </c>
      <c r="W319">
        <f>IF(ISNA(X319),NA(),W197)</f>
        <v>0</v>
      </c>
      <c r="X319">
        <f>IF(OR(X197="",AND(X197=X196,X197=X198)),NA(), X197)</f>
        <v>0</v>
      </c>
      <c r="Y319">
        <f>IF(ISNA(Z319),NA(),Y197)</f>
        <v>0</v>
      </c>
      <c r="Z319">
        <f>IF(OR(Z197="",AND(Z197=Z196,Z197=Z198)),NA(), Z197)</f>
        <v>0</v>
      </c>
      <c r="AA319">
        <f>IF(ISNA(AB319),NA(),AA197)</f>
        <v>0</v>
      </c>
      <c r="AB319">
        <f>IF(OR(AB197="",AND(AB197=AB196,AB197=AB198)),NA(), AB197)</f>
        <v>0</v>
      </c>
      <c r="AC319">
        <f>IF(ISNA(AD319),NA(),AC197)</f>
        <v>0</v>
      </c>
      <c r="AD319">
        <f>IF(OR(AD197="",AND(AD197=AD196,AD197=AD198)),NA(), AD197)</f>
        <v>0</v>
      </c>
      <c r="AE319">
        <f>IF(ISNA(AF319),NA(),AE197)</f>
        <v>0</v>
      </c>
      <c r="AF319">
        <f>IF(OR(AF197="",AND(AF197=AF196,AF197=AF198)),NA(), AF197)</f>
        <v>0</v>
      </c>
      <c r="AG319">
        <f>IF(ISNA(AH319),NA(),AG197)</f>
        <v>0</v>
      </c>
      <c r="AH319">
        <f>IF(OR(AH197="",AND(AH197=AH196,AH197=AH198)),NA(), AH197)</f>
        <v>0</v>
      </c>
      <c r="AI319">
        <f>IF(ISNA(AJ319),NA(),AI197)</f>
        <v>0</v>
      </c>
      <c r="AJ319">
        <f>IF(OR(AJ197="",AND(AJ197=AJ196,AJ197=AJ198)),NA(), AJ197)</f>
        <v>0</v>
      </c>
      <c r="AK319">
        <f>IF(ISNA(AL319),NA(),AK197)</f>
        <v>0</v>
      </c>
      <c r="AL319">
        <f>IF(OR(AL197="",AND(AL197=AL196,AL197=AL198)),NA(), AL197)</f>
        <v>0</v>
      </c>
      <c r="AM319">
        <f>IF(ISNA(AN319),NA(),AM197)</f>
        <v>0</v>
      </c>
      <c r="AN319">
        <f>IF(OR(AN197="",AND(AN197=AN196,AN197=AN198)),NA(), AN197)</f>
        <v>0</v>
      </c>
      <c r="AO319">
        <f>IF(ISNA(AP319),NA(),AO197)</f>
        <v>0</v>
      </c>
      <c r="AP319">
        <f>IF(OR(AP197="",AND(AP197=AP196,AP197=AP198)),NA(), AP197)</f>
        <v>0</v>
      </c>
      <c r="AQ319">
        <f>IF(ISNA(AR319),NA(),AQ197)</f>
        <v>0</v>
      </c>
      <c r="AR319">
        <f>IF(OR(AR197="",AND(AR197=AR196,AR197=AR198)),NA(), AR197)</f>
        <v>0</v>
      </c>
      <c r="AS319">
        <f>IF(ISNA(AT319),NA(),AS197)</f>
        <v>0</v>
      </c>
      <c r="AT319">
        <f>IF(OR(AT197="",AND(AT197=AT196,AT197=AT198)),NA(), AT197)</f>
        <v>0</v>
      </c>
      <c r="AU319">
        <f>IF(ISNA(AV319),NA(),AU197)</f>
        <v>0</v>
      </c>
      <c r="AV319">
        <f>IF(OR(AV197="",AND(AV197=AV196,AV197=AV198)),NA(), AV197)</f>
        <v>0</v>
      </c>
      <c r="AW319">
        <f>IF(ISNA(AX319),NA(),AW197)</f>
        <v>0</v>
      </c>
      <c r="AX319">
        <f>IF(OR(AX197="",AND(AX197=AX196,AX197=AX198)),NA(), AX197)</f>
        <v>0</v>
      </c>
      <c r="AY319">
        <f>IF(ISNA(AZ319),NA(),AY197)</f>
        <v>0</v>
      </c>
      <c r="AZ319">
        <f>IF(OR(AZ197="",AND(AZ197=AZ196,AZ197=AZ198)),NA(), AZ197)</f>
        <v>0</v>
      </c>
      <c r="BA319">
        <f>IF(ISNA(BB319),NA(),BA197)</f>
        <v>0</v>
      </c>
      <c r="BB319">
        <f>IF(OR(BB197="",AND(BB197=BB196,BB197=BB198)),NA(), BB197)</f>
        <v>0</v>
      </c>
      <c r="BC319">
        <f>IF(ISNA(BD319),NA(),BC197)</f>
        <v>0</v>
      </c>
      <c r="BD319">
        <f>IF(OR(BD197="",AND(BD197=BD196,BD197=BD198)),NA(), BD197)</f>
        <v>0</v>
      </c>
      <c r="BE319">
        <f>IF(ISNA(BF319),NA(),BE197)</f>
        <v>0</v>
      </c>
      <c r="BF319">
        <f>IF(OR(BF197="",AND(BF197=BF196,BF197=BF198)),NA(), BF197)</f>
        <v>0</v>
      </c>
      <c r="BG319">
        <f>IF(ISNA(BH319),NA(),BG197)</f>
        <v>0</v>
      </c>
      <c r="BH319">
        <f>IF(OR(BH197="",AND(BH197=BH196,BH197=BH198)),NA(), BH197)</f>
        <v>0</v>
      </c>
      <c r="BI319">
        <f>IF(ISNA(BJ319),NA(),BI197)</f>
        <v>0</v>
      </c>
      <c r="BJ319">
        <f>IF(OR(BJ197="",AND(BJ197=BJ196,BJ197=BJ198)),NA(), BJ197)</f>
        <v>0</v>
      </c>
      <c r="BK319">
        <f>IF(ISNA(BL319),NA(),BK197)</f>
        <v>0</v>
      </c>
      <c r="BL319">
        <f>IF(OR(BL197="",AND(BL197=BL196,BL197=BL198)),NA(), BL197)</f>
        <v>0</v>
      </c>
      <c r="BM319">
        <f>IF(ISNA(BN319),NA(),BM197)</f>
        <v>0</v>
      </c>
      <c r="BN319">
        <f>IF(OR(BN197="",AND(BN197=BN196,BN197=BN198)),NA(), BN197)</f>
        <v>0</v>
      </c>
      <c r="BO319">
        <f>IF(ISNA(BP319),NA(),BO197)</f>
        <v>0</v>
      </c>
      <c r="BP319">
        <f>IF(OR(BP197="",AND(BP197=BP196,BP197=BP198)),NA(), BP197)</f>
        <v>0</v>
      </c>
      <c r="BQ319">
        <f>IF(ISNA(BR319),NA(),BQ197)</f>
        <v>0</v>
      </c>
      <c r="BR319">
        <f>IF(OR(BR197="",AND(BR197=BR196,BR197=BR198)),NA(), BR197)</f>
        <v>0</v>
      </c>
      <c r="BS319">
        <f>IF(ISNA(BT319),NA(),BS197)</f>
        <v>0</v>
      </c>
      <c r="BT319">
        <f>IF(OR(BT197="",AND(BT197=BT196,BT197=BT198)),NA(), BT197)</f>
        <v>0</v>
      </c>
      <c r="BU319">
        <f>IF(ISNA(BV319),NA(),BU197)</f>
        <v>0</v>
      </c>
      <c r="BV319">
        <f>IF(OR(BV197="",AND(BV197=BV196,BV197=BV198)),NA(), BV197)</f>
        <v>0</v>
      </c>
      <c r="BW319">
        <f>IF(ISNA(BX319),NA(),BW197)</f>
        <v>0</v>
      </c>
      <c r="BX319">
        <f>IF(OR(BX197="",AND(BX197=BX196,BX197=BX198)),NA(), BX197)</f>
        <v>0</v>
      </c>
      <c r="BY319">
        <f>IF(ISNA(BZ319),NA(),BY197)</f>
        <v>0</v>
      </c>
      <c r="BZ319">
        <f>IF(OR(BZ197="",AND(BZ197=BZ196,BZ197=BZ198)),NA(), BZ197)</f>
        <v>0</v>
      </c>
      <c r="CA319">
        <f>IF(ISNA(CB319),NA(),CA197)</f>
        <v>0</v>
      </c>
      <c r="CB319">
        <f>IF(OR(CB197="",AND(CB197=CB196,CB197=CB198)),NA(), CB197)</f>
        <v>0</v>
      </c>
      <c r="CC319">
        <f>IF(ISNA(CD319),NA(),CC197)</f>
        <v>0</v>
      </c>
      <c r="CD319">
        <f>IF(OR(CD197="",AND(CD197=CD196,CD197=CD198)),NA(), CD197)</f>
        <v>0</v>
      </c>
      <c r="CE319">
        <f>IF(ISNA(CF319),NA(),CE197)</f>
        <v>0</v>
      </c>
      <c r="CF319">
        <f>IF(OR(CF197="",AND(CF197=CF196,CF197=CF198)),NA(), CF197)</f>
        <v>0</v>
      </c>
      <c r="CG319">
        <f>IF(ISNA(CH319),NA(),CG197)</f>
        <v>0</v>
      </c>
      <c r="CH319">
        <f>IF(OR(CH197="",AND(CH197=CH196,CH197=CH198)),NA(), CH197)</f>
        <v>0</v>
      </c>
      <c r="CI319">
        <f>IF(ISNA(CJ319),NA(),CI197)</f>
        <v>0</v>
      </c>
      <c r="CJ319">
        <f>IF(OR(CJ197="",AND(CJ197=CJ196,CJ197=CJ198)),NA(), CJ197)</f>
        <v>0</v>
      </c>
      <c r="CK319">
        <f>IF(ISNA(CL319),NA(),CK197)</f>
        <v>0</v>
      </c>
      <c r="CL319">
        <f>IF(OR(CL197="",AND(CL197=CL196,CL197=CL198)),NA(), CL197)</f>
        <v>0</v>
      </c>
      <c r="CM319">
        <f>IF(ISNA(CN319),NA(),CM197)</f>
        <v>0</v>
      </c>
      <c r="CN319">
        <f>IF(OR(CN197="",AND(CN197=CN196,CN197=CN198)),NA(), CN197)</f>
        <v>0</v>
      </c>
      <c r="CO319">
        <f>IF(ISNA(CP319),NA(),CO197)</f>
        <v>0</v>
      </c>
      <c r="CP319">
        <f>IF(OR(CP197="",AND(CP197=CP196,CP197=CP198)),NA(), CP197)</f>
        <v>0</v>
      </c>
      <c r="CQ319">
        <f>IF(ISNA(CR319),NA(),CQ197)</f>
        <v>0</v>
      </c>
      <c r="CR319">
        <f>IF(OR(CR197="",AND(CR197=CR196,CR197=CR198)),NA(), CR197)</f>
        <v>0</v>
      </c>
      <c r="CS319">
        <f>IF(ISNA(CT319),NA(),CS197)</f>
        <v>0</v>
      </c>
      <c r="CT319">
        <f>IF(OR(CT197="",AND(CT197=CT196,CT197=CT198)),NA(), CT197)</f>
        <v>0</v>
      </c>
      <c r="CU319">
        <f>IF(ISNA(CV319),NA(),CU197)</f>
        <v>0</v>
      </c>
      <c r="CV319">
        <f>IF(OR(CV197="",AND(CV197=CV196,CV197=CV198)),NA(), CV197)</f>
        <v>0</v>
      </c>
      <c r="CW319">
        <f>IF(ISNA(CX319),NA(),CW197)</f>
        <v>0</v>
      </c>
      <c r="CX319">
        <f>IF(OR(CX197="",AND(CX197=CX196,CX197=CX198)),NA(), CX197)</f>
        <v>0</v>
      </c>
      <c r="CY319">
        <f>IF(ISNA(CZ319),NA(),CY197)</f>
        <v>0</v>
      </c>
      <c r="CZ319">
        <f>IF(OR(CZ197="",AND(CZ197=CZ196,CZ197=CZ198)),NA(), CZ197)</f>
        <v>0</v>
      </c>
      <c r="DA319">
        <f>IF(ISNA(DB319),NA(),DA197)</f>
        <v>0</v>
      </c>
      <c r="DB319">
        <f>IF(OR(DB197="",AND(DB197=DB196,DB197=DB198)),NA(), DB197)</f>
        <v>0</v>
      </c>
      <c r="DC319">
        <f>IF(ISNA(DD319),NA(),DC197)</f>
        <v>0</v>
      </c>
      <c r="DD319">
        <f>IF(OR(DD197="",AND(DD197=DD196,DD197=DD198)),NA(), DD197)</f>
        <v>0</v>
      </c>
      <c r="DE319">
        <f>IF(ISNA(DF319),NA(),DE197)</f>
        <v>0</v>
      </c>
      <c r="DF319">
        <f>IF(OR(DF197="",AND(DF197=DF196,DF197=DF198)),NA(), DF197)</f>
        <v>0</v>
      </c>
      <c r="DG319">
        <f>IF(ISNA(DH319),NA(),DG197)</f>
        <v>0</v>
      </c>
      <c r="DH319">
        <f>IF(OR(DH197="",AND(DH197=DH196,DH197=DH198)),NA(), DH197)</f>
        <v>0</v>
      </c>
      <c r="DI319">
        <f>IF(ISNA(DJ319),NA(),DI197)</f>
        <v>0</v>
      </c>
      <c r="DJ319">
        <f>IF(OR(DJ197="",AND(DJ197=DJ196,DJ197=DJ198)),NA(), DJ197)</f>
        <v>0</v>
      </c>
      <c r="DK319">
        <f>IF(ISNA(DL319),NA(),DK197)</f>
        <v>0</v>
      </c>
      <c r="DL319">
        <f>IF(OR(DL197="",AND(DL197=DL196,DL197=DL198)),NA(), DL197)</f>
        <v>0</v>
      </c>
      <c r="DM319">
        <f>IF(ISNA(DN319),NA(),DM197)</f>
        <v>0</v>
      </c>
      <c r="DN319">
        <f>IF(OR(DN197="",AND(DN197=DN196,DN197=DN198)),NA(), DN197)</f>
        <v>0</v>
      </c>
      <c r="DO319">
        <f>IF(ISNA(DP319),NA(),DO197)</f>
        <v>0</v>
      </c>
      <c r="DP319">
        <f>IF(OR(DP197="",AND(DP197=DP196,DP197=DP198)),NA(), DP197)</f>
        <v>0</v>
      </c>
      <c r="DQ319">
        <f>IF(ISNA(DR319),NA(),DQ197)</f>
        <v>0</v>
      </c>
      <c r="DR319">
        <f>IF(OR(DR197="",AND(DR197=DR196,DR197=DR198)),NA(), DR197)</f>
        <v>0</v>
      </c>
      <c r="DS319">
        <f>IF(ISNA(DT319),NA(),DS197)</f>
        <v>0</v>
      </c>
      <c r="DT319">
        <f>IF(OR(DT197="",AND(DT197=DT196,DT197=DT198)),NA(), DT197)</f>
        <v>0</v>
      </c>
      <c r="DU319">
        <f>IF(ISNA(DV319),NA(),DU197)</f>
        <v>0</v>
      </c>
      <c r="DV319">
        <f>IF(OR(DV197="",AND(DV197=DV196,DV197=DV198)),NA(), DV197)</f>
        <v>0</v>
      </c>
      <c r="DW319">
        <f>IF(ISNA(DX319),NA(),DW197)</f>
        <v>0</v>
      </c>
      <c r="DX319">
        <f>IF(OR(DX197="",AND(DX197=DX196,DX197=DX198)),NA(), DX197)</f>
        <v>0</v>
      </c>
      <c r="DY319">
        <f>IF(ISNA(DZ319),NA(),DY197)</f>
        <v>0</v>
      </c>
      <c r="DZ319">
        <f>IF(OR(DZ197="",AND(DZ197=DZ196,DZ197=DZ198)),NA(), DZ197)</f>
        <v>0</v>
      </c>
      <c r="EA319">
        <f>IF(ISNA(EB319),NA(),EA197)</f>
        <v>0</v>
      </c>
      <c r="EB319">
        <f>IF(OR(EB197="",AND(EB197=EB196,EB197=EB198)),NA(), EB197)</f>
        <v>0</v>
      </c>
      <c r="EC319">
        <f>IF(ISNA(ED319),NA(),EC197)</f>
        <v>0</v>
      </c>
      <c r="ED319">
        <f>IF(OR(ED197="",AND(ED197=ED196,ED197=ED198)),NA(), ED197)</f>
        <v>0</v>
      </c>
      <c r="EE319">
        <f>IF(ISNA(EF319),NA(),EE197)</f>
        <v>0</v>
      </c>
      <c r="EF319">
        <f>IF(OR(EF197="",AND(EF197=EF196,EF197=EF198)),NA(), EF197)</f>
        <v>0</v>
      </c>
      <c r="EI319">
        <f>IF(ISNA(EJ319),NA(),EI197)</f>
        <v>0</v>
      </c>
      <c r="EJ319">
        <f>IF(OR(EJ197="",AND(EJ197=EJ196,EJ197=EJ198)),NA(), EJ197)</f>
        <v>0</v>
      </c>
      <c r="EK319">
        <f>IF(ISNA(EL319),NA(),EK197)</f>
        <v>0</v>
      </c>
      <c r="EL319">
        <f>IF(OR(EL197="",AND(EL197=EL196,EL197=EL198)),NA(), EL197)</f>
        <v>0</v>
      </c>
      <c r="EM319">
        <f>IF(ISNA(EN319),NA(),EM197)</f>
        <v>0</v>
      </c>
      <c r="EN319">
        <f>IF(OR(EN197="",AND(EN197=EN196,EN197=EN198)),NA(), EN197)</f>
        <v>0</v>
      </c>
      <c r="EO319">
        <f>IF(ISNA(EP319),NA(),EO197)</f>
        <v>0</v>
      </c>
      <c r="EP319">
        <f>IF(OR(EP197="",AND(EP197=EP196,EP197=EP198)),NA(), EP197)</f>
        <v>0</v>
      </c>
      <c r="EQ319">
        <f>IF(ISNA(ER319),NA(),EQ197)</f>
        <v>0</v>
      </c>
      <c r="ER319">
        <f>IF(OR(ER197="",AND(ER197=ER196,ER197=ER198)),NA(), ER197)</f>
        <v>0</v>
      </c>
      <c r="ES319">
        <f>IF(ISNA(ET319),NA(),ES197)</f>
        <v>0</v>
      </c>
      <c r="ET319">
        <f>IF(OR(ET197="",AND(ET197=ET196,ET197=ET198)),NA(), ET197)</f>
        <v>0</v>
      </c>
      <c r="EU319">
        <f>IF(ISNA(EV319),NA(),EU197)</f>
        <v>0</v>
      </c>
      <c r="EV319">
        <f>IF(OR(EV197="",AND(EV197=EV196,EV197=EV198)),NA(), EV197)</f>
        <v>0</v>
      </c>
      <c r="EW319">
        <f>IF(ISNA(EX319),NA(),EW197)</f>
        <v>0</v>
      </c>
      <c r="EX319">
        <f>IF(OR(EX197="",AND(EX197=EX196,EX197=EX198)),NA(), EX197)</f>
        <v>0</v>
      </c>
      <c r="EY319">
        <f>IF(ISNA(EZ319),NA(),EY197)</f>
        <v>0</v>
      </c>
      <c r="EZ319">
        <f>IF(OR(EZ197="",AND(EZ197=EZ196,EZ197=EZ198)),NA(), EZ197)</f>
        <v>0</v>
      </c>
      <c r="FA319">
        <f>IF(ISNA(FB319),NA(),FA197)</f>
        <v>0</v>
      </c>
      <c r="FB319">
        <f>IF(OR(FB197="",AND(FB197=FB196,FB197=FB198)),NA(), FB197)</f>
        <v>0</v>
      </c>
      <c r="FC319">
        <f>IF(ISNA(FD319),NA(),FC197)</f>
        <v>0</v>
      </c>
      <c r="FD319">
        <f>IF(OR(FD197="",AND(FD197=FD196,FD197=FD198)),NA(), FD197)</f>
        <v>0</v>
      </c>
      <c r="FE319">
        <f>IF(ISNA(FF319),NA(),FE197)</f>
        <v>0</v>
      </c>
      <c r="FF319">
        <f>IF(OR(FF197="",AND(FF197=FF196,FF197=FF198)),NA(), FF197)</f>
        <v>0</v>
      </c>
      <c r="FG319">
        <f>IF(ISNA(FH319),NA(),FG197)</f>
        <v>0</v>
      </c>
      <c r="FH319">
        <f>IF(OR(FH197="",AND(FH197=FH196,FH197=FH198)),NA(), FH197)</f>
        <v>0</v>
      </c>
      <c r="FI319">
        <f>IF(ISNA(FJ319),NA(),FI197)</f>
        <v>0</v>
      </c>
      <c r="FJ319">
        <f>IF(OR(FJ197="",AND(FJ197=FJ196,FJ197=FJ198)),NA(), FJ197)</f>
        <v>0</v>
      </c>
      <c r="FK319">
        <f>IF(ISNA(FL319),NA(),FK197)</f>
        <v>0</v>
      </c>
      <c r="FL319">
        <f>IF(OR(FL197="",AND(FL197=FL196,FL197=FL198)),NA(), FL197)</f>
        <v>0</v>
      </c>
      <c r="FM319">
        <f>IF(ISNA(FN319),NA(),FM197)</f>
        <v>0</v>
      </c>
      <c r="FN319">
        <f>IF(OR(FN197="",AND(FN197=FN196,FN197=FN198)),NA(), FN197)</f>
        <v>0</v>
      </c>
      <c r="FO319">
        <f>IF(ISNA(FP319),NA(),FO197)</f>
        <v>0</v>
      </c>
      <c r="FP319">
        <f>IF(OR(FP197="",AND(FP197=FP196,FP197=FP198)),NA(), FP197)</f>
        <v>0</v>
      </c>
      <c r="FQ319">
        <f>IF(ISNA(FR319),NA(),FQ197)</f>
        <v>0</v>
      </c>
      <c r="FR319">
        <f>IF(OR(FR197="",AND(FR197=FR196,FR197=FR198)),NA(), FR197)</f>
        <v>0</v>
      </c>
      <c r="FS319">
        <f>IF(ISNA(FT319),NA(),FS197)</f>
        <v>0</v>
      </c>
      <c r="FT319">
        <f>IF(OR(FT197="",AND(FT197=FT196,FT197=FT198)),NA(), FT197)</f>
        <v>0</v>
      </c>
      <c r="FU319">
        <f>IF(ISNA(FV319),NA(),FU197)</f>
        <v>0</v>
      </c>
      <c r="FV319">
        <f>IF(OR(FV197="",AND(FV197=FV196,FV197=FV198)),NA(), FV197)</f>
        <v>0</v>
      </c>
      <c r="FW319">
        <f>IF(ISNA(FX319),NA(),FW197)</f>
        <v>0</v>
      </c>
      <c r="FX319">
        <f>IF(OR(FX197="",AND(FX197=FX196,FX197=FX198)),NA(), FX197)</f>
        <v>0</v>
      </c>
      <c r="FY319">
        <f>IF(ISNA(FZ319),NA(),FY197)</f>
        <v>0</v>
      </c>
      <c r="FZ319">
        <f>IF(OR(FZ197="",AND(FZ197=FZ196,FZ197=FZ198)),NA(), FZ197)</f>
        <v>0</v>
      </c>
      <c r="GA319">
        <f>IF(ISNA(GB319),NA(),GA197)</f>
        <v>0</v>
      </c>
      <c r="GB319">
        <f>IF(OR(GB197="",AND(GB197=GB196,GB197=GB198)),NA(), GB197)</f>
        <v>0</v>
      </c>
      <c r="GC319">
        <f>IF(ISNA(GD319),NA(),GC197)</f>
        <v>0</v>
      </c>
      <c r="GD319">
        <f>IF(OR(GD197="",AND(GD197=GD196,GD197=GD198)),NA(), GD197)</f>
        <v>0</v>
      </c>
      <c r="GE319">
        <f>IF(ISNA(GF319),NA(),GE197)</f>
        <v>0</v>
      </c>
      <c r="GF319">
        <f>IF(OR(GF197="",AND(GF197=GF196,GF197=GF198)),NA(), GF197)</f>
        <v>0</v>
      </c>
      <c r="GG319">
        <f>IF(ISNA(GH319),NA(),GG197)</f>
        <v>0</v>
      </c>
      <c r="GH319">
        <f>IF(OR(GH197="",AND(GH197=GH196,GH197=GH198)),NA(), GH197)</f>
        <v>0</v>
      </c>
      <c r="GI319">
        <f>IF(ISNA(GJ319),NA(),GI197)</f>
        <v>0</v>
      </c>
      <c r="GJ319">
        <f>IF(OR(GJ197="",AND(GJ197=GJ196,GJ197=GJ198)),NA(), GJ197)</f>
        <v>0</v>
      </c>
      <c r="GK319">
        <f>IF(ISNA(GL319),NA(),GK197)</f>
        <v>0</v>
      </c>
      <c r="GL319">
        <f>IF(OR(GL197="",AND(GL197=GL196,GL197=GL198)),NA(), GL197)</f>
        <v>0</v>
      </c>
      <c r="GM319">
        <f>IF(ISNA(GN319),NA(),GM197)</f>
        <v>0</v>
      </c>
      <c r="GN319">
        <f>IF(OR(GN197="",AND(GN197=GN196,GN197=GN198)),NA(), GN197)</f>
        <v>0</v>
      </c>
      <c r="GO319">
        <f>IF(ISNA(GP319),NA(),GO197)</f>
        <v>0</v>
      </c>
      <c r="GP319">
        <f>IF(OR(GP197="",AND(GP197=GP196,GP197=GP198)),NA(), GP197)</f>
        <v>0</v>
      </c>
      <c r="GQ319">
        <f>IF(ISNA(GR319),NA(),GQ197)</f>
        <v>0</v>
      </c>
      <c r="GR319">
        <f>IF(OR(GR197="",AND(GR197=GR196,GR197=GR198)),NA(), GR197)</f>
        <v>0</v>
      </c>
      <c r="GS319">
        <f>IF(ISNA(GT319),NA(),GS197)</f>
        <v>0</v>
      </c>
      <c r="GT319">
        <f>IF(OR(GT197="",AND(GT197=GT196,GT197=GT198)),NA(), GT197)</f>
        <v>0</v>
      </c>
      <c r="GU319">
        <f>IF(ISNA(GV319),NA(),GU197)</f>
        <v>0</v>
      </c>
      <c r="GV319">
        <f>IF(OR(GV197="",AND(GV197=GV196,GV197=GV198)),NA(), GV197)</f>
        <v>0</v>
      </c>
      <c r="GW319">
        <f>IF(ISNA(GX319),NA(),GW197)</f>
        <v>0</v>
      </c>
      <c r="GX319">
        <f>IF(OR(GX197="",AND(GX197=GX196,GX197=GX198)),NA(), GX197)</f>
        <v>0</v>
      </c>
      <c r="GY319">
        <f>IF(ISNA(GZ319),NA(),GY197)</f>
        <v>0</v>
      </c>
      <c r="GZ319">
        <f>IF(OR(GZ197="",AND(GZ197=GZ196,GZ197=GZ198)),NA(), GZ197)</f>
        <v>0</v>
      </c>
      <c r="HA319">
        <f>IF(ISNA(HB319),NA(),HA197)</f>
        <v>0</v>
      </c>
      <c r="HB319">
        <f>IF(OR(HB197="",AND(HB197=HB196,HB197=HB198)),NA(), HB197)</f>
        <v>0</v>
      </c>
      <c r="HC319">
        <f>IF(ISNA(HD319),NA(),HC197)</f>
        <v>0</v>
      </c>
      <c r="HD319">
        <f>IF(OR(HD197="",AND(HD197=HD196,HD197=HD198)),NA(), HD197)</f>
        <v>0</v>
      </c>
      <c r="HE319">
        <f>IF(ISNA(HF319),NA(),HE197)</f>
        <v>0</v>
      </c>
      <c r="HF319">
        <f>IF(OR(HF197="",AND(HF197=HF196,HF197=HF198)),NA(), HF197)</f>
        <v>0</v>
      </c>
      <c r="HG319">
        <f>IF(ISNA(HH319),NA(),HG197)</f>
        <v>0</v>
      </c>
      <c r="HH319">
        <f>IF(OR(HH197="",AND(HH197=HH196,HH197=HH198)),NA(), HH197)</f>
        <v>0</v>
      </c>
      <c r="HI319">
        <f>IF(ISNA(HJ319),NA(),HI197)</f>
        <v>0</v>
      </c>
      <c r="HJ319">
        <f>IF(OR(HJ197="",AND(HJ197=HJ196,HJ197=HJ198)),NA(), HJ197)</f>
        <v>0</v>
      </c>
      <c r="HK319">
        <f>IF(ISNA(HL319),NA(),HK197)</f>
        <v>0</v>
      </c>
      <c r="HL319">
        <f>IF(OR(HL197="",AND(HL197=HL196,HL197=HL198)),NA(), HL197)</f>
        <v>0</v>
      </c>
      <c r="HM319">
        <f>IF(ISNA(HN319),NA(),HM197)</f>
        <v>0</v>
      </c>
      <c r="HN319">
        <f>IF(OR(HN197="",AND(HN197=HN196,HN197=HN198)),NA(), HN197)</f>
        <v>0</v>
      </c>
      <c r="HO319">
        <f>IF(ISNA(HP319),NA(),HO197)</f>
        <v>0</v>
      </c>
      <c r="HP319">
        <f>IF(OR(HP197="",AND(HP197=HP196,HP197=HP198)),NA(), HP197)</f>
        <v>0</v>
      </c>
      <c r="HQ319">
        <f>IF(ISNA(HR319),NA(),HQ197)</f>
        <v>0</v>
      </c>
      <c r="HR319">
        <f>IF(OR(HR197="",AND(HR197=HR196,HR197=HR198)),NA(), HR197)</f>
        <v>0</v>
      </c>
      <c r="HS319">
        <f>IF(ISNA(HT319),NA(),HS197)</f>
        <v>0</v>
      </c>
      <c r="HT319">
        <f>IF(OR(HT197="",AND(HT197=HT196,HT197=HT198)),NA(), HT197)</f>
        <v>0</v>
      </c>
      <c r="HU319">
        <f>IF(ISNA(HV319),NA(),HU197)</f>
        <v>0</v>
      </c>
      <c r="HV319">
        <f>IF(OR(HV197="",AND(HV197=HV196,HV197=HV198)),NA(), HV197)</f>
        <v>0</v>
      </c>
      <c r="HW319">
        <f>IF(ISNA(HX319),NA(),HW197)</f>
        <v>0</v>
      </c>
      <c r="HX319">
        <f>IF(OR(HX197="",AND(HX197=HX196,HX197=HX198)),NA(), HX197)</f>
        <v>0</v>
      </c>
      <c r="HY319">
        <f>IF(ISNA(HZ319),NA(),HY197)</f>
        <v>0</v>
      </c>
      <c r="HZ319">
        <f>IF(OR(HZ197="",AND(HZ197=HZ196,HZ197=HZ198)),NA(), HZ197)</f>
        <v>0</v>
      </c>
      <c r="IA319">
        <f>IF(ISNA(IB319),NA(),IA197)</f>
        <v>0</v>
      </c>
      <c r="IB319">
        <f>IF(OR(IB197="",AND(IB197=IB196,IB197=IB198)),NA(), IB197)</f>
        <v>0</v>
      </c>
      <c r="IC319">
        <f>IF(ISNA(ID319),NA(),IC197)</f>
        <v>0</v>
      </c>
      <c r="ID319">
        <f>IF(OR(ID197="",AND(ID197=ID196,ID197=ID198)),NA(), ID197)</f>
        <v>0</v>
      </c>
      <c r="IE319">
        <f>IF(ISNA(IF319),NA(),IE197)</f>
        <v>0</v>
      </c>
      <c r="IF319">
        <f>IF(OR(IF197="",AND(IF197=IF196,IF197=IF198)),NA(), IF197)</f>
        <v>0</v>
      </c>
      <c r="IG319">
        <f>IF(ISNA(IH319),NA(),IG197)</f>
        <v>0</v>
      </c>
      <c r="IH319">
        <f>IF(OR(IH197="",AND(IH197=IH196,IH197=IH198)),NA(), IH197)</f>
        <v>0</v>
      </c>
      <c r="II319">
        <f>IF(ISNA(IJ319),NA(),II197)</f>
        <v>0</v>
      </c>
      <c r="IJ319">
        <f>IF(OR(IJ197="",AND(IJ197=IJ196,IJ197=IJ198)),NA(), IJ197)</f>
        <v>0</v>
      </c>
      <c r="IK319">
        <f>IF(ISNA(IL319),NA(),IK197)</f>
        <v>0</v>
      </c>
      <c r="IL319">
        <f>IF(OR(IL197="",AND(IL197=IL196,IL197=IL198)),NA(), IL197)</f>
        <v>0</v>
      </c>
      <c r="IM319">
        <f>IF(ISNA(IN319),NA(),IM197)</f>
        <v>0</v>
      </c>
      <c r="IN319">
        <f>IF(OR(IN197="",AND(IN197=IN196,IN197=IN198)),NA(), IN197)</f>
        <v>0</v>
      </c>
      <c r="IO319">
        <f>IF(ISNA(IP319),NA(),IO197)</f>
        <v>0</v>
      </c>
      <c r="IP319">
        <f>IF(OR(IP197="",AND(IP197=IP196,IP197=IP198)),NA(), IP197)</f>
        <v>0</v>
      </c>
      <c r="IQ319">
        <f>IF(ISNA(IR319),NA(),IQ197)</f>
        <v>0</v>
      </c>
      <c r="IR319">
        <f>IF(OR(IR197="",AND(IR197=IR196,IR197=IR198)),NA(), IR197)</f>
        <v>0</v>
      </c>
      <c r="IS319">
        <f>IF(ISNA(IT319),NA(),IS197)</f>
        <v>0</v>
      </c>
      <c r="IT319">
        <f>IF(OR(IT197="",AND(IT197=IT196,IT197=IT198)),NA(), IT197)</f>
        <v>0</v>
      </c>
      <c r="IU319">
        <f>IF(ISNA(IV319),NA(),IU197)</f>
        <v>0</v>
      </c>
      <c r="IV319">
        <f>IF(OR(IV197="",AND(IV197=IV196,IV197=IV198)),NA(), IV197)</f>
        <v>0</v>
      </c>
      <c r="IW319">
        <f>IF(ISNA(IX319),NA(),IW197)</f>
        <v>0</v>
      </c>
      <c r="IX319">
        <f>IF(OR(IX197="",AND(IX197=IX196,IX197=IX198)),NA(), IX197)</f>
        <v>0</v>
      </c>
      <c r="IY319">
        <f>IF(ISNA(IZ319),NA(),IY197)</f>
        <v>0</v>
      </c>
      <c r="IZ319">
        <f>IF(OR(IZ197="",AND(IZ197=IZ196,IZ197=IZ198)),NA(), IZ197)</f>
        <v>0</v>
      </c>
      <c r="JA319">
        <f>IF(ISNA(JB319),NA(),JA197)</f>
        <v>0</v>
      </c>
      <c r="JB319">
        <f>IF(OR(JB197="",AND(JB197=JB196,JB197=JB198)),NA(), JB197)</f>
        <v>0</v>
      </c>
      <c r="JC319">
        <f>IF(ISNA(JD319),NA(),JC197)</f>
        <v>0</v>
      </c>
      <c r="JD319">
        <f>IF(OR(JD197="",AND(JD197=JD196,JD197=JD198)),NA(), JD197)</f>
        <v>0</v>
      </c>
      <c r="JE319">
        <f>IF(ISNA(JF319),NA(),JE197)</f>
        <v>0</v>
      </c>
      <c r="JF319">
        <f>IF(OR(JF197="",AND(JF197=JF196,JF197=JF198)),NA(), JF197)</f>
        <v>0</v>
      </c>
      <c r="JG319">
        <f>IF(ISNA(JH319),NA(),JG197)</f>
        <v>0</v>
      </c>
      <c r="JH319">
        <f>IF(OR(JH197="",AND(JH197=JH196,JH197=JH198)),NA(), JH197)</f>
        <v>0</v>
      </c>
      <c r="JI319">
        <f>IF(ISNA(JJ319),NA(),JI197)</f>
        <v>0</v>
      </c>
      <c r="JJ319">
        <f>IF(OR(JJ197="",AND(JJ197=JJ196,JJ197=JJ198)),NA(), JJ197)</f>
        <v>0</v>
      </c>
    </row>
    <row r="320" spans="4:270">
      <c r="E320">
        <f>IF(ISNA(F320),NA(),E198)</f>
        <v>0</v>
      </c>
      <c r="F320">
        <f>IF(OR(F198="",AND(F198=F197,F198=F199)),NA(), F198)</f>
        <v>0</v>
      </c>
      <c r="G320">
        <f>IF(ISNA(H320),NA(),G198)</f>
        <v>0</v>
      </c>
      <c r="H320">
        <f>IF(OR(H198="",AND(H198=H197,H198=H199)),NA(), H198)</f>
        <v>0</v>
      </c>
      <c r="I320">
        <f>IF(ISNA(J320),NA(),I198)</f>
        <v>0</v>
      </c>
      <c r="J320">
        <f>IF(OR(J198="",AND(J198=J197,J198=J199)),NA(), J198)</f>
        <v>0</v>
      </c>
      <c r="K320">
        <f>IF(ISNA(L320),NA(),K198)</f>
        <v>0</v>
      </c>
      <c r="L320">
        <f>IF(OR(L198="",AND(L198=L197,L198=L199)),NA(), L198)</f>
        <v>0</v>
      </c>
      <c r="M320">
        <f>IF(ISNA(N320),NA(),M198)</f>
        <v>0</v>
      </c>
      <c r="N320">
        <f>IF(OR(N198="",AND(N198=N197,N198=N199)),NA(), N198)</f>
        <v>0</v>
      </c>
      <c r="O320">
        <f>IF(ISNA(P320),NA(),O198)</f>
        <v>0</v>
      </c>
      <c r="P320">
        <f>IF(OR(P198="",AND(P198=P197,P198=P199)),NA(), P198)</f>
        <v>0</v>
      </c>
      <c r="Q320">
        <f>IF(ISNA(R320),NA(),Q198)</f>
        <v>0</v>
      </c>
      <c r="R320">
        <f>IF(OR(R198="",AND(R198=R197,R198=R199)),NA(), R198)</f>
        <v>0</v>
      </c>
      <c r="S320">
        <f>IF(ISNA(T320),NA(),S198)</f>
        <v>0</v>
      </c>
      <c r="T320">
        <f>IF(OR(T198="",AND(T198=T197,T198=T199)),NA(), T198)</f>
        <v>0</v>
      </c>
      <c r="U320">
        <f>IF(ISNA(V320),NA(),U198)</f>
        <v>0</v>
      </c>
      <c r="V320">
        <f>IF(OR(V198="",AND(V198=V197,V198=V199)),NA(), V198)</f>
        <v>0</v>
      </c>
      <c r="W320">
        <f>IF(ISNA(X320),NA(),W198)</f>
        <v>0</v>
      </c>
      <c r="X320">
        <f>IF(OR(X198="",AND(X198=X197,X198=X199)),NA(), X198)</f>
        <v>0</v>
      </c>
      <c r="Y320">
        <f>IF(ISNA(Z320),NA(),Y198)</f>
        <v>0</v>
      </c>
      <c r="Z320">
        <f>IF(OR(Z198="",AND(Z198=Z197,Z198=Z199)),NA(), Z198)</f>
        <v>0</v>
      </c>
      <c r="AA320">
        <f>IF(ISNA(AB320),NA(),AA198)</f>
        <v>0</v>
      </c>
      <c r="AB320">
        <f>IF(OR(AB198="",AND(AB198=AB197,AB198=AB199)),NA(), AB198)</f>
        <v>0</v>
      </c>
      <c r="AC320">
        <f>IF(ISNA(AD320),NA(),AC198)</f>
        <v>0</v>
      </c>
      <c r="AD320">
        <f>IF(OR(AD198="",AND(AD198=AD197,AD198=AD199)),NA(), AD198)</f>
        <v>0</v>
      </c>
      <c r="AE320">
        <f>IF(ISNA(AF320),NA(),AE198)</f>
        <v>0</v>
      </c>
      <c r="AF320">
        <f>IF(OR(AF198="",AND(AF198=AF197,AF198=AF199)),NA(), AF198)</f>
        <v>0</v>
      </c>
      <c r="AG320">
        <f>IF(ISNA(AH320),NA(),AG198)</f>
        <v>0</v>
      </c>
      <c r="AH320">
        <f>IF(OR(AH198="",AND(AH198=AH197,AH198=AH199)),NA(), AH198)</f>
        <v>0</v>
      </c>
      <c r="AI320">
        <f>IF(ISNA(AJ320),NA(),AI198)</f>
        <v>0</v>
      </c>
      <c r="AJ320">
        <f>IF(OR(AJ198="",AND(AJ198=AJ197,AJ198=AJ199)),NA(), AJ198)</f>
        <v>0</v>
      </c>
      <c r="AK320">
        <f>IF(ISNA(AL320),NA(),AK198)</f>
        <v>0</v>
      </c>
      <c r="AL320">
        <f>IF(OR(AL198="",AND(AL198=AL197,AL198=AL199)),NA(), AL198)</f>
        <v>0</v>
      </c>
      <c r="AM320">
        <f>IF(ISNA(AN320),NA(),AM198)</f>
        <v>0</v>
      </c>
      <c r="AN320">
        <f>IF(OR(AN198="",AND(AN198=AN197,AN198=AN199)),NA(), AN198)</f>
        <v>0</v>
      </c>
      <c r="AO320">
        <f>IF(ISNA(AP320),NA(),AO198)</f>
        <v>0</v>
      </c>
      <c r="AP320">
        <f>IF(OR(AP198="",AND(AP198=AP197,AP198=AP199)),NA(), AP198)</f>
        <v>0</v>
      </c>
      <c r="AQ320">
        <f>IF(ISNA(AR320),NA(),AQ198)</f>
        <v>0</v>
      </c>
      <c r="AR320">
        <f>IF(OR(AR198="",AND(AR198=AR197,AR198=AR199)),NA(), AR198)</f>
        <v>0</v>
      </c>
      <c r="AS320">
        <f>IF(ISNA(AT320),NA(),AS198)</f>
        <v>0</v>
      </c>
      <c r="AT320">
        <f>IF(OR(AT198="",AND(AT198=AT197,AT198=AT199)),NA(), AT198)</f>
        <v>0</v>
      </c>
      <c r="AU320">
        <f>IF(ISNA(AV320),NA(),AU198)</f>
        <v>0</v>
      </c>
      <c r="AV320">
        <f>IF(OR(AV198="",AND(AV198=AV197,AV198=AV199)),NA(), AV198)</f>
        <v>0</v>
      </c>
      <c r="AW320">
        <f>IF(ISNA(AX320),NA(),AW198)</f>
        <v>0</v>
      </c>
      <c r="AX320">
        <f>IF(OR(AX198="",AND(AX198=AX197,AX198=AX199)),NA(), AX198)</f>
        <v>0</v>
      </c>
      <c r="AY320">
        <f>IF(ISNA(AZ320),NA(),AY198)</f>
        <v>0</v>
      </c>
      <c r="AZ320">
        <f>IF(OR(AZ198="",AND(AZ198=AZ197,AZ198=AZ199)),NA(), AZ198)</f>
        <v>0</v>
      </c>
      <c r="BA320">
        <f>IF(ISNA(BB320),NA(),BA198)</f>
        <v>0</v>
      </c>
      <c r="BB320">
        <f>IF(OR(BB198="",AND(BB198=BB197,BB198=BB199)),NA(), BB198)</f>
        <v>0</v>
      </c>
      <c r="BC320">
        <f>IF(ISNA(BD320),NA(),BC198)</f>
        <v>0</v>
      </c>
      <c r="BD320">
        <f>IF(OR(BD198="",AND(BD198=BD197,BD198=BD199)),NA(), BD198)</f>
        <v>0</v>
      </c>
      <c r="BE320">
        <f>IF(ISNA(BF320),NA(),BE198)</f>
        <v>0</v>
      </c>
      <c r="BF320">
        <f>IF(OR(BF198="",AND(BF198=BF197,BF198=BF199)),NA(), BF198)</f>
        <v>0</v>
      </c>
      <c r="BG320">
        <f>IF(ISNA(BH320),NA(),BG198)</f>
        <v>0</v>
      </c>
      <c r="BH320">
        <f>IF(OR(BH198="",AND(BH198=BH197,BH198=BH199)),NA(), BH198)</f>
        <v>0</v>
      </c>
      <c r="BI320">
        <f>IF(ISNA(BJ320),NA(),BI198)</f>
        <v>0</v>
      </c>
      <c r="BJ320">
        <f>IF(OR(BJ198="",AND(BJ198=BJ197,BJ198=BJ199)),NA(), BJ198)</f>
        <v>0</v>
      </c>
      <c r="BK320">
        <f>IF(ISNA(BL320),NA(),BK198)</f>
        <v>0</v>
      </c>
      <c r="BL320">
        <f>IF(OR(BL198="",AND(BL198=BL197,BL198=BL199)),NA(), BL198)</f>
        <v>0</v>
      </c>
      <c r="BM320">
        <f>IF(ISNA(BN320),NA(),BM198)</f>
        <v>0</v>
      </c>
      <c r="BN320">
        <f>IF(OR(BN198="",AND(BN198=BN197,BN198=BN199)),NA(), BN198)</f>
        <v>0</v>
      </c>
      <c r="BO320">
        <f>IF(ISNA(BP320),NA(),BO198)</f>
        <v>0</v>
      </c>
      <c r="BP320">
        <f>IF(OR(BP198="",AND(BP198=BP197,BP198=BP199)),NA(), BP198)</f>
        <v>0</v>
      </c>
      <c r="BQ320">
        <f>IF(ISNA(BR320),NA(),BQ198)</f>
        <v>0</v>
      </c>
      <c r="BR320">
        <f>IF(OR(BR198="",AND(BR198=BR197,BR198=BR199)),NA(), BR198)</f>
        <v>0</v>
      </c>
      <c r="BS320">
        <f>IF(ISNA(BT320),NA(),BS198)</f>
        <v>0</v>
      </c>
      <c r="BT320">
        <f>IF(OR(BT198="",AND(BT198=BT197,BT198=BT199)),NA(), BT198)</f>
        <v>0</v>
      </c>
      <c r="BU320">
        <f>IF(ISNA(BV320),NA(),BU198)</f>
        <v>0</v>
      </c>
      <c r="BV320">
        <f>IF(OR(BV198="",AND(BV198=BV197,BV198=BV199)),NA(), BV198)</f>
        <v>0</v>
      </c>
      <c r="BW320">
        <f>IF(ISNA(BX320),NA(),BW198)</f>
        <v>0</v>
      </c>
      <c r="BX320">
        <f>IF(OR(BX198="",AND(BX198=BX197,BX198=BX199)),NA(), BX198)</f>
        <v>0</v>
      </c>
      <c r="BY320">
        <f>IF(ISNA(BZ320),NA(),BY198)</f>
        <v>0</v>
      </c>
      <c r="BZ320">
        <f>IF(OR(BZ198="",AND(BZ198=BZ197,BZ198=BZ199)),NA(), BZ198)</f>
        <v>0</v>
      </c>
      <c r="CA320">
        <f>IF(ISNA(CB320),NA(),CA198)</f>
        <v>0</v>
      </c>
      <c r="CB320">
        <f>IF(OR(CB198="",AND(CB198=CB197,CB198=CB199)),NA(), CB198)</f>
        <v>0</v>
      </c>
      <c r="CC320">
        <f>IF(ISNA(CD320),NA(),CC198)</f>
        <v>0</v>
      </c>
      <c r="CD320">
        <f>IF(OR(CD198="",AND(CD198=CD197,CD198=CD199)),NA(), CD198)</f>
        <v>0</v>
      </c>
      <c r="CE320">
        <f>IF(ISNA(CF320),NA(),CE198)</f>
        <v>0</v>
      </c>
      <c r="CF320">
        <f>IF(OR(CF198="",AND(CF198=CF197,CF198=CF199)),NA(), CF198)</f>
        <v>0</v>
      </c>
      <c r="CG320">
        <f>IF(ISNA(CH320),NA(),CG198)</f>
        <v>0</v>
      </c>
      <c r="CH320">
        <f>IF(OR(CH198="",AND(CH198=CH197,CH198=CH199)),NA(), CH198)</f>
        <v>0</v>
      </c>
      <c r="CI320">
        <f>IF(ISNA(CJ320),NA(),CI198)</f>
        <v>0</v>
      </c>
      <c r="CJ320">
        <f>IF(OR(CJ198="",AND(CJ198=CJ197,CJ198=CJ199)),NA(), CJ198)</f>
        <v>0</v>
      </c>
      <c r="CK320">
        <f>IF(ISNA(CL320),NA(),CK198)</f>
        <v>0</v>
      </c>
      <c r="CL320">
        <f>IF(OR(CL198="",AND(CL198=CL197,CL198=CL199)),NA(), CL198)</f>
        <v>0</v>
      </c>
      <c r="CM320">
        <f>IF(ISNA(CN320),NA(),CM198)</f>
        <v>0</v>
      </c>
      <c r="CN320">
        <f>IF(OR(CN198="",AND(CN198=CN197,CN198=CN199)),NA(), CN198)</f>
        <v>0</v>
      </c>
      <c r="CO320">
        <f>IF(ISNA(CP320),NA(),CO198)</f>
        <v>0</v>
      </c>
      <c r="CP320">
        <f>IF(OR(CP198="",AND(CP198=CP197,CP198=CP199)),NA(), CP198)</f>
        <v>0</v>
      </c>
      <c r="CQ320">
        <f>IF(ISNA(CR320),NA(),CQ198)</f>
        <v>0</v>
      </c>
      <c r="CR320">
        <f>IF(OR(CR198="",AND(CR198=CR197,CR198=CR199)),NA(), CR198)</f>
        <v>0</v>
      </c>
      <c r="CS320">
        <f>IF(ISNA(CT320),NA(),CS198)</f>
        <v>0</v>
      </c>
      <c r="CT320">
        <f>IF(OR(CT198="",AND(CT198=CT197,CT198=CT199)),NA(), CT198)</f>
        <v>0</v>
      </c>
      <c r="CU320">
        <f>IF(ISNA(CV320),NA(),CU198)</f>
        <v>0</v>
      </c>
      <c r="CV320">
        <f>IF(OR(CV198="",AND(CV198=CV197,CV198=CV199)),NA(), CV198)</f>
        <v>0</v>
      </c>
      <c r="CW320">
        <f>IF(ISNA(CX320),NA(),CW198)</f>
        <v>0</v>
      </c>
      <c r="CX320">
        <f>IF(OR(CX198="",AND(CX198=CX197,CX198=CX199)),NA(), CX198)</f>
        <v>0</v>
      </c>
      <c r="CY320">
        <f>IF(ISNA(CZ320),NA(),CY198)</f>
        <v>0</v>
      </c>
      <c r="CZ320">
        <f>IF(OR(CZ198="",AND(CZ198=CZ197,CZ198=CZ199)),NA(), CZ198)</f>
        <v>0</v>
      </c>
      <c r="DA320">
        <f>IF(ISNA(DB320),NA(),DA198)</f>
        <v>0</v>
      </c>
      <c r="DB320">
        <f>IF(OR(DB198="",AND(DB198=DB197,DB198=DB199)),NA(), DB198)</f>
        <v>0</v>
      </c>
      <c r="DC320">
        <f>IF(ISNA(DD320),NA(),DC198)</f>
        <v>0</v>
      </c>
      <c r="DD320">
        <f>IF(OR(DD198="",AND(DD198=DD197,DD198=DD199)),NA(), DD198)</f>
        <v>0</v>
      </c>
      <c r="DE320">
        <f>IF(ISNA(DF320),NA(),DE198)</f>
        <v>0</v>
      </c>
      <c r="DF320">
        <f>IF(OR(DF198="",AND(DF198=DF197,DF198=DF199)),NA(), DF198)</f>
        <v>0</v>
      </c>
      <c r="DG320">
        <f>IF(ISNA(DH320),NA(),DG198)</f>
        <v>0</v>
      </c>
      <c r="DH320">
        <f>IF(OR(DH198="",AND(DH198=DH197,DH198=DH199)),NA(), DH198)</f>
        <v>0</v>
      </c>
      <c r="DI320">
        <f>IF(ISNA(DJ320),NA(),DI198)</f>
        <v>0</v>
      </c>
      <c r="DJ320">
        <f>IF(OR(DJ198="",AND(DJ198=DJ197,DJ198=DJ199)),NA(), DJ198)</f>
        <v>0</v>
      </c>
      <c r="DK320">
        <f>IF(ISNA(DL320),NA(),DK198)</f>
        <v>0</v>
      </c>
      <c r="DL320">
        <f>IF(OR(DL198="",AND(DL198=DL197,DL198=DL199)),NA(), DL198)</f>
        <v>0</v>
      </c>
      <c r="DM320">
        <f>IF(ISNA(DN320),NA(),DM198)</f>
        <v>0</v>
      </c>
      <c r="DN320">
        <f>IF(OR(DN198="",AND(DN198=DN197,DN198=DN199)),NA(), DN198)</f>
        <v>0</v>
      </c>
      <c r="DO320">
        <f>IF(ISNA(DP320),NA(),DO198)</f>
        <v>0</v>
      </c>
      <c r="DP320">
        <f>IF(OR(DP198="",AND(DP198=DP197,DP198=DP199)),NA(), DP198)</f>
        <v>0</v>
      </c>
      <c r="DQ320">
        <f>IF(ISNA(DR320),NA(),DQ198)</f>
        <v>0</v>
      </c>
      <c r="DR320">
        <f>IF(OR(DR198="",AND(DR198=DR197,DR198=DR199)),NA(), DR198)</f>
        <v>0</v>
      </c>
      <c r="DS320">
        <f>IF(ISNA(DT320),NA(),DS198)</f>
        <v>0</v>
      </c>
      <c r="DT320">
        <f>IF(OR(DT198="",AND(DT198=DT197,DT198=DT199)),NA(), DT198)</f>
        <v>0</v>
      </c>
      <c r="DU320">
        <f>IF(ISNA(DV320),NA(),DU198)</f>
        <v>0</v>
      </c>
      <c r="DV320">
        <f>IF(OR(DV198="",AND(DV198=DV197,DV198=DV199)),NA(), DV198)</f>
        <v>0</v>
      </c>
      <c r="DW320">
        <f>IF(ISNA(DX320),NA(),DW198)</f>
        <v>0</v>
      </c>
      <c r="DX320">
        <f>IF(OR(DX198="",AND(DX198=DX197,DX198=DX199)),NA(), DX198)</f>
        <v>0</v>
      </c>
      <c r="DY320">
        <f>IF(ISNA(DZ320),NA(),DY198)</f>
        <v>0</v>
      </c>
      <c r="DZ320">
        <f>IF(OR(DZ198="",AND(DZ198=DZ197,DZ198=DZ199)),NA(), DZ198)</f>
        <v>0</v>
      </c>
      <c r="EA320">
        <f>IF(ISNA(EB320),NA(),EA198)</f>
        <v>0</v>
      </c>
      <c r="EB320">
        <f>IF(OR(EB198="",AND(EB198=EB197,EB198=EB199)),NA(), EB198)</f>
        <v>0</v>
      </c>
      <c r="EC320">
        <f>IF(ISNA(ED320),NA(),EC198)</f>
        <v>0</v>
      </c>
      <c r="ED320">
        <f>IF(OR(ED198="",AND(ED198=ED197,ED198=ED199)),NA(), ED198)</f>
        <v>0</v>
      </c>
      <c r="EE320">
        <f>IF(ISNA(EF320),NA(),EE198)</f>
        <v>0</v>
      </c>
      <c r="EF320">
        <f>IF(OR(EF198="",AND(EF198=EF197,EF198=EF199)),NA(), EF198)</f>
        <v>0</v>
      </c>
      <c r="EI320">
        <f>IF(ISNA(EJ320),NA(),EI198)</f>
        <v>0</v>
      </c>
      <c r="EJ320">
        <f>IF(OR(EJ198="",AND(EJ198=EJ197,EJ198=EJ199)),NA(), EJ198)</f>
        <v>0</v>
      </c>
      <c r="EK320">
        <f>IF(ISNA(EL320),NA(),EK198)</f>
        <v>0</v>
      </c>
      <c r="EL320">
        <f>IF(OR(EL198="",AND(EL198=EL197,EL198=EL199)),NA(), EL198)</f>
        <v>0</v>
      </c>
      <c r="EM320">
        <f>IF(ISNA(EN320),NA(),EM198)</f>
        <v>0</v>
      </c>
      <c r="EN320">
        <f>IF(OR(EN198="",AND(EN198=EN197,EN198=EN199)),NA(), EN198)</f>
        <v>0</v>
      </c>
      <c r="EO320">
        <f>IF(ISNA(EP320),NA(),EO198)</f>
        <v>0</v>
      </c>
      <c r="EP320">
        <f>IF(OR(EP198="",AND(EP198=EP197,EP198=EP199)),NA(), EP198)</f>
        <v>0</v>
      </c>
      <c r="EQ320">
        <f>IF(ISNA(ER320),NA(),EQ198)</f>
        <v>0</v>
      </c>
      <c r="ER320">
        <f>IF(OR(ER198="",AND(ER198=ER197,ER198=ER199)),NA(), ER198)</f>
        <v>0</v>
      </c>
      <c r="ES320">
        <f>IF(ISNA(ET320),NA(),ES198)</f>
        <v>0</v>
      </c>
      <c r="ET320">
        <f>IF(OR(ET198="",AND(ET198=ET197,ET198=ET199)),NA(), ET198)</f>
        <v>0</v>
      </c>
      <c r="EU320">
        <f>IF(ISNA(EV320),NA(),EU198)</f>
        <v>0</v>
      </c>
      <c r="EV320">
        <f>IF(OR(EV198="",AND(EV198=EV197,EV198=EV199)),NA(), EV198)</f>
        <v>0</v>
      </c>
      <c r="EW320">
        <f>IF(ISNA(EX320),NA(),EW198)</f>
        <v>0</v>
      </c>
      <c r="EX320">
        <f>IF(OR(EX198="",AND(EX198=EX197,EX198=EX199)),NA(), EX198)</f>
        <v>0</v>
      </c>
      <c r="EY320">
        <f>IF(ISNA(EZ320),NA(),EY198)</f>
        <v>0</v>
      </c>
      <c r="EZ320">
        <f>IF(OR(EZ198="",AND(EZ198=EZ197,EZ198=EZ199)),NA(), EZ198)</f>
        <v>0</v>
      </c>
      <c r="FA320">
        <f>IF(ISNA(FB320),NA(),FA198)</f>
        <v>0</v>
      </c>
      <c r="FB320">
        <f>IF(OR(FB198="",AND(FB198=FB197,FB198=FB199)),NA(), FB198)</f>
        <v>0</v>
      </c>
      <c r="FC320">
        <f>IF(ISNA(FD320),NA(),FC198)</f>
        <v>0</v>
      </c>
      <c r="FD320">
        <f>IF(OR(FD198="",AND(FD198=FD197,FD198=FD199)),NA(), FD198)</f>
        <v>0</v>
      </c>
      <c r="FE320">
        <f>IF(ISNA(FF320),NA(),FE198)</f>
        <v>0</v>
      </c>
      <c r="FF320">
        <f>IF(OR(FF198="",AND(FF198=FF197,FF198=FF199)),NA(), FF198)</f>
        <v>0</v>
      </c>
      <c r="FG320">
        <f>IF(ISNA(FH320),NA(),FG198)</f>
        <v>0</v>
      </c>
      <c r="FH320">
        <f>IF(OR(FH198="",AND(FH198=FH197,FH198=FH199)),NA(), FH198)</f>
        <v>0</v>
      </c>
      <c r="FI320">
        <f>IF(ISNA(FJ320),NA(),FI198)</f>
        <v>0</v>
      </c>
      <c r="FJ320">
        <f>IF(OR(FJ198="",AND(FJ198=FJ197,FJ198=FJ199)),NA(), FJ198)</f>
        <v>0</v>
      </c>
      <c r="FK320">
        <f>IF(ISNA(FL320),NA(),FK198)</f>
        <v>0</v>
      </c>
      <c r="FL320">
        <f>IF(OR(FL198="",AND(FL198=FL197,FL198=FL199)),NA(), FL198)</f>
        <v>0</v>
      </c>
      <c r="FM320">
        <f>IF(ISNA(FN320),NA(),FM198)</f>
        <v>0</v>
      </c>
      <c r="FN320">
        <f>IF(OR(FN198="",AND(FN198=FN197,FN198=FN199)),NA(), FN198)</f>
        <v>0</v>
      </c>
      <c r="FO320">
        <f>IF(ISNA(FP320),NA(),FO198)</f>
        <v>0</v>
      </c>
      <c r="FP320">
        <f>IF(OR(FP198="",AND(FP198=FP197,FP198=FP199)),NA(), FP198)</f>
        <v>0</v>
      </c>
      <c r="FQ320">
        <f>IF(ISNA(FR320),NA(),FQ198)</f>
        <v>0</v>
      </c>
      <c r="FR320">
        <f>IF(OR(FR198="",AND(FR198=FR197,FR198=FR199)),NA(), FR198)</f>
        <v>0</v>
      </c>
      <c r="FS320">
        <f>IF(ISNA(FT320),NA(),FS198)</f>
        <v>0</v>
      </c>
      <c r="FT320">
        <f>IF(OR(FT198="",AND(FT198=FT197,FT198=FT199)),NA(), FT198)</f>
        <v>0</v>
      </c>
      <c r="FU320">
        <f>IF(ISNA(FV320),NA(),FU198)</f>
        <v>0</v>
      </c>
      <c r="FV320">
        <f>IF(OR(FV198="",AND(FV198=FV197,FV198=FV199)),NA(), FV198)</f>
        <v>0</v>
      </c>
      <c r="FW320">
        <f>IF(ISNA(FX320),NA(),FW198)</f>
        <v>0</v>
      </c>
      <c r="FX320">
        <f>IF(OR(FX198="",AND(FX198=FX197,FX198=FX199)),NA(), FX198)</f>
        <v>0</v>
      </c>
      <c r="FY320">
        <f>IF(ISNA(FZ320),NA(),FY198)</f>
        <v>0</v>
      </c>
      <c r="FZ320">
        <f>IF(OR(FZ198="",AND(FZ198=FZ197,FZ198=FZ199)),NA(), FZ198)</f>
        <v>0</v>
      </c>
      <c r="GA320">
        <f>IF(ISNA(GB320),NA(),GA198)</f>
        <v>0</v>
      </c>
      <c r="GB320">
        <f>IF(OR(GB198="",AND(GB198=GB197,GB198=GB199)),NA(), GB198)</f>
        <v>0</v>
      </c>
      <c r="GC320">
        <f>IF(ISNA(GD320),NA(),GC198)</f>
        <v>0</v>
      </c>
      <c r="GD320">
        <f>IF(OR(GD198="",AND(GD198=GD197,GD198=GD199)),NA(), GD198)</f>
        <v>0</v>
      </c>
      <c r="GE320">
        <f>IF(ISNA(GF320),NA(),GE198)</f>
        <v>0</v>
      </c>
      <c r="GF320">
        <f>IF(OR(GF198="",AND(GF198=GF197,GF198=GF199)),NA(), GF198)</f>
        <v>0</v>
      </c>
      <c r="GG320">
        <f>IF(ISNA(GH320),NA(),GG198)</f>
        <v>0</v>
      </c>
      <c r="GH320">
        <f>IF(OR(GH198="",AND(GH198=GH197,GH198=GH199)),NA(), GH198)</f>
        <v>0</v>
      </c>
      <c r="GI320">
        <f>IF(ISNA(GJ320),NA(),GI198)</f>
        <v>0</v>
      </c>
      <c r="GJ320">
        <f>IF(OR(GJ198="",AND(GJ198=GJ197,GJ198=GJ199)),NA(), GJ198)</f>
        <v>0</v>
      </c>
      <c r="GK320">
        <f>IF(ISNA(GL320),NA(),GK198)</f>
        <v>0</v>
      </c>
      <c r="GL320">
        <f>IF(OR(GL198="",AND(GL198=GL197,GL198=GL199)),NA(), GL198)</f>
        <v>0</v>
      </c>
      <c r="GM320">
        <f>IF(ISNA(GN320),NA(),GM198)</f>
        <v>0</v>
      </c>
      <c r="GN320">
        <f>IF(OR(GN198="",AND(GN198=GN197,GN198=GN199)),NA(), GN198)</f>
        <v>0</v>
      </c>
      <c r="GO320">
        <f>IF(ISNA(GP320),NA(),GO198)</f>
        <v>0</v>
      </c>
      <c r="GP320">
        <f>IF(OR(GP198="",AND(GP198=GP197,GP198=GP199)),NA(), GP198)</f>
        <v>0</v>
      </c>
      <c r="GQ320">
        <f>IF(ISNA(GR320),NA(),GQ198)</f>
        <v>0</v>
      </c>
      <c r="GR320">
        <f>IF(OR(GR198="",AND(GR198=GR197,GR198=GR199)),NA(), GR198)</f>
        <v>0</v>
      </c>
      <c r="GS320">
        <f>IF(ISNA(GT320),NA(),GS198)</f>
        <v>0</v>
      </c>
      <c r="GT320">
        <f>IF(OR(GT198="",AND(GT198=GT197,GT198=GT199)),NA(), GT198)</f>
        <v>0</v>
      </c>
      <c r="GU320">
        <f>IF(ISNA(GV320),NA(),GU198)</f>
        <v>0</v>
      </c>
      <c r="GV320">
        <f>IF(OR(GV198="",AND(GV198=GV197,GV198=GV199)),NA(), GV198)</f>
        <v>0</v>
      </c>
      <c r="GW320">
        <f>IF(ISNA(GX320),NA(),GW198)</f>
        <v>0</v>
      </c>
      <c r="GX320">
        <f>IF(OR(GX198="",AND(GX198=GX197,GX198=GX199)),NA(), GX198)</f>
        <v>0</v>
      </c>
      <c r="GY320">
        <f>IF(ISNA(GZ320),NA(),GY198)</f>
        <v>0</v>
      </c>
      <c r="GZ320">
        <f>IF(OR(GZ198="",AND(GZ198=GZ197,GZ198=GZ199)),NA(), GZ198)</f>
        <v>0</v>
      </c>
      <c r="HA320">
        <f>IF(ISNA(HB320),NA(),HA198)</f>
        <v>0</v>
      </c>
      <c r="HB320">
        <f>IF(OR(HB198="",AND(HB198=HB197,HB198=HB199)),NA(), HB198)</f>
        <v>0</v>
      </c>
      <c r="HC320">
        <f>IF(ISNA(HD320),NA(),HC198)</f>
        <v>0</v>
      </c>
      <c r="HD320">
        <f>IF(OR(HD198="",AND(HD198=HD197,HD198=HD199)),NA(), HD198)</f>
        <v>0</v>
      </c>
      <c r="HE320">
        <f>IF(ISNA(HF320),NA(),HE198)</f>
        <v>0</v>
      </c>
      <c r="HF320">
        <f>IF(OR(HF198="",AND(HF198=HF197,HF198=HF199)),NA(), HF198)</f>
        <v>0</v>
      </c>
      <c r="HG320">
        <f>IF(ISNA(HH320),NA(),HG198)</f>
        <v>0</v>
      </c>
      <c r="HH320">
        <f>IF(OR(HH198="",AND(HH198=HH197,HH198=HH199)),NA(), HH198)</f>
        <v>0</v>
      </c>
      <c r="HI320">
        <f>IF(ISNA(HJ320),NA(),HI198)</f>
        <v>0</v>
      </c>
      <c r="HJ320">
        <f>IF(OR(HJ198="",AND(HJ198=HJ197,HJ198=HJ199)),NA(), HJ198)</f>
        <v>0</v>
      </c>
      <c r="HK320">
        <f>IF(ISNA(HL320),NA(),HK198)</f>
        <v>0</v>
      </c>
      <c r="HL320">
        <f>IF(OR(HL198="",AND(HL198=HL197,HL198=HL199)),NA(), HL198)</f>
        <v>0</v>
      </c>
      <c r="HM320">
        <f>IF(ISNA(HN320),NA(),HM198)</f>
        <v>0</v>
      </c>
      <c r="HN320">
        <f>IF(OR(HN198="",AND(HN198=HN197,HN198=HN199)),NA(), HN198)</f>
        <v>0</v>
      </c>
      <c r="HO320">
        <f>IF(ISNA(HP320),NA(),HO198)</f>
        <v>0</v>
      </c>
      <c r="HP320">
        <f>IF(OR(HP198="",AND(HP198=HP197,HP198=HP199)),NA(), HP198)</f>
        <v>0</v>
      </c>
      <c r="HQ320">
        <f>IF(ISNA(HR320),NA(),HQ198)</f>
        <v>0</v>
      </c>
      <c r="HR320">
        <f>IF(OR(HR198="",AND(HR198=HR197,HR198=HR199)),NA(), HR198)</f>
        <v>0</v>
      </c>
      <c r="HS320">
        <f>IF(ISNA(HT320),NA(),HS198)</f>
        <v>0</v>
      </c>
      <c r="HT320">
        <f>IF(OR(HT198="",AND(HT198=HT197,HT198=HT199)),NA(), HT198)</f>
        <v>0</v>
      </c>
      <c r="HU320">
        <f>IF(ISNA(HV320),NA(),HU198)</f>
        <v>0</v>
      </c>
      <c r="HV320">
        <f>IF(OR(HV198="",AND(HV198=HV197,HV198=HV199)),NA(), HV198)</f>
        <v>0</v>
      </c>
      <c r="HW320">
        <f>IF(ISNA(HX320),NA(),HW198)</f>
        <v>0</v>
      </c>
      <c r="HX320">
        <f>IF(OR(HX198="",AND(HX198=HX197,HX198=HX199)),NA(), HX198)</f>
        <v>0</v>
      </c>
      <c r="HY320">
        <f>IF(ISNA(HZ320),NA(),HY198)</f>
        <v>0</v>
      </c>
      <c r="HZ320">
        <f>IF(OR(HZ198="",AND(HZ198=HZ197,HZ198=HZ199)),NA(), HZ198)</f>
        <v>0</v>
      </c>
      <c r="IA320">
        <f>IF(ISNA(IB320),NA(),IA198)</f>
        <v>0</v>
      </c>
      <c r="IB320">
        <f>IF(OR(IB198="",AND(IB198=IB197,IB198=IB199)),NA(), IB198)</f>
        <v>0</v>
      </c>
      <c r="IC320">
        <f>IF(ISNA(ID320),NA(),IC198)</f>
        <v>0</v>
      </c>
      <c r="ID320">
        <f>IF(OR(ID198="",AND(ID198=ID197,ID198=ID199)),NA(), ID198)</f>
        <v>0</v>
      </c>
      <c r="IE320">
        <f>IF(ISNA(IF320),NA(),IE198)</f>
        <v>0</v>
      </c>
      <c r="IF320">
        <f>IF(OR(IF198="",AND(IF198=IF197,IF198=IF199)),NA(), IF198)</f>
        <v>0</v>
      </c>
      <c r="IG320">
        <f>IF(ISNA(IH320),NA(),IG198)</f>
        <v>0</v>
      </c>
      <c r="IH320">
        <f>IF(OR(IH198="",AND(IH198=IH197,IH198=IH199)),NA(), IH198)</f>
        <v>0</v>
      </c>
      <c r="II320">
        <f>IF(ISNA(IJ320),NA(),II198)</f>
        <v>0</v>
      </c>
      <c r="IJ320">
        <f>IF(OR(IJ198="",AND(IJ198=IJ197,IJ198=IJ199)),NA(), IJ198)</f>
        <v>0</v>
      </c>
      <c r="IK320">
        <f>IF(ISNA(IL320),NA(),IK198)</f>
        <v>0</v>
      </c>
      <c r="IL320">
        <f>IF(OR(IL198="",AND(IL198=IL197,IL198=IL199)),NA(), IL198)</f>
        <v>0</v>
      </c>
      <c r="IM320">
        <f>IF(ISNA(IN320),NA(),IM198)</f>
        <v>0</v>
      </c>
      <c r="IN320">
        <f>IF(OR(IN198="",AND(IN198=IN197,IN198=IN199)),NA(), IN198)</f>
        <v>0</v>
      </c>
      <c r="IO320">
        <f>IF(ISNA(IP320),NA(),IO198)</f>
        <v>0</v>
      </c>
      <c r="IP320">
        <f>IF(OR(IP198="",AND(IP198=IP197,IP198=IP199)),NA(), IP198)</f>
        <v>0</v>
      </c>
      <c r="IQ320">
        <f>IF(ISNA(IR320),NA(),IQ198)</f>
        <v>0</v>
      </c>
      <c r="IR320">
        <f>IF(OR(IR198="",AND(IR198=IR197,IR198=IR199)),NA(), IR198)</f>
        <v>0</v>
      </c>
      <c r="IS320">
        <f>IF(ISNA(IT320),NA(),IS198)</f>
        <v>0</v>
      </c>
      <c r="IT320">
        <f>IF(OR(IT198="",AND(IT198=IT197,IT198=IT199)),NA(), IT198)</f>
        <v>0</v>
      </c>
      <c r="IU320">
        <f>IF(ISNA(IV320),NA(),IU198)</f>
        <v>0</v>
      </c>
      <c r="IV320">
        <f>IF(OR(IV198="",AND(IV198=IV197,IV198=IV199)),NA(), IV198)</f>
        <v>0</v>
      </c>
      <c r="IW320">
        <f>IF(ISNA(IX320),NA(),IW198)</f>
        <v>0</v>
      </c>
      <c r="IX320">
        <f>IF(OR(IX198="",AND(IX198=IX197,IX198=IX199)),NA(), IX198)</f>
        <v>0</v>
      </c>
      <c r="IY320">
        <f>IF(ISNA(IZ320),NA(),IY198)</f>
        <v>0</v>
      </c>
      <c r="IZ320">
        <f>IF(OR(IZ198="",AND(IZ198=IZ197,IZ198=IZ199)),NA(), IZ198)</f>
        <v>0</v>
      </c>
      <c r="JA320">
        <f>IF(ISNA(JB320),NA(),JA198)</f>
        <v>0</v>
      </c>
      <c r="JB320">
        <f>IF(OR(JB198="",AND(JB198=JB197,JB198=JB199)),NA(), JB198)</f>
        <v>0</v>
      </c>
      <c r="JC320">
        <f>IF(ISNA(JD320),NA(),JC198)</f>
        <v>0</v>
      </c>
      <c r="JD320">
        <f>IF(OR(JD198="",AND(JD198=JD197,JD198=JD199)),NA(), JD198)</f>
        <v>0</v>
      </c>
      <c r="JE320">
        <f>IF(ISNA(JF320),NA(),JE198)</f>
        <v>0</v>
      </c>
      <c r="JF320">
        <f>IF(OR(JF198="",AND(JF198=JF197,JF198=JF199)),NA(), JF198)</f>
        <v>0</v>
      </c>
      <c r="JG320">
        <f>IF(ISNA(JH320),NA(),JG198)</f>
        <v>0</v>
      </c>
      <c r="JH320">
        <f>IF(OR(JH198="",AND(JH198=JH197,JH198=JH199)),NA(), JH198)</f>
        <v>0</v>
      </c>
      <c r="JI320">
        <f>IF(ISNA(JJ320),NA(),JI198)</f>
        <v>0</v>
      </c>
      <c r="JJ320">
        <f>IF(OR(JJ198="",AND(JJ198=JJ197,JJ198=JJ199)),NA(), JJ198)</f>
        <v>0</v>
      </c>
    </row>
    <row r="321" spans="5:270">
      <c r="E321">
        <f>IF(ISNA(F321),NA(),E199)</f>
        <v>0</v>
      </c>
      <c r="F321">
        <f>IF(OR(F199="",AND(F199=F198,F199=F200)),NA(), F199)</f>
        <v>0</v>
      </c>
      <c r="G321">
        <f>IF(ISNA(H321),NA(),G199)</f>
        <v>0</v>
      </c>
      <c r="H321">
        <f>IF(OR(H199="",AND(H199=H198,H199=H200)),NA(), H199)</f>
        <v>0</v>
      </c>
      <c r="I321">
        <f>IF(ISNA(J321),NA(),I199)</f>
        <v>0</v>
      </c>
      <c r="J321">
        <f>IF(OR(J199="",AND(J199=J198,J199=J200)),NA(), J199)</f>
        <v>0</v>
      </c>
      <c r="K321">
        <f>IF(ISNA(L321),NA(),K199)</f>
        <v>0</v>
      </c>
      <c r="L321">
        <f>IF(OR(L199="",AND(L199=L198,L199=L200)),NA(), L199)</f>
        <v>0</v>
      </c>
      <c r="M321">
        <f>IF(ISNA(N321),NA(),M199)</f>
        <v>0</v>
      </c>
      <c r="N321">
        <f>IF(OR(N199="",AND(N199=N198,N199=N200)),NA(), N199)</f>
        <v>0</v>
      </c>
      <c r="O321">
        <f>IF(ISNA(P321),NA(),O199)</f>
        <v>0</v>
      </c>
      <c r="P321">
        <f>IF(OR(P199="",AND(P199=P198,P199=P200)),NA(), P199)</f>
        <v>0</v>
      </c>
      <c r="Q321">
        <f>IF(ISNA(R321),NA(),Q199)</f>
        <v>0</v>
      </c>
      <c r="R321">
        <f>IF(OR(R199="",AND(R199=R198,R199=R200)),NA(), R199)</f>
        <v>0</v>
      </c>
      <c r="S321">
        <f>IF(ISNA(T321),NA(),S199)</f>
        <v>0</v>
      </c>
      <c r="T321">
        <f>IF(OR(T199="",AND(T199=T198,T199=T200)),NA(), T199)</f>
        <v>0</v>
      </c>
      <c r="U321">
        <f>IF(ISNA(V321),NA(),U199)</f>
        <v>0</v>
      </c>
      <c r="V321">
        <f>IF(OR(V199="",AND(V199=V198,V199=V200)),NA(), V199)</f>
        <v>0</v>
      </c>
      <c r="W321">
        <f>IF(ISNA(X321),NA(),W199)</f>
        <v>0</v>
      </c>
      <c r="X321">
        <f>IF(OR(X199="",AND(X199=X198,X199=X200)),NA(), X199)</f>
        <v>0</v>
      </c>
      <c r="Y321">
        <f>IF(ISNA(Z321),NA(),Y199)</f>
        <v>0</v>
      </c>
      <c r="Z321">
        <f>IF(OR(Z199="",AND(Z199=Z198,Z199=Z200)),NA(), Z199)</f>
        <v>0</v>
      </c>
      <c r="AA321">
        <f>IF(ISNA(AB321),NA(),AA199)</f>
        <v>0</v>
      </c>
      <c r="AB321">
        <f>IF(OR(AB199="",AND(AB199=AB198,AB199=AB200)),NA(), AB199)</f>
        <v>0</v>
      </c>
      <c r="AC321">
        <f>IF(ISNA(AD321),NA(),AC199)</f>
        <v>0</v>
      </c>
      <c r="AD321">
        <f>IF(OR(AD199="",AND(AD199=AD198,AD199=AD200)),NA(), AD199)</f>
        <v>0</v>
      </c>
      <c r="AE321">
        <f>IF(ISNA(AF321),NA(),AE199)</f>
        <v>0</v>
      </c>
      <c r="AF321">
        <f>IF(OR(AF199="",AND(AF199=AF198,AF199=AF200)),NA(), AF199)</f>
        <v>0</v>
      </c>
      <c r="AG321">
        <f>IF(ISNA(AH321),NA(),AG199)</f>
        <v>0</v>
      </c>
      <c r="AH321">
        <f>IF(OR(AH199="",AND(AH199=AH198,AH199=AH200)),NA(), AH199)</f>
        <v>0</v>
      </c>
      <c r="AI321">
        <f>IF(ISNA(AJ321),NA(),AI199)</f>
        <v>0</v>
      </c>
      <c r="AJ321">
        <f>IF(OR(AJ199="",AND(AJ199=AJ198,AJ199=AJ200)),NA(), AJ199)</f>
        <v>0</v>
      </c>
      <c r="AK321">
        <f>IF(ISNA(AL321),NA(),AK199)</f>
        <v>0</v>
      </c>
      <c r="AL321">
        <f>IF(OR(AL199="",AND(AL199=AL198,AL199=AL200)),NA(), AL199)</f>
        <v>0</v>
      </c>
      <c r="AM321">
        <f>IF(ISNA(AN321),NA(),AM199)</f>
        <v>0</v>
      </c>
      <c r="AN321">
        <f>IF(OR(AN199="",AND(AN199=AN198,AN199=AN200)),NA(), AN199)</f>
        <v>0</v>
      </c>
      <c r="AO321">
        <f>IF(ISNA(AP321),NA(),AO199)</f>
        <v>0</v>
      </c>
      <c r="AP321">
        <f>IF(OR(AP199="",AND(AP199=AP198,AP199=AP200)),NA(), AP199)</f>
        <v>0</v>
      </c>
      <c r="AQ321">
        <f>IF(ISNA(AR321),NA(),AQ199)</f>
        <v>0</v>
      </c>
      <c r="AR321">
        <f>IF(OR(AR199="",AND(AR199=AR198,AR199=AR200)),NA(), AR199)</f>
        <v>0</v>
      </c>
      <c r="AS321">
        <f>IF(ISNA(AT321),NA(),AS199)</f>
        <v>0</v>
      </c>
      <c r="AT321">
        <f>IF(OR(AT199="",AND(AT199=AT198,AT199=AT200)),NA(), AT199)</f>
        <v>0</v>
      </c>
      <c r="AU321">
        <f>IF(ISNA(AV321),NA(),AU199)</f>
        <v>0</v>
      </c>
      <c r="AV321">
        <f>IF(OR(AV199="",AND(AV199=AV198,AV199=AV200)),NA(), AV199)</f>
        <v>0</v>
      </c>
      <c r="AW321">
        <f>IF(ISNA(AX321),NA(),AW199)</f>
        <v>0</v>
      </c>
      <c r="AX321">
        <f>IF(OR(AX199="",AND(AX199=AX198,AX199=AX200)),NA(), AX199)</f>
        <v>0</v>
      </c>
      <c r="AY321">
        <f>IF(ISNA(AZ321),NA(),AY199)</f>
        <v>0</v>
      </c>
      <c r="AZ321">
        <f>IF(OR(AZ199="",AND(AZ199=AZ198,AZ199=AZ200)),NA(), AZ199)</f>
        <v>0</v>
      </c>
      <c r="BA321">
        <f>IF(ISNA(BB321),NA(),BA199)</f>
        <v>0</v>
      </c>
      <c r="BB321">
        <f>IF(OR(BB199="",AND(BB199=BB198,BB199=BB200)),NA(), BB199)</f>
        <v>0</v>
      </c>
      <c r="BC321">
        <f>IF(ISNA(BD321),NA(),BC199)</f>
        <v>0</v>
      </c>
      <c r="BD321">
        <f>IF(OR(BD199="",AND(BD199=BD198,BD199=BD200)),NA(), BD199)</f>
        <v>0</v>
      </c>
      <c r="BE321">
        <f>IF(ISNA(BF321),NA(),BE199)</f>
        <v>0</v>
      </c>
      <c r="BF321">
        <f>IF(OR(BF199="",AND(BF199=BF198,BF199=BF200)),NA(), BF199)</f>
        <v>0</v>
      </c>
      <c r="BG321">
        <f>IF(ISNA(BH321),NA(),BG199)</f>
        <v>0</v>
      </c>
      <c r="BH321">
        <f>IF(OR(BH199="",AND(BH199=BH198,BH199=BH200)),NA(), BH199)</f>
        <v>0</v>
      </c>
      <c r="BI321">
        <f>IF(ISNA(BJ321),NA(),BI199)</f>
        <v>0</v>
      </c>
      <c r="BJ321">
        <f>IF(OR(BJ199="",AND(BJ199=BJ198,BJ199=BJ200)),NA(), BJ199)</f>
        <v>0</v>
      </c>
      <c r="BK321">
        <f>IF(ISNA(BL321),NA(),BK199)</f>
        <v>0</v>
      </c>
      <c r="BL321">
        <f>IF(OR(BL199="",AND(BL199=BL198,BL199=BL200)),NA(), BL199)</f>
        <v>0</v>
      </c>
      <c r="BM321">
        <f>IF(ISNA(BN321),NA(),BM199)</f>
        <v>0</v>
      </c>
      <c r="BN321">
        <f>IF(OR(BN199="",AND(BN199=BN198,BN199=BN200)),NA(), BN199)</f>
        <v>0</v>
      </c>
      <c r="BO321">
        <f>IF(ISNA(BP321),NA(),BO199)</f>
        <v>0</v>
      </c>
      <c r="BP321">
        <f>IF(OR(BP199="",AND(BP199=BP198,BP199=BP200)),NA(), BP199)</f>
        <v>0</v>
      </c>
      <c r="BQ321">
        <f>IF(ISNA(BR321),NA(),BQ199)</f>
        <v>0</v>
      </c>
      <c r="BR321">
        <f>IF(OR(BR199="",AND(BR199=BR198,BR199=BR200)),NA(), BR199)</f>
        <v>0</v>
      </c>
      <c r="BS321">
        <f>IF(ISNA(BT321),NA(),BS199)</f>
        <v>0</v>
      </c>
      <c r="BT321">
        <f>IF(OR(BT199="",AND(BT199=BT198,BT199=BT200)),NA(), BT199)</f>
        <v>0</v>
      </c>
      <c r="BU321">
        <f>IF(ISNA(BV321),NA(),BU199)</f>
        <v>0</v>
      </c>
      <c r="BV321">
        <f>IF(OR(BV199="",AND(BV199=BV198,BV199=BV200)),NA(), BV199)</f>
        <v>0</v>
      </c>
      <c r="BW321">
        <f>IF(ISNA(BX321),NA(),BW199)</f>
        <v>0</v>
      </c>
      <c r="BX321">
        <f>IF(OR(BX199="",AND(BX199=BX198,BX199=BX200)),NA(), BX199)</f>
        <v>0</v>
      </c>
      <c r="BY321">
        <f>IF(ISNA(BZ321),NA(),BY199)</f>
        <v>0</v>
      </c>
      <c r="BZ321">
        <f>IF(OR(BZ199="",AND(BZ199=BZ198,BZ199=BZ200)),NA(), BZ199)</f>
        <v>0</v>
      </c>
      <c r="CA321">
        <f>IF(ISNA(CB321),NA(),CA199)</f>
        <v>0</v>
      </c>
      <c r="CB321">
        <f>IF(OR(CB199="",AND(CB199=CB198,CB199=CB200)),NA(), CB199)</f>
        <v>0</v>
      </c>
      <c r="CC321">
        <f>IF(ISNA(CD321),NA(),CC199)</f>
        <v>0</v>
      </c>
      <c r="CD321">
        <f>IF(OR(CD199="",AND(CD199=CD198,CD199=CD200)),NA(), CD199)</f>
        <v>0</v>
      </c>
      <c r="CE321">
        <f>IF(ISNA(CF321),NA(),CE199)</f>
        <v>0</v>
      </c>
      <c r="CF321">
        <f>IF(OR(CF199="",AND(CF199=CF198,CF199=CF200)),NA(), CF199)</f>
        <v>0</v>
      </c>
      <c r="CG321">
        <f>IF(ISNA(CH321),NA(),CG199)</f>
        <v>0</v>
      </c>
      <c r="CH321">
        <f>IF(OR(CH199="",AND(CH199=CH198,CH199=CH200)),NA(), CH199)</f>
        <v>0</v>
      </c>
      <c r="CI321">
        <f>IF(ISNA(CJ321),NA(),CI199)</f>
        <v>0</v>
      </c>
      <c r="CJ321">
        <f>IF(OR(CJ199="",AND(CJ199=CJ198,CJ199=CJ200)),NA(), CJ199)</f>
        <v>0</v>
      </c>
      <c r="CK321">
        <f>IF(ISNA(CL321),NA(),CK199)</f>
        <v>0</v>
      </c>
      <c r="CL321">
        <f>IF(OR(CL199="",AND(CL199=CL198,CL199=CL200)),NA(), CL199)</f>
        <v>0</v>
      </c>
      <c r="CM321">
        <f>IF(ISNA(CN321),NA(),CM199)</f>
        <v>0</v>
      </c>
      <c r="CN321">
        <f>IF(OR(CN199="",AND(CN199=CN198,CN199=CN200)),NA(), CN199)</f>
        <v>0</v>
      </c>
      <c r="CO321">
        <f>IF(ISNA(CP321),NA(),CO199)</f>
        <v>0</v>
      </c>
      <c r="CP321">
        <f>IF(OR(CP199="",AND(CP199=CP198,CP199=CP200)),NA(), CP199)</f>
        <v>0</v>
      </c>
      <c r="CQ321">
        <f>IF(ISNA(CR321),NA(),CQ199)</f>
        <v>0</v>
      </c>
      <c r="CR321">
        <f>IF(OR(CR199="",AND(CR199=CR198,CR199=CR200)),NA(), CR199)</f>
        <v>0</v>
      </c>
      <c r="CS321">
        <f>IF(ISNA(CT321),NA(),CS199)</f>
        <v>0</v>
      </c>
      <c r="CT321">
        <f>IF(OR(CT199="",AND(CT199=CT198,CT199=CT200)),NA(), CT199)</f>
        <v>0</v>
      </c>
      <c r="CU321">
        <f>IF(ISNA(CV321),NA(),CU199)</f>
        <v>0</v>
      </c>
      <c r="CV321">
        <f>IF(OR(CV199="",AND(CV199=CV198,CV199=CV200)),NA(), CV199)</f>
        <v>0</v>
      </c>
      <c r="CW321">
        <f>IF(ISNA(CX321),NA(),CW199)</f>
        <v>0</v>
      </c>
      <c r="CX321">
        <f>IF(OR(CX199="",AND(CX199=CX198,CX199=CX200)),NA(), CX199)</f>
        <v>0</v>
      </c>
      <c r="CY321">
        <f>IF(ISNA(CZ321),NA(),CY199)</f>
        <v>0</v>
      </c>
      <c r="CZ321">
        <f>IF(OR(CZ199="",AND(CZ199=CZ198,CZ199=CZ200)),NA(), CZ199)</f>
        <v>0</v>
      </c>
      <c r="DA321">
        <f>IF(ISNA(DB321),NA(),DA199)</f>
        <v>0</v>
      </c>
      <c r="DB321">
        <f>IF(OR(DB199="",AND(DB199=DB198,DB199=DB200)),NA(), DB199)</f>
        <v>0</v>
      </c>
      <c r="DC321">
        <f>IF(ISNA(DD321),NA(),DC199)</f>
        <v>0</v>
      </c>
      <c r="DD321">
        <f>IF(OR(DD199="",AND(DD199=DD198,DD199=DD200)),NA(), DD199)</f>
        <v>0</v>
      </c>
      <c r="DE321">
        <f>IF(ISNA(DF321),NA(),DE199)</f>
        <v>0</v>
      </c>
      <c r="DF321">
        <f>IF(OR(DF199="",AND(DF199=DF198,DF199=DF200)),NA(), DF199)</f>
        <v>0</v>
      </c>
      <c r="DG321">
        <f>IF(ISNA(DH321),NA(),DG199)</f>
        <v>0</v>
      </c>
      <c r="DH321">
        <f>IF(OR(DH199="",AND(DH199=DH198,DH199=DH200)),NA(), DH199)</f>
        <v>0</v>
      </c>
      <c r="DI321">
        <f>IF(ISNA(DJ321),NA(),DI199)</f>
        <v>0</v>
      </c>
      <c r="DJ321">
        <f>IF(OR(DJ199="",AND(DJ199=DJ198,DJ199=DJ200)),NA(), DJ199)</f>
        <v>0</v>
      </c>
      <c r="DK321">
        <f>IF(ISNA(DL321),NA(),DK199)</f>
        <v>0</v>
      </c>
      <c r="DL321">
        <f>IF(OR(DL199="",AND(DL199=DL198,DL199=DL200)),NA(), DL199)</f>
        <v>0</v>
      </c>
      <c r="DM321">
        <f>IF(ISNA(DN321),NA(),DM199)</f>
        <v>0</v>
      </c>
      <c r="DN321">
        <f>IF(OR(DN199="",AND(DN199=DN198,DN199=DN200)),NA(), DN199)</f>
        <v>0</v>
      </c>
      <c r="DO321">
        <f>IF(ISNA(DP321),NA(),DO199)</f>
        <v>0</v>
      </c>
      <c r="DP321">
        <f>IF(OR(DP199="",AND(DP199=DP198,DP199=DP200)),NA(), DP199)</f>
        <v>0</v>
      </c>
      <c r="DQ321">
        <f>IF(ISNA(DR321),NA(),DQ199)</f>
        <v>0</v>
      </c>
      <c r="DR321">
        <f>IF(OR(DR199="",AND(DR199=DR198,DR199=DR200)),NA(), DR199)</f>
        <v>0</v>
      </c>
      <c r="DS321">
        <f>IF(ISNA(DT321),NA(),DS199)</f>
        <v>0</v>
      </c>
      <c r="DT321">
        <f>IF(OR(DT199="",AND(DT199=DT198,DT199=DT200)),NA(), DT199)</f>
        <v>0</v>
      </c>
      <c r="DU321">
        <f>IF(ISNA(DV321),NA(),DU199)</f>
        <v>0</v>
      </c>
      <c r="DV321">
        <f>IF(OR(DV199="",AND(DV199=DV198,DV199=DV200)),NA(), DV199)</f>
        <v>0</v>
      </c>
      <c r="DW321">
        <f>IF(ISNA(DX321),NA(),DW199)</f>
        <v>0</v>
      </c>
      <c r="DX321">
        <f>IF(OR(DX199="",AND(DX199=DX198,DX199=DX200)),NA(), DX199)</f>
        <v>0</v>
      </c>
      <c r="DY321">
        <f>IF(ISNA(DZ321),NA(),DY199)</f>
        <v>0</v>
      </c>
      <c r="DZ321">
        <f>IF(OR(DZ199="",AND(DZ199=DZ198,DZ199=DZ200)),NA(), DZ199)</f>
        <v>0</v>
      </c>
      <c r="EA321">
        <f>IF(ISNA(EB321),NA(),EA199)</f>
        <v>0</v>
      </c>
      <c r="EB321">
        <f>IF(OR(EB199="",AND(EB199=EB198,EB199=EB200)),NA(), EB199)</f>
        <v>0</v>
      </c>
      <c r="EC321">
        <f>IF(ISNA(ED321),NA(),EC199)</f>
        <v>0</v>
      </c>
      <c r="ED321">
        <f>IF(OR(ED199="",AND(ED199=ED198,ED199=ED200)),NA(), ED199)</f>
        <v>0</v>
      </c>
      <c r="EE321">
        <f>IF(ISNA(EF321),NA(),EE199)</f>
        <v>0</v>
      </c>
      <c r="EF321">
        <f>IF(OR(EF199="",AND(EF199=EF198,EF199=EF200)),NA(), EF199)</f>
        <v>0</v>
      </c>
      <c r="EI321">
        <f>IF(ISNA(EJ321),NA(),EI199)</f>
        <v>0</v>
      </c>
      <c r="EJ321">
        <f>IF(OR(EJ199="",AND(EJ199=EJ198,EJ199=EJ200)),NA(), EJ199)</f>
        <v>0</v>
      </c>
      <c r="EK321">
        <f>IF(ISNA(EL321),NA(),EK199)</f>
        <v>0</v>
      </c>
      <c r="EL321">
        <f>IF(OR(EL199="",AND(EL199=EL198,EL199=EL200)),NA(), EL199)</f>
        <v>0</v>
      </c>
      <c r="EM321">
        <f>IF(ISNA(EN321),NA(),EM199)</f>
        <v>0</v>
      </c>
      <c r="EN321">
        <f>IF(OR(EN199="",AND(EN199=EN198,EN199=EN200)),NA(), EN199)</f>
        <v>0</v>
      </c>
      <c r="EO321">
        <f>IF(ISNA(EP321),NA(),EO199)</f>
        <v>0</v>
      </c>
      <c r="EP321">
        <f>IF(OR(EP199="",AND(EP199=EP198,EP199=EP200)),NA(), EP199)</f>
        <v>0</v>
      </c>
      <c r="EQ321">
        <f>IF(ISNA(ER321),NA(),EQ199)</f>
        <v>0</v>
      </c>
      <c r="ER321">
        <f>IF(OR(ER199="",AND(ER199=ER198,ER199=ER200)),NA(), ER199)</f>
        <v>0</v>
      </c>
      <c r="ES321">
        <f>IF(ISNA(ET321),NA(),ES199)</f>
        <v>0</v>
      </c>
      <c r="ET321">
        <f>IF(OR(ET199="",AND(ET199=ET198,ET199=ET200)),NA(), ET199)</f>
        <v>0</v>
      </c>
      <c r="EU321">
        <f>IF(ISNA(EV321),NA(),EU199)</f>
        <v>0</v>
      </c>
      <c r="EV321">
        <f>IF(OR(EV199="",AND(EV199=EV198,EV199=EV200)),NA(), EV199)</f>
        <v>0</v>
      </c>
      <c r="EW321">
        <f>IF(ISNA(EX321),NA(),EW199)</f>
        <v>0</v>
      </c>
      <c r="EX321">
        <f>IF(OR(EX199="",AND(EX199=EX198,EX199=EX200)),NA(), EX199)</f>
        <v>0</v>
      </c>
      <c r="EY321">
        <f>IF(ISNA(EZ321),NA(),EY199)</f>
        <v>0</v>
      </c>
      <c r="EZ321">
        <f>IF(OR(EZ199="",AND(EZ199=EZ198,EZ199=EZ200)),NA(), EZ199)</f>
        <v>0</v>
      </c>
      <c r="FA321">
        <f>IF(ISNA(FB321),NA(),FA199)</f>
        <v>0</v>
      </c>
      <c r="FB321">
        <f>IF(OR(FB199="",AND(FB199=FB198,FB199=FB200)),NA(), FB199)</f>
        <v>0</v>
      </c>
      <c r="FC321">
        <f>IF(ISNA(FD321),NA(),FC199)</f>
        <v>0</v>
      </c>
      <c r="FD321">
        <f>IF(OR(FD199="",AND(FD199=FD198,FD199=FD200)),NA(), FD199)</f>
        <v>0</v>
      </c>
      <c r="FE321">
        <f>IF(ISNA(FF321),NA(),FE199)</f>
        <v>0</v>
      </c>
      <c r="FF321">
        <f>IF(OR(FF199="",AND(FF199=FF198,FF199=FF200)),NA(), FF199)</f>
        <v>0</v>
      </c>
      <c r="FG321">
        <f>IF(ISNA(FH321),NA(),FG199)</f>
        <v>0</v>
      </c>
      <c r="FH321">
        <f>IF(OR(FH199="",AND(FH199=FH198,FH199=FH200)),NA(), FH199)</f>
        <v>0</v>
      </c>
      <c r="FI321">
        <f>IF(ISNA(FJ321),NA(),FI199)</f>
        <v>0</v>
      </c>
      <c r="FJ321">
        <f>IF(OR(FJ199="",AND(FJ199=FJ198,FJ199=FJ200)),NA(), FJ199)</f>
        <v>0</v>
      </c>
      <c r="FK321">
        <f>IF(ISNA(FL321),NA(),FK199)</f>
        <v>0</v>
      </c>
      <c r="FL321">
        <f>IF(OR(FL199="",AND(FL199=FL198,FL199=FL200)),NA(), FL199)</f>
        <v>0</v>
      </c>
      <c r="FM321">
        <f>IF(ISNA(FN321),NA(),FM199)</f>
        <v>0</v>
      </c>
      <c r="FN321">
        <f>IF(OR(FN199="",AND(FN199=FN198,FN199=FN200)),NA(), FN199)</f>
        <v>0</v>
      </c>
      <c r="FO321">
        <f>IF(ISNA(FP321),NA(),FO199)</f>
        <v>0</v>
      </c>
      <c r="FP321">
        <f>IF(OR(FP199="",AND(FP199=FP198,FP199=FP200)),NA(), FP199)</f>
        <v>0</v>
      </c>
      <c r="FQ321">
        <f>IF(ISNA(FR321),NA(),FQ199)</f>
        <v>0</v>
      </c>
      <c r="FR321">
        <f>IF(OR(FR199="",AND(FR199=FR198,FR199=FR200)),NA(), FR199)</f>
        <v>0</v>
      </c>
      <c r="FS321">
        <f>IF(ISNA(FT321),NA(),FS199)</f>
        <v>0</v>
      </c>
      <c r="FT321">
        <f>IF(OR(FT199="",AND(FT199=FT198,FT199=FT200)),NA(), FT199)</f>
        <v>0</v>
      </c>
      <c r="FU321">
        <f>IF(ISNA(FV321),NA(),FU199)</f>
        <v>0</v>
      </c>
      <c r="FV321">
        <f>IF(OR(FV199="",AND(FV199=FV198,FV199=FV200)),NA(), FV199)</f>
        <v>0</v>
      </c>
      <c r="FW321">
        <f>IF(ISNA(FX321),NA(),FW199)</f>
        <v>0</v>
      </c>
      <c r="FX321">
        <f>IF(OR(FX199="",AND(FX199=FX198,FX199=FX200)),NA(), FX199)</f>
        <v>0</v>
      </c>
      <c r="FY321">
        <f>IF(ISNA(FZ321),NA(),FY199)</f>
        <v>0</v>
      </c>
      <c r="FZ321">
        <f>IF(OR(FZ199="",AND(FZ199=FZ198,FZ199=FZ200)),NA(), FZ199)</f>
        <v>0</v>
      </c>
      <c r="GA321">
        <f>IF(ISNA(GB321),NA(),GA199)</f>
        <v>0</v>
      </c>
      <c r="GB321">
        <f>IF(OR(GB199="",AND(GB199=GB198,GB199=GB200)),NA(), GB199)</f>
        <v>0</v>
      </c>
      <c r="GC321">
        <f>IF(ISNA(GD321),NA(),GC199)</f>
        <v>0</v>
      </c>
      <c r="GD321">
        <f>IF(OR(GD199="",AND(GD199=GD198,GD199=GD200)),NA(), GD199)</f>
        <v>0</v>
      </c>
      <c r="GE321">
        <f>IF(ISNA(GF321),NA(),GE199)</f>
        <v>0</v>
      </c>
      <c r="GF321">
        <f>IF(OR(GF199="",AND(GF199=GF198,GF199=GF200)),NA(), GF199)</f>
        <v>0</v>
      </c>
      <c r="GG321">
        <f>IF(ISNA(GH321),NA(),GG199)</f>
        <v>0</v>
      </c>
      <c r="GH321">
        <f>IF(OR(GH199="",AND(GH199=GH198,GH199=GH200)),NA(), GH199)</f>
        <v>0</v>
      </c>
      <c r="GI321">
        <f>IF(ISNA(GJ321),NA(),GI199)</f>
        <v>0</v>
      </c>
      <c r="GJ321">
        <f>IF(OR(GJ199="",AND(GJ199=GJ198,GJ199=GJ200)),NA(), GJ199)</f>
        <v>0</v>
      </c>
      <c r="GK321">
        <f>IF(ISNA(GL321),NA(),GK199)</f>
        <v>0</v>
      </c>
      <c r="GL321">
        <f>IF(OR(GL199="",AND(GL199=GL198,GL199=GL200)),NA(), GL199)</f>
        <v>0</v>
      </c>
      <c r="GM321">
        <f>IF(ISNA(GN321),NA(),GM199)</f>
        <v>0</v>
      </c>
      <c r="GN321">
        <f>IF(OR(GN199="",AND(GN199=GN198,GN199=GN200)),NA(), GN199)</f>
        <v>0</v>
      </c>
      <c r="GO321">
        <f>IF(ISNA(GP321),NA(),GO199)</f>
        <v>0</v>
      </c>
      <c r="GP321">
        <f>IF(OR(GP199="",AND(GP199=GP198,GP199=GP200)),NA(), GP199)</f>
        <v>0</v>
      </c>
      <c r="GQ321">
        <f>IF(ISNA(GR321),NA(),GQ199)</f>
        <v>0</v>
      </c>
      <c r="GR321">
        <f>IF(OR(GR199="",AND(GR199=GR198,GR199=GR200)),NA(), GR199)</f>
        <v>0</v>
      </c>
      <c r="GS321">
        <f>IF(ISNA(GT321),NA(),GS199)</f>
        <v>0</v>
      </c>
      <c r="GT321">
        <f>IF(OR(GT199="",AND(GT199=GT198,GT199=GT200)),NA(), GT199)</f>
        <v>0</v>
      </c>
      <c r="GU321">
        <f>IF(ISNA(GV321),NA(),GU199)</f>
        <v>0</v>
      </c>
      <c r="GV321">
        <f>IF(OR(GV199="",AND(GV199=GV198,GV199=GV200)),NA(), GV199)</f>
        <v>0</v>
      </c>
      <c r="GW321">
        <f>IF(ISNA(GX321),NA(),GW199)</f>
        <v>0</v>
      </c>
      <c r="GX321">
        <f>IF(OR(GX199="",AND(GX199=GX198,GX199=GX200)),NA(), GX199)</f>
        <v>0</v>
      </c>
      <c r="GY321">
        <f>IF(ISNA(GZ321),NA(),GY199)</f>
        <v>0</v>
      </c>
      <c r="GZ321">
        <f>IF(OR(GZ199="",AND(GZ199=GZ198,GZ199=GZ200)),NA(), GZ199)</f>
        <v>0</v>
      </c>
      <c r="HA321">
        <f>IF(ISNA(HB321),NA(),HA199)</f>
        <v>0</v>
      </c>
      <c r="HB321">
        <f>IF(OR(HB199="",AND(HB199=HB198,HB199=HB200)),NA(), HB199)</f>
        <v>0</v>
      </c>
      <c r="HC321">
        <f>IF(ISNA(HD321),NA(),HC199)</f>
        <v>0</v>
      </c>
      <c r="HD321">
        <f>IF(OR(HD199="",AND(HD199=HD198,HD199=HD200)),NA(), HD199)</f>
        <v>0</v>
      </c>
      <c r="HE321">
        <f>IF(ISNA(HF321),NA(),HE199)</f>
        <v>0</v>
      </c>
      <c r="HF321">
        <f>IF(OR(HF199="",AND(HF199=HF198,HF199=HF200)),NA(), HF199)</f>
        <v>0</v>
      </c>
      <c r="HG321">
        <f>IF(ISNA(HH321),NA(),HG199)</f>
        <v>0</v>
      </c>
      <c r="HH321">
        <f>IF(OR(HH199="",AND(HH199=HH198,HH199=HH200)),NA(), HH199)</f>
        <v>0</v>
      </c>
      <c r="HI321">
        <f>IF(ISNA(HJ321),NA(),HI199)</f>
        <v>0</v>
      </c>
      <c r="HJ321">
        <f>IF(OR(HJ199="",AND(HJ199=HJ198,HJ199=HJ200)),NA(), HJ199)</f>
        <v>0</v>
      </c>
      <c r="HK321">
        <f>IF(ISNA(HL321),NA(),HK199)</f>
        <v>0</v>
      </c>
      <c r="HL321">
        <f>IF(OR(HL199="",AND(HL199=HL198,HL199=HL200)),NA(), HL199)</f>
        <v>0</v>
      </c>
      <c r="HM321">
        <f>IF(ISNA(HN321),NA(),HM199)</f>
        <v>0</v>
      </c>
      <c r="HN321">
        <f>IF(OR(HN199="",AND(HN199=HN198,HN199=HN200)),NA(), HN199)</f>
        <v>0</v>
      </c>
      <c r="HO321">
        <f>IF(ISNA(HP321),NA(),HO199)</f>
        <v>0</v>
      </c>
      <c r="HP321">
        <f>IF(OR(HP199="",AND(HP199=HP198,HP199=HP200)),NA(), HP199)</f>
        <v>0</v>
      </c>
      <c r="HQ321">
        <f>IF(ISNA(HR321),NA(),HQ199)</f>
        <v>0</v>
      </c>
      <c r="HR321">
        <f>IF(OR(HR199="",AND(HR199=HR198,HR199=HR200)),NA(), HR199)</f>
        <v>0</v>
      </c>
      <c r="HS321">
        <f>IF(ISNA(HT321),NA(),HS199)</f>
        <v>0</v>
      </c>
      <c r="HT321">
        <f>IF(OR(HT199="",AND(HT199=HT198,HT199=HT200)),NA(), HT199)</f>
        <v>0</v>
      </c>
      <c r="HU321">
        <f>IF(ISNA(HV321),NA(),HU199)</f>
        <v>0</v>
      </c>
      <c r="HV321">
        <f>IF(OR(HV199="",AND(HV199=HV198,HV199=HV200)),NA(), HV199)</f>
        <v>0</v>
      </c>
      <c r="HW321">
        <f>IF(ISNA(HX321),NA(),HW199)</f>
        <v>0</v>
      </c>
      <c r="HX321">
        <f>IF(OR(HX199="",AND(HX199=HX198,HX199=HX200)),NA(), HX199)</f>
        <v>0</v>
      </c>
      <c r="HY321">
        <f>IF(ISNA(HZ321),NA(),HY199)</f>
        <v>0</v>
      </c>
      <c r="HZ321">
        <f>IF(OR(HZ199="",AND(HZ199=HZ198,HZ199=HZ200)),NA(), HZ199)</f>
        <v>0</v>
      </c>
      <c r="IA321">
        <f>IF(ISNA(IB321),NA(),IA199)</f>
        <v>0</v>
      </c>
      <c r="IB321">
        <f>IF(OR(IB199="",AND(IB199=IB198,IB199=IB200)),NA(), IB199)</f>
        <v>0</v>
      </c>
      <c r="IC321">
        <f>IF(ISNA(ID321),NA(),IC199)</f>
        <v>0</v>
      </c>
      <c r="ID321">
        <f>IF(OR(ID199="",AND(ID199=ID198,ID199=ID200)),NA(), ID199)</f>
        <v>0</v>
      </c>
      <c r="IE321">
        <f>IF(ISNA(IF321),NA(),IE199)</f>
        <v>0</v>
      </c>
      <c r="IF321">
        <f>IF(OR(IF199="",AND(IF199=IF198,IF199=IF200)),NA(), IF199)</f>
        <v>0</v>
      </c>
      <c r="IG321">
        <f>IF(ISNA(IH321),NA(),IG199)</f>
        <v>0</v>
      </c>
      <c r="IH321">
        <f>IF(OR(IH199="",AND(IH199=IH198,IH199=IH200)),NA(), IH199)</f>
        <v>0</v>
      </c>
      <c r="II321">
        <f>IF(ISNA(IJ321),NA(),II199)</f>
        <v>0</v>
      </c>
      <c r="IJ321">
        <f>IF(OR(IJ199="",AND(IJ199=IJ198,IJ199=IJ200)),NA(), IJ199)</f>
        <v>0</v>
      </c>
      <c r="IK321">
        <f>IF(ISNA(IL321),NA(),IK199)</f>
        <v>0</v>
      </c>
      <c r="IL321">
        <f>IF(OR(IL199="",AND(IL199=IL198,IL199=IL200)),NA(), IL199)</f>
        <v>0</v>
      </c>
      <c r="IM321">
        <f>IF(ISNA(IN321),NA(),IM199)</f>
        <v>0</v>
      </c>
      <c r="IN321">
        <f>IF(OR(IN199="",AND(IN199=IN198,IN199=IN200)),NA(), IN199)</f>
        <v>0</v>
      </c>
      <c r="IO321">
        <f>IF(ISNA(IP321),NA(),IO199)</f>
        <v>0</v>
      </c>
      <c r="IP321">
        <f>IF(OR(IP199="",AND(IP199=IP198,IP199=IP200)),NA(), IP199)</f>
        <v>0</v>
      </c>
      <c r="IQ321">
        <f>IF(ISNA(IR321),NA(),IQ199)</f>
        <v>0</v>
      </c>
      <c r="IR321">
        <f>IF(OR(IR199="",AND(IR199=IR198,IR199=IR200)),NA(), IR199)</f>
        <v>0</v>
      </c>
      <c r="IS321">
        <f>IF(ISNA(IT321),NA(),IS199)</f>
        <v>0</v>
      </c>
      <c r="IT321">
        <f>IF(OR(IT199="",AND(IT199=IT198,IT199=IT200)),NA(), IT199)</f>
        <v>0</v>
      </c>
      <c r="IU321">
        <f>IF(ISNA(IV321),NA(),IU199)</f>
        <v>0</v>
      </c>
      <c r="IV321">
        <f>IF(OR(IV199="",AND(IV199=IV198,IV199=IV200)),NA(), IV199)</f>
        <v>0</v>
      </c>
      <c r="IW321">
        <f>IF(ISNA(IX321),NA(),IW199)</f>
        <v>0</v>
      </c>
      <c r="IX321">
        <f>IF(OR(IX199="",AND(IX199=IX198,IX199=IX200)),NA(), IX199)</f>
        <v>0</v>
      </c>
      <c r="IY321">
        <f>IF(ISNA(IZ321),NA(),IY199)</f>
        <v>0</v>
      </c>
      <c r="IZ321">
        <f>IF(OR(IZ199="",AND(IZ199=IZ198,IZ199=IZ200)),NA(), IZ199)</f>
        <v>0</v>
      </c>
      <c r="JA321">
        <f>IF(ISNA(JB321),NA(),JA199)</f>
        <v>0</v>
      </c>
      <c r="JB321">
        <f>IF(OR(JB199="",AND(JB199=JB198,JB199=JB200)),NA(), JB199)</f>
        <v>0</v>
      </c>
      <c r="JC321">
        <f>IF(ISNA(JD321),NA(),JC199)</f>
        <v>0</v>
      </c>
      <c r="JD321">
        <f>IF(OR(JD199="",AND(JD199=JD198,JD199=JD200)),NA(), JD199)</f>
        <v>0</v>
      </c>
      <c r="JE321">
        <f>IF(ISNA(JF321),NA(),JE199)</f>
        <v>0</v>
      </c>
      <c r="JF321">
        <f>IF(OR(JF199="",AND(JF199=JF198,JF199=JF200)),NA(), JF199)</f>
        <v>0</v>
      </c>
      <c r="JG321">
        <f>IF(ISNA(JH321),NA(),JG199)</f>
        <v>0</v>
      </c>
      <c r="JH321">
        <f>IF(OR(JH199="",AND(JH199=JH198,JH199=JH200)),NA(), JH199)</f>
        <v>0</v>
      </c>
      <c r="JI321">
        <f>IF(ISNA(JJ321),NA(),JI199)</f>
        <v>0</v>
      </c>
      <c r="JJ321">
        <f>IF(OR(JJ199="",AND(JJ199=JJ198,JJ199=JJ200)),NA(), JJ199)</f>
        <v>0</v>
      </c>
    </row>
    <row r="322" spans="5:270">
      <c r="E322">
        <f>IF(ISNA(F322),NA(),E200)</f>
        <v>0</v>
      </c>
      <c r="F322">
        <f>IF(OR(F200="",AND(F200=F199,F200=F201)),NA(), F200)</f>
        <v>0</v>
      </c>
      <c r="G322">
        <f>IF(ISNA(H322),NA(),G200)</f>
        <v>0</v>
      </c>
      <c r="H322">
        <f>IF(OR(H200="",AND(H200=H199,H200=H201)),NA(), H200)</f>
        <v>0</v>
      </c>
      <c r="I322">
        <f>IF(ISNA(J322),NA(),I200)</f>
        <v>0</v>
      </c>
      <c r="J322">
        <f>IF(OR(J200="",AND(J200=J199,J200=J201)),NA(), J200)</f>
        <v>0</v>
      </c>
      <c r="K322">
        <f>IF(ISNA(L322),NA(),K200)</f>
        <v>0</v>
      </c>
      <c r="L322">
        <f>IF(OR(L200="",AND(L200=L199,L200=L201)),NA(), L200)</f>
        <v>0</v>
      </c>
      <c r="M322">
        <f>IF(ISNA(N322),NA(),M200)</f>
        <v>0</v>
      </c>
      <c r="N322">
        <f>IF(OR(N200="",AND(N200=N199,N200=N201)),NA(), N200)</f>
        <v>0</v>
      </c>
      <c r="O322">
        <f>IF(ISNA(P322),NA(),O200)</f>
        <v>0</v>
      </c>
      <c r="P322">
        <f>IF(OR(P200="",AND(P200=P199,P200=P201)),NA(), P200)</f>
        <v>0</v>
      </c>
      <c r="Q322">
        <f>IF(ISNA(R322),NA(),Q200)</f>
        <v>0</v>
      </c>
      <c r="R322">
        <f>IF(OR(R200="",AND(R200=R199,R200=R201)),NA(), R200)</f>
        <v>0</v>
      </c>
      <c r="S322">
        <f>IF(ISNA(T322),NA(),S200)</f>
        <v>0</v>
      </c>
      <c r="T322">
        <f>IF(OR(T200="",AND(T200=T199,T200=T201)),NA(), T200)</f>
        <v>0</v>
      </c>
      <c r="U322">
        <f>IF(ISNA(V322),NA(),U200)</f>
        <v>0</v>
      </c>
      <c r="V322">
        <f>IF(OR(V200="",AND(V200=V199,V200=V201)),NA(), V200)</f>
        <v>0</v>
      </c>
      <c r="W322">
        <f>IF(ISNA(X322),NA(),W200)</f>
        <v>0</v>
      </c>
      <c r="X322">
        <f>IF(OR(X200="",AND(X200=X199,X200=X201)),NA(), X200)</f>
        <v>0</v>
      </c>
      <c r="Y322">
        <f>IF(ISNA(Z322),NA(),Y200)</f>
        <v>0</v>
      </c>
      <c r="Z322">
        <f>IF(OR(Z200="",AND(Z200=Z199,Z200=Z201)),NA(), Z200)</f>
        <v>0</v>
      </c>
      <c r="AA322">
        <f>IF(ISNA(AB322),NA(),AA200)</f>
        <v>0</v>
      </c>
      <c r="AB322">
        <f>IF(OR(AB200="",AND(AB200=AB199,AB200=AB201)),NA(), AB200)</f>
        <v>0</v>
      </c>
      <c r="AC322">
        <f>IF(ISNA(AD322),NA(),AC200)</f>
        <v>0</v>
      </c>
      <c r="AD322">
        <f>IF(OR(AD200="",AND(AD200=AD199,AD200=AD201)),NA(), AD200)</f>
        <v>0</v>
      </c>
      <c r="AE322">
        <f>IF(ISNA(AF322),NA(),AE200)</f>
        <v>0</v>
      </c>
      <c r="AF322">
        <f>IF(OR(AF200="",AND(AF200=AF199,AF200=AF201)),NA(), AF200)</f>
        <v>0</v>
      </c>
      <c r="AG322">
        <f>IF(ISNA(AH322),NA(),AG200)</f>
        <v>0</v>
      </c>
      <c r="AH322">
        <f>IF(OR(AH200="",AND(AH200=AH199,AH200=AH201)),NA(), AH200)</f>
        <v>0</v>
      </c>
      <c r="AI322">
        <f>IF(ISNA(AJ322),NA(),AI200)</f>
        <v>0</v>
      </c>
      <c r="AJ322">
        <f>IF(OR(AJ200="",AND(AJ200=AJ199,AJ200=AJ201)),NA(), AJ200)</f>
        <v>0</v>
      </c>
      <c r="AK322">
        <f>IF(ISNA(AL322),NA(),AK200)</f>
        <v>0</v>
      </c>
      <c r="AL322">
        <f>IF(OR(AL200="",AND(AL200=AL199,AL200=AL201)),NA(), AL200)</f>
        <v>0</v>
      </c>
      <c r="AM322">
        <f>IF(ISNA(AN322),NA(),AM200)</f>
        <v>0</v>
      </c>
      <c r="AN322">
        <f>IF(OR(AN200="",AND(AN200=AN199,AN200=AN201)),NA(), AN200)</f>
        <v>0</v>
      </c>
      <c r="AO322">
        <f>IF(ISNA(AP322),NA(),AO200)</f>
        <v>0</v>
      </c>
      <c r="AP322">
        <f>IF(OR(AP200="",AND(AP200=AP199,AP200=AP201)),NA(), AP200)</f>
        <v>0</v>
      </c>
      <c r="AQ322">
        <f>IF(ISNA(AR322),NA(),AQ200)</f>
        <v>0</v>
      </c>
      <c r="AR322">
        <f>IF(OR(AR200="",AND(AR200=AR199,AR200=AR201)),NA(), AR200)</f>
        <v>0</v>
      </c>
      <c r="AS322">
        <f>IF(ISNA(AT322),NA(),AS200)</f>
        <v>0</v>
      </c>
      <c r="AT322">
        <f>IF(OR(AT200="",AND(AT200=AT199,AT200=AT201)),NA(), AT200)</f>
        <v>0</v>
      </c>
      <c r="AU322">
        <f>IF(ISNA(AV322),NA(),AU200)</f>
        <v>0</v>
      </c>
      <c r="AV322">
        <f>IF(OR(AV200="",AND(AV200=AV199,AV200=AV201)),NA(), AV200)</f>
        <v>0</v>
      </c>
      <c r="AW322">
        <f>IF(ISNA(AX322),NA(),AW200)</f>
        <v>0</v>
      </c>
      <c r="AX322">
        <f>IF(OR(AX200="",AND(AX200=AX199,AX200=AX201)),NA(), AX200)</f>
        <v>0</v>
      </c>
      <c r="AY322">
        <f>IF(ISNA(AZ322),NA(),AY200)</f>
        <v>0</v>
      </c>
      <c r="AZ322">
        <f>IF(OR(AZ200="",AND(AZ200=AZ199,AZ200=AZ201)),NA(), AZ200)</f>
        <v>0</v>
      </c>
      <c r="BA322">
        <f>IF(ISNA(BB322),NA(),BA200)</f>
        <v>0</v>
      </c>
      <c r="BB322">
        <f>IF(OR(BB200="",AND(BB200=BB199,BB200=BB201)),NA(), BB200)</f>
        <v>0</v>
      </c>
      <c r="BC322">
        <f>IF(ISNA(BD322),NA(),BC200)</f>
        <v>0</v>
      </c>
      <c r="BD322">
        <f>IF(OR(BD200="",AND(BD200=BD199,BD200=BD201)),NA(), BD200)</f>
        <v>0</v>
      </c>
      <c r="BE322">
        <f>IF(ISNA(BF322),NA(),BE200)</f>
        <v>0</v>
      </c>
      <c r="BF322">
        <f>IF(OR(BF200="",AND(BF200=BF199,BF200=BF201)),NA(), BF200)</f>
        <v>0</v>
      </c>
      <c r="BG322">
        <f>IF(ISNA(BH322),NA(),BG200)</f>
        <v>0</v>
      </c>
      <c r="BH322">
        <f>IF(OR(BH200="",AND(BH200=BH199,BH200=BH201)),NA(), BH200)</f>
        <v>0</v>
      </c>
      <c r="BI322">
        <f>IF(ISNA(BJ322),NA(),BI200)</f>
        <v>0</v>
      </c>
      <c r="BJ322">
        <f>IF(OR(BJ200="",AND(BJ200=BJ199,BJ200=BJ201)),NA(), BJ200)</f>
        <v>0</v>
      </c>
      <c r="BK322">
        <f>IF(ISNA(BL322),NA(),BK200)</f>
        <v>0</v>
      </c>
      <c r="BL322">
        <f>IF(OR(BL200="",AND(BL200=BL199,BL200=BL201)),NA(), BL200)</f>
        <v>0</v>
      </c>
      <c r="BM322">
        <f>IF(ISNA(BN322),NA(),BM200)</f>
        <v>0</v>
      </c>
      <c r="BN322">
        <f>IF(OR(BN200="",AND(BN200=BN199,BN200=BN201)),NA(), BN200)</f>
        <v>0</v>
      </c>
      <c r="BO322">
        <f>IF(ISNA(BP322),NA(),BO200)</f>
        <v>0</v>
      </c>
      <c r="BP322">
        <f>IF(OR(BP200="",AND(BP200=BP199,BP200=BP201)),NA(), BP200)</f>
        <v>0</v>
      </c>
      <c r="BQ322">
        <f>IF(ISNA(BR322),NA(),BQ200)</f>
        <v>0</v>
      </c>
      <c r="BR322">
        <f>IF(OR(BR200="",AND(BR200=BR199,BR200=BR201)),NA(), BR200)</f>
        <v>0</v>
      </c>
      <c r="BS322">
        <f>IF(ISNA(BT322),NA(),BS200)</f>
        <v>0</v>
      </c>
      <c r="BT322">
        <f>IF(OR(BT200="",AND(BT200=BT199,BT200=BT201)),NA(), BT200)</f>
        <v>0</v>
      </c>
      <c r="BU322">
        <f>IF(ISNA(BV322),NA(),BU200)</f>
        <v>0</v>
      </c>
      <c r="BV322">
        <f>IF(OR(BV200="",AND(BV200=BV199,BV200=BV201)),NA(), BV200)</f>
        <v>0</v>
      </c>
      <c r="BW322">
        <f>IF(ISNA(BX322),NA(),BW200)</f>
        <v>0</v>
      </c>
      <c r="BX322">
        <f>IF(OR(BX200="",AND(BX200=BX199,BX200=BX201)),NA(), BX200)</f>
        <v>0</v>
      </c>
      <c r="BY322">
        <f>IF(ISNA(BZ322),NA(),BY200)</f>
        <v>0</v>
      </c>
      <c r="BZ322">
        <f>IF(OR(BZ200="",AND(BZ200=BZ199,BZ200=BZ201)),NA(), BZ200)</f>
        <v>0</v>
      </c>
      <c r="CA322">
        <f>IF(ISNA(CB322),NA(),CA200)</f>
        <v>0</v>
      </c>
      <c r="CB322">
        <f>IF(OR(CB200="",AND(CB200=CB199,CB200=CB201)),NA(), CB200)</f>
        <v>0</v>
      </c>
      <c r="CC322">
        <f>IF(ISNA(CD322),NA(),CC200)</f>
        <v>0</v>
      </c>
      <c r="CD322">
        <f>IF(OR(CD200="",AND(CD200=CD199,CD200=CD201)),NA(), CD200)</f>
        <v>0</v>
      </c>
      <c r="CE322">
        <f>IF(ISNA(CF322),NA(),CE200)</f>
        <v>0</v>
      </c>
      <c r="CF322">
        <f>IF(OR(CF200="",AND(CF200=CF199,CF200=CF201)),NA(), CF200)</f>
        <v>0</v>
      </c>
      <c r="CG322">
        <f>IF(ISNA(CH322),NA(),CG200)</f>
        <v>0</v>
      </c>
      <c r="CH322">
        <f>IF(OR(CH200="",AND(CH200=CH199,CH200=CH201)),NA(), CH200)</f>
        <v>0</v>
      </c>
      <c r="CI322">
        <f>IF(ISNA(CJ322),NA(),CI200)</f>
        <v>0</v>
      </c>
      <c r="CJ322">
        <f>IF(OR(CJ200="",AND(CJ200=CJ199,CJ200=CJ201)),NA(), CJ200)</f>
        <v>0</v>
      </c>
      <c r="CK322">
        <f>IF(ISNA(CL322),NA(),CK200)</f>
        <v>0</v>
      </c>
      <c r="CL322">
        <f>IF(OR(CL200="",AND(CL200=CL199,CL200=CL201)),NA(), CL200)</f>
        <v>0</v>
      </c>
      <c r="CM322">
        <f>IF(ISNA(CN322),NA(),CM200)</f>
        <v>0</v>
      </c>
      <c r="CN322">
        <f>IF(OR(CN200="",AND(CN200=CN199,CN200=CN201)),NA(), CN200)</f>
        <v>0</v>
      </c>
      <c r="CO322">
        <f>IF(ISNA(CP322),NA(),CO200)</f>
        <v>0</v>
      </c>
      <c r="CP322">
        <f>IF(OR(CP200="",AND(CP200=CP199,CP200=CP201)),NA(), CP200)</f>
        <v>0</v>
      </c>
      <c r="CQ322">
        <f>IF(ISNA(CR322),NA(),CQ200)</f>
        <v>0</v>
      </c>
      <c r="CR322">
        <f>IF(OR(CR200="",AND(CR200=CR199,CR200=CR201)),NA(), CR200)</f>
        <v>0</v>
      </c>
      <c r="CS322">
        <f>IF(ISNA(CT322),NA(),CS200)</f>
        <v>0</v>
      </c>
      <c r="CT322">
        <f>IF(OR(CT200="",AND(CT200=CT199,CT200=CT201)),NA(), CT200)</f>
        <v>0</v>
      </c>
      <c r="CU322">
        <f>IF(ISNA(CV322),NA(),CU200)</f>
        <v>0</v>
      </c>
      <c r="CV322">
        <f>IF(OR(CV200="",AND(CV200=CV199,CV200=CV201)),NA(), CV200)</f>
        <v>0</v>
      </c>
      <c r="CW322">
        <f>IF(ISNA(CX322),NA(),CW200)</f>
        <v>0</v>
      </c>
      <c r="CX322">
        <f>IF(OR(CX200="",AND(CX200=CX199,CX200=CX201)),NA(), CX200)</f>
        <v>0</v>
      </c>
      <c r="CY322">
        <f>IF(ISNA(CZ322),NA(),CY200)</f>
        <v>0</v>
      </c>
      <c r="CZ322">
        <f>IF(OR(CZ200="",AND(CZ200=CZ199,CZ200=CZ201)),NA(), CZ200)</f>
        <v>0</v>
      </c>
      <c r="DA322">
        <f>IF(ISNA(DB322),NA(),DA200)</f>
        <v>0</v>
      </c>
      <c r="DB322">
        <f>IF(OR(DB200="",AND(DB200=DB199,DB200=DB201)),NA(), DB200)</f>
        <v>0</v>
      </c>
      <c r="DC322">
        <f>IF(ISNA(DD322),NA(),DC200)</f>
        <v>0</v>
      </c>
      <c r="DD322">
        <f>IF(OR(DD200="",AND(DD200=DD199,DD200=DD201)),NA(), DD200)</f>
        <v>0</v>
      </c>
      <c r="DE322">
        <f>IF(ISNA(DF322),NA(),DE200)</f>
        <v>0</v>
      </c>
      <c r="DF322">
        <f>IF(OR(DF200="",AND(DF200=DF199,DF200=DF201)),NA(), DF200)</f>
        <v>0</v>
      </c>
      <c r="DG322">
        <f>IF(ISNA(DH322),NA(),DG200)</f>
        <v>0</v>
      </c>
      <c r="DH322">
        <f>IF(OR(DH200="",AND(DH200=DH199,DH200=DH201)),NA(), DH200)</f>
        <v>0</v>
      </c>
      <c r="DI322">
        <f>IF(ISNA(DJ322),NA(),DI200)</f>
        <v>0</v>
      </c>
      <c r="DJ322">
        <f>IF(OR(DJ200="",AND(DJ200=DJ199,DJ200=DJ201)),NA(), DJ200)</f>
        <v>0</v>
      </c>
      <c r="DK322">
        <f>IF(ISNA(DL322),NA(),DK200)</f>
        <v>0</v>
      </c>
      <c r="DL322">
        <f>IF(OR(DL200="",AND(DL200=DL199,DL200=DL201)),NA(), DL200)</f>
        <v>0</v>
      </c>
      <c r="DM322">
        <f>IF(ISNA(DN322),NA(),DM200)</f>
        <v>0</v>
      </c>
      <c r="DN322">
        <f>IF(OR(DN200="",AND(DN200=DN199,DN200=DN201)),NA(), DN200)</f>
        <v>0</v>
      </c>
      <c r="DO322">
        <f>IF(ISNA(DP322),NA(),DO200)</f>
        <v>0</v>
      </c>
      <c r="DP322">
        <f>IF(OR(DP200="",AND(DP200=DP199,DP200=DP201)),NA(), DP200)</f>
        <v>0</v>
      </c>
      <c r="DQ322">
        <f>IF(ISNA(DR322),NA(),DQ200)</f>
        <v>0</v>
      </c>
      <c r="DR322">
        <f>IF(OR(DR200="",AND(DR200=DR199,DR200=DR201)),NA(), DR200)</f>
        <v>0</v>
      </c>
      <c r="DS322">
        <f>IF(ISNA(DT322),NA(),DS200)</f>
        <v>0</v>
      </c>
      <c r="DT322">
        <f>IF(OR(DT200="",AND(DT200=DT199,DT200=DT201)),NA(), DT200)</f>
        <v>0</v>
      </c>
      <c r="DU322">
        <f>IF(ISNA(DV322),NA(),DU200)</f>
        <v>0</v>
      </c>
      <c r="DV322">
        <f>IF(OR(DV200="",AND(DV200=DV199,DV200=DV201)),NA(), DV200)</f>
        <v>0</v>
      </c>
      <c r="DW322">
        <f>IF(ISNA(DX322),NA(),DW200)</f>
        <v>0</v>
      </c>
      <c r="DX322">
        <f>IF(OR(DX200="",AND(DX200=DX199,DX200=DX201)),NA(), DX200)</f>
        <v>0</v>
      </c>
      <c r="DY322">
        <f>IF(ISNA(DZ322),NA(),DY200)</f>
        <v>0</v>
      </c>
      <c r="DZ322">
        <f>IF(OR(DZ200="",AND(DZ200=DZ199,DZ200=DZ201)),NA(), DZ200)</f>
        <v>0</v>
      </c>
      <c r="EA322">
        <f>IF(ISNA(EB322),NA(),EA200)</f>
        <v>0</v>
      </c>
      <c r="EB322">
        <f>IF(OR(EB200="",AND(EB200=EB199,EB200=EB201)),NA(), EB200)</f>
        <v>0</v>
      </c>
      <c r="EC322">
        <f>IF(ISNA(ED322),NA(),EC200)</f>
        <v>0</v>
      </c>
      <c r="ED322">
        <f>IF(OR(ED200="",AND(ED200=ED199,ED200=ED201)),NA(), ED200)</f>
        <v>0</v>
      </c>
      <c r="EE322">
        <f>IF(ISNA(EF322),NA(),EE200)</f>
        <v>0</v>
      </c>
      <c r="EF322">
        <f>IF(OR(EF200="",AND(EF200=EF199,EF200=EF201)),NA(), EF200)</f>
        <v>0</v>
      </c>
      <c r="EI322">
        <f>IF(ISNA(EJ322),NA(),EI200)</f>
        <v>0</v>
      </c>
      <c r="EJ322">
        <f>IF(OR(EJ200="",AND(EJ200=EJ199,EJ200=EJ201)),NA(), EJ200)</f>
        <v>0</v>
      </c>
      <c r="EK322">
        <f>IF(ISNA(EL322),NA(),EK200)</f>
        <v>0</v>
      </c>
      <c r="EL322">
        <f>IF(OR(EL200="",AND(EL200=EL199,EL200=EL201)),NA(), EL200)</f>
        <v>0</v>
      </c>
      <c r="EM322">
        <f>IF(ISNA(EN322),NA(),EM200)</f>
        <v>0</v>
      </c>
      <c r="EN322">
        <f>IF(OR(EN200="",AND(EN200=EN199,EN200=EN201)),NA(), EN200)</f>
        <v>0</v>
      </c>
      <c r="EO322">
        <f>IF(ISNA(EP322),NA(),EO200)</f>
        <v>0</v>
      </c>
      <c r="EP322">
        <f>IF(OR(EP200="",AND(EP200=EP199,EP200=EP201)),NA(), EP200)</f>
        <v>0</v>
      </c>
      <c r="EQ322">
        <f>IF(ISNA(ER322),NA(),EQ200)</f>
        <v>0</v>
      </c>
      <c r="ER322">
        <f>IF(OR(ER200="",AND(ER200=ER199,ER200=ER201)),NA(), ER200)</f>
        <v>0</v>
      </c>
      <c r="ES322">
        <f>IF(ISNA(ET322),NA(),ES200)</f>
        <v>0</v>
      </c>
      <c r="ET322">
        <f>IF(OR(ET200="",AND(ET200=ET199,ET200=ET201)),NA(), ET200)</f>
        <v>0</v>
      </c>
      <c r="EU322">
        <f>IF(ISNA(EV322),NA(),EU200)</f>
        <v>0</v>
      </c>
      <c r="EV322">
        <f>IF(OR(EV200="",AND(EV200=EV199,EV200=EV201)),NA(), EV200)</f>
        <v>0</v>
      </c>
      <c r="EW322">
        <f>IF(ISNA(EX322),NA(),EW200)</f>
        <v>0</v>
      </c>
      <c r="EX322">
        <f>IF(OR(EX200="",AND(EX200=EX199,EX200=EX201)),NA(), EX200)</f>
        <v>0</v>
      </c>
      <c r="EY322">
        <f>IF(ISNA(EZ322),NA(),EY200)</f>
        <v>0</v>
      </c>
      <c r="EZ322">
        <f>IF(OR(EZ200="",AND(EZ200=EZ199,EZ200=EZ201)),NA(), EZ200)</f>
        <v>0</v>
      </c>
      <c r="FA322">
        <f>IF(ISNA(FB322),NA(),FA200)</f>
        <v>0</v>
      </c>
      <c r="FB322">
        <f>IF(OR(FB200="",AND(FB200=FB199,FB200=FB201)),NA(), FB200)</f>
        <v>0</v>
      </c>
      <c r="FC322">
        <f>IF(ISNA(FD322),NA(),FC200)</f>
        <v>0</v>
      </c>
      <c r="FD322">
        <f>IF(OR(FD200="",AND(FD200=FD199,FD200=FD201)),NA(), FD200)</f>
        <v>0</v>
      </c>
      <c r="FE322">
        <f>IF(ISNA(FF322),NA(),FE200)</f>
        <v>0</v>
      </c>
      <c r="FF322">
        <f>IF(OR(FF200="",AND(FF200=FF199,FF200=FF201)),NA(), FF200)</f>
        <v>0</v>
      </c>
      <c r="FG322">
        <f>IF(ISNA(FH322),NA(),FG200)</f>
        <v>0</v>
      </c>
      <c r="FH322">
        <f>IF(OR(FH200="",AND(FH200=FH199,FH200=FH201)),NA(), FH200)</f>
        <v>0</v>
      </c>
      <c r="FI322">
        <f>IF(ISNA(FJ322),NA(),FI200)</f>
        <v>0</v>
      </c>
      <c r="FJ322">
        <f>IF(OR(FJ200="",AND(FJ200=FJ199,FJ200=FJ201)),NA(), FJ200)</f>
        <v>0</v>
      </c>
      <c r="FK322">
        <f>IF(ISNA(FL322),NA(),FK200)</f>
        <v>0</v>
      </c>
      <c r="FL322">
        <f>IF(OR(FL200="",AND(FL200=FL199,FL200=FL201)),NA(), FL200)</f>
        <v>0</v>
      </c>
      <c r="FM322">
        <f>IF(ISNA(FN322),NA(),FM200)</f>
        <v>0</v>
      </c>
      <c r="FN322">
        <f>IF(OR(FN200="",AND(FN200=FN199,FN200=FN201)),NA(), FN200)</f>
        <v>0</v>
      </c>
      <c r="FO322">
        <f>IF(ISNA(FP322),NA(),FO200)</f>
        <v>0</v>
      </c>
      <c r="FP322">
        <f>IF(OR(FP200="",AND(FP200=FP199,FP200=FP201)),NA(), FP200)</f>
        <v>0</v>
      </c>
      <c r="FQ322">
        <f>IF(ISNA(FR322),NA(),FQ200)</f>
        <v>0</v>
      </c>
      <c r="FR322">
        <f>IF(OR(FR200="",AND(FR200=FR199,FR200=FR201)),NA(), FR200)</f>
        <v>0</v>
      </c>
      <c r="FS322">
        <f>IF(ISNA(FT322),NA(),FS200)</f>
        <v>0</v>
      </c>
      <c r="FT322">
        <f>IF(OR(FT200="",AND(FT200=FT199,FT200=FT201)),NA(), FT200)</f>
        <v>0</v>
      </c>
      <c r="FU322">
        <f>IF(ISNA(FV322),NA(),FU200)</f>
        <v>0</v>
      </c>
      <c r="FV322">
        <f>IF(OR(FV200="",AND(FV200=FV199,FV200=FV201)),NA(), FV200)</f>
        <v>0</v>
      </c>
      <c r="FW322">
        <f>IF(ISNA(FX322),NA(),FW200)</f>
        <v>0</v>
      </c>
      <c r="FX322">
        <f>IF(OR(FX200="",AND(FX200=FX199,FX200=FX201)),NA(), FX200)</f>
        <v>0</v>
      </c>
      <c r="FY322">
        <f>IF(ISNA(FZ322),NA(),FY200)</f>
        <v>0</v>
      </c>
      <c r="FZ322">
        <f>IF(OR(FZ200="",AND(FZ200=FZ199,FZ200=FZ201)),NA(), FZ200)</f>
        <v>0</v>
      </c>
      <c r="GA322">
        <f>IF(ISNA(GB322),NA(),GA200)</f>
        <v>0</v>
      </c>
      <c r="GB322">
        <f>IF(OR(GB200="",AND(GB200=GB199,GB200=GB201)),NA(), GB200)</f>
        <v>0</v>
      </c>
      <c r="GC322">
        <f>IF(ISNA(GD322),NA(),GC200)</f>
        <v>0</v>
      </c>
      <c r="GD322">
        <f>IF(OR(GD200="",AND(GD200=GD199,GD200=GD201)),NA(), GD200)</f>
        <v>0</v>
      </c>
      <c r="GE322">
        <f>IF(ISNA(GF322),NA(),GE200)</f>
        <v>0</v>
      </c>
      <c r="GF322">
        <f>IF(OR(GF200="",AND(GF200=GF199,GF200=GF201)),NA(), GF200)</f>
        <v>0</v>
      </c>
      <c r="GG322">
        <f>IF(ISNA(GH322),NA(),GG200)</f>
        <v>0</v>
      </c>
      <c r="GH322">
        <f>IF(OR(GH200="",AND(GH200=GH199,GH200=GH201)),NA(), GH200)</f>
        <v>0</v>
      </c>
      <c r="GI322">
        <f>IF(ISNA(GJ322),NA(),GI200)</f>
        <v>0</v>
      </c>
      <c r="GJ322">
        <f>IF(OR(GJ200="",AND(GJ200=GJ199,GJ200=GJ201)),NA(), GJ200)</f>
        <v>0</v>
      </c>
      <c r="GK322">
        <f>IF(ISNA(GL322),NA(),GK200)</f>
        <v>0</v>
      </c>
      <c r="GL322">
        <f>IF(OR(GL200="",AND(GL200=GL199,GL200=GL201)),NA(), GL200)</f>
        <v>0</v>
      </c>
      <c r="GM322">
        <f>IF(ISNA(GN322),NA(),GM200)</f>
        <v>0</v>
      </c>
      <c r="GN322">
        <f>IF(OR(GN200="",AND(GN200=GN199,GN200=GN201)),NA(), GN200)</f>
        <v>0</v>
      </c>
      <c r="GO322">
        <f>IF(ISNA(GP322),NA(),GO200)</f>
        <v>0</v>
      </c>
      <c r="GP322">
        <f>IF(OR(GP200="",AND(GP200=GP199,GP200=GP201)),NA(), GP200)</f>
        <v>0</v>
      </c>
      <c r="GQ322">
        <f>IF(ISNA(GR322),NA(),GQ200)</f>
        <v>0</v>
      </c>
      <c r="GR322">
        <f>IF(OR(GR200="",AND(GR200=GR199,GR200=GR201)),NA(), GR200)</f>
        <v>0</v>
      </c>
      <c r="GS322">
        <f>IF(ISNA(GT322),NA(),GS200)</f>
        <v>0</v>
      </c>
      <c r="GT322">
        <f>IF(OR(GT200="",AND(GT200=GT199,GT200=GT201)),NA(), GT200)</f>
        <v>0</v>
      </c>
      <c r="GU322">
        <f>IF(ISNA(GV322),NA(),GU200)</f>
        <v>0</v>
      </c>
      <c r="GV322">
        <f>IF(OR(GV200="",AND(GV200=GV199,GV200=GV201)),NA(), GV200)</f>
        <v>0</v>
      </c>
      <c r="GW322">
        <f>IF(ISNA(GX322),NA(),GW200)</f>
        <v>0</v>
      </c>
      <c r="GX322">
        <f>IF(OR(GX200="",AND(GX200=GX199,GX200=GX201)),NA(), GX200)</f>
        <v>0</v>
      </c>
      <c r="GY322">
        <f>IF(ISNA(GZ322),NA(),GY200)</f>
        <v>0</v>
      </c>
      <c r="GZ322">
        <f>IF(OR(GZ200="",AND(GZ200=GZ199,GZ200=GZ201)),NA(), GZ200)</f>
        <v>0</v>
      </c>
      <c r="HA322">
        <f>IF(ISNA(HB322),NA(),HA200)</f>
        <v>0</v>
      </c>
      <c r="HB322">
        <f>IF(OR(HB200="",AND(HB200=HB199,HB200=HB201)),NA(), HB200)</f>
        <v>0</v>
      </c>
      <c r="HC322">
        <f>IF(ISNA(HD322),NA(),HC200)</f>
        <v>0</v>
      </c>
      <c r="HD322">
        <f>IF(OR(HD200="",AND(HD200=HD199,HD200=HD201)),NA(), HD200)</f>
        <v>0</v>
      </c>
      <c r="HE322">
        <f>IF(ISNA(HF322),NA(),HE200)</f>
        <v>0</v>
      </c>
      <c r="HF322">
        <f>IF(OR(HF200="",AND(HF200=HF199,HF200=HF201)),NA(), HF200)</f>
        <v>0</v>
      </c>
      <c r="HG322">
        <f>IF(ISNA(HH322),NA(),HG200)</f>
        <v>0</v>
      </c>
      <c r="HH322">
        <f>IF(OR(HH200="",AND(HH200=HH199,HH200=HH201)),NA(), HH200)</f>
        <v>0</v>
      </c>
      <c r="HI322">
        <f>IF(ISNA(HJ322),NA(),HI200)</f>
        <v>0</v>
      </c>
      <c r="HJ322">
        <f>IF(OR(HJ200="",AND(HJ200=HJ199,HJ200=HJ201)),NA(), HJ200)</f>
        <v>0</v>
      </c>
      <c r="HK322">
        <f>IF(ISNA(HL322),NA(),HK200)</f>
        <v>0</v>
      </c>
      <c r="HL322">
        <f>IF(OR(HL200="",AND(HL200=HL199,HL200=HL201)),NA(), HL200)</f>
        <v>0</v>
      </c>
      <c r="HM322">
        <f>IF(ISNA(HN322),NA(),HM200)</f>
        <v>0</v>
      </c>
      <c r="HN322">
        <f>IF(OR(HN200="",AND(HN200=HN199,HN200=HN201)),NA(), HN200)</f>
        <v>0</v>
      </c>
      <c r="HO322">
        <f>IF(ISNA(HP322),NA(),HO200)</f>
        <v>0</v>
      </c>
      <c r="HP322">
        <f>IF(OR(HP200="",AND(HP200=HP199,HP200=HP201)),NA(), HP200)</f>
        <v>0</v>
      </c>
      <c r="HQ322">
        <f>IF(ISNA(HR322),NA(),HQ200)</f>
        <v>0</v>
      </c>
      <c r="HR322">
        <f>IF(OR(HR200="",AND(HR200=HR199,HR200=HR201)),NA(), HR200)</f>
        <v>0</v>
      </c>
      <c r="HS322">
        <f>IF(ISNA(HT322),NA(),HS200)</f>
        <v>0</v>
      </c>
      <c r="HT322">
        <f>IF(OR(HT200="",AND(HT200=HT199,HT200=HT201)),NA(), HT200)</f>
        <v>0</v>
      </c>
      <c r="HU322">
        <f>IF(ISNA(HV322),NA(),HU200)</f>
        <v>0</v>
      </c>
      <c r="HV322">
        <f>IF(OR(HV200="",AND(HV200=HV199,HV200=HV201)),NA(), HV200)</f>
        <v>0</v>
      </c>
      <c r="HW322">
        <f>IF(ISNA(HX322),NA(),HW200)</f>
        <v>0</v>
      </c>
      <c r="HX322">
        <f>IF(OR(HX200="",AND(HX200=HX199,HX200=HX201)),NA(), HX200)</f>
        <v>0</v>
      </c>
      <c r="HY322">
        <f>IF(ISNA(HZ322),NA(),HY200)</f>
        <v>0</v>
      </c>
      <c r="HZ322">
        <f>IF(OR(HZ200="",AND(HZ200=HZ199,HZ200=HZ201)),NA(), HZ200)</f>
        <v>0</v>
      </c>
      <c r="IA322">
        <f>IF(ISNA(IB322),NA(),IA200)</f>
        <v>0</v>
      </c>
      <c r="IB322">
        <f>IF(OR(IB200="",AND(IB200=IB199,IB200=IB201)),NA(), IB200)</f>
        <v>0</v>
      </c>
      <c r="IC322">
        <f>IF(ISNA(ID322),NA(),IC200)</f>
        <v>0</v>
      </c>
      <c r="ID322">
        <f>IF(OR(ID200="",AND(ID200=ID199,ID200=ID201)),NA(), ID200)</f>
        <v>0</v>
      </c>
      <c r="IE322">
        <f>IF(ISNA(IF322),NA(),IE200)</f>
        <v>0</v>
      </c>
      <c r="IF322">
        <f>IF(OR(IF200="",AND(IF200=IF199,IF200=IF201)),NA(), IF200)</f>
        <v>0</v>
      </c>
      <c r="IG322">
        <f>IF(ISNA(IH322),NA(),IG200)</f>
        <v>0</v>
      </c>
      <c r="IH322">
        <f>IF(OR(IH200="",AND(IH200=IH199,IH200=IH201)),NA(), IH200)</f>
        <v>0</v>
      </c>
      <c r="II322">
        <f>IF(ISNA(IJ322),NA(),II200)</f>
        <v>0</v>
      </c>
      <c r="IJ322">
        <f>IF(OR(IJ200="",AND(IJ200=IJ199,IJ200=IJ201)),NA(), IJ200)</f>
        <v>0</v>
      </c>
      <c r="IK322">
        <f>IF(ISNA(IL322),NA(),IK200)</f>
        <v>0</v>
      </c>
      <c r="IL322">
        <f>IF(OR(IL200="",AND(IL200=IL199,IL200=IL201)),NA(), IL200)</f>
        <v>0</v>
      </c>
      <c r="IM322">
        <f>IF(ISNA(IN322),NA(),IM200)</f>
        <v>0</v>
      </c>
      <c r="IN322">
        <f>IF(OR(IN200="",AND(IN200=IN199,IN200=IN201)),NA(), IN200)</f>
        <v>0</v>
      </c>
      <c r="IO322">
        <f>IF(ISNA(IP322),NA(),IO200)</f>
        <v>0</v>
      </c>
      <c r="IP322">
        <f>IF(OR(IP200="",AND(IP200=IP199,IP200=IP201)),NA(), IP200)</f>
        <v>0</v>
      </c>
      <c r="IQ322">
        <f>IF(ISNA(IR322),NA(),IQ200)</f>
        <v>0</v>
      </c>
      <c r="IR322">
        <f>IF(OR(IR200="",AND(IR200=IR199,IR200=IR201)),NA(), IR200)</f>
        <v>0</v>
      </c>
      <c r="IS322">
        <f>IF(ISNA(IT322),NA(),IS200)</f>
        <v>0</v>
      </c>
      <c r="IT322">
        <f>IF(OR(IT200="",AND(IT200=IT199,IT200=IT201)),NA(), IT200)</f>
        <v>0</v>
      </c>
      <c r="IU322">
        <f>IF(ISNA(IV322),NA(),IU200)</f>
        <v>0</v>
      </c>
      <c r="IV322">
        <f>IF(OR(IV200="",AND(IV200=IV199,IV200=IV201)),NA(), IV200)</f>
        <v>0</v>
      </c>
      <c r="IW322">
        <f>IF(ISNA(IX322),NA(),IW200)</f>
        <v>0</v>
      </c>
      <c r="IX322">
        <f>IF(OR(IX200="",AND(IX200=IX199,IX200=IX201)),NA(), IX200)</f>
        <v>0</v>
      </c>
      <c r="IY322">
        <f>IF(ISNA(IZ322),NA(),IY200)</f>
        <v>0</v>
      </c>
      <c r="IZ322">
        <f>IF(OR(IZ200="",AND(IZ200=IZ199,IZ200=IZ201)),NA(), IZ200)</f>
        <v>0</v>
      </c>
      <c r="JA322">
        <f>IF(ISNA(JB322),NA(),JA200)</f>
        <v>0</v>
      </c>
      <c r="JB322">
        <f>IF(OR(JB200="",AND(JB200=JB199,JB200=JB201)),NA(), JB200)</f>
        <v>0</v>
      </c>
      <c r="JC322">
        <f>IF(ISNA(JD322),NA(),JC200)</f>
        <v>0</v>
      </c>
      <c r="JD322">
        <f>IF(OR(JD200="",AND(JD200=JD199,JD200=JD201)),NA(), JD200)</f>
        <v>0</v>
      </c>
      <c r="JE322">
        <f>IF(ISNA(JF322),NA(),JE200)</f>
        <v>0</v>
      </c>
      <c r="JF322">
        <f>IF(OR(JF200="",AND(JF200=JF199,JF200=JF201)),NA(), JF200)</f>
        <v>0</v>
      </c>
      <c r="JG322">
        <f>IF(ISNA(JH322),NA(),JG200)</f>
        <v>0</v>
      </c>
      <c r="JH322">
        <f>IF(OR(JH200="",AND(JH200=JH199,JH200=JH201)),NA(), JH200)</f>
        <v>0</v>
      </c>
      <c r="JI322">
        <f>IF(ISNA(JJ322),NA(),JI200)</f>
        <v>0</v>
      </c>
      <c r="JJ322">
        <f>IF(OR(JJ200="",AND(JJ200=JJ199,JJ200=JJ201)),NA(), JJ200)</f>
        <v>0</v>
      </c>
    </row>
    <row r="323" spans="5:270">
      <c r="E323">
        <f>IF(ISNA(F323),NA(),E201)</f>
        <v>0</v>
      </c>
      <c r="F323">
        <f>IF(OR(F201="",AND(F201=F200,F201=F202)),NA(), F201)</f>
        <v>0</v>
      </c>
      <c r="G323">
        <f>IF(ISNA(H323),NA(),G201)</f>
        <v>0</v>
      </c>
      <c r="H323">
        <f>IF(OR(H201="",AND(H201=H200,H201=H202)),NA(), H201)</f>
        <v>0</v>
      </c>
      <c r="I323">
        <f>IF(ISNA(J323),NA(),I201)</f>
        <v>0</v>
      </c>
      <c r="J323">
        <f>IF(OR(J201="",AND(J201=J200,J201=J202)),NA(), J201)</f>
        <v>0</v>
      </c>
      <c r="K323">
        <f>IF(ISNA(L323),NA(),K201)</f>
        <v>0</v>
      </c>
      <c r="L323">
        <f>IF(OR(L201="",AND(L201=L200,L201=L202)),NA(), L201)</f>
        <v>0</v>
      </c>
      <c r="M323">
        <f>IF(ISNA(N323),NA(),M201)</f>
        <v>0</v>
      </c>
      <c r="N323">
        <f>IF(OR(N201="",AND(N201=N200,N201=N202)),NA(), N201)</f>
        <v>0</v>
      </c>
      <c r="O323">
        <f>IF(ISNA(P323),NA(),O201)</f>
        <v>0</v>
      </c>
      <c r="P323">
        <f>IF(OR(P201="",AND(P201=P200,P201=P202)),NA(), P201)</f>
        <v>0</v>
      </c>
      <c r="Q323">
        <f>IF(ISNA(R323),NA(),Q201)</f>
        <v>0</v>
      </c>
      <c r="R323">
        <f>IF(OR(R201="",AND(R201=R200,R201=R202)),NA(), R201)</f>
        <v>0</v>
      </c>
      <c r="S323">
        <f>IF(ISNA(T323),NA(),S201)</f>
        <v>0</v>
      </c>
      <c r="T323">
        <f>IF(OR(T201="",AND(T201=T200,T201=T202)),NA(), T201)</f>
        <v>0</v>
      </c>
      <c r="U323">
        <f>IF(ISNA(V323),NA(),U201)</f>
        <v>0</v>
      </c>
      <c r="V323">
        <f>IF(OR(V201="",AND(V201=V200,V201=V202)),NA(), V201)</f>
        <v>0</v>
      </c>
      <c r="W323">
        <f>IF(ISNA(X323),NA(),W201)</f>
        <v>0</v>
      </c>
      <c r="X323">
        <f>IF(OR(X201="",AND(X201=X200,X201=X202)),NA(), X201)</f>
        <v>0</v>
      </c>
      <c r="Y323">
        <f>IF(ISNA(Z323),NA(),Y201)</f>
        <v>0</v>
      </c>
      <c r="Z323">
        <f>IF(OR(Z201="",AND(Z201=Z200,Z201=Z202)),NA(), Z201)</f>
        <v>0</v>
      </c>
      <c r="AA323">
        <f>IF(ISNA(AB323),NA(),AA201)</f>
        <v>0</v>
      </c>
      <c r="AB323">
        <f>IF(OR(AB201="",AND(AB201=AB200,AB201=AB202)),NA(), AB201)</f>
        <v>0</v>
      </c>
      <c r="AC323">
        <f>IF(ISNA(AD323),NA(),AC201)</f>
        <v>0</v>
      </c>
      <c r="AD323">
        <f>IF(OR(AD201="",AND(AD201=AD200,AD201=AD202)),NA(), AD201)</f>
        <v>0</v>
      </c>
      <c r="AE323">
        <f>IF(ISNA(AF323),NA(),AE201)</f>
        <v>0</v>
      </c>
      <c r="AF323">
        <f>IF(OR(AF201="",AND(AF201=AF200,AF201=AF202)),NA(), AF201)</f>
        <v>0</v>
      </c>
      <c r="AG323">
        <f>IF(ISNA(AH323),NA(),AG201)</f>
        <v>0</v>
      </c>
      <c r="AH323">
        <f>IF(OR(AH201="",AND(AH201=AH200,AH201=AH202)),NA(), AH201)</f>
        <v>0</v>
      </c>
      <c r="AI323">
        <f>IF(ISNA(AJ323),NA(),AI201)</f>
        <v>0</v>
      </c>
      <c r="AJ323">
        <f>IF(OR(AJ201="",AND(AJ201=AJ200,AJ201=AJ202)),NA(), AJ201)</f>
        <v>0</v>
      </c>
      <c r="AK323">
        <f>IF(ISNA(AL323),NA(),AK201)</f>
        <v>0</v>
      </c>
      <c r="AL323">
        <f>IF(OR(AL201="",AND(AL201=AL200,AL201=AL202)),NA(), AL201)</f>
        <v>0</v>
      </c>
      <c r="AM323">
        <f>IF(ISNA(AN323),NA(),AM201)</f>
        <v>0</v>
      </c>
      <c r="AN323">
        <f>IF(OR(AN201="",AND(AN201=AN200,AN201=AN202)),NA(), AN201)</f>
        <v>0</v>
      </c>
      <c r="AO323">
        <f>IF(ISNA(AP323),NA(),AO201)</f>
        <v>0</v>
      </c>
      <c r="AP323">
        <f>IF(OR(AP201="",AND(AP201=AP200,AP201=AP202)),NA(), AP201)</f>
        <v>0</v>
      </c>
      <c r="AQ323">
        <f>IF(ISNA(AR323),NA(),AQ201)</f>
        <v>0</v>
      </c>
      <c r="AR323">
        <f>IF(OR(AR201="",AND(AR201=AR200,AR201=AR202)),NA(), AR201)</f>
        <v>0</v>
      </c>
      <c r="AS323">
        <f>IF(ISNA(AT323),NA(),AS201)</f>
        <v>0</v>
      </c>
      <c r="AT323">
        <f>IF(OR(AT201="",AND(AT201=AT200,AT201=AT202)),NA(), AT201)</f>
        <v>0</v>
      </c>
      <c r="AU323">
        <f>IF(ISNA(AV323),NA(),AU201)</f>
        <v>0</v>
      </c>
      <c r="AV323">
        <f>IF(OR(AV201="",AND(AV201=AV200,AV201=AV202)),NA(), AV201)</f>
        <v>0</v>
      </c>
      <c r="AW323">
        <f>IF(ISNA(AX323),NA(),AW201)</f>
        <v>0</v>
      </c>
      <c r="AX323">
        <f>IF(OR(AX201="",AND(AX201=AX200,AX201=AX202)),NA(), AX201)</f>
        <v>0</v>
      </c>
      <c r="AY323">
        <f>IF(ISNA(AZ323),NA(),AY201)</f>
        <v>0</v>
      </c>
      <c r="AZ323">
        <f>IF(OR(AZ201="",AND(AZ201=AZ200,AZ201=AZ202)),NA(), AZ201)</f>
        <v>0</v>
      </c>
      <c r="BA323">
        <f>IF(ISNA(BB323),NA(),BA201)</f>
        <v>0</v>
      </c>
      <c r="BB323">
        <f>IF(OR(BB201="",AND(BB201=BB200,BB201=BB202)),NA(), BB201)</f>
        <v>0</v>
      </c>
      <c r="BC323">
        <f>IF(ISNA(BD323),NA(),BC201)</f>
        <v>0</v>
      </c>
      <c r="BD323">
        <f>IF(OR(BD201="",AND(BD201=BD200,BD201=BD202)),NA(), BD201)</f>
        <v>0</v>
      </c>
      <c r="BE323">
        <f>IF(ISNA(BF323),NA(),BE201)</f>
        <v>0</v>
      </c>
      <c r="BF323">
        <f>IF(OR(BF201="",AND(BF201=BF200,BF201=BF202)),NA(), BF201)</f>
        <v>0</v>
      </c>
      <c r="BG323">
        <f>IF(ISNA(BH323),NA(),BG201)</f>
        <v>0</v>
      </c>
      <c r="BH323">
        <f>IF(OR(BH201="",AND(BH201=BH200,BH201=BH202)),NA(), BH201)</f>
        <v>0</v>
      </c>
      <c r="BI323">
        <f>IF(ISNA(BJ323),NA(),BI201)</f>
        <v>0</v>
      </c>
      <c r="BJ323">
        <f>IF(OR(BJ201="",AND(BJ201=BJ200,BJ201=BJ202)),NA(), BJ201)</f>
        <v>0</v>
      </c>
      <c r="BK323">
        <f>IF(ISNA(BL323),NA(),BK201)</f>
        <v>0</v>
      </c>
      <c r="BL323">
        <f>IF(OR(BL201="",AND(BL201=BL200,BL201=BL202)),NA(), BL201)</f>
        <v>0</v>
      </c>
      <c r="BM323">
        <f>IF(ISNA(BN323),NA(),BM201)</f>
        <v>0</v>
      </c>
      <c r="BN323">
        <f>IF(OR(BN201="",AND(BN201=BN200,BN201=BN202)),NA(), BN201)</f>
        <v>0</v>
      </c>
      <c r="BO323">
        <f>IF(ISNA(BP323),NA(),BO201)</f>
        <v>0</v>
      </c>
      <c r="BP323">
        <f>IF(OR(BP201="",AND(BP201=BP200,BP201=BP202)),NA(), BP201)</f>
        <v>0</v>
      </c>
      <c r="BQ323">
        <f>IF(ISNA(BR323),NA(),BQ201)</f>
        <v>0</v>
      </c>
      <c r="BR323">
        <f>IF(OR(BR201="",AND(BR201=BR200,BR201=BR202)),NA(), BR201)</f>
        <v>0</v>
      </c>
      <c r="BS323">
        <f>IF(ISNA(BT323),NA(),BS201)</f>
        <v>0</v>
      </c>
      <c r="BT323">
        <f>IF(OR(BT201="",AND(BT201=BT200,BT201=BT202)),NA(), BT201)</f>
        <v>0</v>
      </c>
      <c r="BU323">
        <f>IF(ISNA(BV323),NA(),BU201)</f>
        <v>0</v>
      </c>
      <c r="BV323">
        <f>IF(OR(BV201="",AND(BV201=BV200,BV201=BV202)),NA(), BV201)</f>
        <v>0</v>
      </c>
      <c r="BW323">
        <f>IF(ISNA(BX323),NA(),BW201)</f>
        <v>0</v>
      </c>
      <c r="BX323">
        <f>IF(OR(BX201="",AND(BX201=BX200,BX201=BX202)),NA(), BX201)</f>
        <v>0</v>
      </c>
      <c r="BY323">
        <f>IF(ISNA(BZ323),NA(),BY201)</f>
        <v>0</v>
      </c>
      <c r="BZ323">
        <f>IF(OR(BZ201="",AND(BZ201=BZ200,BZ201=BZ202)),NA(), BZ201)</f>
        <v>0</v>
      </c>
      <c r="CA323">
        <f>IF(ISNA(CB323),NA(),CA201)</f>
        <v>0</v>
      </c>
      <c r="CB323">
        <f>IF(OR(CB201="",AND(CB201=CB200,CB201=CB202)),NA(), CB201)</f>
        <v>0</v>
      </c>
      <c r="CC323">
        <f>IF(ISNA(CD323),NA(),CC201)</f>
        <v>0</v>
      </c>
      <c r="CD323">
        <f>IF(OR(CD201="",AND(CD201=CD200,CD201=CD202)),NA(), CD201)</f>
        <v>0</v>
      </c>
      <c r="CE323">
        <f>IF(ISNA(CF323),NA(),CE201)</f>
        <v>0</v>
      </c>
      <c r="CF323">
        <f>IF(OR(CF201="",AND(CF201=CF200,CF201=CF202)),NA(), CF201)</f>
        <v>0</v>
      </c>
      <c r="CG323">
        <f>IF(ISNA(CH323),NA(),CG201)</f>
        <v>0</v>
      </c>
      <c r="CH323">
        <f>IF(OR(CH201="",AND(CH201=CH200,CH201=CH202)),NA(), CH201)</f>
        <v>0</v>
      </c>
      <c r="CI323">
        <f>IF(ISNA(CJ323),NA(),CI201)</f>
        <v>0</v>
      </c>
      <c r="CJ323">
        <f>IF(OR(CJ201="",AND(CJ201=CJ200,CJ201=CJ202)),NA(), CJ201)</f>
        <v>0</v>
      </c>
      <c r="CK323">
        <f>IF(ISNA(CL323),NA(),CK201)</f>
        <v>0</v>
      </c>
      <c r="CL323">
        <f>IF(OR(CL201="",AND(CL201=CL200,CL201=CL202)),NA(), CL201)</f>
        <v>0</v>
      </c>
      <c r="CM323">
        <f>IF(ISNA(CN323),NA(),CM201)</f>
        <v>0</v>
      </c>
      <c r="CN323">
        <f>IF(OR(CN201="",AND(CN201=CN200,CN201=CN202)),NA(), CN201)</f>
        <v>0</v>
      </c>
      <c r="CO323">
        <f>IF(ISNA(CP323),NA(),CO201)</f>
        <v>0</v>
      </c>
      <c r="CP323">
        <f>IF(OR(CP201="",AND(CP201=CP200,CP201=CP202)),NA(), CP201)</f>
        <v>0</v>
      </c>
      <c r="CQ323">
        <f>IF(ISNA(CR323),NA(),CQ201)</f>
        <v>0</v>
      </c>
      <c r="CR323">
        <f>IF(OR(CR201="",AND(CR201=CR200,CR201=CR202)),NA(), CR201)</f>
        <v>0</v>
      </c>
      <c r="CS323">
        <f>IF(ISNA(CT323),NA(),CS201)</f>
        <v>0</v>
      </c>
      <c r="CT323">
        <f>IF(OR(CT201="",AND(CT201=CT200,CT201=CT202)),NA(), CT201)</f>
        <v>0</v>
      </c>
      <c r="CU323">
        <f>IF(ISNA(CV323),NA(),CU201)</f>
        <v>0</v>
      </c>
      <c r="CV323">
        <f>IF(OR(CV201="",AND(CV201=CV200,CV201=CV202)),NA(), CV201)</f>
        <v>0</v>
      </c>
      <c r="CW323">
        <f>IF(ISNA(CX323),NA(),CW201)</f>
        <v>0</v>
      </c>
      <c r="CX323">
        <f>IF(OR(CX201="",AND(CX201=CX200,CX201=CX202)),NA(), CX201)</f>
        <v>0</v>
      </c>
      <c r="CY323">
        <f>IF(ISNA(CZ323),NA(),CY201)</f>
        <v>0</v>
      </c>
      <c r="CZ323">
        <f>IF(OR(CZ201="",AND(CZ201=CZ200,CZ201=CZ202)),NA(), CZ201)</f>
        <v>0</v>
      </c>
      <c r="DA323">
        <f>IF(ISNA(DB323),NA(),DA201)</f>
        <v>0</v>
      </c>
      <c r="DB323">
        <f>IF(OR(DB201="",AND(DB201=DB200,DB201=DB202)),NA(), DB201)</f>
        <v>0</v>
      </c>
      <c r="DC323">
        <f>IF(ISNA(DD323),NA(),DC201)</f>
        <v>0</v>
      </c>
      <c r="DD323">
        <f>IF(OR(DD201="",AND(DD201=DD200,DD201=DD202)),NA(), DD201)</f>
        <v>0</v>
      </c>
      <c r="DE323">
        <f>IF(ISNA(DF323),NA(),DE201)</f>
        <v>0</v>
      </c>
      <c r="DF323">
        <f>IF(OR(DF201="",AND(DF201=DF200,DF201=DF202)),NA(), DF201)</f>
        <v>0</v>
      </c>
      <c r="DG323">
        <f>IF(ISNA(DH323),NA(),DG201)</f>
        <v>0</v>
      </c>
      <c r="DH323">
        <f>IF(OR(DH201="",AND(DH201=DH200,DH201=DH202)),NA(), DH201)</f>
        <v>0</v>
      </c>
      <c r="DI323">
        <f>IF(ISNA(DJ323),NA(),DI201)</f>
        <v>0</v>
      </c>
      <c r="DJ323">
        <f>IF(OR(DJ201="",AND(DJ201=DJ200,DJ201=DJ202)),NA(), DJ201)</f>
        <v>0</v>
      </c>
      <c r="DK323">
        <f>IF(ISNA(DL323),NA(),DK201)</f>
        <v>0</v>
      </c>
      <c r="DL323">
        <f>IF(OR(DL201="",AND(DL201=DL200,DL201=DL202)),NA(), DL201)</f>
        <v>0</v>
      </c>
      <c r="DM323">
        <f>IF(ISNA(DN323),NA(),DM201)</f>
        <v>0</v>
      </c>
      <c r="DN323">
        <f>IF(OR(DN201="",AND(DN201=DN200,DN201=DN202)),NA(), DN201)</f>
        <v>0</v>
      </c>
      <c r="DO323">
        <f>IF(ISNA(DP323),NA(),DO201)</f>
        <v>0</v>
      </c>
      <c r="DP323">
        <f>IF(OR(DP201="",AND(DP201=DP200,DP201=DP202)),NA(), DP201)</f>
        <v>0</v>
      </c>
      <c r="DQ323">
        <f>IF(ISNA(DR323),NA(),DQ201)</f>
        <v>0</v>
      </c>
      <c r="DR323">
        <f>IF(OR(DR201="",AND(DR201=DR200,DR201=DR202)),NA(), DR201)</f>
        <v>0</v>
      </c>
      <c r="DS323">
        <f>IF(ISNA(DT323),NA(),DS201)</f>
        <v>0</v>
      </c>
      <c r="DT323">
        <f>IF(OR(DT201="",AND(DT201=DT200,DT201=DT202)),NA(), DT201)</f>
        <v>0</v>
      </c>
      <c r="DU323">
        <f>IF(ISNA(DV323),NA(),DU201)</f>
        <v>0</v>
      </c>
      <c r="DV323">
        <f>IF(OR(DV201="",AND(DV201=DV200,DV201=DV202)),NA(), DV201)</f>
        <v>0</v>
      </c>
      <c r="DW323">
        <f>IF(ISNA(DX323),NA(),DW201)</f>
        <v>0</v>
      </c>
      <c r="DX323">
        <f>IF(OR(DX201="",AND(DX201=DX200,DX201=DX202)),NA(), DX201)</f>
        <v>0</v>
      </c>
      <c r="DY323">
        <f>IF(ISNA(DZ323),NA(),DY201)</f>
        <v>0</v>
      </c>
      <c r="DZ323">
        <f>IF(OR(DZ201="",AND(DZ201=DZ200,DZ201=DZ202)),NA(), DZ201)</f>
        <v>0</v>
      </c>
      <c r="EA323">
        <f>IF(ISNA(EB323),NA(),EA201)</f>
        <v>0</v>
      </c>
      <c r="EB323">
        <f>IF(OR(EB201="",AND(EB201=EB200,EB201=EB202)),NA(), EB201)</f>
        <v>0</v>
      </c>
      <c r="EC323">
        <f>IF(ISNA(ED323),NA(),EC201)</f>
        <v>0</v>
      </c>
      <c r="ED323">
        <f>IF(OR(ED201="",AND(ED201=ED200,ED201=ED202)),NA(), ED201)</f>
        <v>0</v>
      </c>
      <c r="EE323">
        <f>IF(ISNA(EF323),NA(),EE201)</f>
        <v>0</v>
      </c>
      <c r="EF323">
        <f>IF(OR(EF201="",AND(EF201=EF200,EF201=EF202)),NA(), EF201)</f>
        <v>0</v>
      </c>
      <c r="EI323">
        <f>IF(ISNA(EJ323),NA(),EI201)</f>
        <v>0</v>
      </c>
      <c r="EJ323">
        <f>IF(OR(EJ201="",AND(EJ201=EJ200,EJ201=EJ202)),NA(), EJ201)</f>
        <v>0</v>
      </c>
      <c r="EK323">
        <f>IF(ISNA(EL323),NA(),EK201)</f>
        <v>0</v>
      </c>
      <c r="EL323">
        <f>IF(OR(EL201="",AND(EL201=EL200,EL201=EL202)),NA(), EL201)</f>
        <v>0</v>
      </c>
      <c r="EM323">
        <f>IF(ISNA(EN323),NA(),EM201)</f>
        <v>0</v>
      </c>
      <c r="EN323">
        <f>IF(OR(EN201="",AND(EN201=EN200,EN201=EN202)),NA(), EN201)</f>
        <v>0</v>
      </c>
      <c r="EO323">
        <f>IF(ISNA(EP323),NA(),EO201)</f>
        <v>0</v>
      </c>
      <c r="EP323">
        <f>IF(OR(EP201="",AND(EP201=EP200,EP201=EP202)),NA(), EP201)</f>
        <v>0</v>
      </c>
      <c r="EQ323">
        <f>IF(ISNA(ER323),NA(),EQ201)</f>
        <v>0</v>
      </c>
      <c r="ER323">
        <f>IF(OR(ER201="",AND(ER201=ER200,ER201=ER202)),NA(), ER201)</f>
        <v>0</v>
      </c>
      <c r="ES323">
        <f>IF(ISNA(ET323),NA(),ES201)</f>
        <v>0</v>
      </c>
      <c r="ET323">
        <f>IF(OR(ET201="",AND(ET201=ET200,ET201=ET202)),NA(), ET201)</f>
        <v>0</v>
      </c>
      <c r="EU323">
        <f>IF(ISNA(EV323),NA(),EU201)</f>
        <v>0</v>
      </c>
      <c r="EV323">
        <f>IF(OR(EV201="",AND(EV201=EV200,EV201=EV202)),NA(), EV201)</f>
        <v>0</v>
      </c>
      <c r="EW323">
        <f>IF(ISNA(EX323),NA(),EW201)</f>
        <v>0</v>
      </c>
      <c r="EX323">
        <f>IF(OR(EX201="",AND(EX201=EX200,EX201=EX202)),NA(), EX201)</f>
        <v>0</v>
      </c>
      <c r="EY323">
        <f>IF(ISNA(EZ323),NA(),EY201)</f>
        <v>0</v>
      </c>
      <c r="EZ323">
        <f>IF(OR(EZ201="",AND(EZ201=EZ200,EZ201=EZ202)),NA(), EZ201)</f>
        <v>0</v>
      </c>
      <c r="FA323">
        <f>IF(ISNA(FB323),NA(),FA201)</f>
        <v>0</v>
      </c>
      <c r="FB323">
        <f>IF(OR(FB201="",AND(FB201=FB200,FB201=FB202)),NA(), FB201)</f>
        <v>0</v>
      </c>
      <c r="FC323">
        <f>IF(ISNA(FD323),NA(),FC201)</f>
        <v>0</v>
      </c>
      <c r="FD323">
        <f>IF(OR(FD201="",AND(FD201=FD200,FD201=FD202)),NA(), FD201)</f>
        <v>0</v>
      </c>
      <c r="FE323">
        <f>IF(ISNA(FF323),NA(),FE201)</f>
        <v>0</v>
      </c>
      <c r="FF323">
        <f>IF(OR(FF201="",AND(FF201=FF200,FF201=FF202)),NA(), FF201)</f>
        <v>0</v>
      </c>
      <c r="FG323">
        <f>IF(ISNA(FH323),NA(),FG201)</f>
        <v>0</v>
      </c>
      <c r="FH323">
        <f>IF(OR(FH201="",AND(FH201=FH200,FH201=FH202)),NA(), FH201)</f>
        <v>0</v>
      </c>
      <c r="FI323">
        <f>IF(ISNA(FJ323),NA(),FI201)</f>
        <v>0</v>
      </c>
      <c r="FJ323">
        <f>IF(OR(FJ201="",AND(FJ201=FJ200,FJ201=FJ202)),NA(), FJ201)</f>
        <v>0</v>
      </c>
      <c r="FK323">
        <f>IF(ISNA(FL323),NA(),FK201)</f>
        <v>0</v>
      </c>
      <c r="FL323">
        <f>IF(OR(FL201="",AND(FL201=FL200,FL201=FL202)),NA(), FL201)</f>
        <v>0</v>
      </c>
      <c r="FM323">
        <f>IF(ISNA(FN323),NA(),FM201)</f>
        <v>0</v>
      </c>
      <c r="FN323">
        <f>IF(OR(FN201="",AND(FN201=FN200,FN201=FN202)),NA(), FN201)</f>
        <v>0</v>
      </c>
      <c r="FO323">
        <f>IF(ISNA(FP323),NA(),FO201)</f>
        <v>0</v>
      </c>
      <c r="FP323">
        <f>IF(OR(FP201="",AND(FP201=FP200,FP201=FP202)),NA(), FP201)</f>
        <v>0</v>
      </c>
      <c r="FQ323">
        <f>IF(ISNA(FR323),NA(),FQ201)</f>
        <v>0</v>
      </c>
      <c r="FR323">
        <f>IF(OR(FR201="",AND(FR201=FR200,FR201=FR202)),NA(), FR201)</f>
        <v>0</v>
      </c>
      <c r="FS323">
        <f>IF(ISNA(FT323),NA(),FS201)</f>
        <v>0</v>
      </c>
      <c r="FT323">
        <f>IF(OR(FT201="",AND(FT201=FT200,FT201=FT202)),NA(), FT201)</f>
        <v>0</v>
      </c>
      <c r="FU323">
        <f>IF(ISNA(FV323),NA(),FU201)</f>
        <v>0</v>
      </c>
      <c r="FV323">
        <f>IF(OR(FV201="",AND(FV201=FV200,FV201=FV202)),NA(), FV201)</f>
        <v>0</v>
      </c>
      <c r="FW323">
        <f>IF(ISNA(FX323),NA(),FW201)</f>
        <v>0</v>
      </c>
      <c r="FX323">
        <f>IF(OR(FX201="",AND(FX201=FX200,FX201=FX202)),NA(), FX201)</f>
        <v>0</v>
      </c>
      <c r="FY323">
        <f>IF(ISNA(FZ323),NA(),FY201)</f>
        <v>0</v>
      </c>
      <c r="FZ323">
        <f>IF(OR(FZ201="",AND(FZ201=FZ200,FZ201=FZ202)),NA(), FZ201)</f>
        <v>0</v>
      </c>
      <c r="GA323">
        <f>IF(ISNA(GB323),NA(),GA201)</f>
        <v>0</v>
      </c>
      <c r="GB323">
        <f>IF(OR(GB201="",AND(GB201=GB200,GB201=GB202)),NA(), GB201)</f>
        <v>0</v>
      </c>
      <c r="GC323">
        <f>IF(ISNA(GD323),NA(),GC201)</f>
        <v>0</v>
      </c>
      <c r="GD323">
        <f>IF(OR(GD201="",AND(GD201=GD200,GD201=GD202)),NA(), GD201)</f>
        <v>0</v>
      </c>
      <c r="GE323">
        <f>IF(ISNA(GF323),NA(),GE201)</f>
        <v>0</v>
      </c>
      <c r="GF323">
        <f>IF(OR(GF201="",AND(GF201=GF200,GF201=GF202)),NA(), GF201)</f>
        <v>0</v>
      </c>
      <c r="GG323">
        <f>IF(ISNA(GH323),NA(),GG201)</f>
        <v>0</v>
      </c>
      <c r="GH323">
        <f>IF(OR(GH201="",AND(GH201=GH200,GH201=GH202)),NA(), GH201)</f>
        <v>0</v>
      </c>
      <c r="GI323">
        <f>IF(ISNA(GJ323),NA(),GI201)</f>
        <v>0</v>
      </c>
      <c r="GJ323">
        <f>IF(OR(GJ201="",AND(GJ201=GJ200,GJ201=GJ202)),NA(), GJ201)</f>
        <v>0</v>
      </c>
      <c r="GK323">
        <f>IF(ISNA(GL323),NA(),GK201)</f>
        <v>0</v>
      </c>
      <c r="GL323">
        <f>IF(OR(GL201="",AND(GL201=GL200,GL201=GL202)),NA(), GL201)</f>
        <v>0</v>
      </c>
      <c r="GM323">
        <f>IF(ISNA(GN323),NA(),GM201)</f>
        <v>0</v>
      </c>
      <c r="GN323">
        <f>IF(OR(GN201="",AND(GN201=GN200,GN201=GN202)),NA(), GN201)</f>
        <v>0</v>
      </c>
      <c r="GO323">
        <f>IF(ISNA(GP323),NA(),GO201)</f>
        <v>0</v>
      </c>
      <c r="GP323">
        <f>IF(OR(GP201="",AND(GP201=GP200,GP201=GP202)),NA(), GP201)</f>
        <v>0</v>
      </c>
      <c r="GQ323">
        <f>IF(ISNA(GR323),NA(),GQ201)</f>
        <v>0</v>
      </c>
      <c r="GR323">
        <f>IF(OR(GR201="",AND(GR201=GR200,GR201=GR202)),NA(), GR201)</f>
        <v>0</v>
      </c>
      <c r="GS323">
        <f>IF(ISNA(GT323),NA(),GS201)</f>
        <v>0</v>
      </c>
      <c r="GT323">
        <f>IF(OR(GT201="",AND(GT201=GT200,GT201=GT202)),NA(), GT201)</f>
        <v>0</v>
      </c>
      <c r="GU323">
        <f>IF(ISNA(GV323),NA(),GU201)</f>
        <v>0</v>
      </c>
      <c r="GV323">
        <f>IF(OR(GV201="",AND(GV201=GV200,GV201=GV202)),NA(), GV201)</f>
        <v>0</v>
      </c>
      <c r="GW323">
        <f>IF(ISNA(GX323),NA(),GW201)</f>
        <v>0</v>
      </c>
      <c r="GX323">
        <f>IF(OR(GX201="",AND(GX201=GX200,GX201=GX202)),NA(), GX201)</f>
        <v>0</v>
      </c>
      <c r="GY323">
        <f>IF(ISNA(GZ323),NA(),GY201)</f>
        <v>0</v>
      </c>
      <c r="GZ323">
        <f>IF(OR(GZ201="",AND(GZ201=GZ200,GZ201=GZ202)),NA(), GZ201)</f>
        <v>0</v>
      </c>
      <c r="HA323">
        <f>IF(ISNA(HB323),NA(),HA201)</f>
        <v>0</v>
      </c>
      <c r="HB323">
        <f>IF(OR(HB201="",AND(HB201=HB200,HB201=HB202)),NA(), HB201)</f>
        <v>0</v>
      </c>
      <c r="HC323">
        <f>IF(ISNA(HD323),NA(),HC201)</f>
        <v>0</v>
      </c>
      <c r="HD323">
        <f>IF(OR(HD201="",AND(HD201=HD200,HD201=HD202)),NA(), HD201)</f>
        <v>0</v>
      </c>
      <c r="HE323">
        <f>IF(ISNA(HF323),NA(),HE201)</f>
        <v>0</v>
      </c>
      <c r="HF323">
        <f>IF(OR(HF201="",AND(HF201=HF200,HF201=HF202)),NA(), HF201)</f>
        <v>0</v>
      </c>
      <c r="HG323">
        <f>IF(ISNA(HH323),NA(),HG201)</f>
        <v>0</v>
      </c>
      <c r="HH323">
        <f>IF(OR(HH201="",AND(HH201=HH200,HH201=HH202)),NA(), HH201)</f>
        <v>0</v>
      </c>
      <c r="HI323">
        <f>IF(ISNA(HJ323),NA(),HI201)</f>
        <v>0</v>
      </c>
      <c r="HJ323">
        <f>IF(OR(HJ201="",AND(HJ201=HJ200,HJ201=HJ202)),NA(), HJ201)</f>
        <v>0</v>
      </c>
      <c r="HK323">
        <f>IF(ISNA(HL323),NA(),HK201)</f>
        <v>0</v>
      </c>
      <c r="HL323">
        <f>IF(OR(HL201="",AND(HL201=HL200,HL201=HL202)),NA(), HL201)</f>
        <v>0</v>
      </c>
      <c r="HM323">
        <f>IF(ISNA(HN323),NA(),HM201)</f>
        <v>0</v>
      </c>
      <c r="HN323">
        <f>IF(OR(HN201="",AND(HN201=HN200,HN201=HN202)),NA(), HN201)</f>
        <v>0</v>
      </c>
      <c r="HO323">
        <f>IF(ISNA(HP323),NA(),HO201)</f>
        <v>0</v>
      </c>
      <c r="HP323">
        <f>IF(OR(HP201="",AND(HP201=HP200,HP201=HP202)),NA(), HP201)</f>
        <v>0</v>
      </c>
      <c r="HQ323">
        <f>IF(ISNA(HR323),NA(),HQ201)</f>
        <v>0</v>
      </c>
      <c r="HR323">
        <f>IF(OR(HR201="",AND(HR201=HR200,HR201=HR202)),NA(), HR201)</f>
        <v>0</v>
      </c>
      <c r="HS323">
        <f>IF(ISNA(HT323),NA(),HS201)</f>
        <v>0</v>
      </c>
      <c r="HT323">
        <f>IF(OR(HT201="",AND(HT201=HT200,HT201=HT202)),NA(), HT201)</f>
        <v>0</v>
      </c>
      <c r="HU323">
        <f>IF(ISNA(HV323),NA(),HU201)</f>
        <v>0</v>
      </c>
      <c r="HV323">
        <f>IF(OR(HV201="",AND(HV201=HV200,HV201=HV202)),NA(), HV201)</f>
        <v>0</v>
      </c>
      <c r="HW323">
        <f>IF(ISNA(HX323),NA(),HW201)</f>
        <v>0</v>
      </c>
      <c r="HX323">
        <f>IF(OR(HX201="",AND(HX201=HX200,HX201=HX202)),NA(), HX201)</f>
        <v>0</v>
      </c>
      <c r="HY323">
        <f>IF(ISNA(HZ323),NA(),HY201)</f>
        <v>0</v>
      </c>
      <c r="HZ323">
        <f>IF(OR(HZ201="",AND(HZ201=HZ200,HZ201=HZ202)),NA(), HZ201)</f>
        <v>0</v>
      </c>
      <c r="IA323">
        <f>IF(ISNA(IB323),NA(),IA201)</f>
        <v>0</v>
      </c>
      <c r="IB323">
        <f>IF(OR(IB201="",AND(IB201=IB200,IB201=IB202)),NA(), IB201)</f>
        <v>0</v>
      </c>
      <c r="IC323">
        <f>IF(ISNA(ID323),NA(),IC201)</f>
        <v>0</v>
      </c>
      <c r="ID323">
        <f>IF(OR(ID201="",AND(ID201=ID200,ID201=ID202)),NA(), ID201)</f>
        <v>0</v>
      </c>
      <c r="IE323">
        <f>IF(ISNA(IF323),NA(),IE201)</f>
        <v>0</v>
      </c>
      <c r="IF323">
        <f>IF(OR(IF201="",AND(IF201=IF200,IF201=IF202)),NA(), IF201)</f>
        <v>0</v>
      </c>
      <c r="IG323">
        <f>IF(ISNA(IH323),NA(),IG201)</f>
        <v>0</v>
      </c>
      <c r="IH323">
        <f>IF(OR(IH201="",AND(IH201=IH200,IH201=IH202)),NA(), IH201)</f>
        <v>0</v>
      </c>
      <c r="II323">
        <f>IF(ISNA(IJ323),NA(),II201)</f>
        <v>0</v>
      </c>
      <c r="IJ323">
        <f>IF(OR(IJ201="",AND(IJ201=IJ200,IJ201=IJ202)),NA(), IJ201)</f>
        <v>0</v>
      </c>
      <c r="IK323">
        <f>IF(ISNA(IL323),NA(),IK201)</f>
        <v>0</v>
      </c>
      <c r="IL323">
        <f>IF(OR(IL201="",AND(IL201=IL200,IL201=IL202)),NA(), IL201)</f>
        <v>0</v>
      </c>
      <c r="IM323">
        <f>IF(ISNA(IN323),NA(),IM201)</f>
        <v>0</v>
      </c>
      <c r="IN323">
        <f>IF(OR(IN201="",AND(IN201=IN200,IN201=IN202)),NA(), IN201)</f>
        <v>0</v>
      </c>
      <c r="IO323">
        <f>IF(ISNA(IP323),NA(),IO201)</f>
        <v>0</v>
      </c>
      <c r="IP323">
        <f>IF(OR(IP201="",AND(IP201=IP200,IP201=IP202)),NA(), IP201)</f>
        <v>0</v>
      </c>
      <c r="IQ323">
        <f>IF(ISNA(IR323),NA(),IQ201)</f>
        <v>0</v>
      </c>
      <c r="IR323">
        <f>IF(OR(IR201="",AND(IR201=IR200,IR201=IR202)),NA(), IR201)</f>
        <v>0</v>
      </c>
      <c r="IS323">
        <f>IF(ISNA(IT323),NA(),IS201)</f>
        <v>0</v>
      </c>
      <c r="IT323">
        <f>IF(OR(IT201="",AND(IT201=IT200,IT201=IT202)),NA(), IT201)</f>
        <v>0</v>
      </c>
      <c r="IU323">
        <f>IF(ISNA(IV323),NA(),IU201)</f>
        <v>0</v>
      </c>
      <c r="IV323">
        <f>IF(OR(IV201="",AND(IV201=IV200,IV201=IV202)),NA(), IV201)</f>
        <v>0</v>
      </c>
      <c r="IW323">
        <f>IF(ISNA(IX323),NA(),IW201)</f>
        <v>0</v>
      </c>
      <c r="IX323">
        <f>IF(OR(IX201="",AND(IX201=IX200,IX201=IX202)),NA(), IX201)</f>
        <v>0</v>
      </c>
      <c r="IY323">
        <f>IF(ISNA(IZ323),NA(),IY201)</f>
        <v>0</v>
      </c>
      <c r="IZ323">
        <f>IF(OR(IZ201="",AND(IZ201=IZ200,IZ201=IZ202)),NA(), IZ201)</f>
        <v>0</v>
      </c>
      <c r="JA323">
        <f>IF(ISNA(JB323),NA(),JA201)</f>
        <v>0</v>
      </c>
      <c r="JB323">
        <f>IF(OR(JB201="",AND(JB201=JB200,JB201=JB202)),NA(), JB201)</f>
        <v>0</v>
      </c>
      <c r="JC323">
        <f>IF(ISNA(JD323),NA(),JC201)</f>
        <v>0</v>
      </c>
      <c r="JD323">
        <f>IF(OR(JD201="",AND(JD201=JD200,JD201=JD202)),NA(), JD201)</f>
        <v>0</v>
      </c>
      <c r="JE323">
        <f>IF(ISNA(JF323),NA(),JE201)</f>
        <v>0</v>
      </c>
      <c r="JF323">
        <f>IF(OR(JF201="",AND(JF201=JF200,JF201=JF202)),NA(), JF201)</f>
        <v>0</v>
      </c>
      <c r="JG323">
        <f>IF(ISNA(JH323),NA(),JG201)</f>
        <v>0</v>
      </c>
      <c r="JH323">
        <f>IF(OR(JH201="",AND(JH201=JH200,JH201=JH202)),NA(), JH201)</f>
        <v>0</v>
      </c>
      <c r="JI323">
        <f>IF(ISNA(JJ323),NA(),JI201)</f>
        <v>0</v>
      </c>
      <c r="JJ323">
        <f>IF(OR(JJ201="",AND(JJ201=JJ200,JJ201=JJ202)),NA(), JJ201)</f>
        <v>0</v>
      </c>
    </row>
    <row r="324" spans="5:270">
      <c r="E324">
        <f>IF(ISNA(F324),NA(),E202)</f>
        <v>0</v>
      </c>
      <c r="F324">
        <f>IF(OR(F202="",AND(F202=F201,F202=F203)),NA(), F202)</f>
        <v>0</v>
      </c>
      <c r="G324">
        <f>IF(ISNA(H324),NA(),G202)</f>
        <v>0</v>
      </c>
      <c r="H324">
        <f>IF(OR(H202="",AND(H202=H201,H202=H203)),NA(), H202)</f>
        <v>0</v>
      </c>
      <c r="I324">
        <f>IF(ISNA(J324),NA(),I202)</f>
        <v>0</v>
      </c>
      <c r="J324">
        <f>IF(OR(J202="",AND(J202=J201,J202=J203)),NA(), J202)</f>
        <v>0</v>
      </c>
      <c r="K324">
        <f>IF(ISNA(L324),NA(),K202)</f>
        <v>0</v>
      </c>
      <c r="L324">
        <f>IF(OR(L202="",AND(L202=L201,L202=L203)),NA(), L202)</f>
        <v>0</v>
      </c>
      <c r="M324">
        <f>IF(ISNA(N324),NA(),M202)</f>
        <v>0</v>
      </c>
      <c r="N324">
        <f>IF(OR(N202="",AND(N202=N201,N202=N203)),NA(), N202)</f>
        <v>0</v>
      </c>
      <c r="O324">
        <f>IF(ISNA(P324),NA(),O202)</f>
        <v>0</v>
      </c>
      <c r="P324">
        <f>IF(OR(P202="",AND(P202=P201,P202=P203)),NA(), P202)</f>
        <v>0</v>
      </c>
      <c r="Q324">
        <f>IF(ISNA(R324),NA(),Q202)</f>
        <v>0</v>
      </c>
      <c r="R324">
        <f>IF(OR(R202="",AND(R202=R201,R202=R203)),NA(), R202)</f>
        <v>0</v>
      </c>
      <c r="S324">
        <f>IF(ISNA(T324),NA(),S202)</f>
        <v>0</v>
      </c>
      <c r="T324">
        <f>IF(OR(T202="",AND(T202=T201,T202=T203)),NA(), T202)</f>
        <v>0</v>
      </c>
      <c r="U324">
        <f>IF(ISNA(V324),NA(),U202)</f>
        <v>0</v>
      </c>
      <c r="V324">
        <f>IF(OR(V202="",AND(V202=V201,V202=V203)),NA(), V202)</f>
        <v>0</v>
      </c>
      <c r="W324">
        <f>IF(ISNA(X324),NA(),W202)</f>
        <v>0</v>
      </c>
      <c r="X324">
        <f>IF(OR(X202="",AND(X202=X201,X202=X203)),NA(), X202)</f>
        <v>0</v>
      </c>
      <c r="Y324">
        <f>IF(ISNA(Z324),NA(),Y202)</f>
        <v>0</v>
      </c>
      <c r="Z324">
        <f>IF(OR(Z202="",AND(Z202=Z201,Z202=Z203)),NA(), Z202)</f>
        <v>0</v>
      </c>
      <c r="AA324">
        <f>IF(ISNA(AB324),NA(),AA202)</f>
        <v>0</v>
      </c>
      <c r="AB324">
        <f>IF(OR(AB202="",AND(AB202=AB201,AB202=AB203)),NA(), AB202)</f>
        <v>0</v>
      </c>
      <c r="AC324">
        <f>IF(ISNA(AD324),NA(),AC202)</f>
        <v>0</v>
      </c>
      <c r="AD324">
        <f>IF(OR(AD202="",AND(AD202=AD201,AD202=AD203)),NA(), AD202)</f>
        <v>0</v>
      </c>
      <c r="AE324">
        <f>IF(ISNA(AF324),NA(),AE202)</f>
        <v>0</v>
      </c>
      <c r="AF324">
        <f>IF(OR(AF202="",AND(AF202=AF201,AF202=AF203)),NA(), AF202)</f>
        <v>0</v>
      </c>
      <c r="AG324">
        <f>IF(ISNA(AH324),NA(),AG202)</f>
        <v>0</v>
      </c>
      <c r="AH324">
        <f>IF(OR(AH202="",AND(AH202=AH201,AH202=AH203)),NA(), AH202)</f>
        <v>0</v>
      </c>
      <c r="AI324">
        <f>IF(ISNA(AJ324),NA(),AI202)</f>
        <v>0</v>
      </c>
      <c r="AJ324">
        <f>IF(OR(AJ202="",AND(AJ202=AJ201,AJ202=AJ203)),NA(), AJ202)</f>
        <v>0</v>
      </c>
      <c r="AK324">
        <f>IF(ISNA(AL324),NA(),AK202)</f>
        <v>0</v>
      </c>
      <c r="AL324">
        <f>IF(OR(AL202="",AND(AL202=AL201,AL202=AL203)),NA(), AL202)</f>
        <v>0</v>
      </c>
      <c r="AM324">
        <f>IF(ISNA(AN324),NA(),AM202)</f>
        <v>0</v>
      </c>
      <c r="AN324">
        <f>IF(OR(AN202="",AND(AN202=AN201,AN202=AN203)),NA(), AN202)</f>
        <v>0</v>
      </c>
      <c r="AO324">
        <f>IF(ISNA(AP324),NA(),AO202)</f>
        <v>0</v>
      </c>
      <c r="AP324">
        <f>IF(OR(AP202="",AND(AP202=AP201,AP202=AP203)),NA(), AP202)</f>
        <v>0</v>
      </c>
      <c r="AQ324">
        <f>IF(ISNA(AR324),NA(),AQ202)</f>
        <v>0</v>
      </c>
      <c r="AR324">
        <f>IF(OR(AR202="",AND(AR202=AR201,AR202=AR203)),NA(), AR202)</f>
        <v>0</v>
      </c>
      <c r="AS324">
        <f>IF(ISNA(AT324),NA(),AS202)</f>
        <v>0</v>
      </c>
      <c r="AT324">
        <f>IF(OR(AT202="",AND(AT202=AT201,AT202=AT203)),NA(), AT202)</f>
        <v>0</v>
      </c>
      <c r="AU324">
        <f>IF(ISNA(AV324),NA(),AU202)</f>
        <v>0</v>
      </c>
      <c r="AV324">
        <f>IF(OR(AV202="",AND(AV202=AV201,AV202=AV203)),NA(), AV202)</f>
        <v>0</v>
      </c>
      <c r="AW324">
        <f>IF(ISNA(AX324),NA(),AW202)</f>
        <v>0</v>
      </c>
      <c r="AX324">
        <f>IF(OR(AX202="",AND(AX202=AX201,AX202=AX203)),NA(), AX202)</f>
        <v>0</v>
      </c>
      <c r="AY324">
        <f>IF(ISNA(AZ324),NA(),AY202)</f>
        <v>0</v>
      </c>
      <c r="AZ324">
        <f>IF(OR(AZ202="",AND(AZ202=AZ201,AZ202=AZ203)),NA(), AZ202)</f>
        <v>0</v>
      </c>
      <c r="BA324">
        <f>IF(ISNA(BB324),NA(),BA202)</f>
        <v>0</v>
      </c>
      <c r="BB324">
        <f>IF(OR(BB202="",AND(BB202=BB201,BB202=BB203)),NA(), BB202)</f>
        <v>0</v>
      </c>
      <c r="BC324">
        <f>IF(ISNA(BD324),NA(),BC202)</f>
        <v>0</v>
      </c>
      <c r="BD324">
        <f>IF(OR(BD202="",AND(BD202=BD201,BD202=BD203)),NA(), BD202)</f>
        <v>0</v>
      </c>
      <c r="BE324">
        <f>IF(ISNA(BF324),NA(),BE202)</f>
        <v>0</v>
      </c>
      <c r="BF324">
        <f>IF(OR(BF202="",AND(BF202=BF201,BF202=BF203)),NA(), BF202)</f>
        <v>0</v>
      </c>
      <c r="BG324">
        <f>IF(ISNA(BH324),NA(),BG202)</f>
        <v>0</v>
      </c>
      <c r="BH324">
        <f>IF(OR(BH202="",AND(BH202=BH201,BH202=BH203)),NA(), BH202)</f>
        <v>0</v>
      </c>
      <c r="BI324">
        <f>IF(ISNA(BJ324),NA(),BI202)</f>
        <v>0</v>
      </c>
      <c r="BJ324">
        <f>IF(OR(BJ202="",AND(BJ202=BJ201,BJ202=BJ203)),NA(), BJ202)</f>
        <v>0</v>
      </c>
      <c r="BK324">
        <f>IF(ISNA(BL324),NA(),BK202)</f>
        <v>0</v>
      </c>
      <c r="BL324">
        <f>IF(OR(BL202="",AND(BL202=BL201,BL202=BL203)),NA(), BL202)</f>
        <v>0</v>
      </c>
      <c r="BM324">
        <f>IF(ISNA(BN324),NA(),BM202)</f>
        <v>0</v>
      </c>
      <c r="BN324">
        <f>IF(OR(BN202="",AND(BN202=BN201,BN202=BN203)),NA(), BN202)</f>
        <v>0</v>
      </c>
      <c r="BO324">
        <f>IF(ISNA(BP324),NA(),BO202)</f>
        <v>0</v>
      </c>
      <c r="BP324">
        <f>IF(OR(BP202="",AND(BP202=BP201,BP202=BP203)),NA(), BP202)</f>
        <v>0</v>
      </c>
      <c r="BQ324">
        <f>IF(ISNA(BR324),NA(),BQ202)</f>
        <v>0</v>
      </c>
      <c r="BR324">
        <f>IF(OR(BR202="",AND(BR202=BR201,BR202=BR203)),NA(), BR202)</f>
        <v>0</v>
      </c>
      <c r="BS324">
        <f>IF(ISNA(BT324),NA(),BS202)</f>
        <v>0</v>
      </c>
      <c r="BT324">
        <f>IF(OR(BT202="",AND(BT202=BT201,BT202=BT203)),NA(), BT202)</f>
        <v>0</v>
      </c>
      <c r="BU324">
        <f>IF(ISNA(BV324),NA(),BU202)</f>
        <v>0</v>
      </c>
      <c r="BV324">
        <f>IF(OR(BV202="",AND(BV202=BV201,BV202=BV203)),NA(), BV202)</f>
        <v>0</v>
      </c>
      <c r="BW324">
        <f>IF(ISNA(BX324),NA(),BW202)</f>
        <v>0</v>
      </c>
      <c r="BX324">
        <f>IF(OR(BX202="",AND(BX202=BX201,BX202=BX203)),NA(), BX202)</f>
        <v>0</v>
      </c>
      <c r="BY324">
        <f>IF(ISNA(BZ324),NA(),BY202)</f>
        <v>0</v>
      </c>
      <c r="BZ324">
        <f>IF(OR(BZ202="",AND(BZ202=BZ201,BZ202=BZ203)),NA(), BZ202)</f>
        <v>0</v>
      </c>
      <c r="CA324">
        <f>IF(ISNA(CB324),NA(),CA202)</f>
        <v>0</v>
      </c>
      <c r="CB324">
        <f>IF(OR(CB202="",AND(CB202=CB201,CB202=CB203)),NA(), CB202)</f>
        <v>0</v>
      </c>
      <c r="CC324">
        <f>IF(ISNA(CD324),NA(),CC202)</f>
        <v>0</v>
      </c>
      <c r="CD324">
        <f>IF(OR(CD202="",AND(CD202=CD201,CD202=CD203)),NA(), CD202)</f>
        <v>0</v>
      </c>
      <c r="CE324">
        <f>IF(ISNA(CF324),NA(),CE202)</f>
        <v>0</v>
      </c>
      <c r="CF324">
        <f>IF(OR(CF202="",AND(CF202=CF201,CF202=CF203)),NA(), CF202)</f>
        <v>0</v>
      </c>
      <c r="CG324">
        <f>IF(ISNA(CH324),NA(),CG202)</f>
        <v>0</v>
      </c>
      <c r="CH324">
        <f>IF(OR(CH202="",AND(CH202=CH201,CH202=CH203)),NA(), CH202)</f>
        <v>0</v>
      </c>
      <c r="CI324">
        <f>IF(ISNA(CJ324),NA(),CI202)</f>
        <v>0</v>
      </c>
      <c r="CJ324">
        <f>IF(OR(CJ202="",AND(CJ202=CJ201,CJ202=CJ203)),NA(), CJ202)</f>
        <v>0</v>
      </c>
      <c r="CK324">
        <f>IF(ISNA(CL324),NA(),CK202)</f>
        <v>0</v>
      </c>
      <c r="CL324">
        <f>IF(OR(CL202="",AND(CL202=CL201,CL202=CL203)),NA(), CL202)</f>
        <v>0</v>
      </c>
      <c r="CM324">
        <f>IF(ISNA(CN324),NA(),CM202)</f>
        <v>0</v>
      </c>
      <c r="CN324">
        <f>IF(OR(CN202="",AND(CN202=CN201,CN202=CN203)),NA(), CN202)</f>
        <v>0</v>
      </c>
      <c r="CO324">
        <f>IF(ISNA(CP324),NA(),CO202)</f>
        <v>0</v>
      </c>
      <c r="CP324">
        <f>IF(OR(CP202="",AND(CP202=CP201,CP202=CP203)),NA(), CP202)</f>
        <v>0</v>
      </c>
      <c r="CQ324">
        <f>IF(ISNA(CR324),NA(),CQ202)</f>
        <v>0</v>
      </c>
      <c r="CR324">
        <f>IF(OR(CR202="",AND(CR202=CR201,CR202=CR203)),NA(), CR202)</f>
        <v>0</v>
      </c>
      <c r="CS324">
        <f>IF(ISNA(CT324),NA(),CS202)</f>
        <v>0</v>
      </c>
      <c r="CT324">
        <f>IF(OR(CT202="",AND(CT202=CT201,CT202=CT203)),NA(), CT202)</f>
        <v>0</v>
      </c>
      <c r="CU324">
        <f>IF(ISNA(CV324),NA(),CU202)</f>
        <v>0</v>
      </c>
      <c r="CV324">
        <f>IF(OR(CV202="",AND(CV202=CV201,CV202=CV203)),NA(), CV202)</f>
        <v>0</v>
      </c>
      <c r="CW324">
        <f>IF(ISNA(CX324),NA(),CW202)</f>
        <v>0</v>
      </c>
      <c r="CX324">
        <f>IF(OR(CX202="",AND(CX202=CX201,CX202=CX203)),NA(), CX202)</f>
        <v>0</v>
      </c>
      <c r="CY324">
        <f>IF(ISNA(CZ324),NA(),CY202)</f>
        <v>0</v>
      </c>
      <c r="CZ324">
        <f>IF(OR(CZ202="",AND(CZ202=CZ201,CZ202=CZ203)),NA(), CZ202)</f>
        <v>0</v>
      </c>
      <c r="DA324">
        <f>IF(ISNA(DB324),NA(),DA202)</f>
        <v>0</v>
      </c>
      <c r="DB324">
        <f>IF(OR(DB202="",AND(DB202=DB201,DB202=DB203)),NA(), DB202)</f>
        <v>0</v>
      </c>
      <c r="DC324">
        <f>IF(ISNA(DD324),NA(),DC202)</f>
        <v>0</v>
      </c>
      <c r="DD324">
        <f>IF(OR(DD202="",AND(DD202=DD201,DD202=DD203)),NA(), DD202)</f>
        <v>0</v>
      </c>
      <c r="DE324">
        <f>IF(ISNA(DF324),NA(),DE202)</f>
        <v>0</v>
      </c>
      <c r="DF324">
        <f>IF(OR(DF202="",AND(DF202=DF201,DF202=DF203)),NA(), DF202)</f>
        <v>0</v>
      </c>
      <c r="DG324">
        <f>IF(ISNA(DH324),NA(),DG202)</f>
        <v>0</v>
      </c>
      <c r="DH324">
        <f>IF(OR(DH202="",AND(DH202=DH201,DH202=DH203)),NA(), DH202)</f>
        <v>0</v>
      </c>
      <c r="DI324">
        <f>IF(ISNA(DJ324),NA(),DI202)</f>
        <v>0</v>
      </c>
      <c r="DJ324">
        <f>IF(OR(DJ202="",AND(DJ202=DJ201,DJ202=DJ203)),NA(), DJ202)</f>
        <v>0</v>
      </c>
      <c r="DK324">
        <f>IF(ISNA(DL324),NA(),DK202)</f>
        <v>0</v>
      </c>
      <c r="DL324">
        <f>IF(OR(DL202="",AND(DL202=DL201,DL202=DL203)),NA(), DL202)</f>
        <v>0</v>
      </c>
      <c r="DM324">
        <f>IF(ISNA(DN324),NA(),DM202)</f>
        <v>0</v>
      </c>
      <c r="DN324">
        <f>IF(OR(DN202="",AND(DN202=DN201,DN202=DN203)),NA(), DN202)</f>
        <v>0</v>
      </c>
      <c r="DO324">
        <f>IF(ISNA(DP324),NA(),DO202)</f>
        <v>0</v>
      </c>
      <c r="DP324">
        <f>IF(OR(DP202="",AND(DP202=DP201,DP202=DP203)),NA(), DP202)</f>
        <v>0</v>
      </c>
      <c r="DQ324">
        <f>IF(ISNA(DR324),NA(),DQ202)</f>
        <v>0</v>
      </c>
      <c r="DR324">
        <f>IF(OR(DR202="",AND(DR202=DR201,DR202=DR203)),NA(), DR202)</f>
        <v>0</v>
      </c>
      <c r="DS324">
        <f>IF(ISNA(DT324),NA(),DS202)</f>
        <v>0</v>
      </c>
      <c r="DT324">
        <f>IF(OR(DT202="",AND(DT202=DT201,DT202=DT203)),NA(), DT202)</f>
        <v>0</v>
      </c>
      <c r="DU324">
        <f>IF(ISNA(DV324),NA(),DU202)</f>
        <v>0</v>
      </c>
      <c r="DV324">
        <f>IF(OR(DV202="",AND(DV202=DV201,DV202=DV203)),NA(), DV202)</f>
        <v>0</v>
      </c>
      <c r="DW324">
        <f>IF(ISNA(DX324),NA(),DW202)</f>
        <v>0</v>
      </c>
      <c r="DX324">
        <f>IF(OR(DX202="",AND(DX202=DX201,DX202=DX203)),NA(), DX202)</f>
        <v>0</v>
      </c>
      <c r="DY324">
        <f>IF(ISNA(DZ324),NA(),DY202)</f>
        <v>0</v>
      </c>
      <c r="DZ324">
        <f>IF(OR(DZ202="",AND(DZ202=DZ201,DZ202=DZ203)),NA(), DZ202)</f>
        <v>0</v>
      </c>
      <c r="EA324">
        <f>IF(ISNA(EB324),NA(),EA202)</f>
        <v>0</v>
      </c>
      <c r="EB324">
        <f>IF(OR(EB202="",AND(EB202=EB201,EB202=EB203)),NA(), EB202)</f>
        <v>0</v>
      </c>
      <c r="EC324">
        <f>IF(ISNA(ED324),NA(),EC202)</f>
        <v>0</v>
      </c>
      <c r="ED324">
        <f>IF(OR(ED202="",AND(ED202=ED201,ED202=ED203)),NA(), ED202)</f>
        <v>0</v>
      </c>
      <c r="EE324">
        <f>IF(ISNA(EF324),NA(),EE202)</f>
        <v>0</v>
      </c>
      <c r="EF324">
        <f>IF(OR(EF202="",AND(EF202=EF201,EF202=EF203)),NA(), EF202)</f>
        <v>0</v>
      </c>
      <c r="EI324">
        <f>IF(ISNA(EJ324),NA(),EI202)</f>
        <v>0</v>
      </c>
      <c r="EJ324">
        <f>IF(OR(EJ202="",AND(EJ202=EJ201,EJ202=EJ203)),NA(), EJ202)</f>
        <v>0</v>
      </c>
      <c r="EK324">
        <f>IF(ISNA(EL324),NA(),EK202)</f>
        <v>0</v>
      </c>
      <c r="EL324">
        <f>IF(OR(EL202="",AND(EL202=EL201,EL202=EL203)),NA(), EL202)</f>
        <v>0</v>
      </c>
      <c r="EM324">
        <f>IF(ISNA(EN324),NA(),EM202)</f>
        <v>0</v>
      </c>
      <c r="EN324">
        <f>IF(OR(EN202="",AND(EN202=EN201,EN202=EN203)),NA(), EN202)</f>
        <v>0</v>
      </c>
      <c r="EO324">
        <f>IF(ISNA(EP324),NA(),EO202)</f>
        <v>0</v>
      </c>
      <c r="EP324">
        <f>IF(OR(EP202="",AND(EP202=EP201,EP202=EP203)),NA(), EP202)</f>
        <v>0</v>
      </c>
      <c r="EQ324">
        <f>IF(ISNA(ER324),NA(),EQ202)</f>
        <v>0</v>
      </c>
      <c r="ER324">
        <f>IF(OR(ER202="",AND(ER202=ER201,ER202=ER203)),NA(), ER202)</f>
        <v>0</v>
      </c>
      <c r="ES324">
        <f>IF(ISNA(ET324),NA(),ES202)</f>
        <v>0</v>
      </c>
      <c r="ET324">
        <f>IF(OR(ET202="",AND(ET202=ET201,ET202=ET203)),NA(), ET202)</f>
        <v>0</v>
      </c>
      <c r="EU324">
        <f>IF(ISNA(EV324),NA(),EU202)</f>
        <v>0</v>
      </c>
      <c r="EV324">
        <f>IF(OR(EV202="",AND(EV202=EV201,EV202=EV203)),NA(), EV202)</f>
        <v>0</v>
      </c>
      <c r="EW324">
        <f>IF(ISNA(EX324),NA(),EW202)</f>
        <v>0</v>
      </c>
      <c r="EX324">
        <f>IF(OR(EX202="",AND(EX202=EX201,EX202=EX203)),NA(), EX202)</f>
        <v>0</v>
      </c>
      <c r="EY324">
        <f>IF(ISNA(EZ324),NA(),EY202)</f>
        <v>0</v>
      </c>
      <c r="EZ324">
        <f>IF(OR(EZ202="",AND(EZ202=EZ201,EZ202=EZ203)),NA(), EZ202)</f>
        <v>0</v>
      </c>
      <c r="FA324">
        <f>IF(ISNA(FB324),NA(),FA202)</f>
        <v>0</v>
      </c>
      <c r="FB324">
        <f>IF(OR(FB202="",AND(FB202=FB201,FB202=FB203)),NA(), FB202)</f>
        <v>0</v>
      </c>
      <c r="FC324">
        <f>IF(ISNA(FD324),NA(),FC202)</f>
        <v>0</v>
      </c>
      <c r="FD324">
        <f>IF(OR(FD202="",AND(FD202=FD201,FD202=FD203)),NA(), FD202)</f>
        <v>0</v>
      </c>
      <c r="FE324">
        <f>IF(ISNA(FF324),NA(),FE202)</f>
        <v>0</v>
      </c>
      <c r="FF324">
        <f>IF(OR(FF202="",AND(FF202=FF201,FF202=FF203)),NA(), FF202)</f>
        <v>0</v>
      </c>
      <c r="FG324">
        <f>IF(ISNA(FH324),NA(),FG202)</f>
        <v>0</v>
      </c>
      <c r="FH324">
        <f>IF(OR(FH202="",AND(FH202=FH201,FH202=FH203)),NA(), FH202)</f>
        <v>0</v>
      </c>
      <c r="FI324">
        <f>IF(ISNA(FJ324),NA(),FI202)</f>
        <v>0</v>
      </c>
      <c r="FJ324">
        <f>IF(OR(FJ202="",AND(FJ202=FJ201,FJ202=FJ203)),NA(), FJ202)</f>
        <v>0</v>
      </c>
      <c r="FK324">
        <f>IF(ISNA(FL324),NA(),FK202)</f>
        <v>0</v>
      </c>
      <c r="FL324">
        <f>IF(OR(FL202="",AND(FL202=FL201,FL202=FL203)),NA(), FL202)</f>
        <v>0</v>
      </c>
      <c r="FM324">
        <f>IF(ISNA(FN324),NA(),FM202)</f>
        <v>0</v>
      </c>
      <c r="FN324">
        <f>IF(OR(FN202="",AND(FN202=FN201,FN202=FN203)),NA(), FN202)</f>
        <v>0</v>
      </c>
      <c r="FO324">
        <f>IF(ISNA(FP324),NA(),FO202)</f>
        <v>0</v>
      </c>
      <c r="FP324">
        <f>IF(OR(FP202="",AND(FP202=FP201,FP202=FP203)),NA(), FP202)</f>
        <v>0</v>
      </c>
      <c r="FQ324">
        <f>IF(ISNA(FR324),NA(),FQ202)</f>
        <v>0</v>
      </c>
      <c r="FR324">
        <f>IF(OR(FR202="",AND(FR202=FR201,FR202=FR203)),NA(), FR202)</f>
        <v>0</v>
      </c>
      <c r="FS324">
        <f>IF(ISNA(FT324),NA(),FS202)</f>
        <v>0</v>
      </c>
      <c r="FT324">
        <f>IF(OR(FT202="",AND(FT202=FT201,FT202=FT203)),NA(), FT202)</f>
        <v>0</v>
      </c>
      <c r="FU324">
        <f>IF(ISNA(FV324),NA(),FU202)</f>
        <v>0</v>
      </c>
      <c r="FV324">
        <f>IF(OR(FV202="",AND(FV202=FV201,FV202=FV203)),NA(), FV202)</f>
        <v>0</v>
      </c>
      <c r="FW324">
        <f>IF(ISNA(FX324),NA(),FW202)</f>
        <v>0</v>
      </c>
      <c r="FX324">
        <f>IF(OR(FX202="",AND(FX202=FX201,FX202=FX203)),NA(), FX202)</f>
        <v>0</v>
      </c>
      <c r="FY324">
        <f>IF(ISNA(FZ324),NA(),FY202)</f>
        <v>0</v>
      </c>
      <c r="FZ324">
        <f>IF(OR(FZ202="",AND(FZ202=FZ201,FZ202=FZ203)),NA(), FZ202)</f>
        <v>0</v>
      </c>
      <c r="GA324">
        <f>IF(ISNA(GB324),NA(),GA202)</f>
        <v>0</v>
      </c>
      <c r="GB324">
        <f>IF(OR(GB202="",AND(GB202=GB201,GB202=GB203)),NA(), GB202)</f>
        <v>0</v>
      </c>
      <c r="GC324">
        <f>IF(ISNA(GD324),NA(),GC202)</f>
        <v>0</v>
      </c>
      <c r="GD324">
        <f>IF(OR(GD202="",AND(GD202=GD201,GD202=GD203)),NA(), GD202)</f>
        <v>0</v>
      </c>
      <c r="GE324">
        <f>IF(ISNA(GF324),NA(),GE202)</f>
        <v>0</v>
      </c>
      <c r="GF324">
        <f>IF(OR(GF202="",AND(GF202=GF201,GF202=GF203)),NA(), GF202)</f>
        <v>0</v>
      </c>
      <c r="GG324">
        <f>IF(ISNA(GH324),NA(),GG202)</f>
        <v>0</v>
      </c>
      <c r="GH324">
        <f>IF(OR(GH202="",AND(GH202=GH201,GH202=GH203)),NA(), GH202)</f>
        <v>0</v>
      </c>
      <c r="GI324">
        <f>IF(ISNA(GJ324),NA(),GI202)</f>
        <v>0</v>
      </c>
      <c r="GJ324">
        <f>IF(OR(GJ202="",AND(GJ202=GJ201,GJ202=GJ203)),NA(), GJ202)</f>
        <v>0</v>
      </c>
      <c r="GK324">
        <f>IF(ISNA(GL324),NA(),GK202)</f>
        <v>0</v>
      </c>
      <c r="GL324">
        <f>IF(OR(GL202="",AND(GL202=GL201,GL202=GL203)),NA(), GL202)</f>
        <v>0</v>
      </c>
      <c r="GM324">
        <f>IF(ISNA(GN324),NA(),GM202)</f>
        <v>0</v>
      </c>
      <c r="GN324">
        <f>IF(OR(GN202="",AND(GN202=GN201,GN202=GN203)),NA(), GN202)</f>
        <v>0</v>
      </c>
      <c r="GO324">
        <f>IF(ISNA(GP324),NA(),GO202)</f>
        <v>0</v>
      </c>
      <c r="GP324">
        <f>IF(OR(GP202="",AND(GP202=GP201,GP202=GP203)),NA(), GP202)</f>
        <v>0</v>
      </c>
      <c r="GQ324">
        <f>IF(ISNA(GR324),NA(),GQ202)</f>
        <v>0</v>
      </c>
      <c r="GR324">
        <f>IF(OR(GR202="",AND(GR202=GR201,GR202=GR203)),NA(), GR202)</f>
        <v>0</v>
      </c>
      <c r="GS324">
        <f>IF(ISNA(GT324),NA(),GS202)</f>
        <v>0</v>
      </c>
      <c r="GT324">
        <f>IF(OR(GT202="",AND(GT202=GT201,GT202=GT203)),NA(), GT202)</f>
        <v>0</v>
      </c>
      <c r="GU324">
        <f>IF(ISNA(GV324),NA(),GU202)</f>
        <v>0</v>
      </c>
      <c r="GV324">
        <f>IF(OR(GV202="",AND(GV202=GV201,GV202=GV203)),NA(), GV202)</f>
        <v>0</v>
      </c>
      <c r="GW324">
        <f>IF(ISNA(GX324),NA(),GW202)</f>
        <v>0</v>
      </c>
      <c r="GX324">
        <f>IF(OR(GX202="",AND(GX202=GX201,GX202=GX203)),NA(), GX202)</f>
        <v>0</v>
      </c>
      <c r="GY324">
        <f>IF(ISNA(GZ324),NA(),GY202)</f>
        <v>0</v>
      </c>
      <c r="GZ324">
        <f>IF(OR(GZ202="",AND(GZ202=GZ201,GZ202=GZ203)),NA(), GZ202)</f>
        <v>0</v>
      </c>
      <c r="HA324">
        <f>IF(ISNA(HB324),NA(),HA202)</f>
        <v>0</v>
      </c>
      <c r="HB324">
        <f>IF(OR(HB202="",AND(HB202=HB201,HB202=HB203)),NA(), HB202)</f>
        <v>0</v>
      </c>
      <c r="HC324">
        <f>IF(ISNA(HD324),NA(),HC202)</f>
        <v>0</v>
      </c>
      <c r="HD324">
        <f>IF(OR(HD202="",AND(HD202=HD201,HD202=HD203)),NA(), HD202)</f>
        <v>0</v>
      </c>
      <c r="HE324">
        <f>IF(ISNA(HF324),NA(),HE202)</f>
        <v>0</v>
      </c>
      <c r="HF324">
        <f>IF(OR(HF202="",AND(HF202=HF201,HF202=HF203)),NA(), HF202)</f>
        <v>0</v>
      </c>
      <c r="HG324">
        <f>IF(ISNA(HH324),NA(),HG202)</f>
        <v>0</v>
      </c>
      <c r="HH324">
        <f>IF(OR(HH202="",AND(HH202=HH201,HH202=HH203)),NA(), HH202)</f>
        <v>0</v>
      </c>
      <c r="HI324">
        <f>IF(ISNA(HJ324),NA(),HI202)</f>
        <v>0</v>
      </c>
      <c r="HJ324">
        <f>IF(OR(HJ202="",AND(HJ202=HJ201,HJ202=HJ203)),NA(), HJ202)</f>
        <v>0</v>
      </c>
      <c r="HK324">
        <f>IF(ISNA(HL324),NA(),HK202)</f>
        <v>0</v>
      </c>
      <c r="HL324">
        <f>IF(OR(HL202="",AND(HL202=HL201,HL202=HL203)),NA(), HL202)</f>
        <v>0</v>
      </c>
      <c r="HM324">
        <f>IF(ISNA(HN324),NA(),HM202)</f>
        <v>0</v>
      </c>
      <c r="HN324">
        <f>IF(OR(HN202="",AND(HN202=HN201,HN202=HN203)),NA(), HN202)</f>
        <v>0</v>
      </c>
      <c r="HO324">
        <f>IF(ISNA(HP324),NA(),HO202)</f>
        <v>0</v>
      </c>
      <c r="HP324">
        <f>IF(OR(HP202="",AND(HP202=HP201,HP202=HP203)),NA(), HP202)</f>
        <v>0</v>
      </c>
      <c r="HQ324">
        <f>IF(ISNA(HR324),NA(),HQ202)</f>
        <v>0</v>
      </c>
      <c r="HR324">
        <f>IF(OR(HR202="",AND(HR202=HR201,HR202=HR203)),NA(), HR202)</f>
        <v>0</v>
      </c>
      <c r="HS324">
        <f>IF(ISNA(HT324),NA(),HS202)</f>
        <v>0</v>
      </c>
      <c r="HT324">
        <f>IF(OR(HT202="",AND(HT202=HT201,HT202=HT203)),NA(), HT202)</f>
        <v>0</v>
      </c>
      <c r="HU324">
        <f>IF(ISNA(HV324),NA(),HU202)</f>
        <v>0</v>
      </c>
      <c r="HV324">
        <f>IF(OR(HV202="",AND(HV202=HV201,HV202=HV203)),NA(), HV202)</f>
        <v>0</v>
      </c>
      <c r="HW324">
        <f>IF(ISNA(HX324),NA(),HW202)</f>
        <v>0</v>
      </c>
      <c r="HX324">
        <f>IF(OR(HX202="",AND(HX202=HX201,HX202=HX203)),NA(), HX202)</f>
        <v>0</v>
      </c>
      <c r="HY324">
        <f>IF(ISNA(HZ324),NA(),HY202)</f>
        <v>0</v>
      </c>
      <c r="HZ324">
        <f>IF(OR(HZ202="",AND(HZ202=HZ201,HZ202=HZ203)),NA(), HZ202)</f>
        <v>0</v>
      </c>
      <c r="IA324">
        <f>IF(ISNA(IB324),NA(),IA202)</f>
        <v>0</v>
      </c>
      <c r="IB324">
        <f>IF(OR(IB202="",AND(IB202=IB201,IB202=IB203)),NA(), IB202)</f>
        <v>0</v>
      </c>
      <c r="IC324">
        <f>IF(ISNA(ID324),NA(),IC202)</f>
        <v>0</v>
      </c>
      <c r="ID324">
        <f>IF(OR(ID202="",AND(ID202=ID201,ID202=ID203)),NA(), ID202)</f>
        <v>0</v>
      </c>
      <c r="IE324">
        <f>IF(ISNA(IF324),NA(),IE202)</f>
        <v>0</v>
      </c>
      <c r="IF324">
        <f>IF(OR(IF202="",AND(IF202=IF201,IF202=IF203)),NA(), IF202)</f>
        <v>0</v>
      </c>
      <c r="IG324">
        <f>IF(ISNA(IH324),NA(),IG202)</f>
        <v>0</v>
      </c>
      <c r="IH324">
        <f>IF(OR(IH202="",AND(IH202=IH201,IH202=IH203)),NA(), IH202)</f>
        <v>0</v>
      </c>
      <c r="II324">
        <f>IF(ISNA(IJ324),NA(),II202)</f>
        <v>0</v>
      </c>
      <c r="IJ324">
        <f>IF(OR(IJ202="",AND(IJ202=IJ201,IJ202=IJ203)),NA(), IJ202)</f>
        <v>0</v>
      </c>
      <c r="IK324">
        <f>IF(ISNA(IL324),NA(),IK202)</f>
        <v>0</v>
      </c>
      <c r="IL324">
        <f>IF(OR(IL202="",AND(IL202=IL201,IL202=IL203)),NA(), IL202)</f>
        <v>0</v>
      </c>
      <c r="IM324">
        <f>IF(ISNA(IN324),NA(),IM202)</f>
        <v>0</v>
      </c>
      <c r="IN324">
        <f>IF(OR(IN202="",AND(IN202=IN201,IN202=IN203)),NA(), IN202)</f>
        <v>0</v>
      </c>
      <c r="IO324">
        <f>IF(ISNA(IP324),NA(),IO202)</f>
        <v>0</v>
      </c>
      <c r="IP324">
        <f>IF(OR(IP202="",AND(IP202=IP201,IP202=IP203)),NA(), IP202)</f>
        <v>0</v>
      </c>
      <c r="IQ324">
        <f>IF(ISNA(IR324),NA(),IQ202)</f>
        <v>0</v>
      </c>
      <c r="IR324">
        <f>IF(OR(IR202="",AND(IR202=IR201,IR202=IR203)),NA(), IR202)</f>
        <v>0</v>
      </c>
      <c r="IS324">
        <f>IF(ISNA(IT324),NA(),IS202)</f>
        <v>0</v>
      </c>
      <c r="IT324">
        <f>IF(OR(IT202="",AND(IT202=IT201,IT202=IT203)),NA(), IT202)</f>
        <v>0</v>
      </c>
      <c r="IU324">
        <f>IF(ISNA(IV324),NA(),IU202)</f>
        <v>0</v>
      </c>
      <c r="IV324">
        <f>IF(OR(IV202="",AND(IV202=IV201,IV202=IV203)),NA(), IV202)</f>
        <v>0</v>
      </c>
      <c r="IW324">
        <f>IF(ISNA(IX324),NA(),IW202)</f>
        <v>0</v>
      </c>
      <c r="IX324">
        <f>IF(OR(IX202="",AND(IX202=IX201,IX202=IX203)),NA(), IX202)</f>
        <v>0</v>
      </c>
      <c r="IY324">
        <f>IF(ISNA(IZ324),NA(),IY202)</f>
        <v>0</v>
      </c>
      <c r="IZ324">
        <f>IF(OR(IZ202="",AND(IZ202=IZ201,IZ202=IZ203)),NA(), IZ202)</f>
        <v>0</v>
      </c>
      <c r="JA324">
        <f>IF(ISNA(JB324),NA(),JA202)</f>
        <v>0</v>
      </c>
      <c r="JB324">
        <f>IF(OR(JB202="",AND(JB202=JB201,JB202=JB203)),NA(), JB202)</f>
        <v>0</v>
      </c>
      <c r="JC324">
        <f>IF(ISNA(JD324),NA(),JC202)</f>
        <v>0</v>
      </c>
      <c r="JD324">
        <f>IF(OR(JD202="",AND(JD202=JD201,JD202=JD203)),NA(), JD202)</f>
        <v>0</v>
      </c>
      <c r="JE324">
        <f>IF(ISNA(JF324),NA(),JE202)</f>
        <v>0</v>
      </c>
      <c r="JF324">
        <f>IF(OR(JF202="",AND(JF202=JF201,JF202=JF203)),NA(), JF202)</f>
        <v>0</v>
      </c>
      <c r="JG324">
        <f>IF(ISNA(JH324),NA(),JG202)</f>
        <v>0</v>
      </c>
      <c r="JH324">
        <f>IF(OR(JH202="",AND(JH202=JH201,JH202=JH203)),NA(), JH202)</f>
        <v>0</v>
      </c>
      <c r="JI324">
        <f>IF(ISNA(JJ324),NA(),JI202)</f>
        <v>0</v>
      </c>
      <c r="JJ324">
        <f>IF(OR(JJ202="",AND(JJ202=JJ201,JJ202=JJ203)),NA(), JJ202)</f>
        <v>0</v>
      </c>
    </row>
    <row r="325" spans="5:270">
      <c r="E325">
        <f>IF(ISNA(F325),NA(),E203)</f>
        <v>0</v>
      </c>
      <c r="F325">
        <f>IF(OR(F203="",AND(F203=F202,F203=F204)),NA(), F203)</f>
        <v>0</v>
      </c>
      <c r="G325">
        <f>IF(ISNA(H325),NA(),G203)</f>
        <v>0</v>
      </c>
      <c r="H325">
        <f>IF(OR(H203="",AND(H203=H202,H203=H204)),NA(), H203)</f>
        <v>0</v>
      </c>
      <c r="I325">
        <f>IF(ISNA(J325),NA(),I203)</f>
        <v>0</v>
      </c>
      <c r="J325">
        <f>IF(OR(J203="",AND(J203=J202,J203=J204)),NA(), J203)</f>
        <v>0</v>
      </c>
      <c r="K325">
        <f>IF(ISNA(L325),NA(),K203)</f>
        <v>0</v>
      </c>
      <c r="L325">
        <f>IF(OR(L203="",AND(L203=L202,L203=L204)),NA(), L203)</f>
        <v>0</v>
      </c>
      <c r="M325">
        <f>IF(ISNA(N325),NA(),M203)</f>
        <v>0</v>
      </c>
      <c r="N325">
        <f>IF(OR(N203="",AND(N203=N202,N203=N204)),NA(), N203)</f>
        <v>0</v>
      </c>
      <c r="O325">
        <f>IF(ISNA(P325),NA(),O203)</f>
        <v>0</v>
      </c>
      <c r="P325">
        <f>IF(OR(P203="",AND(P203=P202,P203=P204)),NA(), P203)</f>
        <v>0</v>
      </c>
      <c r="Q325">
        <f>IF(ISNA(R325),NA(),Q203)</f>
        <v>0</v>
      </c>
      <c r="R325">
        <f>IF(OR(R203="",AND(R203=R202,R203=R204)),NA(), R203)</f>
        <v>0</v>
      </c>
      <c r="S325">
        <f>IF(ISNA(T325),NA(),S203)</f>
        <v>0</v>
      </c>
      <c r="T325">
        <f>IF(OR(T203="",AND(T203=T202,T203=T204)),NA(), T203)</f>
        <v>0</v>
      </c>
      <c r="U325">
        <f>IF(ISNA(V325),NA(),U203)</f>
        <v>0</v>
      </c>
      <c r="V325">
        <f>IF(OR(V203="",AND(V203=V202,V203=V204)),NA(), V203)</f>
        <v>0</v>
      </c>
      <c r="W325">
        <f>IF(ISNA(X325),NA(),W203)</f>
        <v>0</v>
      </c>
      <c r="X325">
        <f>IF(OR(X203="",AND(X203=X202,X203=X204)),NA(), X203)</f>
        <v>0</v>
      </c>
      <c r="Y325">
        <f>IF(ISNA(Z325),NA(),Y203)</f>
        <v>0</v>
      </c>
      <c r="Z325">
        <f>IF(OR(Z203="",AND(Z203=Z202,Z203=Z204)),NA(), Z203)</f>
        <v>0</v>
      </c>
      <c r="AA325">
        <f>IF(ISNA(AB325),NA(),AA203)</f>
        <v>0</v>
      </c>
      <c r="AB325">
        <f>IF(OR(AB203="",AND(AB203=AB202,AB203=AB204)),NA(), AB203)</f>
        <v>0</v>
      </c>
      <c r="AC325">
        <f>IF(ISNA(AD325),NA(),AC203)</f>
        <v>0</v>
      </c>
      <c r="AD325">
        <f>IF(OR(AD203="",AND(AD203=AD202,AD203=AD204)),NA(), AD203)</f>
        <v>0</v>
      </c>
      <c r="AE325">
        <f>IF(ISNA(AF325),NA(),AE203)</f>
        <v>0</v>
      </c>
      <c r="AF325">
        <f>IF(OR(AF203="",AND(AF203=AF202,AF203=AF204)),NA(), AF203)</f>
        <v>0</v>
      </c>
      <c r="AG325">
        <f>IF(ISNA(AH325),NA(),AG203)</f>
        <v>0</v>
      </c>
      <c r="AH325">
        <f>IF(OR(AH203="",AND(AH203=AH202,AH203=AH204)),NA(), AH203)</f>
        <v>0</v>
      </c>
      <c r="AI325">
        <f>IF(ISNA(AJ325),NA(),AI203)</f>
        <v>0</v>
      </c>
      <c r="AJ325">
        <f>IF(OR(AJ203="",AND(AJ203=AJ202,AJ203=AJ204)),NA(), AJ203)</f>
        <v>0</v>
      </c>
      <c r="AK325">
        <f>IF(ISNA(AL325),NA(),AK203)</f>
        <v>0</v>
      </c>
      <c r="AL325">
        <f>IF(OR(AL203="",AND(AL203=AL202,AL203=AL204)),NA(), AL203)</f>
        <v>0</v>
      </c>
      <c r="AM325">
        <f>IF(ISNA(AN325),NA(),AM203)</f>
        <v>0</v>
      </c>
      <c r="AN325">
        <f>IF(OR(AN203="",AND(AN203=AN202,AN203=AN204)),NA(), AN203)</f>
        <v>0</v>
      </c>
      <c r="AO325">
        <f>IF(ISNA(AP325),NA(),AO203)</f>
        <v>0</v>
      </c>
      <c r="AP325">
        <f>IF(OR(AP203="",AND(AP203=AP202,AP203=AP204)),NA(), AP203)</f>
        <v>0</v>
      </c>
      <c r="AQ325">
        <f>IF(ISNA(AR325),NA(),AQ203)</f>
        <v>0</v>
      </c>
      <c r="AR325">
        <f>IF(OR(AR203="",AND(AR203=AR202,AR203=AR204)),NA(), AR203)</f>
        <v>0</v>
      </c>
      <c r="AS325">
        <f>IF(ISNA(AT325),NA(),AS203)</f>
        <v>0</v>
      </c>
      <c r="AT325">
        <f>IF(OR(AT203="",AND(AT203=AT202,AT203=AT204)),NA(), AT203)</f>
        <v>0</v>
      </c>
      <c r="AU325">
        <f>IF(ISNA(AV325),NA(),AU203)</f>
        <v>0</v>
      </c>
      <c r="AV325">
        <f>IF(OR(AV203="",AND(AV203=AV202,AV203=AV204)),NA(), AV203)</f>
        <v>0</v>
      </c>
      <c r="AW325">
        <f>IF(ISNA(AX325),NA(),AW203)</f>
        <v>0</v>
      </c>
      <c r="AX325">
        <f>IF(OR(AX203="",AND(AX203=AX202,AX203=AX204)),NA(), AX203)</f>
        <v>0</v>
      </c>
      <c r="AY325">
        <f>IF(ISNA(AZ325),NA(),AY203)</f>
        <v>0</v>
      </c>
      <c r="AZ325">
        <f>IF(OR(AZ203="",AND(AZ203=AZ202,AZ203=AZ204)),NA(), AZ203)</f>
        <v>0</v>
      </c>
      <c r="BA325">
        <f>IF(ISNA(BB325),NA(),BA203)</f>
        <v>0</v>
      </c>
      <c r="BB325">
        <f>IF(OR(BB203="",AND(BB203=BB202,BB203=BB204)),NA(), BB203)</f>
        <v>0</v>
      </c>
      <c r="BC325">
        <f>IF(ISNA(BD325),NA(),BC203)</f>
        <v>0</v>
      </c>
      <c r="BD325">
        <f>IF(OR(BD203="",AND(BD203=BD202,BD203=BD204)),NA(), BD203)</f>
        <v>0</v>
      </c>
      <c r="BE325">
        <f>IF(ISNA(BF325),NA(),BE203)</f>
        <v>0</v>
      </c>
      <c r="BF325">
        <f>IF(OR(BF203="",AND(BF203=BF202,BF203=BF204)),NA(), BF203)</f>
        <v>0</v>
      </c>
      <c r="BG325">
        <f>IF(ISNA(BH325),NA(),BG203)</f>
        <v>0</v>
      </c>
      <c r="BH325">
        <f>IF(OR(BH203="",AND(BH203=BH202,BH203=BH204)),NA(), BH203)</f>
        <v>0</v>
      </c>
      <c r="BI325">
        <f>IF(ISNA(BJ325),NA(),BI203)</f>
        <v>0</v>
      </c>
      <c r="BJ325">
        <f>IF(OR(BJ203="",AND(BJ203=BJ202,BJ203=BJ204)),NA(), BJ203)</f>
        <v>0</v>
      </c>
      <c r="BK325">
        <f>IF(ISNA(BL325),NA(),BK203)</f>
        <v>0</v>
      </c>
      <c r="BL325">
        <f>IF(OR(BL203="",AND(BL203=BL202,BL203=BL204)),NA(), BL203)</f>
        <v>0</v>
      </c>
      <c r="BM325">
        <f>IF(ISNA(BN325),NA(),BM203)</f>
        <v>0</v>
      </c>
      <c r="BN325">
        <f>IF(OR(BN203="",AND(BN203=BN202,BN203=BN204)),NA(), BN203)</f>
        <v>0</v>
      </c>
      <c r="BO325">
        <f>IF(ISNA(BP325),NA(),BO203)</f>
        <v>0</v>
      </c>
      <c r="BP325">
        <f>IF(OR(BP203="",AND(BP203=BP202,BP203=BP204)),NA(), BP203)</f>
        <v>0</v>
      </c>
      <c r="BQ325">
        <f>IF(ISNA(BR325),NA(),BQ203)</f>
        <v>0</v>
      </c>
      <c r="BR325">
        <f>IF(OR(BR203="",AND(BR203=BR202,BR203=BR204)),NA(), BR203)</f>
        <v>0</v>
      </c>
      <c r="BS325">
        <f>IF(ISNA(BT325),NA(),BS203)</f>
        <v>0</v>
      </c>
      <c r="BT325">
        <f>IF(OR(BT203="",AND(BT203=BT202,BT203=BT204)),NA(), BT203)</f>
        <v>0</v>
      </c>
      <c r="BU325">
        <f>IF(ISNA(BV325),NA(),BU203)</f>
        <v>0</v>
      </c>
      <c r="BV325">
        <f>IF(OR(BV203="",AND(BV203=BV202,BV203=BV204)),NA(), BV203)</f>
        <v>0</v>
      </c>
      <c r="BW325">
        <f>IF(ISNA(BX325),NA(),BW203)</f>
        <v>0</v>
      </c>
      <c r="BX325">
        <f>IF(OR(BX203="",AND(BX203=BX202,BX203=BX204)),NA(), BX203)</f>
        <v>0</v>
      </c>
      <c r="BY325">
        <f>IF(ISNA(BZ325),NA(),BY203)</f>
        <v>0</v>
      </c>
      <c r="BZ325">
        <f>IF(OR(BZ203="",AND(BZ203=BZ202,BZ203=BZ204)),NA(), BZ203)</f>
        <v>0</v>
      </c>
      <c r="CA325">
        <f>IF(ISNA(CB325),NA(),CA203)</f>
        <v>0</v>
      </c>
      <c r="CB325">
        <f>IF(OR(CB203="",AND(CB203=CB202,CB203=CB204)),NA(), CB203)</f>
        <v>0</v>
      </c>
      <c r="CC325">
        <f>IF(ISNA(CD325),NA(),CC203)</f>
        <v>0</v>
      </c>
      <c r="CD325">
        <f>IF(OR(CD203="",AND(CD203=CD202,CD203=CD204)),NA(), CD203)</f>
        <v>0</v>
      </c>
      <c r="CE325">
        <f>IF(ISNA(CF325),NA(),CE203)</f>
        <v>0</v>
      </c>
      <c r="CF325">
        <f>IF(OR(CF203="",AND(CF203=CF202,CF203=CF204)),NA(), CF203)</f>
        <v>0</v>
      </c>
      <c r="CG325">
        <f>IF(ISNA(CH325),NA(),CG203)</f>
        <v>0</v>
      </c>
      <c r="CH325">
        <f>IF(OR(CH203="",AND(CH203=CH202,CH203=CH204)),NA(), CH203)</f>
        <v>0</v>
      </c>
      <c r="CI325">
        <f>IF(ISNA(CJ325),NA(),CI203)</f>
        <v>0</v>
      </c>
      <c r="CJ325">
        <f>IF(OR(CJ203="",AND(CJ203=CJ202,CJ203=CJ204)),NA(), CJ203)</f>
        <v>0</v>
      </c>
      <c r="CK325">
        <f>IF(ISNA(CL325),NA(),CK203)</f>
        <v>0</v>
      </c>
      <c r="CL325">
        <f>IF(OR(CL203="",AND(CL203=CL202,CL203=CL204)),NA(), CL203)</f>
        <v>0</v>
      </c>
      <c r="CM325">
        <f>IF(ISNA(CN325),NA(),CM203)</f>
        <v>0</v>
      </c>
      <c r="CN325">
        <f>IF(OR(CN203="",AND(CN203=CN202,CN203=CN204)),NA(), CN203)</f>
        <v>0</v>
      </c>
      <c r="CO325">
        <f>IF(ISNA(CP325),NA(),CO203)</f>
        <v>0</v>
      </c>
      <c r="CP325">
        <f>IF(OR(CP203="",AND(CP203=CP202,CP203=CP204)),NA(), CP203)</f>
        <v>0</v>
      </c>
      <c r="CQ325">
        <f>IF(ISNA(CR325),NA(),CQ203)</f>
        <v>0</v>
      </c>
      <c r="CR325">
        <f>IF(OR(CR203="",AND(CR203=CR202,CR203=CR204)),NA(), CR203)</f>
        <v>0</v>
      </c>
      <c r="CS325">
        <f>IF(ISNA(CT325),NA(),CS203)</f>
        <v>0</v>
      </c>
      <c r="CT325">
        <f>IF(OR(CT203="",AND(CT203=CT202,CT203=CT204)),NA(), CT203)</f>
        <v>0</v>
      </c>
      <c r="CU325">
        <f>IF(ISNA(CV325),NA(),CU203)</f>
        <v>0</v>
      </c>
      <c r="CV325">
        <f>IF(OR(CV203="",AND(CV203=CV202,CV203=CV204)),NA(), CV203)</f>
        <v>0</v>
      </c>
      <c r="CW325">
        <f>IF(ISNA(CX325),NA(),CW203)</f>
        <v>0</v>
      </c>
      <c r="CX325">
        <f>IF(OR(CX203="",AND(CX203=CX202,CX203=CX204)),NA(), CX203)</f>
        <v>0</v>
      </c>
      <c r="CY325">
        <f>IF(ISNA(CZ325),NA(),CY203)</f>
        <v>0</v>
      </c>
      <c r="CZ325">
        <f>IF(OR(CZ203="",AND(CZ203=CZ202,CZ203=CZ204)),NA(), CZ203)</f>
        <v>0</v>
      </c>
      <c r="DA325">
        <f>IF(ISNA(DB325),NA(),DA203)</f>
        <v>0</v>
      </c>
      <c r="DB325">
        <f>IF(OR(DB203="",AND(DB203=DB202,DB203=DB204)),NA(), DB203)</f>
        <v>0</v>
      </c>
      <c r="DC325">
        <f>IF(ISNA(DD325),NA(),DC203)</f>
        <v>0</v>
      </c>
      <c r="DD325">
        <f>IF(OR(DD203="",AND(DD203=DD202,DD203=DD204)),NA(), DD203)</f>
        <v>0</v>
      </c>
      <c r="DE325">
        <f>IF(ISNA(DF325),NA(),DE203)</f>
        <v>0</v>
      </c>
      <c r="DF325">
        <f>IF(OR(DF203="",AND(DF203=DF202,DF203=DF204)),NA(), DF203)</f>
        <v>0</v>
      </c>
      <c r="DG325">
        <f>IF(ISNA(DH325),NA(),DG203)</f>
        <v>0</v>
      </c>
      <c r="DH325">
        <f>IF(OR(DH203="",AND(DH203=DH202,DH203=DH204)),NA(), DH203)</f>
        <v>0</v>
      </c>
      <c r="DI325">
        <f>IF(ISNA(DJ325),NA(),DI203)</f>
        <v>0</v>
      </c>
      <c r="DJ325">
        <f>IF(OR(DJ203="",AND(DJ203=DJ202,DJ203=DJ204)),NA(), DJ203)</f>
        <v>0</v>
      </c>
      <c r="DK325">
        <f>IF(ISNA(DL325),NA(),DK203)</f>
        <v>0</v>
      </c>
      <c r="DL325">
        <f>IF(OR(DL203="",AND(DL203=DL202,DL203=DL204)),NA(), DL203)</f>
        <v>0</v>
      </c>
      <c r="DM325">
        <f>IF(ISNA(DN325),NA(),DM203)</f>
        <v>0</v>
      </c>
      <c r="DN325">
        <f>IF(OR(DN203="",AND(DN203=DN202,DN203=DN204)),NA(), DN203)</f>
        <v>0</v>
      </c>
      <c r="DO325">
        <f>IF(ISNA(DP325),NA(),DO203)</f>
        <v>0</v>
      </c>
      <c r="DP325">
        <f>IF(OR(DP203="",AND(DP203=DP202,DP203=DP204)),NA(), DP203)</f>
        <v>0</v>
      </c>
      <c r="DQ325">
        <f>IF(ISNA(DR325),NA(),DQ203)</f>
        <v>0</v>
      </c>
      <c r="DR325">
        <f>IF(OR(DR203="",AND(DR203=DR202,DR203=DR204)),NA(), DR203)</f>
        <v>0</v>
      </c>
      <c r="DS325">
        <f>IF(ISNA(DT325),NA(),DS203)</f>
        <v>0</v>
      </c>
      <c r="DT325">
        <f>IF(OR(DT203="",AND(DT203=DT202,DT203=DT204)),NA(), DT203)</f>
        <v>0</v>
      </c>
      <c r="DU325">
        <f>IF(ISNA(DV325),NA(),DU203)</f>
        <v>0</v>
      </c>
      <c r="DV325">
        <f>IF(OR(DV203="",AND(DV203=DV202,DV203=DV204)),NA(), DV203)</f>
        <v>0</v>
      </c>
      <c r="DW325">
        <f>IF(ISNA(DX325),NA(),DW203)</f>
        <v>0</v>
      </c>
      <c r="DX325">
        <f>IF(OR(DX203="",AND(DX203=DX202,DX203=DX204)),NA(), DX203)</f>
        <v>0</v>
      </c>
      <c r="DY325">
        <f>IF(ISNA(DZ325),NA(),DY203)</f>
        <v>0</v>
      </c>
      <c r="DZ325">
        <f>IF(OR(DZ203="",AND(DZ203=DZ202,DZ203=DZ204)),NA(), DZ203)</f>
        <v>0</v>
      </c>
      <c r="EA325">
        <f>IF(ISNA(EB325),NA(),EA203)</f>
        <v>0</v>
      </c>
      <c r="EB325">
        <f>IF(OR(EB203="",AND(EB203=EB202,EB203=EB204)),NA(), EB203)</f>
        <v>0</v>
      </c>
      <c r="EC325">
        <f>IF(ISNA(ED325),NA(),EC203)</f>
        <v>0</v>
      </c>
      <c r="ED325">
        <f>IF(OR(ED203="",AND(ED203=ED202,ED203=ED204)),NA(), ED203)</f>
        <v>0</v>
      </c>
      <c r="EE325">
        <f>IF(ISNA(EF325),NA(),EE203)</f>
        <v>0</v>
      </c>
      <c r="EF325">
        <f>IF(OR(EF203="",AND(EF203=EF202,EF203=EF204)),NA(), EF203)</f>
        <v>0</v>
      </c>
      <c r="EI325">
        <f>IF(ISNA(EJ325),NA(),EI203)</f>
        <v>0</v>
      </c>
      <c r="EJ325">
        <f>IF(OR(EJ203="",AND(EJ203=EJ202,EJ203=EJ204)),NA(), EJ203)</f>
        <v>0</v>
      </c>
      <c r="EK325">
        <f>IF(ISNA(EL325),NA(),EK203)</f>
        <v>0</v>
      </c>
      <c r="EL325">
        <f>IF(OR(EL203="",AND(EL203=EL202,EL203=EL204)),NA(), EL203)</f>
        <v>0</v>
      </c>
      <c r="EM325">
        <f>IF(ISNA(EN325),NA(),EM203)</f>
        <v>0</v>
      </c>
      <c r="EN325">
        <f>IF(OR(EN203="",AND(EN203=EN202,EN203=EN204)),NA(), EN203)</f>
        <v>0</v>
      </c>
      <c r="EO325">
        <f>IF(ISNA(EP325),NA(),EO203)</f>
        <v>0</v>
      </c>
      <c r="EP325">
        <f>IF(OR(EP203="",AND(EP203=EP202,EP203=EP204)),NA(), EP203)</f>
        <v>0</v>
      </c>
      <c r="EQ325">
        <f>IF(ISNA(ER325),NA(),EQ203)</f>
        <v>0</v>
      </c>
      <c r="ER325">
        <f>IF(OR(ER203="",AND(ER203=ER202,ER203=ER204)),NA(), ER203)</f>
        <v>0</v>
      </c>
      <c r="ES325">
        <f>IF(ISNA(ET325),NA(),ES203)</f>
        <v>0</v>
      </c>
      <c r="ET325">
        <f>IF(OR(ET203="",AND(ET203=ET202,ET203=ET204)),NA(), ET203)</f>
        <v>0</v>
      </c>
      <c r="EU325">
        <f>IF(ISNA(EV325),NA(),EU203)</f>
        <v>0</v>
      </c>
      <c r="EV325">
        <f>IF(OR(EV203="",AND(EV203=EV202,EV203=EV204)),NA(), EV203)</f>
        <v>0</v>
      </c>
      <c r="EW325">
        <f>IF(ISNA(EX325),NA(),EW203)</f>
        <v>0</v>
      </c>
      <c r="EX325">
        <f>IF(OR(EX203="",AND(EX203=EX202,EX203=EX204)),NA(), EX203)</f>
        <v>0</v>
      </c>
      <c r="EY325">
        <f>IF(ISNA(EZ325),NA(),EY203)</f>
        <v>0</v>
      </c>
      <c r="EZ325">
        <f>IF(OR(EZ203="",AND(EZ203=EZ202,EZ203=EZ204)),NA(), EZ203)</f>
        <v>0</v>
      </c>
      <c r="FA325">
        <f>IF(ISNA(FB325),NA(),FA203)</f>
        <v>0</v>
      </c>
      <c r="FB325">
        <f>IF(OR(FB203="",AND(FB203=FB202,FB203=FB204)),NA(), FB203)</f>
        <v>0</v>
      </c>
      <c r="FC325">
        <f>IF(ISNA(FD325),NA(),FC203)</f>
        <v>0</v>
      </c>
      <c r="FD325">
        <f>IF(OR(FD203="",AND(FD203=FD202,FD203=FD204)),NA(), FD203)</f>
        <v>0</v>
      </c>
      <c r="FE325">
        <f>IF(ISNA(FF325),NA(),FE203)</f>
        <v>0</v>
      </c>
      <c r="FF325">
        <f>IF(OR(FF203="",AND(FF203=FF202,FF203=FF204)),NA(), FF203)</f>
        <v>0</v>
      </c>
      <c r="FG325">
        <f>IF(ISNA(FH325),NA(),FG203)</f>
        <v>0</v>
      </c>
      <c r="FH325">
        <f>IF(OR(FH203="",AND(FH203=FH202,FH203=FH204)),NA(), FH203)</f>
        <v>0</v>
      </c>
      <c r="FI325">
        <f>IF(ISNA(FJ325),NA(),FI203)</f>
        <v>0</v>
      </c>
      <c r="FJ325">
        <f>IF(OR(FJ203="",AND(FJ203=FJ202,FJ203=FJ204)),NA(), FJ203)</f>
        <v>0</v>
      </c>
      <c r="FK325">
        <f>IF(ISNA(FL325),NA(),FK203)</f>
        <v>0</v>
      </c>
      <c r="FL325">
        <f>IF(OR(FL203="",AND(FL203=FL202,FL203=FL204)),NA(), FL203)</f>
        <v>0</v>
      </c>
      <c r="FM325">
        <f>IF(ISNA(FN325),NA(),FM203)</f>
        <v>0</v>
      </c>
      <c r="FN325">
        <f>IF(OR(FN203="",AND(FN203=FN202,FN203=FN204)),NA(), FN203)</f>
        <v>0</v>
      </c>
      <c r="FO325">
        <f>IF(ISNA(FP325),NA(),FO203)</f>
        <v>0</v>
      </c>
      <c r="FP325">
        <f>IF(OR(FP203="",AND(FP203=FP202,FP203=FP204)),NA(), FP203)</f>
        <v>0</v>
      </c>
      <c r="FQ325">
        <f>IF(ISNA(FR325),NA(),FQ203)</f>
        <v>0</v>
      </c>
      <c r="FR325">
        <f>IF(OR(FR203="",AND(FR203=FR202,FR203=FR204)),NA(), FR203)</f>
        <v>0</v>
      </c>
      <c r="FS325">
        <f>IF(ISNA(FT325),NA(),FS203)</f>
        <v>0</v>
      </c>
      <c r="FT325">
        <f>IF(OR(FT203="",AND(FT203=FT202,FT203=FT204)),NA(), FT203)</f>
        <v>0</v>
      </c>
      <c r="FU325">
        <f>IF(ISNA(FV325),NA(),FU203)</f>
        <v>0</v>
      </c>
      <c r="FV325">
        <f>IF(OR(FV203="",AND(FV203=FV202,FV203=FV204)),NA(), FV203)</f>
        <v>0</v>
      </c>
      <c r="FW325">
        <f>IF(ISNA(FX325),NA(),FW203)</f>
        <v>0</v>
      </c>
      <c r="FX325">
        <f>IF(OR(FX203="",AND(FX203=FX202,FX203=FX204)),NA(), FX203)</f>
        <v>0</v>
      </c>
      <c r="FY325">
        <f>IF(ISNA(FZ325),NA(),FY203)</f>
        <v>0</v>
      </c>
      <c r="FZ325">
        <f>IF(OR(FZ203="",AND(FZ203=FZ202,FZ203=FZ204)),NA(), FZ203)</f>
        <v>0</v>
      </c>
      <c r="GA325">
        <f>IF(ISNA(GB325),NA(),GA203)</f>
        <v>0</v>
      </c>
      <c r="GB325">
        <f>IF(OR(GB203="",AND(GB203=GB202,GB203=GB204)),NA(), GB203)</f>
        <v>0</v>
      </c>
      <c r="GC325">
        <f>IF(ISNA(GD325),NA(),GC203)</f>
        <v>0</v>
      </c>
      <c r="GD325">
        <f>IF(OR(GD203="",AND(GD203=GD202,GD203=GD204)),NA(), GD203)</f>
        <v>0</v>
      </c>
      <c r="GE325">
        <f>IF(ISNA(GF325),NA(),GE203)</f>
        <v>0</v>
      </c>
      <c r="GF325">
        <f>IF(OR(GF203="",AND(GF203=GF202,GF203=GF204)),NA(), GF203)</f>
        <v>0</v>
      </c>
      <c r="GG325">
        <f>IF(ISNA(GH325),NA(),GG203)</f>
        <v>0</v>
      </c>
      <c r="GH325">
        <f>IF(OR(GH203="",AND(GH203=GH202,GH203=GH204)),NA(), GH203)</f>
        <v>0</v>
      </c>
      <c r="GI325">
        <f>IF(ISNA(GJ325),NA(),GI203)</f>
        <v>0</v>
      </c>
      <c r="GJ325">
        <f>IF(OR(GJ203="",AND(GJ203=GJ202,GJ203=GJ204)),NA(), GJ203)</f>
        <v>0</v>
      </c>
      <c r="GK325">
        <f>IF(ISNA(GL325),NA(),GK203)</f>
        <v>0</v>
      </c>
      <c r="GL325">
        <f>IF(OR(GL203="",AND(GL203=GL202,GL203=GL204)),NA(), GL203)</f>
        <v>0</v>
      </c>
      <c r="GM325">
        <f>IF(ISNA(GN325),NA(),GM203)</f>
        <v>0</v>
      </c>
      <c r="GN325">
        <f>IF(OR(GN203="",AND(GN203=GN202,GN203=GN204)),NA(), GN203)</f>
        <v>0</v>
      </c>
      <c r="GO325">
        <f>IF(ISNA(GP325),NA(),GO203)</f>
        <v>0</v>
      </c>
      <c r="GP325">
        <f>IF(OR(GP203="",AND(GP203=GP202,GP203=GP204)),NA(), GP203)</f>
        <v>0</v>
      </c>
      <c r="GQ325">
        <f>IF(ISNA(GR325),NA(),GQ203)</f>
        <v>0</v>
      </c>
      <c r="GR325">
        <f>IF(OR(GR203="",AND(GR203=GR202,GR203=GR204)),NA(), GR203)</f>
        <v>0</v>
      </c>
      <c r="GS325">
        <f>IF(ISNA(GT325),NA(),GS203)</f>
        <v>0</v>
      </c>
      <c r="GT325">
        <f>IF(OR(GT203="",AND(GT203=GT202,GT203=GT204)),NA(), GT203)</f>
        <v>0</v>
      </c>
      <c r="GU325">
        <f>IF(ISNA(GV325),NA(),GU203)</f>
        <v>0</v>
      </c>
      <c r="GV325">
        <f>IF(OR(GV203="",AND(GV203=GV202,GV203=GV204)),NA(), GV203)</f>
        <v>0</v>
      </c>
      <c r="GW325">
        <f>IF(ISNA(GX325),NA(),GW203)</f>
        <v>0</v>
      </c>
      <c r="GX325">
        <f>IF(OR(GX203="",AND(GX203=GX202,GX203=GX204)),NA(), GX203)</f>
        <v>0</v>
      </c>
      <c r="GY325">
        <f>IF(ISNA(GZ325),NA(),GY203)</f>
        <v>0</v>
      </c>
      <c r="GZ325">
        <f>IF(OR(GZ203="",AND(GZ203=GZ202,GZ203=GZ204)),NA(), GZ203)</f>
        <v>0</v>
      </c>
      <c r="HA325">
        <f>IF(ISNA(HB325),NA(),HA203)</f>
        <v>0</v>
      </c>
      <c r="HB325">
        <f>IF(OR(HB203="",AND(HB203=HB202,HB203=HB204)),NA(), HB203)</f>
        <v>0</v>
      </c>
      <c r="HC325">
        <f>IF(ISNA(HD325),NA(),HC203)</f>
        <v>0</v>
      </c>
      <c r="HD325">
        <f>IF(OR(HD203="",AND(HD203=HD202,HD203=HD204)),NA(), HD203)</f>
        <v>0</v>
      </c>
      <c r="HE325">
        <f>IF(ISNA(HF325),NA(),HE203)</f>
        <v>0</v>
      </c>
      <c r="HF325">
        <f>IF(OR(HF203="",AND(HF203=HF202,HF203=HF204)),NA(), HF203)</f>
        <v>0</v>
      </c>
      <c r="HG325">
        <f>IF(ISNA(HH325),NA(),HG203)</f>
        <v>0</v>
      </c>
      <c r="HH325">
        <f>IF(OR(HH203="",AND(HH203=HH202,HH203=HH204)),NA(), HH203)</f>
        <v>0</v>
      </c>
      <c r="HI325">
        <f>IF(ISNA(HJ325),NA(),HI203)</f>
        <v>0</v>
      </c>
      <c r="HJ325">
        <f>IF(OR(HJ203="",AND(HJ203=HJ202,HJ203=HJ204)),NA(), HJ203)</f>
        <v>0</v>
      </c>
      <c r="HK325">
        <f>IF(ISNA(HL325),NA(),HK203)</f>
        <v>0</v>
      </c>
      <c r="HL325">
        <f>IF(OR(HL203="",AND(HL203=HL202,HL203=HL204)),NA(), HL203)</f>
        <v>0</v>
      </c>
      <c r="HM325">
        <f>IF(ISNA(HN325),NA(),HM203)</f>
        <v>0</v>
      </c>
      <c r="HN325">
        <f>IF(OR(HN203="",AND(HN203=HN202,HN203=HN204)),NA(), HN203)</f>
        <v>0</v>
      </c>
      <c r="HO325">
        <f>IF(ISNA(HP325),NA(),HO203)</f>
        <v>0</v>
      </c>
      <c r="HP325">
        <f>IF(OR(HP203="",AND(HP203=HP202,HP203=HP204)),NA(), HP203)</f>
        <v>0</v>
      </c>
      <c r="HQ325">
        <f>IF(ISNA(HR325),NA(),HQ203)</f>
        <v>0</v>
      </c>
      <c r="HR325">
        <f>IF(OR(HR203="",AND(HR203=HR202,HR203=HR204)),NA(), HR203)</f>
        <v>0</v>
      </c>
      <c r="HS325">
        <f>IF(ISNA(HT325),NA(),HS203)</f>
        <v>0</v>
      </c>
      <c r="HT325">
        <f>IF(OR(HT203="",AND(HT203=HT202,HT203=HT204)),NA(), HT203)</f>
        <v>0</v>
      </c>
      <c r="HU325">
        <f>IF(ISNA(HV325),NA(),HU203)</f>
        <v>0</v>
      </c>
      <c r="HV325">
        <f>IF(OR(HV203="",AND(HV203=HV202,HV203=HV204)),NA(), HV203)</f>
        <v>0</v>
      </c>
      <c r="HW325">
        <f>IF(ISNA(HX325),NA(),HW203)</f>
        <v>0</v>
      </c>
      <c r="HX325">
        <f>IF(OR(HX203="",AND(HX203=HX202,HX203=HX204)),NA(), HX203)</f>
        <v>0</v>
      </c>
      <c r="HY325">
        <f>IF(ISNA(HZ325),NA(),HY203)</f>
        <v>0</v>
      </c>
      <c r="HZ325">
        <f>IF(OR(HZ203="",AND(HZ203=HZ202,HZ203=HZ204)),NA(), HZ203)</f>
        <v>0</v>
      </c>
      <c r="IA325">
        <f>IF(ISNA(IB325),NA(),IA203)</f>
        <v>0</v>
      </c>
      <c r="IB325">
        <f>IF(OR(IB203="",AND(IB203=IB202,IB203=IB204)),NA(), IB203)</f>
        <v>0</v>
      </c>
      <c r="IC325">
        <f>IF(ISNA(ID325),NA(),IC203)</f>
        <v>0</v>
      </c>
      <c r="ID325">
        <f>IF(OR(ID203="",AND(ID203=ID202,ID203=ID204)),NA(), ID203)</f>
        <v>0</v>
      </c>
      <c r="IE325">
        <f>IF(ISNA(IF325),NA(),IE203)</f>
        <v>0</v>
      </c>
      <c r="IF325">
        <f>IF(OR(IF203="",AND(IF203=IF202,IF203=IF204)),NA(), IF203)</f>
        <v>0</v>
      </c>
      <c r="IG325">
        <f>IF(ISNA(IH325),NA(),IG203)</f>
        <v>0</v>
      </c>
      <c r="IH325">
        <f>IF(OR(IH203="",AND(IH203=IH202,IH203=IH204)),NA(), IH203)</f>
        <v>0</v>
      </c>
      <c r="II325">
        <f>IF(ISNA(IJ325),NA(),II203)</f>
        <v>0</v>
      </c>
      <c r="IJ325">
        <f>IF(OR(IJ203="",AND(IJ203=IJ202,IJ203=IJ204)),NA(), IJ203)</f>
        <v>0</v>
      </c>
      <c r="IK325">
        <f>IF(ISNA(IL325),NA(),IK203)</f>
        <v>0</v>
      </c>
      <c r="IL325">
        <f>IF(OR(IL203="",AND(IL203=IL202,IL203=IL204)),NA(), IL203)</f>
        <v>0</v>
      </c>
      <c r="IM325">
        <f>IF(ISNA(IN325),NA(),IM203)</f>
        <v>0</v>
      </c>
      <c r="IN325">
        <f>IF(OR(IN203="",AND(IN203=IN202,IN203=IN204)),NA(), IN203)</f>
        <v>0</v>
      </c>
      <c r="IO325">
        <f>IF(ISNA(IP325),NA(),IO203)</f>
        <v>0</v>
      </c>
      <c r="IP325">
        <f>IF(OR(IP203="",AND(IP203=IP202,IP203=IP204)),NA(), IP203)</f>
        <v>0</v>
      </c>
      <c r="IQ325">
        <f>IF(ISNA(IR325),NA(),IQ203)</f>
        <v>0</v>
      </c>
      <c r="IR325">
        <f>IF(OR(IR203="",AND(IR203=IR202,IR203=IR204)),NA(), IR203)</f>
        <v>0</v>
      </c>
      <c r="IS325">
        <f>IF(ISNA(IT325),NA(),IS203)</f>
        <v>0</v>
      </c>
      <c r="IT325">
        <f>IF(OR(IT203="",AND(IT203=IT202,IT203=IT204)),NA(), IT203)</f>
        <v>0</v>
      </c>
      <c r="IU325">
        <f>IF(ISNA(IV325),NA(),IU203)</f>
        <v>0</v>
      </c>
      <c r="IV325">
        <f>IF(OR(IV203="",AND(IV203=IV202,IV203=IV204)),NA(), IV203)</f>
        <v>0</v>
      </c>
      <c r="IW325">
        <f>IF(ISNA(IX325),NA(),IW203)</f>
        <v>0</v>
      </c>
      <c r="IX325">
        <f>IF(OR(IX203="",AND(IX203=IX202,IX203=IX204)),NA(), IX203)</f>
        <v>0</v>
      </c>
      <c r="IY325">
        <f>IF(ISNA(IZ325),NA(),IY203)</f>
        <v>0</v>
      </c>
      <c r="IZ325">
        <f>IF(OR(IZ203="",AND(IZ203=IZ202,IZ203=IZ204)),NA(), IZ203)</f>
        <v>0</v>
      </c>
      <c r="JA325">
        <f>IF(ISNA(JB325),NA(),JA203)</f>
        <v>0</v>
      </c>
      <c r="JB325">
        <f>IF(OR(JB203="",AND(JB203=JB202,JB203=JB204)),NA(), JB203)</f>
        <v>0</v>
      </c>
      <c r="JC325">
        <f>IF(ISNA(JD325),NA(),JC203)</f>
        <v>0</v>
      </c>
      <c r="JD325">
        <f>IF(OR(JD203="",AND(JD203=JD202,JD203=JD204)),NA(), JD203)</f>
        <v>0</v>
      </c>
      <c r="JE325">
        <f>IF(ISNA(JF325),NA(),JE203)</f>
        <v>0</v>
      </c>
      <c r="JF325">
        <f>IF(OR(JF203="",AND(JF203=JF202,JF203=JF204)),NA(), JF203)</f>
        <v>0</v>
      </c>
      <c r="JG325">
        <f>IF(ISNA(JH325),NA(),JG203)</f>
        <v>0</v>
      </c>
      <c r="JH325">
        <f>IF(OR(JH203="",AND(JH203=JH202,JH203=JH204)),NA(), JH203)</f>
        <v>0</v>
      </c>
      <c r="JI325">
        <f>IF(ISNA(JJ325),NA(),JI203)</f>
        <v>0</v>
      </c>
      <c r="JJ325">
        <f>IF(OR(JJ203="",AND(JJ203=JJ202,JJ203=JJ204)),NA(), JJ203)</f>
        <v>0</v>
      </c>
    </row>
    <row r="326" spans="5:270">
      <c r="E326">
        <f>IF(ISNA(F326),NA(),E204)</f>
        <v>0</v>
      </c>
      <c r="F326">
        <f>IF(OR(F204="",AND(F204=F203,F204=F205)),NA(), F204)</f>
        <v>0</v>
      </c>
      <c r="G326">
        <f>IF(ISNA(H326),NA(),G204)</f>
        <v>0</v>
      </c>
      <c r="H326">
        <f>IF(OR(H204="",AND(H204=H203,H204=H205)),NA(), H204)</f>
        <v>0</v>
      </c>
      <c r="I326">
        <f>IF(ISNA(J326),NA(),I204)</f>
        <v>0</v>
      </c>
      <c r="J326">
        <f>IF(OR(J204="",AND(J204=J203,J204=J205)),NA(), J204)</f>
        <v>0</v>
      </c>
      <c r="K326">
        <f>IF(ISNA(L326),NA(),K204)</f>
        <v>0</v>
      </c>
      <c r="L326">
        <f>IF(OR(L204="",AND(L204=L203,L204=L205)),NA(), L204)</f>
        <v>0</v>
      </c>
      <c r="M326">
        <f>IF(ISNA(N326),NA(),M204)</f>
        <v>0</v>
      </c>
      <c r="N326">
        <f>IF(OR(N204="",AND(N204=N203,N204=N205)),NA(), N204)</f>
        <v>0</v>
      </c>
      <c r="O326">
        <f>IF(ISNA(P326),NA(),O204)</f>
        <v>0</v>
      </c>
      <c r="P326">
        <f>IF(OR(P204="",AND(P204=P203,P204=P205)),NA(), P204)</f>
        <v>0</v>
      </c>
      <c r="Q326">
        <f>IF(ISNA(R326),NA(),Q204)</f>
        <v>0</v>
      </c>
      <c r="R326">
        <f>IF(OR(R204="",AND(R204=R203,R204=R205)),NA(), R204)</f>
        <v>0</v>
      </c>
      <c r="S326">
        <f>IF(ISNA(T326),NA(),S204)</f>
        <v>0</v>
      </c>
      <c r="T326">
        <f>IF(OR(T204="",AND(T204=T203,T204=T205)),NA(), T204)</f>
        <v>0</v>
      </c>
      <c r="U326">
        <f>IF(ISNA(V326),NA(),U204)</f>
        <v>0</v>
      </c>
      <c r="V326">
        <f>IF(OR(V204="",AND(V204=V203,V204=V205)),NA(), V204)</f>
        <v>0</v>
      </c>
      <c r="W326">
        <f>IF(ISNA(X326),NA(),W204)</f>
        <v>0</v>
      </c>
      <c r="X326">
        <f>IF(OR(X204="",AND(X204=X203,X204=X205)),NA(), X204)</f>
        <v>0</v>
      </c>
      <c r="Y326">
        <f>IF(ISNA(Z326),NA(),Y204)</f>
        <v>0</v>
      </c>
      <c r="Z326">
        <f>IF(OR(Z204="",AND(Z204=Z203,Z204=Z205)),NA(), Z204)</f>
        <v>0</v>
      </c>
      <c r="AA326">
        <f>IF(ISNA(AB326),NA(),AA204)</f>
        <v>0</v>
      </c>
      <c r="AB326">
        <f>IF(OR(AB204="",AND(AB204=AB203,AB204=AB205)),NA(), AB204)</f>
        <v>0</v>
      </c>
      <c r="AC326">
        <f>IF(ISNA(AD326),NA(),AC204)</f>
        <v>0</v>
      </c>
      <c r="AD326">
        <f>IF(OR(AD204="",AND(AD204=AD203,AD204=AD205)),NA(), AD204)</f>
        <v>0</v>
      </c>
      <c r="AE326">
        <f>IF(ISNA(AF326),NA(),AE204)</f>
        <v>0</v>
      </c>
      <c r="AF326">
        <f>IF(OR(AF204="",AND(AF204=AF203,AF204=AF205)),NA(), AF204)</f>
        <v>0</v>
      </c>
      <c r="AG326">
        <f>IF(ISNA(AH326),NA(),AG204)</f>
        <v>0</v>
      </c>
      <c r="AH326">
        <f>IF(OR(AH204="",AND(AH204=AH203,AH204=AH205)),NA(), AH204)</f>
        <v>0</v>
      </c>
      <c r="AI326">
        <f>IF(ISNA(AJ326),NA(),AI204)</f>
        <v>0</v>
      </c>
      <c r="AJ326">
        <f>IF(OR(AJ204="",AND(AJ204=AJ203,AJ204=AJ205)),NA(), AJ204)</f>
        <v>0</v>
      </c>
      <c r="AK326">
        <f>IF(ISNA(AL326),NA(),AK204)</f>
        <v>0</v>
      </c>
      <c r="AL326">
        <f>IF(OR(AL204="",AND(AL204=AL203,AL204=AL205)),NA(), AL204)</f>
        <v>0</v>
      </c>
      <c r="AM326">
        <f>IF(ISNA(AN326),NA(),AM204)</f>
        <v>0</v>
      </c>
      <c r="AN326">
        <f>IF(OR(AN204="",AND(AN204=AN203,AN204=AN205)),NA(), AN204)</f>
        <v>0</v>
      </c>
      <c r="AO326">
        <f>IF(ISNA(AP326),NA(),AO204)</f>
        <v>0</v>
      </c>
      <c r="AP326">
        <f>IF(OR(AP204="",AND(AP204=AP203,AP204=AP205)),NA(), AP204)</f>
        <v>0</v>
      </c>
      <c r="AQ326">
        <f>IF(ISNA(AR326),NA(),AQ204)</f>
        <v>0</v>
      </c>
      <c r="AR326">
        <f>IF(OR(AR204="",AND(AR204=AR203,AR204=AR205)),NA(), AR204)</f>
        <v>0</v>
      </c>
      <c r="AS326">
        <f>IF(ISNA(AT326),NA(),AS204)</f>
        <v>0</v>
      </c>
      <c r="AT326">
        <f>IF(OR(AT204="",AND(AT204=AT203,AT204=AT205)),NA(), AT204)</f>
        <v>0</v>
      </c>
      <c r="AU326">
        <f>IF(ISNA(AV326),NA(),AU204)</f>
        <v>0</v>
      </c>
      <c r="AV326">
        <f>IF(OR(AV204="",AND(AV204=AV203,AV204=AV205)),NA(), AV204)</f>
        <v>0</v>
      </c>
      <c r="AW326">
        <f>IF(ISNA(AX326),NA(),AW204)</f>
        <v>0</v>
      </c>
      <c r="AX326">
        <f>IF(OR(AX204="",AND(AX204=AX203,AX204=AX205)),NA(), AX204)</f>
        <v>0</v>
      </c>
      <c r="AY326">
        <f>IF(ISNA(AZ326),NA(),AY204)</f>
        <v>0</v>
      </c>
      <c r="AZ326">
        <f>IF(OR(AZ204="",AND(AZ204=AZ203,AZ204=AZ205)),NA(), AZ204)</f>
        <v>0</v>
      </c>
      <c r="BA326">
        <f>IF(ISNA(BB326),NA(),BA204)</f>
        <v>0</v>
      </c>
      <c r="BB326">
        <f>IF(OR(BB204="",AND(BB204=BB203,BB204=BB205)),NA(), BB204)</f>
        <v>0</v>
      </c>
      <c r="BC326">
        <f>IF(ISNA(BD326),NA(),BC204)</f>
        <v>0</v>
      </c>
      <c r="BD326">
        <f>IF(OR(BD204="",AND(BD204=BD203,BD204=BD205)),NA(), BD204)</f>
        <v>0</v>
      </c>
      <c r="BE326">
        <f>IF(ISNA(BF326),NA(),BE204)</f>
        <v>0</v>
      </c>
      <c r="BF326">
        <f>IF(OR(BF204="",AND(BF204=BF203,BF204=BF205)),NA(), BF204)</f>
        <v>0</v>
      </c>
      <c r="BG326">
        <f>IF(ISNA(BH326),NA(),BG204)</f>
        <v>0</v>
      </c>
      <c r="BH326">
        <f>IF(OR(BH204="",AND(BH204=BH203,BH204=BH205)),NA(), BH204)</f>
        <v>0</v>
      </c>
      <c r="BI326">
        <f>IF(ISNA(BJ326),NA(),BI204)</f>
        <v>0</v>
      </c>
      <c r="BJ326">
        <f>IF(OR(BJ204="",AND(BJ204=BJ203,BJ204=BJ205)),NA(), BJ204)</f>
        <v>0</v>
      </c>
      <c r="BK326">
        <f>IF(ISNA(BL326),NA(),BK204)</f>
        <v>0</v>
      </c>
      <c r="BL326">
        <f>IF(OR(BL204="",AND(BL204=BL203,BL204=BL205)),NA(), BL204)</f>
        <v>0</v>
      </c>
      <c r="BM326">
        <f>IF(ISNA(BN326),NA(),BM204)</f>
        <v>0</v>
      </c>
      <c r="BN326">
        <f>IF(OR(BN204="",AND(BN204=BN203,BN204=BN205)),NA(), BN204)</f>
        <v>0</v>
      </c>
      <c r="BO326">
        <f>IF(ISNA(BP326),NA(),BO204)</f>
        <v>0</v>
      </c>
      <c r="BP326">
        <f>IF(OR(BP204="",AND(BP204=BP203,BP204=BP205)),NA(), BP204)</f>
        <v>0</v>
      </c>
      <c r="BQ326">
        <f>IF(ISNA(BR326),NA(),BQ204)</f>
        <v>0</v>
      </c>
      <c r="BR326">
        <f>IF(OR(BR204="",AND(BR204=BR203,BR204=BR205)),NA(), BR204)</f>
        <v>0</v>
      </c>
      <c r="BS326">
        <f>IF(ISNA(BT326),NA(),BS204)</f>
        <v>0</v>
      </c>
      <c r="BT326">
        <f>IF(OR(BT204="",AND(BT204=BT203,BT204=BT205)),NA(), BT204)</f>
        <v>0</v>
      </c>
      <c r="BU326">
        <f>IF(ISNA(BV326),NA(),BU204)</f>
        <v>0</v>
      </c>
      <c r="BV326">
        <f>IF(OR(BV204="",AND(BV204=BV203,BV204=BV205)),NA(), BV204)</f>
        <v>0</v>
      </c>
      <c r="BW326">
        <f>IF(ISNA(BX326),NA(),BW204)</f>
        <v>0</v>
      </c>
      <c r="BX326">
        <f>IF(OR(BX204="",AND(BX204=BX203,BX204=BX205)),NA(), BX204)</f>
        <v>0</v>
      </c>
      <c r="BY326">
        <f>IF(ISNA(BZ326),NA(),BY204)</f>
        <v>0</v>
      </c>
      <c r="BZ326">
        <f>IF(OR(BZ204="",AND(BZ204=BZ203,BZ204=BZ205)),NA(), BZ204)</f>
        <v>0</v>
      </c>
      <c r="CA326">
        <f>IF(ISNA(CB326),NA(),CA204)</f>
        <v>0</v>
      </c>
      <c r="CB326">
        <f>IF(OR(CB204="",AND(CB204=CB203,CB204=CB205)),NA(), CB204)</f>
        <v>0</v>
      </c>
      <c r="CC326">
        <f>IF(ISNA(CD326),NA(),CC204)</f>
        <v>0</v>
      </c>
      <c r="CD326">
        <f>IF(OR(CD204="",AND(CD204=CD203,CD204=CD205)),NA(), CD204)</f>
        <v>0</v>
      </c>
      <c r="CE326">
        <f>IF(ISNA(CF326),NA(),CE204)</f>
        <v>0</v>
      </c>
      <c r="CF326">
        <f>IF(OR(CF204="",AND(CF204=CF203,CF204=CF205)),NA(), CF204)</f>
        <v>0</v>
      </c>
      <c r="CG326">
        <f>IF(ISNA(CH326),NA(),CG204)</f>
        <v>0</v>
      </c>
      <c r="CH326">
        <f>IF(OR(CH204="",AND(CH204=CH203,CH204=CH205)),NA(), CH204)</f>
        <v>0</v>
      </c>
      <c r="CI326">
        <f>IF(ISNA(CJ326),NA(),CI204)</f>
        <v>0</v>
      </c>
      <c r="CJ326">
        <f>IF(OR(CJ204="",AND(CJ204=CJ203,CJ204=CJ205)),NA(), CJ204)</f>
        <v>0</v>
      </c>
      <c r="CK326">
        <f>IF(ISNA(CL326),NA(),CK204)</f>
        <v>0</v>
      </c>
      <c r="CL326">
        <f>IF(OR(CL204="",AND(CL204=CL203,CL204=CL205)),NA(), CL204)</f>
        <v>0</v>
      </c>
      <c r="CM326">
        <f>IF(ISNA(CN326),NA(),CM204)</f>
        <v>0</v>
      </c>
      <c r="CN326">
        <f>IF(OR(CN204="",AND(CN204=CN203,CN204=CN205)),NA(), CN204)</f>
        <v>0</v>
      </c>
      <c r="CO326">
        <f>IF(ISNA(CP326),NA(),CO204)</f>
        <v>0</v>
      </c>
      <c r="CP326">
        <f>IF(OR(CP204="",AND(CP204=CP203,CP204=CP205)),NA(), CP204)</f>
        <v>0</v>
      </c>
      <c r="CQ326">
        <f>IF(ISNA(CR326),NA(),CQ204)</f>
        <v>0</v>
      </c>
      <c r="CR326">
        <f>IF(OR(CR204="",AND(CR204=CR203,CR204=CR205)),NA(), CR204)</f>
        <v>0</v>
      </c>
      <c r="CS326">
        <f>IF(ISNA(CT326),NA(),CS204)</f>
        <v>0</v>
      </c>
      <c r="CT326">
        <f>IF(OR(CT204="",AND(CT204=CT203,CT204=CT205)),NA(), CT204)</f>
        <v>0</v>
      </c>
      <c r="CU326">
        <f>IF(ISNA(CV326),NA(),CU204)</f>
        <v>0</v>
      </c>
      <c r="CV326">
        <f>IF(OR(CV204="",AND(CV204=CV203,CV204=CV205)),NA(), CV204)</f>
        <v>0</v>
      </c>
      <c r="CW326">
        <f>IF(ISNA(CX326),NA(),CW204)</f>
        <v>0</v>
      </c>
      <c r="CX326">
        <f>IF(OR(CX204="",AND(CX204=CX203,CX204=CX205)),NA(), CX204)</f>
        <v>0</v>
      </c>
      <c r="CY326">
        <f>IF(ISNA(CZ326),NA(),CY204)</f>
        <v>0</v>
      </c>
      <c r="CZ326">
        <f>IF(OR(CZ204="",AND(CZ204=CZ203,CZ204=CZ205)),NA(), CZ204)</f>
        <v>0</v>
      </c>
      <c r="DA326">
        <f>IF(ISNA(DB326),NA(),DA204)</f>
        <v>0</v>
      </c>
      <c r="DB326">
        <f>IF(OR(DB204="",AND(DB204=DB203,DB204=DB205)),NA(), DB204)</f>
        <v>0</v>
      </c>
      <c r="DC326">
        <f>IF(ISNA(DD326),NA(),DC204)</f>
        <v>0</v>
      </c>
      <c r="DD326">
        <f>IF(OR(DD204="",AND(DD204=DD203,DD204=DD205)),NA(), DD204)</f>
        <v>0</v>
      </c>
      <c r="DE326">
        <f>IF(ISNA(DF326),NA(),DE204)</f>
        <v>0</v>
      </c>
      <c r="DF326">
        <f>IF(OR(DF204="",AND(DF204=DF203,DF204=DF205)),NA(), DF204)</f>
        <v>0</v>
      </c>
      <c r="DG326">
        <f>IF(ISNA(DH326),NA(),DG204)</f>
        <v>0</v>
      </c>
      <c r="DH326">
        <f>IF(OR(DH204="",AND(DH204=DH203,DH204=DH205)),NA(), DH204)</f>
        <v>0</v>
      </c>
      <c r="DI326">
        <f>IF(ISNA(DJ326),NA(),DI204)</f>
        <v>0</v>
      </c>
      <c r="DJ326">
        <f>IF(OR(DJ204="",AND(DJ204=DJ203,DJ204=DJ205)),NA(), DJ204)</f>
        <v>0</v>
      </c>
      <c r="DK326">
        <f>IF(ISNA(DL326),NA(),DK204)</f>
        <v>0</v>
      </c>
      <c r="DL326">
        <f>IF(OR(DL204="",AND(DL204=DL203,DL204=DL205)),NA(), DL204)</f>
        <v>0</v>
      </c>
      <c r="DM326">
        <f>IF(ISNA(DN326),NA(),DM204)</f>
        <v>0</v>
      </c>
      <c r="DN326">
        <f>IF(OR(DN204="",AND(DN204=DN203,DN204=DN205)),NA(), DN204)</f>
        <v>0</v>
      </c>
      <c r="DO326">
        <f>IF(ISNA(DP326),NA(),DO204)</f>
        <v>0</v>
      </c>
      <c r="DP326">
        <f>IF(OR(DP204="",AND(DP204=DP203,DP204=DP205)),NA(), DP204)</f>
        <v>0</v>
      </c>
      <c r="DQ326">
        <f>IF(ISNA(DR326),NA(),DQ204)</f>
        <v>0</v>
      </c>
      <c r="DR326">
        <f>IF(OR(DR204="",AND(DR204=DR203,DR204=DR205)),NA(), DR204)</f>
        <v>0</v>
      </c>
      <c r="DS326">
        <f>IF(ISNA(DT326),NA(),DS204)</f>
        <v>0</v>
      </c>
      <c r="DT326">
        <f>IF(OR(DT204="",AND(DT204=DT203,DT204=DT205)),NA(), DT204)</f>
        <v>0</v>
      </c>
      <c r="DU326">
        <f>IF(ISNA(DV326),NA(),DU204)</f>
        <v>0</v>
      </c>
      <c r="DV326">
        <f>IF(OR(DV204="",AND(DV204=DV203,DV204=DV205)),NA(), DV204)</f>
        <v>0</v>
      </c>
      <c r="DW326">
        <f>IF(ISNA(DX326),NA(),DW204)</f>
        <v>0</v>
      </c>
      <c r="DX326">
        <f>IF(OR(DX204="",AND(DX204=DX203,DX204=DX205)),NA(), DX204)</f>
        <v>0</v>
      </c>
      <c r="DY326">
        <f>IF(ISNA(DZ326),NA(),DY204)</f>
        <v>0</v>
      </c>
      <c r="DZ326">
        <f>IF(OR(DZ204="",AND(DZ204=DZ203,DZ204=DZ205)),NA(), DZ204)</f>
        <v>0</v>
      </c>
      <c r="EA326">
        <f>IF(ISNA(EB326),NA(),EA204)</f>
        <v>0</v>
      </c>
      <c r="EB326">
        <f>IF(OR(EB204="",AND(EB204=EB203,EB204=EB205)),NA(), EB204)</f>
        <v>0</v>
      </c>
      <c r="EC326">
        <f>IF(ISNA(ED326),NA(),EC204)</f>
        <v>0</v>
      </c>
      <c r="ED326">
        <f>IF(OR(ED204="",AND(ED204=ED203,ED204=ED205)),NA(), ED204)</f>
        <v>0</v>
      </c>
      <c r="EE326">
        <f>IF(ISNA(EF326),NA(),EE204)</f>
        <v>0</v>
      </c>
      <c r="EF326">
        <f>IF(OR(EF204="",AND(EF204=EF203,EF204=EF205)),NA(), EF204)</f>
        <v>0</v>
      </c>
      <c r="EI326">
        <f>IF(ISNA(EJ326),NA(),EI204)</f>
        <v>0</v>
      </c>
      <c r="EJ326">
        <f>IF(OR(EJ204="",AND(EJ204=EJ203,EJ204=EJ205)),NA(), EJ204)</f>
        <v>0</v>
      </c>
      <c r="EK326">
        <f>IF(ISNA(EL326),NA(),EK204)</f>
        <v>0</v>
      </c>
      <c r="EL326">
        <f>IF(OR(EL204="",AND(EL204=EL203,EL204=EL205)),NA(), EL204)</f>
        <v>0</v>
      </c>
      <c r="EM326">
        <f>IF(ISNA(EN326),NA(),EM204)</f>
        <v>0</v>
      </c>
      <c r="EN326">
        <f>IF(OR(EN204="",AND(EN204=EN203,EN204=EN205)),NA(), EN204)</f>
        <v>0</v>
      </c>
      <c r="EO326">
        <f>IF(ISNA(EP326),NA(),EO204)</f>
        <v>0</v>
      </c>
      <c r="EP326">
        <f>IF(OR(EP204="",AND(EP204=EP203,EP204=EP205)),NA(), EP204)</f>
        <v>0</v>
      </c>
      <c r="EQ326">
        <f>IF(ISNA(ER326),NA(),EQ204)</f>
        <v>0</v>
      </c>
      <c r="ER326">
        <f>IF(OR(ER204="",AND(ER204=ER203,ER204=ER205)),NA(), ER204)</f>
        <v>0</v>
      </c>
      <c r="ES326">
        <f>IF(ISNA(ET326),NA(),ES204)</f>
        <v>0</v>
      </c>
      <c r="ET326">
        <f>IF(OR(ET204="",AND(ET204=ET203,ET204=ET205)),NA(), ET204)</f>
        <v>0</v>
      </c>
      <c r="EU326">
        <f>IF(ISNA(EV326),NA(),EU204)</f>
        <v>0</v>
      </c>
      <c r="EV326">
        <f>IF(OR(EV204="",AND(EV204=EV203,EV204=EV205)),NA(), EV204)</f>
        <v>0</v>
      </c>
      <c r="EW326">
        <f>IF(ISNA(EX326),NA(),EW204)</f>
        <v>0</v>
      </c>
      <c r="EX326">
        <f>IF(OR(EX204="",AND(EX204=EX203,EX204=EX205)),NA(), EX204)</f>
        <v>0</v>
      </c>
      <c r="EY326">
        <f>IF(ISNA(EZ326),NA(),EY204)</f>
        <v>0</v>
      </c>
      <c r="EZ326">
        <f>IF(OR(EZ204="",AND(EZ204=EZ203,EZ204=EZ205)),NA(), EZ204)</f>
        <v>0</v>
      </c>
      <c r="FA326">
        <f>IF(ISNA(FB326),NA(),FA204)</f>
        <v>0</v>
      </c>
      <c r="FB326">
        <f>IF(OR(FB204="",AND(FB204=FB203,FB204=FB205)),NA(), FB204)</f>
        <v>0</v>
      </c>
      <c r="FC326">
        <f>IF(ISNA(FD326),NA(),FC204)</f>
        <v>0</v>
      </c>
      <c r="FD326">
        <f>IF(OR(FD204="",AND(FD204=FD203,FD204=FD205)),NA(), FD204)</f>
        <v>0</v>
      </c>
      <c r="FE326">
        <f>IF(ISNA(FF326),NA(),FE204)</f>
        <v>0</v>
      </c>
      <c r="FF326">
        <f>IF(OR(FF204="",AND(FF204=FF203,FF204=FF205)),NA(), FF204)</f>
        <v>0</v>
      </c>
      <c r="FG326">
        <f>IF(ISNA(FH326),NA(),FG204)</f>
        <v>0</v>
      </c>
      <c r="FH326">
        <f>IF(OR(FH204="",AND(FH204=FH203,FH204=FH205)),NA(), FH204)</f>
        <v>0</v>
      </c>
      <c r="FI326">
        <f>IF(ISNA(FJ326),NA(),FI204)</f>
        <v>0</v>
      </c>
      <c r="FJ326">
        <f>IF(OR(FJ204="",AND(FJ204=FJ203,FJ204=FJ205)),NA(), FJ204)</f>
        <v>0</v>
      </c>
      <c r="FK326">
        <f>IF(ISNA(FL326),NA(),FK204)</f>
        <v>0</v>
      </c>
      <c r="FL326">
        <f>IF(OR(FL204="",AND(FL204=FL203,FL204=FL205)),NA(), FL204)</f>
        <v>0</v>
      </c>
      <c r="FM326">
        <f>IF(ISNA(FN326),NA(),FM204)</f>
        <v>0</v>
      </c>
      <c r="FN326">
        <f>IF(OR(FN204="",AND(FN204=FN203,FN204=FN205)),NA(), FN204)</f>
        <v>0</v>
      </c>
      <c r="FO326">
        <f>IF(ISNA(FP326),NA(),FO204)</f>
        <v>0</v>
      </c>
      <c r="FP326">
        <f>IF(OR(FP204="",AND(FP204=FP203,FP204=FP205)),NA(), FP204)</f>
        <v>0</v>
      </c>
      <c r="FQ326">
        <f>IF(ISNA(FR326),NA(),FQ204)</f>
        <v>0</v>
      </c>
      <c r="FR326">
        <f>IF(OR(FR204="",AND(FR204=FR203,FR204=FR205)),NA(), FR204)</f>
        <v>0</v>
      </c>
      <c r="FS326">
        <f>IF(ISNA(FT326),NA(),FS204)</f>
        <v>0</v>
      </c>
      <c r="FT326">
        <f>IF(OR(FT204="",AND(FT204=FT203,FT204=FT205)),NA(), FT204)</f>
        <v>0</v>
      </c>
      <c r="FU326">
        <f>IF(ISNA(FV326),NA(),FU204)</f>
        <v>0</v>
      </c>
      <c r="FV326">
        <f>IF(OR(FV204="",AND(FV204=FV203,FV204=FV205)),NA(), FV204)</f>
        <v>0</v>
      </c>
      <c r="FW326">
        <f>IF(ISNA(FX326),NA(),FW204)</f>
        <v>0</v>
      </c>
      <c r="FX326">
        <f>IF(OR(FX204="",AND(FX204=FX203,FX204=FX205)),NA(), FX204)</f>
        <v>0</v>
      </c>
      <c r="FY326">
        <f>IF(ISNA(FZ326),NA(),FY204)</f>
        <v>0</v>
      </c>
      <c r="FZ326">
        <f>IF(OR(FZ204="",AND(FZ204=FZ203,FZ204=FZ205)),NA(), FZ204)</f>
        <v>0</v>
      </c>
      <c r="GA326">
        <f>IF(ISNA(GB326),NA(),GA204)</f>
        <v>0</v>
      </c>
      <c r="GB326">
        <f>IF(OR(GB204="",AND(GB204=GB203,GB204=GB205)),NA(), GB204)</f>
        <v>0</v>
      </c>
      <c r="GC326">
        <f>IF(ISNA(GD326),NA(),GC204)</f>
        <v>0</v>
      </c>
      <c r="GD326">
        <f>IF(OR(GD204="",AND(GD204=GD203,GD204=GD205)),NA(), GD204)</f>
        <v>0</v>
      </c>
      <c r="GE326">
        <f>IF(ISNA(GF326),NA(),GE204)</f>
        <v>0</v>
      </c>
      <c r="GF326">
        <f>IF(OR(GF204="",AND(GF204=GF203,GF204=GF205)),NA(), GF204)</f>
        <v>0</v>
      </c>
      <c r="GG326">
        <f>IF(ISNA(GH326),NA(),GG204)</f>
        <v>0</v>
      </c>
      <c r="GH326">
        <f>IF(OR(GH204="",AND(GH204=GH203,GH204=GH205)),NA(), GH204)</f>
        <v>0</v>
      </c>
      <c r="GI326">
        <f>IF(ISNA(GJ326),NA(),GI204)</f>
        <v>0</v>
      </c>
      <c r="GJ326">
        <f>IF(OR(GJ204="",AND(GJ204=GJ203,GJ204=GJ205)),NA(), GJ204)</f>
        <v>0</v>
      </c>
      <c r="GK326">
        <f>IF(ISNA(GL326),NA(),GK204)</f>
        <v>0</v>
      </c>
      <c r="GL326">
        <f>IF(OR(GL204="",AND(GL204=GL203,GL204=GL205)),NA(), GL204)</f>
        <v>0</v>
      </c>
      <c r="GM326">
        <f>IF(ISNA(GN326),NA(),GM204)</f>
        <v>0</v>
      </c>
      <c r="GN326">
        <f>IF(OR(GN204="",AND(GN204=GN203,GN204=GN205)),NA(), GN204)</f>
        <v>0</v>
      </c>
      <c r="GO326">
        <f>IF(ISNA(GP326),NA(),GO204)</f>
        <v>0</v>
      </c>
      <c r="GP326">
        <f>IF(OR(GP204="",AND(GP204=GP203,GP204=GP205)),NA(), GP204)</f>
        <v>0</v>
      </c>
      <c r="GQ326">
        <f>IF(ISNA(GR326),NA(),GQ204)</f>
        <v>0</v>
      </c>
      <c r="GR326">
        <f>IF(OR(GR204="",AND(GR204=GR203,GR204=GR205)),NA(), GR204)</f>
        <v>0</v>
      </c>
      <c r="GS326">
        <f>IF(ISNA(GT326),NA(),GS204)</f>
        <v>0</v>
      </c>
      <c r="GT326">
        <f>IF(OR(GT204="",AND(GT204=GT203,GT204=GT205)),NA(), GT204)</f>
        <v>0</v>
      </c>
      <c r="GU326">
        <f>IF(ISNA(GV326),NA(),GU204)</f>
        <v>0</v>
      </c>
      <c r="GV326">
        <f>IF(OR(GV204="",AND(GV204=GV203,GV204=GV205)),NA(), GV204)</f>
        <v>0</v>
      </c>
      <c r="GW326">
        <f>IF(ISNA(GX326),NA(),GW204)</f>
        <v>0</v>
      </c>
      <c r="GX326">
        <f>IF(OR(GX204="",AND(GX204=GX203,GX204=GX205)),NA(), GX204)</f>
        <v>0</v>
      </c>
      <c r="GY326">
        <f>IF(ISNA(GZ326),NA(),GY204)</f>
        <v>0</v>
      </c>
      <c r="GZ326">
        <f>IF(OR(GZ204="",AND(GZ204=GZ203,GZ204=GZ205)),NA(), GZ204)</f>
        <v>0</v>
      </c>
      <c r="HA326">
        <f>IF(ISNA(HB326),NA(),HA204)</f>
        <v>0</v>
      </c>
      <c r="HB326">
        <f>IF(OR(HB204="",AND(HB204=HB203,HB204=HB205)),NA(), HB204)</f>
        <v>0</v>
      </c>
      <c r="HC326">
        <f>IF(ISNA(HD326),NA(),HC204)</f>
        <v>0</v>
      </c>
      <c r="HD326">
        <f>IF(OR(HD204="",AND(HD204=HD203,HD204=HD205)),NA(), HD204)</f>
        <v>0</v>
      </c>
      <c r="HE326">
        <f>IF(ISNA(HF326),NA(),HE204)</f>
        <v>0</v>
      </c>
      <c r="HF326">
        <f>IF(OR(HF204="",AND(HF204=HF203,HF204=HF205)),NA(), HF204)</f>
        <v>0</v>
      </c>
      <c r="HG326">
        <f>IF(ISNA(HH326),NA(),HG204)</f>
        <v>0</v>
      </c>
      <c r="HH326">
        <f>IF(OR(HH204="",AND(HH204=HH203,HH204=HH205)),NA(), HH204)</f>
        <v>0</v>
      </c>
      <c r="HI326">
        <f>IF(ISNA(HJ326),NA(),HI204)</f>
        <v>0</v>
      </c>
      <c r="HJ326">
        <f>IF(OR(HJ204="",AND(HJ204=HJ203,HJ204=HJ205)),NA(), HJ204)</f>
        <v>0</v>
      </c>
      <c r="HK326">
        <f>IF(ISNA(HL326),NA(),HK204)</f>
        <v>0</v>
      </c>
      <c r="HL326">
        <f>IF(OR(HL204="",AND(HL204=HL203,HL204=HL205)),NA(), HL204)</f>
        <v>0</v>
      </c>
      <c r="HM326">
        <f>IF(ISNA(HN326),NA(),HM204)</f>
        <v>0</v>
      </c>
      <c r="HN326">
        <f>IF(OR(HN204="",AND(HN204=HN203,HN204=HN205)),NA(), HN204)</f>
        <v>0</v>
      </c>
      <c r="HO326">
        <f>IF(ISNA(HP326),NA(),HO204)</f>
        <v>0</v>
      </c>
      <c r="HP326">
        <f>IF(OR(HP204="",AND(HP204=HP203,HP204=HP205)),NA(), HP204)</f>
        <v>0</v>
      </c>
      <c r="HQ326">
        <f>IF(ISNA(HR326),NA(),HQ204)</f>
        <v>0</v>
      </c>
      <c r="HR326">
        <f>IF(OR(HR204="",AND(HR204=HR203,HR204=HR205)),NA(), HR204)</f>
        <v>0</v>
      </c>
      <c r="HS326">
        <f>IF(ISNA(HT326),NA(),HS204)</f>
        <v>0</v>
      </c>
      <c r="HT326">
        <f>IF(OR(HT204="",AND(HT204=HT203,HT204=HT205)),NA(), HT204)</f>
        <v>0</v>
      </c>
      <c r="HU326">
        <f>IF(ISNA(HV326),NA(),HU204)</f>
        <v>0</v>
      </c>
      <c r="HV326">
        <f>IF(OR(HV204="",AND(HV204=HV203,HV204=HV205)),NA(), HV204)</f>
        <v>0</v>
      </c>
      <c r="HW326">
        <f>IF(ISNA(HX326),NA(),HW204)</f>
        <v>0</v>
      </c>
      <c r="HX326">
        <f>IF(OR(HX204="",AND(HX204=HX203,HX204=HX205)),NA(), HX204)</f>
        <v>0</v>
      </c>
      <c r="HY326">
        <f>IF(ISNA(HZ326),NA(),HY204)</f>
        <v>0</v>
      </c>
      <c r="HZ326">
        <f>IF(OR(HZ204="",AND(HZ204=HZ203,HZ204=HZ205)),NA(), HZ204)</f>
        <v>0</v>
      </c>
      <c r="IA326">
        <f>IF(ISNA(IB326),NA(),IA204)</f>
        <v>0</v>
      </c>
      <c r="IB326">
        <f>IF(OR(IB204="",AND(IB204=IB203,IB204=IB205)),NA(), IB204)</f>
        <v>0</v>
      </c>
      <c r="IC326">
        <f>IF(ISNA(ID326),NA(),IC204)</f>
        <v>0</v>
      </c>
      <c r="ID326">
        <f>IF(OR(ID204="",AND(ID204=ID203,ID204=ID205)),NA(), ID204)</f>
        <v>0</v>
      </c>
      <c r="IE326">
        <f>IF(ISNA(IF326),NA(),IE204)</f>
        <v>0</v>
      </c>
      <c r="IF326">
        <f>IF(OR(IF204="",AND(IF204=IF203,IF204=IF205)),NA(), IF204)</f>
        <v>0</v>
      </c>
      <c r="IG326">
        <f>IF(ISNA(IH326),NA(),IG204)</f>
        <v>0</v>
      </c>
      <c r="IH326">
        <f>IF(OR(IH204="",AND(IH204=IH203,IH204=IH205)),NA(), IH204)</f>
        <v>0</v>
      </c>
      <c r="II326">
        <f>IF(ISNA(IJ326),NA(),II204)</f>
        <v>0</v>
      </c>
      <c r="IJ326">
        <f>IF(OR(IJ204="",AND(IJ204=IJ203,IJ204=IJ205)),NA(), IJ204)</f>
        <v>0</v>
      </c>
      <c r="IK326">
        <f>IF(ISNA(IL326),NA(),IK204)</f>
        <v>0</v>
      </c>
      <c r="IL326">
        <f>IF(OR(IL204="",AND(IL204=IL203,IL204=IL205)),NA(), IL204)</f>
        <v>0</v>
      </c>
      <c r="IM326">
        <f>IF(ISNA(IN326),NA(),IM204)</f>
        <v>0</v>
      </c>
      <c r="IN326">
        <f>IF(OR(IN204="",AND(IN204=IN203,IN204=IN205)),NA(), IN204)</f>
        <v>0</v>
      </c>
      <c r="IO326">
        <f>IF(ISNA(IP326),NA(),IO204)</f>
        <v>0</v>
      </c>
      <c r="IP326">
        <f>IF(OR(IP204="",AND(IP204=IP203,IP204=IP205)),NA(), IP204)</f>
        <v>0</v>
      </c>
      <c r="IQ326">
        <f>IF(ISNA(IR326),NA(),IQ204)</f>
        <v>0</v>
      </c>
      <c r="IR326">
        <f>IF(OR(IR204="",AND(IR204=IR203,IR204=IR205)),NA(), IR204)</f>
        <v>0</v>
      </c>
      <c r="IS326">
        <f>IF(ISNA(IT326),NA(),IS204)</f>
        <v>0</v>
      </c>
      <c r="IT326">
        <f>IF(OR(IT204="",AND(IT204=IT203,IT204=IT205)),NA(), IT204)</f>
        <v>0</v>
      </c>
      <c r="IU326">
        <f>IF(ISNA(IV326),NA(),IU204)</f>
        <v>0</v>
      </c>
      <c r="IV326">
        <f>IF(OR(IV204="",AND(IV204=IV203,IV204=IV205)),NA(), IV204)</f>
        <v>0</v>
      </c>
      <c r="IW326">
        <f>IF(ISNA(IX326),NA(),IW204)</f>
        <v>0</v>
      </c>
      <c r="IX326">
        <f>IF(OR(IX204="",AND(IX204=IX203,IX204=IX205)),NA(), IX204)</f>
        <v>0</v>
      </c>
      <c r="IY326">
        <f>IF(ISNA(IZ326),NA(),IY204)</f>
        <v>0</v>
      </c>
      <c r="IZ326">
        <f>IF(OR(IZ204="",AND(IZ204=IZ203,IZ204=IZ205)),NA(), IZ204)</f>
        <v>0</v>
      </c>
      <c r="JA326">
        <f>IF(ISNA(JB326),NA(),JA204)</f>
        <v>0</v>
      </c>
      <c r="JB326">
        <f>IF(OR(JB204="",AND(JB204=JB203,JB204=JB205)),NA(), JB204)</f>
        <v>0</v>
      </c>
      <c r="JC326">
        <f>IF(ISNA(JD326),NA(),JC204)</f>
        <v>0</v>
      </c>
      <c r="JD326">
        <f>IF(OR(JD204="",AND(JD204=JD203,JD204=JD205)),NA(), JD204)</f>
        <v>0</v>
      </c>
      <c r="JE326">
        <f>IF(ISNA(JF326),NA(),JE204)</f>
        <v>0</v>
      </c>
      <c r="JF326">
        <f>IF(OR(JF204="",AND(JF204=JF203,JF204=JF205)),NA(), JF204)</f>
        <v>0</v>
      </c>
      <c r="JG326">
        <f>IF(ISNA(JH326),NA(),JG204)</f>
        <v>0</v>
      </c>
      <c r="JH326">
        <f>IF(OR(JH204="",AND(JH204=JH203,JH204=JH205)),NA(), JH204)</f>
        <v>0</v>
      </c>
      <c r="JI326">
        <f>IF(ISNA(JJ326),NA(),JI204)</f>
        <v>0</v>
      </c>
      <c r="JJ326">
        <f>IF(OR(JJ204="",AND(JJ204=JJ203,JJ204=JJ205)),NA(), JJ204)</f>
        <v>0</v>
      </c>
    </row>
    <row r="327" spans="5:270">
      <c r="E327">
        <f>IF(ISNA(F327),NA(),E205)</f>
        <v>0</v>
      </c>
      <c r="F327">
        <f>IF(OR(F205="",AND(F205=F204,F205=F206)),NA(), F205)</f>
        <v>0</v>
      </c>
      <c r="G327">
        <f>IF(ISNA(H327),NA(),G205)</f>
        <v>0</v>
      </c>
      <c r="H327">
        <f>IF(OR(H205="",AND(H205=H204,H205=H206)),NA(), H205)</f>
        <v>0</v>
      </c>
      <c r="I327">
        <f>IF(ISNA(J327),NA(),I205)</f>
        <v>0</v>
      </c>
      <c r="J327">
        <f>IF(OR(J205="",AND(J205=J204,J205=J206)),NA(), J205)</f>
        <v>0</v>
      </c>
      <c r="K327">
        <f>IF(ISNA(L327),NA(),K205)</f>
        <v>0</v>
      </c>
      <c r="L327">
        <f>IF(OR(L205="",AND(L205=L204,L205=L206)),NA(), L205)</f>
        <v>0</v>
      </c>
      <c r="M327">
        <f>IF(ISNA(N327),NA(),M205)</f>
        <v>0</v>
      </c>
      <c r="N327">
        <f>IF(OR(N205="",AND(N205=N204,N205=N206)),NA(), N205)</f>
        <v>0</v>
      </c>
      <c r="O327">
        <f>IF(ISNA(P327),NA(),O205)</f>
        <v>0</v>
      </c>
      <c r="P327">
        <f>IF(OR(P205="",AND(P205=P204,P205=P206)),NA(), P205)</f>
        <v>0</v>
      </c>
      <c r="Q327">
        <f>IF(ISNA(R327),NA(),Q205)</f>
        <v>0</v>
      </c>
      <c r="R327">
        <f>IF(OR(R205="",AND(R205=R204,R205=R206)),NA(), R205)</f>
        <v>0</v>
      </c>
      <c r="S327">
        <f>IF(ISNA(T327),NA(),S205)</f>
        <v>0</v>
      </c>
      <c r="T327">
        <f>IF(OR(T205="",AND(T205=T204,T205=T206)),NA(), T205)</f>
        <v>0</v>
      </c>
      <c r="U327">
        <f>IF(ISNA(V327),NA(),U205)</f>
        <v>0</v>
      </c>
      <c r="V327">
        <f>IF(OR(V205="",AND(V205=V204,V205=V206)),NA(), V205)</f>
        <v>0</v>
      </c>
      <c r="W327">
        <f>IF(ISNA(X327),NA(),W205)</f>
        <v>0</v>
      </c>
      <c r="X327">
        <f>IF(OR(X205="",AND(X205=X204,X205=X206)),NA(), X205)</f>
        <v>0</v>
      </c>
      <c r="Y327">
        <f>IF(ISNA(Z327),NA(),Y205)</f>
        <v>0</v>
      </c>
      <c r="Z327">
        <f>IF(OR(Z205="",AND(Z205=Z204,Z205=Z206)),NA(), Z205)</f>
        <v>0</v>
      </c>
      <c r="AA327">
        <f>IF(ISNA(AB327),NA(),AA205)</f>
        <v>0</v>
      </c>
      <c r="AB327">
        <f>IF(OR(AB205="",AND(AB205=AB204,AB205=AB206)),NA(), AB205)</f>
        <v>0</v>
      </c>
      <c r="AC327">
        <f>IF(ISNA(AD327),NA(),AC205)</f>
        <v>0</v>
      </c>
      <c r="AD327">
        <f>IF(OR(AD205="",AND(AD205=AD204,AD205=AD206)),NA(), AD205)</f>
        <v>0</v>
      </c>
      <c r="AE327">
        <f>IF(ISNA(AF327),NA(),AE205)</f>
        <v>0</v>
      </c>
      <c r="AF327">
        <f>IF(OR(AF205="",AND(AF205=AF204,AF205=AF206)),NA(), AF205)</f>
        <v>0</v>
      </c>
      <c r="AG327">
        <f>IF(ISNA(AH327),NA(),AG205)</f>
        <v>0</v>
      </c>
      <c r="AH327">
        <f>IF(OR(AH205="",AND(AH205=AH204,AH205=AH206)),NA(), AH205)</f>
        <v>0</v>
      </c>
      <c r="AI327">
        <f>IF(ISNA(AJ327),NA(),AI205)</f>
        <v>0</v>
      </c>
      <c r="AJ327">
        <f>IF(OR(AJ205="",AND(AJ205=AJ204,AJ205=AJ206)),NA(), AJ205)</f>
        <v>0</v>
      </c>
      <c r="AK327">
        <f>IF(ISNA(AL327),NA(),AK205)</f>
        <v>0</v>
      </c>
      <c r="AL327">
        <f>IF(OR(AL205="",AND(AL205=AL204,AL205=AL206)),NA(), AL205)</f>
        <v>0</v>
      </c>
      <c r="AM327">
        <f>IF(ISNA(AN327),NA(),AM205)</f>
        <v>0</v>
      </c>
      <c r="AN327">
        <f>IF(OR(AN205="",AND(AN205=AN204,AN205=AN206)),NA(), AN205)</f>
        <v>0</v>
      </c>
      <c r="AO327">
        <f>IF(ISNA(AP327),NA(),AO205)</f>
        <v>0</v>
      </c>
      <c r="AP327">
        <f>IF(OR(AP205="",AND(AP205=AP204,AP205=AP206)),NA(), AP205)</f>
        <v>0</v>
      </c>
      <c r="AQ327">
        <f>IF(ISNA(AR327),NA(),AQ205)</f>
        <v>0</v>
      </c>
      <c r="AR327">
        <f>IF(OR(AR205="",AND(AR205=AR204,AR205=AR206)),NA(), AR205)</f>
        <v>0</v>
      </c>
      <c r="AS327">
        <f>IF(ISNA(AT327),NA(),AS205)</f>
        <v>0</v>
      </c>
      <c r="AT327">
        <f>IF(OR(AT205="",AND(AT205=AT204,AT205=AT206)),NA(), AT205)</f>
        <v>0</v>
      </c>
      <c r="AU327">
        <f>IF(ISNA(AV327),NA(),AU205)</f>
        <v>0</v>
      </c>
      <c r="AV327">
        <f>IF(OR(AV205="",AND(AV205=AV204,AV205=AV206)),NA(), AV205)</f>
        <v>0</v>
      </c>
      <c r="AW327">
        <f>IF(ISNA(AX327),NA(),AW205)</f>
        <v>0</v>
      </c>
      <c r="AX327">
        <f>IF(OR(AX205="",AND(AX205=AX204,AX205=AX206)),NA(), AX205)</f>
        <v>0</v>
      </c>
      <c r="AY327">
        <f>IF(ISNA(AZ327),NA(),AY205)</f>
        <v>0</v>
      </c>
      <c r="AZ327">
        <f>IF(OR(AZ205="",AND(AZ205=AZ204,AZ205=AZ206)),NA(), AZ205)</f>
        <v>0</v>
      </c>
      <c r="BA327">
        <f>IF(ISNA(BB327),NA(),BA205)</f>
        <v>0</v>
      </c>
      <c r="BB327">
        <f>IF(OR(BB205="",AND(BB205=BB204,BB205=BB206)),NA(), BB205)</f>
        <v>0</v>
      </c>
      <c r="BC327">
        <f>IF(ISNA(BD327),NA(),BC205)</f>
        <v>0</v>
      </c>
      <c r="BD327">
        <f>IF(OR(BD205="",AND(BD205=BD204,BD205=BD206)),NA(), BD205)</f>
        <v>0</v>
      </c>
      <c r="BE327">
        <f>IF(ISNA(BF327),NA(),BE205)</f>
        <v>0</v>
      </c>
      <c r="BF327">
        <f>IF(OR(BF205="",AND(BF205=BF204,BF205=BF206)),NA(), BF205)</f>
        <v>0</v>
      </c>
      <c r="BG327">
        <f>IF(ISNA(BH327),NA(),BG205)</f>
        <v>0</v>
      </c>
      <c r="BH327">
        <f>IF(OR(BH205="",AND(BH205=BH204,BH205=BH206)),NA(), BH205)</f>
        <v>0</v>
      </c>
      <c r="BI327">
        <f>IF(ISNA(BJ327),NA(),BI205)</f>
        <v>0</v>
      </c>
      <c r="BJ327">
        <f>IF(OR(BJ205="",AND(BJ205=BJ204,BJ205=BJ206)),NA(), BJ205)</f>
        <v>0</v>
      </c>
      <c r="BK327">
        <f>IF(ISNA(BL327),NA(),BK205)</f>
        <v>0</v>
      </c>
      <c r="BL327">
        <f>IF(OR(BL205="",AND(BL205=BL204,BL205=BL206)),NA(), BL205)</f>
        <v>0</v>
      </c>
      <c r="BM327">
        <f>IF(ISNA(BN327),NA(),BM205)</f>
        <v>0</v>
      </c>
      <c r="BN327">
        <f>IF(OR(BN205="",AND(BN205=BN204,BN205=BN206)),NA(), BN205)</f>
        <v>0</v>
      </c>
      <c r="BO327">
        <f>IF(ISNA(BP327),NA(),BO205)</f>
        <v>0</v>
      </c>
      <c r="BP327">
        <f>IF(OR(BP205="",AND(BP205=BP204,BP205=BP206)),NA(), BP205)</f>
        <v>0</v>
      </c>
      <c r="BQ327">
        <f>IF(ISNA(BR327),NA(),BQ205)</f>
        <v>0</v>
      </c>
      <c r="BR327">
        <f>IF(OR(BR205="",AND(BR205=BR204,BR205=BR206)),NA(), BR205)</f>
        <v>0</v>
      </c>
      <c r="BS327">
        <f>IF(ISNA(BT327),NA(),BS205)</f>
        <v>0</v>
      </c>
      <c r="BT327">
        <f>IF(OR(BT205="",AND(BT205=BT204,BT205=BT206)),NA(), BT205)</f>
        <v>0</v>
      </c>
      <c r="BU327">
        <f>IF(ISNA(BV327),NA(),BU205)</f>
        <v>0</v>
      </c>
      <c r="BV327">
        <f>IF(OR(BV205="",AND(BV205=BV204,BV205=BV206)),NA(), BV205)</f>
        <v>0</v>
      </c>
      <c r="BW327">
        <f>IF(ISNA(BX327),NA(),BW205)</f>
        <v>0</v>
      </c>
      <c r="BX327">
        <f>IF(OR(BX205="",AND(BX205=BX204,BX205=BX206)),NA(), BX205)</f>
        <v>0</v>
      </c>
      <c r="BY327">
        <f>IF(ISNA(BZ327),NA(),BY205)</f>
        <v>0</v>
      </c>
      <c r="BZ327">
        <f>IF(OR(BZ205="",AND(BZ205=BZ204,BZ205=BZ206)),NA(), BZ205)</f>
        <v>0</v>
      </c>
      <c r="CA327">
        <f>IF(ISNA(CB327),NA(),CA205)</f>
        <v>0</v>
      </c>
      <c r="CB327">
        <f>IF(OR(CB205="",AND(CB205=CB204,CB205=CB206)),NA(), CB205)</f>
        <v>0</v>
      </c>
      <c r="CC327">
        <f>IF(ISNA(CD327),NA(),CC205)</f>
        <v>0</v>
      </c>
      <c r="CD327">
        <f>IF(OR(CD205="",AND(CD205=CD204,CD205=CD206)),NA(), CD205)</f>
        <v>0</v>
      </c>
      <c r="CE327">
        <f>IF(ISNA(CF327),NA(),CE205)</f>
        <v>0</v>
      </c>
      <c r="CF327">
        <f>IF(OR(CF205="",AND(CF205=CF204,CF205=CF206)),NA(), CF205)</f>
        <v>0</v>
      </c>
      <c r="CG327">
        <f>IF(ISNA(CH327),NA(),CG205)</f>
        <v>0</v>
      </c>
      <c r="CH327">
        <f>IF(OR(CH205="",AND(CH205=CH204,CH205=CH206)),NA(), CH205)</f>
        <v>0</v>
      </c>
      <c r="CI327">
        <f>IF(ISNA(CJ327),NA(),CI205)</f>
        <v>0</v>
      </c>
      <c r="CJ327">
        <f>IF(OR(CJ205="",AND(CJ205=CJ204,CJ205=CJ206)),NA(), CJ205)</f>
        <v>0</v>
      </c>
      <c r="CK327">
        <f>IF(ISNA(CL327),NA(),CK205)</f>
        <v>0</v>
      </c>
      <c r="CL327">
        <f>IF(OR(CL205="",AND(CL205=CL204,CL205=CL206)),NA(), CL205)</f>
        <v>0</v>
      </c>
      <c r="CM327">
        <f>IF(ISNA(CN327),NA(),CM205)</f>
        <v>0</v>
      </c>
      <c r="CN327">
        <f>IF(OR(CN205="",AND(CN205=CN204,CN205=CN206)),NA(), CN205)</f>
        <v>0</v>
      </c>
      <c r="CO327">
        <f>IF(ISNA(CP327),NA(),CO205)</f>
        <v>0</v>
      </c>
      <c r="CP327">
        <f>IF(OR(CP205="",AND(CP205=CP204,CP205=CP206)),NA(), CP205)</f>
        <v>0</v>
      </c>
      <c r="CQ327">
        <f>IF(ISNA(CR327),NA(),CQ205)</f>
        <v>0</v>
      </c>
      <c r="CR327">
        <f>IF(OR(CR205="",AND(CR205=CR204,CR205=CR206)),NA(), CR205)</f>
        <v>0</v>
      </c>
      <c r="CS327">
        <f>IF(ISNA(CT327),NA(),CS205)</f>
        <v>0</v>
      </c>
      <c r="CT327">
        <f>IF(OR(CT205="",AND(CT205=CT204,CT205=CT206)),NA(), CT205)</f>
        <v>0</v>
      </c>
      <c r="CU327">
        <f>IF(ISNA(CV327),NA(),CU205)</f>
        <v>0</v>
      </c>
      <c r="CV327">
        <f>IF(OR(CV205="",AND(CV205=CV204,CV205=CV206)),NA(), CV205)</f>
        <v>0</v>
      </c>
      <c r="CW327">
        <f>IF(ISNA(CX327),NA(),CW205)</f>
        <v>0</v>
      </c>
      <c r="CX327">
        <f>IF(OR(CX205="",AND(CX205=CX204,CX205=CX206)),NA(), CX205)</f>
        <v>0</v>
      </c>
      <c r="CY327">
        <f>IF(ISNA(CZ327),NA(),CY205)</f>
        <v>0</v>
      </c>
      <c r="CZ327">
        <f>IF(OR(CZ205="",AND(CZ205=CZ204,CZ205=CZ206)),NA(), CZ205)</f>
        <v>0</v>
      </c>
      <c r="DA327">
        <f>IF(ISNA(DB327),NA(),DA205)</f>
        <v>0</v>
      </c>
      <c r="DB327">
        <f>IF(OR(DB205="",AND(DB205=DB204,DB205=DB206)),NA(), DB205)</f>
        <v>0</v>
      </c>
      <c r="DC327">
        <f>IF(ISNA(DD327),NA(),DC205)</f>
        <v>0</v>
      </c>
      <c r="DD327">
        <f>IF(OR(DD205="",AND(DD205=DD204,DD205=DD206)),NA(), DD205)</f>
        <v>0</v>
      </c>
      <c r="DE327">
        <f>IF(ISNA(DF327),NA(),DE205)</f>
        <v>0</v>
      </c>
      <c r="DF327">
        <f>IF(OR(DF205="",AND(DF205=DF204,DF205=DF206)),NA(), DF205)</f>
        <v>0</v>
      </c>
      <c r="DG327">
        <f>IF(ISNA(DH327),NA(),DG205)</f>
        <v>0</v>
      </c>
      <c r="DH327">
        <f>IF(OR(DH205="",AND(DH205=DH204,DH205=DH206)),NA(), DH205)</f>
        <v>0</v>
      </c>
      <c r="DI327">
        <f>IF(ISNA(DJ327),NA(),DI205)</f>
        <v>0</v>
      </c>
      <c r="DJ327">
        <f>IF(OR(DJ205="",AND(DJ205=DJ204,DJ205=DJ206)),NA(), DJ205)</f>
        <v>0</v>
      </c>
      <c r="DK327">
        <f>IF(ISNA(DL327),NA(),DK205)</f>
        <v>0</v>
      </c>
      <c r="DL327">
        <f>IF(OR(DL205="",AND(DL205=DL204,DL205=DL206)),NA(), DL205)</f>
        <v>0</v>
      </c>
      <c r="DM327">
        <f>IF(ISNA(DN327),NA(),DM205)</f>
        <v>0</v>
      </c>
      <c r="DN327">
        <f>IF(OR(DN205="",AND(DN205=DN204,DN205=DN206)),NA(), DN205)</f>
        <v>0</v>
      </c>
      <c r="DO327">
        <f>IF(ISNA(DP327),NA(),DO205)</f>
        <v>0</v>
      </c>
      <c r="DP327">
        <f>IF(OR(DP205="",AND(DP205=DP204,DP205=DP206)),NA(), DP205)</f>
        <v>0</v>
      </c>
      <c r="DQ327">
        <f>IF(ISNA(DR327),NA(),DQ205)</f>
        <v>0</v>
      </c>
      <c r="DR327">
        <f>IF(OR(DR205="",AND(DR205=DR204,DR205=DR206)),NA(), DR205)</f>
        <v>0</v>
      </c>
      <c r="DS327">
        <f>IF(ISNA(DT327),NA(),DS205)</f>
        <v>0</v>
      </c>
      <c r="DT327">
        <f>IF(OR(DT205="",AND(DT205=DT204,DT205=DT206)),NA(), DT205)</f>
        <v>0</v>
      </c>
      <c r="DU327">
        <f>IF(ISNA(DV327),NA(),DU205)</f>
        <v>0</v>
      </c>
      <c r="DV327">
        <f>IF(OR(DV205="",AND(DV205=DV204,DV205=DV206)),NA(), DV205)</f>
        <v>0</v>
      </c>
      <c r="DW327">
        <f>IF(ISNA(DX327),NA(),DW205)</f>
        <v>0</v>
      </c>
      <c r="DX327">
        <f>IF(OR(DX205="",AND(DX205=DX204,DX205=DX206)),NA(), DX205)</f>
        <v>0</v>
      </c>
      <c r="DY327">
        <f>IF(ISNA(DZ327),NA(),DY205)</f>
        <v>0</v>
      </c>
      <c r="DZ327">
        <f>IF(OR(DZ205="",AND(DZ205=DZ204,DZ205=DZ206)),NA(), DZ205)</f>
        <v>0</v>
      </c>
      <c r="EA327">
        <f>IF(ISNA(EB327),NA(),EA205)</f>
        <v>0</v>
      </c>
      <c r="EB327">
        <f>IF(OR(EB205="",AND(EB205=EB204,EB205=EB206)),NA(), EB205)</f>
        <v>0</v>
      </c>
      <c r="EC327">
        <f>IF(ISNA(ED327),NA(),EC205)</f>
        <v>0</v>
      </c>
      <c r="ED327">
        <f>IF(OR(ED205="",AND(ED205=ED204,ED205=ED206)),NA(), ED205)</f>
        <v>0</v>
      </c>
      <c r="EE327">
        <f>IF(ISNA(EF327),NA(),EE205)</f>
        <v>0</v>
      </c>
      <c r="EF327">
        <f>IF(OR(EF205="",AND(EF205=EF204,EF205=EF206)),NA(), EF205)</f>
        <v>0</v>
      </c>
      <c r="EI327">
        <f>IF(ISNA(EJ327),NA(),EI205)</f>
        <v>0</v>
      </c>
      <c r="EJ327">
        <f>IF(OR(EJ205="",AND(EJ205=EJ204,EJ205=EJ206)),NA(), EJ205)</f>
        <v>0</v>
      </c>
      <c r="EK327">
        <f>IF(ISNA(EL327),NA(),EK205)</f>
        <v>0</v>
      </c>
      <c r="EL327">
        <f>IF(OR(EL205="",AND(EL205=EL204,EL205=EL206)),NA(), EL205)</f>
        <v>0</v>
      </c>
      <c r="EM327">
        <f>IF(ISNA(EN327),NA(),EM205)</f>
        <v>0</v>
      </c>
      <c r="EN327">
        <f>IF(OR(EN205="",AND(EN205=EN204,EN205=EN206)),NA(), EN205)</f>
        <v>0</v>
      </c>
      <c r="EO327">
        <f>IF(ISNA(EP327),NA(),EO205)</f>
        <v>0</v>
      </c>
      <c r="EP327">
        <f>IF(OR(EP205="",AND(EP205=EP204,EP205=EP206)),NA(), EP205)</f>
        <v>0</v>
      </c>
      <c r="EQ327">
        <f>IF(ISNA(ER327),NA(),EQ205)</f>
        <v>0</v>
      </c>
      <c r="ER327">
        <f>IF(OR(ER205="",AND(ER205=ER204,ER205=ER206)),NA(), ER205)</f>
        <v>0</v>
      </c>
      <c r="ES327">
        <f>IF(ISNA(ET327),NA(),ES205)</f>
        <v>0</v>
      </c>
      <c r="ET327">
        <f>IF(OR(ET205="",AND(ET205=ET204,ET205=ET206)),NA(), ET205)</f>
        <v>0</v>
      </c>
      <c r="EU327">
        <f>IF(ISNA(EV327),NA(),EU205)</f>
        <v>0</v>
      </c>
      <c r="EV327">
        <f>IF(OR(EV205="",AND(EV205=EV204,EV205=EV206)),NA(), EV205)</f>
        <v>0</v>
      </c>
      <c r="EW327">
        <f>IF(ISNA(EX327),NA(),EW205)</f>
        <v>0</v>
      </c>
      <c r="EX327">
        <f>IF(OR(EX205="",AND(EX205=EX204,EX205=EX206)),NA(), EX205)</f>
        <v>0</v>
      </c>
      <c r="EY327">
        <f>IF(ISNA(EZ327),NA(),EY205)</f>
        <v>0</v>
      </c>
      <c r="EZ327">
        <f>IF(OR(EZ205="",AND(EZ205=EZ204,EZ205=EZ206)),NA(), EZ205)</f>
        <v>0</v>
      </c>
      <c r="FA327">
        <f>IF(ISNA(FB327),NA(),FA205)</f>
        <v>0</v>
      </c>
      <c r="FB327">
        <f>IF(OR(FB205="",AND(FB205=FB204,FB205=FB206)),NA(), FB205)</f>
        <v>0</v>
      </c>
      <c r="FC327">
        <f>IF(ISNA(FD327),NA(),FC205)</f>
        <v>0</v>
      </c>
      <c r="FD327">
        <f>IF(OR(FD205="",AND(FD205=FD204,FD205=FD206)),NA(), FD205)</f>
        <v>0</v>
      </c>
      <c r="FE327">
        <f>IF(ISNA(FF327),NA(),FE205)</f>
        <v>0</v>
      </c>
      <c r="FF327">
        <f>IF(OR(FF205="",AND(FF205=FF204,FF205=FF206)),NA(), FF205)</f>
        <v>0</v>
      </c>
      <c r="FG327">
        <f>IF(ISNA(FH327),NA(),FG205)</f>
        <v>0</v>
      </c>
      <c r="FH327">
        <f>IF(OR(FH205="",AND(FH205=FH204,FH205=FH206)),NA(), FH205)</f>
        <v>0</v>
      </c>
      <c r="FI327">
        <f>IF(ISNA(FJ327),NA(),FI205)</f>
        <v>0</v>
      </c>
      <c r="FJ327">
        <f>IF(OR(FJ205="",AND(FJ205=FJ204,FJ205=FJ206)),NA(), FJ205)</f>
        <v>0</v>
      </c>
      <c r="FK327">
        <f>IF(ISNA(FL327),NA(),FK205)</f>
        <v>0</v>
      </c>
      <c r="FL327">
        <f>IF(OR(FL205="",AND(FL205=FL204,FL205=FL206)),NA(), FL205)</f>
        <v>0</v>
      </c>
      <c r="FM327">
        <f>IF(ISNA(FN327),NA(),FM205)</f>
        <v>0</v>
      </c>
      <c r="FN327">
        <f>IF(OR(FN205="",AND(FN205=FN204,FN205=FN206)),NA(), FN205)</f>
        <v>0</v>
      </c>
      <c r="FO327">
        <f>IF(ISNA(FP327),NA(),FO205)</f>
        <v>0</v>
      </c>
      <c r="FP327">
        <f>IF(OR(FP205="",AND(FP205=FP204,FP205=FP206)),NA(), FP205)</f>
        <v>0</v>
      </c>
      <c r="FQ327">
        <f>IF(ISNA(FR327),NA(),FQ205)</f>
        <v>0</v>
      </c>
      <c r="FR327">
        <f>IF(OR(FR205="",AND(FR205=FR204,FR205=FR206)),NA(), FR205)</f>
        <v>0</v>
      </c>
      <c r="FS327">
        <f>IF(ISNA(FT327),NA(),FS205)</f>
        <v>0</v>
      </c>
      <c r="FT327">
        <f>IF(OR(FT205="",AND(FT205=FT204,FT205=FT206)),NA(), FT205)</f>
        <v>0</v>
      </c>
      <c r="FU327">
        <f>IF(ISNA(FV327),NA(),FU205)</f>
        <v>0</v>
      </c>
      <c r="FV327">
        <f>IF(OR(FV205="",AND(FV205=FV204,FV205=FV206)),NA(), FV205)</f>
        <v>0</v>
      </c>
      <c r="FW327">
        <f>IF(ISNA(FX327),NA(),FW205)</f>
        <v>0</v>
      </c>
      <c r="FX327">
        <f>IF(OR(FX205="",AND(FX205=FX204,FX205=FX206)),NA(), FX205)</f>
        <v>0</v>
      </c>
      <c r="FY327">
        <f>IF(ISNA(FZ327),NA(),FY205)</f>
        <v>0</v>
      </c>
      <c r="FZ327">
        <f>IF(OR(FZ205="",AND(FZ205=FZ204,FZ205=FZ206)),NA(), FZ205)</f>
        <v>0</v>
      </c>
      <c r="GA327">
        <f>IF(ISNA(GB327),NA(),GA205)</f>
        <v>0</v>
      </c>
      <c r="GB327">
        <f>IF(OR(GB205="",AND(GB205=GB204,GB205=GB206)),NA(), GB205)</f>
        <v>0</v>
      </c>
      <c r="GC327">
        <f>IF(ISNA(GD327),NA(),GC205)</f>
        <v>0</v>
      </c>
      <c r="GD327">
        <f>IF(OR(GD205="",AND(GD205=GD204,GD205=GD206)),NA(), GD205)</f>
        <v>0</v>
      </c>
      <c r="GE327">
        <f>IF(ISNA(GF327),NA(),GE205)</f>
        <v>0</v>
      </c>
      <c r="GF327">
        <f>IF(OR(GF205="",AND(GF205=GF204,GF205=GF206)),NA(), GF205)</f>
        <v>0</v>
      </c>
      <c r="GG327">
        <f>IF(ISNA(GH327),NA(),GG205)</f>
        <v>0</v>
      </c>
      <c r="GH327">
        <f>IF(OR(GH205="",AND(GH205=GH204,GH205=GH206)),NA(), GH205)</f>
        <v>0</v>
      </c>
      <c r="GI327">
        <f>IF(ISNA(GJ327),NA(),GI205)</f>
        <v>0</v>
      </c>
      <c r="GJ327">
        <f>IF(OR(GJ205="",AND(GJ205=GJ204,GJ205=GJ206)),NA(), GJ205)</f>
        <v>0</v>
      </c>
      <c r="GK327">
        <f>IF(ISNA(GL327),NA(),GK205)</f>
        <v>0</v>
      </c>
      <c r="GL327">
        <f>IF(OR(GL205="",AND(GL205=GL204,GL205=GL206)),NA(), GL205)</f>
        <v>0</v>
      </c>
      <c r="GM327">
        <f>IF(ISNA(GN327),NA(),GM205)</f>
        <v>0</v>
      </c>
      <c r="GN327">
        <f>IF(OR(GN205="",AND(GN205=GN204,GN205=GN206)),NA(), GN205)</f>
        <v>0</v>
      </c>
      <c r="GO327">
        <f>IF(ISNA(GP327),NA(),GO205)</f>
        <v>0</v>
      </c>
      <c r="GP327">
        <f>IF(OR(GP205="",AND(GP205=GP204,GP205=GP206)),NA(), GP205)</f>
        <v>0</v>
      </c>
      <c r="GQ327">
        <f>IF(ISNA(GR327),NA(),GQ205)</f>
        <v>0</v>
      </c>
      <c r="GR327">
        <f>IF(OR(GR205="",AND(GR205=GR204,GR205=GR206)),NA(), GR205)</f>
        <v>0</v>
      </c>
      <c r="GS327">
        <f>IF(ISNA(GT327),NA(),GS205)</f>
        <v>0</v>
      </c>
      <c r="GT327">
        <f>IF(OR(GT205="",AND(GT205=GT204,GT205=GT206)),NA(), GT205)</f>
        <v>0</v>
      </c>
      <c r="GU327">
        <f>IF(ISNA(GV327),NA(),GU205)</f>
        <v>0</v>
      </c>
      <c r="GV327">
        <f>IF(OR(GV205="",AND(GV205=GV204,GV205=GV206)),NA(), GV205)</f>
        <v>0</v>
      </c>
      <c r="GW327">
        <f>IF(ISNA(GX327),NA(),GW205)</f>
        <v>0</v>
      </c>
      <c r="GX327">
        <f>IF(OR(GX205="",AND(GX205=GX204,GX205=GX206)),NA(), GX205)</f>
        <v>0</v>
      </c>
      <c r="GY327">
        <f>IF(ISNA(GZ327),NA(),GY205)</f>
        <v>0</v>
      </c>
      <c r="GZ327">
        <f>IF(OR(GZ205="",AND(GZ205=GZ204,GZ205=GZ206)),NA(), GZ205)</f>
        <v>0</v>
      </c>
      <c r="HA327">
        <f>IF(ISNA(HB327),NA(),HA205)</f>
        <v>0</v>
      </c>
      <c r="HB327">
        <f>IF(OR(HB205="",AND(HB205=HB204,HB205=HB206)),NA(), HB205)</f>
        <v>0</v>
      </c>
      <c r="HC327">
        <f>IF(ISNA(HD327),NA(),HC205)</f>
        <v>0</v>
      </c>
      <c r="HD327">
        <f>IF(OR(HD205="",AND(HD205=HD204,HD205=HD206)),NA(), HD205)</f>
        <v>0</v>
      </c>
      <c r="HE327">
        <f>IF(ISNA(HF327),NA(),HE205)</f>
        <v>0</v>
      </c>
      <c r="HF327">
        <f>IF(OR(HF205="",AND(HF205=HF204,HF205=HF206)),NA(), HF205)</f>
        <v>0</v>
      </c>
      <c r="HG327">
        <f>IF(ISNA(HH327),NA(),HG205)</f>
        <v>0</v>
      </c>
      <c r="HH327">
        <f>IF(OR(HH205="",AND(HH205=HH204,HH205=HH206)),NA(), HH205)</f>
        <v>0</v>
      </c>
      <c r="HI327">
        <f>IF(ISNA(HJ327),NA(),HI205)</f>
        <v>0</v>
      </c>
      <c r="HJ327">
        <f>IF(OR(HJ205="",AND(HJ205=HJ204,HJ205=HJ206)),NA(), HJ205)</f>
        <v>0</v>
      </c>
      <c r="HK327">
        <f>IF(ISNA(HL327),NA(),HK205)</f>
        <v>0</v>
      </c>
      <c r="HL327">
        <f>IF(OR(HL205="",AND(HL205=HL204,HL205=HL206)),NA(), HL205)</f>
        <v>0</v>
      </c>
      <c r="HM327">
        <f>IF(ISNA(HN327),NA(),HM205)</f>
        <v>0</v>
      </c>
      <c r="HN327">
        <f>IF(OR(HN205="",AND(HN205=HN204,HN205=HN206)),NA(), HN205)</f>
        <v>0</v>
      </c>
      <c r="HO327">
        <f>IF(ISNA(HP327),NA(),HO205)</f>
        <v>0</v>
      </c>
      <c r="HP327">
        <f>IF(OR(HP205="",AND(HP205=HP204,HP205=HP206)),NA(), HP205)</f>
        <v>0</v>
      </c>
      <c r="HQ327">
        <f>IF(ISNA(HR327),NA(),HQ205)</f>
        <v>0</v>
      </c>
      <c r="HR327">
        <f>IF(OR(HR205="",AND(HR205=HR204,HR205=HR206)),NA(), HR205)</f>
        <v>0</v>
      </c>
      <c r="HS327">
        <f>IF(ISNA(HT327),NA(),HS205)</f>
        <v>0</v>
      </c>
      <c r="HT327">
        <f>IF(OR(HT205="",AND(HT205=HT204,HT205=HT206)),NA(), HT205)</f>
        <v>0</v>
      </c>
      <c r="HU327">
        <f>IF(ISNA(HV327),NA(),HU205)</f>
        <v>0</v>
      </c>
      <c r="HV327">
        <f>IF(OR(HV205="",AND(HV205=HV204,HV205=HV206)),NA(), HV205)</f>
        <v>0</v>
      </c>
      <c r="HW327">
        <f>IF(ISNA(HX327),NA(),HW205)</f>
        <v>0</v>
      </c>
      <c r="HX327">
        <f>IF(OR(HX205="",AND(HX205=HX204,HX205=HX206)),NA(), HX205)</f>
        <v>0</v>
      </c>
      <c r="HY327">
        <f>IF(ISNA(HZ327),NA(),HY205)</f>
        <v>0</v>
      </c>
      <c r="HZ327">
        <f>IF(OR(HZ205="",AND(HZ205=HZ204,HZ205=HZ206)),NA(), HZ205)</f>
        <v>0</v>
      </c>
      <c r="IA327">
        <f>IF(ISNA(IB327),NA(),IA205)</f>
        <v>0</v>
      </c>
      <c r="IB327">
        <f>IF(OR(IB205="",AND(IB205=IB204,IB205=IB206)),NA(), IB205)</f>
        <v>0</v>
      </c>
      <c r="IC327">
        <f>IF(ISNA(ID327),NA(),IC205)</f>
        <v>0</v>
      </c>
      <c r="ID327">
        <f>IF(OR(ID205="",AND(ID205=ID204,ID205=ID206)),NA(), ID205)</f>
        <v>0</v>
      </c>
      <c r="IE327">
        <f>IF(ISNA(IF327),NA(),IE205)</f>
        <v>0</v>
      </c>
      <c r="IF327">
        <f>IF(OR(IF205="",AND(IF205=IF204,IF205=IF206)),NA(), IF205)</f>
        <v>0</v>
      </c>
      <c r="IG327">
        <f>IF(ISNA(IH327),NA(),IG205)</f>
        <v>0</v>
      </c>
      <c r="IH327">
        <f>IF(OR(IH205="",AND(IH205=IH204,IH205=IH206)),NA(), IH205)</f>
        <v>0</v>
      </c>
      <c r="II327">
        <f>IF(ISNA(IJ327),NA(),II205)</f>
        <v>0</v>
      </c>
      <c r="IJ327">
        <f>IF(OR(IJ205="",AND(IJ205=IJ204,IJ205=IJ206)),NA(), IJ205)</f>
        <v>0</v>
      </c>
      <c r="IK327">
        <f>IF(ISNA(IL327),NA(),IK205)</f>
        <v>0</v>
      </c>
      <c r="IL327">
        <f>IF(OR(IL205="",AND(IL205=IL204,IL205=IL206)),NA(), IL205)</f>
        <v>0</v>
      </c>
      <c r="IM327">
        <f>IF(ISNA(IN327),NA(),IM205)</f>
        <v>0</v>
      </c>
      <c r="IN327">
        <f>IF(OR(IN205="",AND(IN205=IN204,IN205=IN206)),NA(), IN205)</f>
        <v>0</v>
      </c>
      <c r="IO327">
        <f>IF(ISNA(IP327),NA(),IO205)</f>
        <v>0</v>
      </c>
      <c r="IP327">
        <f>IF(OR(IP205="",AND(IP205=IP204,IP205=IP206)),NA(), IP205)</f>
        <v>0</v>
      </c>
      <c r="IQ327">
        <f>IF(ISNA(IR327),NA(),IQ205)</f>
        <v>0</v>
      </c>
      <c r="IR327">
        <f>IF(OR(IR205="",AND(IR205=IR204,IR205=IR206)),NA(), IR205)</f>
        <v>0</v>
      </c>
      <c r="IS327">
        <f>IF(ISNA(IT327),NA(),IS205)</f>
        <v>0</v>
      </c>
      <c r="IT327">
        <f>IF(OR(IT205="",AND(IT205=IT204,IT205=IT206)),NA(), IT205)</f>
        <v>0</v>
      </c>
      <c r="IU327">
        <f>IF(ISNA(IV327),NA(),IU205)</f>
        <v>0</v>
      </c>
      <c r="IV327">
        <f>IF(OR(IV205="",AND(IV205=IV204,IV205=IV206)),NA(), IV205)</f>
        <v>0</v>
      </c>
      <c r="IW327">
        <f>IF(ISNA(IX327),NA(),IW205)</f>
        <v>0</v>
      </c>
      <c r="IX327">
        <f>IF(OR(IX205="",AND(IX205=IX204,IX205=IX206)),NA(), IX205)</f>
        <v>0</v>
      </c>
      <c r="IY327">
        <f>IF(ISNA(IZ327),NA(),IY205)</f>
        <v>0</v>
      </c>
      <c r="IZ327">
        <f>IF(OR(IZ205="",AND(IZ205=IZ204,IZ205=IZ206)),NA(), IZ205)</f>
        <v>0</v>
      </c>
      <c r="JA327">
        <f>IF(ISNA(JB327),NA(),JA205)</f>
        <v>0</v>
      </c>
      <c r="JB327">
        <f>IF(OR(JB205="",AND(JB205=JB204,JB205=JB206)),NA(), JB205)</f>
        <v>0</v>
      </c>
      <c r="JC327">
        <f>IF(ISNA(JD327),NA(),JC205)</f>
        <v>0</v>
      </c>
      <c r="JD327">
        <f>IF(OR(JD205="",AND(JD205=JD204,JD205=JD206)),NA(), JD205)</f>
        <v>0</v>
      </c>
      <c r="JE327">
        <f>IF(ISNA(JF327),NA(),JE205)</f>
        <v>0</v>
      </c>
      <c r="JF327">
        <f>IF(OR(JF205="",AND(JF205=JF204,JF205=JF206)),NA(), JF205)</f>
        <v>0</v>
      </c>
      <c r="JG327">
        <f>IF(ISNA(JH327),NA(),JG205)</f>
        <v>0</v>
      </c>
      <c r="JH327">
        <f>IF(OR(JH205="",AND(JH205=JH204,JH205=JH206)),NA(), JH205)</f>
        <v>0</v>
      </c>
      <c r="JI327">
        <f>IF(ISNA(JJ327),NA(),JI205)</f>
        <v>0</v>
      </c>
      <c r="JJ327">
        <f>IF(OR(JJ205="",AND(JJ205=JJ204,JJ205=JJ206)),NA(), JJ205)</f>
        <v>0</v>
      </c>
    </row>
    <row r="328" spans="5:270">
      <c r="E328">
        <f>IF(ISNA(F328),NA(),E206)</f>
        <v>0</v>
      </c>
      <c r="F328">
        <f>IF(OR(F206="",AND(F206=F205,F206=F207)),NA(), F206)</f>
        <v>0</v>
      </c>
      <c r="G328">
        <f>IF(ISNA(H328),NA(),G206)</f>
        <v>0</v>
      </c>
      <c r="H328">
        <f>IF(OR(H206="",AND(H206=H205,H206=H207)),NA(), H206)</f>
        <v>0</v>
      </c>
      <c r="I328">
        <f>IF(ISNA(J328),NA(),I206)</f>
        <v>0</v>
      </c>
      <c r="J328">
        <f>IF(OR(J206="",AND(J206=J205,J206=J207)),NA(), J206)</f>
        <v>0</v>
      </c>
      <c r="K328">
        <f>IF(ISNA(L328),NA(),K206)</f>
        <v>0</v>
      </c>
      <c r="L328">
        <f>IF(OR(L206="",AND(L206=L205,L206=L207)),NA(), L206)</f>
        <v>0</v>
      </c>
      <c r="M328">
        <f>IF(ISNA(N328),NA(),M206)</f>
        <v>0</v>
      </c>
      <c r="N328">
        <f>IF(OR(N206="",AND(N206=N205,N206=N207)),NA(), N206)</f>
        <v>0</v>
      </c>
      <c r="O328">
        <f>IF(ISNA(P328),NA(),O206)</f>
        <v>0</v>
      </c>
      <c r="P328">
        <f>IF(OR(P206="",AND(P206=P205,P206=P207)),NA(), P206)</f>
        <v>0</v>
      </c>
      <c r="Q328">
        <f>IF(ISNA(R328),NA(),Q206)</f>
        <v>0</v>
      </c>
      <c r="R328">
        <f>IF(OR(R206="",AND(R206=R205,R206=R207)),NA(), R206)</f>
        <v>0</v>
      </c>
      <c r="S328">
        <f>IF(ISNA(T328),NA(),S206)</f>
        <v>0</v>
      </c>
      <c r="T328">
        <f>IF(OR(T206="",AND(T206=T205,T206=T207)),NA(), T206)</f>
        <v>0</v>
      </c>
      <c r="U328">
        <f>IF(ISNA(V328),NA(),U206)</f>
        <v>0</v>
      </c>
      <c r="V328">
        <f>IF(OR(V206="",AND(V206=V205,V206=V207)),NA(), V206)</f>
        <v>0</v>
      </c>
      <c r="W328">
        <f>IF(ISNA(X328),NA(),W206)</f>
        <v>0</v>
      </c>
      <c r="X328">
        <f>IF(OR(X206="",AND(X206=X205,X206=X207)),NA(), X206)</f>
        <v>0</v>
      </c>
      <c r="Y328">
        <f>IF(ISNA(Z328),NA(),Y206)</f>
        <v>0</v>
      </c>
      <c r="Z328">
        <f>IF(OR(Z206="",AND(Z206=Z205,Z206=Z207)),NA(), Z206)</f>
        <v>0</v>
      </c>
      <c r="AA328">
        <f>IF(ISNA(AB328),NA(),AA206)</f>
        <v>0</v>
      </c>
      <c r="AB328">
        <f>IF(OR(AB206="",AND(AB206=AB205,AB206=AB207)),NA(), AB206)</f>
        <v>0</v>
      </c>
      <c r="AC328">
        <f>IF(ISNA(AD328),NA(),AC206)</f>
        <v>0</v>
      </c>
      <c r="AD328">
        <f>IF(OR(AD206="",AND(AD206=AD205,AD206=AD207)),NA(), AD206)</f>
        <v>0</v>
      </c>
      <c r="AE328">
        <f>IF(ISNA(AF328),NA(),AE206)</f>
        <v>0</v>
      </c>
      <c r="AF328">
        <f>IF(OR(AF206="",AND(AF206=AF205,AF206=AF207)),NA(), AF206)</f>
        <v>0</v>
      </c>
      <c r="AG328">
        <f>IF(ISNA(AH328),NA(),AG206)</f>
        <v>0</v>
      </c>
      <c r="AH328">
        <f>IF(OR(AH206="",AND(AH206=AH205,AH206=AH207)),NA(), AH206)</f>
        <v>0</v>
      </c>
      <c r="AI328">
        <f>IF(ISNA(AJ328),NA(),AI206)</f>
        <v>0</v>
      </c>
      <c r="AJ328">
        <f>IF(OR(AJ206="",AND(AJ206=AJ205,AJ206=AJ207)),NA(), AJ206)</f>
        <v>0</v>
      </c>
      <c r="AK328">
        <f>IF(ISNA(AL328),NA(),AK206)</f>
        <v>0</v>
      </c>
      <c r="AL328">
        <f>IF(OR(AL206="",AND(AL206=AL205,AL206=AL207)),NA(), AL206)</f>
        <v>0</v>
      </c>
      <c r="AM328">
        <f>IF(ISNA(AN328),NA(),AM206)</f>
        <v>0</v>
      </c>
      <c r="AN328">
        <f>IF(OR(AN206="",AND(AN206=AN205,AN206=AN207)),NA(), AN206)</f>
        <v>0</v>
      </c>
      <c r="AO328">
        <f>IF(ISNA(AP328),NA(),AO206)</f>
        <v>0</v>
      </c>
      <c r="AP328">
        <f>IF(OR(AP206="",AND(AP206=AP205,AP206=AP207)),NA(), AP206)</f>
        <v>0</v>
      </c>
      <c r="AQ328">
        <f>IF(ISNA(AR328),NA(),AQ206)</f>
        <v>0</v>
      </c>
      <c r="AR328">
        <f>IF(OR(AR206="",AND(AR206=AR205,AR206=AR207)),NA(), AR206)</f>
        <v>0</v>
      </c>
      <c r="AS328">
        <f>IF(ISNA(AT328),NA(),AS206)</f>
        <v>0</v>
      </c>
      <c r="AT328">
        <f>IF(OR(AT206="",AND(AT206=AT205,AT206=AT207)),NA(), AT206)</f>
        <v>0</v>
      </c>
      <c r="AU328">
        <f>IF(ISNA(AV328),NA(),AU206)</f>
        <v>0</v>
      </c>
      <c r="AV328">
        <f>IF(OR(AV206="",AND(AV206=AV205,AV206=AV207)),NA(), AV206)</f>
        <v>0</v>
      </c>
      <c r="AW328">
        <f>IF(ISNA(AX328),NA(),AW206)</f>
        <v>0</v>
      </c>
      <c r="AX328">
        <f>IF(OR(AX206="",AND(AX206=AX205,AX206=AX207)),NA(), AX206)</f>
        <v>0</v>
      </c>
      <c r="AY328">
        <f>IF(ISNA(AZ328),NA(),AY206)</f>
        <v>0</v>
      </c>
      <c r="AZ328">
        <f>IF(OR(AZ206="",AND(AZ206=AZ205,AZ206=AZ207)),NA(), AZ206)</f>
        <v>0</v>
      </c>
      <c r="BA328">
        <f>IF(ISNA(BB328),NA(),BA206)</f>
        <v>0</v>
      </c>
      <c r="BB328">
        <f>IF(OR(BB206="",AND(BB206=BB205,BB206=BB207)),NA(), BB206)</f>
        <v>0</v>
      </c>
      <c r="BC328">
        <f>IF(ISNA(BD328),NA(),BC206)</f>
        <v>0</v>
      </c>
      <c r="BD328">
        <f>IF(OR(BD206="",AND(BD206=BD205,BD206=BD207)),NA(), BD206)</f>
        <v>0</v>
      </c>
      <c r="BE328">
        <f>IF(ISNA(BF328),NA(),BE206)</f>
        <v>0</v>
      </c>
      <c r="BF328">
        <f>IF(OR(BF206="",AND(BF206=BF205,BF206=BF207)),NA(), BF206)</f>
        <v>0</v>
      </c>
      <c r="BG328">
        <f>IF(ISNA(BH328),NA(),BG206)</f>
        <v>0</v>
      </c>
      <c r="BH328">
        <f>IF(OR(BH206="",AND(BH206=BH205,BH206=BH207)),NA(), BH206)</f>
        <v>0</v>
      </c>
      <c r="BI328">
        <f>IF(ISNA(BJ328),NA(),BI206)</f>
        <v>0</v>
      </c>
      <c r="BJ328">
        <f>IF(OR(BJ206="",AND(BJ206=BJ205,BJ206=BJ207)),NA(), BJ206)</f>
        <v>0</v>
      </c>
      <c r="BK328">
        <f>IF(ISNA(BL328),NA(),BK206)</f>
        <v>0</v>
      </c>
      <c r="BL328">
        <f>IF(OR(BL206="",AND(BL206=BL205,BL206=BL207)),NA(), BL206)</f>
        <v>0</v>
      </c>
      <c r="BM328">
        <f>IF(ISNA(BN328),NA(),BM206)</f>
        <v>0</v>
      </c>
      <c r="BN328">
        <f>IF(OR(BN206="",AND(BN206=BN205,BN206=BN207)),NA(), BN206)</f>
        <v>0</v>
      </c>
      <c r="BO328">
        <f>IF(ISNA(BP328),NA(),BO206)</f>
        <v>0</v>
      </c>
      <c r="BP328">
        <f>IF(OR(BP206="",AND(BP206=BP205,BP206=BP207)),NA(), BP206)</f>
        <v>0</v>
      </c>
      <c r="BQ328">
        <f>IF(ISNA(BR328),NA(),BQ206)</f>
        <v>0</v>
      </c>
      <c r="BR328">
        <f>IF(OR(BR206="",AND(BR206=BR205,BR206=BR207)),NA(), BR206)</f>
        <v>0</v>
      </c>
      <c r="BS328">
        <f>IF(ISNA(BT328),NA(),BS206)</f>
        <v>0</v>
      </c>
      <c r="BT328">
        <f>IF(OR(BT206="",AND(BT206=BT205,BT206=BT207)),NA(), BT206)</f>
        <v>0</v>
      </c>
      <c r="BU328">
        <f>IF(ISNA(BV328),NA(),BU206)</f>
        <v>0</v>
      </c>
      <c r="BV328">
        <f>IF(OR(BV206="",AND(BV206=BV205,BV206=BV207)),NA(), BV206)</f>
        <v>0</v>
      </c>
      <c r="BW328">
        <f>IF(ISNA(BX328),NA(),BW206)</f>
        <v>0</v>
      </c>
      <c r="BX328">
        <f>IF(OR(BX206="",AND(BX206=BX205,BX206=BX207)),NA(), BX206)</f>
        <v>0</v>
      </c>
      <c r="BY328">
        <f>IF(ISNA(BZ328),NA(),BY206)</f>
        <v>0</v>
      </c>
      <c r="BZ328">
        <f>IF(OR(BZ206="",AND(BZ206=BZ205,BZ206=BZ207)),NA(), BZ206)</f>
        <v>0</v>
      </c>
      <c r="CA328">
        <f>IF(ISNA(CB328),NA(),CA206)</f>
        <v>0</v>
      </c>
      <c r="CB328">
        <f>IF(OR(CB206="",AND(CB206=CB205,CB206=CB207)),NA(), CB206)</f>
        <v>0</v>
      </c>
      <c r="CC328">
        <f>IF(ISNA(CD328),NA(),CC206)</f>
        <v>0</v>
      </c>
      <c r="CD328">
        <f>IF(OR(CD206="",AND(CD206=CD205,CD206=CD207)),NA(), CD206)</f>
        <v>0</v>
      </c>
      <c r="CE328">
        <f>IF(ISNA(CF328),NA(),CE206)</f>
        <v>0</v>
      </c>
      <c r="CF328">
        <f>IF(OR(CF206="",AND(CF206=CF205,CF206=CF207)),NA(), CF206)</f>
        <v>0</v>
      </c>
      <c r="CG328">
        <f>IF(ISNA(CH328),NA(),CG206)</f>
        <v>0</v>
      </c>
      <c r="CH328">
        <f>IF(OR(CH206="",AND(CH206=CH205,CH206=CH207)),NA(), CH206)</f>
        <v>0</v>
      </c>
      <c r="CI328">
        <f>IF(ISNA(CJ328),NA(),CI206)</f>
        <v>0</v>
      </c>
      <c r="CJ328">
        <f>IF(OR(CJ206="",AND(CJ206=CJ205,CJ206=CJ207)),NA(), CJ206)</f>
        <v>0</v>
      </c>
      <c r="CK328">
        <f>IF(ISNA(CL328),NA(),CK206)</f>
        <v>0</v>
      </c>
      <c r="CL328">
        <f>IF(OR(CL206="",AND(CL206=CL205,CL206=CL207)),NA(), CL206)</f>
        <v>0</v>
      </c>
      <c r="CM328">
        <f>IF(ISNA(CN328),NA(),CM206)</f>
        <v>0</v>
      </c>
      <c r="CN328">
        <f>IF(OR(CN206="",AND(CN206=CN205,CN206=CN207)),NA(), CN206)</f>
        <v>0</v>
      </c>
      <c r="CO328">
        <f>IF(ISNA(CP328),NA(),CO206)</f>
        <v>0</v>
      </c>
      <c r="CP328">
        <f>IF(OR(CP206="",AND(CP206=CP205,CP206=CP207)),NA(), CP206)</f>
        <v>0</v>
      </c>
      <c r="CQ328">
        <f>IF(ISNA(CR328),NA(),CQ206)</f>
        <v>0</v>
      </c>
      <c r="CR328">
        <f>IF(OR(CR206="",AND(CR206=CR205,CR206=CR207)),NA(), CR206)</f>
        <v>0</v>
      </c>
      <c r="CS328">
        <f>IF(ISNA(CT328),NA(),CS206)</f>
        <v>0</v>
      </c>
      <c r="CT328">
        <f>IF(OR(CT206="",AND(CT206=CT205,CT206=CT207)),NA(), CT206)</f>
        <v>0</v>
      </c>
      <c r="CU328">
        <f>IF(ISNA(CV328),NA(),CU206)</f>
        <v>0</v>
      </c>
      <c r="CV328">
        <f>IF(OR(CV206="",AND(CV206=CV205,CV206=CV207)),NA(), CV206)</f>
        <v>0</v>
      </c>
      <c r="CW328">
        <f>IF(ISNA(CX328),NA(),CW206)</f>
        <v>0</v>
      </c>
      <c r="CX328">
        <f>IF(OR(CX206="",AND(CX206=CX205,CX206=CX207)),NA(), CX206)</f>
        <v>0</v>
      </c>
      <c r="CY328">
        <f>IF(ISNA(CZ328),NA(),CY206)</f>
        <v>0</v>
      </c>
      <c r="CZ328">
        <f>IF(OR(CZ206="",AND(CZ206=CZ205,CZ206=CZ207)),NA(), CZ206)</f>
        <v>0</v>
      </c>
      <c r="DA328">
        <f>IF(ISNA(DB328),NA(),DA206)</f>
        <v>0</v>
      </c>
      <c r="DB328">
        <f>IF(OR(DB206="",AND(DB206=DB205,DB206=DB207)),NA(), DB206)</f>
        <v>0</v>
      </c>
      <c r="DC328">
        <f>IF(ISNA(DD328),NA(),DC206)</f>
        <v>0</v>
      </c>
      <c r="DD328">
        <f>IF(OR(DD206="",AND(DD206=DD205,DD206=DD207)),NA(), DD206)</f>
        <v>0</v>
      </c>
      <c r="DE328">
        <f>IF(ISNA(DF328),NA(),DE206)</f>
        <v>0</v>
      </c>
      <c r="DF328">
        <f>IF(OR(DF206="",AND(DF206=DF205,DF206=DF207)),NA(), DF206)</f>
        <v>0</v>
      </c>
      <c r="DG328">
        <f>IF(ISNA(DH328),NA(),DG206)</f>
        <v>0</v>
      </c>
      <c r="DH328">
        <f>IF(OR(DH206="",AND(DH206=DH205,DH206=DH207)),NA(), DH206)</f>
        <v>0</v>
      </c>
      <c r="DI328">
        <f>IF(ISNA(DJ328),NA(),DI206)</f>
        <v>0</v>
      </c>
      <c r="DJ328">
        <f>IF(OR(DJ206="",AND(DJ206=DJ205,DJ206=DJ207)),NA(), DJ206)</f>
        <v>0</v>
      </c>
      <c r="DK328">
        <f>IF(ISNA(DL328),NA(),DK206)</f>
        <v>0</v>
      </c>
      <c r="DL328">
        <f>IF(OR(DL206="",AND(DL206=DL205,DL206=DL207)),NA(), DL206)</f>
        <v>0</v>
      </c>
      <c r="DM328">
        <f>IF(ISNA(DN328),NA(),DM206)</f>
        <v>0</v>
      </c>
      <c r="DN328">
        <f>IF(OR(DN206="",AND(DN206=DN205,DN206=DN207)),NA(), DN206)</f>
        <v>0</v>
      </c>
      <c r="DO328">
        <f>IF(ISNA(DP328),NA(),DO206)</f>
        <v>0</v>
      </c>
      <c r="DP328">
        <f>IF(OR(DP206="",AND(DP206=DP205,DP206=DP207)),NA(), DP206)</f>
        <v>0</v>
      </c>
      <c r="DQ328">
        <f>IF(ISNA(DR328),NA(),DQ206)</f>
        <v>0</v>
      </c>
      <c r="DR328">
        <f>IF(OR(DR206="",AND(DR206=DR205,DR206=DR207)),NA(), DR206)</f>
        <v>0</v>
      </c>
      <c r="DS328">
        <f>IF(ISNA(DT328),NA(),DS206)</f>
        <v>0</v>
      </c>
      <c r="DT328">
        <f>IF(OR(DT206="",AND(DT206=DT205,DT206=DT207)),NA(), DT206)</f>
        <v>0</v>
      </c>
      <c r="DU328">
        <f>IF(ISNA(DV328),NA(),DU206)</f>
        <v>0</v>
      </c>
      <c r="DV328">
        <f>IF(OR(DV206="",AND(DV206=DV205,DV206=DV207)),NA(), DV206)</f>
        <v>0</v>
      </c>
      <c r="DW328">
        <f>IF(ISNA(DX328),NA(),DW206)</f>
        <v>0</v>
      </c>
      <c r="DX328">
        <f>IF(OR(DX206="",AND(DX206=DX205,DX206=DX207)),NA(), DX206)</f>
        <v>0</v>
      </c>
      <c r="DY328">
        <f>IF(ISNA(DZ328),NA(),DY206)</f>
        <v>0</v>
      </c>
      <c r="DZ328">
        <f>IF(OR(DZ206="",AND(DZ206=DZ205,DZ206=DZ207)),NA(), DZ206)</f>
        <v>0</v>
      </c>
      <c r="EA328">
        <f>IF(ISNA(EB328),NA(),EA206)</f>
        <v>0</v>
      </c>
      <c r="EB328">
        <f>IF(OR(EB206="",AND(EB206=EB205,EB206=EB207)),NA(), EB206)</f>
        <v>0</v>
      </c>
      <c r="EC328">
        <f>IF(ISNA(ED328),NA(),EC206)</f>
        <v>0</v>
      </c>
      <c r="ED328">
        <f>IF(OR(ED206="",AND(ED206=ED205,ED206=ED207)),NA(), ED206)</f>
        <v>0</v>
      </c>
      <c r="EE328">
        <f>IF(ISNA(EF328),NA(),EE206)</f>
        <v>0</v>
      </c>
      <c r="EF328">
        <f>IF(OR(EF206="",AND(EF206=EF205,EF206=EF207)),NA(), EF206)</f>
        <v>0</v>
      </c>
      <c r="EI328">
        <f>IF(ISNA(EJ328),NA(),EI206)</f>
        <v>0</v>
      </c>
      <c r="EJ328">
        <f>IF(OR(EJ206="",AND(EJ206=EJ205,EJ206=EJ207)),NA(), EJ206)</f>
        <v>0</v>
      </c>
      <c r="EK328">
        <f>IF(ISNA(EL328),NA(),EK206)</f>
        <v>0</v>
      </c>
      <c r="EL328">
        <f>IF(OR(EL206="",AND(EL206=EL205,EL206=EL207)),NA(), EL206)</f>
        <v>0</v>
      </c>
      <c r="EM328">
        <f>IF(ISNA(EN328),NA(),EM206)</f>
        <v>0</v>
      </c>
      <c r="EN328">
        <f>IF(OR(EN206="",AND(EN206=EN205,EN206=EN207)),NA(), EN206)</f>
        <v>0</v>
      </c>
      <c r="EO328">
        <f>IF(ISNA(EP328),NA(),EO206)</f>
        <v>0</v>
      </c>
      <c r="EP328">
        <f>IF(OR(EP206="",AND(EP206=EP205,EP206=EP207)),NA(), EP206)</f>
        <v>0</v>
      </c>
      <c r="EQ328">
        <f>IF(ISNA(ER328),NA(),EQ206)</f>
        <v>0</v>
      </c>
      <c r="ER328">
        <f>IF(OR(ER206="",AND(ER206=ER205,ER206=ER207)),NA(), ER206)</f>
        <v>0</v>
      </c>
      <c r="ES328">
        <f>IF(ISNA(ET328),NA(),ES206)</f>
        <v>0</v>
      </c>
      <c r="ET328">
        <f>IF(OR(ET206="",AND(ET206=ET205,ET206=ET207)),NA(), ET206)</f>
        <v>0</v>
      </c>
      <c r="EU328">
        <f>IF(ISNA(EV328),NA(),EU206)</f>
        <v>0</v>
      </c>
      <c r="EV328">
        <f>IF(OR(EV206="",AND(EV206=EV205,EV206=EV207)),NA(), EV206)</f>
        <v>0</v>
      </c>
      <c r="EW328">
        <f>IF(ISNA(EX328),NA(),EW206)</f>
        <v>0</v>
      </c>
      <c r="EX328">
        <f>IF(OR(EX206="",AND(EX206=EX205,EX206=EX207)),NA(), EX206)</f>
        <v>0</v>
      </c>
      <c r="EY328">
        <f>IF(ISNA(EZ328),NA(),EY206)</f>
        <v>0</v>
      </c>
      <c r="EZ328">
        <f>IF(OR(EZ206="",AND(EZ206=EZ205,EZ206=EZ207)),NA(), EZ206)</f>
        <v>0</v>
      </c>
      <c r="FA328">
        <f>IF(ISNA(FB328),NA(),FA206)</f>
        <v>0</v>
      </c>
      <c r="FB328">
        <f>IF(OR(FB206="",AND(FB206=FB205,FB206=FB207)),NA(), FB206)</f>
        <v>0</v>
      </c>
      <c r="FC328">
        <f>IF(ISNA(FD328),NA(),FC206)</f>
        <v>0</v>
      </c>
      <c r="FD328">
        <f>IF(OR(FD206="",AND(FD206=FD205,FD206=FD207)),NA(), FD206)</f>
        <v>0</v>
      </c>
      <c r="FE328">
        <f>IF(ISNA(FF328),NA(),FE206)</f>
        <v>0</v>
      </c>
      <c r="FF328">
        <f>IF(OR(FF206="",AND(FF206=FF205,FF206=FF207)),NA(), FF206)</f>
        <v>0</v>
      </c>
      <c r="FG328">
        <f>IF(ISNA(FH328),NA(),FG206)</f>
        <v>0</v>
      </c>
      <c r="FH328">
        <f>IF(OR(FH206="",AND(FH206=FH205,FH206=FH207)),NA(), FH206)</f>
        <v>0</v>
      </c>
      <c r="FI328">
        <f>IF(ISNA(FJ328),NA(),FI206)</f>
        <v>0</v>
      </c>
      <c r="FJ328">
        <f>IF(OR(FJ206="",AND(FJ206=FJ205,FJ206=FJ207)),NA(), FJ206)</f>
        <v>0</v>
      </c>
      <c r="FK328">
        <f>IF(ISNA(FL328),NA(),FK206)</f>
        <v>0</v>
      </c>
      <c r="FL328">
        <f>IF(OR(FL206="",AND(FL206=FL205,FL206=FL207)),NA(), FL206)</f>
        <v>0</v>
      </c>
      <c r="FM328">
        <f>IF(ISNA(FN328),NA(),FM206)</f>
        <v>0</v>
      </c>
      <c r="FN328">
        <f>IF(OR(FN206="",AND(FN206=FN205,FN206=FN207)),NA(), FN206)</f>
        <v>0</v>
      </c>
      <c r="FO328">
        <f>IF(ISNA(FP328),NA(),FO206)</f>
        <v>0</v>
      </c>
      <c r="FP328">
        <f>IF(OR(FP206="",AND(FP206=FP205,FP206=FP207)),NA(), FP206)</f>
        <v>0</v>
      </c>
      <c r="FQ328">
        <f>IF(ISNA(FR328),NA(),FQ206)</f>
        <v>0</v>
      </c>
      <c r="FR328">
        <f>IF(OR(FR206="",AND(FR206=FR205,FR206=FR207)),NA(), FR206)</f>
        <v>0</v>
      </c>
      <c r="FS328">
        <f>IF(ISNA(FT328),NA(),FS206)</f>
        <v>0</v>
      </c>
      <c r="FT328">
        <f>IF(OR(FT206="",AND(FT206=FT205,FT206=FT207)),NA(), FT206)</f>
        <v>0</v>
      </c>
      <c r="FU328">
        <f>IF(ISNA(FV328),NA(),FU206)</f>
        <v>0</v>
      </c>
      <c r="FV328">
        <f>IF(OR(FV206="",AND(FV206=FV205,FV206=FV207)),NA(), FV206)</f>
        <v>0</v>
      </c>
      <c r="FW328">
        <f>IF(ISNA(FX328),NA(),FW206)</f>
        <v>0</v>
      </c>
      <c r="FX328">
        <f>IF(OR(FX206="",AND(FX206=FX205,FX206=FX207)),NA(), FX206)</f>
        <v>0</v>
      </c>
      <c r="FY328">
        <f>IF(ISNA(FZ328),NA(),FY206)</f>
        <v>0</v>
      </c>
      <c r="FZ328">
        <f>IF(OR(FZ206="",AND(FZ206=FZ205,FZ206=FZ207)),NA(), FZ206)</f>
        <v>0</v>
      </c>
      <c r="GA328">
        <f>IF(ISNA(GB328),NA(),GA206)</f>
        <v>0</v>
      </c>
      <c r="GB328">
        <f>IF(OR(GB206="",AND(GB206=GB205,GB206=GB207)),NA(), GB206)</f>
        <v>0</v>
      </c>
      <c r="GC328">
        <f>IF(ISNA(GD328),NA(),GC206)</f>
        <v>0</v>
      </c>
      <c r="GD328">
        <f>IF(OR(GD206="",AND(GD206=GD205,GD206=GD207)),NA(), GD206)</f>
        <v>0</v>
      </c>
      <c r="GE328">
        <f>IF(ISNA(GF328),NA(),GE206)</f>
        <v>0</v>
      </c>
      <c r="GF328">
        <f>IF(OR(GF206="",AND(GF206=GF205,GF206=GF207)),NA(), GF206)</f>
        <v>0</v>
      </c>
      <c r="GG328">
        <f>IF(ISNA(GH328),NA(),GG206)</f>
        <v>0</v>
      </c>
      <c r="GH328">
        <f>IF(OR(GH206="",AND(GH206=GH205,GH206=GH207)),NA(), GH206)</f>
        <v>0</v>
      </c>
      <c r="GI328">
        <f>IF(ISNA(GJ328),NA(),GI206)</f>
        <v>0</v>
      </c>
      <c r="GJ328">
        <f>IF(OR(GJ206="",AND(GJ206=GJ205,GJ206=GJ207)),NA(), GJ206)</f>
        <v>0</v>
      </c>
      <c r="GK328">
        <f>IF(ISNA(GL328),NA(),GK206)</f>
        <v>0</v>
      </c>
      <c r="GL328">
        <f>IF(OR(GL206="",AND(GL206=GL205,GL206=GL207)),NA(), GL206)</f>
        <v>0</v>
      </c>
      <c r="GM328">
        <f>IF(ISNA(GN328),NA(),GM206)</f>
        <v>0</v>
      </c>
      <c r="GN328">
        <f>IF(OR(GN206="",AND(GN206=GN205,GN206=GN207)),NA(), GN206)</f>
        <v>0</v>
      </c>
      <c r="GO328">
        <f>IF(ISNA(GP328),NA(),GO206)</f>
        <v>0</v>
      </c>
      <c r="GP328">
        <f>IF(OR(GP206="",AND(GP206=GP205,GP206=GP207)),NA(), GP206)</f>
        <v>0</v>
      </c>
      <c r="GQ328">
        <f>IF(ISNA(GR328),NA(),GQ206)</f>
        <v>0</v>
      </c>
      <c r="GR328">
        <f>IF(OR(GR206="",AND(GR206=GR205,GR206=GR207)),NA(), GR206)</f>
        <v>0</v>
      </c>
      <c r="GS328">
        <f>IF(ISNA(GT328),NA(),GS206)</f>
        <v>0</v>
      </c>
      <c r="GT328">
        <f>IF(OR(GT206="",AND(GT206=GT205,GT206=GT207)),NA(), GT206)</f>
        <v>0</v>
      </c>
      <c r="GU328">
        <f>IF(ISNA(GV328),NA(),GU206)</f>
        <v>0</v>
      </c>
      <c r="GV328">
        <f>IF(OR(GV206="",AND(GV206=GV205,GV206=GV207)),NA(), GV206)</f>
        <v>0</v>
      </c>
      <c r="GW328">
        <f>IF(ISNA(GX328),NA(),GW206)</f>
        <v>0</v>
      </c>
      <c r="GX328">
        <f>IF(OR(GX206="",AND(GX206=GX205,GX206=GX207)),NA(), GX206)</f>
        <v>0</v>
      </c>
      <c r="GY328">
        <f>IF(ISNA(GZ328),NA(),GY206)</f>
        <v>0</v>
      </c>
      <c r="GZ328">
        <f>IF(OR(GZ206="",AND(GZ206=GZ205,GZ206=GZ207)),NA(), GZ206)</f>
        <v>0</v>
      </c>
      <c r="HA328">
        <f>IF(ISNA(HB328),NA(),HA206)</f>
        <v>0</v>
      </c>
      <c r="HB328">
        <f>IF(OR(HB206="",AND(HB206=HB205,HB206=HB207)),NA(), HB206)</f>
        <v>0</v>
      </c>
      <c r="HC328">
        <f>IF(ISNA(HD328),NA(),HC206)</f>
        <v>0</v>
      </c>
      <c r="HD328">
        <f>IF(OR(HD206="",AND(HD206=HD205,HD206=HD207)),NA(), HD206)</f>
        <v>0</v>
      </c>
      <c r="HE328">
        <f>IF(ISNA(HF328),NA(),HE206)</f>
        <v>0</v>
      </c>
      <c r="HF328">
        <f>IF(OR(HF206="",AND(HF206=HF205,HF206=HF207)),NA(), HF206)</f>
        <v>0</v>
      </c>
      <c r="HG328">
        <f>IF(ISNA(HH328),NA(),HG206)</f>
        <v>0</v>
      </c>
      <c r="HH328">
        <f>IF(OR(HH206="",AND(HH206=HH205,HH206=HH207)),NA(), HH206)</f>
        <v>0</v>
      </c>
      <c r="HI328">
        <f>IF(ISNA(HJ328),NA(),HI206)</f>
        <v>0</v>
      </c>
      <c r="HJ328">
        <f>IF(OR(HJ206="",AND(HJ206=HJ205,HJ206=HJ207)),NA(), HJ206)</f>
        <v>0</v>
      </c>
      <c r="HK328">
        <f>IF(ISNA(HL328),NA(),HK206)</f>
        <v>0</v>
      </c>
      <c r="HL328">
        <f>IF(OR(HL206="",AND(HL206=HL205,HL206=HL207)),NA(), HL206)</f>
        <v>0</v>
      </c>
      <c r="HM328">
        <f>IF(ISNA(HN328),NA(),HM206)</f>
        <v>0</v>
      </c>
      <c r="HN328">
        <f>IF(OR(HN206="",AND(HN206=HN205,HN206=HN207)),NA(), HN206)</f>
        <v>0</v>
      </c>
      <c r="HO328">
        <f>IF(ISNA(HP328),NA(),HO206)</f>
        <v>0</v>
      </c>
      <c r="HP328">
        <f>IF(OR(HP206="",AND(HP206=HP205,HP206=HP207)),NA(), HP206)</f>
        <v>0</v>
      </c>
      <c r="HQ328">
        <f>IF(ISNA(HR328),NA(),HQ206)</f>
        <v>0</v>
      </c>
      <c r="HR328">
        <f>IF(OR(HR206="",AND(HR206=HR205,HR206=HR207)),NA(), HR206)</f>
        <v>0</v>
      </c>
      <c r="HS328">
        <f>IF(ISNA(HT328),NA(),HS206)</f>
        <v>0</v>
      </c>
      <c r="HT328">
        <f>IF(OR(HT206="",AND(HT206=HT205,HT206=HT207)),NA(), HT206)</f>
        <v>0</v>
      </c>
      <c r="HU328">
        <f>IF(ISNA(HV328),NA(),HU206)</f>
        <v>0</v>
      </c>
      <c r="HV328">
        <f>IF(OR(HV206="",AND(HV206=HV205,HV206=HV207)),NA(), HV206)</f>
        <v>0</v>
      </c>
      <c r="HW328">
        <f>IF(ISNA(HX328),NA(),HW206)</f>
        <v>0</v>
      </c>
      <c r="HX328">
        <f>IF(OR(HX206="",AND(HX206=HX205,HX206=HX207)),NA(), HX206)</f>
        <v>0</v>
      </c>
      <c r="HY328">
        <f>IF(ISNA(HZ328),NA(),HY206)</f>
        <v>0</v>
      </c>
      <c r="HZ328">
        <f>IF(OR(HZ206="",AND(HZ206=HZ205,HZ206=HZ207)),NA(), HZ206)</f>
        <v>0</v>
      </c>
      <c r="IA328">
        <f>IF(ISNA(IB328),NA(),IA206)</f>
        <v>0</v>
      </c>
      <c r="IB328">
        <f>IF(OR(IB206="",AND(IB206=IB205,IB206=IB207)),NA(), IB206)</f>
        <v>0</v>
      </c>
      <c r="IC328">
        <f>IF(ISNA(ID328),NA(),IC206)</f>
        <v>0</v>
      </c>
      <c r="ID328">
        <f>IF(OR(ID206="",AND(ID206=ID205,ID206=ID207)),NA(), ID206)</f>
        <v>0</v>
      </c>
      <c r="IE328">
        <f>IF(ISNA(IF328),NA(),IE206)</f>
        <v>0</v>
      </c>
      <c r="IF328">
        <f>IF(OR(IF206="",AND(IF206=IF205,IF206=IF207)),NA(), IF206)</f>
        <v>0</v>
      </c>
      <c r="IG328">
        <f>IF(ISNA(IH328),NA(),IG206)</f>
        <v>0</v>
      </c>
      <c r="IH328">
        <f>IF(OR(IH206="",AND(IH206=IH205,IH206=IH207)),NA(), IH206)</f>
        <v>0</v>
      </c>
      <c r="II328">
        <f>IF(ISNA(IJ328),NA(),II206)</f>
        <v>0</v>
      </c>
      <c r="IJ328">
        <f>IF(OR(IJ206="",AND(IJ206=IJ205,IJ206=IJ207)),NA(), IJ206)</f>
        <v>0</v>
      </c>
      <c r="IK328">
        <f>IF(ISNA(IL328),NA(),IK206)</f>
        <v>0</v>
      </c>
      <c r="IL328">
        <f>IF(OR(IL206="",AND(IL206=IL205,IL206=IL207)),NA(), IL206)</f>
        <v>0</v>
      </c>
      <c r="IM328">
        <f>IF(ISNA(IN328),NA(),IM206)</f>
        <v>0</v>
      </c>
      <c r="IN328">
        <f>IF(OR(IN206="",AND(IN206=IN205,IN206=IN207)),NA(), IN206)</f>
        <v>0</v>
      </c>
      <c r="IO328">
        <f>IF(ISNA(IP328),NA(),IO206)</f>
        <v>0</v>
      </c>
      <c r="IP328">
        <f>IF(OR(IP206="",AND(IP206=IP205,IP206=IP207)),NA(), IP206)</f>
        <v>0</v>
      </c>
      <c r="IQ328">
        <f>IF(ISNA(IR328),NA(),IQ206)</f>
        <v>0</v>
      </c>
      <c r="IR328">
        <f>IF(OR(IR206="",AND(IR206=IR205,IR206=IR207)),NA(), IR206)</f>
        <v>0</v>
      </c>
      <c r="IS328">
        <f>IF(ISNA(IT328),NA(),IS206)</f>
        <v>0</v>
      </c>
      <c r="IT328">
        <f>IF(OR(IT206="",AND(IT206=IT205,IT206=IT207)),NA(), IT206)</f>
        <v>0</v>
      </c>
      <c r="IU328">
        <f>IF(ISNA(IV328),NA(),IU206)</f>
        <v>0</v>
      </c>
      <c r="IV328">
        <f>IF(OR(IV206="",AND(IV206=IV205,IV206=IV207)),NA(), IV206)</f>
        <v>0</v>
      </c>
      <c r="IW328">
        <f>IF(ISNA(IX328),NA(),IW206)</f>
        <v>0</v>
      </c>
      <c r="IX328">
        <f>IF(OR(IX206="",AND(IX206=IX205,IX206=IX207)),NA(), IX206)</f>
        <v>0</v>
      </c>
      <c r="IY328">
        <f>IF(ISNA(IZ328),NA(),IY206)</f>
        <v>0</v>
      </c>
      <c r="IZ328">
        <f>IF(OR(IZ206="",AND(IZ206=IZ205,IZ206=IZ207)),NA(), IZ206)</f>
        <v>0</v>
      </c>
      <c r="JA328">
        <f>IF(ISNA(JB328),NA(),JA206)</f>
        <v>0</v>
      </c>
      <c r="JB328">
        <f>IF(OR(JB206="",AND(JB206=JB205,JB206=JB207)),NA(), JB206)</f>
        <v>0</v>
      </c>
      <c r="JC328">
        <f>IF(ISNA(JD328),NA(),JC206)</f>
        <v>0</v>
      </c>
      <c r="JD328">
        <f>IF(OR(JD206="",AND(JD206=JD205,JD206=JD207)),NA(), JD206)</f>
        <v>0</v>
      </c>
      <c r="JE328">
        <f>IF(ISNA(JF328),NA(),JE206)</f>
        <v>0</v>
      </c>
      <c r="JF328">
        <f>IF(OR(JF206="",AND(JF206=JF205,JF206=JF207)),NA(), JF206)</f>
        <v>0</v>
      </c>
      <c r="JG328">
        <f>IF(ISNA(JH328),NA(),JG206)</f>
        <v>0</v>
      </c>
      <c r="JH328">
        <f>IF(OR(JH206="",AND(JH206=JH205,JH206=JH207)),NA(), JH206)</f>
        <v>0</v>
      </c>
      <c r="JI328">
        <f>IF(ISNA(JJ328),NA(),JI206)</f>
        <v>0</v>
      </c>
      <c r="JJ328">
        <f>IF(OR(JJ206="",AND(JJ206=JJ205,JJ206=JJ207)),NA(), JJ206)</f>
        <v>0</v>
      </c>
    </row>
    <row r="329" spans="5:270">
      <c r="E329">
        <f>IF(ISNA(F329),NA(),E207)</f>
        <v>0</v>
      </c>
      <c r="F329">
        <f>IF(OR(F207="",AND(F207=F206,F207=F208)),NA(), F207)</f>
        <v>0</v>
      </c>
      <c r="G329">
        <f>IF(ISNA(H329),NA(),G207)</f>
        <v>0</v>
      </c>
      <c r="H329">
        <f>IF(OR(H207="",AND(H207=H206,H207=H208)),NA(), H207)</f>
        <v>0</v>
      </c>
      <c r="I329">
        <f>IF(ISNA(J329),NA(),I207)</f>
        <v>0</v>
      </c>
      <c r="J329">
        <f>IF(OR(J207="",AND(J207=J206,J207=J208)),NA(), J207)</f>
        <v>0</v>
      </c>
      <c r="K329">
        <f>IF(ISNA(L329),NA(),K207)</f>
        <v>0</v>
      </c>
      <c r="L329">
        <f>IF(OR(L207="",AND(L207=L206,L207=L208)),NA(), L207)</f>
        <v>0</v>
      </c>
      <c r="M329">
        <f>IF(ISNA(N329),NA(),M207)</f>
        <v>0</v>
      </c>
      <c r="N329">
        <f>IF(OR(N207="",AND(N207=N206,N207=N208)),NA(), N207)</f>
        <v>0</v>
      </c>
      <c r="O329">
        <f>IF(ISNA(P329),NA(),O207)</f>
        <v>0</v>
      </c>
      <c r="P329">
        <f>IF(OR(P207="",AND(P207=P206,P207=P208)),NA(), P207)</f>
        <v>0</v>
      </c>
      <c r="Q329">
        <f>IF(ISNA(R329),NA(),Q207)</f>
        <v>0</v>
      </c>
      <c r="R329">
        <f>IF(OR(R207="",AND(R207=R206,R207=R208)),NA(), R207)</f>
        <v>0</v>
      </c>
      <c r="S329">
        <f>IF(ISNA(T329),NA(),S207)</f>
        <v>0</v>
      </c>
      <c r="T329">
        <f>IF(OR(T207="",AND(T207=T206,T207=T208)),NA(), T207)</f>
        <v>0</v>
      </c>
      <c r="U329">
        <f>IF(ISNA(V329),NA(),U207)</f>
        <v>0</v>
      </c>
      <c r="V329">
        <f>IF(OR(V207="",AND(V207=V206,V207=V208)),NA(), V207)</f>
        <v>0</v>
      </c>
      <c r="W329">
        <f>IF(ISNA(X329),NA(),W207)</f>
        <v>0</v>
      </c>
      <c r="X329">
        <f>IF(OR(X207="",AND(X207=X206,X207=X208)),NA(), X207)</f>
        <v>0</v>
      </c>
      <c r="Y329">
        <f>IF(ISNA(Z329),NA(),Y207)</f>
        <v>0</v>
      </c>
      <c r="Z329">
        <f>IF(OR(Z207="",AND(Z207=Z206,Z207=Z208)),NA(), Z207)</f>
        <v>0</v>
      </c>
      <c r="AA329">
        <f>IF(ISNA(AB329),NA(),AA207)</f>
        <v>0</v>
      </c>
      <c r="AB329">
        <f>IF(OR(AB207="",AND(AB207=AB206,AB207=AB208)),NA(), AB207)</f>
        <v>0</v>
      </c>
      <c r="AC329">
        <f>IF(ISNA(AD329),NA(),AC207)</f>
        <v>0</v>
      </c>
      <c r="AD329">
        <f>IF(OR(AD207="",AND(AD207=AD206,AD207=AD208)),NA(), AD207)</f>
        <v>0</v>
      </c>
      <c r="AE329">
        <f>IF(ISNA(AF329),NA(),AE207)</f>
        <v>0</v>
      </c>
      <c r="AF329">
        <f>IF(OR(AF207="",AND(AF207=AF206,AF207=AF208)),NA(), AF207)</f>
        <v>0</v>
      </c>
      <c r="AG329">
        <f>IF(ISNA(AH329),NA(),AG207)</f>
        <v>0</v>
      </c>
      <c r="AH329">
        <f>IF(OR(AH207="",AND(AH207=AH206,AH207=AH208)),NA(), AH207)</f>
        <v>0</v>
      </c>
      <c r="AI329">
        <f>IF(ISNA(AJ329),NA(),AI207)</f>
        <v>0</v>
      </c>
      <c r="AJ329">
        <f>IF(OR(AJ207="",AND(AJ207=AJ206,AJ207=AJ208)),NA(), AJ207)</f>
        <v>0</v>
      </c>
      <c r="AK329">
        <f>IF(ISNA(AL329),NA(),AK207)</f>
        <v>0</v>
      </c>
      <c r="AL329">
        <f>IF(OR(AL207="",AND(AL207=AL206,AL207=AL208)),NA(), AL207)</f>
        <v>0</v>
      </c>
      <c r="AM329">
        <f>IF(ISNA(AN329),NA(),AM207)</f>
        <v>0</v>
      </c>
      <c r="AN329">
        <f>IF(OR(AN207="",AND(AN207=AN206,AN207=AN208)),NA(), AN207)</f>
        <v>0</v>
      </c>
      <c r="AO329">
        <f>IF(ISNA(AP329),NA(),AO207)</f>
        <v>0</v>
      </c>
      <c r="AP329">
        <f>IF(OR(AP207="",AND(AP207=AP206,AP207=AP208)),NA(), AP207)</f>
        <v>0</v>
      </c>
      <c r="AQ329">
        <f>IF(ISNA(AR329),NA(),AQ207)</f>
        <v>0</v>
      </c>
      <c r="AR329">
        <f>IF(OR(AR207="",AND(AR207=AR206,AR207=AR208)),NA(), AR207)</f>
        <v>0</v>
      </c>
      <c r="AS329">
        <f>IF(ISNA(AT329),NA(),AS207)</f>
        <v>0</v>
      </c>
      <c r="AT329">
        <f>IF(OR(AT207="",AND(AT207=AT206,AT207=AT208)),NA(), AT207)</f>
        <v>0</v>
      </c>
      <c r="AU329">
        <f>IF(ISNA(AV329),NA(),AU207)</f>
        <v>0</v>
      </c>
      <c r="AV329">
        <f>IF(OR(AV207="",AND(AV207=AV206,AV207=AV208)),NA(), AV207)</f>
        <v>0</v>
      </c>
      <c r="AW329">
        <f>IF(ISNA(AX329),NA(),AW207)</f>
        <v>0</v>
      </c>
      <c r="AX329">
        <f>IF(OR(AX207="",AND(AX207=AX206,AX207=AX208)),NA(), AX207)</f>
        <v>0</v>
      </c>
      <c r="AY329">
        <f>IF(ISNA(AZ329),NA(),AY207)</f>
        <v>0</v>
      </c>
      <c r="AZ329">
        <f>IF(OR(AZ207="",AND(AZ207=AZ206,AZ207=AZ208)),NA(), AZ207)</f>
        <v>0</v>
      </c>
      <c r="BA329">
        <f>IF(ISNA(BB329),NA(),BA207)</f>
        <v>0</v>
      </c>
      <c r="BB329">
        <f>IF(OR(BB207="",AND(BB207=BB206,BB207=BB208)),NA(), BB207)</f>
        <v>0</v>
      </c>
      <c r="BC329">
        <f>IF(ISNA(BD329),NA(),BC207)</f>
        <v>0</v>
      </c>
      <c r="BD329">
        <f>IF(OR(BD207="",AND(BD207=BD206,BD207=BD208)),NA(), BD207)</f>
        <v>0</v>
      </c>
      <c r="BE329">
        <f>IF(ISNA(BF329),NA(),BE207)</f>
        <v>0</v>
      </c>
      <c r="BF329">
        <f>IF(OR(BF207="",AND(BF207=BF206,BF207=BF208)),NA(), BF207)</f>
        <v>0</v>
      </c>
      <c r="BG329">
        <f>IF(ISNA(BH329),NA(),BG207)</f>
        <v>0</v>
      </c>
      <c r="BH329">
        <f>IF(OR(BH207="",AND(BH207=BH206,BH207=BH208)),NA(), BH207)</f>
        <v>0</v>
      </c>
      <c r="BI329">
        <f>IF(ISNA(BJ329),NA(),BI207)</f>
        <v>0</v>
      </c>
      <c r="BJ329">
        <f>IF(OR(BJ207="",AND(BJ207=BJ206,BJ207=BJ208)),NA(), BJ207)</f>
        <v>0</v>
      </c>
      <c r="BK329">
        <f>IF(ISNA(BL329),NA(),BK207)</f>
        <v>0</v>
      </c>
      <c r="BL329">
        <f>IF(OR(BL207="",AND(BL207=BL206,BL207=BL208)),NA(), BL207)</f>
        <v>0</v>
      </c>
      <c r="BM329">
        <f>IF(ISNA(BN329),NA(),BM207)</f>
        <v>0</v>
      </c>
      <c r="BN329">
        <f>IF(OR(BN207="",AND(BN207=BN206,BN207=BN208)),NA(), BN207)</f>
        <v>0</v>
      </c>
      <c r="BO329">
        <f>IF(ISNA(BP329),NA(),BO207)</f>
        <v>0</v>
      </c>
      <c r="BP329">
        <f>IF(OR(BP207="",AND(BP207=BP206,BP207=BP208)),NA(), BP207)</f>
        <v>0</v>
      </c>
      <c r="BQ329">
        <f>IF(ISNA(BR329),NA(),BQ207)</f>
        <v>0</v>
      </c>
      <c r="BR329">
        <f>IF(OR(BR207="",AND(BR207=BR206,BR207=BR208)),NA(), BR207)</f>
        <v>0</v>
      </c>
      <c r="BS329">
        <f>IF(ISNA(BT329),NA(),BS207)</f>
        <v>0</v>
      </c>
      <c r="BT329">
        <f>IF(OR(BT207="",AND(BT207=BT206,BT207=BT208)),NA(), BT207)</f>
        <v>0</v>
      </c>
      <c r="BU329">
        <f>IF(ISNA(BV329),NA(),BU207)</f>
        <v>0</v>
      </c>
      <c r="BV329">
        <f>IF(OR(BV207="",AND(BV207=BV206,BV207=BV208)),NA(), BV207)</f>
        <v>0</v>
      </c>
      <c r="BW329">
        <f>IF(ISNA(BX329),NA(),BW207)</f>
        <v>0</v>
      </c>
      <c r="BX329">
        <f>IF(OR(BX207="",AND(BX207=BX206,BX207=BX208)),NA(), BX207)</f>
        <v>0</v>
      </c>
      <c r="BY329">
        <f>IF(ISNA(BZ329),NA(),BY207)</f>
        <v>0</v>
      </c>
      <c r="BZ329">
        <f>IF(OR(BZ207="",AND(BZ207=BZ206,BZ207=BZ208)),NA(), BZ207)</f>
        <v>0</v>
      </c>
      <c r="CA329">
        <f>IF(ISNA(CB329),NA(),CA207)</f>
        <v>0</v>
      </c>
      <c r="CB329">
        <f>IF(OR(CB207="",AND(CB207=CB206,CB207=CB208)),NA(), CB207)</f>
        <v>0</v>
      </c>
      <c r="CC329">
        <f>IF(ISNA(CD329),NA(),CC207)</f>
        <v>0</v>
      </c>
      <c r="CD329">
        <f>IF(OR(CD207="",AND(CD207=CD206,CD207=CD208)),NA(), CD207)</f>
        <v>0</v>
      </c>
      <c r="CE329">
        <f>IF(ISNA(CF329),NA(),CE207)</f>
        <v>0</v>
      </c>
      <c r="CF329">
        <f>IF(OR(CF207="",AND(CF207=CF206,CF207=CF208)),NA(), CF207)</f>
        <v>0</v>
      </c>
      <c r="CG329">
        <f>IF(ISNA(CH329),NA(),CG207)</f>
        <v>0</v>
      </c>
      <c r="CH329">
        <f>IF(OR(CH207="",AND(CH207=CH206,CH207=CH208)),NA(), CH207)</f>
        <v>0</v>
      </c>
      <c r="CI329">
        <f>IF(ISNA(CJ329),NA(),CI207)</f>
        <v>0</v>
      </c>
      <c r="CJ329">
        <f>IF(OR(CJ207="",AND(CJ207=CJ206,CJ207=CJ208)),NA(), CJ207)</f>
        <v>0</v>
      </c>
      <c r="CK329">
        <f>IF(ISNA(CL329),NA(),CK207)</f>
        <v>0</v>
      </c>
      <c r="CL329">
        <f>IF(OR(CL207="",AND(CL207=CL206,CL207=CL208)),NA(), CL207)</f>
        <v>0</v>
      </c>
      <c r="CM329">
        <f>IF(ISNA(CN329),NA(),CM207)</f>
        <v>0</v>
      </c>
      <c r="CN329">
        <f>IF(OR(CN207="",AND(CN207=CN206,CN207=CN208)),NA(), CN207)</f>
        <v>0</v>
      </c>
      <c r="CO329">
        <f>IF(ISNA(CP329),NA(),CO207)</f>
        <v>0</v>
      </c>
      <c r="CP329">
        <f>IF(OR(CP207="",AND(CP207=CP206,CP207=CP208)),NA(), CP207)</f>
        <v>0</v>
      </c>
      <c r="CQ329">
        <f>IF(ISNA(CR329),NA(),CQ207)</f>
        <v>0</v>
      </c>
      <c r="CR329">
        <f>IF(OR(CR207="",AND(CR207=CR206,CR207=CR208)),NA(), CR207)</f>
        <v>0</v>
      </c>
      <c r="CS329">
        <f>IF(ISNA(CT329),NA(),CS207)</f>
        <v>0</v>
      </c>
      <c r="CT329">
        <f>IF(OR(CT207="",AND(CT207=CT206,CT207=CT208)),NA(), CT207)</f>
        <v>0</v>
      </c>
      <c r="CU329">
        <f>IF(ISNA(CV329),NA(),CU207)</f>
        <v>0</v>
      </c>
      <c r="CV329">
        <f>IF(OR(CV207="",AND(CV207=CV206,CV207=CV208)),NA(), CV207)</f>
        <v>0</v>
      </c>
      <c r="CW329">
        <f>IF(ISNA(CX329),NA(),CW207)</f>
        <v>0</v>
      </c>
      <c r="CX329">
        <f>IF(OR(CX207="",AND(CX207=CX206,CX207=CX208)),NA(), CX207)</f>
        <v>0</v>
      </c>
      <c r="CY329">
        <f>IF(ISNA(CZ329),NA(),CY207)</f>
        <v>0</v>
      </c>
      <c r="CZ329">
        <f>IF(OR(CZ207="",AND(CZ207=CZ206,CZ207=CZ208)),NA(), CZ207)</f>
        <v>0</v>
      </c>
      <c r="DA329">
        <f>IF(ISNA(DB329),NA(),DA207)</f>
        <v>0</v>
      </c>
      <c r="DB329">
        <f>IF(OR(DB207="",AND(DB207=DB206,DB207=DB208)),NA(), DB207)</f>
        <v>0</v>
      </c>
      <c r="DC329">
        <f>IF(ISNA(DD329),NA(),DC207)</f>
        <v>0</v>
      </c>
      <c r="DD329">
        <f>IF(OR(DD207="",AND(DD207=DD206,DD207=DD208)),NA(), DD207)</f>
        <v>0</v>
      </c>
      <c r="DE329">
        <f>IF(ISNA(DF329),NA(),DE207)</f>
        <v>0</v>
      </c>
      <c r="DF329">
        <f>IF(OR(DF207="",AND(DF207=DF206,DF207=DF208)),NA(), DF207)</f>
        <v>0</v>
      </c>
      <c r="DG329">
        <f>IF(ISNA(DH329),NA(),DG207)</f>
        <v>0</v>
      </c>
      <c r="DH329">
        <f>IF(OR(DH207="",AND(DH207=DH206,DH207=DH208)),NA(), DH207)</f>
        <v>0</v>
      </c>
      <c r="DI329">
        <f>IF(ISNA(DJ329),NA(),DI207)</f>
        <v>0</v>
      </c>
      <c r="DJ329">
        <f>IF(OR(DJ207="",AND(DJ207=DJ206,DJ207=DJ208)),NA(), DJ207)</f>
        <v>0</v>
      </c>
      <c r="DK329">
        <f>IF(ISNA(DL329),NA(),DK207)</f>
        <v>0</v>
      </c>
      <c r="DL329">
        <f>IF(OR(DL207="",AND(DL207=DL206,DL207=DL208)),NA(), DL207)</f>
        <v>0</v>
      </c>
      <c r="DM329">
        <f>IF(ISNA(DN329),NA(),DM207)</f>
        <v>0</v>
      </c>
      <c r="DN329">
        <f>IF(OR(DN207="",AND(DN207=DN206,DN207=DN208)),NA(), DN207)</f>
        <v>0</v>
      </c>
      <c r="DO329">
        <f>IF(ISNA(DP329),NA(),DO207)</f>
        <v>0</v>
      </c>
      <c r="DP329">
        <f>IF(OR(DP207="",AND(DP207=DP206,DP207=DP208)),NA(), DP207)</f>
        <v>0</v>
      </c>
      <c r="DQ329">
        <f>IF(ISNA(DR329),NA(),DQ207)</f>
        <v>0</v>
      </c>
      <c r="DR329">
        <f>IF(OR(DR207="",AND(DR207=DR206,DR207=DR208)),NA(), DR207)</f>
        <v>0</v>
      </c>
      <c r="DS329">
        <f>IF(ISNA(DT329),NA(),DS207)</f>
        <v>0</v>
      </c>
      <c r="DT329">
        <f>IF(OR(DT207="",AND(DT207=DT206,DT207=DT208)),NA(), DT207)</f>
        <v>0</v>
      </c>
      <c r="DU329">
        <f>IF(ISNA(DV329),NA(),DU207)</f>
        <v>0</v>
      </c>
      <c r="DV329">
        <f>IF(OR(DV207="",AND(DV207=DV206,DV207=DV208)),NA(), DV207)</f>
        <v>0</v>
      </c>
      <c r="DW329">
        <f>IF(ISNA(DX329),NA(),DW207)</f>
        <v>0</v>
      </c>
      <c r="DX329">
        <f>IF(OR(DX207="",AND(DX207=DX206,DX207=DX208)),NA(), DX207)</f>
        <v>0</v>
      </c>
      <c r="DY329">
        <f>IF(ISNA(DZ329),NA(),DY207)</f>
        <v>0</v>
      </c>
      <c r="DZ329">
        <f>IF(OR(DZ207="",AND(DZ207=DZ206,DZ207=DZ208)),NA(), DZ207)</f>
        <v>0</v>
      </c>
      <c r="EA329">
        <f>IF(ISNA(EB329),NA(),EA207)</f>
        <v>0</v>
      </c>
      <c r="EB329">
        <f>IF(OR(EB207="",AND(EB207=EB206,EB207=EB208)),NA(), EB207)</f>
        <v>0</v>
      </c>
      <c r="EC329">
        <f>IF(ISNA(ED329),NA(),EC207)</f>
        <v>0</v>
      </c>
      <c r="ED329">
        <f>IF(OR(ED207="",AND(ED207=ED206,ED207=ED208)),NA(), ED207)</f>
        <v>0</v>
      </c>
      <c r="EE329">
        <f>IF(ISNA(EF329),NA(),EE207)</f>
        <v>0</v>
      </c>
      <c r="EF329">
        <f>IF(OR(EF207="",AND(EF207=EF206,EF207=EF208)),NA(), EF207)</f>
        <v>0</v>
      </c>
      <c r="EI329">
        <f>IF(ISNA(EJ329),NA(),EI207)</f>
        <v>0</v>
      </c>
      <c r="EJ329">
        <f>IF(OR(EJ207="",AND(EJ207=EJ206,EJ207=EJ208)),NA(), EJ207)</f>
        <v>0</v>
      </c>
      <c r="EK329">
        <f>IF(ISNA(EL329),NA(),EK207)</f>
        <v>0</v>
      </c>
      <c r="EL329">
        <f>IF(OR(EL207="",AND(EL207=EL206,EL207=EL208)),NA(), EL207)</f>
        <v>0</v>
      </c>
      <c r="EM329">
        <f>IF(ISNA(EN329),NA(),EM207)</f>
        <v>0</v>
      </c>
      <c r="EN329">
        <f>IF(OR(EN207="",AND(EN207=EN206,EN207=EN208)),NA(), EN207)</f>
        <v>0</v>
      </c>
      <c r="EO329">
        <f>IF(ISNA(EP329),NA(),EO207)</f>
        <v>0</v>
      </c>
      <c r="EP329">
        <f>IF(OR(EP207="",AND(EP207=EP206,EP207=EP208)),NA(), EP207)</f>
        <v>0</v>
      </c>
      <c r="EQ329">
        <f>IF(ISNA(ER329),NA(),EQ207)</f>
        <v>0</v>
      </c>
      <c r="ER329">
        <f>IF(OR(ER207="",AND(ER207=ER206,ER207=ER208)),NA(), ER207)</f>
        <v>0</v>
      </c>
      <c r="ES329">
        <f>IF(ISNA(ET329),NA(),ES207)</f>
        <v>0</v>
      </c>
      <c r="ET329">
        <f>IF(OR(ET207="",AND(ET207=ET206,ET207=ET208)),NA(), ET207)</f>
        <v>0</v>
      </c>
      <c r="EU329">
        <f>IF(ISNA(EV329),NA(),EU207)</f>
        <v>0</v>
      </c>
      <c r="EV329">
        <f>IF(OR(EV207="",AND(EV207=EV206,EV207=EV208)),NA(), EV207)</f>
        <v>0</v>
      </c>
      <c r="EW329">
        <f>IF(ISNA(EX329),NA(),EW207)</f>
        <v>0</v>
      </c>
      <c r="EX329">
        <f>IF(OR(EX207="",AND(EX207=EX206,EX207=EX208)),NA(), EX207)</f>
        <v>0</v>
      </c>
      <c r="EY329">
        <f>IF(ISNA(EZ329),NA(),EY207)</f>
        <v>0</v>
      </c>
      <c r="EZ329">
        <f>IF(OR(EZ207="",AND(EZ207=EZ206,EZ207=EZ208)),NA(), EZ207)</f>
        <v>0</v>
      </c>
      <c r="FA329">
        <f>IF(ISNA(FB329),NA(),FA207)</f>
        <v>0</v>
      </c>
      <c r="FB329">
        <f>IF(OR(FB207="",AND(FB207=FB206,FB207=FB208)),NA(), FB207)</f>
        <v>0</v>
      </c>
      <c r="FC329">
        <f>IF(ISNA(FD329),NA(),FC207)</f>
        <v>0</v>
      </c>
      <c r="FD329">
        <f>IF(OR(FD207="",AND(FD207=FD206,FD207=FD208)),NA(), FD207)</f>
        <v>0</v>
      </c>
      <c r="FE329">
        <f>IF(ISNA(FF329),NA(),FE207)</f>
        <v>0</v>
      </c>
      <c r="FF329">
        <f>IF(OR(FF207="",AND(FF207=FF206,FF207=FF208)),NA(), FF207)</f>
        <v>0</v>
      </c>
      <c r="FG329">
        <f>IF(ISNA(FH329),NA(),FG207)</f>
        <v>0</v>
      </c>
      <c r="FH329">
        <f>IF(OR(FH207="",AND(FH207=FH206,FH207=FH208)),NA(), FH207)</f>
        <v>0</v>
      </c>
      <c r="FI329">
        <f>IF(ISNA(FJ329),NA(),FI207)</f>
        <v>0</v>
      </c>
      <c r="FJ329">
        <f>IF(OR(FJ207="",AND(FJ207=FJ206,FJ207=FJ208)),NA(), FJ207)</f>
        <v>0</v>
      </c>
      <c r="FK329">
        <f>IF(ISNA(FL329),NA(),FK207)</f>
        <v>0</v>
      </c>
      <c r="FL329">
        <f>IF(OR(FL207="",AND(FL207=FL206,FL207=FL208)),NA(), FL207)</f>
        <v>0</v>
      </c>
      <c r="FM329">
        <f>IF(ISNA(FN329),NA(),FM207)</f>
        <v>0</v>
      </c>
      <c r="FN329">
        <f>IF(OR(FN207="",AND(FN207=FN206,FN207=FN208)),NA(), FN207)</f>
        <v>0</v>
      </c>
      <c r="FO329">
        <f>IF(ISNA(FP329),NA(),FO207)</f>
        <v>0</v>
      </c>
      <c r="FP329">
        <f>IF(OR(FP207="",AND(FP207=FP206,FP207=FP208)),NA(), FP207)</f>
        <v>0</v>
      </c>
      <c r="FQ329">
        <f>IF(ISNA(FR329),NA(),FQ207)</f>
        <v>0</v>
      </c>
      <c r="FR329">
        <f>IF(OR(FR207="",AND(FR207=FR206,FR207=FR208)),NA(), FR207)</f>
        <v>0</v>
      </c>
      <c r="FS329">
        <f>IF(ISNA(FT329),NA(),FS207)</f>
        <v>0</v>
      </c>
      <c r="FT329">
        <f>IF(OR(FT207="",AND(FT207=FT206,FT207=FT208)),NA(), FT207)</f>
        <v>0</v>
      </c>
      <c r="FU329">
        <f>IF(ISNA(FV329),NA(),FU207)</f>
        <v>0</v>
      </c>
      <c r="FV329">
        <f>IF(OR(FV207="",AND(FV207=FV206,FV207=FV208)),NA(), FV207)</f>
        <v>0</v>
      </c>
      <c r="FW329">
        <f>IF(ISNA(FX329),NA(),FW207)</f>
        <v>0</v>
      </c>
      <c r="FX329">
        <f>IF(OR(FX207="",AND(FX207=FX206,FX207=FX208)),NA(), FX207)</f>
        <v>0</v>
      </c>
      <c r="FY329">
        <f>IF(ISNA(FZ329),NA(),FY207)</f>
        <v>0</v>
      </c>
      <c r="FZ329">
        <f>IF(OR(FZ207="",AND(FZ207=FZ206,FZ207=FZ208)),NA(), FZ207)</f>
        <v>0</v>
      </c>
      <c r="GA329">
        <f>IF(ISNA(GB329),NA(),GA207)</f>
        <v>0</v>
      </c>
      <c r="GB329">
        <f>IF(OR(GB207="",AND(GB207=GB206,GB207=GB208)),NA(), GB207)</f>
        <v>0</v>
      </c>
      <c r="GC329">
        <f>IF(ISNA(GD329),NA(),GC207)</f>
        <v>0</v>
      </c>
      <c r="GD329">
        <f>IF(OR(GD207="",AND(GD207=GD206,GD207=GD208)),NA(), GD207)</f>
        <v>0</v>
      </c>
      <c r="GE329">
        <f>IF(ISNA(GF329),NA(),GE207)</f>
        <v>0</v>
      </c>
      <c r="GF329">
        <f>IF(OR(GF207="",AND(GF207=GF206,GF207=GF208)),NA(), GF207)</f>
        <v>0</v>
      </c>
      <c r="GG329">
        <f>IF(ISNA(GH329),NA(),GG207)</f>
        <v>0</v>
      </c>
      <c r="GH329">
        <f>IF(OR(GH207="",AND(GH207=GH206,GH207=GH208)),NA(), GH207)</f>
        <v>0</v>
      </c>
      <c r="GI329">
        <f>IF(ISNA(GJ329),NA(),GI207)</f>
        <v>0</v>
      </c>
      <c r="GJ329">
        <f>IF(OR(GJ207="",AND(GJ207=GJ206,GJ207=GJ208)),NA(), GJ207)</f>
        <v>0</v>
      </c>
      <c r="GK329">
        <f>IF(ISNA(GL329),NA(),GK207)</f>
        <v>0</v>
      </c>
      <c r="GL329">
        <f>IF(OR(GL207="",AND(GL207=GL206,GL207=GL208)),NA(), GL207)</f>
        <v>0</v>
      </c>
      <c r="GM329">
        <f>IF(ISNA(GN329),NA(),GM207)</f>
        <v>0</v>
      </c>
      <c r="GN329">
        <f>IF(OR(GN207="",AND(GN207=GN206,GN207=GN208)),NA(), GN207)</f>
        <v>0</v>
      </c>
      <c r="GO329">
        <f>IF(ISNA(GP329),NA(),GO207)</f>
        <v>0</v>
      </c>
      <c r="GP329">
        <f>IF(OR(GP207="",AND(GP207=GP206,GP207=GP208)),NA(), GP207)</f>
        <v>0</v>
      </c>
      <c r="GQ329">
        <f>IF(ISNA(GR329),NA(),GQ207)</f>
        <v>0</v>
      </c>
      <c r="GR329">
        <f>IF(OR(GR207="",AND(GR207=GR206,GR207=GR208)),NA(), GR207)</f>
        <v>0</v>
      </c>
      <c r="GS329">
        <f>IF(ISNA(GT329),NA(),GS207)</f>
        <v>0</v>
      </c>
      <c r="GT329">
        <f>IF(OR(GT207="",AND(GT207=GT206,GT207=GT208)),NA(), GT207)</f>
        <v>0</v>
      </c>
      <c r="GU329">
        <f>IF(ISNA(GV329),NA(),GU207)</f>
        <v>0</v>
      </c>
      <c r="GV329">
        <f>IF(OR(GV207="",AND(GV207=GV206,GV207=GV208)),NA(), GV207)</f>
        <v>0</v>
      </c>
      <c r="GW329">
        <f>IF(ISNA(GX329),NA(),GW207)</f>
        <v>0</v>
      </c>
      <c r="GX329">
        <f>IF(OR(GX207="",AND(GX207=GX206,GX207=GX208)),NA(), GX207)</f>
        <v>0</v>
      </c>
      <c r="GY329">
        <f>IF(ISNA(GZ329),NA(),GY207)</f>
        <v>0</v>
      </c>
      <c r="GZ329">
        <f>IF(OR(GZ207="",AND(GZ207=GZ206,GZ207=GZ208)),NA(), GZ207)</f>
        <v>0</v>
      </c>
      <c r="HA329">
        <f>IF(ISNA(HB329),NA(),HA207)</f>
        <v>0</v>
      </c>
      <c r="HB329">
        <f>IF(OR(HB207="",AND(HB207=HB206,HB207=HB208)),NA(), HB207)</f>
        <v>0</v>
      </c>
      <c r="HC329">
        <f>IF(ISNA(HD329),NA(),HC207)</f>
        <v>0</v>
      </c>
      <c r="HD329">
        <f>IF(OR(HD207="",AND(HD207=HD206,HD207=HD208)),NA(), HD207)</f>
        <v>0</v>
      </c>
      <c r="HE329">
        <f>IF(ISNA(HF329),NA(),HE207)</f>
        <v>0</v>
      </c>
      <c r="HF329">
        <f>IF(OR(HF207="",AND(HF207=HF206,HF207=HF208)),NA(), HF207)</f>
        <v>0</v>
      </c>
      <c r="HG329">
        <f>IF(ISNA(HH329),NA(),HG207)</f>
        <v>0</v>
      </c>
      <c r="HH329">
        <f>IF(OR(HH207="",AND(HH207=HH206,HH207=HH208)),NA(), HH207)</f>
        <v>0</v>
      </c>
      <c r="HI329">
        <f>IF(ISNA(HJ329),NA(),HI207)</f>
        <v>0</v>
      </c>
      <c r="HJ329">
        <f>IF(OR(HJ207="",AND(HJ207=HJ206,HJ207=HJ208)),NA(), HJ207)</f>
        <v>0</v>
      </c>
      <c r="HK329">
        <f>IF(ISNA(HL329),NA(),HK207)</f>
        <v>0</v>
      </c>
      <c r="HL329">
        <f>IF(OR(HL207="",AND(HL207=HL206,HL207=HL208)),NA(), HL207)</f>
        <v>0</v>
      </c>
      <c r="HM329">
        <f>IF(ISNA(HN329),NA(),HM207)</f>
        <v>0</v>
      </c>
      <c r="HN329">
        <f>IF(OR(HN207="",AND(HN207=HN206,HN207=HN208)),NA(), HN207)</f>
        <v>0</v>
      </c>
      <c r="HO329">
        <f>IF(ISNA(HP329),NA(),HO207)</f>
        <v>0</v>
      </c>
      <c r="HP329">
        <f>IF(OR(HP207="",AND(HP207=HP206,HP207=HP208)),NA(), HP207)</f>
        <v>0</v>
      </c>
      <c r="HQ329">
        <f>IF(ISNA(HR329),NA(),HQ207)</f>
        <v>0</v>
      </c>
      <c r="HR329">
        <f>IF(OR(HR207="",AND(HR207=HR206,HR207=HR208)),NA(), HR207)</f>
        <v>0</v>
      </c>
      <c r="HS329">
        <f>IF(ISNA(HT329),NA(),HS207)</f>
        <v>0</v>
      </c>
      <c r="HT329">
        <f>IF(OR(HT207="",AND(HT207=HT206,HT207=HT208)),NA(), HT207)</f>
        <v>0</v>
      </c>
      <c r="HU329">
        <f>IF(ISNA(HV329),NA(),HU207)</f>
        <v>0</v>
      </c>
      <c r="HV329">
        <f>IF(OR(HV207="",AND(HV207=HV206,HV207=HV208)),NA(), HV207)</f>
        <v>0</v>
      </c>
      <c r="HW329">
        <f>IF(ISNA(HX329),NA(),HW207)</f>
        <v>0</v>
      </c>
      <c r="HX329">
        <f>IF(OR(HX207="",AND(HX207=HX206,HX207=HX208)),NA(), HX207)</f>
        <v>0</v>
      </c>
      <c r="HY329">
        <f>IF(ISNA(HZ329),NA(),HY207)</f>
        <v>0</v>
      </c>
      <c r="HZ329">
        <f>IF(OR(HZ207="",AND(HZ207=HZ206,HZ207=HZ208)),NA(), HZ207)</f>
        <v>0</v>
      </c>
      <c r="IA329">
        <f>IF(ISNA(IB329),NA(),IA207)</f>
        <v>0</v>
      </c>
      <c r="IB329">
        <f>IF(OR(IB207="",AND(IB207=IB206,IB207=IB208)),NA(), IB207)</f>
        <v>0</v>
      </c>
      <c r="IC329">
        <f>IF(ISNA(ID329),NA(),IC207)</f>
        <v>0</v>
      </c>
      <c r="ID329">
        <f>IF(OR(ID207="",AND(ID207=ID206,ID207=ID208)),NA(), ID207)</f>
        <v>0</v>
      </c>
      <c r="IE329">
        <f>IF(ISNA(IF329),NA(),IE207)</f>
        <v>0</v>
      </c>
      <c r="IF329">
        <f>IF(OR(IF207="",AND(IF207=IF206,IF207=IF208)),NA(), IF207)</f>
        <v>0</v>
      </c>
      <c r="IG329">
        <f>IF(ISNA(IH329),NA(),IG207)</f>
        <v>0</v>
      </c>
      <c r="IH329">
        <f>IF(OR(IH207="",AND(IH207=IH206,IH207=IH208)),NA(), IH207)</f>
        <v>0</v>
      </c>
      <c r="II329">
        <f>IF(ISNA(IJ329),NA(),II207)</f>
        <v>0</v>
      </c>
      <c r="IJ329">
        <f>IF(OR(IJ207="",AND(IJ207=IJ206,IJ207=IJ208)),NA(), IJ207)</f>
        <v>0</v>
      </c>
      <c r="IK329">
        <f>IF(ISNA(IL329),NA(),IK207)</f>
        <v>0</v>
      </c>
      <c r="IL329">
        <f>IF(OR(IL207="",AND(IL207=IL206,IL207=IL208)),NA(), IL207)</f>
        <v>0</v>
      </c>
      <c r="IM329">
        <f>IF(ISNA(IN329),NA(),IM207)</f>
        <v>0</v>
      </c>
      <c r="IN329">
        <f>IF(OR(IN207="",AND(IN207=IN206,IN207=IN208)),NA(), IN207)</f>
        <v>0</v>
      </c>
      <c r="IO329">
        <f>IF(ISNA(IP329),NA(),IO207)</f>
        <v>0</v>
      </c>
      <c r="IP329">
        <f>IF(OR(IP207="",AND(IP207=IP206,IP207=IP208)),NA(), IP207)</f>
        <v>0</v>
      </c>
      <c r="IQ329">
        <f>IF(ISNA(IR329),NA(),IQ207)</f>
        <v>0</v>
      </c>
      <c r="IR329">
        <f>IF(OR(IR207="",AND(IR207=IR206,IR207=IR208)),NA(), IR207)</f>
        <v>0</v>
      </c>
      <c r="IS329">
        <f>IF(ISNA(IT329),NA(),IS207)</f>
        <v>0</v>
      </c>
      <c r="IT329">
        <f>IF(OR(IT207="",AND(IT207=IT206,IT207=IT208)),NA(), IT207)</f>
        <v>0</v>
      </c>
      <c r="IU329">
        <f>IF(ISNA(IV329),NA(),IU207)</f>
        <v>0</v>
      </c>
      <c r="IV329">
        <f>IF(OR(IV207="",AND(IV207=IV206,IV207=IV208)),NA(), IV207)</f>
        <v>0</v>
      </c>
      <c r="IW329">
        <f>IF(ISNA(IX329),NA(),IW207)</f>
        <v>0</v>
      </c>
      <c r="IX329">
        <f>IF(OR(IX207="",AND(IX207=IX206,IX207=IX208)),NA(), IX207)</f>
        <v>0</v>
      </c>
      <c r="IY329">
        <f>IF(ISNA(IZ329),NA(),IY207)</f>
        <v>0</v>
      </c>
      <c r="IZ329">
        <f>IF(OR(IZ207="",AND(IZ207=IZ206,IZ207=IZ208)),NA(), IZ207)</f>
        <v>0</v>
      </c>
      <c r="JA329">
        <f>IF(ISNA(JB329),NA(),JA207)</f>
        <v>0</v>
      </c>
      <c r="JB329">
        <f>IF(OR(JB207="",AND(JB207=JB206,JB207=JB208)),NA(), JB207)</f>
        <v>0</v>
      </c>
      <c r="JC329">
        <f>IF(ISNA(JD329),NA(),JC207)</f>
        <v>0</v>
      </c>
      <c r="JD329">
        <f>IF(OR(JD207="",AND(JD207=JD206,JD207=JD208)),NA(), JD207)</f>
        <v>0</v>
      </c>
      <c r="JE329">
        <f>IF(ISNA(JF329),NA(),JE207)</f>
        <v>0</v>
      </c>
      <c r="JF329">
        <f>IF(OR(JF207="",AND(JF207=JF206,JF207=JF208)),NA(), JF207)</f>
        <v>0</v>
      </c>
      <c r="JG329">
        <f>IF(ISNA(JH329),NA(),JG207)</f>
        <v>0</v>
      </c>
      <c r="JH329">
        <f>IF(OR(JH207="",AND(JH207=JH206,JH207=JH208)),NA(), JH207)</f>
        <v>0</v>
      </c>
      <c r="JI329">
        <f>IF(ISNA(JJ329),NA(),JI207)</f>
        <v>0</v>
      </c>
      <c r="JJ329">
        <f>IF(OR(JJ207="",AND(JJ207=JJ206,JJ207=JJ208)),NA(), JJ207)</f>
        <v>0</v>
      </c>
    </row>
    <row r="330" spans="5:270">
      <c r="E330">
        <f>IF(ISNA(F330),NA(),E208)</f>
        <v>0</v>
      </c>
      <c r="F330">
        <f>IF(OR(F208="",AND(F208=F207,F208=F209)),NA(), F208)</f>
        <v>0</v>
      </c>
      <c r="G330">
        <f>IF(ISNA(H330),NA(),G208)</f>
        <v>0</v>
      </c>
      <c r="H330">
        <f>IF(OR(H208="",AND(H208=H207,H208=H209)),NA(), H208)</f>
        <v>0</v>
      </c>
      <c r="I330">
        <f>IF(ISNA(J330),NA(),I208)</f>
        <v>0</v>
      </c>
      <c r="J330">
        <f>IF(OR(J208="",AND(J208=J207,J208=J209)),NA(), J208)</f>
        <v>0</v>
      </c>
      <c r="K330">
        <f>IF(ISNA(L330),NA(),K208)</f>
        <v>0</v>
      </c>
      <c r="L330">
        <f>IF(OR(L208="",AND(L208=L207,L208=L209)),NA(), L208)</f>
        <v>0</v>
      </c>
      <c r="M330">
        <f>IF(ISNA(N330),NA(),M208)</f>
        <v>0</v>
      </c>
      <c r="N330">
        <f>IF(OR(N208="",AND(N208=N207,N208=N209)),NA(), N208)</f>
        <v>0</v>
      </c>
      <c r="O330">
        <f>IF(ISNA(P330),NA(),O208)</f>
        <v>0</v>
      </c>
      <c r="P330">
        <f>IF(OR(P208="",AND(P208=P207,P208=P209)),NA(), P208)</f>
        <v>0</v>
      </c>
      <c r="Q330">
        <f>IF(ISNA(R330),NA(),Q208)</f>
        <v>0</v>
      </c>
      <c r="R330">
        <f>IF(OR(R208="",AND(R208=R207,R208=R209)),NA(), R208)</f>
        <v>0</v>
      </c>
      <c r="S330">
        <f>IF(ISNA(T330),NA(),S208)</f>
        <v>0</v>
      </c>
      <c r="T330">
        <f>IF(OR(T208="",AND(T208=T207,T208=T209)),NA(), T208)</f>
        <v>0</v>
      </c>
      <c r="U330">
        <f>IF(ISNA(V330),NA(),U208)</f>
        <v>0</v>
      </c>
      <c r="V330">
        <f>IF(OR(V208="",AND(V208=V207,V208=V209)),NA(), V208)</f>
        <v>0</v>
      </c>
      <c r="W330">
        <f>IF(ISNA(X330),NA(),W208)</f>
        <v>0</v>
      </c>
      <c r="X330">
        <f>IF(OR(X208="",AND(X208=X207,X208=X209)),NA(), X208)</f>
        <v>0</v>
      </c>
      <c r="Y330">
        <f>IF(ISNA(Z330),NA(),Y208)</f>
        <v>0</v>
      </c>
      <c r="Z330">
        <f>IF(OR(Z208="",AND(Z208=Z207,Z208=Z209)),NA(), Z208)</f>
        <v>0</v>
      </c>
      <c r="AA330">
        <f>IF(ISNA(AB330),NA(),AA208)</f>
        <v>0</v>
      </c>
      <c r="AB330">
        <f>IF(OR(AB208="",AND(AB208=AB207,AB208=AB209)),NA(), AB208)</f>
        <v>0</v>
      </c>
      <c r="AC330">
        <f>IF(ISNA(AD330),NA(),AC208)</f>
        <v>0</v>
      </c>
      <c r="AD330">
        <f>IF(OR(AD208="",AND(AD208=AD207,AD208=AD209)),NA(), AD208)</f>
        <v>0</v>
      </c>
      <c r="AE330">
        <f>IF(ISNA(AF330),NA(),AE208)</f>
        <v>0</v>
      </c>
      <c r="AF330">
        <f>IF(OR(AF208="",AND(AF208=AF207,AF208=AF209)),NA(), AF208)</f>
        <v>0</v>
      </c>
      <c r="AG330">
        <f>IF(ISNA(AH330),NA(),AG208)</f>
        <v>0</v>
      </c>
      <c r="AH330">
        <f>IF(OR(AH208="",AND(AH208=AH207,AH208=AH209)),NA(), AH208)</f>
        <v>0</v>
      </c>
      <c r="AI330">
        <f>IF(ISNA(AJ330),NA(),AI208)</f>
        <v>0</v>
      </c>
      <c r="AJ330">
        <f>IF(OR(AJ208="",AND(AJ208=AJ207,AJ208=AJ209)),NA(), AJ208)</f>
        <v>0</v>
      </c>
      <c r="AK330">
        <f>IF(ISNA(AL330),NA(),AK208)</f>
        <v>0</v>
      </c>
      <c r="AL330">
        <f>IF(OR(AL208="",AND(AL208=AL207,AL208=AL209)),NA(), AL208)</f>
        <v>0</v>
      </c>
      <c r="AM330">
        <f>IF(ISNA(AN330),NA(),AM208)</f>
        <v>0</v>
      </c>
      <c r="AN330">
        <f>IF(OR(AN208="",AND(AN208=AN207,AN208=AN209)),NA(), AN208)</f>
        <v>0</v>
      </c>
      <c r="AO330">
        <f>IF(ISNA(AP330),NA(),AO208)</f>
        <v>0</v>
      </c>
      <c r="AP330">
        <f>IF(OR(AP208="",AND(AP208=AP207,AP208=AP209)),NA(), AP208)</f>
        <v>0</v>
      </c>
      <c r="AQ330">
        <f>IF(ISNA(AR330),NA(),AQ208)</f>
        <v>0</v>
      </c>
      <c r="AR330">
        <f>IF(OR(AR208="",AND(AR208=AR207,AR208=AR209)),NA(), AR208)</f>
        <v>0</v>
      </c>
      <c r="AS330">
        <f>IF(ISNA(AT330),NA(),AS208)</f>
        <v>0</v>
      </c>
      <c r="AT330">
        <f>IF(OR(AT208="",AND(AT208=AT207,AT208=AT209)),NA(), AT208)</f>
        <v>0</v>
      </c>
      <c r="AU330">
        <f>IF(ISNA(AV330),NA(),AU208)</f>
        <v>0</v>
      </c>
      <c r="AV330">
        <f>IF(OR(AV208="",AND(AV208=AV207,AV208=AV209)),NA(), AV208)</f>
        <v>0</v>
      </c>
      <c r="AW330">
        <f>IF(ISNA(AX330),NA(),AW208)</f>
        <v>0</v>
      </c>
      <c r="AX330">
        <f>IF(OR(AX208="",AND(AX208=AX207,AX208=AX209)),NA(), AX208)</f>
        <v>0</v>
      </c>
      <c r="AY330">
        <f>IF(ISNA(AZ330),NA(),AY208)</f>
        <v>0</v>
      </c>
      <c r="AZ330">
        <f>IF(OR(AZ208="",AND(AZ208=AZ207,AZ208=AZ209)),NA(), AZ208)</f>
        <v>0</v>
      </c>
      <c r="BA330">
        <f>IF(ISNA(BB330),NA(),BA208)</f>
        <v>0</v>
      </c>
      <c r="BB330">
        <f>IF(OR(BB208="",AND(BB208=BB207,BB208=BB209)),NA(), BB208)</f>
        <v>0</v>
      </c>
      <c r="BC330">
        <f>IF(ISNA(BD330),NA(),BC208)</f>
        <v>0</v>
      </c>
      <c r="BD330">
        <f>IF(OR(BD208="",AND(BD208=BD207,BD208=BD209)),NA(), BD208)</f>
        <v>0</v>
      </c>
      <c r="BE330">
        <f>IF(ISNA(BF330),NA(),BE208)</f>
        <v>0</v>
      </c>
      <c r="BF330">
        <f>IF(OR(BF208="",AND(BF208=BF207,BF208=BF209)),NA(), BF208)</f>
        <v>0</v>
      </c>
      <c r="BG330">
        <f>IF(ISNA(BH330),NA(),BG208)</f>
        <v>0</v>
      </c>
      <c r="BH330">
        <f>IF(OR(BH208="",AND(BH208=BH207,BH208=BH209)),NA(), BH208)</f>
        <v>0</v>
      </c>
      <c r="BI330">
        <f>IF(ISNA(BJ330),NA(),BI208)</f>
        <v>0</v>
      </c>
      <c r="BJ330">
        <f>IF(OR(BJ208="",AND(BJ208=BJ207,BJ208=BJ209)),NA(), BJ208)</f>
        <v>0</v>
      </c>
      <c r="BK330">
        <f>IF(ISNA(BL330),NA(),BK208)</f>
        <v>0</v>
      </c>
      <c r="BL330">
        <f>IF(OR(BL208="",AND(BL208=BL207,BL208=BL209)),NA(), BL208)</f>
        <v>0</v>
      </c>
      <c r="BM330">
        <f>IF(ISNA(BN330),NA(),BM208)</f>
        <v>0</v>
      </c>
      <c r="BN330">
        <f>IF(OR(BN208="",AND(BN208=BN207,BN208=BN209)),NA(), BN208)</f>
        <v>0</v>
      </c>
      <c r="BO330">
        <f>IF(ISNA(BP330),NA(),BO208)</f>
        <v>0</v>
      </c>
      <c r="BP330">
        <f>IF(OR(BP208="",AND(BP208=BP207,BP208=BP209)),NA(), BP208)</f>
        <v>0</v>
      </c>
      <c r="BQ330">
        <f>IF(ISNA(BR330),NA(),BQ208)</f>
        <v>0</v>
      </c>
      <c r="BR330">
        <f>IF(OR(BR208="",AND(BR208=BR207,BR208=BR209)),NA(), BR208)</f>
        <v>0</v>
      </c>
      <c r="BS330">
        <f>IF(ISNA(BT330),NA(),BS208)</f>
        <v>0</v>
      </c>
      <c r="BT330">
        <f>IF(OR(BT208="",AND(BT208=BT207,BT208=BT209)),NA(), BT208)</f>
        <v>0</v>
      </c>
      <c r="BU330">
        <f>IF(ISNA(BV330),NA(),BU208)</f>
        <v>0</v>
      </c>
      <c r="BV330">
        <f>IF(OR(BV208="",AND(BV208=BV207,BV208=BV209)),NA(), BV208)</f>
        <v>0</v>
      </c>
      <c r="BW330">
        <f>IF(ISNA(BX330),NA(),BW208)</f>
        <v>0</v>
      </c>
      <c r="BX330">
        <f>IF(OR(BX208="",AND(BX208=BX207,BX208=BX209)),NA(), BX208)</f>
        <v>0</v>
      </c>
      <c r="BY330">
        <f>IF(ISNA(BZ330),NA(),BY208)</f>
        <v>0</v>
      </c>
      <c r="BZ330">
        <f>IF(OR(BZ208="",AND(BZ208=BZ207,BZ208=BZ209)),NA(), BZ208)</f>
        <v>0</v>
      </c>
      <c r="CA330">
        <f>IF(ISNA(CB330),NA(),CA208)</f>
        <v>0</v>
      </c>
      <c r="CB330">
        <f>IF(OR(CB208="",AND(CB208=CB207,CB208=CB209)),NA(), CB208)</f>
        <v>0</v>
      </c>
      <c r="CC330">
        <f>IF(ISNA(CD330),NA(),CC208)</f>
        <v>0</v>
      </c>
      <c r="CD330">
        <f>IF(OR(CD208="",AND(CD208=CD207,CD208=CD209)),NA(), CD208)</f>
        <v>0</v>
      </c>
      <c r="CE330">
        <f>IF(ISNA(CF330),NA(),CE208)</f>
        <v>0</v>
      </c>
      <c r="CF330">
        <f>IF(OR(CF208="",AND(CF208=CF207,CF208=CF209)),NA(), CF208)</f>
        <v>0</v>
      </c>
      <c r="CG330">
        <f>IF(ISNA(CH330),NA(),CG208)</f>
        <v>0</v>
      </c>
      <c r="CH330">
        <f>IF(OR(CH208="",AND(CH208=CH207,CH208=CH209)),NA(), CH208)</f>
        <v>0</v>
      </c>
      <c r="CI330">
        <f>IF(ISNA(CJ330),NA(),CI208)</f>
        <v>0</v>
      </c>
      <c r="CJ330">
        <f>IF(OR(CJ208="",AND(CJ208=CJ207,CJ208=CJ209)),NA(), CJ208)</f>
        <v>0</v>
      </c>
      <c r="CK330">
        <f>IF(ISNA(CL330),NA(),CK208)</f>
        <v>0</v>
      </c>
      <c r="CL330">
        <f>IF(OR(CL208="",AND(CL208=CL207,CL208=CL209)),NA(), CL208)</f>
        <v>0</v>
      </c>
      <c r="CM330">
        <f>IF(ISNA(CN330),NA(),CM208)</f>
        <v>0</v>
      </c>
      <c r="CN330">
        <f>IF(OR(CN208="",AND(CN208=CN207,CN208=CN209)),NA(), CN208)</f>
        <v>0</v>
      </c>
      <c r="CO330">
        <f>IF(ISNA(CP330),NA(),CO208)</f>
        <v>0</v>
      </c>
      <c r="CP330">
        <f>IF(OR(CP208="",AND(CP208=CP207,CP208=CP209)),NA(), CP208)</f>
        <v>0</v>
      </c>
      <c r="CQ330">
        <f>IF(ISNA(CR330),NA(),CQ208)</f>
        <v>0</v>
      </c>
      <c r="CR330">
        <f>IF(OR(CR208="",AND(CR208=CR207,CR208=CR209)),NA(), CR208)</f>
        <v>0</v>
      </c>
      <c r="CS330">
        <f>IF(ISNA(CT330),NA(),CS208)</f>
        <v>0</v>
      </c>
      <c r="CT330">
        <f>IF(OR(CT208="",AND(CT208=CT207,CT208=CT209)),NA(), CT208)</f>
        <v>0</v>
      </c>
      <c r="CU330">
        <f>IF(ISNA(CV330),NA(),CU208)</f>
        <v>0</v>
      </c>
      <c r="CV330">
        <f>IF(OR(CV208="",AND(CV208=CV207,CV208=CV209)),NA(), CV208)</f>
        <v>0</v>
      </c>
      <c r="CW330">
        <f>IF(ISNA(CX330),NA(),CW208)</f>
        <v>0</v>
      </c>
      <c r="CX330">
        <f>IF(OR(CX208="",AND(CX208=CX207,CX208=CX209)),NA(), CX208)</f>
        <v>0</v>
      </c>
      <c r="CY330">
        <f>IF(ISNA(CZ330),NA(),CY208)</f>
        <v>0</v>
      </c>
      <c r="CZ330">
        <f>IF(OR(CZ208="",AND(CZ208=CZ207,CZ208=CZ209)),NA(), CZ208)</f>
        <v>0</v>
      </c>
      <c r="DA330">
        <f>IF(ISNA(DB330),NA(),DA208)</f>
        <v>0</v>
      </c>
      <c r="DB330">
        <f>IF(OR(DB208="",AND(DB208=DB207,DB208=DB209)),NA(), DB208)</f>
        <v>0</v>
      </c>
      <c r="DC330">
        <f>IF(ISNA(DD330),NA(),DC208)</f>
        <v>0</v>
      </c>
      <c r="DD330">
        <f>IF(OR(DD208="",AND(DD208=DD207,DD208=DD209)),NA(), DD208)</f>
        <v>0</v>
      </c>
      <c r="DE330">
        <f>IF(ISNA(DF330),NA(),DE208)</f>
        <v>0</v>
      </c>
      <c r="DF330">
        <f>IF(OR(DF208="",AND(DF208=DF207,DF208=DF209)),NA(), DF208)</f>
        <v>0</v>
      </c>
      <c r="DG330">
        <f>IF(ISNA(DH330),NA(),DG208)</f>
        <v>0</v>
      </c>
      <c r="DH330">
        <f>IF(OR(DH208="",AND(DH208=DH207,DH208=DH209)),NA(), DH208)</f>
        <v>0</v>
      </c>
      <c r="DI330">
        <f>IF(ISNA(DJ330),NA(),DI208)</f>
        <v>0</v>
      </c>
      <c r="DJ330">
        <f>IF(OR(DJ208="",AND(DJ208=DJ207,DJ208=DJ209)),NA(), DJ208)</f>
        <v>0</v>
      </c>
      <c r="DK330">
        <f>IF(ISNA(DL330),NA(),DK208)</f>
        <v>0</v>
      </c>
      <c r="DL330">
        <f>IF(OR(DL208="",AND(DL208=DL207,DL208=DL209)),NA(), DL208)</f>
        <v>0</v>
      </c>
      <c r="DM330">
        <f>IF(ISNA(DN330),NA(),DM208)</f>
        <v>0</v>
      </c>
      <c r="DN330">
        <f>IF(OR(DN208="",AND(DN208=DN207,DN208=DN209)),NA(), DN208)</f>
        <v>0</v>
      </c>
      <c r="DO330">
        <f>IF(ISNA(DP330),NA(),DO208)</f>
        <v>0</v>
      </c>
      <c r="DP330">
        <f>IF(OR(DP208="",AND(DP208=DP207,DP208=DP209)),NA(), DP208)</f>
        <v>0</v>
      </c>
      <c r="DQ330">
        <f>IF(ISNA(DR330),NA(),DQ208)</f>
        <v>0</v>
      </c>
      <c r="DR330">
        <f>IF(OR(DR208="",AND(DR208=DR207,DR208=DR209)),NA(), DR208)</f>
        <v>0</v>
      </c>
      <c r="DS330">
        <f>IF(ISNA(DT330),NA(),DS208)</f>
        <v>0</v>
      </c>
      <c r="DT330">
        <f>IF(OR(DT208="",AND(DT208=DT207,DT208=DT209)),NA(), DT208)</f>
        <v>0</v>
      </c>
      <c r="DU330">
        <f>IF(ISNA(DV330),NA(),DU208)</f>
        <v>0</v>
      </c>
      <c r="DV330">
        <f>IF(OR(DV208="",AND(DV208=DV207,DV208=DV209)),NA(), DV208)</f>
        <v>0</v>
      </c>
      <c r="DW330">
        <f>IF(ISNA(DX330),NA(),DW208)</f>
        <v>0</v>
      </c>
      <c r="DX330">
        <f>IF(OR(DX208="",AND(DX208=DX207,DX208=DX209)),NA(), DX208)</f>
        <v>0</v>
      </c>
      <c r="DY330">
        <f>IF(ISNA(DZ330),NA(),DY208)</f>
        <v>0</v>
      </c>
      <c r="DZ330">
        <f>IF(OR(DZ208="",AND(DZ208=DZ207,DZ208=DZ209)),NA(), DZ208)</f>
        <v>0</v>
      </c>
      <c r="EA330">
        <f>IF(ISNA(EB330),NA(),EA208)</f>
        <v>0</v>
      </c>
      <c r="EB330">
        <f>IF(OR(EB208="",AND(EB208=EB207,EB208=EB209)),NA(), EB208)</f>
        <v>0</v>
      </c>
      <c r="EC330">
        <f>IF(ISNA(ED330),NA(),EC208)</f>
        <v>0</v>
      </c>
      <c r="ED330">
        <f>IF(OR(ED208="",AND(ED208=ED207,ED208=ED209)),NA(), ED208)</f>
        <v>0</v>
      </c>
      <c r="EE330">
        <f>IF(ISNA(EF330),NA(),EE208)</f>
        <v>0</v>
      </c>
      <c r="EF330">
        <f>IF(OR(EF208="",AND(EF208=EF207,EF208=EF209)),NA(), EF208)</f>
        <v>0</v>
      </c>
      <c r="EI330">
        <f>IF(ISNA(EJ330),NA(),EI208)</f>
        <v>0</v>
      </c>
      <c r="EJ330">
        <f>IF(OR(EJ208="",AND(EJ208=EJ207,EJ208=EJ209)),NA(), EJ208)</f>
        <v>0</v>
      </c>
      <c r="EK330">
        <f>IF(ISNA(EL330),NA(),EK208)</f>
        <v>0</v>
      </c>
      <c r="EL330">
        <f>IF(OR(EL208="",AND(EL208=EL207,EL208=EL209)),NA(), EL208)</f>
        <v>0</v>
      </c>
      <c r="EM330">
        <f>IF(ISNA(EN330),NA(),EM208)</f>
        <v>0</v>
      </c>
      <c r="EN330">
        <f>IF(OR(EN208="",AND(EN208=EN207,EN208=EN209)),NA(), EN208)</f>
        <v>0</v>
      </c>
      <c r="EO330">
        <f>IF(ISNA(EP330),NA(),EO208)</f>
        <v>0</v>
      </c>
      <c r="EP330">
        <f>IF(OR(EP208="",AND(EP208=EP207,EP208=EP209)),NA(), EP208)</f>
        <v>0</v>
      </c>
      <c r="EQ330">
        <f>IF(ISNA(ER330),NA(),EQ208)</f>
        <v>0</v>
      </c>
      <c r="ER330">
        <f>IF(OR(ER208="",AND(ER208=ER207,ER208=ER209)),NA(), ER208)</f>
        <v>0</v>
      </c>
      <c r="ES330">
        <f>IF(ISNA(ET330),NA(),ES208)</f>
        <v>0</v>
      </c>
      <c r="ET330">
        <f>IF(OR(ET208="",AND(ET208=ET207,ET208=ET209)),NA(), ET208)</f>
        <v>0</v>
      </c>
      <c r="EU330">
        <f>IF(ISNA(EV330),NA(),EU208)</f>
        <v>0</v>
      </c>
      <c r="EV330">
        <f>IF(OR(EV208="",AND(EV208=EV207,EV208=EV209)),NA(), EV208)</f>
        <v>0</v>
      </c>
      <c r="EW330">
        <f>IF(ISNA(EX330),NA(),EW208)</f>
        <v>0</v>
      </c>
      <c r="EX330">
        <f>IF(OR(EX208="",AND(EX208=EX207,EX208=EX209)),NA(), EX208)</f>
        <v>0</v>
      </c>
      <c r="EY330">
        <f>IF(ISNA(EZ330),NA(),EY208)</f>
        <v>0</v>
      </c>
      <c r="EZ330">
        <f>IF(OR(EZ208="",AND(EZ208=EZ207,EZ208=EZ209)),NA(), EZ208)</f>
        <v>0</v>
      </c>
      <c r="FA330">
        <f>IF(ISNA(FB330),NA(),FA208)</f>
        <v>0</v>
      </c>
      <c r="FB330">
        <f>IF(OR(FB208="",AND(FB208=FB207,FB208=FB209)),NA(), FB208)</f>
        <v>0</v>
      </c>
      <c r="FC330">
        <f>IF(ISNA(FD330),NA(),FC208)</f>
        <v>0</v>
      </c>
      <c r="FD330">
        <f>IF(OR(FD208="",AND(FD208=FD207,FD208=FD209)),NA(), FD208)</f>
        <v>0</v>
      </c>
      <c r="FE330">
        <f>IF(ISNA(FF330),NA(),FE208)</f>
        <v>0</v>
      </c>
      <c r="FF330">
        <f>IF(OR(FF208="",AND(FF208=FF207,FF208=FF209)),NA(), FF208)</f>
        <v>0</v>
      </c>
      <c r="FG330">
        <f>IF(ISNA(FH330),NA(),FG208)</f>
        <v>0</v>
      </c>
      <c r="FH330">
        <f>IF(OR(FH208="",AND(FH208=FH207,FH208=FH209)),NA(), FH208)</f>
        <v>0</v>
      </c>
      <c r="FI330">
        <f>IF(ISNA(FJ330),NA(),FI208)</f>
        <v>0</v>
      </c>
      <c r="FJ330">
        <f>IF(OR(FJ208="",AND(FJ208=FJ207,FJ208=FJ209)),NA(), FJ208)</f>
        <v>0</v>
      </c>
      <c r="FK330">
        <f>IF(ISNA(FL330),NA(),FK208)</f>
        <v>0</v>
      </c>
      <c r="FL330">
        <f>IF(OR(FL208="",AND(FL208=FL207,FL208=FL209)),NA(), FL208)</f>
        <v>0</v>
      </c>
      <c r="FM330">
        <f>IF(ISNA(FN330),NA(),FM208)</f>
        <v>0</v>
      </c>
      <c r="FN330">
        <f>IF(OR(FN208="",AND(FN208=FN207,FN208=FN209)),NA(), FN208)</f>
        <v>0</v>
      </c>
      <c r="FO330">
        <f>IF(ISNA(FP330),NA(),FO208)</f>
        <v>0</v>
      </c>
      <c r="FP330">
        <f>IF(OR(FP208="",AND(FP208=FP207,FP208=FP209)),NA(), FP208)</f>
        <v>0</v>
      </c>
      <c r="FQ330">
        <f>IF(ISNA(FR330),NA(),FQ208)</f>
        <v>0</v>
      </c>
      <c r="FR330">
        <f>IF(OR(FR208="",AND(FR208=FR207,FR208=FR209)),NA(), FR208)</f>
        <v>0</v>
      </c>
      <c r="FS330">
        <f>IF(ISNA(FT330),NA(),FS208)</f>
        <v>0</v>
      </c>
      <c r="FT330">
        <f>IF(OR(FT208="",AND(FT208=FT207,FT208=FT209)),NA(), FT208)</f>
        <v>0</v>
      </c>
      <c r="FU330">
        <f>IF(ISNA(FV330),NA(),FU208)</f>
        <v>0</v>
      </c>
      <c r="FV330">
        <f>IF(OR(FV208="",AND(FV208=FV207,FV208=FV209)),NA(), FV208)</f>
        <v>0</v>
      </c>
      <c r="FW330">
        <f>IF(ISNA(FX330),NA(),FW208)</f>
        <v>0</v>
      </c>
      <c r="FX330">
        <f>IF(OR(FX208="",AND(FX208=FX207,FX208=FX209)),NA(), FX208)</f>
        <v>0</v>
      </c>
      <c r="FY330">
        <f>IF(ISNA(FZ330),NA(),FY208)</f>
        <v>0</v>
      </c>
      <c r="FZ330">
        <f>IF(OR(FZ208="",AND(FZ208=FZ207,FZ208=FZ209)),NA(), FZ208)</f>
        <v>0</v>
      </c>
      <c r="GA330">
        <f>IF(ISNA(GB330),NA(),GA208)</f>
        <v>0</v>
      </c>
      <c r="GB330">
        <f>IF(OR(GB208="",AND(GB208=GB207,GB208=GB209)),NA(), GB208)</f>
        <v>0</v>
      </c>
      <c r="GC330">
        <f>IF(ISNA(GD330),NA(),GC208)</f>
        <v>0</v>
      </c>
      <c r="GD330">
        <f>IF(OR(GD208="",AND(GD208=GD207,GD208=GD209)),NA(), GD208)</f>
        <v>0</v>
      </c>
      <c r="GE330">
        <f>IF(ISNA(GF330),NA(),GE208)</f>
        <v>0</v>
      </c>
      <c r="GF330">
        <f>IF(OR(GF208="",AND(GF208=GF207,GF208=GF209)),NA(), GF208)</f>
        <v>0</v>
      </c>
      <c r="GG330">
        <f>IF(ISNA(GH330),NA(),GG208)</f>
        <v>0</v>
      </c>
      <c r="GH330">
        <f>IF(OR(GH208="",AND(GH208=GH207,GH208=GH209)),NA(), GH208)</f>
        <v>0</v>
      </c>
      <c r="GI330">
        <f>IF(ISNA(GJ330),NA(),GI208)</f>
        <v>0</v>
      </c>
      <c r="GJ330">
        <f>IF(OR(GJ208="",AND(GJ208=GJ207,GJ208=GJ209)),NA(), GJ208)</f>
        <v>0</v>
      </c>
      <c r="GK330">
        <f>IF(ISNA(GL330),NA(),GK208)</f>
        <v>0</v>
      </c>
      <c r="GL330">
        <f>IF(OR(GL208="",AND(GL208=GL207,GL208=GL209)),NA(), GL208)</f>
        <v>0</v>
      </c>
      <c r="GM330">
        <f>IF(ISNA(GN330),NA(),GM208)</f>
        <v>0</v>
      </c>
      <c r="GN330">
        <f>IF(OR(GN208="",AND(GN208=GN207,GN208=GN209)),NA(), GN208)</f>
        <v>0</v>
      </c>
      <c r="GO330">
        <f>IF(ISNA(GP330),NA(),GO208)</f>
        <v>0</v>
      </c>
      <c r="GP330">
        <f>IF(OR(GP208="",AND(GP208=GP207,GP208=GP209)),NA(), GP208)</f>
        <v>0</v>
      </c>
      <c r="GQ330">
        <f>IF(ISNA(GR330),NA(),GQ208)</f>
        <v>0</v>
      </c>
      <c r="GR330">
        <f>IF(OR(GR208="",AND(GR208=GR207,GR208=GR209)),NA(), GR208)</f>
        <v>0</v>
      </c>
      <c r="GS330">
        <f>IF(ISNA(GT330),NA(),GS208)</f>
        <v>0</v>
      </c>
      <c r="GT330">
        <f>IF(OR(GT208="",AND(GT208=GT207,GT208=GT209)),NA(), GT208)</f>
        <v>0</v>
      </c>
      <c r="GU330">
        <f>IF(ISNA(GV330),NA(),GU208)</f>
        <v>0</v>
      </c>
      <c r="GV330">
        <f>IF(OR(GV208="",AND(GV208=GV207,GV208=GV209)),NA(), GV208)</f>
        <v>0</v>
      </c>
      <c r="GW330">
        <f>IF(ISNA(GX330),NA(),GW208)</f>
        <v>0</v>
      </c>
      <c r="GX330">
        <f>IF(OR(GX208="",AND(GX208=GX207,GX208=GX209)),NA(), GX208)</f>
        <v>0</v>
      </c>
      <c r="GY330">
        <f>IF(ISNA(GZ330),NA(),GY208)</f>
        <v>0</v>
      </c>
      <c r="GZ330">
        <f>IF(OR(GZ208="",AND(GZ208=GZ207,GZ208=GZ209)),NA(), GZ208)</f>
        <v>0</v>
      </c>
      <c r="HA330">
        <f>IF(ISNA(HB330),NA(),HA208)</f>
        <v>0</v>
      </c>
      <c r="HB330">
        <f>IF(OR(HB208="",AND(HB208=HB207,HB208=HB209)),NA(), HB208)</f>
        <v>0</v>
      </c>
      <c r="HC330">
        <f>IF(ISNA(HD330),NA(),HC208)</f>
        <v>0</v>
      </c>
      <c r="HD330">
        <f>IF(OR(HD208="",AND(HD208=HD207,HD208=HD209)),NA(), HD208)</f>
        <v>0</v>
      </c>
      <c r="HE330">
        <f>IF(ISNA(HF330),NA(),HE208)</f>
        <v>0</v>
      </c>
      <c r="HF330">
        <f>IF(OR(HF208="",AND(HF208=HF207,HF208=HF209)),NA(), HF208)</f>
        <v>0</v>
      </c>
      <c r="HG330">
        <f>IF(ISNA(HH330),NA(),HG208)</f>
        <v>0</v>
      </c>
      <c r="HH330">
        <f>IF(OR(HH208="",AND(HH208=HH207,HH208=HH209)),NA(), HH208)</f>
        <v>0</v>
      </c>
      <c r="HI330">
        <f>IF(ISNA(HJ330),NA(),HI208)</f>
        <v>0</v>
      </c>
      <c r="HJ330">
        <f>IF(OR(HJ208="",AND(HJ208=HJ207,HJ208=HJ209)),NA(), HJ208)</f>
        <v>0</v>
      </c>
      <c r="HK330">
        <f>IF(ISNA(HL330),NA(),HK208)</f>
        <v>0</v>
      </c>
      <c r="HL330">
        <f>IF(OR(HL208="",AND(HL208=HL207,HL208=HL209)),NA(), HL208)</f>
        <v>0</v>
      </c>
      <c r="HM330">
        <f>IF(ISNA(HN330),NA(),HM208)</f>
        <v>0</v>
      </c>
      <c r="HN330">
        <f>IF(OR(HN208="",AND(HN208=HN207,HN208=HN209)),NA(), HN208)</f>
        <v>0</v>
      </c>
      <c r="HO330">
        <f>IF(ISNA(HP330),NA(),HO208)</f>
        <v>0</v>
      </c>
      <c r="HP330">
        <f>IF(OR(HP208="",AND(HP208=HP207,HP208=HP209)),NA(), HP208)</f>
        <v>0</v>
      </c>
      <c r="HQ330">
        <f>IF(ISNA(HR330),NA(),HQ208)</f>
        <v>0</v>
      </c>
      <c r="HR330">
        <f>IF(OR(HR208="",AND(HR208=HR207,HR208=HR209)),NA(), HR208)</f>
        <v>0</v>
      </c>
      <c r="HS330">
        <f>IF(ISNA(HT330),NA(),HS208)</f>
        <v>0</v>
      </c>
      <c r="HT330">
        <f>IF(OR(HT208="",AND(HT208=HT207,HT208=HT209)),NA(), HT208)</f>
        <v>0</v>
      </c>
      <c r="HU330">
        <f>IF(ISNA(HV330),NA(),HU208)</f>
        <v>0</v>
      </c>
      <c r="HV330">
        <f>IF(OR(HV208="",AND(HV208=HV207,HV208=HV209)),NA(), HV208)</f>
        <v>0</v>
      </c>
      <c r="HW330">
        <f>IF(ISNA(HX330),NA(),HW208)</f>
        <v>0</v>
      </c>
      <c r="HX330">
        <f>IF(OR(HX208="",AND(HX208=HX207,HX208=HX209)),NA(), HX208)</f>
        <v>0</v>
      </c>
      <c r="HY330">
        <f>IF(ISNA(HZ330),NA(),HY208)</f>
        <v>0</v>
      </c>
      <c r="HZ330">
        <f>IF(OR(HZ208="",AND(HZ208=HZ207,HZ208=HZ209)),NA(), HZ208)</f>
        <v>0</v>
      </c>
      <c r="IA330">
        <f>IF(ISNA(IB330),NA(),IA208)</f>
        <v>0</v>
      </c>
      <c r="IB330">
        <f>IF(OR(IB208="",AND(IB208=IB207,IB208=IB209)),NA(), IB208)</f>
        <v>0</v>
      </c>
      <c r="IC330">
        <f>IF(ISNA(ID330),NA(),IC208)</f>
        <v>0</v>
      </c>
      <c r="ID330">
        <f>IF(OR(ID208="",AND(ID208=ID207,ID208=ID209)),NA(), ID208)</f>
        <v>0</v>
      </c>
      <c r="IE330">
        <f>IF(ISNA(IF330),NA(),IE208)</f>
        <v>0</v>
      </c>
      <c r="IF330">
        <f>IF(OR(IF208="",AND(IF208=IF207,IF208=IF209)),NA(), IF208)</f>
        <v>0</v>
      </c>
      <c r="IG330">
        <f>IF(ISNA(IH330),NA(),IG208)</f>
        <v>0</v>
      </c>
      <c r="IH330">
        <f>IF(OR(IH208="",AND(IH208=IH207,IH208=IH209)),NA(), IH208)</f>
        <v>0</v>
      </c>
      <c r="II330">
        <f>IF(ISNA(IJ330),NA(),II208)</f>
        <v>0</v>
      </c>
      <c r="IJ330">
        <f>IF(OR(IJ208="",AND(IJ208=IJ207,IJ208=IJ209)),NA(), IJ208)</f>
        <v>0</v>
      </c>
      <c r="IK330">
        <f>IF(ISNA(IL330),NA(),IK208)</f>
        <v>0</v>
      </c>
      <c r="IL330">
        <f>IF(OR(IL208="",AND(IL208=IL207,IL208=IL209)),NA(), IL208)</f>
        <v>0</v>
      </c>
      <c r="IM330">
        <f>IF(ISNA(IN330),NA(),IM208)</f>
        <v>0</v>
      </c>
      <c r="IN330">
        <f>IF(OR(IN208="",AND(IN208=IN207,IN208=IN209)),NA(), IN208)</f>
        <v>0</v>
      </c>
      <c r="IO330">
        <f>IF(ISNA(IP330),NA(),IO208)</f>
        <v>0</v>
      </c>
      <c r="IP330">
        <f>IF(OR(IP208="",AND(IP208=IP207,IP208=IP209)),NA(), IP208)</f>
        <v>0</v>
      </c>
      <c r="IQ330">
        <f>IF(ISNA(IR330),NA(),IQ208)</f>
        <v>0</v>
      </c>
      <c r="IR330">
        <f>IF(OR(IR208="",AND(IR208=IR207,IR208=IR209)),NA(), IR208)</f>
        <v>0</v>
      </c>
      <c r="IS330">
        <f>IF(ISNA(IT330),NA(),IS208)</f>
        <v>0</v>
      </c>
      <c r="IT330">
        <f>IF(OR(IT208="",AND(IT208=IT207,IT208=IT209)),NA(), IT208)</f>
        <v>0</v>
      </c>
      <c r="IU330">
        <f>IF(ISNA(IV330),NA(),IU208)</f>
        <v>0</v>
      </c>
      <c r="IV330">
        <f>IF(OR(IV208="",AND(IV208=IV207,IV208=IV209)),NA(), IV208)</f>
        <v>0</v>
      </c>
      <c r="IW330">
        <f>IF(ISNA(IX330),NA(),IW208)</f>
        <v>0</v>
      </c>
      <c r="IX330">
        <f>IF(OR(IX208="",AND(IX208=IX207,IX208=IX209)),NA(), IX208)</f>
        <v>0</v>
      </c>
      <c r="IY330">
        <f>IF(ISNA(IZ330),NA(),IY208)</f>
        <v>0</v>
      </c>
      <c r="IZ330">
        <f>IF(OR(IZ208="",AND(IZ208=IZ207,IZ208=IZ209)),NA(), IZ208)</f>
        <v>0</v>
      </c>
      <c r="JA330">
        <f>IF(ISNA(JB330),NA(),JA208)</f>
        <v>0</v>
      </c>
      <c r="JB330">
        <f>IF(OR(JB208="",AND(JB208=JB207,JB208=JB209)),NA(), JB208)</f>
        <v>0</v>
      </c>
      <c r="JC330">
        <f>IF(ISNA(JD330),NA(),JC208)</f>
        <v>0</v>
      </c>
      <c r="JD330">
        <f>IF(OR(JD208="",AND(JD208=JD207,JD208=JD209)),NA(), JD208)</f>
        <v>0</v>
      </c>
      <c r="JE330">
        <f>IF(ISNA(JF330),NA(),JE208)</f>
        <v>0</v>
      </c>
      <c r="JF330">
        <f>IF(OR(JF208="",AND(JF208=JF207,JF208=JF209)),NA(), JF208)</f>
        <v>0</v>
      </c>
      <c r="JG330">
        <f>IF(ISNA(JH330),NA(),JG208)</f>
        <v>0</v>
      </c>
      <c r="JH330">
        <f>IF(OR(JH208="",AND(JH208=JH207,JH208=JH209)),NA(), JH208)</f>
        <v>0</v>
      </c>
      <c r="JI330">
        <f>IF(ISNA(JJ330),NA(),JI208)</f>
        <v>0</v>
      </c>
      <c r="JJ330">
        <f>IF(OR(JJ208="",AND(JJ208=JJ207,JJ208=JJ209)),NA(), JJ208)</f>
        <v>0</v>
      </c>
    </row>
    <row r="331" spans="5:270">
      <c r="E331">
        <f>IF(ISNA(F331),NA(),E209)</f>
        <v>0</v>
      </c>
      <c r="F331">
        <f>IF(OR(F209="",AND(F209=F208,F209=F210)),NA(), F209)</f>
        <v>0</v>
      </c>
      <c r="G331">
        <f>IF(ISNA(H331),NA(),G209)</f>
        <v>0</v>
      </c>
      <c r="H331">
        <f>IF(OR(H209="",AND(H209=H208,H209=H210)),NA(), H209)</f>
        <v>0</v>
      </c>
      <c r="I331">
        <f>IF(ISNA(J331),NA(),I209)</f>
        <v>0</v>
      </c>
      <c r="J331">
        <f>IF(OR(J209="",AND(J209=J208,J209=J210)),NA(), J209)</f>
        <v>0</v>
      </c>
      <c r="K331">
        <f>IF(ISNA(L331),NA(),K209)</f>
        <v>0</v>
      </c>
      <c r="L331">
        <f>IF(OR(L209="",AND(L209=L208,L209=L210)),NA(), L209)</f>
        <v>0</v>
      </c>
      <c r="M331">
        <f>IF(ISNA(N331),NA(),M209)</f>
        <v>0</v>
      </c>
      <c r="N331">
        <f>IF(OR(N209="",AND(N209=N208,N209=N210)),NA(), N209)</f>
        <v>0</v>
      </c>
      <c r="O331">
        <f>IF(ISNA(P331),NA(),O209)</f>
        <v>0</v>
      </c>
      <c r="P331">
        <f>IF(OR(P209="",AND(P209=P208,P209=P210)),NA(), P209)</f>
        <v>0</v>
      </c>
      <c r="Q331">
        <f>IF(ISNA(R331),NA(),Q209)</f>
        <v>0</v>
      </c>
      <c r="R331">
        <f>IF(OR(R209="",AND(R209=R208,R209=R210)),NA(), R209)</f>
        <v>0</v>
      </c>
      <c r="S331">
        <f>IF(ISNA(T331),NA(),S209)</f>
        <v>0</v>
      </c>
      <c r="T331">
        <f>IF(OR(T209="",AND(T209=T208,T209=T210)),NA(), T209)</f>
        <v>0</v>
      </c>
      <c r="U331">
        <f>IF(ISNA(V331),NA(),U209)</f>
        <v>0</v>
      </c>
      <c r="V331">
        <f>IF(OR(V209="",AND(V209=V208,V209=V210)),NA(), V209)</f>
        <v>0</v>
      </c>
      <c r="W331">
        <f>IF(ISNA(X331),NA(),W209)</f>
        <v>0</v>
      </c>
      <c r="X331">
        <f>IF(OR(X209="",AND(X209=X208,X209=X210)),NA(), X209)</f>
        <v>0</v>
      </c>
      <c r="Y331">
        <f>IF(ISNA(Z331),NA(),Y209)</f>
        <v>0</v>
      </c>
      <c r="Z331">
        <f>IF(OR(Z209="",AND(Z209=Z208,Z209=Z210)),NA(), Z209)</f>
        <v>0</v>
      </c>
      <c r="AA331">
        <f>IF(ISNA(AB331),NA(),AA209)</f>
        <v>0</v>
      </c>
      <c r="AB331">
        <f>IF(OR(AB209="",AND(AB209=AB208,AB209=AB210)),NA(), AB209)</f>
        <v>0</v>
      </c>
      <c r="AC331">
        <f>IF(ISNA(AD331),NA(),AC209)</f>
        <v>0</v>
      </c>
      <c r="AD331">
        <f>IF(OR(AD209="",AND(AD209=AD208,AD209=AD210)),NA(), AD209)</f>
        <v>0</v>
      </c>
      <c r="AE331">
        <f>IF(ISNA(AF331),NA(),AE209)</f>
        <v>0</v>
      </c>
      <c r="AF331">
        <f>IF(OR(AF209="",AND(AF209=AF208,AF209=AF210)),NA(), AF209)</f>
        <v>0</v>
      </c>
      <c r="AG331">
        <f>IF(ISNA(AH331),NA(),AG209)</f>
        <v>0</v>
      </c>
      <c r="AH331">
        <f>IF(OR(AH209="",AND(AH209=AH208,AH209=AH210)),NA(), AH209)</f>
        <v>0</v>
      </c>
      <c r="AI331">
        <f>IF(ISNA(AJ331),NA(),AI209)</f>
        <v>0</v>
      </c>
      <c r="AJ331">
        <f>IF(OR(AJ209="",AND(AJ209=AJ208,AJ209=AJ210)),NA(), AJ209)</f>
        <v>0</v>
      </c>
      <c r="AK331">
        <f>IF(ISNA(AL331),NA(),AK209)</f>
        <v>0</v>
      </c>
      <c r="AL331">
        <f>IF(OR(AL209="",AND(AL209=AL208,AL209=AL210)),NA(), AL209)</f>
        <v>0</v>
      </c>
      <c r="AM331">
        <f>IF(ISNA(AN331),NA(),AM209)</f>
        <v>0</v>
      </c>
      <c r="AN331">
        <f>IF(OR(AN209="",AND(AN209=AN208,AN209=AN210)),NA(), AN209)</f>
        <v>0</v>
      </c>
      <c r="AO331">
        <f>IF(ISNA(AP331),NA(),AO209)</f>
        <v>0</v>
      </c>
      <c r="AP331">
        <f>IF(OR(AP209="",AND(AP209=AP208,AP209=AP210)),NA(), AP209)</f>
        <v>0</v>
      </c>
      <c r="AQ331">
        <f>IF(ISNA(AR331),NA(),AQ209)</f>
        <v>0</v>
      </c>
      <c r="AR331">
        <f>IF(OR(AR209="",AND(AR209=AR208,AR209=AR210)),NA(), AR209)</f>
        <v>0</v>
      </c>
      <c r="AS331">
        <f>IF(ISNA(AT331),NA(),AS209)</f>
        <v>0</v>
      </c>
      <c r="AT331">
        <f>IF(OR(AT209="",AND(AT209=AT208,AT209=AT210)),NA(), AT209)</f>
        <v>0</v>
      </c>
      <c r="AU331">
        <f>IF(ISNA(AV331),NA(),AU209)</f>
        <v>0</v>
      </c>
      <c r="AV331">
        <f>IF(OR(AV209="",AND(AV209=AV208,AV209=AV210)),NA(), AV209)</f>
        <v>0</v>
      </c>
      <c r="AW331">
        <f>IF(ISNA(AX331),NA(),AW209)</f>
        <v>0</v>
      </c>
      <c r="AX331">
        <f>IF(OR(AX209="",AND(AX209=AX208,AX209=AX210)),NA(), AX209)</f>
        <v>0</v>
      </c>
      <c r="AY331">
        <f>IF(ISNA(AZ331),NA(),AY209)</f>
        <v>0</v>
      </c>
      <c r="AZ331">
        <f>IF(OR(AZ209="",AND(AZ209=AZ208,AZ209=AZ210)),NA(), AZ209)</f>
        <v>0</v>
      </c>
      <c r="BA331">
        <f>IF(ISNA(BB331),NA(),BA209)</f>
        <v>0</v>
      </c>
      <c r="BB331">
        <f>IF(OR(BB209="",AND(BB209=BB208,BB209=BB210)),NA(), BB209)</f>
        <v>0</v>
      </c>
      <c r="BC331">
        <f>IF(ISNA(BD331),NA(),BC209)</f>
        <v>0</v>
      </c>
      <c r="BD331">
        <f>IF(OR(BD209="",AND(BD209=BD208,BD209=BD210)),NA(), BD209)</f>
        <v>0</v>
      </c>
      <c r="BE331">
        <f>IF(ISNA(BF331),NA(),BE209)</f>
        <v>0</v>
      </c>
      <c r="BF331">
        <f>IF(OR(BF209="",AND(BF209=BF208,BF209=BF210)),NA(), BF209)</f>
        <v>0</v>
      </c>
      <c r="BG331">
        <f>IF(ISNA(BH331),NA(),BG209)</f>
        <v>0</v>
      </c>
      <c r="BH331">
        <f>IF(OR(BH209="",AND(BH209=BH208,BH209=BH210)),NA(), BH209)</f>
        <v>0</v>
      </c>
      <c r="BI331">
        <f>IF(ISNA(BJ331),NA(),BI209)</f>
        <v>0</v>
      </c>
      <c r="BJ331">
        <f>IF(OR(BJ209="",AND(BJ209=BJ208,BJ209=BJ210)),NA(), BJ209)</f>
        <v>0</v>
      </c>
      <c r="BK331">
        <f>IF(ISNA(BL331),NA(),BK209)</f>
        <v>0</v>
      </c>
      <c r="BL331">
        <f>IF(OR(BL209="",AND(BL209=BL208,BL209=BL210)),NA(), BL209)</f>
        <v>0</v>
      </c>
      <c r="BM331">
        <f>IF(ISNA(BN331),NA(),BM209)</f>
        <v>0</v>
      </c>
      <c r="BN331">
        <f>IF(OR(BN209="",AND(BN209=BN208,BN209=BN210)),NA(), BN209)</f>
        <v>0</v>
      </c>
      <c r="BO331">
        <f>IF(ISNA(BP331),NA(),BO209)</f>
        <v>0</v>
      </c>
      <c r="BP331">
        <f>IF(OR(BP209="",AND(BP209=BP208,BP209=BP210)),NA(), BP209)</f>
        <v>0</v>
      </c>
      <c r="BQ331">
        <f>IF(ISNA(BR331),NA(),BQ209)</f>
        <v>0</v>
      </c>
      <c r="BR331">
        <f>IF(OR(BR209="",AND(BR209=BR208,BR209=BR210)),NA(), BR209)</f>
        <v>0</v>
      </c>
      <c r="BS331">
        <f>IF(ISNA(BT331),NA(),BS209)</f>
        <v>0</v>
      </c>
      <c r="BT331">
        <f>IF(OR(BT209="",AND(BT209=BT208,BT209=BT210)),NA(), BT209)</f>
        <v>0</v>
      </c>
      <c r="BU331">
        <f>IF(ISNA(BV331),NA(),BU209)</f>
        <v>0</v>
      </c>
      <c r="BV331">
        <f>IF(OR(BV209="",AND(BV209=BV208,BV209=BV210)),NA(), BV209)</f>
        <v>0</v>
      </c>
      <c r="BW331">
        <f>IF(ISNA(BX331),NA(),BW209)</f>
        <v>0</v>
      </c>
      <c r="BX331">
        <f>IF(OR(BX209="",AND(BX209=BX208,BX209=BX210)),NA(), BX209)</f>
        <v>0</v>
      </c>
      <c r="BY331">
        <f>IF(ISNA(BZ331),NA(),BY209)</f>
        <v>0</v>
      </c>
      <c r="BZ331">
        <f>IF(OR(BZ209="",AND(BZ209=BZ208,BZ209=BZ210)),NA(), BZ209)</f>
        <v>0</v>
      </c>
      <c r="CA331">
        <f>IF(ISNA(CB331),NA(),CA209)</f>
        <v>0</v>
      </c>
      <c r="CB331">
        <f>IF(OR(CB209="",AND(CB209=CB208,CB209=CB210)),NA(), CB209)</f>
        <v>0</v>
      </c>
      <c r="CC331">
        <f>IF(ISNA(CD331),NA(),CC209)</f>
        <v>0</v>
      </c>
      <c r="CD331">
        <f>IF(OR(CD209="",AND(CD209=CD208,CD209=CD210)),NA(), CD209)</f>
        <v>0</v>
      </c>
      <c r="CE331">
        <f>IF(ISNA(CF331),NA(),CE209)</f>
        <v>0</v>
      </c>
      <c r="CF331">
        <f>IF(OR(CF209="",AND(CF209=CF208,CF209=CF210)),NA(), CF209)</f>
        <v>0</v>
      </c>
      <c r="CG331">
        <f>IF(ISNA(CH331),NA(),CG209)</f>
        <v>0</v>
      </c>
      <c r="CH331">
        <f>IF(OR(CH209="",AND(CH209=CH208,CH209=CH210)),NA(), CH209)</f>
        <v>0</v>
      </c>
      <c r="CI331">
        <f>IF(ISNA(CJ331),NA(),CI209)</f>
        <v>0</v>
      </c>
      <c r="CJ331">
        <f>IF(OR(CJ209="",AND(CJ209=CJ208,CJ209=CJ210)),NA(), CJ209)</f>
        <v>0</v>
      </c>
      <c r="CK331">
        <f>IF(ISNA(CL331),NA(),CK209)</f>
        <v>0</v>
      </c>
      <c r="CL331">
        <f>IF(OR(CL209="",AND(CL209=CL208,CL209=CL210)),NA(), CL209)</f>
        <v>0</v>
      </c>
      <c r="CM331">
        <f>IF(ISNA(CN331),NA(),CM209)</f>
        <v>0</v>
      </c>
      <c r="CN331">
        <f>IF(OR(CN209="",AND(CN209=CN208,CN209=CN210)),NA(), CN209)</f>
        <v>0</v>
      </c>
      <c r="CO331">
        <f>IF(ISNA(CP331),NA(),CO209)</f>
        <v>0</v>
      </c>
      <c r="CP331">
        <f>IF(OR(CP209="",AND(CP209=CP208,CP209=CP210)),NA(), CP209)</f>
        <v>0</v>
      </c>
      <c r="CQ331">
        <f>IF(ISNA(CR331),NA(),CQ209)</f>
        <v>0</v>
      </c>
      <c r="CR331">
        <f>IF(OR(CR209="",AND(CR209=CR208,CR209=CR210)),NA(), CR209)</f>
        <v>0</v>
      </c>
      <c r="CS331">
        <f>IF(ISNA(CT331),NA(),CS209)</f>
        <v>0</v>
      </c>
      <c r="CT331">
        <f>IF(OR(CT209="",AND(CT209=CT208,CT209=CT210)),NA(), CT209)</f>
        <v>0</v>
      </c>
      <c r="CU331">
        <f>IF(ISNA(CV331),NA(),CU209)</f>
        <v>0</v>
      </c>
      <c r="CV331">
        <f>IF(OR(CV209="",AND(CV209=CV208,CV209=CV210)),NA(), CV209)</f>
        <v>0</v>
      </c>
      <c r="CW331">
        <f>IF(ISNA(CX331),NA(),CW209)</f>
        <v>0</v>
      </c>
      <c r="CX331">
        <f>IF(OR(CX209="",AND(CX209=CX208,CX209=CX210)),NA(), CX209)</f>
        <v>0</v>
      </c>
      <c r="CY331">
        <f>IF(ISNA(CZ331),NA(),CY209)</f>
        <v>0</v>
      </c>
      <c r="CZ331">
        <f>IF(OR(CZ209="",AND(CZ209=CZ208,CZ209=CZ210)),NA(), CZ209)</f>
        <v>0</v>
      </c>
      <c r="DA331">
        <f>IF(ISNA(DB331),NA(),DA209)</f>
        <v>0</v>
      </c>
      <c r="DB331">
        <f>IF(OR(DB209="",AND(DB209=DB208,DB209=DB210)),NA(), DB209)</f>
        <v>0</v>
      </c>
      <c r="DC331">
        <f>IF(ISNA(DD331),NA(),DC209)</f>
        <v>0</v>
      </c>
      <c r="DD331">
        <f>IF(OR(DD209="",AND(DD209=DD208,DD209=DD210)),NA(), DD209)</f>
        <v>0</v>
      </c>
      <c r="DE331">
        <f>IF(ISNA(DF331),NA(),DE209)</f>
        <v>0</v>
      </c>
      <c r="DF331">
        <f>IF(OR(DF209="",AND(DF209=DF208,DF209=DF210)),NA(), DF209)</f>
        <v>0</v>
      </c>
      <c r="DG331">
        <f>IF(ISNA(DH331),NA(),DG209)</f>
        <v>0</v>
      </c>
      <c r="DH331">
        <f>IF(OR(DH209="",AND(DH209=DH208,DH209=DH210)),NA(), DH209)</f>
        <v>0</v>
      </c>
      <c r="DI331">
        <f>IF(ISNA(DJ331),NA(),DI209)</f>
        <v>0</v>
      </c>
      <c r="DJ331">
        <f>IF(OR(DJ209="",AND(DJ209=DJ208,DJ209=DJ210)),NA(), DJ209)</f>
        <v>0</v>
      </c>
      <c r="DK331">
        <f>IF(ISNA(DL331),NA(),DK209)</f>
        <v>0</v>
      </c>
      <c r="DL331">
        <f>IF(OR(DL209="",AND(DL209=DL208,DL209=DL210)),NA(), DL209)</f>
        <v>0</v>
      </c>
      <c r="DM331">
        <f>IF(ISNA(DN331),NA(),DM209)</f>
        <v>0</v>
      </c>
      <c r="DN331">
        <f>IF(OR(DN209="",AND(DN209=DN208,DN209=DN210)),NA(), DN209)</f>
        <v>0</v>
      </c>
      <c r="DO331">
        <f>IF(ISNA(DP331),NA(),DO209)</f>
        <v>0</v>
      </c>
      <c r="DP331">
        <f>IF(OR(DP209="",AND(DP209=DP208,DP209=DP210)),NA(), DP209)</f>
        <v>0</v>
      </c>
      <c r="DQ331">
        <f>IF(ISNA(DR331),NA(),DQ209)</f>
        <v>0</v>
      </c>
      <c r="DR331">
        <f>IF(OR(DR209="",AND(DR209=DR208,DR209=DR210)),NA(), DR209)</f>
        <v>0</v>
      </c>
      <c r="DS331">
        <f>IF(ISNA(DT331),NA(),DS209)</f>
        <v>0</v>
      </c>
      <c r="DT331">
        <f>IF(OR(DT209="",AND(DT209=DT208,DT209=DT210)),NA(), DT209)</f>
        <v>0</v>
      </c>
      <c r="DU331">
        <f>IF(ISNA(DV331),NA(),DU209)</f>
        <v>0</v>
      </c>
      <c r="DV331">
        <f>IF(OR(DV209="",AND(DV209=DV208,DV209=DV210)),NA(), DV209)</f>
        <v>0</v>
      </c>
      <c r="DW331">
        <f>IF(ISNA(DX331),NA(),DW209)</f>
        <v>0</v>
      </c>
      <c r="DX331">
        <f>IF(OR(DX209="",AND(DX209=DX208,DX209=DX210)),NA(), DX209)</f>
        <v>0</v>
      </c>
      <c r="DY331">
        <f>IF(ISNA(DZ331),NA(),DY209)</f>
        <v>0</v>
      </c>
      <c r="DZ331">
        <f>IF(OR(DZ209="",AND(DZ209=DZ208,DZ209=DZ210)),NA(), DZ209)</f>
        <v>0</v>
      </c>
      <c r="EA331">
        <f>IF(ISNA(EB331),NA(),EA209)</f>
        <v>0</v>
      </c>
      <c r="EB331">
        <f>IF(OR(EB209="",AND(EB209=EB208,EB209=EB210)),NA(), EB209)</f>
        <v>0</v>
      </c>
      <c r="EC331">
        <f>IF(ISNA(ED331),NA(),EC209)</f>
        <v>0</v>
      </c>
      <c r="ED331">
        <f>IF(OR(ED209="",AND(ED209=ED208,ED209=ED210)),NA(), ED209)</f>
        <v>0</v>
      </c>
      <c r="EE331">
        <f>IF(ISNA(EF331),NA(),EE209)</f>
        <v>0</v>
      </c>
      <c r="EF331">
        <f>IF(OR(EF209="",AND(EF209=EF208,EF209=EF210)),NA(), EF209)</f>
        <v>0</v>
      </c>
      <c r="EI331">
        <f>IF(ISNA(EJ331),NA(),EI209)</f>
        <v>0</v>
      </c>
      <c r="EJ331">
        <f>IF(OR(EJ209="",AND(EJ209=EJ208,EJ209=EJ210)),NA(), EJ209)</f>
        <v>0</v>
      </c>
      <c r="EK331">
        <f>IF(ISNA(EL331),NA(),EK209)</f>
        <v>0</v>
      </c>
      <c r="EL331">
        <f>IF(OR(EL209="",AND(EL209=EL208,EL209=EL210)),NA(), EL209)</f>
        <v>0</v>
      </c>
      <c r="EM331">
        <f>IF(ISNA(EN331),NA(),EM209)</f>
        <v>0</v>
      </c>
      <c r="EN331">
        <f>IF(OR(EN209="",AND(EN209=EN208,EN209=EN210)),NA(), EN209)</f>
        <v>0</v>
      </c>
      <c r="EO331">
        <f>IF(ISNA(EP331),NA(),EO209)</f>
        <v>0</v>
      </c>
      <c r="EP331">
        <f>IF(OR(EP209="",AND(EP209=EP208,EP209=EP210)),NA(), EP209)</f>
        <v>0</v>
      </c>
      <c r="EQ331">
        <f>IF(ISNA(ER331),NA(),EQ209)</f>
        <v>0</v>
      </c>
      <c r="ER331">
        <f>IF(OR(ER209="",AND(ER209=ER208,ER209=ER210)),NA(), ER209)</f>
        <v>0</v>
      </c>
      <c r="ES331">
        <f>IF(ISNA(ET331),NA(),ES209)</f>
        <v>0</v>
      </c>
      <c r="ET331">
        <f>IF(OR(ET209="",AND(ET209=ET208,ET209=ET210)),NA(), ET209)</f>
        <v>0</v>
      </c>
      <c r="EU331">
        <f>IF(ISNA(EV331),NA(),EU209)</f>
        <v>0</v>
      </c>
      <c r="EV331">
        <f>IF(OR(EV209="",AND(EV209=EV208,EV209=EV210)),NA(), EV209)</f>
        <v>0</v>
      </c>
      <c r="EW331">
        <f>IF(ISNA(EX331),NA(),EW209)</f>
        <v>0</v>
      </c>
      <c r="EX331">
        <f>IF(OR(EX209="",AND(EX209=EX208,EX209=EX210)),NA(), EX209)</f>
        <v>0</v>
      </c>
      <c r="EY331">
        <f>IF(ISNA(EZ331),NA(),EY209)</f>
        <v>0</v>
      </c>
      <c r="EZ331">
        <f>IF(OR(EZ209="",AND(EZ209=EZ208,EZ209=EZ210)),NA(), EZ209)</f>
        <v>0</v>
      </c>
      <c r="FA331">
        <f>IF(ISNA(FB331),NA(),FA209)</f>
        <v>0</v>
      </c>
      <c r="FB331">
        <f>IF(OR(FB209="",AND(FB209=FB208,FB209=FB210)),NA(), FB209)</f>
        <v>0</v>
      </c>
      <c r="FC331">
        <f>IF(ISNA(FD331),NA(),FC209)</f>
        <v>0</v>
      </c>
      <c r="FD331">
        <f>IF(OR(FD209="",AND(FD209=FD208,FD209=FD210)),NA(), FD209)</f>
        <v>0</v>
      </c>
      <c r="FE331">
        <f>IF(ISNA(FF331),NA(),FE209)</f>
        <v>0</v>
      </c>
      <c r="FF331">
        <f>IF(OR(FF209="",AND(FF209=FF208,FF209=FF210)),NA(), FF209)</f>
        <v>0</v>
      </c>
      <c r="FG331">
        <f>IF(ISNA(FH331),NA(),FG209)</f>
        <v>0</v>
      </c>
      <c r="FH331">
        <f>IF(OR(FH209="",AND(FH209=FH208,FH209=FH210)),NA(), FH209)</f>
        <v>0</v>
      </c>
      <c r="FI331">
        <f>IF(ISNA(FJ331),NA(),FI209)</f>
        <v>0</v>
      </c>
      <c r="FJ331">
        <f>IF(OR(FJ209="",AND(FJ209=FJ208,FJ209=FJ210)),NA(), FJ209)</f>
        <v>0</v>
      </c>
      <c r="FK331">
        <f>IF(ISNA(FL331),NA(),FK209)</f>
        <v>0</v>
      </c>
      <c r="FL331">
        <f>IF(OR(FL209="",AND(FL209=FL208,FL209=FL210)),NA(), FL209)</f>
        <v>0</v>
      </c>
      <c r="FM331">
        <f>IF(ISNA(FN331),NA(),FM209)</f>
        <v>0</v>
      </c>
      <c r="FN331">
        <f>IF(OR(FN209="",AND(FN209=FN208,FN209=FN210)),NA(), FN209)</f>
        <v>0</v>
      </c>
      <c r="FO331">
        <f>IF(ISNA(FP331),NA(),FO209)</f>
        <v>0</v>
      </c>
      <c r="FP331">
        <f>IF(OR(FP209="",AND(FP209=FP208,FP209=FP210)),NA(), FP209)</f>
        <v>0</v>
      </c>
      <c r="FQ331">
        <f>IF(ISNA(FR331),NA(),FQ209)</f>
        <v>0</v>
      </c>
      <c r="FR331">
        <f>IF(OR(FR209="",AND(FR209=FR208,FR209=FR210)),NA(), FR209)</f>
        <v>0</v>
      </c>
      <c r="FS331">
        <f>IF(ISNA(FT331),NA(),FS209)</f>
        <v>0</v>
      </c>
      <c r="FT331">
        <f>IF(OR(FT209="",AND(FT209=FT208,FT209=FT210)),NA(), FT209)</f>
        <v>0</v>
      </c>
      <c r="FU331">
        <f>IF(ISNA(FV331),NA(),FU209)</f>
        <v>0</v>
      </c>
      <c r="FV331">
        <f>IF(OR(FV209="",AND(FV209=FV208,FV209=FV210)),NA(), FV209)</f>
        <v>0</v>
      </c>
      <c r="FW331">
        <f>IF(ISNA(FX331),NA(),FW209)</f>
        <v>0</v>
      </c>
      <c r="FX331">
        <f>IF(OR(FX209="",AND(FX209=FX208,FX209=FX210)),NA(), FX209)</f>
        <v>0</v>
      </c>
      <c r="FY331">
        <f>IF(ISNA(FZ331),NA(),FY209)</f>
        <v>0</v>
      </c>
      <c r="FZ331">
        <f>IF(OR(FZ209="",AND(FZ209=FZ208,FZ209=FZ210)),NA(), FZ209)</f>
        <v>0</v>
      </c>
      <c r="GA331">
        <f>IF(ISNA(GB331),NA(),GA209)</f>
        <v>0</v>
      </c>
      <c r="GB331">
        <f>IF(OR(GB209="",AND(GB209=GB208,GB209=GB210)),NA(), GB209)</f>
        <v>0</v>
      </c>
      <c r="GC331">
        <f>IF(ISNA(GD331),NA(),GC209)</f>
        <v>0</v>
      </c>
      <c r="GD331">
        <f>IF(OR(GD209="",AND(GD209=GD208,GD209=GD210)),NA(), GD209)</f>
        <v>0</v>
      </c>
      <c r="GE331">
        <f>IF(ISNA(GF331),NA(),GE209)</f>
        <v>0</v>
      </c>
      <c r="GF331">
        <f>IF(OR(GF209="",AND(GF209=GF208,GF209=GF210)),NA(), GF209)</f>
        <v>0</v>
      </c>
      <c r="GG331">
        <f>IF(ISNA(GH331),NA(),GG209)</f>
        <v>0</v>
      </c>
      <c r="GH331">
        <f>IF(OR(GH209="",AND(GH209=GH208,GH209=GH210)),NA(), GH209)</f>
        <v>0</v>
      </c>
      <c r="GI331">
        <f>IF(ISNA(GJ331),NA(),GI209)</f>
        <v>0</v>
      </c>
      <c r="GJ331">
        <f>IF(OR(GJ209="",AND(GJ209=GJ208,GJ209=GJ210)),NA(), GJ209)</f>
        <v>0</v>
      </c>
      <c r="GK331">
        <f>IF(ISNA(GL331),NA(),GK209)</f>
        <v>0</v>
      </c>
      <c r="GL331">
        <f>IF(OR(GL209="",AND(GL209=GL208,GL209=GL210)),NA(), GL209)</f>
        <v>0</v>
      </c>
      <c r="GM331">
        <f>IF(ISNA(GN331),NA(),GM209)</f>
        <v>0</v>
      </c>
      <c r="GN331">
        <f>IF(OR(GN209="",AND(GN209=GN208,GN209=GN210)),NA(), GN209)</f>
        <v>0</v>
      </c>
      <c r="GO331">
        <f>IF(ISNA(GP331),NA(),GO209)</f>
        <v>0</v>
      </c>
      <c r="GP331">
        <f>IF(OR(GP209="",AND(GP209=GP208,GP209=GP210)),NA(), GP209)</f>
        <v>0</v>
      </c>
      <c r="GQ331">
        <f>IF(ISNA(GR331),NA(),GQ209)</f>
        <v>0</v>
      </c>
      <c r="GR331">
        <f>IF(OR(GR209="",AND(GR209=GR208,GR209=GR210)),NA(), GR209)</f>
        <v>0</v>
      </c>
      <c r="GS331">
        <f>IF(ISNA(GT331),NA(),GS209)</f>
        <v>0</v>
      </c>
      <c r="GT331">
        <f>IF(OR(GT209="",AND(GT209=GT208,GT209=GT210)),NA(), GT209)</f>
        <v>0</v>
      </c>
      <c r="GU331">
        <f>IF(ISNA(GV331),NA(),GU209)</f>
        <v>0</v>
      </c>
      <c r="GV331">
        <f>IF(OR(GV209="",AND(GV209=GV208,GV209=GV210)),NA(), GV209)</f>
        <v>0</v>
      </c>
      <c r="GW331">
        <f>IF(ISNA(GX331),NA(),GW209)</f>
        <v>0</v>
      </c>
      <c r="GX331">
        <f>IF(OR(GX209="",AND(GX209=GX208,GX209=GX210)),NA(), GX209)</f>
        <v>0</v>
      </c>
      <c r="GY331">
        <f>IF(ISNA(GZ331),NA(),GY209)</f>
        <v>0</v>
      </c>
      <c r="GZ331">
        <f>IF(OR(GZ209="",AND(GZ209=GZ208,GZ209=GZ210)),NA(), GZ209)</f>
        <v>0</v>
      </c>
      <c r="HA331">
        <f>IF(ISNA(HB331),NA(),HA209)</f>
        <v>0</v>
      </c>
      <c r="HB331">
        <f>IF(OR(HB209="",AND(HB209=HB208,HB209=HB210)),NA(), HB209)</f>
        <v>0</v>
      </c>
      <c r="HC331">
        <f>IF(ISNA(HD331),NA(),HC209)</f>
        <v>0</v>
      </c>
      <c r="HD331">
        <f>IF(OR(HD209="",AND(HD209=HD208,HD209=HD210)),NA(), HD209)</f>
        <v>0</v>
      </c>
      <c r="HE331">
        <f>IF(ISNA(HF331),NA(),HE209)</f>
        <v>0</v>
      </c>
      <c r="HF331">
        <f>IF(OR(HF209="",AND(HF209=HF208,HF209=HF210)),NA(), HF209)</f>
        <v>0</v>
      </c>
      <c r="HG331">
        <f>IF(ISNA(HH331),NA(),HG209)</f>
        <v>0</v>
      </c>
      <c r="HH331">
        <f>IF(OR(HH209="",AND(HH209=HH208,HH209=HH210)),NA(), HH209)</f>
        <v>0</v>
      </c>
      <c r="HI331">
        <f>IF(ISNA(HJ331),NA(),HI209)</f>
        <v>0</v>
      </c>
      <c r="HJ331">
        <f>IF(OR(HJ209="",AND(HJ209=HJ208,HJ209=HJ210)),NA(), HJ209)</f>
        <v>0</v>
      </c>
      <c r="HK331">
        <f>IF(ISNA(HL331),NA(),HK209)</f>
        <v>0</v>
      </c>
      <c r="HL331">
        <f>IF(OR(HL209="",AND(HL209=HL208,HL209=HL210)),NA(), HL209)</f>
        <v>0</v>
      </c>
      <c r="HM331">
        <f>IF(ISNA(HN331),NA(),HM209)</f>
        <v>0</v>
      </c>
      <c r="HN331">
        <f>IF(OR(HN209="",AND(HN209=HN208,HN209=HN210)),NA(), HN209)</f>
        <v>0</v>
      </c>
      <c r="HO331">
        <f>IF(ISNA(HP331),NA(),HO209)</f>
        <v>0</v>
      </c>
      <c r="HP331">
        <f>IF(OR(HP209="",AND(HP209=HP208,HP209=HP210)),NA(), HP209)</f>
        <v>0</v>
      </c>
      <c r="HQ331">
        <f>IF(ISNA(HR331),NA(),HQ209)</f>
        <v>0</v>
      </c>
      <c r="HR331">
        <f>IF(OR(HR209="",AND(HR209=HR208,HR209=HR210)),NA(), HR209)</f>
        <v>0</v>
      </c>
      <c r="HS331">
        <f>IF(ISNA(HT331),NA(),HS209)</f>
        <v>0</v>
      </c>
      <c r="HT331">
        <f>IF(OR(HT209="",AND(HT209=HT208,HT209=HT210)),NA(), HT209)</f>
        <v>0</v>
      </c>
      <c r="HU331">
        <f>IF(ISNA(HV331),NA(),HU209)</f>
        <v>0</v>
      </c>
      <c r="HV331">
        <f>IF(OR(HV209="",AND(HV209=HV208,HV209=HV210)),NA(), HV209)</f>
        <v>0</v>
      </c>
      <c r="HW331">
        <f>IF(ISNA(HX331),NA(),HW209)</f>
        <v>0</v>
      </c>
      <c r="HX331">
        <f>IF(OR(HX209="",AND(HX209=HX208,HX209=HX210)),NA(), HX209)</f>
        <v>0</v>
      </c>
      <c r="HY331">
        <f>IF(ISNA(HZ331),NA(),HY209)</f>
        <v>0</v>
      </c>
      <c r="HZ331">
        <f>IF(OR(HZ209="",AND(HZ209=HZ208,HZ209=HZ210)),NA(), HZ209)</f>
        <v>0</v>
      </c>
      <c r="IA331">
        <f>IF(ISNA(IB331),NA(),IA209)</f>
        <v>0</v>
      </c>
      <c r="IB331">
        <f>IF(OR(IB209="",AND(IB209=IB208,IB209=IB210)),NA(), IB209)</f>
        <v>0</v>
      </c>
      <c r="IC331">
        <f>IF(ISNA(ID331),NA(),IC209)</f>
        <v>0</v>
      </c>
      <c r="ID331">
        <f>IF(OR(ID209="",AND(ID209=ID208,ID209=ID210)),NA(), ID209)</f>
        <v>0</v>
      </c>
      <c r="IE331">
        <f>IF(ISNA(IF331),NA(),IE209)</f>
        <v>0</v>
      </c>
      <c r="IF331">
        <f>IF(OR(IF209="",AND(IF209=IF208,IF209=IF210)),NA(), IF209)</f>
        <v>0</v>
      </c>
      <c r="IG331">
        <f>IF(ISNA(IH331),NA(),IG209)</f>
        <v>0</v>
      </c>
      <c r="IH331">
        <f>IF(OR(IH209="",AND(IH209=IH208,IH209=IH210)),NA(), IH209)</f>
        <v>0</v>
      </c>
      <c r="II331">
        <f>IF(ISNA(IJ331),NA(),II209)</f>
        <v>0</v>
      </c>
      <c r="IJ331">
        <f>IF(OR(IJ209="",AND(IJ209=IJ208,IJ209=IJ210)),NA(), IJ209)</f>
        <v>0</v>
      </c>
      <c r="IK331">
        <f>IF(ISNA(IL331),NA(),IK209)</f>
        <v>0</v>
      </c>
      <c r="IL331">
        <f>IF(OR(IL209="",AND(IL209=IL208,IL209=IL210)),NA(), IL209)</f>
        <v>0</v>
      </c>
      <c r="IM331">
        <f>IF(ISNA(IN331),NA(),IM209)</f>
        <v>0</v>
      </c>
      <c r="IN331">
        <f>IF(OR(IN209="",AND(IN209=IN208,IN209=IN210)),NA(), IN209)</f>
        <v>0</v>
      </c>
      <c r="IO331">
        <f>IF(ISNA(IP331),NA(),IO209)</f>
        <v>0</v>
      </c>
      <c r="IP331">
        <f>IF(OR(IP209="",AND(IP209=IP208,IP209=IP210)),NA(), IP209)</f>
        <v>0</v>
      </c>
      <c r="IQ331">
        <f>IF(ISNA(IR331),NA(),IQ209)</f>
        <v>0</v>
      </c>
      <c r="IR331">
        <f>IF(OR(IR209="",AND(IR209=IR208,IR209=IR210)),NA(), IR209)</f>
        <v>0</v>
      </c>
      <c r="IS331">
        <f>IF(ISNA(IT331),NA(),IS209)</f>
        <v>0</v>
      </c>
      <c r="IT331">
        <f>IF(OR(IT209="",AND(IT209=IT208,IT209=IT210)),NA(), IT209)</f>
        <v>0</v>
      </c>
      <c r="IU331">
        <f>IF(ISNA(IV331),NA(),IU209)</f>
        <v>0</v>
      </c>
      <c r="IV331">
        <f>IF(OR(IV209="",AND(IV209=IV208,IV209=IV210)),NA(), IV209)</f>
        <v>0</v>
      </c>
      <c r="IW331">
        <f>IF(ISNA(IX331),NA(),IW209)</f>
        <v>0</v>
      </c>
      <c r="IX331">
        <f>IF(OR(IX209="",AND(IX209=IX208,IX209=IX210)),NA(), IX209)</f>
        <v>0</v>
      </c>
      <c r="IY331">
        <f>IF(ISNA(IZ331),NA(),IY209)</f>
        <v>0</v>
      </c>
      <c r="IZ331">
        <f>IF(OR(IZ209="",AND(IZ209=IZ208,IZ209=IZ210)),NA(), IZ209)</f>
        <v>0</v>
      </c>
      <c r="JA331">
        <f>IF(ISNA(JB331),NA(),JA209)</f>
        <v>0</v>
      </c>
      <c r="JB331">
        <f>IF(OR(JB209="",AND(JB209=JB208,JB209=JB210)),NA(), JB209)</f>
        <v>0</v>
      </c>
      <c r="JC331">
        <f>IF(ISNA(JD331),NA(),JC209)</f>
        <v>0</v>
      </c>
      <c r="JD331">
        <f>IF(OR(JD209="",AND(JD209=JD208,JD209=JD210)),NA(), JD209)</f>
        <v>0</v>
      </c>
      <c r="JE331">
        <f>IF(ISNA(JF331),NA(),JE209)</f>
        <v>0</v>
      </c>
      <c r="JF331">
        <f>IF(OR(JF209="",AND(JF209=JF208,JF209=JF210)),NA(), JF209)</f>
        <v>0</v>
      </c>
      <c r="JG331">
        <f>IF(ISNA(JH331),NA(),JG209)</f>
        <v>0</v>
      </c>
      <c r="JH331">
        <f>IF(OR(JH209="",AND(JH209=JH208,JH209=JH210)),NA(), JH209)</f>
        <v>0</v>
      </c>
      <c r="JI331">
        <f>IF(ISNA(JJ331),NA(),JI209)</f>
        <v>0</v>
      </c>
      <c r="JJ331">
        <f>IF(OR(JJ209="",AND(JJ209=JJ208,JJ209=JJ210)),NA(), JJ209)</f>
        <v>0</v>
      </c>
    </row>
    <row r="332" spans="5:270">
      <c r="E332">
        <f>IF(ISNA(F332),NA(),E210)</f>
        <v>0</v>
      </c>
      <c r="F332">
        <f>IF(OR(F210="",AND(F210=F209,F210=F211)),NA(), F210)</f>
        <v>0</v>
      </c>
      <c r="G332">
        <f>IF(ISNA(H332),NA(),G210)</f>
        <v>0</v>
      </c>
      <c r="H332">
        <f>IF(OR(H210="",AND(H210=H209,H210=H211)),NA(), H210)</f>
        <v>0</v>
      </c>
      <c r="I332">
        <f>IF(ISNA(J332),NA(),I210)</f>
        <v>0</v>
      </c>
      <c r="J332">
        <f>IF(OR(J210="",AND(J210=J209,J210=J211)),NA(), J210)</f>
        <v>0</v>
      </c>
      <c r="K332">
        <f>IF(ISNA(L332),NA(),K210)</f>
        <v>0</v>
      </c>
      <c r="L332">
        <f>IF(OR(L210="",AND(L210=L209,L210=L211)),NA(), L210)</f>
        <v>0</v>
      </c>
      <c r="M332">
        <f>IF(ISNA(N332),NA(),M210)</f>
        <v>0</v>
      </c>
      <c r="N332">
        <f>IF(OR(N210="",AND(N210=N209,N210=N211)),NA(), N210)</f>
        <v>0</v>
      </c>
      <c r="O332">
        <f>IF(ISNA(P332),NA(),O210)</f>
        <v>0</v>
      </c>
      <c r="P332">
        <f>IF(OR(P210="",AND(P210=P209,P210=P211)),NA(), P210)</f>
        <v>0</v>
      </c>
      <c r="Q332">
        <f>IF(ISNA(R332),NA(),Q210)</f>
        <v>0</v>
      </c>
      <c r="R332">
        <f>IF(OR(R210="",AND(R210=R209,R210=R211)),NA(), R210)</f>
        <v>0</v>
      </c>
      <c r="S332">
        <f>IF(ISNA(T332),NA(),S210)</f>
        <v>0</v>
      </c>
      <c r="T332">
        <f>IF(OR(T210="",AND(T210=T209,T210=T211)),NA(), T210)</f>
        <v>0</v>
      </c>
      <c r="U332">
        <f>IF(ISNA(V332),NA(),U210)</f>
        <v>0</v>
      </c>
      <c r="V332">
        <f>IF(OR(V210="",AND(V210=V209,V210=V211)),NA(), V210)</f>
        <v>0</v>
      </c>
      <c r="W332">
        <f>IF(ISNA(X332),NA(),W210)</f>
        <v>0</v>
      </c>
      <c r="X332">
        <f>IF(OR(X210="",AND(X210=X209,X210=X211)),NA(), X210)</f>
        <v>0</v>
      </c>
      <c r="Y332">
        <f>IF(ISNA(Z332),NA(),Y210)</f>
        <v>0</v>
      </c>
      <c r="Z332">
        <f>IF(OR(Z210="",AND(Z210=Z209,Z210=Z211)),NA(), Z210)</f>
        <v>0</v>
      </c>
      <c r="AA332">
        <f>IF(ISNA(AB332),NA(),AA210)</f>
        <v>0</v>
      </c>
      <c r="AB332">
        <f>IF(OR(AB210="",AND(AB210=AB209,AB210=AB211)),NA(), AB210)</f>
        <v>0</v>
      </c>
      <c r="AC332">
        <f>IF(ISNA(AD332),NA(),AC210)</f>
        <v>0</v>
      </c>
      <c r="AD332">
        <f>IF(OR(AD210="",AND(AD210=AD209,AD210=AD211)),NA(), AD210)</f>
        <v>0</v>
      </c>
      <c r="AE332">
        <f>IF(ISNA(AF332),NA(),AE210)</f>
        <v>0</v>
      </c>
      <c r="AF332">
        <f>IF(OR(AF210="",AND(AF210=AF209,AF210=AF211)),NA(), AF210)</f>
        <v>0</v>
      </c>
      <c r="AG332">
        <f>IF(ISNA(AH332),NA(),AG210)</f>
        <v>0</v>
      </c>
      <c r="AH332">
        <f>IF(OR(AH210="",AND(AH210=AH209,AH210=AH211)),NA(), AH210)</f>
        <v>0</v>
      </c>
      <c r="AI332">
        <f>IF(ISNA(AJ332),NA(),AI210)</f>
        <v>0</v>
      </c>
      <c r="AJ332">
        <f>IF(OR(AJ210="",AND(AJ210=AJ209,AJ210=AJ211)),NA(), AJ210)</f>
        <v>0</v>
      </c>
      <c r="AK332">
        <f>IF(ISNA(AL332),NA(),AK210)</f>
        <v>0</v>
      </c>
      <c r="AL332">
        <f>IF(OR(AL210="",AND(AL210=AL209,AL210=AL211)),NA(), AL210)</f>
        <v>0</v>
      </c>
      <c r="AM332">
        <f>IF(ISNA(AN332),NA(),AM210)</f>
        <v>0</v>
      </c>
      <c r="AN332">
        <f>IF(OR(AN210="",AND(AN210=AN209,AN210=AN211)),NA(), AN210)</f>
        <v>0</v>
      </c>
      <c r="AO332">
        <f>IF(ISNA(AP332),NA(),AO210)</f>
        <v>0</v>
      </c>
      <c r="AP332">
        <f>IF(OR(AP210="",AND(AP210=AP209,AP210=AP211)),NA(), AP210)</f>
        <v>0</v>
      </c>
      <c r="AQ332">
        <f>IF(ISNA(AR332),NA(),AQ210)</f>
        <v>0</v>
      </c>
      <c r="AR332">
        <f>IF(OR(AR210="",AND(AR210=AR209,AR210=AR211)),NA(), AR210)</f>
        <v>0</v>
      </c>
      <c r="AS332">
        <f>IF(ISNA(AT332),NA(),AS210)</f>
        <v>0</v>
      </c>
      <c r="AT332">
        <f>IF(OR(AT210="",AND(AT210=AT209,AT210=AT211)),NA(), AT210)</f>
        <v>0</v>
      </c>
      <c r="AU332">
        <f>IF(ISNA(AV332),NA(),AU210)</f>
        <v>0</v>
      </c>
      <c r="AV332">
        <f>IF(OR(AV210="",AND(AV210=AV209,AV210=AV211)),NA(), AV210)</f>
        <v>0</v>
      </c>
      <c r="AW332">
        <f>IF(ISNA(AX332),NA(),AW210)</f>
        <v>0</v>
      </c>
      <c r="AX332">
        <f>IF(OR(AX210="",AND(AX210=AX209,AX210=AX211)),NA(), AX210)</f>
        <v>0</v>
      </c>
      <c r="AY332">
        <f>IF(ISNA(AZ332),NA(),AY210)</f>
        <v>0</v>
      </c>
      <c r="AZ332">
        <f>IF(OR(AZ210="",AND(AZ210=AZ209,AZ210=AZ211)),NA(), AZ210)</f>
        <v>0</v>
      </c>
      <c r="BA332">
        <f>IF(ISNA(BB332),NA(),BA210)</f>
        <v>0</v>
      </c>
      <c r="BB332">
        <f>IF(OR(BB210="",AND(BB210=BB209,BB210=BB211)),NA(), BB210)</f>
        <v>0</v>
      </c>
      <c r="BC332">
        <f>IF(ISNA(BD332),NA(),BC210)</f>
        <v>0</v>
      </c>
      <c r="BD332">
        <f>IF(OR(BD210="",AND(BD210=BD209,BD210=BD211)),NA(), BD210)</f>
        <v>0</v>
      </c>
      <c r="BE332">
        <f>IF(ISNA(BF332),NA(),BE210)</f>
        <v>0</v>
      </c>
      <c r="BF332">
        <f>IF(OR(BF210="",AND(BF210=BF209,BF210=BF211)),NA(), BF210)</f>
        <v>0</v>
      </c>
      <c r="BG332">
        <f>IF(ISNA(BH332),NA(),BG210)</f>
        <v>0</v>
      </c>
      <c r="BH332">
        <f>IF(OR(BH210="",AND(BH210=BH209,BH210=BH211)),NA(), BH210)</f>
        <v>0</v>
      </c>
      <c r="BI332">
        <f>IF(ISNA(BJ332),NA(),BI210)</f>
        <v>0</v>
      </c>
      <c r="BJ332">
        <f>IF(OR(BJ210="",AND(BJ210=BJ209,BJ210=BJ211)),NA(), BJ210)</f>
        <v>0</v>
      </c>
      <c r="BK332">
        <f>IF(ISNA(BL332),NA(),BK210)</f>
        <v>0</v>
      </c>
      <c r="BL332">
        <f>IF(OR(BL210="",AND(BL210=BL209,BL210=BL211)),NA(), BL210)</f>
        <v>0</v>
      </c>
      <c r="BM332">
        <f>IF(ISNA(BN332),NA(),BM210)</f>
        <v>0</v>
      </c>
      <c r="BN332">
        <f>IF(OR(BN210="",AND(BN210=BN209,BN210=BN211)),NA(), BN210)</f>
        <v>0</v>
      </c>
      <c r="BO332">
        <f>IF(ISNA(BP332),NA(),BO210)</f>
        <v>0</v>
      </c>
      <c r="BP332">
        <f>IF(OR(BP210="",AND(BP210=BP209,BP210=BP211)),NA(), BP210)</f>
        <v>0</v>
      </c>
      <c r="BQ332">
        <f>IF(ISNA(BR332),NA(),BQ210)</f>
        <v>0</v>
      </c>
      <c r="BR332">
        <f>IF(OR(BR210="",AND(BR210=BR209,BR210=BR211)),NA(), BR210)</f>
        <v>0</v>
      </c>
      <c r="BS332">
        <f>IF(ISNA(BT332),NA(),BS210)</f>
        <v>0</v>
      </c>
      <c r="BT332">
        <f>IF(OR(BT210="",AND(BT210=BT209,BT210=BT211)),NA(), BT210)</f>
        <v>0</v>
      </c>
      <c r="BU332">
        <f>IF(ISNA(BV332),NA(),BU210)</f>
        <v>0</v>
      </c>
      <c r="BV332">
        <f>IF(OR(BV210="",AND(BV210=BV209,BV210=BV211)),NA(), BV210)</f>
        <v>0</v>
      </c>
      <c r="BW332">
        <f>IF(ISNA(BX332),NA(),BW210)</f>
        <v>0</v>
      </c>
      <c r="BX332">
        <f>IF(OR(BX210="",AND(BX210=BX209,BX210=BX211)),NA(), BX210)</f>
        <v>0</v>
      </c>
      <c r="BY332">
        <f>IF(ISNA(BZ332),NA(),BY210)</f>
        <v>0</v>
      </c>
      <c r="BZ332">
        <f>IF(OR(BZ210="",AND(BZ210=BZ209,BZ210=BZ211)),NA(), BZ210)</f>
        <v>0</v>
      </c>
      <c r="CA332">
        <f>IF(ISNA(CB332),NA(),CA210)</f>
        <v>0</v>
      </c>
      <c r="CB332">
        <f>IF(OR(CB210="",AND(CB210=CB209,CB210=CB211)),NA(), CB210)</f>
        <v>0</v>
      </c>
      <c r="CC332">
        <f>IF(ISNA(CD332),NA(),CC210)</f>
        <v>0</v>
      </c>
      <c r="CD332">
        <f>IF(OR(CD210="",AND(CD210=CD209,CD210=CD211)),NA(), CD210)</f>
        <v>0</v>
      </c>
      <c r="CE332">
        <f>IF(ISNA(CF332),NA(),CE210)</f>
        <v>0</v>
      </c>
      <c r="CF332">
        <f>IF(OR(CF210="",AND(CF210=CF209,CF210=CF211)),NA(), CF210)</f>
        <v>0</v>
      </c>
      <c r="CG332">
        <f>IF(ISNA(CH332),NA(),CG210)</f>
        <v>0</v>
      </c>
      <c r="CH332">
        <f>IF(OR(CH210="",AND(CH210=CH209,CH210=CH211)),NA(), CH210)</f>
        <v>0</v>
      </c>
      <c r="CI332">
        <f>IF(ISNA(CJ332),NA(),CI210)</f>
        <v>0</v>
      </c>
      <c r="CJ332">
        <f>IF(OR(CJ210="",AND(CJ210=CJ209,CJ210=CJ211)),NA(), CJ210)</f>
        <v>0</v>
      </c>
      <c r="CK332">
        <f>IF(ISNA(CL332),NA(),CK210)</f>
        <v>0</v>
      </c>
      <c r="CL332">
        <f>IF(OR(CL210="",AND(CL210=CL209,CL210=CL211)),NA(), CL210)</f>
        <v>0</v>
      </c>
      <c r="CM332">
        <f>IF(ISNA(CN332),NA(),CM210)</f>
        <v>0</v>
      </c>
      <c r="CN332">
        <f>IF(OR(CN210="",AND(CN210=CN209,CN210=CN211)),NA(), CN210)</f>
        <v>0</v>
      </c>
      <c r="CO332">
        <f>IF(ISNA(CP332),NA(),CO210)</f>
        <v>0</v>
      </c>
      <c r="CP332">
        <f>IF(OR(CP210="",AND(CP210=CP209,CP210=CP211)),NA(), CP210)</f>
        <v>0</v>
      </c>
      <c r="CQ332">
        <f>IF(ISNA(CR332),NA(),CQ210)</f>
        <v>0</v>
      </c>
      <c r="CR332">
        <f>IF(OR(CR210="",AND(CR210=CR209,CR210=CR211)),NA(), CR210)</f>
        <v>0</v>
      </c>
      <c r="CS332">
        <f>IF(ISNA(CT332),NA(),CS210)</f>
        <v>0</v>
      </c>
      <c r="CT332">
        <f>IF(OR(CT210="",AND(CT210=CT209,CT210=CT211)),NA(), CT210)</f>
        <v>0</v>
      </c>
      <c r="CU332">
        <f>IF(ISNA(CV332),NA(),CU210)</f>
        <v>0</v>
      </c>
      <c r="CV332">
        <f>IF(OR(CV210="",AND(CV210=CV209,CV210=CV211)),NA(), CV210)</f>
        <v>0</v>
      </c>
      <c r="CW332">
        <f>IF(ISNA(CX332),NA(),CW210)</f>
        <v>0</v>
      </c>
      <c r="CX332">
        <f>IF(OR(CX210="",AND(CX210=CX209,CX210=CX211)),NA(), CX210)</f>
        <v>0</v>
      </c>
      <c r="CY332">
        <f>IF(ISNA(CZ332),NA(),CY210)</f>
        <v>0</v>
      </c>
      <c r="CZ332">
        <f>IF(OR(CZ210="",AND(CZ210=CZ209,CZ210=CZ211)),NA(), CZ210)</f>
        <v>0</v>
      </c>
      <c r="DA332">
        <f>IF(ISNA(DB332),NA(),DA210)</f>
        <v>0</v>
      </c>
      <c r="DB332">
        <f>IF(OR(DB210="",AND(DB210=DB209,DB210=DB211)),NA(), DB210)</f>
        <v>0</v>
      </c>
      <c r="DC332">
        <f>IF(ISNA(DD332),NA(),DC210)</f>
        <v>0</v>
      </c>
      <c r="DD332">
        <f>IF(OR(DD210="",AND(DD210=DD209,DD210=DD211)),NA(), DD210)</f>
        <v>0</v>
      </c>
      <c r="DE332">
        <f>IF(ISNA(DF332),NA(),DE210)</f>
        <v>0</v>
      </c>
      <c r="DF332">
        <f>IF(OR(DF210="",AND(DF210=DF209,DF210=DF211)),NA(), DF210)</f>
        <v>0</v>
      </c>
      <c r="DG332">
        <f>IF(ISNA(DH332),NA(),DG210)</f>
        <v>0</v>
      </c>
      <c r="DH332">
        <f>IF(OR(DH210="",AND(DH210=DH209,DH210=DH211)),NA(), DH210)</f>
        <v>0</v>
      </c>
      <c r="DI332">
        <f>IF(ISNA(DJ332),NA(),DI210)</f>
        <v>0</v>
      </c>
      <c r="DJ332">
        <f>IF(OR(DJ210="",AND(DJ210=DJ209,DJ210=DJ211)),NA(), DJ210)</f>
        <v>0</v>
      </c>
      <c r="DK332">
        <f>IF(ISNA(DL332),NA(),DK210)</f>
        <v>0</v>
      </c>
      <c r="DL332">
        <f>IF(OR(DL210="",AND(DL210=DL209,DL210=DL211)),NA(), DL210)</f>
        <v>0</v>
      </c>
      <c r="DM332">
        <f>IF(ISNA(DN332),NA(),DM210)</f>
        <v>0</v>
      </c>
      <c r="DN332">
        <f>IF(OR(DN210="",AND(DN210=DN209,DN210=DN211)),NA(), DN210)</f>
        <v>0</v>
      </c>
      <c r="DO332">
        <f>IF(ISNA(DP332),NA(),DO210)</f>
        <v>0</v>
      </c>
      <c r="DP332">
        <f>IF(OR(DP210="",AND(DP210=DP209,DP210=DP211)),NA(), DP210)</f>
        <v>0</v>
      </c>
      <c r="DQ332">
        <f>IF(ISNA(DR332),NA(),DQ210)</f>
        <v>0</v>
      </c>
      <c r="DR332">
        <f>IF(OR(DR210="",AND(DR210=DR209,DR210=DR211)),NA(), DR210)</f>
        <v>0</v>
      </c>
      <c r="DS332">
        <f>IF(ISNA(DT332),NA(),DS210)</f>
        <v>0</v>
      </c>
      <c r="DT332">
        <f>IF(OR(DT210="",AND(DT210=DT209,DT210=DT211)),NA(), DT210)</f>
        <v>0</v>
      </c>
      <c r="DU332">
        <f>IF(ISNA(DV332),NA(),DU210)</f>
        <v>0</v>
      </c>
      <c r="DV332">
        <f>IF(OR(DV210="",AND(DV210=DV209,DV210=DV211)),NA(), DV210)</f>
        <v>0</v>
      </c>
      <c r="DW332">
        <f>IF(ISNA(DX332),NA(),DW210)</f>
        <v>0</v>
      </c>
      <c r="DX332">
        <f>IF(OR(DX210="",AND(DX210=DX209,DX210=DX211)),NA(), DX210)</f>
        <v>0</v>
      </c>
      <c r="DY332">
        <f>IF(ISNA(DZ332),NA(),DY210)</f>
        <v>0</v>
      </c>
      <c r="DZ332">
        <f>IF(OR(DZ210="",AND(DZ210=DZ209,DZ210=DZ211)),NA(), DZ210)</f>
        <v>0</v>
      </c>
      <c r="EA332">
        <f>IF(ISNA(EB332),NA(),EA210)</f>
        <v>0</v>
      </c>
      <c r="EB332">
        <f>IF(OR(EB210="",AND(EB210=EB209,EB210=EB211)),NA(), EB210)</f>
        <v>0</v>
      </c>
      <c r="EC332">
        <f>IF(ISNA(ED332),NA(),EC210)</f>
        <v>0</v>
      </c>
      <c r="ED332">
        <f>IF(OR(ED210="",AND(ED210=ED209,ED210=ED211)),NA(), ED210)</f>
        <v>0</v>
      </c>
      <c r="EE332">
        <f>IF(ISNA(EF332),NA(),EE210)</f>
        <v>0</v>
      </c>
      <c r="EF332">
        <f>IF(OR(EF210="",AND(EF210=EF209,EF210=EF211)),NA(), EF210)</f>
        <v>0</v>
      </c>
      <c r="EI332">
        <f>IF(ISNA(EJ332),NA(),EI210)</f>
        <v>0</v>
      </c>
      <c r="EJ332">
        <f>IF(OR(EJ210="",AND(EJ210=EJ209,EJ210=EJ211)),NA(), EJ210)</f>
        <v>0</v>
      </c>
      <c r="EK332">
        <f>IF(ISNA(EL332),NA(),EK210)</f>
        <v>0</v>
      </c>
      <c r="EL332">
        <f>IF(OR(EL210="",AND(EL210=EL209,EL210=EL211)),NA(), EL210)</f>
        <v>0</v>
      </c>
      <c r="EM332">
        <f>IF(ISNA(EN332),NA(),EM210)</f>
        <v>0</v>
      </c>
      <c r="EN332">
        <f>IF(OR(EN210="",AND(EN210=EN209,EN210=EN211)),NA(), EN210)</f>
        <v>0</v>
      </c>
      <c r="EO332">
        <f>IF(ISNA(EP332),NA(),EO210)</f>
        <v>0</v>
      </c>
      <c r="EP332">
        <f>IF(OR(EP210="",AND(EP210=EP209,EP210=EP211)),NA(), EP210)</f>
        <v>0</v>
      </c>
      <c r="EQ332">
        <f>IF(ISNA(ER332),NA(),EQ210)</f>
        <v>0</v>
      </c>
      <c r="ER332">
        <f>IF(OR(ER210="",AND(ER210=ER209,ER210=ER211)),NA(), ER210)</f>
        <v>0</v>
      </c>
      <c r="ES332">
        <f>IF(ISNA(ET332),NA(),ES210)</f>
        <v>0</v>
      </c>
      <c r="ET332">
        <f>IF(OR(ET210="",AND(ET210=ET209,ET210=ET211)),NA(), ET210)</f>
        <v>0</v>
      </c>
      <c r="EU332">
        <f>IF(ISNA(EV332),NA(),EU210)</f>
        <v>0</v>
      </c>
      <c r="EV332">
        <f>IF(OR(EV210="",AND(EV210=EV209,EV210=EV211)),NA(), EV210)</f>
        <v>0</v>
      </c>
      <c r="EW332">
        <f>IF(ISNA(EX332),NA(),EW210)</f>
        <v>0</v>
      </c>
      <c r="EX332">
        <f>IF(OR(EX210="",AND(EX210=EX209,EX210=EX211)),NA(), EX210)</f>
        <v>0</v>
      </c>
      <c r="EY332">
        <f>IF(ISNA(EZ332),NA(),EY210)</f>
        <v>0</v>
      </c>
      <c r="EZ332">
        <f>IF(OR(EZ210="",AND(EZ210=EZ209,EZ210=EZ211)),NA(), EZ210)</f>
        <v>0</v>
      </c>
      <c r="FA332">
        <f>IF(ISNA(FB332),NA(),FA210)</f>
        <v>0</v>
      </c>
      <c r="FB332">
        <f>IF(OR(FB210="",AND(FB210=FB209,FB210=FB211)),NA(), FB210)</f>
        <v>0</v>
      </c>
      <c r="FC332">
        <f>IF(ISNA(FD332),NA(),FC210)</f>
        <v>0</v>
      </c>
      <c r="FD332">
        <f>IF(OR(FD210="",AND(FD210=FD209,FD210=FD211)),NA(), FD210)</f>
        <v>0</v>
      </c>
      <c r="FE332">
        <f>IF(ISNA(FF332),NA(),FE210)</f>
        <v>0</v>
      </c>
      <c r="FF332">
        <f>IF(OR(FF210="",AND(FF210=FF209,FF210=FF211)),NA(), FF210)</f>
        <v>0</v>
      </c>
      <c r="FG332">
        <f>IF(ISNA(FH332),NA(),FG210)</f>
        <v>0</v>
      </c>
      <c r="FH332">
        <f>IF(OR(FH210="",AND(FH210=FH209,FH210=FH211)),NA(), FH210)</f>
        <v>0</v>
      </c>
      <c r="FI332">
        <f>IF(ISNA(FJ332),NA(),FI210)</f>
        <v>0</v>
      </c>
      <c r="FJ332">
        <f>IF(OR(FJ210="",AND(FJ210=FJ209,FJ210=FJ211)),NA(), FJ210)</f>
        <v>0</v>
      </c>
      <c r="FK332">
        <f>IF(ISNA(FL332),NA(),FK210)</f>
        <v>0</v>
      </c>
      <c r="FL332">
        <f>IF(OR(FL210="",AND(FL210=FL209,FL210=FL211)),NA(), FL210)</f>
        <v>0</v>
      </c>
      <c r="FM332">
        <f>IF(ISNA(FN332),NA(),FM210)</f>
        <v>0</v>
      </c>
      <c r="FN332">
        <f>IF(OR(FN210="",AND(FN210=FN209,FN210=FN211)),NA(), FN210)</f>
        <v>0</v>
      </c>
      <c r="FO332">
        <f>IF(ISNA(FP332),NA(),FO210)</f>
        <v>0</v>
      </c>
      <c r="FP332">
        <f>IF(OR(FP210="",AND(FP210=FP209,FP210=FP211)),NA(), FP210)</f>
        <v>0</v>
      </c>
      <c r="FQ332">
        <f>IF(ISNA(FR332),NA(),FQ210)</f>
        <v>0</v>
      </c>
      <c r="FR332">
        <f>IF(OR(FR210="",AND(FR210=FR209,FR210=FR211)),NA(), FR210)</f>
        <v>0</v>
      </c>
      <c r="FS332">
        <f>IF(ISNA(FT332),NA(),FS210)</f>
        <v>0</v>
      </c>
      <c r="FT332">
        <f>IF(OR(FT210="",AND(FT210=FT209,FT210=FT211)),NA(), FT210)</f>
        <v>0</v>
      </c>
      <c r="FU332">
        <f>IF(ISNA(FV332),NA(),FU210)</f>
        <v>0</v>
      </c>
      <c r="FV332">
        <f>IF(OR(FV210="",AND(FV210=FV209,FV210=FV211)),NA(), FV210)</f>
        <v>0</v>
      </c>
      <c r="FW332">
        <f>IF(ISNA(FX332),NA(),FW210)</f>
        <v>0</v>
      </c>
      <c r="FX332">
        <f>IF(OR(FX210="",AND(FX210=FX209,FX210=FX211)),NA(), FX210)</f>
        <v>0</v>
      </c>
      <c r="FY332">
        <f>IF(ISNA(FZ332),NA(),FY210)</f>
        <v>0</v>
      </c>
      <c r="FZ332">
        <f>IF(OR(FZ210="",AND(FZ210=FZ209,FZ210=FZ211)),NA(), FZ210)</f>
        <v>0</v>
      </c>
      <c r="GA332">
        <f>IF(ISNA(GB332),NA(),GA210)</f>
        <v>0</v>
      </c>
      <c r="GB332">
        <f>IF(OR(GB210="",AND(GB210=GB209,GB210=GB211)),NA(), GB210)</f>
        <v>0</v>
      </c>
      <c r="GC332">
        <f>IF(ISNA(GD332),NA(),GC210)</f>
        <v>0</v>
      </c>
      <c r="GD332">
        <f>IF(OR(GD210="",AND(GD210=GD209,GD210=GD211)),NA(), GD210)</f>
        <v>0</v>
      </c>
      <c r="GE332">
        <f>IF(ISNA(GF332),NA(),GE210)</f>
        <v>0</v>
      </c>
      <c r="GF332">
        <f>IF(OR(GF210="",AND(GF210=GF209,GF210=GF211)),NA(), GF210)</f>
        <v>0</v>
      </c>
      <c r="GG332">
        <f>IF(ISNA(GH332),NA(),GG210)</f>
        <v>0</v>
      </c>
      <c r="GH332">
        <f>IF(OR(GH210="",AND(GH210=GH209,GH210=GH211)),NA(), GH210)</f>
        <v>0</v>
      </c>
      <c r="GI332">
        <f>IF(ISNA(GJ332),NA(),GI210)</f>
        <v>0</v>
      </c>
      <c r="GJ332">
        <f>IF(OR(GJ210="",AND(GJ210=GJ209,GJ210=GJ211)),NA(), GJ210)</f>
        <v>0</v>
      </c>
      <c r="GK332">
        <f>IF(ISNA(GL332),NA(),GK210)</f>
        <v>0</v>
      </c>
      <c r="GL332">
        <f>IF(OR(GL210="",AND(GL210=GL209,GL210=GL211)),NA(), GL210)</f>
        <v>0</v>
      </c>
      <c r="GM332">
        <f>IF(ISNA(GN332),NA(),GM210)</f>
        <v>0</v>
      </c>
      <c r="GN332">
        <f>IF(OR(GN210="",AND(GN210=GN209,GN210=GN211)),NA(), GN210)</f>
        <v>0</v>
      </c>
      <c r="GO332">
        <f>IF(ISNA(GP332),NA(),GO210)</f>
        <v>0</v>
      </c>
      <c r="GP332">
        <f>IF(OR(GP210="",AND(GP210=GP209,GP210=GP211)),NA(), GP210)</f>
        <v>0</v>
      </c>
      <c r="GQ332">
        <f>IF(ISNA(GR332),NA(),GQ210)</f>
        <v>0</v>
      </c>
      <c r="GR332">
        <f>IF(OR(GR210="",AND(GR210=GR209,GR210=GR211)),NA(), GR210)</f>
        <v>0</v>
      </c>
      <c r="GS332">
        <f>IF(ISNA(GT332),NA(),GS210)</f>
        <v>0</v>
      </c>
      <c r="GT332">
        <f>IF(OR(GT210="",AND(GT210=GT209,GT210=GT211)),NA(), GT210)</f>
        <v>0</v>
      </c>
      <c r="GU332">
        <f>IF(ISNA(GV332),NA(),GU210)</f>
        <v>0</v>
      </c>
      <c r="GV332">
        <f>IF(OR(GV210="",AND(GV210=GV209,GV210=GV211)),NA(), GV210)</f>
        <v>0</v>
      </c>
      <c r="GW332">
        <f>IF(ISNA(GX332),NA(),GW210)</f>
        <v>0</v>
      </c>
      <c r="GX332">
        <f>IF(OR(GX210="",AND(GX210=GX209,GX210=GX211)),NA(), GX210)</f>
        <v>0</v>
      </c>
      <c r="GY332">
        <f>IF(ISNA(GZ332),NA(),GY210)</f>
        <v>0</v>
      </c>
      <c r="GZ332">
        <f>IF(OR(GZ210="",AND(GZ210=GZ209,GZ210=GZ211)),NA(), GZ210)</f>
        <v>0</v>
      </c>
      <c r="HA332">
        <f>IF(ISNA(HB332),NA(),HA210)</f>
        <v>0</v>
      </c>
      <c r="HB332">
        <f>IF(OR(HB210="",AND(HB210=HB209,HB210=HB211)),NA(), HB210)</f>
        <v>0</v>
      </c>
      <c r="HC332">
        <f>IF(ISNA(HD332),NA(),HC210)</f>
        <v>0</v>
      </c>
      <c r="HD332">
        <f>IF(OR(HD210="",AND(HD210=HD209,HD210=HD211)),NA(), HD210)</f>
        <v>0</v>
      </c>
      <c r="HE332">
        <f>IF(ISNA(HF332),NA(),HE210)</f>
        <v>0</v>
      </c>
      <c r="HF332">
        <f>IF(OR(HF210="",AND(HF210=HF209,HF210=HF211)),NA(), HF210)</f>
        <v>0</v>
      </c>
      <c r="HG332">
        <f>IF(ISNA(HH332),NA(),HG210)</f>
        <v>0</v>
      </c>
      <c r="HH332">
        <f>IF(OR(HH210="",AND(HH210=HH209,HH210=HH211)),NA(), HH210)</f>
        <v>0</v>
      </c>
      <c r="HI332">
        <f>IF(ISNA(HJ332),NA(),HI210)</f>
        <v>0</v>
      </c>
      <c r="HJ332">
        <f>IF(OR(HJ210="",AND(HJ210=HJ209,HJ210=HJ211)),NA(), HJ210)</f>
        <v>0</v>
      </c>
      <c r="HK332">
        <f>IF(ISNA(HL332),NA(),HK210)</f>
        <v>0</v>
      </c>
      <c r="HL332">
        <f>IF(OR(HL210="",AND(HL210=HL209,HL210=HL211)),NA(), HL210)</f>
        <v>0</v>
      </c>
      <c r="HM332">
        <f>IF(ISNA(HN332),NA(),HM210)</f>
        <v>0</v>
      </c>
      <c r="HN332">
        <f>IF(OR(HN210="",AND(HN210=HN209,HN210=HN211)),NA(), HN210)</f>
        <v>0</v>
      </c>
      <c r="HO332">
        <f>IF(ISNA(HP332),NA(),HO210)</f>
        <v>0</v>
      </c>
      <c r="HP332">
        <f>IF(OR(HP210="",AND(HP210=HP209,HP210=HP211)),NA(), HP210)</f>
        <v>0</v>
      </c>
      <c r="HQ332">
        <f>IF(ISNA(HR332),NA(),HQ210)</f>
        <v>0</v>
      </c>
      <c r="HR332">
        <f>IF(OR(HR210="",AND(HR210=HR209,HR210=HR211)),NA(), HR210)</f>
        <v>0</v>
      </c>
      <c r="HS332">
        <f>IF(ISNA(HT332),NA(),HS210)</f>
        <v>0</v>
      </c>
      <c r="HT332">
        <f>IF(OR(HT210="",AND(HT210=HT209,HT210=HT211)),NA(), HT210)</f>
        <v>0</v>
      </c>
      <c r="HU332">
        <f>IF(ISNA(HV332),NA(),HU210)</f>
        <v>0</v>
      </c>
      <c r="HV332">
        <f>IF(OR(HV210="",AND(HV210=HV209,HV210=HV211)),NA(), HV210)</f>
        <v>0</v>
      </c>
      <c r="HW332">
        <f>IF(ISNA(HX332),NA(),HW210)</f>
        <v>0</v>
      </c>
      <c r="HX332">
        <f>IF(OR(HX210="",AND(HX210=HX209,HX210=HX211)),NA(), HX210)</f>
        <v>0</v>
      </c>
      <c r="HY332">
        <f>IF(ISNA(HZ332),NA(),HY210)</f>
        <v>0</v>
      </c>
      <c r="HZ332">
        <f>IF(OR(HZ210="",AND(HZ210=HZ209,HZ210=HZ211)),NA(), HZ210)</f>
        <v>0</v>
      </c>
      <c r="IA332">
        <f>IF(ISNA(IB332),NA(),IA210)</f>
        <v>0</v>
      </c>
      <c r="IB332">
        <f>IF(OR(IB210="",AND(IB210=IB209,IB210=IB211)),NA(), IB210)</f>
        <v>0</v>
      </c>
      <c r="IC332">
        <f>IF(ISNA(ID332),NA(),IC210)</f>
        <v>0</v>
      </c>
      <c r="ID332">
        <f>IF(OR(ID210="",AND(ID210=ID209,ID210=ID211)),NA(), ID210)</f>
        <v>0</v>
      </c>
      <c r="IE332">
        <f>IF(ISNA(IF332),NA(),IE210)</f>
        <v>0</v>
      </c>
      <c r="IF332">
        <f>IF(OR(IF210="",AND(IF210=IF209,IF210=IF211)),NA(), IF210)</f>
        <v>0</v>
      </c>
      <c r="IG332">
        <f>IF(ISNA(IH332),NA(),IG210)</f>
        <v>0</v>
      </c>
      <c r="IH332">
        <f>IF(OR(IH210="",AND(IH210=IH209,IH210=IH211)),NA(), IH210)</f>
        <v>0</v>
      </c>
      <c r="II332">
        <f>IF(ISNA(IJ332),NA(),II210)</f>
        <v>0</v>
      </c>
      <c r="IJ332">
        <f>IF(OR(IJ210="",AND(IJ210=IJ209,IJ210=IJ211)),NA(), IJ210)</f>
        <v>0</v>
      </c>
      <c r="IK332">
        <f>IF(ISNA(IL332),NA(),IK210)</f>
        <v>0</v>
      </c>
      <c r="IL332">
        <f>IF(OR(IL210="",AND(IL210=IL209,IL210=IL211)),NA(), IL210)</f>
        <v>0</v>
      </c>
      <c r="IM332">
        <f>IF(ISNA(IN332),NA(),IM210)</f>
        <v>0</v>
      </c>
      <c r="IN332">
        <f>IF(OR(IN210="",AND(IN210=IN209,IN210=IN211)),NA(), IN210)</f>
        <v>0</v>
      </c>
      <c r="IO332">
        <f>IF(ISNA(IP332),NA(),IO210)</f>
        <v>0</v>
      </c>
      <c r="IP332">
        <f>IF(OR(IP210="",AND(IP210=IP209,IP210=IP211)),NA(), IP210)</f>
        <v>0</v>
      </c>
      <c r="IQ332">
        <f>IF(ISNA(IR332),NA(),IQ210)</f>
        <v>0</v>
      </c>
      <c r="IR332">
        <f>IF(OR(IR210="",AND(IR210=IR209,IR210=IR211)),NA(), IR210)</f>
        <v>0</v>
      </c>
      <c r="IS332">
        <f>IF(ISNA(IT332),NA(),IS210)</f>
        <v>0</v>
      </c>
      <c r="IT332">
        <f>IF(OR(IT210="",AND(IT210=IT209,IT210=IT211)),NA(), IT210)</f>
        <v>0</v>
      </c>
      <c r="IU332">
        <f>IF(ISNA(IV332),NA(),IU210)</f>
        <v>0</v>
      </c>
      <c r="IV332">
        <f>IF(OR(IV210="",AND(IV210=IV209,IV210=IV211)),NA(), IV210)</f>
        <v>0</v>
      </c>
      <c r="IW332">
        <f>IF(ISNA(IX332),NA(),IW210)</f>
        <v>0</v>
      </c>
      <c r="IX332">
        <f>IF(OR(IX210="",AND(IX210=IX209,IX210=IX211)),NA(), IX210)</f>
        <v>0</v>
      </c>
      <c r="IY332">
        <f>IF(ISNA(IZ332),NA(),IY210)</f>
        <v>0</v>
      </c>
      <c r="IZ332">
        <f>IF(OR(IZ210="",AND(IZ210=IZ209,IZ210=IZ211)),NA(), IZ210)</f>
        <v>0</v>
      </c>
      <c r="JA332">
        <f>IF(ISNA(JB332),NA(),JA210)</f>
        <v>0</v>
      </c>
      <c r="JB332">
        <f>IF(OR(JB210="",AND(JB210=JB209,JB210=JB211)),NA(), JB210)</f>
        <v>0</v>
      </c>
      <c r="JC332">
        <f>IF(ISNA(JD332),NA(),JC210)</f>
        <v>0</v>
      </c>
      <c r="JD332">
        <f>IF(OR(JD210="",AND(JD210=JD209,JD210=JD211)),NA(), JD210)</f>
        <v>0</v>
      </c>
      <c r="JE332">
        <f>IF(ISNA(JF332),NA(),JE210)</f>
        <v>0</v>
      </c>
      <c r="JF332">
        <f>IF(OR(JF210="",AND(JF210=JF209,JF210=JF211)),NA(), JF210)</f>
        <v>0</v>
      </c>
      <c r="JG332">
        <f>IF(ISNA(JH332),NA(),JG210)</f>
        <v>0</v>
      </c>
      <c r="JH332">
        <f>IF(OR(JH210="",AND(JH210=JH209,JH210=JH211)),NA(), JH210)</f>
        <v>0</v>
      </c>
      <c r="JI332">
        <f>IF(ISNA(JJ332),NA(),JI210)</f>
        <v>0</v>
      </c>
      <c r="JJ332">
        <f>IF(OR(JJ210="",AND(JJ210=JJ209,JJ210=JJ211)),NA(), JJ210)</f>
        <v>0</v>
      </c>
    </row>
    <row r="333" spans="5:270">
      <c r="E333">
        <f>IF(ISNA(F333),NA(),E211)</f>
        <v>0</v>
      </c>
      <c r="F333">
        <f>IF(OR(F211="",AND(F211=F210,F211=F212)),NA(), F211)</f>
        <v>0</v>
      </c>
      <c r="G333">
        <f>IF(ISNA(H333),NA(),G211)</f>
        <v>0</v>
      </c>
      <c r="H333">
        <f>IF(OR(H211="",AND(H211=H210,H211=H212)),NA(), H211)</f>
        <v>0</v>
      </c>
      <c r="I333">
        <f>IF(ISNA(J333),NA(),I211)</f>
        <v>0</v>
      </c>
      <c r="J333">
        <f>IF(OR(J211="",AND(J211=J210,J211=J212)),NA(), J211)</f>
        <v>0</v>
      </c>
      <c r="K333">
        <f>IF(ISNA(L333),NA(),K211)</f>
        <v>0</v>
      </c>
      <c r="L333">
        <f>IF(OR(L211="",AND(L211=L210,L211=L212)),NA(), L211)</f>
        <v>0</v>
      </c>
      <c r="M333">
        <f>IF(ISNA(N333),NA(),M211)</f>
        <v>0</v>
      </c>
      <c r="N333">
        <f>IF(OR(N211="",AND(N211=N210,N211=N212)),NA(), N211)</f>
        <v>0</v>
      </c>
      <c r="O333">
        <f>IF(ISNA(P333),NA(),O211)</f>
        <v>0</v>
      </c>
      <c r="P333">
        <f>IF(OR(P211="",AND(P211=P210,P211=P212)),NA(), P211)</f>
        <v>0</v>
      </c>
      <c r="Q333">
        <f>IF(ISNA(R333),NA(),Q211)</f>
        <v>0</v>
      </c>
      <c r="R333">
        <f>IF(OR(R211="",AND(R211=R210,R211=R212)),NA(), R211)</f>
        <v>0</v>
      </c>
      <c r="S333">
        <f>IF(ISNA(T333),NA(),S211)</f>
        <v>0</v>
      </c>
      <c r="T333">
        <f>IF(OR(T211="",AND(T211=T210,T211=T212)),NA(), T211)</f>
        <v>0</v>
      </c>
      <c r="U333">
        <f>IF(ISNA(V333),NA(),U211)</f>
        <v>0</v>
      </c>
      <c r="V333">
        <f>IF(OR(V211="",AND(V211=V210,V211=V212)),NA(), V211)</f>
        <v>0</v>
      </c>
      <c r="W333">
        <f>IF(ISNA(X333),NA(),W211)</f>
        <v>0</v>
      </c>
      <c r="X333">
        <f>IF(OR(X211="",AND(X211=X210,X211=X212)),NA(), X211)</f>
        <v>0</v>
      </c>
      <c r="Y333">
        <f>IF(ISNA(Z333),NA(),Y211)</f>
        <v>0</v>
      </c>
      <c r="Z333">
        <f>IF(OR(Z211="",AND(Z211=Z210,Z211=Z212)),NA(), Z211)</f>
        <v>0</v>
      </c>
      <c r="AA333">
        <f>IF(ISNA(AB333),NA(),AA211)</f>
        <v>0</v>
      </c>
      <c r="AB333">
        <f>IF(OR(AB211="",AND(AB211=AB210,AB211=AB212)),NA(), AB211)</f>
        <v>0</v>
      </c>
      <c r="AC333">
        <f>IF(ISNA(AD333),NA(),AC211)</f>
        <v>0</v>
      </c>
      <c r="AD333">
        <f>IF(OR(AD211="",AND(AD211=AD210,AD211=AD212)),NA(), AD211)</f>
        <v>0</v>
      </c>
      <c r="AE333">
        <f>IF(ISNA(AF333),NA(),AE211)</f>
        <v>0</v>
      </c>
      <c r="AF333">
        <f>IF(OR(AF211="",AND(AF211=AF210,AF211=AF212)),NA(), AF211)</f>
        <v>0</v>
      </c>
      <c r="AG333">
        <f>IF(ISNA(AH333),NA(),AG211)</f>
        <v>0</v>
      </c>
      <c r="AH333">
        <f>IF(OR(AH211="",AND(AH211=AH210,AH211=AH212)),NA(), AH211)</f>
        <v>0</v>
      </c>
      <c r="AI333">
        <f>IF(ISNA(AJ333),NA(),AI211)</f>
        <v>0</v>
      </c>
      <c r="AJ333">
        <f>IF(OR(AJ211="",AND(AJ211=AJ210,AJ211=AJ212)),NA(), AJ211)</f>
        <v>0</v>
      </c>
      <c r="AK333">
        <f>IF(ISNA(AL333),NA(),AK211)</f>
        <v>0</v>
      </c>
      <c r="AL333">
        <f>IF(OR(AL211="",AND(AL211=AL210,AL211=AL212)),NA(), AL211)</f>
        <v>0</v>
      </c>
      <c r="AM333">
        <f>IF(ISNA(AN333),NA(),AM211)</f>
        <v>0</v>
      </c>
      <c r="AN333">
        <f>IF(OR(AN211="",AND(AN211=AN210,AN211=AN212)),NA(), AN211)</f>
        <v>0</v>
      </c>
      <c r="AO333">
        <f>IF(ISNA(AP333),NA(),AO211)</f>
        <v>0</v>
      </c>
      <c r="AP333">
        <f>IF(OR(AP211="",AND(AP211=AP210,AP211=AP212)),NA(), AP211)</f>
        <v>0</v>
      </c>
      <c r="AQ333">
        <f>IF(ISNA(AR333),NA(),AQ211)</f>
        <v>0</v>
      </c>
      <c r="AR333">
        <f>IF(OR(AR211="",AND(AR211=AR210,AR211=AR212)),NA(), AR211)</f>
        <v>0</v>
      </c>
      <c r="AS333">
        <f>IF(ISNA(AT333),NA(),AS211)</f>
        <v>0</v>
      </c>
      <c r="AT333">
        <f>IF(OR(AT211="",AND(AT211=AT210,AT211=AT212)),NA(), AT211)</f>
        <v>0</v>
      </c>
      <c r="AU333">
        <f>IF(ISNA(AV333),NA(),AU211)</f>
        <v>0</v>
      </c>
      <c r="AV333">
        <f>IF(OR(AV211="",AND(AV211=AV210,AV211=AV212)),NA(), AV211)</f>
        <v>0</v>
      </c>
      <c r="AW333">
        <f>IF(ISNA(AX333),NA(),AW211)</f>
        <v>0</v>
      </c>
      <c r="AX333">
        <f>IF(OR(AX211="",AND(AX211=AX210,AX211=AX212)),NA(), AX211)</f>
        <v>0</v>
      </c>
      <c r="AY333">
        <f>IF(ISNA(AZ333),NA(),AY211)</f>
        <v>0</v>
      </c>
      <c r="AZ333">
        <f>IF(OR(AZ211="",AND(AZ211=AZ210,AZ211=AZ212)),NA(), AZ211)</f>
        <v>0</v>
      </c>
      <c r="BA333">
        <f>IF(ISNA(BB333),NA(),BA211)</f>
        <v>0</v>
      </c>
      <c r="BB333">
        <f>IF(OR(BB211="",AND(BB211=BB210,BB211=BB212)),NA(), BB211)</f>
        <v>0</v>
      </c>
      <c r="BC333">
        <f>IF(ISNA(BD333),NA(),BC211)</f>
        <v>0</v>
      </c>
      <c r="BD333">
        <f>IF(OR(BD211="",AND(BD211=BD210,BD211=BD212)),NA(), BD211)</f>
        <v>0</v>
      </c>
      <c r="BE333">
        <f>IF(ISNA(BF333),NA(),BE211)</f>
        <v>0</v>
      </c>
      <c r="BF333">
        <f>IF(OR(BF211="",AND(BF211=BF210,BF211=BF212)),NA(), BF211)</f>
        <v>0</v>
      </c>
      <c r="BG333">
        <f>IF(ISNA(BH333),NA(),BG211)</f>
        <v>0</v>
      </c>
      <c r="BH333">
        <f>IF(OR(BH211="",AND(BH211=BH210,BH211=BH212)),NA(), BH211)</f>
        <v>0</v>
      </c>
      <c r="BI333">
        <f>IF(ISNA(BJ333),NA(),BI211)</f>
        <v>0</v>
      </c>
      <c r="BJ333">
        <f>IF(OR(BJ211="",AND(BJ211=BJ210,BJ211=BJ212)),NA(), BJ211)</f>
        <v>0</v>
      </c>
      <c r="BK333">
        <f>IF(ISNA(BL333),NA(),BK211)</f>
        <v>0</v>
      </c>
      <c r="BL333">
        <f>IF(OR(BL211="",AND(BL211=BL210,BL211=BL212)),NA(), BL211)</f>
        <v>0</v>
      </c>
      <c r="BM333">
        <f>IF(ISNA(BN333),NA(),BM211)</f>
        <v>0</v>
      </c>
      <c r="BN333">
        <f>IF(OR(BN211="",AND(BN211=BN210,BN211=BN212)),NA(), BN211)</f>
        <v>0</v>
      </c>
      <c r="BO333">
        <f>IF(ISNA(BP333),NA(),BO211)</f>
        <v>0</v>
      </c>
      <c r="BP333">
        <f>IF(OR(BP211="",AND(BP211=BP210,BP211=BP212)),NA(), BP211)</f>
        <v>0</v>
      </c>
      <c r="BQ333">
        <f>IF(ISNA(BR333),NA(),BQ211)</f>
        <v>0</v>
      </c>
      <c r="BR333">
        <f>IF(OR(BR211="",AND(BR211=BR210,BR211=BR212)),NA(), BR211)</f>
        <v>0</v>
      </c>
      <c r="BS333">
        <f>IF(ISNA(BT333),NA(),BS211)</f>
        <v>0</v>
      </c>
      <c r="BT333">
        <f>IF(OR(BT211="",AND(BT211=BT210,BT211=BT212)),NA(), BT211)</f>
        <v>0</v>
      </c>
      <c r="BU333">
        <f>IF(ISNA(BV333),NA(),BU211)</f>
        <v>0</v>
      </c>
      <c r="BV333">
        <f>IF(OR(BV211="",AND(BV211=BV210,BV211=BV212)),NA(), BV211)</f>
        <v>0</v>
      </c>
      <c r="BW333">
        <f>IF(ISNA(BX333),NA(),BW211)</f>
        <v>0</v>
      </c>
      <c r="BX333">
        <f>IF(OR(BX211="",AND(BX211=BX210,BX211=BX212)),NA(), BX211)</f>
        <v>0</v>
      </c>
      <c r="BY333">
        <f>IF(ISNA(BZ333),NA(),BY211)</f>
        <v>0</v>
      </c>
      <c r="BZ333">
        <f>IF(OR(BZ211="",AND(BZ211=BZ210,BZ211=BZ212)),NA(), BZ211)</f>
        <v>0</v>
      </c>
      <c r="CA333">
        <f>IF(ISNA(CB333),NA(),CA211)</f>
        <v>0</v>
      </c>
      <c r="CB333">
        <f>IF(OR(CB211="",AND(CB211=CB210,CB211=CB212)),NA(), CB211)</f>
        <v>0</v>
      </c>
      <c r="CC333">
        <f>IF(ISNA(CD333),NA(),CC211)</f>
        <v>0</v>
      </c>
      <c r="CD333">
        <f>IF(OR(CD211="",AND(CD211=CD210,CD211=CD212)),NA(), CD211)</f>
        <v>0</v>
      </c>
      <c r="CE333">
        <f>IF(ISNA(CF333),NA(),CE211)</f>
        <v>0</v>
      </c>
      <c r="CF333">
        <f>IF(OR(CF211="",AND(CF211=CF210,CF211=CF212)),NA(), CF211)</f>
        <v>0</v>
      </c>
      <c r="CG333">
        <f>IF(ISNA(CH333),NA(),CG211)</f>
        <v>0</v>
      </c>
      <c r="CH333">
        <f>IF(OR(CH211="",AND(CH211=CH210,CH211=CH212)),NA(), CH211)</f>
        <v>0</v>
      </c>
      <c r="CI333">
        <f>IF(ISNA(CJ333),NA(),CI211)</f>
        <v>0</v>
      </c>
      <c r="CJ333">
        <f>IF(OR(CJ211="",AND(CJ211=CJ210,CJ211=CJ212)),NA(), CJ211)</f>
        <v>0</v>
      </c>
      <c r="CK333">
        <f>IF(ISNA(CL333),NA(),CK211)</f>
        <v>0</v>
      </c>
      <c r="CL333">
        <f>IF(OR(CL211="",AND(CL211=CL210,CL211=CL212)),NA(), CL211)</f>
        <v>0</v>
      </c>
      <c r="CM333">
        <f>IF(ISNA(CN333),NA(),CM211)</f>
        <v>0</v>
      </c>
      <c r="CN333">
        <f>IF(OR(CN211="",AND(CN211=CN210,CN211=CN212)),NA(), CN211)</f>
        <v>0</v>
      </c>
      <c r="CO333">
        <f>IF(ISNA(CP333),NA(),CO211)</f>
        <v>0</v>
      </c>
      <c r="CP333">
        <f>IF(OR(CP211="",AND(CP211=CP210,CP211=CP212)),NA(), CP211)</f>
        <v>0</v>
      </c>
      <c r="CQ333">
        <f>IF(ISNA(CR333),NA(),CQ211)</f>
        <v>0</v>
      </c>
      <c r="CR333">
        <f>IF(OR(CR211="",AND(CR211=CR210,CR211=CR212)),NA(), CR211)</f>
        <v>0</v>
      </c>
      <c r="CS333">
        <f>IF(ISNA(CT333),NA(),CS211)</f>
        <v>0</v>
      </c>
      <c r="CT333">
        <f>IF(OR(CT211="",AND(CT211=CT210,CT211=CT212)),NA(), CT211)</f>
        <v>0</v>
      </c>
      <c r="CU333">
        <f>IF(ISNA(CV333),NA(),CU211)</f>
        <v>0</v>
      </c>
      <c r="CV333">
        <f>IF(OR(CV211="",AND(CV211=CV210,CV211=CV212)),NA(), CV211)</f>
        <v>0</v>
      </c>
      <c r="CW333">
        <f>IF(ISNA(CX333),NA(),CW211)</f>
        <v>0</v>
      </c>
      <c r="CX333">
        <f>IF(OR(CX211="",AND(CX211=CX210,CX211=CX212)),NA(), CX211)</f>
        <v>0</v>
      </c>
      <c r="CY333">
        <f>IF(ISNA(CZ333),NA(),CY211)</f>
        <v>0</v>
      </c>
      <c r="CZ333">
        <f>IF(OR(CZ211="",AND(CZ211=CZ210,CZ211=CZ212)),NA(), CZ211)</f>
        <v>0</v>
      </c>
      <c r="DA333">
        <f>IF(ISNA(DB333),NA(),DA211)</f>
        <v>0</v>
      </c>
      <c r="DB333">
        <f>IF(OR(DB211="",AND(DB211=DB210,DB211=DB212)),NA(), DB211)</f>
        <v>0</v>
      </c>
      <c r="DC333">
        <f>IF(ISNA(DD333),NA(),DC211)</f>
        <v>0</v>
      </c>
      <c r="DD333">
        <f>IF(OR(DD211="",AND(DD211=DD210,DD211=DD212)),NA(), DD211)</f>
        <v>0</v>
      </c>
      <c r="DE333">
        <f>IF(ISNA(DF333),NA(),DE211)</f>
        <v>0</v>
      </c>
      <c r="DF333">
        <f>IF(OR(DF211="",AND(DF211=DF210,DF211=DF212)),NA(), DF211)</f>
        <v>0</v>
      </c>
      <c r="DG333">
        <f>IF(ISNA(DH333),NA(),DG211)</f>
        <v>0</v>
      </c>
      <c r="DH333">
        <f>IF(OR(DH211="",AND(DH211=DH210,DH211=DH212)),NA(), DH211)</f>
        <v>0</v>
      </c>
      <c r="DI333">
        <f>IF(ISNA(DJ333),NA(),DI211)</f>
        <v>0</v>
      </c>
      <c r="DJ333">
        <f>IF(OR(DJ211="",AND(DJ211=DJ210,DJ211=DJ212)),NA(), DJ211)</f>
        <v>0</v>
      </c>
      <c r="DK333">
        <f>IF(ISNA(DL333),NA(),DK211)</f>
        <v>0</v>
      </c>
      <c r="DL333">
        <f>IF(OR(DL211="",AND(DL211=DL210,DL211=DL212)),NA(), DL211)</f>
        <v>0</v>
      </c>
      <c r="DM333">
        <f>IF(ISNA(DN333),NA(),DM211)</f>
        <v>0</v>
      </c>
      <c r="DN333">
        <f>IF(OR(DN211="",AND(DN211=DN210,DN211=DN212)),NA(), DN211)</f>
        <v>0</v>
      </c>
      <c r="DO333">
        <f>IF(ISNA(DP333),NA(),DO211)</f>
        <v>0</v>
      </c>
      <c r="DP333">
        <f>IF(OR(DP211="",AND(DP211=DP210,DP211=DP212)),NA(), DP211)</f>
        <v>0</v>
      </c>
      <c r="DQ333">
        <f>IF(ISNA(DR333),NA(),DQ211)</f>
        <v>0</v>
      </c>
      <c r="DR333">
        <f>IF(OR(DR211="",AND(DR211=DR210,DR211=DR212)),NA(), DR211)</f>
        <v>0</v>
      </c>
      <c r="DS333">
        <f>IF(ISNA(DT333),NA(),DS211)</f>
        <v>0</v>
      </c>
      <c r="DT333">
        <f>IF(OR(DT211="",AND(DT211=DT210,DT211=DT212)),NA(), DT211)</f>
        <v>0</v>
      </c>
      <c r="DU333">
        <f>IF(ISNA(DV333),NA(),DU211)</f>
        <v>0</v>
      </c>
      <c r="DV333">
        <f>IF(OR(DV211="",AND(DV211=DV210,DV211=DV212)),NA(), DV211)</f>
        <v>0</v>
      </c>
      <c r="DW333">
        <f>IF(ISNA(DX333),NA(),DW211)</f>
        <v>0</v>
      </c>
      <c r="DX333">
        <f>IF(OR(DX211="",AND(DX211=DX210,DX211=DX212)),NA(), DX211)</f>
        <v>0</v>
      </c>
      <c r="DY333">
        <f>IF(ISNA(DZ333),NA(),DY211)</f>
        <v>0</v>
      </c>
      <c r="DZ333">
        <f>IF(OR(DZ211="",AND(DZ211=DZ210,DZ211=DZ212)),NA(), DZ211)</f>
        <v>0</v>
      </c>
      <c r="EA333">
        <f>IF(ISNA(EB333),NA(),EA211)</f>
        <v>0</v>
      </c>
      <c r="EB333">
        <f>IF(OR(EB211="",AND(EB211=EB210,EB211=EB212)),NA(), EB211)</f>
        <v>0</v>
      </c>
      <c r="EC333">
        <f>IF(ISNA(ED333),NA(),EC211)</f>
        <v>0</v>
      </c>
      <c r="ED333">
        <f>IF(OR(ED211="",AND(ED211=ED210,ED211=ED212)),NA(), ED211)</f>
        <v>0</v>
      </c>
      <c r="EE333">
        <f>IF(ISNA(EF333),NA(),EE211)</f>
        <v>0</v>
      </c>
      <c r="EF333">
        <f>IF(OR(EF211="",AND(EF211=EF210,EF211=EF212)),NA(), EF211)</f>
        <v>0</v>
      </c>
      <c r="EI333">
        <f>IF(ISNA(EJ333),NA(),EI211)</f>
        <v>0</v>
      </c>
      <c r="EJ333">
        <f>IF(OR(EJ211="",AND(EJ211=EJ210,EJ211=EJ212)),NA(), EJ211)</f>
        <v>0</v>
      </c>
      <c r="EK333">
        <f>IF(ISNA(EL333),NA(),EK211)</f>
        <v>0</v>
      </c>
      <c r="EL333">
        <f>IF(OR(EL211="",AND(EL211=EL210,EL211=EL212)),NA(), EL211)</f>
        <v>0</v>
      </c>
      <c r="EM333">
        <f>IF(ISNA(EN333),NA(),EM211)</f>
        <v>0</v>
      </c>
      <c r="EN333">
        <f>IF(OR(EN211="",AND(EN211=EN210,EN211=EN212)),NA(), EN211)</f>
        <v>0</v>
      </c>
      <c r="EO333">
        <f>IF(ISNA(EP333),NA(),EO211)</f>
        <v>0</v>
      </c>
      <c r="EP333">
        <f>IF(OR(EP211="",AND(EP211=EP210,EP211=EP212)),NA(), EP211)</f>
        <v>0</v>
      </c>
      <c r="EQ333">
        <f>IF(ISNA(ER333),NA(),EQ211)</f>
        <v>0</v>
      </c>
      <c r="ER333">
        <f>IF(OR(ER211="",AND(ER211=ER210,ER211=ER212)),NA(), ER211)</f>
        <v>0</v>
      </c>
      <c r="ES333">
        <f>IF(ISNA(ET333),NA(),ES211)</f>
        <v>0</v>
      </c>
      <c r="ET333">
        <f>IF(OR(ET211="",AND(ET211=ET210,ET211=ET212)),NA(), ET211)</f>
        <v>0</v>
      </c>
      <c r="EU333">
        <f>IF(ISNA(EV333),NA(),EU211)</f>
        <v>0</v>
      </c>
      <c r="EV333">
        <f>IF(OR(EV211="",AND(EV211=EV210,EV211=EV212)),NA(), EV211)</f>
        <v>0</v>
      </c>
      <c r="EW333">
        <f>IF(ISNA(EX333),NA(),EW211)</f>
        <v>0</v>
      </c>
      <c r="EX333">
        <f>IF(OR(EX211="",AND(EX211=EX210,EX211=EX212)),NA(), EX211)</f>
        <v>0</v>
      </c>
      <c r="EY333">
        <f>IF(ISNA(EZ333),NA(),EY211)</f>
        <v>0</v>
      </c>
      <c r="EZ333">
        <f>IF(OR(EZ211="",AND(EZ211=EZ210,EZ211=EZ212)),NA(), EZ211)</f>
        <v>0</v>
      </c>
      <c r="FA333">
        <f>IF(ISNA(FB333),NA(),FA211)</f>
        <v>0</v>
      </c>
      <c r="FB333">
        <f>IF(OR(FB211="",AND(FB211=FB210,FB211=FB212)),NA(), FB211)</f>
        <v>0</v>
      </c>
      <c r="FC333">
        <f>IF(ISNA(FD333),NA(),FC211)</f>
        <v>0</v>
      </c>
      <c r="FD333">
        <f>IF(OR(FD211="",AND(FD211=FD210,FD211=FD212)),NA(), FD211)</f>
        <v>0</v>
      </c>
      <c r="FE333">
        <f>IF(ISNA(FF333),NA(),FE211)</f>
        <v>0</v>
      </c>
      <c r="FF333">
        <f>IF(OR(FF211="",AND(FF211=FF210,FF211=FF212)),NA(), FF211)</f>
        <v>0</v>
      </c>
      <c r="FG333">
        <f>IF(ISNA(FH333),NA(),FG211)</f>
        <v>0</v>
      </c>
      <c r="FH333">
        <f>IF(OR(FH211="",AND(FH211=FH210,FH211=FH212)),NA(), FH211)</f>
        <v>0</v>
      </c>
      <c r="FI333">
        <f>IF(ISNA(FJ333),NA(),FI211)</f>
        <v>0</v>
      </c>
      <c r="FJ333">
        <f>IF(OR(FJ211="",AND(FJ211=FJ210,FJ211=FJ212)),NA(), FJ211)</f>
        <v>0</v>
      </c>
      <c r="FK333">
        <f>IF(ISNA(FL333),NA(),FK211)</f>
        <v>0</v>
      </c>
      <c r="FL333">
        <f>IF(OR(FL211="",AND(FL211=FL210,FL211=FL212)),NA(), FL211)</f>
        <v>0</v>
      </c>
      <c r="FM333">
        <f>IF(ISNA(FN333),NA(),FM211)</f>
        <v>0</v>
      </c>
      <c r="FN333">
        <f>IF(OR(FN211="",AND(FN211=FN210,FN211=FN212)),NA(), FN211)</f>
        <v>0</v>
      </c>
      <c r="FO333">
        <f>IF(ISNA(FP333),NA(),FO211)</f>
        <v>0</v>
      </c>
      <c r="FP333">
        <f>IF(OR(FP211="",AND(FP211=FP210,FP211=FP212)),NA(), FP211)</f>
        <v>0</v>
      </c>
      <c r="FQ333">
        <f>IF(ISNA(FR333),NA(),FQ211)</f>
        <v>0</v>
      </c>
      <c r="FR333">
        <f>IF(OR(FR211="",AND(FR211=FR210,FR211=FR212)),NA(), FR211)</f>
        <v>0</v>
      </c>
      <c r="FS333">
        <f>IF(ISNA(FT333),NA(),FS211)</f>
        <v>0</v>
      </c>
      <c r="FT333">
        <f>IF(OR(FT211="",AND(FT211=FT210,FT211=FT212)),NA(), FT211)</f>
        <v>0</v>
      </c>
      <c r="FU333">
        <f>IF(ISNA(FV333),NA(),FU211)</f>
        <v>0</v>
      </c>
      <c r="FV333">
        <f>IF(OR(FV211="",AND(FV211=FV210,FV211=FV212)),NA(), FV211)</f>
        <v>0</v>
      </c>
      <c r="FW333">
        <f>IF(ISNA(FX333),NA(),FW211)</f>
        <v>0</v>
      </c>
      <c r="FX333">
        <f>IF(OR(FX211="",AND(FX211=FX210,FX211=FX212)),NA(), FX211)</f>
        <v>0</v>
      </c>
      <c r="FY333">
        <f>IF(ISNA(FZ333),NA(),FY211)</f>
        <v>0</v>
      </c>
      <c r="FZ333">
        <f>IF(OR(FZ211="",AND(FZ211=FZ210,FZ211=FZ212)),NA(), FZ211)</f>
        <v>0</v>
      </c>
      <c r="GA333">
        <f>IF(ISNA(GB333),NA(),GA211)</f>
        <v>0</v>
      </c>
      <c r="GB333">
        <f>IF(OR(GB211="",AND(GB211=GB210,GB211=GB212)),NA(), GB211)</f>
        <v>0</v>
      </c>
      <c r="GC333">
        <f>IF(ISNA(GD333),NA(),GC211)</f>
        <v>0</v>
      </c>
      <c r="GD333">
        <f>IF(OR(GD211="",AND(GD211=GD210,GD211=GD212)),NA(), GD211)</f>
        <v>0</v>
      </c>
      <c r="GE333">
        <f>IF(ISNA(GF333),NA(),GE211)</f>
        <v>0</v>
      </c>
      <c r="GF333">
        <f>IF(OR(GF211="",AND(GF211=GF210,GF211=GF212)),NA(), GF211)</f>
        <v>0</v>
      </c>
      <c r="GG333">
        <f>IF(ISNA(GH333),NA(),GG211)</f>
        <v>0</v>
      </c>
      <c r="GH333">
        <f>IF(OR(GH211="",AND(GH211=GH210,GH211=GH212)),NA(), GH211)</f>
        <v>0</v>
      </c>
      <c r="GI333">
        <f>IF(ISNA(GJ333),NA(),GI211)</f>
        <v>0</v>
      </c>
      <c r="GJ333">
        <f>IF(OR(GJ211="",AND(GJ211=GJ210,GJ211=GJ212)),NA(), GJ211)</f>
        <v>0</v>
      </c>
      <c r="GK333">
        <f>IF(ISNA(GL333),NA(),GK211)</f>
        <v>0</v>
      </c>
      <c r="GL333">
        <f>IF(OR(GL211="",AND(GL211=GL210,GL211=GL212)),NA(), GL211)</f>
        <v>0</v>
      </c>
      <c r="GM333">
        <f>IF(ISNA(GN333),NA(),GM211)</f>
        <v>0</v>
      </c>
      <c r="GN333">
        <f>IF(OR(GN211="",AND(GN211=GN210,GN211=GN212)),NA(), GN211)</f>
        <v>0</v>
      </c>
      <c r="GO333">
        <f>IF(ISNA(GP333),NA(),GO211)</f>
        <v>0</v>
      </c>
      <c r="GP333">
        <f>IF(OR(GP211="",AND(GP211=GP210,GP211=GP212)),NA(), GP211)</f>
        <v>0</v>
      </c>
      <c r="GQ333">
        <f>IF(ISNA(GR333),NA(),GQ211)</f>
        <v>0</v>
      </c>
      <c r="GR333">
        <f>IF(OR(GR211="",AND(GR211=GR210,GR211=GR212)),NA(), GR211)</f>
        <v>0</v>
      </c>
      <c r="GS333">
        <f>IF(ISNA(GT333),NA(),GS211)</f>
        <v>0</v>
      </c>
      <c r="GT333">
        <f>IF(OR(GT211="",AND(GT211=GT210,GT211=GT212)),NA(), GT211)</f>
        <v>0</v>
      </c>
      <c r="GU333">
        <f>IF(ISNA(GV333),NA(),GU211)</f>
        <v>0</v>
      </c>
      <c r="GV333">
        <f>IF(OR(GV211="",AND(GV211=GV210,GV211=GV212)),NA(), GV211)</f>
        <v>0</v>
      </c>
      <c r="GW333">
        <f>IF(ISNA(GX333),NA(),GW211)</f>
        <v>0</v>
      </c>
      <c r="GX333">
        <f>IF(OR(GX211="",AND(GX211=GX210,GX211=GX212)),NA(), GX211)</f>
        <v>0</v>
      </c>
      <c r="GY333">
        <f>IF(ISNA(GZ333),NA(),GY211)</f>
        <v>0</v>
      </c>
      <c r="GZ333">
        <f>IF(OR(GZ211="",AND(GZ211=GZ210,GZ211=GZ212)),NA(), GZ211)</f>
        <v>0</v>
      </c>
      <c r="HA333">
        <f>IF(ISNA(HB333),NA(),HA211)</f>
        <v>0</v>
      </c>
      <c r="HB333">
        <f>IF(OR(HB211="",AND(HB211=HB210,HB211=HB212)),NA(), HB211)</f>
        <v>0</v>
      </c>
      <c r="HC333">
        <f>IF(ISNA(HD333),NA(),HC211)</f>
        <v>0</v>
      </c>
      <c r="HD333">
        <f>IF(OR(HD211="",AND(HD211=HD210,HD211=HD212)),NA(), HD211)</f>
        <v>0</v>
      </c>
      <c r="HE333">
        <f>IF(ISNA(HF333),NA(),HE211)</f>
        <v>0</v>
      </c>
      <c r="HF333">
        <f>IF(OR(HF211="",AND(HF211=HF210,HF211=HF212)),NA(), HF211)</f>
        <v>0</v>
      </c>
      <c r="HG333">
        <f>IF(ISNA(HH333),NA(),HG211)</f>
        <v>0</v>
      </c>
      <c r="HH333">
        <f>IF(OR(HH211="",AND(HH211=HH210,HH211=HH212)),NA(), HH211)</f>
        <v>0</v>
      </c>
      <c r="HI333">
        <f>IF(ISNA(HJ333),NA(),HI211)</f>
        <v>0</v>
      </c>
      <c r="HJ333">
        <f>IF(OR(HJ211="",AND(HJ211=HJ210,HJ211=HJ212)),NA(), HJ211)</f>
        <v>0</v>
      </c>
      <c r="HK333">
        <f>IF(ISNA(HL333),NA(),HK211)</f>
        <v>0</v>
      </c>
      <c r="HL333">
        <f>IF(OR(HL211="",AND(HL211=HL210,HL211=HL212)),NA(), HL211)</f>
        <v>0</v>
      </c>
      <c r="HM333">
        <f>IF(ISNA(HN333),NA(),HM211)</f>
        <v>0</v>
      </c>
      <c r="HN333">
        <f>IF(OR(HN211="",AND(HN211=HN210,HN211=HN212)),NA(), HN211)</f>
        <v>0</v>
      </c>
      <c r="HO333">
        <f>IF(ISNA(HP333),NA(),HO211)</f>
        <v>0</v>
      </c>
      <c r="HP333">
        <f>IF(OR(HP211="",AND(HP211=HP210,HP211=HP212)),NA(), HP211)</f>
        <v>0</v>
      </c>
      <c r="HQ333">
        <f>IF(ISNA(HR333),NA(),HQ211)</f>
        <v>0</v>
      </c>
      <c r="HR333">
        <f>IF(OR(HR211="",AND(HR211=HR210,HR211=HR212)),NA(), HR211)</f>
        <v>0</v>
      </c>
      <c r="HS333">
        <f>IF(ISNA(HT333),NA(),HS211)</f>
        <v>0</v>
      </c>
      <c r="HT333">
        <f>IF(OR(HT211="",AND(HT211=HT210,HT211=HT212)),NA(), HT211)</f>
        <v>0</v>
      </c>
      <c r="HU333">
        <f>IF(ISNA(HV333),NA(),HU211)</f>
        <v>0</v>
      </c>
      <c r="HV333">
        <f>IF(OR(HV211="",AND(HV211=HV210,HV211=HV212)),NA(), HV211)</f>
        <v>0</v>
      </c>
      <c r="HW333">
        <f>IF(ISNA(HX333),NA(),HW211)</f>
        <v>0</v>
      </c>
      <c r="HX333">
        <f>IF(OR(HX211="",AND(HX211=HX210,HX211=HX212)),NA(), HX211)</f>
        <v>0</v>
      </c>
      <c r="HY333">
        <f>IF(ISNA(HZ333),NA(),HY211)</f>
        <v>0</v>
      </c>
      <c r="HZ333">
        <f>IF(OR(HZ211="",AND(HZ211=HZ210,HZ211=HZ212)),NA(), HZ211)</f>
        <v>0</v>
      </c>
      <c r="IA333">
        <f>IF(ISNA(IB333),NA(),IA211)</f>
        <v>0</v>
      </c>
      <c r="IB333">
        <f>IF(OR(IB211="",AND(IB211=IB210,IB211=IB212)),NA(), IB211)</f>
        <v>0</v>
      </c>
      <c r="IC333">
        <f>IF(ISNA(ID333),NA(),IC211)</f>
        <v>0</v>
      </c>
      <c r="ID333">
        <f>IF(OR(ID211="",AND(ID211=ID210,ID211=ID212)),NA(), ID211)</f>
        <v>0</v>
      </c>
      <c r="IE333">
        <f>IF(ISNA(IF333),NA(),IE211)</f>
        <v>0</v>
      </c>
      <c r="IF333">
        <f>IF(OR(IF211="",AND(IF211=IF210,IF211=IF212)),NA(), IF211)</f>
        <v>0</v>
      </c>
      <c r="IG333">
        <f>IF(ISNA(IH333),NA(),IG211)</f>
        <v>0</v>
      </c>
      <c r="IH333">
        <f>IF(OR(IH211="",AND(IH211=IH210,IH211=IH212)),NA(), IH211)</f>
        <v>0</v>
      </c>
      <c r="II333">
        <f>IF(ISNA(IJ333),NA(),II211)</f>
        <v>0</v>
      </c>
      <c r="IJ333">
        <f>IF(OR(IJ211="",AND(IJ211=IJ210,IJ211=IJ212)),NA(), IJ211)</f>
        <v>0</v>
      </c>
      <c r="IK333">
        <f>IF(ISNA(IL333),NA(),IK211)</f>
        <v>0</v>
      </c>
      <c r="IL333">
        <f>IF(OR(IL211="",AND(IL211=IL210,IL211=IL212)),NA(), IL211)</f>
        <v>0</v>
      </c>
      <c r="IM333">
        <f>IF(ISNA(IN333),NA(),IM211)</f>
        <v>0</v>
      </c>
      <c r="IN333">
        <f>IF(OR(IN211="",AND(IN211=IN210,IN211=IN212)),NA(), IN211)</f>
        <v>0</v>
      </c>
      <c r="IO333">
        <f>IF(ISNA(IP333),NA(),IO211)</f>
        <v>0</v>
      </c>
      <c r="IP333">
        <f>IF(OR(IP211="",AND(IP211=IP210,IP211=IP212)),NA(), IP211)</f>
        <v>0</v>
      </c>
      <c r="IQ333">
        <f>IF(ISNA(IR333),NA(),IQ211)</f>
        <v>0</v>
      </c>
      <c r="IR333">
        <f>IF(OR(IR211="",AND(IR211=IR210,IR211=IR212)),NA(), IR211)</f>
        <v>0</v>
      </c>
      <c r="IS333">
        <f>IF(ISNA(IT333),NA(),IS211)</f>
        <v>0</v>
      </c>
      <c r="IT333">
        <f>IF(OR(IT211="",AND(IT211=IT210,IT211=IT212)),NA(), IT211)</f>
        <v>0</v>
      </c>
      <c r="IU333">
        <f>IF(ISNA(IV333),NA(),IU211)</f>
        <v>0</v>
      </c>
      <c r="IV333">
        <f>IF(OR(IV211="",AND(IV211=IV210,IV211=IV212)),NA(), IV211)</f>
        <v>0</v>
      </c>
      <c r="IW333">
        <f>IF(ISNA(IX333),NA(),IW211)</f>
        <v>0</v>
      </c>
      <c r="IX333">
        <f>IF(OR(IX211="",AND(IX211=IX210,IX211=IX212)),NA(), IX211)</f>
        <v>0</v>
      </c>
      <c r="IY333">
        <f>IF(ISNA(IZ333),NA(),IY211)</f>
        <v>0</v>
      </c>
      <c r="IZ333">
        <f>IF(OR(IZ211="",AND(IZ211=IZ210,IZ211=IZ212)),NA(), IZ211)</f>
        <v>0</v>
      </c>
      <c r="JA333">
        <f>IF(ISNA(JB333),NA(),JA211)</f>
        <v>0</v>
      </c>
      <c r="JB333">
        <f>IF(OR(JB211="",AND(JB211=JB210,JB211=JB212)),NA(), JB211)</f>
        <v>0</v>
      </c>
      <c r="JC333">
        <f>IF(ISNA(JD333),NA(),JC211)</f>
        <v>0</v>
      </c>
      <c r="JD333">
        <f>IF(OR(JD211="",AND(JD211=JD210,JD211=JD212)),NA(), JD211)</f>
        <v>0</v>
      </c>
      <c r="JE333">
        <f>IF(ISNA(JF333),NA(),JE211)</f>
        <v>0</v>
      </c>
      <c r="JF333">
        <f>IF(OR(JF211="",AND(JF211=JF210,JF211=JF212)),NA(), JF211)</f>
        <v>0</v>
      </c>
      <c r="JG333">
        <f>IF(ISNA(JH333),NA(),JG211)</f>
        <v>0</v>
      </c>
      <c r="JH333">
        <f>IF(OR(JH211="",AND(JH211=JH210,JH211=JH212)),NA(), JH211)</f>
        <v>0</v>
      </c>
      <c r="JI333">
        <f>IF(ISNA(JJ333),NA(),JI211)</f>
        <v>0</v>
      </c>
      <c r="JJ333">
        <f>IF(OR(JJ211="",AND(JJ211=JJ210,JJ211=JJ212)),NA(), JJ211)</f>
        <v>0</v>
      </c>
    </row>
    <row r="334" spans="5:270">
      <c r="E334">
        <f>IF(ISNA(F334),NA(),E212)</f>
        <v>0</v>
      </c>
      <c r="F334">
        <f>IF(OR(F212="",AND(F212=F211,F212=F213)),NA(), F212)</f>
        <v>0</v>
      </c>
      <c r="G334">
        <f>IF(ISNA(H334),NA(),G212)</f>
        <v>0</v>
      </c>
      <c r="H334">
        <f>IF(OR(H212="",AND(H212=H211,H212=H213)),NA(), H212)</f>
        <v>0</v>
      </c>
      <c r="I334">
        <f>IF(ISNA(J334),NA(),I212)</f>
        <v>0</v>
      </c>
      <c r="J334">
        <f>IF(OR(J212="",AND(J212=J211,J212=J213)),NA(), J212)</f>
        <v>0</v>
      </c>
      <c r="K334">
        <f>IF(ISNA(L334),NA(),K212)</f>
        <v>0</v>
      </c>
      <c r="L334">
        <f>IF(OR(L212="",AND(L212=L211,L212=L213)),NA(), L212)</f>
        <v>0</v>
      </c>
      <c r="M334">
        <f>IF(ISNA(N334),NA(),M212)</f>
        <v>0</v>
      </c>
      <c r="N334">
        <f>IF(OR(N212="",AND(N212=N211,N212=N213)),NA(), N212)</f>
        <v>0</v>
      </c>
      <c r="O334">
        <f>IF(ISNA(P334),NA(),O212)</f>
        <v>0</v>
      </c>
      <c r="P334">
        <f>IF(OR(P212="",AND(P212=P211,P212=P213)),NA(), P212)</f>
        <v>0</v>
      </c>
      <c r="Q334">
        <f>IF(ISNA(R334),NA(),Q212)</f>
        <v>0</v>
      </c>
      <c r="R334">
        <f>IF(OR(R212="",AND(R212=R211,R212=R213)),NA(), R212)</f>
        <v>0</v>
      </c>
      <c r="S334">
        <f>IF(ISNA(T334),NA(),S212)</f>
        <v>0</v>
      </c>
      <c r="T334">
        <f>IF(OR(T212="",AND(T212=T211,T212=T213)),NA(), T212)</f>
        <v>0</v>
      </c>
      <c r="U334">
        <f>IF(ISNA(V334),NA(),U212)</f>
        <v>0</v>
      </c>
      <c r="V334">
        <f>IF(OR(V212="",AND(V212=V211,V212=V213)),NA(), V212)</f>
        <v>0</v>
      </c>
      <c r="W334">
        <f>IF(ISNA(X334),NA(),W212)</f>
        <v>0</v>
      </c>
      <c r="X334">
        <f>IF(OR(X212="",AND(X212=X211,X212=X213)),NA(), X212)</f>
        <v>0</v>
      </c>
      <c r="Y334">
        <f>IF(ISNA(Z334),NA(),Y212)</f>
        <v>0</v>
      </c>
      <c r="Z334">
        <f>IF(OR(Z212="",AND(Z212=Z211,Z212=Z213)),NA(), Z212)</f>
        <v>0</v>
      </c>
      <c r="AA334">
        <f>IF(ISNA(AB334),NA(),AA212)</f>
        <v>0</v>
      </c>
      <c r="AB334">
        <f>IF(OR(AB212="",AND(AB212=AB211,AB212=AB213)),NA(), AB212)</f>
        <v>0</v>
      </c>
      <c r="AC334">
        <f>IF(ISNA(AD334),NA(),AC212)</f>
        <v>0</v>
      </c>
      <c r="AD334">
        <f>IF(OR(AD212="",AND(AD212=AD211,AD212=AD213)),NA(), AD212)</f>
        <v>0</v>
      </c>
      <c r="AE334">
        <f>IF(ISNA(AF334),NA(),AE212)</f>
        <v>0</v>
      </c>
      <c r="AF334">
        <f>IF(OR(AF212="",AND(AF212=AF211,AF212=AF213)),NA(), AF212)</f>
        <v>0</v>
      </c>
      <c r="AG334">
        <f>IF(ISNA(AH334),NA(),AG212)</f>
        <v>0</v>
      </c>
      <c r="AH334">
        <f>IF(OR(AH212="",AND(AH212=AH211,AH212=AH213)),NA(), AH212)</f>
        <v>0</v>
      </c>
      <c r="AI334">
        <f>IF(ISNA(AJ334),NA(),AI212)</f>
        <v>0</v>
      </c>
      <c r="AJ334">
        <f>IF(OR(AJ212="",AND(AJ212=AJ211,AJ212=AJ213)),NA(), AJ212)</f>
        <v>0</v>
      </c>
      <c r="AK334">
        <f>IF(ISNA(AL334),NA(),AK212)</f>
        <v>0</v>
      </c>
      <c r="AL334">
        <f>IF(OR(AL212="",AND(AL212=AL211,AL212=AL213)),NA(), AL212)</f>
        <v>0</v>
      </c>
      <c r="AM334">
        <f>IF(ISNA(AN334),NA(),AM212)</f>
        <v>0</v>
      </c>
      <c r="AN334">
        <f>IF(OR(AN212="",AND(AN212=AN211,AN212=AN213)),NA(), AN212)</f>
        <v>0</v>
      </c>
      <c r="AO334">
        <f>IF(ISNA(AP334),NA(),AO212)</f>
        <v>0</v>
      </c>
      <c r="AP334">
        <f>IF(OR(AP212="",AND(AP212=AP211,AP212=AP213)),NA(), AP212)</f>
        <v>0</v>
      </c>
      <c r="AQ334">
        <f>IF(ISNA(AR334),NA(),AQ212)</f>
        <v>0</v>
      </c>
      <c r="AR334">
        <f>IF(OR(AR212="",AND(AR212=AR211,AR212=AR213)),NA(), AR212)</f>
        <v>0</v>
      </c>
      <c r="AS334">
        <f>IF(ISNA(AT334),NA(),AS212)</f>
        <v>0</v>
      </c>
      <c r="AT334">
        <f>IF(OR(AT212="",AND(AT212=AT211,AT212=AT213)),NA(), AT212)</f>
        <v>0</v>
      </c>
      <c r="AU334">
        <f>IF(ISNA(AV334),NA(),AU212)</f>
        <v>0</v>
      </c>
      <c r="AV334">
        <f>IF(OR(AV212="",AND(AV212=AV211,AV212=AV213)),NA(), AV212)</f>
        <v>0</v>
      </c>
      <c r="AW334">
        <f>IF(ISNA(AX334),NA(),AW212)</f>
        <v>0</v>
      </c>
      <c r="AX334">
        <f>IF(OR(AX212="",AND(AX212=AX211,AX212=AX213)),NA(), AX212)</f>
        <v>0</v>
      </c>
      <c r="AY334">
        <f>IF(ISNA(AZ334),NA(),AY212)</f>
        <v>0</v>
      </c>
      <c r="AZ334">
        <f>IF(OR(AZ212="",AND(AZ212=AZ211,AZ212=AZ213)),NA(), AZ212)</f>
        <v>0</v>
      </c>
      <c r="BA334">
        <f>IF(ISNA(BB334),NA(),BA212)</f>
        <v>0</v>
      </c>
      <c r="BB334">
        <f>IF(OR(BB212="",AND(BB212=BB211,BB212=BB213)),NA(), BB212)</f>
        <v>0</v>
      </c>
      <c r="BC334">
        <f>IF(ISNA(BD334),NA(),BC212)</f>
        <v>0</v>
      </c>
      <c r="BD334">
        <f>IF(OR(BD212="",AND(BD212=BD211,BD212=BD213)),NA(), BD212)</f>
        <v>0</v>
      </c>
      <c r="BE334">
        <f>IF(ISNA(BF334),NA(),BE212)</f>
        <v>0</v>
      </c>
      <c r="BF334">
        <f>IF(OR(BF212="",AND(BF212=BF211,BF212=BF213)),NA(), BF212)</f>
        <v>0</v>
      </c>
      <c r="BG334">
        <f>IF(ISNA(BH334),NA(),BG212)</f>
        <v>0</v>
      </c>
      <c r="BH334">
        <f>IF(OR(BH212="",AND(BH212=BH211,BH212=BH213)),NA(), BH212)</f>
        <v>0</v>
      </c>
      <c r="BI334">
        <f>IF(ISNA(BJ334),NA(),BI212)</f>
        <v>0</v>
      </c>
      <c r="BJ334">
        <f>IF(OR(BJ212="",AND(BJ212=BJ211,BJ212=BJ213)),NA(), BJ212)</f>
        <v>0</v>
      </c>
      <c r="BK334">
        <f>IF(ISNA(BL334),NA(),BK212)</f>
        <v>0</v>
      </c>
      <c r="BL334">
        <f>IF(OR(BL212="",AND(BL212=BL211,BL212=BL213)),NA(), BL212)</f>
        <v>0</v>
      </c>
      <c r="BM334">
        <f>IF(ISNA(BN334),NA(),BM212)</f>
        <v>0</v>
      </c>
      <c r="BN334">
        <f>IF(OR(BN212="",AND(BN212=BN211,BN212=BN213)),NA(), BN212)</f>
        <v>0</v>
      </c>
      <c r="BO334">
        <f>IF(ISNA(BP334),NA(),BO212)</f>
        <v>0</v>
      </c>
      <c r="BP334">
        <f>IF(OR(BP212="",AND(BP212=BP211,BP212=BP213)),NA(), BP212)</f>
        <v>0</v>
      </c>
      <c r="BQ334">
        <f>IF(ISNA(BR334),NA(),BQ212)</f>
        <v>0</v>
      </c>
      <c r="BR334">
        <f>IF(OR(BR212="",AND(BR212=BR211,BR212=BR213)),NA(), BR212)</f>
        <v>0</v>
      </c>
      <c r="BS334">
        <f>IF(ISNA(BT334),NA(),BS212)</f>
        <v>0</v>
      </c>
      <c r="BT334">
        <f>IF(OR(BT212="",AND(BT212=BT211,BT212=BT213)),NA(), BT212)</f>
        <v>0</v>
      </c>
      <c r="BU334">
        <f>IF(ISNA(BV334),NA(),BU212)</f>
        <v>0</v>
      </c>
      <c r="BV334">
        <f>IF(OR(BV212="",AND(BV212=BV211,BV212=BV213)),NA(), BV212)</f>
        <v>0</v>
      </c>
      <c r="BW334">
        <f>IF(ISNA(BX334),NA(),BW212)</f>
        <v>0</v>
      </c>
      <c r="BX334">
        <f>IF(OR(BX212="",AND(BX212=BX211,BX212=BX213)),NA(), BX212)</f>
        <v>0</v>
      </c>
      <c r="BY334">
        <f>IF(ISNA(BZ334),NA(),BY212)</f>
        <v>0</v>
      </c>
      <c r="BZ334">
        <f>IF(OR(BZ212="",AND(BZ212=BZ211,BZ212=BZ213)),NA(), BZ212)</f>
        <v>0</v>
      </c>
      <c r="CA334">
        <f>IF(ISNA(CB334),NA(),CA212)</f>
        <v>0</v>
      </c>
      <c r="CB334">
        <f>IF(OR(CB212="",AND(CB212=CB211,CB212=CB213)),NA(), CB212)</f>
        <v>0</v>
      </c>
      <c r="CC334">
        <f>IF(ISNA(CD334),NA(),CC212)</f>
        <v>0</v>
      </c>
      <c r="CD334">
        <f>IF(OR(CD212="",AND(CD212=CD211,CD212=CD213)),NA(), CD212)</f>
        <v>0</v>
      </c>
      <c r="CE334">
        <f>IF(ISNA(CF334),NA(),CE212)</f>
        <v>0</v>
      </c>
      <c r="CF334">
        <f>IF(OR(CF212="",AND(CF212=CF211,CF212=CF213)),NA(), CF212)</f>
        <v>0</v>
      </c>
      <c r="CG334">
        <f>IF(ISNA(CH334),NA(),CG212)</f>
        <v>0</v>
      </c>
      <c r="CH334">
        <f>IF(OR(CH212="",AND(CH212=CH211,CH212=CH213)),NA(), CH212)</f>
        <v>0</v>
      </c>
      <c r="CI334">
        <f>IF(ISNA(CJ334),NA(),CI212)</f>
        <v>0</v>
      </c>
      <c r="CJ334">
        <f>IF(OR(CJ212="",AND(CJ212=CJ211,CJ212=CJ213)),NA(), CJ212)</f>
        <v>0</v>
      </c>
      <c r="CK334">
        <f>IF(ISNA(CL334),NA(),CK212)</f>
        <v>0</v>
      </c>
      <c r="CL334">
        <f>IF(OR(CL212="",AND(CL212=CL211,CL212=CL213)),NA(), CL212)</f>
        <v>0</v>
      </c>
      <c r="CM334">
        <f>IF(ISNA(CN334),NA(),CM212)</f>
        <v>0</v>
      </c>
      <c r="CN334">
        <f>IF(OR(CN212="",AND(CN212=CN211,CN212=CN213)),NA(), CN212)</f>
        <v>0</v>
      </c>
      <c r="CO334">
        <f>IF(ISNA(CP334),NA(),CO212)</f>
        <v>0</v>
      </c>
      <c r="CP334">
        <f>IF(OR(CP212="",AND(CP212=CP211,CP212=CP213)),NA(), CP212)</f>
        <v>0</v>
      </c>
      <c r="CQ334">
        <f>IF(ISNA(CR334),NA(),CQ212)</f>
        <v>0</v>
      </c>
      <c r="CR334">
        <f>IF(OR(CR212="",AND(CR212=CR211,CR212=CR213)),NA(), CR212)</f>
        <v>0</v>
      </c>
      <c r="CS334">
        <f>IF(ISNA(CT334),NA(),CS212)</f>
        <v>0</v>
      </c>
      <c r="CT334">
        <f>IF(OR(CT212="",AND(CT212=CT211,CT212=CT213)),NA(), CT212)</f>
        <v>0</v>
      </c>
      <c r="CU334">
        <f>IF(ISNA(CV334),NA(),CU212)</f>
        <v>0</v>
      </c>
      <c r="CV334">
        <f>IF(OR(CV212="",AND(CV212=CV211,CV212=CV213)),NA(), CV212)</f>
        <v>0</v>
      </c>
      <c r="CW334">
        <f>IF(ISNA(CX334),NA(),CW212)</f>
        <v>0</v>
      </c>
      <c r="CX334">
        <f>IF(OR(CX212="",AND(CX212=CX211,CX212=CX213)),NA(), CX212)</f>
        <v>0</v>
      </c>
      <c r="CY334">
        <f>IF(ISNA(CZ334),NA(),CY212)</f>
        <v>0</v>
      </c>
      <c r="CZ334">
        <f>IF(OR(CZ212="",AND(CZ212=CZ211,CZ212=CZ213)),NA(), CZ212)</f>
        <v>0</v>
      </c>
      <c r="DA334">
        <f>IF(ISNA(DB334),NA(),DA212)</f>
        <v>0</v>
      </c>
      <c r="DB334">
        <f>IF(OR(DB212="",AND(DB212=DB211,DB212=DB213)),NA(), DB212)</f>
        <v>0</v>
      </c>
      <c r="DC334">
        <f>IF(ISNA(DD334),NA(),DC212)</f>
        <v>0</v>
      </c>
      <c r="DD334">
        <f>IF(OR(DD212="",AND(DD212=DD211,DD212=DD213)),NA(), DD212)</f>
        <v>0</v>
      </c>
      <c r="DE334">
        <f>IF(ISNA(DF334),NA(),DE212)</f>
        <v>0</v>
      </c>
      <c r="DF334">
        <f>IF(OR(DF212="",AND(DF212=DF211,DF212=DF213)),NA(), DF212)</f>
        <v>0</v>
      </c>
      <c r="DG334">
        <f>IF(ISNA(DH334),NA(),DG212)</f>
        <v>0</v>
      </c>
      <c r="DH334">
        <f>IF(OR(DH212="",AND(DH212=DH211,DH212=DH213)),NA(), DH212)</f>
        <v>0</v>
      </c>
      <c r="DI334">
        <f>IF(ISNA(DJ334),NA(),DI212)</f>
        <v>0</v>
      </c>
      <c r="DJ334">
        <f>IF(OR(DJ212="",AND(DJ212=DJ211,DJ212=DJ213)),NA(), DJ212)</f>
        <v>0</v>
      </c>
      <c r="DK334">
        <f>IF(ISNA(DL334),NA(),DK212)</f>
        <v>0</v>
      </c>
      <c r="DL334">
        <f>IF(OR(DL212="",AND(DL212=DL211,DL212=DL213)),NA(), DL212)</f>
        <v>0</v>
      </c>
      <c r="DM334">
        <f>IF(ISNA(DN334),NA(),DM212)</f>
        <v>0</v>
      </c>
      <c r="DN334">
        <f>IF(OR(DN212="",AND(DN212=DN211,DN212=DN213)),NA(), DN212)</f>
        <v>0</v>
      </c>
      <c r="DO334">
        <f>IF(ISNA(DP334),NA(),DO212)</f>
        <v>0</v>
      </c>
      <c r="DP334">
        <f>IF(OR(DP212="",AND(DP212=DP211,DP212=DP213)),NA(), DP212)</f>
        <v>0</v>
      </c>
      <c r="DQ334">
        <f>IF(ISNA(DR334),NA(),DQ212)</f>
        <v>0</v>
      </c>
      <c r="DR334">
        <f>IF(OR(DR212="",AND(DR212=DR211,DR212=DR213)),NA(), DR212)</f>
        <v>0</v>
      </c>
      <c r="DS334">
        <f>IF(ISNA(DT334),NA(),DS212)</f>
        <v>0</v>
      </c>
      <c r="DT334">
        <f>IF(OR(DT212="",AND(DT212=DT211,DT212=DT213)),NA(), DT212)</f>
        <v>0</v>
      </c>
      <c r="DU334">
        <f>IF(ISNA(DV334),NA(),DU212)</f>
        <v>0</v>
      </c>
      <c r="DV334">
        <f>IF(OR(DV212="",AND(DV212=DV211,DV212=DV213)),NA(), DV212)</f>
        <v>0</v>
      </c>
      <c r="DW334">
        <f>IF(ISNA(DX334),NA(),DW212)</f>
        <v>0</v>
      </c>
      <c r="DX334">
        <f>IF(OR(DX212="",AND(DX212=DX211,DX212=DX213)),NA(), DX212)</f>
        <v>0</v>
      </c>
      <c r="DY334">
        <f>IF(ISNA(DZ334),NA(),DY212)</f>
        <v>0</v>
      </c>
      <c r="DZ334">
        <f>IF(OR(DZ212="",AND(DZ212=DZ211,DZ212=DZ213)),NA(), DZ212)</f>
        <v>0</v>
      </c>
      <c r="EA334">
        <f>IF(ISNA(EB334),NA(),EA212)</f>
        <v>0</v>
      </c>
      <c r="EB334">
        <f>IF(OR(EB212="",AND(EB212=EB211,EB212=EB213)),NA(), EB212)</f>
        <v>0</v>
      </c>
      <c r="EC334">
        <f>IF(ISNA(ED334),NA(),EC212)</f>
        <v>0</v>
      </c>
      <c r="ED334">
        <f>IF(OR(ED212="",AND(ED212=ED211,ED212=ED213)),NA(), ED212)</f>
        <v>0</v>
      </c>
      <c r="EE334">
        <f>IF(ISNA(EF334),NA(),EE212)</f>
        <v>0</v>
      </c>
      <c r="EF334">
        <f>IF(OR(EF212="",AND(EF212=EF211,EF212=EF213)),NA(), EF212)</f>
        <v>0</v>
      </c>
      <c r="EI334">
        <f>IF(ISNA(EJ334),NA(),EI212)</f>
        <v>0</v>
      </c>
      <c r="EJ334">
        <f>IF(OR(EJ212="",AND(EJ212=EJ211,EJ212=EJ213)),NA(), EJ212)</f>
        <v>0</v>
      </c>
      <c r="EK334">
        <f>IF(ISNA(EL334),NA(),EK212)</f>
        <v>0</v>
      </c>
      <c r="EL334">
        <f>IF(OR(EL212="",AND(EL212=EL211,EL212=EL213)),NA(), EL212)</f>
        <v>0</v>
      </c>
      <c r="EM334">
        <f>IF(ISNA(EN334),NA(),EM212)</f>
        <v>0</v>
      </c>
      <c r="EN334">
        <f>IF(OR(EN212="",AND(EN212=EN211,EN212=EN213)),NA(), EN212)</f>
        <v>0</v>
      </c>
      <c r="EO334">
        <f>IF(ISNA(EP334),NA(),EO212)</f>
        <v>0</v>
      </c>
      <c r="EP334">
        <f>IF(OR(EP212="",AND(EP212=EP211,EP212=EP213)),NA(), EP212)</f>
        <v>0</v>
      </c>
      <c r="EQ334">
        <f>IF(ISNA(ER334),NA(),EQ212)</f>
        <v>0</v>
      </c>
      <c r="ER334">
        <f>IF(OR(ER212="",AND(ER212=ER211,ER212=ER213)),NA(), ER212)</f>
        <v>0</v>
      </c>
      <c r="ES334">
        <f>IF(ISNA(ET334),NA(),ES212)</f>
        <v>0</v>
      </c>
      <c r="ET334">
        <f>IF(OR(ET212="",AND(ET212=ET211,ET212=ET213)),NA(), ET212)</f>
        <v>0</v>
      </c>
      <c r="EU334">
        <f>IF(ISNA(EV334),NA(),EU212)</f>
        <v>0</v>
      </c>
      <c r="EV334">
        <f>IF(OR(EV212="",AND(EV212=EV211,EV212=EV213)),NA(), EV212)</f>
        <v>0</v>
      </c>
      <c r="EW334">
        <f>IF(ISNA(EX334),NA(),EW212)</f>
        <v>0</v>
      </c>
      <c r="EX334">
        <f>IF(OR(EX212="",AND(EX212=EX211,EX212=EX213)),NA(), EX212)</f>
        <v>0</v>
      </c>
      <c r="EY334">
        <f>IF(ISNA(EZ334),NA(),EY212)</f>
        <v>0</v>
      </c>
      <c r="EZ334">
        <f>IF(OR(EZ212="",AND(EZ212=EZ211,EZ212=EZ213)),NA(), EZ212)</f>
        <v>0</v>
      </c>
      <c r="FA334">
        <f>IF(ISNA(FB334),NA(),FA212)</f>
        <v>0</v>
      </c>
      <c r="FB334">
        <f>IF(OR(FB212="",AND(FB212=FB211,FB212=FB213)),NA(), FB212)</f>
        <v>0</v>
      </c>
      <c r="FC334">
        <f>IF(ISNA(FD334),NA(),FC212)</f>
        <v>0</v>
      </c>
      <c r="FD334">
        <f>IF(OR(FD212="",AND(FD212=FD211,FD212=FD213)),NA(), FD212)</f>
        <v>0</v>
      </c>
      <c r="FE334">
        <f>IF(ISNA(FF334),NA(),FE212)</f>
        <v>0</v>
      </c>
      <c r="FF334">
        <f>IF(OR(FF212="",AND(FF212=FF211,FF212=FF213)),NA(), FF212)</f>
        <v>0</v>
      </c>
      <c r="FG334">
        <f>IF(ISNA(FH334),NA(),FG212)</f>
        <v>0</v>
      </c>
      <c r="FH334">
        <f>IF(OR(FH212="",AND(FH212=FH211,FH212=FH213)),NA(), FH212)</f>
        <v>0</v>
      </c>
      <c r="FI334">
        <f>IF(ISNA(FJ334),NA(),FI212)</f>
        <v>0</v>
      </c>
      <c r="FJ334">
        <f>IF(OR(FJ212="",AND(FJ212=FJ211,FJ212=FJ213)),NA(), FJ212)</f>
        <v>0</v>
      </c>
      <c r="FK334">
        <f>IF(ISNA(FL334),NA(),FK212)</f>
        <v>0</v>
      </c>
      <c r="FL334">
        <f>IF(OR(FL212="",AND(FL212=FL211,FL212=FL213)),NA(), FL212)</f>
        <v>0</v>
      </c>
      <c r="FM334">
        <f>IF(ISNA(FN334),NA(),FM212)</f>
        <v>0</v>
      </c>
      <c r="FN334">
        <f>IF(OR(FN212="",AND(FN212=FN211,FN212=FN213)),NA(), FN212)</f>
        <v>0</v>
      </c>
      <c r="FO334">
        <f>IF(ISNA(FP334),NA(),FO212)</f>
        <v>0</v>
      </c>
      <c r="FP334">
        <f>IF(OR(FP212="",AND(FP212=FP211,FP212=FP213)),NA(), FP212)</f>
        <v>0</v>
      </c>
      <c r="FQ334">
        <f>IF(ISNA(FR334),NA(),FQ212)</f>
        <v>0</v>
      </c>
      <c r="FR334">
        <f>IF(OR(FR212="",AND(FR212=FR211,FR212=FR213)),NA(), FR212)</f>
        <v>0</v>
      </c>
      <c r="FS334">
        <f>IF(ISNA(FT334),NA(),FS212)</f>
        <v>0</v>
      </c>
      <c r="FT334">
        <f>IF(OR(FT212="",AND(FT212=FT211,FT212=FT213)),NA(), FT212)</f>
        <v>0</v>
      </c>
      <c r="FU334">
        <f>IF(ISNA(FV334),NA(),FU212)</f>
        <v>0</v>
      </c>
      <c r="FV334">
        <f>IF(OR(FV212="",AND(FV212=FV211,FV212=FV213)),NA(), FV212)</f>
        <v>0</v>
      </c>
      <c r="FW334">
        <f>IF(ISNA(FX334),NA(),FW212)</f>
        <v>0</v>
      </c>
      <c r="FX334">
        <f>IF(OR(FX212="",AND(FX212=FX211,FX212=FX213)),NA(), FX212)</f>
        <v>0</v>
      </c>
      <c r="FY334">
        <f>IF(ISNA(FZ334),NA(),FY212)</f>
        <v>0</v>
      </c>
      <c r="FZ334">
        <f>IF(OR(FZ212="",AND(FZ212=FZ211,FZ212=FZ213)),NA(), FZ212)</f>
        <v>0</v>
      </c>
      <c r="GA334">
        <f>IF(ISNA(GB334),NA(),GA212)</f>
        <v>0</v>
      </c>
      <c r="GB334">
        <f>IF(OR(GB212="",AND(GB212=GB211,GB212=GB213)),NA(), GB212)</f>
        <v>0</v>
      </c>
      <c r="GC334">
        <f>IF(ISNA(GD334),NA(),GC212)</f>
        <v>0</v>
      </c>
      <c r="GD334">
        <f>IF(OR(GD212="",AND(GD212=GD211,GD212=GD213)),NA(), GD212)</f>
        <v>0</v>
      </c>
      <c r="GE334">
        <f>IF(ISNA(GF334),NA(),GE212)</f>
        <v>0</v>
      </c>
      <c r="GF334">
        <f>IF(OR(GF212="",AND(GF212=GF211,GF212=GF213)),NA(), GF212)</f>
        <v>0</v>
      </c>
      <c r="GG334">
        <f>IF(ISNA(GH334),NA(),GG212)</f>
        <v>0</v>
      </c>
      <c r="GH334">
        <f>IF(OR(GH212="",AND(GH212=GH211,GH212=GH213)),NA(), GH212)</f>
        <v>0</v>
      </c>
      <c r="GI334">
        <f>IF(ISNA(GJ334),NA(),GI212)</f>
        <v>0</v>
      </c>
      <c r="GJ334">
        <f>IF(OR(GJ212="",AND(GJ212=GJ211,GJ212=GJ213)),NA(), GJ212)</f>
        <v>0</v>
      </c>
      <c r="GK334">
        <f>IF(ISNA(GL334),NA(),GK212)</f>
        <v>0</v>
      </c>
      <c r="GL334">
        <f>IF(OR(GL212="",AND(GL212=GL211,GL212=GL213)),NA(), GL212)</f>
        <v>0</v>
      </c>
      <c r="GM334">
        <f>IF(ISNA(GN334),NA(),GM212)</f>
        <v>0</v>
      </c>
      <c r="GN334">
        <f>IF(OR(GN212="",AND(GN212=GN211,GN212=GN213)),NA(), GN212)</f>
        <v>0</v>
      </c>
      <c r="GO334">
        <f>IF(ISNA(GP334),NA(),GO212)</f>
        <v>0</v>
      </c>
      <c r="GP334">
        <f>IF(OR(GP212="",AND(GP212=GP211,GP212=GP213)),NA(), GP212)</f>
        <v>0</v>
      </c>
      <c r="GQ334">
        <f>IF(ISNA(GR334),NA(),GQ212)</f>
        <v>0</v>
      </c>
      <c r="GR334">
        <f>IF(OR(GR212="",AND(GR212=GR211,GR212=GR213)),NA(), GR212)</f>
        <v>0</v>
      </c>
      <c r="GS334">
        <f>IF(ISNA(GT334),NA(),GS212)</f>
        <v>0</v>
      </c>
      <c r="GT334">
        <f>IF(OR(GT212="",AND(GT212=GT211,GT212=GT213)),NA(), GT212)</f>
        <v>0</v>
      </c>
      <c r="GU334">
        <f>IF(ISNA(GV334),NA(),GU212)</f>
        <v>0</v>
      </c>
      <c r="GV334">
        <f>IF(OR(GV212="",AND(GV212=GV211,GV212=GV213)),NA(), GV212)</f>
        <v>0</v>
      </c>
      <c r="GW334">
        <f>IF(ISNA(GX334),NA(),GW212)</f>
        <v>0</v>
      </c>
      <c r="GX334">
        <f>IF(OR(GX212="",AND(GX212=GX211,GX212=GX213)),NA(), GX212)</f>
        <v>0</v>
      </c>
      <c r="GY334">
        <f>IF(ISNA(GZ334),NA(),GY212)</f>
        <v>0</v>
      </c>
      <c r="GZ334">
        <f>IF(OR(GZ212="",AND(GZ212=GZ211,GZ212=GZ213)),NA(), GZ212)</f>
        <v>0</v>
      </c>
      <c r="HA334">
        <f>IF(ISNA(HB334),NA(),HA212)</f>
        <v>0</v>
      </c>
      <c r="HB334">
        <f>IF(OR(HB212="",AND(HB212=HB211,HB212=HB213)),NA(), HB212)</f>
        <v>0</v>
      </c>
      <c r="HC334">
        <f>IF(ISNA(HD334),NA(),HC212)</f>
        <v>0</v>
      </c>
      <c r="HD334">
        <f>IF(OR(HD212="",AND(HD212=HD211,HD212=HD213)),NA(), HD212)</f>
        <v>0</v>
      </c>
      <c r="HE334">
        <f>IF(ISNA(HF334),NA(),HE212)</f>
        <v>0</v>
      </c>
      <c r="HF334">
        <f>IF(OR(HF212="",AND(HF212=HF211,HF212=HF213)),NA(), HF212)</f>
        <v>0</v>
      </c>
      <c r="HG334">
        <f>IF(ISNA(HH334),NA(),HG212)</f>
        <v>0</v>
      </c>
      <c r="HH334">
        <f>IF(OR(HH212="",AND(HH212=HH211,HH212=HH213)),NA(), HH212)</f>
        <v>0</v>
      </c>
      <c r="HI334">
        <f>IF(ISNA(HJ334),NA(),HI212)</f>
        <v>0</v>
      </c>
      <c r="HJ334">
        <f>IF(OR(HJ212="",AND(HJ212=HJ211,HJ212=HJ213)),NA(), HJ212)</f>
        <v>0</v>
      </c>
      <c r="HK334">
        <f>IF(ISNA(HL334),NA(),HK212)</f>
        <v>0</v>
      </c>
      <c r="HL334">
        <f>IF(OR(HL212="",AND(HL212=HL211,HL212=HL213)),NA(), HL212)</f>
        <v>0</v>
      </c>
      <c r="HM334">
        <f>IF(ISNA(HN334),NA(),HM212)</f>
        <v>0</v>
      </c>
      <c r="HN334">
        <f>IF(OR(HN212="",AND(HN212=HN211,HN212=HN213)),NA(), HN212)</f>
        <v>0</v>
      </c>
      <c r="HO334">
        <f>IF(ISNA(HP334),NA(),HO212)</f>
        <v>0</v>
      </c>
      <c r="HP334">
        <f>IF(OR(HP212="",AND(HP212=HP211,HP212=HP213)),NA(), HP212)</f>
        <v>0</v>
      </c>
      <c r="HQ334">
        <f>IF(ISNA(HR334),NA(),HQ212)</f>
        <v>0</v>
      </c>
      <c r="HR334">
        <f>IF(OR(HR212="",AND(HR212=HR211,HR212=HR213)),NA(), HR212)</f>
        <v>0</v>
      </c>
      <c r="HS334">
        <f>IF(ISNA(HT334),NA(),HS212)</f>
        <v>0</v>
      </c>
      <c r="HT334">
        <f>IF(OR(HT212="",AND(HT212=HT211,HT212=HT213)),NA(), HT212)</f>
        <v>0</v>
      </c>
      <c r="HU334">
        <f>IF(ISNA(HV334),NA(),HU212)</f>
        <v>0</v>
      </c>
      <c r="HV334">
        <f>IF(OR(HV212="",AND(HV212=HV211,HV212=HV213)),NA(), HV212)</f>
        <v>0</v>
      </c>
      <c r="HW334">
        <f>IF(ISNA(HX334),NA(),HW212)</f>
        <v>0</v>
      </c>
      <c r="HX334">
        <f>IF(OR(HX212="",AND(HX212=HX211,HX212=HX213)),NA(), HX212)</f>
        <v>0</v>
      </c>
      <c r="HY334">
        <f>IF(ISNA(HZ334),NA(),HY212)</f>
        <v>0</v>
      </c>
      <c r="HZ334">
        <f>IF(OR(HZ212="",AND(HZ212=HZ211,HZ212=HZ213)),NA(), HZ212)</f>
        <v>0</v>
      </c>
      <c r="IA334">
        <f>IF(ISNA(IB334),NA(),IA212)</f>
        <v>0</v>
      </c>
      <c r="IB334">
        <f>IF(OR(IB212="",AND(IB212=IB211,IB212=IB213)),NA(), IB212)</f>
        <v>0</v>
      </c>
      <c r="IC334">
        <f>IF(ISNA(ID334),NA(),IC212)</f>
        <v>0</v>
      </c>
      <c r="ID334">
        <f>IF(OR(ID212="",AND(ID212=ID211,ID212=ID213)),NA(), ID212)</f>
        <v>0</v>
      </c>
      <c r="IE334">
        <f>IF(ISNA(IF334),NA(),IE212)</f>
        <v>0</v>
      </c>
      <c r="IF334">
        <f>IF(OR(IF212="",AND(IF212=IF211,IF212=IF213)),NA(), IF212)</f>
        <v>0</v>
      </c>
      <c r="IG334">
        <f>IF(ISNA(IH334),NA(),IG212)</f>
        <v>0</v>
      </c>
      <c r="IH334">
        <f>IF(OR(IH212="",AND(IH212=IH211,IH212=IH213)),NA(), IH212)</f>
        <v>0</v>
      </c>
      <c r="II334">
        <f>IF(ISNA(IJ334),NA(),II212)</f>
        <v>0</v>
      </c>
      <c r="IJ334">
        <f>IF(OR(IJ212="",AND(IJ212=IJ211,IJ212=IJ213)),NA(), IJ212)</f>
        <v>0</v>
      </c>
      <c r="IK334">
        <f>IF(ISNA(IL334),NA(),IK212)</f>
        <v>0</v>
      </c>
      <c r="IL334">
        <f>IF(OR(IL212="",AND(IL212=IL211,IL212=IL213)),NA(), IL212)</f>
        <v>0</v>
      </c>
      <c r="IM334">
        <f>IF(ISNA(IN334),NA(),IM212)</f>
        <v>0</v>
      </c>
      <c r="IN334">
        <f>IF(OR(IN212="",AND(IN212=IN211,IN212=IN213)),NA(), IN212)</f>
        <v>0</v>
      </c>
      <c r="IO334">
        <f>IF(ISNA(IP334),NA(),IO212)</f>
        <v>0</v>
      </c>
      <c r="IP334">
        <f>IF(OR(IP212="",AND(IP212=IP211,IP212=IP213)),NA(), IP212)</f>
        <v>0</v>
      </c>
      <c r="IQ334">
        <f>IF(ISNA(IR334),NA(),IQ212)</f>
        <v>0</v>
      </c>
      <c r="IR334">
        <f>IF(OR(IR212="",AND(IR212=IR211,IR212=IR213)),NA(), IR212)</f>
        <v>0</v>
      </c>
      <c r="IS334">
        <f>IF(ISNA(IT334),NA(),IS212)</f>
        <v>0</v>
      </c>
      <c r="IT334">
        <f>IF(OR(IT212="",AND(IT212=IT211,IT212=IT213)),NA(), IT212)</f>
        <v>0</v>
      </c>
      <c r="IU334">
        <f>IF(ISNA(IV334),NA(),IU212)</f>
        <v>0</v>
      </c>
      <c r="IV334">
        <f>IF(OR(IV212="",AND(IV212=IV211,IV212=IV213)),NA(), IV212)</f>
        <v>0</v>
      </c>
      <c r="IW334">
        <f>IF(ISNA(IX334),NA(),IW212)</f>
        <v>0</v>
      </c>
      <c r="IX334">
        <f>IF(OR(IX212="",AND(IX212=IX211,IX212=IX213)),NA(), IX212)</f>
        <v>0</v>
      </c>
      <c r="IY334">
        <f>IF(ISNA(IZ334),NA(),IY212)</f>
        <v>0</v>
      </c>
      <c r="IZ334">
        <f>IF(OR(IZ212="",AND(IZ212=IZ211,IZ212=IZ213)),NA(), IZ212)</f>
        <v>0</v>
      </c>
      <c r="JA334">
        <f>IF(ISNA(JB334),NA(),JA212)</f>
        <v>0</v>
      </c>
      <c r="JB334">
        <f>IF(OR(JB212="",AND(JB212=JB211,JB212=JB213)),NA(), JB212)</f>
        <v>0</v>
      </c>
      <c r="JC334">
        <f>IF(ISNA(JD334),NA(),JC212)</f>
        <v>0</v>
      </c>
      <c r="JD334">
        <f>IF(OR(JD212="",AND(JD212=JD211,JD212=JD213)),NA(), JD212)</f>
        <v>0</v>
      </c>
      <c r="JE334">
        <f>IF(ISNA(JF334),NA(),JE212)</f>
        <v>0</v>
      </c>
      <c r="JF334">
        <f>IF(OR(JF212="",AND(JF212=JF211,JF212=JF213)),NA(), JF212)</f>
        <v>0</v>
      </c>
      <c r="JG334">
        <f>IF(ISNA(JH334),NA(),JG212)</f>
        <v>0</v>
      </c>
      <c r="JH334">
        <f>IF(OR(JH212="",AND(JH212=JH211,JH212=JH213)),NA(), JH212)</f>
        <v>0</v>
      </c>
      <c r="JI334">
        <f>IF(ISNA(JJ334),NA(),JI212)</f>
        <v>0</v>
      </c>
      <c r="JJ334">
        <f>IF(OR(JJ212="",AND(JJ212=JJ211,JJ212=JJ213)),NA(), JJ212)</f>
        <v>0</v>
      </c>
    </row>
    <row r="335" spans="5:270">
      <c r="E335">
        <f>IF(ISNA(F335),NA(),E213)</f>
        <v>0</v>
      </c>
      <c r="F335">
        <f>IF(OR(F213="",AND(F213=F212,F213=F214)),NA(), F213)</f>
        <v>0</v>
      </c>
      <c r="G335">
        <f>IF(ISNA(H335),NA(),G213)</f>
        <v>0</v>
      </c>
      <c r="H335">
        <f>IF(OR(H213="",AND(H213=H212,H213=H214)),NA(), H213)</f>
        <v>0</v>
      </c>
      <c r="I335">
        <f>IF(ISNA(J335),NA(),I213)</f>
        <v>0</v>
      </c>
      <c r="J335">
        <f>IF(OR(J213="",AND(J213=J212,J213=J214)),NA(), J213)</f>
        <v>0</v>
      </c>
      <c r="K335">
        <f>IF(ISNA(L335),NA(),K213)</f>
        <v>0</v>
      </c>
      <c r="L335">
        <f>IF(OR(L213="",AND(L213=L212,L213=L214)),NA(), L213)</f>
        <v>0</v>
      </c>
      <c r="M335">
        <f>IF(ISNA(N335),NA(),M213)</f>
        <v>0</v>
      </c>
      <c r="N335">
        <f>IF(OR(N213="",AND(N213=N212,N213=N214)),NA(), N213)</f>
        <v>0</v>
      </c>
      <c r="O335">
        <f>IF(ISNA(P335),NA(),O213)</f>
        <v>0</v>
      </c>
      <c r="P335">
        <f>IF(OR(P213="",AND(P213=P212,P213=P214)),NA(), P213)</f>
        <v>0</v>
      </c>
      <c r="Q335">
        <f>IF(ISNA(R335),NA(),Q213)</f>
        <v>0</v>
      </c>
      <c r="R335">
        <f>IF(OR(R213="",AND(R213=R212,R213=R214)),NA(), R213)</f>
        <v>0</v>
      </c>
      <c r="S335">
        <f>IF(ISNA(T335),NA(),S213)</f>
        <v>0</v>
      </c>
      <c r="T335">
        <f>IF(OR(T213="",AND(T213=T212,T213=T214)),NA(), T213)</f>
        <v>0</v>
      </c>
      <c r="U335">
        <f>IF(ISNA(V335),NA(),U213)</f>
        <v>0</v>
      </c>
      <c r="V335">
        <f>IF(OR(V213="",AND(V213=V212,V213=V214)),NA(), V213)</f>
        <v>0</v>
      </c>
      <c r="W335">
        <f>IF(ISNA(X335),NA(),W213)</f>
        <v>0</v>
      </c>
      <c r="X335">
        <f>IF(OR(X213="",AND(X213=X212,X213=X214)),NA(), X213)</f>
        <v>0</v>
      </c>
      <c r="Y335">
        <f>IF(ISNA(Z335),NA(),Y213)</f>
        <v>0</v>
      </c>
      <c r="Z335">
        <f>IF(OR(Z213="",AND(Z213=Z212,Z213=Z214)),NA(), Z213)</f>
        <v>0</v>
      </c>
      <c r="AA335">
        <f>IF(ISNA(AB335),NA(),AA213)</f>
        <v>0</v>
      </c>
      <c r="AB335">
        <f>IF(OR(AB213="",AND(AB213=AB212,AB213=AB214)),NA(), AB213)</f>
        <v>0</v>
      </c>
      <c r="AC335">
        <f>IF(ISNA(AD335),NA(),AC213)</f>
        <v>0</v>
      </c>
      <c r="AD335">
        <f>IF(OR(AD213="",AND(AD213=AD212,AD213=AD214)),NA(), AD213)</f>
        <v>0</v>
      </c>
      <c r="AE335">
        <f>IF(ISNA(AF335),NA(),AE213)</f>
        <v>0</v>
      </c>
      <c r="AF335">
        <f>IF(OR(AF213="",AND(AF213=AF212,AF213=AF214)),NA(), AF213)</f>
        <v>0</v>
      </c>
      <c r="AG335">
        <f>IF(ISNA(AH335),NA(),AG213)</f>
        <v>0</v>
      </c>
      <c r="AH335">
        <f>IF(OR(AH213="",AND(AH213=AH212,AH213=AH214)),NA(), AH213)</f>
        <v>0</v>
      </c>
      <c r="AI335">
        <f>IF(ISNA(AJ335),NA(),AI213)</f>
        <v>0</v>
      </c>
      <c r="AJ335">
        <f>IF(OR(AJ213="",AND(AJ213=AJ212,AJ213=AJ214)),NA(), AJ213)</f>
        <v>0</v>
      </c>
      <c r="AK335">
        <f>IF(ISNA(AL335),NA(),AK213)</f>
        <v>0</v>
      </c>
      <c r="AL335">
        <f>IF(OR(AL213="",AND(AL213=AL212,AL213=AL214)),NA(), AL213)</f>
        <v>0</v>
      </c>
      <c r="AM335">
        <f>IF(ISNA(AN335),NA(),AM213)</f>
        <v>0</v>
      </c>
      <c r="AN335">
        <f>IF(OR(AN213="",AND(AN213=AN212,AN213=AN214)),NA(), AN213)</f>
        <v>0</v>
      </c>
      <c r="AO335">
        <f>IF(ISNA(AP335),NA(),AO213)</f>
        <v>0</v>
      </c>
      <c r="AP335">
        <f>IF(OR(AP213="",AND(AP213=AP212,AP213=AP214)),NA(), AP213)</f>
        <v>0</v>
      </c>
      <c r="AQ335">
        <f>IF(ISNA(AR335),NA(),AQ213)</f>
        <v>0</v>
      </c>
      <c r="AR335">
        <f>IF(OR(AR213="",AND(AR213=AR212,AR213=AR214)),NA(), AR213)</f>
        <v>0</v>
      </c>
      <c r="AS335">
        <f>IF(ISNA(AT335),NA(),AS213)</f>
        <v>0</v>
      </c>
      <c r="AT335">
        <f>IF(OR(AT213="",AND(AT213=AT212,AT213=AT214)),NA(), AT213)</f>
        <v>0</v>
      </c>
      <c r="AU335">
        <f>IF(ISNA(AV335),NA(),AU213)</f>
        <v>0</v>
      </c>
      <c r="AV335">
        <f>IF(OR(AV213="",AND(AV213=AV212,AV213=AV214)),NA(), AV213)</f>
        <v>0</v>
      </c>
      <c r="AW335">
        <f>IF(ISNA(AX335),NA(),AW213)</f>
        <v>0</v>
      </c>
      <c r="AX335">
        <f>IF(OR(AX213="",AND(AX213=AX212,AX213=AX214)),NA(), AX213)</f>
        <v>0</v>
      </c>
      <c r="AY335">
        <f>IF(ISNA(AZ335),NA(),AY213)</f>
        <v>0</v>
      </c>
      <c r="AZ335">
        <f>IF(OR(AZ213="",AND(AZ213=AZ212,AZ213=AZ214)),NA(), AZ213)</f>
        <v>0</v>
      </c>
      <c r="BA335">
        <f>IF(ISNA(BB335),NA(),BA213)</f>
        <v>0</v>
      </c>
      <c r="BB335">
        <f>IF(OR(BB213="",AND(BB213=BB212,BB213=BB214)),NA(), BB213)</f>
        <v>0</v>
      </c>
      <c r="BC335">
        <f>IF(ISNA(BD335),NA(),BC213)</f>
        <v>0</v>
      </c>
      <c r="BD335">
        <f>IF(OR(BD213="",AND(BD213=BD212,BD213=BD214)),NA(), BD213)</f>
        <v>0</v>
      </c>
      <c r="BE335">
        <f>IF(ISNA(BF335),NA(),BE213)</f>
        <v>0</v>
      </c>
      <c r="BF335">
        <f>IF(OR(BF213="",AND(BF213=BF212,BF213=BF214)),NA(), BF213)</f>
        <v>0</v>
      </c>
      <c r="BG335">
        <f>IF(ISNA(BH335),NA(),BG213)</f>
        <v>0</v>
      </c>
      <c r="BH335">
        <f>IF(OR(BH213="",AND(BH213=BH212,BH213=BH214)),NA(), BH213)</f>
        <v>0</v>
      </c>
      <c r="BI335">
        <f>IF(ISNA(BJ335),NA(),BI213)</f>
        <v>0</v>
      </c>
      <c r="BJ335">
        <f>IF(OR(BJ213="",AND(BJ213=BJ212,BJ213=BJ214)),NA(), BJ213)</f>
        <v>0</v>
      </c>
      <c r="BK335">
        <f>IF(ISNA(BL335),NA(),BK213)</f>
        <v>0</v>
      </c>
      <c r="BL335">
        <f>IF(OR(BL213="",AND(BL213=BL212,BL213=BL214)),NA(), BL213)</f>
        <v>0</v>
      </c>
      <c r="BM335">
        <f>IF(ISNA(BN335),NA(),BM213)</f>
        <v>0</v>
      </c>
      <c r="BN335">
        <f>IF(OR(BN213="",AND(BN213=BN212,BN213=BN214)),NA(), BN213)</f>
        <v>0</v>
      </c>
      <c r="BO335">
        <f>IF(ISNA(BP335),NA(),BO213)</f>
        <v>0</v>
      </c>
      <c r="BP335">
        <f>IF(OR(BP213="",AND(BP213=BP212,BP213=BP214)),NA(), BP213)</f>
        <v>0</v>
      </c>
      <c r="BQ335">
        <f>IF(ISNA(BR335),NA(),BQ213)</f>
        <v>0</v>
      </c>
      <c r="BR335">
        <f>IF(OR(BR213="",AND(BR213=BR212,BR213=BR214)),NA(), BR213)</f>
        <v>0</v>
      </c>
      <c r="BS335">
        <f>IF(ISNA(BT335),NA(),BS213)</f>
        <v>0</v>
      </c>
      <c r="BT335">
        <f>IF(OR(BT213="",AND(BT213=BT212,BT213=BT214)),NA(), BT213)</f>
        <v>0</v>
      </c>
      <c r="BU335">
        <f>IF(ISNA(BV335),NA(),BU213)</f>
        <v>0</v>
      </c>
      <c r="BV335">
        <f>IF(OR(BV213="",AND(BV213=BV212,BV213=BV214)),NA(), BV213)</f>
        <v>0</v>
      </c>
      <c r="BW335">
        <f>IF(ISNA(BX335),NA(),BW213)</f>
        <v>0</v>
      </c>
      <c r="BX335">
        <f>IF(OR(BX213="",AND(BX213=BX212,BX213=BX214)),NA(), BX213)</f>
        <v>0</v>
      </c>
      <c r="BY335">
        <f>IF(ISNA(BZ335),NA(),BY213)</f>
        <v>0</v>
      </c>
      <c r="BZ335">
        <f>IF(OR(BZ213="",AND(BZ213=BZ212,BZ213=BZ214)),NA(), BZ213)</f>
        <v>0</v>
      </c>
      <c r="CA335">
        <f>IF(ISNA(CB335),NA(),CA213)</f>
        <v>0</v>
      </c>
      <c r="CB335">
        <f>IF(OR(CB213="",AND(CB213=CB212,CB213=CB214)),NA(), CB213)</f>
        <v>0</v>
      </c>
      <c r="CC335">
        <f>IF(ISNA(CD335),NA(),CC213)</f>
        <v>0</v>
      </c>
      <c r="CD335">
        <f>IF(OR(CD213="",AND(CD213=CD212,CD213=CD214)),NA(), CD213)</f>
        <v>0</v>
      </c>
      <c r="CE335">
        <f>IF(ISNA(CF335),NA(),CE213)</f>
        <v>0</v>
      </c>
      <c r="CF335">
        <f>IF(OR(CF213="",AND(CF213=CF212,CF213=CF214)),NA(), CF213)</f>
        <v>0</v>
      </c>
      <c r="CG335">
        <f>IF(ISNA(CH335),NA(),CG213)</f>
        <v>0</v>
      </c>
      <c r="CH335">
        <f>IF(OR(CH213="",AND(CH213=CH212,CH213=CH214)),NA(), CH213)</f>
        <v>0</v>
      </c>
      <c r="CI335">
        <f>IF(ISNA(CJ335),NA(),CI213)</f>
        <v>0</v>
      </c>
      <c r="CJ335">
        <f>IF(OR(CJ213="",AND(CJ213=CJ212,CJ213=CJ214)),NA(), CJ213)</f>
        <v>0</v>
      </c>
      <c r="CK335">
        <f>IF(ISNA(CL335),NA(),CK213)</f>
        <v>0</v>
      </c>
      <c r="CL335">
        <f>IF(OR(CL213="",AND(CL213=CL212,CL213=CL214)),NA(), CL213)</f>
        <v>0</v>
      </c>
      <c r="CM335">
        <f>IF(ISNA(CN335),NA(),CM213)</f>
        <v>0</v>
      </c>
      <c r="CN335">
        <f>IF(OR(CN213="",AND(CN213=CN212,CN213=CN214)),NA(), CN213)</f>
        <v>0</v>
      </c>
      <c r="CO335">
        <f>IF(ISNA(CP335),NA(),CO213)</f>
        <v>0</v>
      </c>
      <c r="CP335">
        <f>IF(OR(CP213="",AND(CP213=CP212,CP213=CP214)),NA(), CP213)</f>
        <v>0</v>
      </c>
      <c r="CQ335">
        <f>IF(ISNA(CR335),NA(),CQ213)</f>
        <v>0</v>
      </c>
      <c r="CR335">
        <f>IF(OR(CR213="",AND(CR213=CR212,CR213=CR214)),NA(), CR213)</f>
        <v>0</v>
      </c>
      <c r="CS335">
        <f>IF(ISNA(CT335),NA(),CS213)</f>
        <v>0</v>
      </c>
      <c r="CT335">
        <f>IF(OR(CT213="",AND(CT213=CT212,CT213=CT214)),NA(), CT213)</f>
        <v>0</v>
      </c>
      <c r="CU335">
        <f>IF(ISNA(CV335),NA(),CU213)</f>
        <v>0</v>
      </c>
      <c r="CV335">
        <f>IF(OR(CV213="",AND(CV213=CV212,CV213=CV214)),NA(), CV213)</f>
        <v>0</v>
      </c>
      <c r="CW335">
        <f>IF(ISNA(CX335),NA(),CW213)</f>
        <v>0</v>
      </c>
      <c r="CX335">
        <f>IF(OR(CX213="",AND(CX213=CX212,CX213=CX214)),NA(), CX213)</f>
        <v>0</v>
      </c>
      <c r="CY335">
        <f>IF(ISNA(CZ335),NA(),CY213)</f>
        <v>0</v>
      </c>
      <c r="CZ335">
        <f>IF(OR(CZ213="",AND(CZ213=CZ212,CZ213=CZ214)),NA(), CZ213)</f>
        <v>0</v>
      </c>
      <c r="DA335">
        <f>IF(ISNA(DB335),NA(),DA213)</f>
        <v>0</v>
      </c>
      <c r="DB335">
        <f>IF(OR(DB213="",AND(DB213=DB212,DB213=DB214)),NA(), DB213)</f>
        <v>0</v>
      </c>
      <c r="DC335">
        <f>IF(ISNA(DD335),NA(),DC213)</f>
        <v>0</v>
      </c>
      <c r="DD335">
        <f>IF(OR(DD213="",AND(DD213=DD212,DD213=DD214)),NA(), DD213)</f>
        <v>0</v>
      </c>
      <c r="DE335">
        <f>IF(ISNA(DF335),NA(),DE213)</f>
        <v>0</v>
      </c>
      <c r="DF335">
        <f>IF(OR(DF213="",AND(DF213=DF212,DF213=DF214)),NA(), DF213)</f>
        <v>0</v>
      </c>
      <c r="DG335">
        <f>IF(ISNA(DH335),NA(),DG213)</f>
        <v>0</v>
      </c>
      <c r="DH335">
        <f>IF(OR(DH213="",AND(DH213=DH212,DH213=DH214)),NA(), DH213)</f>
        <v>0</v>
      </c>
      <c r="DI335">
        <f>IF(ISNA(DJ335),NA(),DI213)</f>
        <v>0</v>
      </c>
      <c r="DJ335">
        <f>IF(OR(DJ213="",AND(DJ213=DJ212,DJ213=DJ214)),NA(), DJ213)</f>
        <v>0</v>
      </c>
      <c r="DK335">
        <f>IF(ISNA(DL335),NA(),DK213)</f>
        <v>0</v>
      </c>
      <c r="DL335">
        <f>IF(OR(DL213="",AND(DL213=DL212,DL213=DL214)),NA(), DL213)</f>
        <v>0</v>
      </c>
      <c r="DM335">
        <f>IF(ISNA(DN335),NA(),DM213)</f>
        <v>0</v>
      </c>
      <c r="DN335">
        <f>IF(OR(DN213="",AND(DN213=DN212,DN213=DN214)),NA(), DN213)</f>
        <v>0</v>
      </c>
      <c r="DO335">
        <f>IF(ISNA(DP335),NA(),DO213)</f>
        <v>0</v>
      </c>
      <c r="DP335">
        <f>IF(OR(DP213="",AND(DP213=DP212,DP213=DP214)),NA(), DP213)</f>
        <v>0</v>
      </c>
      <c r="DQ335">
        <f>IF(ISNA(DR335),NA(),DQ213)</f>
        <v>0</v>
      </c>
      <c r="DR335">
        <f>IF(OR(DR213="",AND(DR213=DR212,DR213=DR214)),NA(), DR213)</f>
        <v>0</v>
      </c>
      <c r="DS335">
        <f>IF(ISNA(DT335),NA(),DS213)</f>
        <v>0</v>
      </c>
      <c r="DT335">
        <f>IF(OR(DT213="",AND(DT213=DT212,DT213=DT214)),NA(), DT213)</f>
        <v>0</v>
      </c>
      <c r="DU335">
        <f>IF(ISNA(DV335),NA(),DU213)</f>
        <v>0</v>
      </c>
      <c r="DV335">
        <f>IF(OR(DV213="",AND(DV213=DV212,DV213=DV214)),NA(), DV213)</f>
        <v>0</v>
      </c>
      <c r="DW335">
        <f>IF(ISNA(DX335),NA(),DW213)</f>
        <v>0</v>
      </c>
      <c r="DX335">
        <f>IF(OR(DX213="",AND(DX213=DX212,DX213=DX214)),NA(), DX213)</f>
        <v>0</v>
      </c>
      <c r="DY335">
        <f>IF(ISNA(DZ335),NA(),DY213)</f>
        <v>0</v>
      </c>
      <c r="DZ335">
        <f>IF(OR(DZ213="",AND(DZ213=DZ212,DZ213=DZ214)),NA(), DZ213)</f>
        <v>0</v>
      </c>
      <c r="EA335">
        <f>IF(ISNA(EB335),NA(),EA213)</f>
        <v>0</v>
      </c>
      <c r="EB335">
        <f>IF(OR(EB213="",AND(EB213=EB212,EB213=EB214)),NA(), EB213)</f>
        <v>0</v>
      </c>
      <c r="EC335">
        <f>IF(ISNA(ED335),NA(),EC213)</f>
        <v>0</v>
      </c>
      <c r="ED335">
        <f>IF(OR(ED213="",AND(ED213=ED212,ED213=ED214)),NA(), ED213)</f>
        <v>0</v>
      </c>
      <c r="EE335">
        <f>IF(ISNA(EF335),NA(),EE213)</f>
        <v>0</v>
      </c>
      <c r="EF335">
        <f>IF(OR(EF213="",AND(EF213=EF212,EF213=EF214)),NA(), EF213)</f>
        <v>0</v>
      </c>
      <c r="EI335">
        <f>IF(ISNA(EJ335),NA(),EI213)</f>
        <v>0</v>
      </c>
      <c r="EJ335">
        <f>IF(OR(EJ213="",AND(EJ213=EJ212,EJ213=EJ214)),NA(), EJ213)</f>
        <v>0</v>
      </c>
      <c r="EK335">
        <f>IF(ISNA(EL335),NA(),EK213)</f>
        <v>0</v>
      </c>
      <c r="EL335">
        <f>IF(OR(EL213="",AND(EL213=EL212,EL213=EL214)),NA(), EL213)</f>
        <v>0</v>
      </c>
      <c r="EM335">
        <f>IF(ISNA(EN335),NA(),EM213)</f>
        <v>0</v>
      </c>
      <c r="EN335">
        <f>IF(OR(EN213="",AND(EN213=EN212,EN213=EN214)),NA(), EN213)</f>
        <v>0</v>
      </c>
      <c r="EO335">
        <f>IF(ISNA(EP335),NA(),EO213)</f>
        <v>0</v>
      </c>
      <c r="EP335">
        <f>IF(OR(EP213="",AND(EP213=EP212,EP213=EP214)),NA(), EP213)</f>
        <v>0</v>
      </c>
      <c r="EQ335">
        <f>IF(ISNA(ER335),NA(),EQ213)</f>
        <v>0</v>
      </c>
      <c r="ER335">
        <f>IF(OR(ER213="",AND(ER213=ER212,ER213=ER214)),NA(), ER213)</f>
        <v>0</v>
      </c>
      <c r="ES335">
        <f>IF(ISNA(ET335),NA(),ES213)</f>
        <v>0</v>
      </c>
      <c r="ET335">
        <f>IF(OR(ET213="",AND(ET213=ET212,ET213=ET214)),NA(), ET213)</f>
        <v>0</v>
      </c>
      <c r="EU335">
        <f>IF(ISNA(EV335),NA(),EU213)</f>
        <v>0</v>
      </c>
      <c r="EV335">
        <f>IF(OR(EV213="",AND(EV213=EV212,EV213=EV214)),NA(), EV213)</f>
        <v>0</v>
      </c>
      <c r="EW335">
        <f>IF(ISNA(EX335),NA(),EW213)</f>
        <v>0</v>
      </c>
      <c r="EX335">
        <f>IF(OR(EX213="",AND(EX213=EX212,EX213=EX214)),NA(), EX213)</f>
        <v>0</v>
      </c>
      <c r="EY335">
        <f>IF(ISNA(EZ335),NA(),EY213)</f>
        <v>0</v>
      </c>
      <c r="EZ335">
        <f>IF(OR(EZ213="",AND(EZ213=EZ212,EZ213=EZ214)),NA(), EZ213)</f>
        <v>0</v>
      </c>
      <c r="FA335">
        <f>IF(ISNA(FB335),NA(),FA213)</f>
        <v>0</v>
      </c>
      <c r="FB335">
        <f>IF(OR(FB213="",AND(FB213=FB212,FB213=FB214)),NA(), FB213)</f>
        <v>0</v>
      </c>
      <c r="FC335">
        <f>IF(ISNA(FD335),NA(),FC213)</f>
        <v>0</v>
      </c>
      <c r="FD335">
        <f>IF(OR(FD213="",AND(FD213=FD212,FD213=FD214)),NA(), FD213)</f>
        <v>0</v>
      </c>
      <c r="FE335">
        <f>IF(ISNA(FF335),NA(),FE213)</f>
        <v>0</v>
      </c>
      <c r="FF335">
        <f>IF(OR(FF213="",AND(FF213=FF212,FF213=FF214)),NA(), FF213)</f>
        <v>0</v>
      </c>
      <c r="FG335">
        <f>IF(ISNA(FH335),NA(),FG213)</f>
        <v>0</v>
      </c>
      <c r="FH335">
        <f>IF(OR(FH213="",AND(FH213=FH212,FH213=FH214)),NA(), FH213)</f>
        <v>0</v>
      </c>
      <c r="FI335">
        <f>IF(ISNA(FJ335),NA(),FI213)</f>
        <v>0</v>
      </c>
      <c r="FJ335">
        <f>IF(OR(FJ213="",AND(FJ213=FJ212,FJ213=FJ214)),NA(), FJ213)</f>
        <v>0</v>
      </c>
      <c r="FK335">
        <f>IF(ISNA(FL335),NA(),FK213)</f>
        <v>0</v>
      </c>
      <c r="FL335">
        <f>IF(OR(FL213="",AND(FL213=FL212,FL213=FL214)),NA(), FL213)</f>
        <v>0</v>
      </c>
      <c r="FM335">
        <f>IF(ISNA(FN335),NA(),FM213)</f>
        <v>0</v>
      </c>
      <c r="FN335">
        <f>IF(OR(FN213="",AND(FN213=FN212,FN213=FN214)),NA(), FN213)</f>
        <v>0</v>
      </c>
      <c r="FO335">
        <f>IF(ISNA(FP335),NA(),FO213)</f>
        <v>0</v>
      </c>
      <c r="FP335">
        <f>IF(OR(FP213="",AND(FP213=FP212,FP213=FP214)),NA(), FP213)</f>
        <v>0</v>
      </c>
      <c r="FQ335">
        <f>IF(ISNA(FR335),NA(),FQ213)</f>
        <v>0</v>
      </c>
      <c r="FR335">
        <f>IF(OR(FR213="",AND(FR213=FR212,FR213=FR214)),NA(), FR213)</f>
        <v>0</v>
      </c>
      <c r="FS335">
        <f>IF(ISNA(FT335),NA(),FS213)</f>
        <v>0</v>
      </c>
      <c r="FT335">
        <f>IF(OR(FT213="",AND(FT213=FT212,FT213=FT214)),NA(), FT213)</f>
        <v>0</v>
      </c>
      <c r="FU335">
        <f>IF(ISNA(FV335),NA(),FU213)</f>
        <v>0</v>
      </c>
      <c r="FV335">
        <f>IF(OR(FV213="",AND(FV213=FV212,FV213=FV214)),NA(), FV213)</f>
        <v>0</v>
      </c>
      <c r="FW335">
        <f>IF(ISNA(FX335),NA(),FW213)</f>
        <v>0</v>
      </c>
      <c r="FX335">
        <f>IF(OR(FX213="",AND(FX213=FX212,FX213=FX214)),NA(), FX213)</f>
        <v>0</v>
      </c>
      <c r="FY335">
        <f>IF(ISNA(FZ335),NA(),FY213)</f>
        <v>0</v>
      </c>
      <c r="FZ335">
        <f>IF(OR(FZ213="",AND(FZ213=FZ212,FZ213=FZ214)),NA(), FZ213)</f>
        <v>0</v>
      </c>
      <c r="GA335">
        <f>IF(ISNA(GB335),NA(),GA213)</f>
        <v>0</v>
      </c>
      <c r="GB335">
        <f>IF(OR(GB213="",AND(GB213=GB212,GB213=GB214)),NA(), GB213)</f>
        <v>0</v>
      </c>
      <c r="GC335">
        <f>IF(ISNA(GD335),NA(),GC213)</f>
        <v>0</v>
      </c>
      <c r="GD335">
        <f>IF(OR(GD213="",AND(GD213=GD212,GD213=GD214)),NA(), GD213)</f>
        <v>0</v>
      </c>
      <c r="GE335">
        <f>IF(ISNA(GF335),NA(),GE213)</f>
        <v>0</v>
      </c>
      <c r="GF335">
        <f>IF(OR(GF213="",AND(GF213=GF212,GF213=GF214)),NA(), GF213)</f>
        <v>0</v>
      </c>
      <c r="GG335">
        <f>IF(ISNA(GH335),NA(),GG213)</f>
        <v>0</v>
      </c>
      <c r="GH335">
        <f>IF(OR(GH213="",AND(GH213=GH212,GH213=GH214)),NA(), GH213)</f>
        <v>0</v>
      </c>
      <c r="GI335">
        <f>IF(ISNA(GJ335),NA(),GI213)</f>
        <v>0</v>
      </c>
      <c r="GJ335">
        <f>IF(OR(GJ213="",AND(GJ213=GJ212,GJ213=GJ214)),NA(), GJ213)</f>
        <v>0</v>
      </c>
      <c r="GK335">
        <f>IF(ISNA(GL335),NA(),GK213)</f>
        <v>0</v>
      </c>
      <c r="GL335">
        <f>IF(OR(GL213="",AND(GL213=GL212,GL213=GL214)),NA(), GL213)</f>
        <v>0</v>
      </c>
      <c r="GM335">
        <f>IF(ISNA(GN335),NA(),GM213)</f>
        <v>0</v>
      </c>
      <c r="GN335">
        <f>IF(OR(GN213="",AND(GN213=GN212,GN213=GN214)),NA(), GN213)</f>
        <v>0</v>
      </c>
      <c r="GO335">
        <f>IF(ISNA(GP335),NA(),GO213)</f>
        <v>0</v>
      </c>
      <c r="GP335">
        <f>IF(OR(GP213="",AND(GP213=GP212,GP213=GP214)),NA(), GP213)</f>
        <v>0</v>
      </c>
      <c r="GQ335">
        <f>IF(ISNA(GR335),NA(),GQ213)</f>
        <v>0</v>
      </c>
      <c r="GR335">
        <f>IF(OR(GR213="",AND(GR213=GR212,GR213=GR214)),NA(), GR213)</f>
        <v>0</v>
      </c>
      <c r="GS335">
        <f>IF(ISNA(GT335),NA(),GS213)</f>
        <v>0</v>
      </c>
      <c r="GT335">
        <f>IF(OR(GT213="",AND(GT213=GT212,GT213=GT214)),NA(), GT213)</f>
        <v>0</v>
      </c>
      <c r="GU335">
        <f>IF(ISNA(GV335),NA(),GU213)</f>
        <v>0</v>
      </c>
      <c r="GV335">
        <f>IF(OR(GV213="",AND(GV213=GV212,GV213=GV214)),NA(), GV213)</f>
        <v>0</v>
      </c>
      <c r="GW335">
        <f>IF(ISNA(GX335),NA(),GW213)</f>
        <v>0</v>
      </c>
      <c r="GX335">
        <f>IF(OR(GX213="",AND(GX213=GX212,GX213=GX214)),NA(), GX213)</f>
        <v>0</v>
      </c>
      <c r="GY335">
        <f>IF(ISNA(GZ335),NA(),GY213)</f>
        <v>0</v>
      </c>
      <c r="GZ335">
        <f>IF(OR(GZ213="",AND(GZ213=GZ212,GZ213=GZ214)),NA(), GZ213)</f>
        <v>0</v>
      </c>
      <c r="HA335">
        <f>IF(ISNA(HB335),NA(),HA213)</f>
        <v>0</v>
      </c>
      <c r="HB335">
        <f>IF(OR(HB213="",AND(HB213=HB212,HB213=HB214)),NA(), HB213)</f>
        <v>0</v>
      </c>
      <c r="HC335">
        <f>IF(ISNA(HD335),NA(),HC213)</f>
        <v>0</v>
      </c>
      <c r="HD335">
        <f>IF(OR(HD213="",AND(HD213=HD212,HD213=HD214)),NA(), HD213)</f>
        <v>0</v>
      </c>
      <c r="HE335">
        <f>IF(ISNA(HF335),NA(),HE213)</f>
        <v>0</v>
      </c>
      <c r="HF335">
        <f>IF(OR(HF213="",AND(HF213=HF212,HF213=HF214)),NA(), HF213)</f>
        <v>0</v>
      </c>
      <c r="HG335">
        <f>IF(ISNA(HH335),NA(),HG213)</f>
        <v>0</v>
      </c>
      <c r="HH335">
        <f>IF(OR(HH213="",AND(HH213=HH212,HH213=HH214)),NA(), HH213)</f>
        <v>0</v>
      </c>
      <c r="HI335">
        <f>IF(ISNA(HJ335),NA(),HI213)</f>
        <v>0</v>
      </c>
      <c r="HJ335">
        <f>IF(OR(HJ213="",AND(HJ213=HJ212,HJ213=HJ214)),NA(), HJ213)</f>
        <v>0</v>
      </c>
      <c r="HK335">
        <f>IF(ISNA(HL335),NA(),HK213)</f>
        <v>0</v>
      </c>
      <c r="HL335">
        <f>IF(OR(HL213="",AND(HL213=HL212,HL213=HL214)),NA(), HL213)</f>
        <v>0</v>
      </c>
      <c r="HM335">
        <f>IF(ISNA(HN335),NA(),HM213)</f>
        <v>0</v>
      </c>
      <c r="HN335">
        <f>IF(OR(HN213="",AND(HN213=HN212,HN213=HN214)),NA(), HN213)</f>
        <v>0</v>
      </c>
      <c r="HO335">
        <f>IF(ISNA(HP335),NA(),HO213)</f>
        <v>0</v>
      </c>
      <c r="HP335">
        <f>IF(OR(HP213="",AND(HP213=HP212,HP213=HP214)),NA(), HP213)</f>
        <v>0</v>
      </c>
      <c r="HQ335">
        <f>IF(ISNA(HR335),NA(),HQ213)</f>
        <v>0</v>
      </c>
      <c r="HR335">
        <f>IF(OR(HR213="",AND(HR213=HR212,HR213=HR214)),NA(), HR213)</f>
        <v>0</v>
      </c>
      <c r="HS335">
        <f>IF(ISNA(HT335),NA(),HS213)</f>
        <v>0</v>
      </c>
      <c r="HT335">
        <f>IF(OR(HT213="",AND(HT213=HT212,HT213=HT214)),NA(), HT213)</f>
        <v>0</v>
      </c>
      <c r="HU335">
        <f>IF(ISNA(HV335),NA(),HU213)</f>
        <v>0</v>
      </c>
      <c r="HV335">
        <f>IF(OR(HV213="",AND(HV213=HV212,HV213=HV214)),NA(), HV213)</f>
        <v>0</v>
      </c>
      <c r="HW335">
        <f>IF(ISNA(HX335),NA(),HW213)</f>
        <v>0</v>
      </c>
      <c r="HX335">
        <f>IF(OR(HX213="",AND(HX213=HX212,HX213=HX214)),NA(), HX213)</f>
        <v>0</v>
      </c>
      <c r="HY335">
        <f>IF(ISNA(HZ335),NA(),HY213)</f>
        <v>0</v>
      </c>
      <c r="HZ335">
        <f>IF(OR(HZ213="",AND(HZ213=HZ212,HZ213=HZ214)),NA(), HZ213)</f>
        <v>0</v>
      </c>
      <c r="IA335">
        <f>IF(ISNA(IB335),NA(),IA213)</f>
        <v>0</v>
      </c>
      <c r="IB335">
        <f>IF(OR(IB213="",AND(IB213=IB212,IB213=IB214)),NA(), IB213)</f>
        <v>0</v>
      </c>
      <c r="IC335">
        <f>IF(ISNA(ID335),NA(),IC213)</f>
        <v>0</v>
      </c>
      <c r="ID335">
        <f>IF(OR(ID213="",AND(ID213=ID212,ID213=ID214)),NA(), ID213)</f>
        <v>0</v>
      </c>
      <c r="IE335">
        <f>IF(ISNA(IF335),NA(),IE213)</f>
        <v>0</v>
      </c>
      <c r="IF335">
        <f>IF(OR(IF213="",AND(IF213=IF212,IF213=IF214)),NA(), IF213)</f>
        <v>0</v>
      </c>
      <c r="IG335">
        <f>IF(ISNA(IH335),NA(),IG213)</f>
        <v>0</v>
      </c>
      <c r="IH335">
        <f>IF(OR(IH213="",AND(IH213=IH212,IH213=IH214)),NA(), IH213)</f>
        <v>0</v>
      </c>
      <c r="II335">
        <f>IF(ISNA(IJ335),NA(),II213)</f>
        <v>0</v>
      </c>
      <c r="IJ335">
        <f>IF(OR(IJ213="",AND(IJ213=IJ212,IJ213=IJ214)),NA(), IJ213)</f>
        <v>0</v>
      </c>
      <c r="IK335">
        <f>IF(ISNA(IL335),NA(),IK213)</f>
        <v>0</v>
      </c>
      <c r="IL335">
        <f>IF(OR(IL213="",AND(IL213=IL212,IL213=IL214)),NA(), IL213)</f>
        <v>0</v>
      </c>
      <c r="IM335">
        <f>IF(ISNA(IN335),NA(),IM213)</f>
        <v>0</v>
      </c>
      <c r="IN335">
        <f>IF(OR(IN213="",AND(IN213=IN212,IN213=IN214)),NA(), IN213)</f>
        <v>0</v>
      </c>
      <c r="IO335">
        <f>IF(ISNA(IP335),NA(),IO213)</f>
        <v>0</v>
      </c>
      <c r="IP335">
        <f>IF(OR(IP213="",AND(IP213=IP212,IP213=IP214)),NA(), IP213)</f>
        <v>0</v>
      </c>
      <c r="IQ335">
        <f>IF(ISNA(IR335),NA(),IQ213)</f>
        <v>0</v>
      </c>
      <c r="IR335">
        <f>IF(OR(IR213="",AND(IR213=IR212,IR213=IR214)),NA(), IR213)</f>
        <v>0</v>
      </c>
      <c r="IS335">
        <f>IF(ISNA(IT335),NA(),IS213)</f>
        <v>0</v>
      </c>
      <c r="IT335">
        <f>IF(OR(IT213="",AND(IT213=IT212,IT213=IT214)),NA(), IT213)</f>
        <v>0</v>
      </c>
      <c r="IU335">
        <f>IF(ISNA(IV335),NA(),IU213)</f>
        <v>0</v>
      </c>
      <c r="IV335">
        <f>IF(OR(IV213="",AND(IV213=IV212,IV213=IV214)),NA(), IV213)</f>
        <v>0</v>
      </c>
      <c r="IW335">
        <f>IF(ISNA(IX335),NA(),IW213)</f>
        <v>0</v>
      </c>
      <c r="IX335">
        <f>IF(OR(IX213="",AND(IX213=IX212,IX213=IX214)),NA(), IX213)</f>
        <v>0</v>
      </c>
      <c r="IY335">
        <f>IF(ISNA(IZ335),NA(),IY213)</f>
        <v>0</v>
      </c>
      <c r="IZ335">
        <f>IF(OR(IZ213="",AND(IZ213=IZ212,IZ213=IZ214)),NA(), IZ213)</f>
        <v>0</v>
      </c>
      <c r="JA335">
        <f>IF(ISNA(JB335),NA(),JA213)</f>
        <v>0</v>
      </c>
      <c r="JB335">
        <f>IF(OR(JB213="",AND(JB213=JB212,JB213=JB214)),NA(), JB213)</f>
        <v>0</v>
      </c>
      <c r="JC335">
        <f>IF(ISNA(JD335),NA(),JC213)</f>
        <v>0</v>
      </c>
      <c r="JD335">
        <f>IF(OR(JD213="",AND(JD213=JD212,JD213=JD214)),NA(), JD213)</f>
        <v>0</v>
      </c>
      <c r="JE335">
        <f>IF(ISNA(JF335),NA(),JE213)</f>
        <v>0</v>
      </c>
      <c r="JF335">
        <f>IF(OR(JF213="",AND(JF213=JF212,JF213=JF214)),NA(), JF213)</f>
        <v>0</v>
      </c>
      <c r="JG335">
        <f>IF(ISNA(JH335),NA(),JG213)</f>
        <v>0</v>
      </c>
      <c r="JH335">
        <f>IF(OR(JH213="",AND(JH213=JH212,JH213=JH214)),NA(), JH213)</f>
        <v>0</v>
      </c>
      <c r="JI335">
        <f>IF(ISNA(JJ335),NA(),JI213)</f>
        <v>0</v>
      </c>
      <c r="JJ335">
        <f>IF(OR(JJ213="",AND(JJ213=JJ212,JJ213=JJ214)),NA(), JJ213)</f>
        <v>0</v>
      </c>
    </row>
    <row r="336" spans="5:270">
      <c r="E336">
        <f>IF(ISNA(F336),NA(),E214)</f>
        <v>0</v>
      </c>
      <c r="F336">
        <f>IF(OR(F214="",AND(F214=F213,F214=F215)),NA(), F214)</f>
        <v>0</v>
      </c>
      <c r="G336">
        <f>IF(ISNA(H336),NA(),G214)</f>
        <v>0</v>
      </c>
      <c r="H336">
        <f>IF(OR(H214="",AND(H214=H213,H214=H215)),NA(), H214)</f>
        <v>0</v>
      </c>
      <c r="I336">
        <f>IF(ISNA(J336),NA(),I214)</f>
        <v>0</v>
      </c>
      <c r="J336">
        <f>IF(OR(J214="",AND(J214=J213,J214=J215)),NA(), J214)</f>
        <v>0</v>
      </c>
      <c r="K336">
        <f>IF(ISNA(L336),NA(),K214)</f>
        <v>0</v>
      </c>
      <c r="L336">
        <f>IF(OR(L214="",AND(L214=L213,L214=L215)),NA(), L214)</f>
        <v>0</v>
      </c>
      <c r="M336">
        <f>IF(ISNA(N336),NA(),M214)</f>
        <v>0</v>
      </c>
      <c r="N336">
        <f>IF(OR(N214="",AND(N214=N213,N214=N215)),NA(), N214)</f>
        <v>0</v>
      </c>
      <c r="O336">
        <f>IF(ISNA(P336),NA(),O214)</f>
        <v>0</v>
      </c>
      <c r="P336">
        <f>IF(OR(P214="",AND(P214=P213,P214=P215)),NA(), P214)</f>
        <v>0</v>
      </c>
      <c r="Q336">
        <f>IF(ISNA(R336),NA(),Q214)</f>
        <v>0</v>
      </c>
      <c r="R336">
        <f>IF(OR(R214="",AND(R214=R213,R214=R215)),NA(), R214)</f>
        <v>0</v>
      </c>
      <c r="S336">
        <f>IF(ISNA(T336),NA(),S214)</f>
        <v>0</v>
      </c>
      <c r="T336">
        <f>IF(OR(T214="",AND(T214=T213,T214=T215)),NA(), T214)</f>
        <v>0</v>
      </c>
      <c r="U336">
        <f>IF(ISNA(V336),NA(),U214)</f>
        <v>0</v>
      </c>
      <c r="V336">
        <f>IF(OR(V214="",AND(V214=V213,V214=V215)),NA(), V214)</f>
        <v>0</v>
      </c>
      <c r="W336">
        <f>IF(ISNA(X336),NA(),W214)</f>
        <v>0</v>
      </c>
      <c r="X336">
        <f>IF(OR(X214="",AND(X214=X213,X214=X215)),NA(), X214)</f>
        <v>0</v>
      </c>
      <c r="Y336">
        <f>IF(ISNA(Z336),NA(),Y214)</f>
        <v>0</v>
      </c>
      <c r="Z336">
        <f>IF(OR(Z214="",AND(Z214=Z213,Z214=Z215)),NA(), Z214)</f>
        <v>0</v>
      </c>
      <c r="AA336">
        <f>IF(ISNA(AB336),NA(),AA214)</f>
        <v>0</v>
      </c>
      <c r="AB336">
        <f>IF(OR(AB214="",AND(AB214=AB213,AB214=AB215)),NA(), AB214)</f>
        <v>0</v>
      </c>
      <c r="AC336">
        <f>IF(ISNA(AD336),NA(),AC214)</f>
        <v>0</v>
      </c>
      <c r="AD336">
        <f>IF(OR(AD214="",AND(AD214=AD213,AD214=AD215)),NA(), AD214)</f>
        <v>0</v>
      </c>
      <c r="AE336">
        <f>IF(ISNA(AF336),NA(),AE214)</f>
        <v>0</v>
      </c>
      <c r="AF336">
        <f>IF(OR(AF214="",AND(AF214=AF213,AF214=AF215)),NA(), AF214)</f>
        <v>0</v>
      </c>
      <c r="AG336">
        <f>IF(ISNA(AH336),NA(),AG214)</f>
        <v>0</v>
      </c>
      <c r="AH336">
        <f>IF(OR(AH214="",AND(AH214=AH213,AH214=AH215)),NA(), AH214)</f>
        <v>0</v>
      </c>
      <c r="AI336">
        <f>IF(ISNA(AJ336),NA(),AI214)</f>
        <v>0</v>
      </c>
      <c r="AJ336">
        <f>IF(OR(AJ214="",AND(AJ214=AJ213,AJ214=AJ215)),NA(), AJ214)</f>
        <v>0</v>
      </c>
      <c r="AK336">
        <f>IF(ISNA(AL336),NA(),AK214)</f>
        <v>0</v>
      </c>
      <c r="AL336">
        <f>IF(OR(AL214="",AND(AL214=AL213,AL214=AL215)),NA(), AL214)</f>
        <v>0</v>
      </c>
      <c r="AM336">
        <f>IF(ISNA(AN336),NA(),AM214)</f>
        <v>0</v>
      </c>
      <c r="AN336">
        <f>IF(OR(AN214="",AND(AN214=AN213,AN214=AN215)),NA(), AN214)</f>
        <v>0</v>
      </c>
      <c r="AO336">
        <f>IF(ISNA(AP336),NA(),AO214)</f>
        <v>0</v>
      </c>
      <c r="AP336">
        <f>IF(OR(AP214="",AND(AP214=AP213,AP214=AP215)),NA(), AP214)</f>
        <v>0</v>
      </c>
      <c r="AQ336">
        <f>IF(ISNA(AR336),NA(),AQ214)</f>
        <v>0</v>
      </c>
      <c r="AR336">
        <f>IF(OR(AR214="",AND(AR214=AR213,AR214=AR215)),NA(), AR214)</f>
        <v>0</v>
      </c>
      <c r="AS336">
        <f>IF(ISNA(AT336),NA(),AS214)</f>
        <v>0</v>
      </c>
      <c r="AT336">
        <f>IF(OR(AT214="",AND(AT214=AT213,AT214=AT215)),NA(), AT214)</f>
        <v>0</v>
      </c>
      <c r="AU336">
        <f>IF(ISNA(AV336),NA(),AU214)</f>
        <v>0</v>
      </c>
      <c r="AV336">
        <f>IF(OR(AV214="",AND(AV214=AV213,AV214=AV215)),NA(), AV214)</f>
        <v>0</v>
      </c>
      <c r="AW336">
        <f>IF(ISNA(AX336),NA(),AW214)</f>
        <v>0</v>
      </c>
      <c r="AX336">
        <f>IF(OR(AX214="",AND(AX214=AX213,AX214=AX215)),NA(), AX214)</f>
        <v>0</v>
      </c>
      <c r="AY336">
        <f>IF(ISNA(AZ336),NA(),AY214)</f>
        <v>0</v>
      </c>
      <c r="AZ336">
        <f>IF(OR(AZ214="",AND(AZ214=AZ213,AZ214=AZ215)),NA(), AZ214)</f>
        <v>0</v>
      </c>
      <c r="BA336">
        <f>IF(ISNA(BB336),NA(),BA214)</f>
        <v>0</v>
      </c>
      <c r="BB336">
        <f>IF(OR(BB214="",AND(BB214=BB213,BB214=BB215)),NA(), BB214)</f>
        <v>0</v>
      </c>
      <c r="BC336">
        <f>IF(ISNA(BD336),NA(),BC214)</f>
        <v>0</v>
      </c>
      <c r="BD336">
        <f>IF(OR(BD214="",AND(BD214=BD213,BD214=BD215)),NA(), BD214)</f>
        <v>0</v>
      </c>
      <c r="BE336">
        <f>IF(ISNA(BF336),NA(),BE214)</f>
        <v>0</v>
      </c>
      <c r="BF336">
        <f>IF(OR(BF214="",AND(BF214=BF213,BF214=BF215)),NA(), BF214)</f>
        <v>0</v>
      </c>
      <c r="BG336">
        <f>IF(ISNA(BH336),NA(),BG214)</f>
        <v>0</v>
      </c>
      <c r="BH336">
        <f>IF(OR(BH214="",AND(BH214=BH213,BH214=BH215)),NA(), BH214)</f>
        <v>0</v>
      </c>
      <c r="BI336">
        <f>IF(ISNA(BJ336),NA(),BI214)</f>
        <v>0</v>
      </c>
      <c r="BJ336">
        <f>IF(OR(BJ214="",AND(BJ214=BJ213,BJ214=BJ215)),NA(), BJ214)</f>
        <v>0</v>
      </c>
      <c r="BK336">
        <f>IF(ISNA(BL336),NA(),BK214)</f>
        <v>0</v>
      </c>
      <c r="BL336">
        <f>IF(OR(BL214="",AND(BL214=BL213,BL214=BL215)),NA(), BL214)</f>
        <v>0</v>
      </c>
      <c r="BM336">
        <f>IF(ISNA(BN336),NA(),BM214)</f>
        <v>0</v>
      </c>
      <c r="BN336">
        <f>IF(OR(BN214="",AND(BN214=BN213,BN214=BN215)),NA(), BN214)</f>
        <v>0</v>
      </c>
      <c r="BO336">
        <f>IF(ISNA(BP336),NA(),BO214)</f>
        <v>0</v>
      </c>
      <c r="BP336">
        <f>IF(OR(BP214="",AND(BP214=BP213,BP214=BP215)),NA(), BP214)</f>
        <v>0</v>
      </c>
      <c r="BQ336">
        <f>IF(ISNA(BR336),NA(),BQ214)</f>
        <v>0</v>
      </c>
      <c r="BR336">
        <f>IF(OR(BR214="",AND(BR214=BR213,BR214=BR215)),NA(), BR214)</f>
        <v>0</v>
      </c>
      <c r="BS336">
        <f>IF(ISNA(BT336),NA(),BS214)</f>
        <v>0</v>
      </c>
      <c r="BT336">
        <f>IF(OR(BT214="",AND(BT214=BT213,BT214=BT215)),NA(), BT214)</f>
        <v>0</v>
      </c>
      <c r="BU336">
        <f>IF(ISNA(BV336),NA(),BU214)</f>
        <v>0</v>
      </c>
      <c r="BV336">
        <f>IF(OR(BV214="",AND(BV214=BV213,BV214=BV215)),NA(), BV214)</f>
        <v>0</v>
      </c>
      <c r="BW336">
        <f>IF(ISNA(BX336),NA(),BW214)</f>
        <v>0</v>
      </c>
      <c r="BX336">
        <f>IF(OR(BX214="",AND(BX214=BX213,BX214=BX215)),NA(), BX214)</f>
        <v>0</v>
      </c>
      <c r="BY336">
        <f>IF(ISNA(BZ336),NA(),BY214)</f>
        <v>0</v>
      </c>
      <c r="BZ336">
        <f>IF(OR(BZ214="",AND(BZ214=BZ213,BZ214=BZ215)),NA(), BZ214)</f>
        <v>0</v>
      </c>
      <c r="CA336">
        <f>IF(ISNA(CB336),NA(),CA214)</f>
        <v>0</v>
      </c>
      <c r="CB336">
        <f>IF(OR(CB214="",AND(CB214=CB213,CB214=CB215)),NA(), CB214)</f>
        <v>0</v>
      </c>
      <c r="CC336">
        <f>IF(ISNA(CD336),NA(),CC214)</f>
        <v>0</v>
      </c>
      <c r="CD336">
        <f>IF(OR(CD214="",AND(CD214=CD213,CD214=CD215)),NA(), CD214)</f>
        <v>0</v>
      </c>
      <c r="CE336">
        <f>IF(ISNA(CF336),NA(),CE214)</f>
        <v>0</v>
      </c>
      <c r="CF336">
        <f>IF(OR(CF214="",AND(CF214=CF213,CF214=CF215)),NA(), CF214)</f>
        <v>0</v>
      </c>
      <c r="CG336">
        <f>IF(ISNA(CH336),NA(),CG214)</f>
        <v>0</v>
      </c>
      <c r="CH336">
        <f>IF(OR(CH214="",AND(CH214=CH213,CH214=CH215)),NA(), CH214)</f>
        <v>0</v>
      </c>
      <c r="CI336">
        <f>IF(ISNA(CJ336),NA(),CI214)</f>
        <v>0</v>
      </c>
      <c r="CJ336">
        <f>IF(OR(CJ214="",AND(CJ214=CJ213,CJ214=CJ215)),NA(), CJ214)</f>
        <v>0</v>
      </c>
      <c r="CK336">
        <f>IF(ISNA(CL336),NA(),CK214)</f>
        <v>0</v>
      </c>
      <c r="CL336">
        <f>IF(OR(CL214="",AND(CL214=CL213,CL214=CL215)),NA(), CL214)</f>
        <v>0</v>
      </c>
      <c r="CM336">
        <f>IF(ISNA(CN336),NA(),CM214)</f>
        <v>0</v>
      </c>
      <c r="CN336">
        <f>IF(OR(CN214="",AND(CN214=CN213,CN214=CN215)),NA(), CN214)</f>
        <v>0</v>
      </c>
      <c r="CO336">
        <f>IF(ISNA(CP336),NA(),CO214)</f>
        <v>0</v>
      </c>
      <c r="CP336">
        <f>IF(OR(CP214="",AND(CP214=CP213,CP214=CP215)),NA(), CP214)</f>
        <v>0</v>
      </c>
      <c r="CQ336">
        <f>IF(ISNA(CR336),NA(),CQ214)</f>
        <v>0</v>
      </c>
      <c r="CR336">
        <f>IF(OR(CR214="",AND(CR214=CR213,CR214=CR215)),NA(), CR214)</f>
        <v>0</v>
      </c>
      <c r="CS336">
        <f>IF(ISNA(CT336),NA(),CS214)</f>
        <v>0</v>
      </c>
      <c r="CT336">
        <f>IF(OR(CT214="",AND(CT214=CT213,CT214=CT215)),NA(), CT214)</f>
        <v>0</v>
      </c>
      <c r="CU336">
        <f>IF(ISNA(CV336),NA(),CU214)</f>
        <v>0</v>
      </c>
      <c r="CV336">
        <f>IF(OR(CV214="",AND(CV214=CV213,CV214=CV215)),NA(), CV214)</f>
        <v>0</v>
      </c>
      <c r="CW336">
        <f>IF(ISNA(CX336),NA(),CW214)</f>
        <v>0</v>
      </c>
      <c r="CX336">
        <f>IF(OR(CX214="",AND(CX214=CX213,CX214=CX215)),NA(), CX214)</f>
        <v>0</v>
      </c>
      <c r="CY336">
        <f>IF(ISNA(CZ336),NA(),CY214)</f>
        <v>0</v>
      </c>
      <c r="CZ336">
        <f>IF(OR(CZ214="",AND(CZ214=CZ213,CZ214=CZ215)),NA(), CZ214)</f>
        <v>0</v>
      </c>
      <c r="DA336">
        <f>IF(ISNA(DB336),NA(),DA214)</f>
        <v>0</v>
      </c>
      <c r="DB336">
        <f>IF(OR(DB214="",AND(DB214=DB213,DB214=DB215)),NA(), DB214)</f>
        <v>0</v>
      </c>
      <c r="DC336">
        <f>IF(ISNA(DD336),NA(),DC214)</f>
        <v>0</v>
      </c>
      <c r="DD336">
        <f>IF(OR(DD214="",AND(DD214=DD213,DD214=DD215)),NA(), DD214)</f>
        <v>0</v>
      </c>
      <c r="DE336">
        <f>IF(ISNA(DF336),NA(),DE214)</f>
        <v>0</v>
      </c>
      <c r="DF336">
        <f>IF(OR(DF214="",AND(DF214=DF213,DF214=DF215)),NA(), DF214)</f>
        <v>0</v>
      </c>
      <c r="DG336">
        <f>IF(ISNA(DH336),NA(),DG214)</f>
        <v>0</v>
      </c>
      <c r="DH336">
        <f>IF(OR(DH214="",AND(DH214=DH213,DH214=DH215)),NA(), DH214)</f>
        <v>0</v>
      </c>
      <c r="DI336">
        <f>IF(ISNA(DJ336),NA(),DI214)</f>
        <v>0</v>
      </c>
      <c r="DJ336">
        <f>IF(OR(DJ214="",AND(DJ214=DJ213,DJ214=DJ215)),NA(), DJ214)</f>
        <v>0</v>
      </c>
      <c r="DK336">
        <f>IF(ISNA(DL336),NA(),DK214)</f>
        <v>0</v>
      </c>
      <c r="DL336">
        <f>IF(OR(DL214="",AND(DL214=DL213,DL214=DL215)),NA(), DL214)</f>
        <v>0</v>
      </c>
      <c r="DM336">
        <f>IF(ISNA(DN336),NA(),DM214)</f>
        <v>0</v>
      </c>
      <c r="DN336">
        <f>IF(OR(DN214="",AND(DN214=DN213,DN214=DN215)),NA(), DN214)</f>
        <v>0</v>
      </c>
      <c r="DO336">
        <f>IF(ISNA(DP336),NA(),DO214)</f>
        <v>0</v>
      </c>
      <c r="DP336">
        <f>IF(OR(DP214="",AND(DP214=DP213,DP214=DP215)),NA(), DP214)</f>
        <v>0</v>
      </c>
      <c r="DQ336">
        <f>IF(ISNA(DR336),NA(),DQ214)</f>
        <v>0</v>
      </c>
      <c r="DR336">
        <f>IF(OR(DR214="",AND(DR214=DR213,DR214=DR215)),NA(), DR214)</f>
        <v>0</v>
      </c>
      <c r="DS336">
        <f>IF(ISNA(DT336),NA(),DS214)</f>
        <v>0</v>
      </c>
      <c r="DT336">
        <f>IF(OR(DT214="",AND(DT214=DT213,DT214=DT215)),NA(), DT214)</f>
        <v>0</v>
      </c>
      <c r="DU336">
        <f>IF(ISNA(DV336),NA(),DU214)</f>
        <v>0</v>
      </c>
      <c r="DV336">
        <f>IF(OR(DV214="",AND(DV214=DV213,DV214=DV215)),NA(), DV214)</f>
        <v>0</v>
      </c>
      <c r="DW336">
        <f>IF(ISNA(DX336),NA(),DW214)</f>
        <v>0</v>
      </c>
      <c r="DX336">
        <f>IF(OR(DX214="",AND(DX214=DX213,DX214=DX215)),NA(), DX214)</f>
        <v>0</v>
      </c>
      <c r="DY336">
        <f>IF(ISNA(DZ336),NA(),DY214)</f>
        <v>0</v>
      </c>
      <c r="DZ336">
        <f>IF(OR(DZ214="",AND(DZ214=DZ213,DZ214=DZ215)),NA(), DZ214)</f>
        <v>0</v>
      </c>
      <c r="EA336">
        <f>IF(ISNA(EB336),NA(),EA214)</f>
        <v>0</v>
      </c>
      <c r="EB336">
        <f>IF(OR(EB214="",AND(EB214=EB213,EB214=EB215)),NA(), EB214)</f>
        <v>0</v>
      </c>
      <c r="EC336">
        <f>IF(ISNA(ED336),NA(),EC214)</f>
        <v>0</v>
      </c>
      <c r="ED336">
        <f>IF(OR(ED214="",AND(ED214=ED213,ED214=ED215)),NA(), ED214)</f>
        <v>0</v>
      </c>
      <c r="EE336">
        <f>IF(ISNA(EF336),NA(),EE214)</f>
        <v>0</v>
      </c>
      <c r="EF336">
        <f>IF(OR(EF214="",AND(EF214=EF213,EF214=EF215)),NA(), EF214)</f>
        <v>0</v>
      </c>
      <c r="EI336">
        <f>IF(ISNA(EJ336),NA(),EI214)</f>
        <v>0</v>
      </c>
      <c r="EJ336">
        <f>IF(OR(EJ214="",AND(EJ214=EJ213,EJ214=EJ215)),NA(), EJ214)</f>
        <v>0</v>
      </c>
      <c r="EK336">
        <f>IF(ISNA(EL336),NA(),EK214)</f>
        <v>0</v>
      </c>
      <c r="EL336">
        <f>IF(OR(EL214="",AND(EL214=EL213,EL214=EL215)),NA(), EL214)</f>
        <v>0</v>
      </c>
      <c r="EM336">
        <f>IF(ISNA(EN336),NA(),EM214)</f>
        <v>0</v>
      </c>
      <c r="EN336">
        <f>IF(OR(EN214="",AND(EN214=EN213,EN214=EN215)),NA(), EN214)</f>
        <v>0</v>
      </c>
      <c r="EO336">
        <f>IF(ISNA(EP336),NA(),EO214)</f>
        <v>0</v>
      </c>
      <c r="EP336">
        <f>IF(OR(EP214="",AND(EP214=EP213,EP214=EP215)),NA(), EP214)</f>
        <v>0</v>
      </c>
      <c r="EQ336">
        <f>IF(ISNA(ER336),NA(),EQ214)</f>
        <v>0</v>
      </c>
      <c r="ER336">
        <f>IF(OR(ER214="",AND(ER214=ER213,ER214=ER215)),NA(), ER214)</f>
        <v>0</v>
      </c>
      <c r="ES336">
        <f>IF(ISNA(ET336),NA(),ES214)</f>
        <v>0</v>
      </c>
      <c r="ET336">
        <f>IF(OR(ET214="",AND(ET214=ET213,ET214=ET215)),NA(), ET214)</f>
        <v>0</v>
      </c>
      <c r="EU336">
        <f>IF(ISNA(EV336),NA(),EU214)</f>
        <v>0</v>
      </c>
      <c r="EV336">
        <f>IF(OR(EV214="",AND(EV214=EV213,EV214=EV215)),NA(), EV214)</f>
        <v>0</v>
      </c>
      <c r="EW336">
        <f>IF(ISNA(EX336),NA(),EW214)</f>
        <v>0</v>
      </c>
      <c r="EX336">
        <f>IF(OR(EX214="",AND(EX214=EX213,EX214=EX215)),NA(), EX214)</f>
        <v>0</v>
      </c>
      <c r="EY336">
        <f>IF(ISNA(EZ336),NA(),EY214)</f>
        <v>0</v>
      </c>
      <c r="EZ336">
        <f>IF(OR(EZ214="",AND(EZ214=EZ213,EZ214=EZ215)),NA(), EZ214)</f>
        <v>0</v>
      </c>
      <c r="FA336">
        <f>IF(ISNA(FB336),NA(),FA214)</f>
        <v>0</v>
      </c>
      <c r="FB336">
        <f>IF(OR(FB214="",AND(FB214=FB213,FB214=FB215)),NA(), FB214)</f>
        <v>0</v>
      </c>
      <c r="FC336">
        <f>IF(ISNA(FD336),NA(),FC214)</f>
        <v>0</v>
      </c>
      <c r="FD336">
        <f>IF(OR(FD214="",AND(FD214=FD213,FD214=FD215)),NA(), FD214)</f>
        <v>0</v>
      </c>
      <c r="FE336">
        <f>IF(ISNA(FF336),NA(),FE214)</f>
        <v>0</v>
      </c>
      <c r="FF336">
        <f>IF(OR(FF214="",AND(FF214=FF213,FF214=FF215)),NA(), FF214)</f>
        <v>0</v>
      </c>
      <c r="FG336">
        <f>IF(ISNA(FH336),NA(),FG214)</f>
        <v>0</v>
      </c>
      <c r="FH336">
        <f>IF(OR(FH214="",AND(FH214=FH213,FH214=FH215)),NA(), FH214)</f>
        <v>0</v>
      </c>
      <c r="FI336">
        <f>IF(ISNA(FJ336),NA(),FI214)</f>
        <v>0</v>
      </c>
      <c r="FJ336">
        <f>IF(OR(FJ214="",AND(FJ214=FJ213,FJ214=FJ215)),NA(), FJ214)</f>
        <v>0</v>
      </c>
      <c r="FK336">
        <f>IF(ISNA(FL336),NA(),FK214)</f>
        <v>0</v>
      </c>
      <c r="FL336">
        <f>IF(OR(FL214="",AND(FL214=FL213,FL214=FL215)),NA(), FL214)</f>
        <v>0</v>
      </c>
      <c r="FM336">
        <f>IF(ISNA(FN336),NA(),FM214)</f>
        <v>0</v>
      </c>
      <c r="FN336">
        <f>IF(OR(FN214="",AND(FN214=FN213,FN214=FN215)),NA(), FN214)</f>
        <v>0</v>
      </c>
      <c r="FO336">
        <f>IF(ISNA(FP336),NA(),FO214)</f>
        <v>0</v>
      </c>
      <c r="FP336">
        <f>IF(OR(FP214="",AND(FP214=FP213,FP214=FP215)),NA(), FP214)</f>
        <v>0</v>
      </c>
      <c r="FQ336">
        <f>IF(ISNA(FR336),NA(),FQ214)</f>
        <v>0</v>
      </c>
      <c r="FR336">
        <f>IF(OR(FR214="",AND(FR214=FR213,FR214=FR215)),NA(), FR214)</f>
        <v>0</v>
      </c>
      <c r="FS336">
        <f>IF(ISNA(FT336),NA(),FS214)</f>
        <v>0</v>
      </c>
      <c r="FT336">
        <f>IF(OR(FT214="",AND(FT214=FT213,FT214=FT215)),NA(), FT214)</f>
        <v>0</v>
      </c>
      <c r="FU336">
        <f>IF(ISNA(FV336),NA(),FU214)</f>
        <v>0</v>
      </c>
      <c r="FV336">
        <f>IF(OR(FV214="",AND(FV214=FV213,FV214=FV215)),NA(), FV214)</f>
        <v>0</v>
      </c>
      <c r="FW336">
        <f>IF(ISNA(FX336),NA(),FW214)</f>
        <v>0</v>
      </c>
      <c r="FX336">
        <f>IF(OR(FX214="",AND(FX214=FX213,FX214=FX215)),NA(), FX214)</f>
        <v>0</v>
      </c>
      <c r="FY336">
        <f>IF(ISNA(FZ336),NA(),FY214)</f>
        <v>0</v>
      </c>
      <c r="FZ336">
        <f>IF(OR(FZ214="",AND(FZ214=FZ213,FZ214=FZ215)),NA(), FZ214)</f>
        <v>0</v>
      </c>
      <c r="GA336">
        <f>IF(ISNA(GB336),NA(),GA214)</f>
        <v>0</v>
      </c>
      <c r="GB336">
        <f>IF(OR(GB214="",AND(GB214=GB213,GB214=GB215)),NA(), GB214)</f>
        <v>0</v>
      </c>
      <c r="GC336">
        <f>IF(ISNA(GD336),NA(),GC214)</f>
        <v>0</v>
      </c>
      <c r="GD336">
        <f>IF(OR(GD214="",AND(GD214=GD213,GD214=GD215)),NA(), GD214)</f>
        <v>0</v>
      </c>
      <c r="GE336">
        <f>IF(ISNA(GF336),NA(),GE214)</f>
        <v>0</v>
      </c>
      <c r="GF336">
        <f>IF(OR(GF214="",AND(GF214=GF213,GF214=GF215)),NA(), GF214)</f>
        <v>0</v>
      </c>
      <c r="GG336">
        <f>IF(ISNA(GH336),NA(),GG214)</f>
        <v>0</v>
      </c>
      <c r="GH336">
        <f>IF(OR(GH214="",AND(GH214=GH213,GH214=GH215)),NA(), GH214)</f>
        <v>0</v>
      </c>
      <c r="GI336">
        <f>IF(ISNA(GJ336),NA(),GI214)</f>
        <v>0</v>
      </c>
      <c r="GJ336">
        <f>IF(OR(GJ214="",AND(GJ214=GJ213,GJ214=GJ215)),NA(), GJ214)</f>
        <v>0</v>
      </c>
      <c r="GK336">
        <f>IF(ISNA(GL336),NA(),GK214)</f>
        <v>0</v>
      </c>
      <c r="GL336">
        <f>IF(OR(GL214="",AND(GL214=GL213,GL214=GL215)),NA(), GL214)</f>
        <v>0</v>
      </c>
      <c r="GM336">
        <f>IF(ISNA(GN336),NA(),GM214)</f>
        <v>0</v>
      </c>
      <c r="GN336">
        <f>IF(OR(GN214="",AND(GN214=GN213,GN214=GN215)),NA(), GN214)</f>
        <v>0</v>
      </c>
      <c r="GO336">
        <f>IF(ISNA(GP336),NA(),GO214)</f>
        <v>0</v>
      </c>
      <c r="GP336">
        <f>IF(OR(GP214="",AND(GP214=GP213,GP214=GP215)),NA(), GP214)</f>
        <v>0</v>
      </c>
      <c r="GQ336">
        <f>IF(ISNA(GR336),NA(),GQ214)</f>
        <v>0</v>
      </c>
      <c r="GR336">
        <f>IF(OR(GR214="",AND(GR214=GR213,GR214=GR215)),NA(), GR214)</f>
        <v>0</v>
      </c>
      <c r="GS336">
        <f>IF(ISNA(GT336),NA(),GS214)</f>
        <v>0</v>
      </c>
      <c r="GT336">
        <f>IF(OR(GT214="",AND(GT214=GT213,GT214=GT215)),NA(), GT214)</f>
        <v>0</v>
      </c>
      <c r="GU336">
        <f>IF(ISNA(GV336),NA(),GU214)</f>
        <v>0</v>
      </c>
      <c r="GV336">
        <f>IF(OR(GV214="",AND(GV214=GV213,GV214=GV215)),NA(), GV214)</f>
        <v>0</v>
      </c>
      <c r="GW336">
        <f>IF(ISNA(GX336),NA(),GW214)</f>
        <v>0</v>
      </c>
      <c r="GX336">
        <f>IF(OR(GX214="",AND(GX214=GX213,GX214=GX215)),NA(), GX214)</f>
        <v>0</v>
      </c>
      <c r="GY336">
        <f>IF(ISNA(GZ336),NA(),GY214)</f>
        <v>0</v>
      </c>
      <c r="GZ336">
        <f>IF(OR(GZ214="",AND(GZ214=GZ213,GZ214=GZ215)),NA(), GZ214)</f>
        <v>0</v>
      </c>
      <c r="HA336">
        <f>IF(ISNA(HB336),NA(),HA214)</f>
        <v>0</v>
      </c>
      <c r="HB336">
        <f>IF(OR(HB214="",AND(HB214=HB213,HB214=HB215)),NA(), HB214)</f>
        <v>0</v>
      </c>
      <c r="HC336">
        <f>IF(ISNA(HD336),NA(),HC214)</f>
        <v>0</v>
      </c>
      <c r="HD336">
        <f>IF(OR(HD214="",AND(HD214=HD213,HD214=HD215)),NA(), HD214)</f>
        <v>0</v>
      </c>
      <c r="HE336">
        <f>IF(ISNA(HF336),NA(),HE214)</f>
        <v>0</v>
      </c>
      <c r="HF336">
        <f>IF(OR(HF214="",AND(HF214=HF213,HF214=HF215)),NA(), HF214)</f>
        <v>0</v>
      </c>
      <c r="HG336">
        <f>IF(ISNA(HH336),NA(),HG214)</f>
        <v>0</v>
      </c>
      <c r="HH336">
        <f>IF(OR(HH214="",AND(HH214=HH213,HH214=HH215)),NA(), HH214)</f>
        <v>0</v>
      </c>
      <c r="HI336">
        <f>IF(ISNA(HJ336),NA(),HI214)</f>
        <v>0</v>
      </c>
      <c r="HJ336">
        <f>IF(OR(HJ214="",AND(HJ214=HJ213,HJ214=HJ215)),NA(), HJ214)</f>
        <v>0</v>
      </c>
      <c r="HK336">
        <f>IF(ISNA(HL336),NA(),HK214)</f>
        <v>0</v>
      </c>
      <c r="HL336">
        <f>IF(OR(HL214="",AND(HL214=HL213,HL214=HL215)),NA(), HL214)</f>
        <v>0</v>
      </c>
      <c r="HM336">
        <f>IF(ISNA(HN336),NA(),HM214)</f>
        <v>0</v>
      </c>
      <c r="HN336">
        <f>IF(OR(HN214="",AND(HN214=HN213,HN214=HN215)),NA(), HN214)</f>
        <v>0</v>
      </c>
      <c r="HO336">
        <f>IF(ISNA(HP336),NA(),HO214)</f>
        <v>0</v>
      </c>
      <c r="HP336">
        <f>IF(OR(HP214="",AND(HP214=HP213,HP214=HP215)),NA(), HP214)</f>
        <v>0</v>
      </c>
      <c r="HQ336">
        <f>IF(ISNA(HR336),NA(),HQ214)</f>
        <v>0</v>
      </c>
      <c r="HR336">
        <f>IF(OR(HR214="",AND(HR214=HR213,HR214=HR215)),NA(), HR214)</f>
        <v>0</v>
      </c>
      <c r="HS336">
        <f>IF(ISNA(HT336),NA(),HS214)</f>
        <v>0</v>
      </c>
      <c r="HT336">
        <f>IF(OR(HT214="",AND(HT214=HT213,HT214=HT215)),NA(), HT214)</f>
        <v>0</v>
      </c>
      <c r="HU336">
        <f>IF(ISNA(HV336),NA(),HU214)</f>
        <v>0</v>
      </c>
      <c r="HV336">
        <f>IF(OR(HV214="",AND(HV214=HV213,HV214=HV215)),NA(), HV214)</f>
        <v>0</v>
      </c>
      <c r="HW336">
        <f>IF(ISNA(HX336),NA(),HW214)</f>
        <v>0</v>
      </c>
      <c r="HX336">
        <f>IF(OR(HX214="",AND(HX214=HX213,HX214=HX215)),NA(), HX214)</f>
        <v>0</v>
      </c>
      <c r="HY336">
        <f>IF(ISNA(HZ336),NA(),HY214)</f>
        <v>0</v>
      </c>
      <c r="HZ336">
        <f>IF(OR(HZ214="",AND(HZ214=HZ213,HZ214=HZ215)),NA(), HZ214)</f>
        <v>0</v>
      </c>
      <c r="IA336">
        <f>IF(ISNA(IB336),NA(),IA214)</f>
        <v>0</v>
      </c>
      <c r="IB336">
        <f>IF(OR(IB214="",AND(IB214=IB213,IB214=IB215)),NA(), IB214)</f>
        <v>0</v>
      </c>
      <c r="IC336">
        <f>IF(ISNA(ID336),NA(),IC214)</f>
        <v>0</v>
      </c>
      <c r="ID336">
        <f>IF(OR(ID214="",AND(ID214=ID213,ID214=ID215)),NA(), ID214)</f>
        <v>0</v>
      </c>
      <c r="IE336">
        <f>IF(ISNA(IF336),NA(),IE214)</f>
        <v>0</v>
      </c>
      <c r="IF336">
        <f>IF(OR(IF214="",AND(IF214=IF213,IF214=IF215)),NA(), IF214)</f>
        <v>0</v>
      </c>
      <c r="IG336">
        <f>IF(ISNA(IH336),NA(),IG214)</f>
        <v>0</v>
      </c>
      <c r="IH336">
        <f>IF(OR(IH214="",AND(IH214=IH213,IH214=IH215)),NA(), IH214)</f>
        <v>0</v>
      </c>
      <c r="II336">
        <f>IF(ISNA(IJ336),NA(),II214)</f>
        <v>0</v>
      </c>
      <c r="IJ336">
        <f>IF(OR(IJ214="",AND(IJ214=IJ213,IJ214=IJ215)),NA(), IJ214)</f>
        <v>0</v>
      </c>
      <c r="IK336">
        <f>IF(ISNA(IL336),NA(),IK214)</f>
        <v>0</v>
      </c>
      <c r="IL336">
        <f>IF(OR(IL214="",AND(IL214=IL213,IL214=IL215)),NA(), IL214)</f>
        <v>0</v>
      </c>
      <c r="IM336">
        <f>IF(ISNA(IN336),NA(),IM214)</f>
        <v>0</v>
      </c>
      <c r="IN336">
        <f>IF(OR(IN214="",AND(IN214=IN213,IN214=IN215)),NA(), IN214)</f>
        <v>0</v>
      </c>
      <c r="IO336">
        <f>IF(ISNA(IP336),NA(),IO214)</f>
        <v>0</v>
      </c>
      <c r="IP336">
        <f>IF(OR(IP214="",AND(IP214=IP213,IP214=IP215)),NA(), IP214)</f>
        <v>0</v>
      </c>
      <c r="IQ336">
        <f>IF(ISNA(IR336),NA(),IQ214)</f>
        <v>0</v>
      </c>
      <c r="IR336">
        <f>IF(OR(IR214="",AND(IR214=IR213,IR214=IR215)),NA(), IR214)</f>
        <v>0</v>
      </c>
      <c r="IS336">
        <f>IF(ISNA(IT336),NA(),IS214)</f>
        <v>0</v>
      </c>
      <c r="IT336">
        <f>IF(OR(IT214="",AND(IT214=IT213,IT214=IT215)),NA(), IT214)</f>
        <v>0</v>
      </c>
      <c r="IU336">
        <f>IF(ISNA(IV336),NA(),IU214)</f>
        <v>0</v>
      </c>
      <c r="IV336">
        <f>IF(OR(IV214="",AND(IV214=IV213,IV214=IV215)),NA(), IV214)</f>
        <v>0</v>
      </c>
      <c r="IW336">
        <f>IF(ISNA(IX336),NA(),IW214)</f>
        <v>0</v>
      </c>
      <c r="IX336">
        <f>IF(OR(IX214="",AND(IX214=IX213,IX214=IX215)),NA(), IX214)</f>
        <v>0</v>
      </c>
      <c r="IY336">
        <f>IF(ISNA(IZ336),NA(),IY214)</f>
        <v>0</v>
      </c>
      <c r="IZ336">
        <f>IF(OR(IZ214="",AND(IZ214=IZ213,IZ214=IZ215)),NA(), IZ214)</f>
        <v>0</v>
      </c>
      <c r="JA336">
        <f>IF(ISNA(JB336),NA(),JA214)</f>
        <v>0</v>
      </c>
      <c r="JB336">
        <f>IF(OR(JB214="",AND(JB214=JB213,JB214=JB215)),NA(), JB214)</f>
        <v>0</v>
      </c>
      <c r="JC336">
        <f>IF(ISNA(JD336),NA(),JC214)</f>
        <v>0</v>
      </c>
      <c r="JD336">
        <f>IF(OR(JD214="",AND(JD214=JD213,JD214=JD215)),NA(), JD214)</f>
        <v>0</v>
      </c>
      <c r="JE336">
        <f>IF(ISNA(JF336),NA(),JE214)</f>
        <v>0</v>
      </c>
      <c r="JF336">
        <f>IF(OR(JF214="",AND(JF214=JF213,JF214=JF215)),NA(), JF214)</f>
        <v>0</v>
      </c>
      <c r="JG336">
        <f>IF(ISNA(JH336),NA(),JG214)</f>
        <v>0</v>
      </c>
      <c r="JH336">
        <f>IF(OR(JH214="",AND(JH214=JH213,JH214=JH215)),NA(), JH214)</f>
        <v>0</v>
      </c>
      <c r="JI336">
        <f>IF(ISNA(JJ336),NA(),JI214)</f>
        <v>0</v>
      </c>
      <c r="JJ336">
        <f>IF(OR(JJ214="",AND(JJ214=JJ213,JJ214=JJ215)),NA(), JJ214)</f>
        <v>0</v>
      </c>
    </row>
    <row r="337" spans="5:270">
      <c r="E337">
        <f>IF(ISNA(F337),NA(),E215)</f>
        <v>0</v>
      </c>
      <c r="F337">
        <f>IF(OR(F215="",AND(F215=F214,F215=F216)),NA(), F215)</f>
        <v>0</v>
      </c>
      <c r="G337">
        <f>IF(ISNA(H337),NA(),G215)</f>
        <v>0</v>
      </c>
      <c r="H337">
        <f>IF(OR(H215="",AND(H215=H214,H215=H216)),NA(), H215)</f>
        <v>0</v>
      </c>
      <c r="I337">
        <f>IF(ISNA(J337),NA(),I215)</f>
        <v>0</v>
      </c>
      <c r="J337">
        <f>IF(OR(J215="",AND(J215=J214,J215=J216)),NA(), J215)</f>
        <v>0</v>
      </c>
      <c r="K337">
        <f>IF(ISNA(L337),NA(),K215)</f>
        <v>0</v>
      </c>
      <c r="L337">
        <f>IF(OR(L215="",AND(L215=L214,L215=L216)),NA(), L215)</f>
        <v>0</v>
      </c>
      <c r="M337">
        <f>IF(ISNA(N337),NA(),M215)</f>
        <v>0</v>
      </c>
      <c r="N337">
        <f>IF(OR(N215="",AND(N215=N214,N215=N216)),NA(), N215)</f>
        <v>0</v>
      </c>
      <c r="O337">
        <f>IF(ISNA(P337),NA(),O215)</f>
        <v>0</v>
      </c>
      <c r="P337">
        <f>IF(OR(P215="",AND(P215=P214,P215=P216)),NA(), P215)</f>
        <v>0</v>
      </c>
      <c r="Q337">
        <f>IF(ISNA(R337),NA(),Q215)</f>
        <v>0</v>
      </c>
      <c r="R337">
        <f>IF(OR(R215="",AND(R215=R214,R215=R216)),NA(), R215)</f>
        <v>0</v>
      </c>
      <c r="S337">
        <f>IF(ISNA(T337),NA(),S215)</f>
        <v>0</v>
      </c>
      <c r="T337">
        <f>IF(OR(T215="",AND(T215=T214,T215=T216)),NA(), T215)</f>
        <v>0</v>
      </c>
      <c r="U337">
        <f>IF(ISNA(V337),NA(),U215)</f>
        <v>0</v>
      </c>
      <c r="V337">
        <f>IF(OR(V215="",AND(V215=V214,V215=V216)),NA(), V215)</f>
        <v>0</v>
      </c>
      <c r="W337">
        <f>IF(ISNA(X337),NA(),W215)</f>
        <v>0</v>
      </c>
      <c r="X337">
        <f>IF(OR(X215="",AND(X215=X214,X215=X216)),NA(), X215)</f>
        <v>0</v>
      </c>
      <c r="Y337">
        <f>IF(ISNA(Z337),NA(),Y215)</f>
        <v>0</v>
      </c>
      <c r="Z337">
        <f>IF(OR(Z215="",AND(Z215=Z214,Z215=Z216)),NA(), Z215)</f>
        <v>0</v>
      </c>
      <c r="AA337">
        <f>IF(ISNA(AB337),NA(),AA215)</f>
        <v>0</v>
      </c>
      <c r="AB337">
        <f>IF(OR(AB215="",AND(AB215=AB214,AB215=AB216)),NA(), AB215)</f>
        <v>0</v>
      </c>
      <c r="AC337">
        <f>IF(ISNA(AD337),NA(),AC215)</f>
        <v>0</v>
      </c>
      <c r="AD337">
        <f>IF(OR(AD215="",AND(AD215=AD214,AD215=AD216)),NA(), AD215)</f>
        <v>0</v>
      </c>
      <c r="AE337">
        <f>IF(ISNA(AF337),NA(),AE215)</f>
        <v>0</v>
      </c>
      <c r="AF337">
        <f>IF(OR(AF215="",AND(AF215=AF214,AF215=AF216)),NA(), AF215)</f>
        <v>0</v>
      </c>
      <c r="AG337">
        <f>IF(ISNA(AH337),NA(),AG215)</f>
        <v>0</v>
      </c>
      <c r="AH337">
        <f>IF(OR(AH215="",AND(AH215=AH214,AH215=AH216)),NA(), AH215)</f>
        <v>0</v>
      </c>
      <c r="AI337">
        <f>IF(ISNA(AJ337),NA(),AI215)</f>
        <v>0</v>
      </c>
      <c r="AJ337">
        <f>IF(OR(AJ215="",AND(AJ215=AJ214,AJ215=AJ216)),NA(), AJ215)</f>
        <v>0</v>
      </c>
      <c r="AK337">
        <f>IF(ISNA(AL337),NA(),AK215)</f>
        <v>0</v>
      </c>
      <c r="AL337">
        <f>IF(OR(AL215="",AND(AL215=AL214,AL215=AL216)),NA(), AL215)</f>
        <v>0</v>
      </c>
      <c r="AM337">
        <f>IF(ISNA(AN337),NA(),AM215)</f>
        <v>0</v>
      </c>
      <c r="AN337">
        <f>IF(OR(AN215="",AND(AN215=AN214,AN215=AN216)),NA(), AN215)</f>
        <v>0</v>
      </c>
      <c r="AO337">
        <f>IF(ISNA(AP337),NA(),AO215)</f>
        <v>0</v>
      </c>
      <c r="AP337">
        <f>IF(OR(AP215="",AND(AP215=AP214,AP215=AP216)),NA(), AP215)</f>
        <v>0</v>
      </c>
      <c r="AQ337">
        <f>IF(ISNA(AR337),NA(),AQ215)</f>
        <v>0</v>
      </c>
      <c r="AR337">
        <f>IF(OR(AR215="",AND(AR215=AR214,AR215=AR216)),NA(), AR215)</f>
        <v>0</v>
      </c>
      <c r="AS337">
        <f>IF(ISNA(AT337),NA(),AS215)</f>
        <v>0</v>
      </c>
      <c r="AT337">
        <f>IF(OR(AT215="",AND(AT215=AT214,AT215=AT216)),NA(), AT215)</f>
        <v>0</v>
      </c>
      <c r="AU337">
        <f>IF(ISNA(AV337),NA(),AU215)</f>
        <v>0</v>
      </c>
      <c r="AV337">
        <f>IF(OR(AV215="",AND(AV215=AV214,AV215=AV216)),NA(), AV215)</f>
        <v>0</v>
      </c>
      <c r="AW337">
        <f>IF(ISNA(AX337),NA(),AW215)</f>
        <v>0</v>
      </c>
      <c r="AX337">
        <f>IF(OR(AX215="",AND(AX215=AX214,AX215=AX216)),NA(), AX215)</f>
        <v>0</v>
      </c>
      <c r="AY337">
        <f>IF(ISNA(AZ337),NA(),AY215)</f>
        <v>0</v>
      </c>
      <c r="AZ337">
        <f>IF(OR(AZ215="",AND(AZ215=AZ214,AZ215=AZ216)),NA(), AZ215)</f>
        <v>0</v>
      </c>
      <c r="BA337">
        <f>IF(ISNA(BB337),NA(),BA215)</f>
        <v>0</v>
      </c>
      <c r="BB337">
        <f>IF(OR(BB215="",AND(BB215=BB214,BB215=BB216)),NA(), BB215)</f>
        <v>0</v>
      </c>
      <c r="BC337">
        <f>IF(ISNA(BD337),NA(),BC215)</f>
        <v>0</v>
      </c>
      <c r="BD337">
        <f>IF(OR(BD215="",AND(BD215=BD214,BD215=BD216)),NA(), BD215)</f>
        <v>0</v>
      </c>
      <c r="BE337">
        <f>IF(ISNA(BF337),NA(),BE215)</f>
        <v>0</v>
      </c>
      <c r="BF337">
        <f>IF(OR(BF215="",AND(BF215=BF214,BF215=BF216)),NA(), BF215)</f>
        <v>0</v>
      </c>
      <c r="BG337">
        <f>IF(ISNA(BH337),NA(),BG215)</f>
        <v>0</v>
      </c>
      <c r="BH337">
        <f>IF(OR(BH215="",AND(BH215=BH214,BH215=BH216)),NA(), BH215)</f>
        <v>0</v>
      </c>
      <c r="BI337">
        <f>IF(ISNA(BJ337),NA(),BI215)</f>
        <v>0</v>
      </c>
      <c r="BJ337">
        <f>IF(OR(BJ215="",AND(BJ215=BJ214,BJ215=BJ216)),NA(), BJ215)</f>
        <v>0</v>
      </c>
      <c r="BK337">
        <f>IF(ISNA(BL337),NA(),BK215)</f>
        <v>0</v>
      </c>
      <c r="BL337">
        <f>IF(OR(BL215="",AND(BL215=BL214,BL215=BL216)),NA(), BL215)</f>
        <v>0</v>
      </c>
      <c r="BM337">
        <f>IF(ISNA(BN337),NA(),BM215)</f>
        <v>0</v>
      </c>
      <c r="BN337">
        <f>IF(OR(BN215="",AND(BN215=BN214,BN215=BN216)),NA(), BN215)</f>
        <v>0</v>
      </c>
      <c r="BO337">
        <f>IF(ISNA(BP337),NA(),BO215)</f>
        <v>0</v>
      </c>
      <c r="BP337">
        <f>IF(OR(BP215="",AND(BP215=BP214,BP215=BP216)),NA(), BP215)</f>
        <v>0</v>
      </c>
      <c r="BQ337">
        <f>IF(ISNA(BR337),NA(),BQ215)</f>
        <v>0</v>
      </c>
      <c r="BR337">
        <f>IF(OR(BR215="",AND(BR215=BR214,BR215=BR216)),NA(), BR215)</f>
        <v>0</v>
      </c>
      <c r="BS337">
        <f>IF(ISNA(BT337),NA(),BS215)</f>
        <v>0</v>
      </c>
      <c r="BT337">
        <f>IF(OR(BT215="",AND(BT215=BT214,BT215=BT216)),NA(), BT215)</f>
        <v>0</v>
      </c>
      <c r="BU337">
        <f>IF(ISNA(BV337),NA(),BU215)</f>
        <v>0</v>
      </c>
      <c r="BV337">
        <f>IF(OR(BV215="",AND(BV215=BV214,BV215=BV216)),NA(), BV215)</f>
        <v>0</v>
      </c>
      <c r="BW337">
        <f>IF(ISNA(BX337),NA(),BW215)</f>
        <v>0</v>
      </c>
      <c r="BX337">
        <f>IF(OR(BX215="",AND(BX215=BX214,BX215=BX216)),NA(), BX215)</f>
        <v>0</v>
      </c>
      <c r="BY337">
        <f>IF(ISNA(BZ337),NA(),BY215)</f>
        <v>0</v>
      </c>
      <c r="BZ337">
        <f>IF(OR(BZ215="",AND(BZ215=BZ214,BZ215=BZ216)),NA(), BZ215)</f>
        <v>0</v>
      </c>
      <c r="CA337">
        <f>IF(ISNA(CB337),NA(),CA215)</f>
        <v>0</v>
      </c>
      <c r="CB337">
        <f>IF(OR(CB215="",AND(CB215=CB214,CB215=CB216)),NA(), CB215)</f>
        <v>0</v>
      </c>
      <c r="CC337">
        <f>IF(ISNA(CD337),NA(),CC215)</f>
        <v>0</v>
      </c>
      <c r="CD337">
        <f>IF(OR(CD215="",AND(CD215=CD214,CD215=CD216)),NA(), CD215)</f>
        <v>0</v>
      </c>
      <c r="CE337">
        <f>IF(ISNA(CF337),NA(),CE215)</f>
        <v>0</v>
      </c>
      <c r="CF337">
        <f>IF(OR(CF215="",AND(CF215=CF214,CF215=CF216)),NA(), CF215)</f>
        <v>0</v>
      </c>
      <c r="CG337">
        <f>IF(ISNA(CH337),NA(),CG215)</f>
        <v>0</v>
      </c>
      <c r="CH337">
        <f>IF(OR(CH215="",AND(CH215=CH214,CH215=CH216)),NA(), CH215)</f>
        <v>0</v>
      </c>
      <c r="CI337">
        <f>IF(ISNA(CJ337),NA(),CI215)</f>
        <v>0</v>
      </c>
      <c r="CJ337">
        <f>IF(OR(CJ215="",AND(CJ215=CJ214,CJ215=CJ216)),NA(), CJ215)</f>
        <v>0</v>
      </c>
      <c r="CK337">
        <f>IF(ISNA(CL337),NA(),CK215)</f>
        <v>0</v>
      </c>
      <c r="CL337">
        <f>IF(OR(CL215="",AND(CL215=CL214,CL215=CL216)),NA(), CL215)</f>
        <v>0</v>
      </c>
      <c r="CM337">
        <f>IF(ISNA(CN337),NA(),CM215)</f>
        <v>0</v>
      </c>
      <c r="CN337">
        <f>IF(OR(CN215="",AND(CN215=CN214,CN215=CN216)),NA(), CN215)</f>
        <v>0</v>
      </c>
      <c r="CO337">
        <f>IF(ISNA(CP337),NA(),CO215)</f>
        <v>0</v>
      </c>
      <c r="CP337">
        <f>IF(OR(CP215="",AND(CP215=CP214,CP215=CP216)),NA(), CP215)</f>
        <v>0</v>
      </c>
      <c r="CQ337">
        <f>IF(ISNA(CR337),NA(),CQ215)</f>
        <v>0</v>
      </c>
      <c r="CR337">
        <f>IF(OR(CR215="",AND(CR215=CR214,CR215=CR216)),NA(), CR215)</f>
        <v>0</v>
      </c>
      <c r="CS337">
        <f>IF(ISNA(CT337),NA(),CS215)</f>
        <v>0</v>
      </c>
      <c r="CT337">
        <f>IF(OR(CT215="",AND(CT215=CT214,CT215=CT216)),NA(), CT215)</f>
        <v>0</v>
      </c>
      <c r="CU337">
        <f>IF(ISNA(CV337),NA(),CU215)</f>
        <v>0</v>
      </c>
      <c r="CV337">
        <f>IF(OR(CV215="",AND(CV215=CV214,CV215=CV216)),NA(), CV215)</f>
        <v>0</v>
      </c>
      <c r="CW337">
        <f>IF(ISNA(CX337),NA(),CW215)</f>
        <v>0</v>
      </c>
      <c r="CX337">
        <f>IF(OR(CX215="",AND(CX215=CX214,CX215=CX216)),NA(), CX215)</f>
        <v>0</v>
      </c>
      <c r="CY337">
        <f>IF(ISNA(CZ337),NA(),CY215)</f>
        <v>0</v>
      </c>
      <c r="CZ337">
        <f>IF(OR(CZ215="",AND(CZ215=CZ214,CZ215=CZ216)),NA(), CZ215)</f>
        <v>0</v>
      </c>
      <c r="DA337">
        <f>IF(ISNA(DB337),NA(),DA215)</f>
        <v>0</v>
      </c>
      <c r="DB337">
        <f>IF(OR(DB215="",AND(DB215=DB214,DB215=DB216)),NA(), DB215)</f>
        <v>0</v>
      </c>
      <c r="DC337">
        <f>IF(ISNA(DD337),NA(),DC215)</f>
        <v>0</v>
      </c>
      <c r="DD337">
        <f>IF(OR(DD215="",AND(DD215=DD214,DD215=DD216)),NA(), DD215)</f>
        <v>0</v>
      </c>
      <c r="DE337">
        <f>IF(ISNA(DF337),NA(),DE215)</f>
        <v>0</v>
      </c>
      <c r="DF337">
        <f>IF(OR(DF215="",AND(DF215=DF214,DF215=DF216)),NA(), DF215)</f>
        <v>0</v>
      </c>
      <c r="DG337">
        <f>IF(ISNA(DH337),NA(),DG215)</f>
        <v>0</v>
      </c>
      <c r="DH337">
        <f>IF(OR(DH215="",AND(DH215=DH214,DH215=DH216)),NA(), DH215)</f>
        <v>0</v>
      </c>
      <c r="DI337">
        <f>IF(ISNA(DJ337),NA(),DI215)</f>
        <v>0</v>
      </c>
      <c r="DJ337">
        <f>IF(OR(DJ215="",AND(DJ215=DJ214,DJ215=DJ216)),NA(), DJ215)</f>
        <v>0</v>
      </c>
      <c r="DK337">
        <f>IF(ISNA(DL337),NA(),DK215)</f>
        <v>0</v>
      </c>
      <c r="DL337">
        <f>IF(OR(DL215="",AND(DL215=DL214,DL215=DL216)),NA(), DL215)</f>
        <v>0</v>
      </c>
      <c r="DM337">
        <f>IF(ISNA(DN337),NA(),DM215)</f>
        <v>0</v>
      </c>
      <c r="DN337">
        <f>IF(OR(DN215="",AND(DN215=DN214,DN215=DN216)),NA(), DN215)</f>
        <v>0</v>
      </c>
      <c r="DO337">
        <f>IF(ISNA(DP337),NA(),DO215)</f>
        <v>0</v>
      </c>
      <c r="DP337">
        <f>IF(OR(DP215="",AND(DP215=DP214,DP215=DP216)),NA(), DP215)</f>
        <v>0</v>
      </c>
      <c r="DQ337">
        <f>IF(ISNA(DR337),NA(),DQ215)</f>
        <v>0</v>
      </c>
      <c r="DR337">
        <f>IF(OR(DR215="",AND(DR215=DR214,DR215=DR216)),NA(), DR215)</f>
        <v>0</v>
      </c>
      <c r="DS337">
        <f>IF(ISNA(DT337),NA(),DS215)</f>
        <v>0</v>
      </c>
      <c r="DT337">
        <f>IF(OR(DT215="",AND(DT215=DT214,DT215=DT216)),NA(), DT215)</f>
        <v>0</v>
      </c>
      <c r="DU337">
        <f>IF(ISNA(DV337),NA(),DU215)</f>
        <v>0</v>
      </c>
      <c r="DV337">
        <f>IF(OR(DV215="",AND(DV215=DV214,DV215=DV216)),NA(), DV215)</f>
        <v>0</v>
      </c>
      <c r="DW337">
        <f>IF(ISNA(DX337),NA(),DW215)</f>
        <v>0</v>
      </c>
      <c r="DX337">
        <f>IF(OR(DX215="",AND(DX215=DX214,DX215=DX216)),NA(), DX215)</f>
        <v>0</v>
      </c>
      <c r="DY337">
        <f>IF(ISNA(DZ337),NA(),DY215)</f>
        <v>0</v>
      </c>
      <c r="DZ337">
        <f>IF(OR(DZ215="",AND(DZ215=DZ214,DZ215=DZ216)),NA(), DZ215)</f>
        <v>0</v>
      </c>
      <c r="EA337">
        <f>IF(ISNA(EB337),NA(),EA215)</f>
        <v>0</v>
      </c>
      <c r="EB337">
        <f>IF(OR(EB215="",AND(EB215=EB214,EB215=EB216)),NA(), EB215)</f>
        <v>0</v>
      </c>
      <c r="EC337">
        <f>IF(ISNA(ED337),NA(),EC215)</f>
        <v>0</v>
      </c>
      <c r="ED337">
        <f>IF(OR(ED215="",AND(ED215=ED214,ED215=ED216)),NA(), ED215)</f>
        <v>0</v>
      </c>
      <c r="EE337">
        <f>IF(ISNA(EF337),NA(),EE215)</f>
        <v>0</v>
      </c>
      <c r="EF337">
        <f>IF(OR(EF215="",AND(EF215=EF214,EF215=EF216)),NA(), EF215)</f>
        <v>0</v>
      </c>
      <c r="EI337">
        <f>IF(ISNA(EJ337),NA(),EI215)</f>
        <v>0</v>
      </c>
      <c r="EJ337">
        <f>IF(OR(EJ215="",AND(EJ215=EJ214,EJ215=EJ216)),NA(), EJ215)</f>
        <v>0</v>
      </c>
      <c r="EK337">
        <f>IF(ISNA(EL337),NA(),EK215)</f>
        <v>0</v>
      </c>
      <c r="EL337">
        <f>IF(OR(EL215="",AND(EL215=EL214,EL215=EL216)),NA(), EL215)</f>
        <v>0</v>
      </c>
      <c r="EM337">
        <f>IF(ISNA(EN337),NA(),EM215)</f>
        <v>0</v>
      </c>
      <c r="EN337">
        <f>IF(OR(EN215="",AND(EN215=EN214,EN215=EN216)),NA(), EN215)</f>
        <v>0</v>
      </c>
      <c r="EO337">
        <f>IF(ISNA(EP337),NA(),EO215)</f>
        <v>0</v>
      </c>
      <c r="EP337">
        <f>IF(OR(EP215="",AND(EP215=EP214,EP215=EP216)),NA(), EP215)</f>
        <v>0</v>
      </c>
      <c r="EQ337">
        <f>IF(ISNA(ER337),NA(),EQ215)</f>
        <v>0</v>
      </c>
      <c r="ER337">
        <f>IF(OR(ER215="",AND(ER215=ER214,ER215=ER216)),NA(), ER215)</f>
        <v>0</v>
      </c>
      <c r="ES337">
        <f>IF(ISNA(ET337),NA(),ES215)</f>
        <v>0</v>
      </c>
      <c r="ET337">
        <f>IF(OR(ET215="",AND(ET215=ET214,ET215=ET216)),NA(), ET215)</f>
        <v>0</v>
      </c>
      <c r="EU337">
        <f>IF(ISNA(EV337),NA(),EU215)</f>
        <v>0</v>
      </c>
      <c r="EV337">
        <f>IF(OR(EV215="",AND(EV215=EV214,EV215=EV216)),NA(), EV215)</f>
        <v>0</v>
      </c>
      <c r="EW337">
        <f>IF(ISNA(EX337),NA(),EW215)</f>
        <v>0</v>
      </c>
      <c r="EX337">
        <f>IF(OR(EX215="",AND(EX215=EX214,EX215=EX216)),NA(), EX215)</f>
        <v>0</v>
      </c>
      <c r="EY337">
        <f>IF(ISNA(EZ337),NA(),EY215)</f>
        <v>0</v>
      </c>
      <c r="EZ337">
        <f>IF(OR(EZ215="",AND(EZ215=EZ214,EZ215=EZ216)),NA(), EZ215)</f>
        <v>0</v>
      </c>
      <c r="FA337">
        <f>IF(ISNA(FB337),NA(),FA215)</f>
        <v>0</v>
      </c>
      <c r="FB337">
        <f>IF(OR(FB215="",AND(FB215=FB214,FB215=FB216)),NA(), FB215)</f>
        <v>0</v>
      </c>
      <c r="FC337">
        <f>IF(ISNA(FD337),NA(),FC215)</f>
        <v>0</v>
      </c>
      <c r="FD337">
        <f>IF(OR(FD215="",AND(FD215=FD214,FD215=FD216)),NA(), FD215)</f>
        <v>0</v>
      </c>
      <c r="FE337">
        <f>IF(ISNA(FF337),NA(),FE215)</f>
        <v>0</v>
      </c>
      <c r="FF337">
        <f>IF(OR(FF215="",AND(FF215=FF214,FF215=FF216)),NA(), FF215)</f>
        <v>0</v>
      </c>
      <c r="FG337">
        <f>IF(ISNA(FH337),NA(),FG215)</f>
        <v>0</v>
      </c>
      <c r="FH337">
        <f>IF(OR(FH215="",AND(FH215=FH214,FH215=FH216)),NA(), FH215)</f>
        <v>0</v>
      </c>
      <c r="FI337">
        <f>IF(ISNA(FJ337),NA(),FI215)</f>
        <v>0</v>
      </c>
      <c r="FJ337">
        <f>IF(OR(FJ215="",AND(FJ215=FJ214,FJ215=FJ216)),NA(), FJ215)</f>
        <v>0</v>
      </c>
      <c r="FK337">
        <f>IF(ISNA(FL337),NA(),FK215)</f>
        <v>0</v>
      </c>
      <c r="FL337">
        <f>IF(OR(FL215="",AND(FL215=FL214,FL215=FL216)),NA(), FL215)</f>
        <v>0</v>
      </c>
      <c r="FM337">
        <f>IF(ISNA(FN337),NA(),FM215)</f>
        <v>0</v>
      </c>
      <c r="FN337">
        <f>IF(OR(FN215="",AND(FN215=FN214,FN215=FN216)),NA(), FN215)</f>
        <v>0</v>
      </c>
      <c r="FO337">
        <f>IF(ISNA(FP337),NA(),FO215)</f>
        <v>0</v>
      </c>
      <c r="FP337">
        <f>IF(OR(FP215="",AND(FP215=FP214,FP215=FP216)),NA(), FP215)</f>
        <v>0</v>
      </c>
      <c r="FQ337">
        <f>IF(ISNA(FR337),NA(),FQ215)</f>
        <v>0</v>
      </c>
      <c r="FR337">
        <f>IF(OR(FR215="",AND(FR215=FR214,FR215=FR216)),NA(), FR215)</f>
        <v>0</v>
      </c>
      <c r="FS337">
        <f>IF(ISNA(FT337),NA(),FS215)</f>
        <v>0</v>
      </c>
      <c r="FT337">
        <f>IF(OR(FT215="",AND(FT215=FT214,FT215=FT216)),NA(), FT215)</f>
        <v>0</v>
      </c>
      <c r="FU337">
        <f>IF(ISNA(FV337),NA(),FU215)</f>
        <v>0</v>
      </c>
      <c r="FV337">
        <f>IF(OR(FV215="",AND(FV215=FV214,FV215=FV216)),NA(), FV215)</f>
        <v>0</v>
      </c>
      <c r="FW337">
        <f>IF(ISNA(FX337),NA(),FW215)</f>
        <v>0</v>
      </c>
      <c r="FX337">
        <f>IF(OR(FX215="",AND(FX215=FX214,FX215=FX216)),NA(), FX215)</f>
        <v>0</v>
      </c>
      <c r="FY337">
        <f>IF(ISNA(FZ337),NA(),FY215)</f>
        <v>0</v>
      </c>
      <c r="FZ337">
        <f>IF(OR(FZ215="",AND(FZ215=FZ214,FZ215=FZ216)),NA(), FZ215)</f>
        <v>0</v>
      </c>
      <c r="GA337">
        <f>IF(ISNA(GB337),NA(),GA215)</f>
        <v>0</v>
      </c>
      <c r="GB337">
        <f>IF(OR(GB215="",AND(GB215=GB214,GB215=GB216)),NA(), GB215)</f>
        <v>0</v>
      </c>
      <c r="GC337">
        <f>IF(ISNA(GD337),NA(),GC215)</f>
        <v>0</v>
      </c>
      <c r="GD337">
        <f>IF(OR(GD215="",AND(GD215=GD214,GD215=GD216)),NA(), GD215)</f>
        <v>0</v>
      </c>
      <c r="GE337">
        <f>IF(ISNA(GF337),NA(),GE215)</f>
        <v>0</v>
      </c>
      <c r="GF337">
        <f>IF(OR(GF215="",AND(GF215=GF214,GF215=GF216)),NA(), GF215)</f>
        <v>0</v>
      </c>
      <c r="GG337">
        <f>IF(ISNA(GH337),NA(),GG215)</f>
        <v>0</v>
      </c>
      <c r="GH337">
        <f>IF(OR(GH215="",AND(GH215=GH214,GH215=GH216)),NA(), GH215)</f>
        <v>0</v>
      </c>
      <c r="GI337">
        <f>IF(ISNA(GJ337),NA(),GI215)</f>
        <v>0</v>
      </c>
      <c r="GJ337">
        <f>IF(OR(GJ215="",AND(GJ215=GJ214,GJ215=GJ216)),NA(), GJ215)</f>
        <v>0</v>
      </c>
      <c r="GK337">
        <f>IF(ISNA(GL337),NA(),GK215)</f>
        <v>0</v>
      </c>
      <c r="GL337">
        <f>IF(OR(GL215="",AND(GL215=GL214,GL215=GL216)),NA(), GL215)</f>
        <v>0</v>
      </c>
      <c r="GM337">
        <f>IF(ISNA(GN337),NA(),GM215)</f>
        <v>0</v>
      </c>
      <c r="GN337">
        <f>IF(OR(GN215="",AND(GN215=GN214,GN215=GN216)),NA(), GN215)</f>
        <v>0</v>
      </c>
      <c r="GO337">
        <f>IF(ISNA(GP337),NA(),GO215)</f>
        <v>0</v>
      </c>
      <c r="GP337">
        <f>IF(OR(GP215="",AND(GP215=GP214,GP215=GP216)),NA(), GP215)</f>
        <v>0</v>
      </c>
      <c r="GQ337">
        <f>IF(ISNA(GR337),NA(),GQ215)</f>
        <v>0</v>
      </c>
      <c r="GR337">
        <f>IF(OR(GR215="",AND(GR215=GR214,GR215=GR216)),NA(), GR215)</f>
        <v>0</v>
      </c>
      <c r="GS337">
        <f>IF(ISNA(GT337),NA(),GS215)</f>
        <v>0</v>
      </c>
      <c r="GT337">
        <f>IF(OR(GT215="",AND(GT215=GT214,GT215=GT216)),NA(), GT215)</f>
        <v>0</v>
      </c>
      <c r="GU337">
        <f>IF(ISNA(GV337),NA(),GU215)</f>
        <v>0</v>
      </c>
      <c r="GV337">
        <f>IF(OR(GV215="",AND(GV215=GV214,GV215=GV216)),NA(), GV215)</f>
        <v>0</v>
      </c>
      <c r="GW337">
        <f>IF(ISNA(GX337),NA(),GW215)</f>
        <v>0</v>
      </c>
      <c r="GX337">
        <f>IF(OR(GX215="",AND(GX215=GX214,GX215=GX216)),NA(), GX215)</f>
        <v>0</v>
      </c>
      <c r="GY337">
        <f>IF(ISNA(GZ337),NA(),GY215)</f>
        <v>0</v>
      </c>
      <c r="GZ337">
        <f>IF(OR(GZ215="",AND(GZ215=GZ214,GZ215=GZ216)),NA(), GZ215)</f>
        <v>0</v>
      </c>
      <c r="HA337">
        <f>IF(ISNA(HB337),NA(),HA215)</f>
        <v>0</v>
      </c>
      <c r="HB337">
        <f>IF(OR(HB215="",AND(HB215=HB214,HB215=HB216)),NA(), HB215)</f>
        <v>0</v>
      </c>
      <c r="HC337">
        <f>IF(ISNA(HD337),NA(),HC215)</f>
        <v>0</v>
      </c>
      <c r="HD337">
        <f>IF(OR(HD215="",AND(HD215=HD214,HD215=HD216)),NA(), HD215)</f>
        <v>0</v>
      </c>
      <c r="HE337">
        <f>IF(ISNA(HF337),NA(),HE215)</f>
        <v>0</v>
      </c>
      <c r="HF337">
        <f>IF(OR(HF215="",AND(HF215=HF214,HF215=HF216)),NA(), HF215)</f>
        <v>0</v>
      </c>
      <c r="HG337">
        <f>IF(ISNA(HH337),NA(),HG215)</f>
        <v>0</v>
      </c>
      <c r="HH337">
        <f>IF(OR(HH215="",AND(HH215=HH214,HH215=HH216)),NA(), HH215)</f>
        <v>0</v>
      </c>
      <c r="HI337">
        <f>IF(ISNA(HJ337),NA(),HI215)</f>
        <v>0</v>
      </c>
      <c r="HJ337">
        <f>IF(OR(HJ215="",AND(HJ215=HJ214,HJ215=HJ216)),NA(), HJ215)</f>
        <v>0</v>
      </c>
      <c r="HK337">
        <f>IF(ISNA(HL337),NA(),HK215)</f>
        <v>0</v>
      </c>
      <c r="HL337">
        <f>IF(OR(HL215="",AND(HL215=HL214,HL215=HL216)),NA(), HL215)</f>
        <v>0</v>
      </c>
      <c r="HM337">
        <f>IF(ISNA(HN337),NA(),HM215)</f>
        <v>0</v>
      </c>
      <c r="HN337">
        <f>IF(OR(HN215="",AND(HN215=HN214,HN215=HN216)),NA(), HN215)</f>
        <v>0</v>
      </c>
      <c r="HO337">
        <f>IF(ISNA(HP337),NA(),HO215)</f>
        <v>0</v>
      </c>
      <c r="HP337">
        <f>IF(OR(HP215="",AND(HP215=HP214,HP215=HP216)),NA(), HP215)</f>
        <v>0</v>
      </c>
      <c r="HQ337">
        <f>IF(ISNA(HR337),NA(),HQ215)</f>
        <v>0</v>
      </c>
      <c r="HR337">
        <f>IF(OR(HR215="",AND(HR215=HR214,HR215=HR216)),NA(), HR215)</f>
        <v>0</v>
      </c>
      <c r="HS337">
        <f>IF(ISNA(HT337),NA(),HS215)</f>
        <v>0</v>
      </c>
      <c r="HT337">
        <f>IF(OR(HT215="",AND(HT215=HT214,HT215=HT216)),NA(), HT215)</f>
        <v>0</v>
      </c>
      <c r="HU337">
        <f>IF(ISNA(HV337),NA(),HU215)</f>
        <v>0</v>
      </c>
      <c r="HV337">
        <f>IF(OR(HV215="",AND(HV215=HV214,HV215=HV216)),NA(), HV215)</f>
        <v>0</v>
      </c>
      <c r="HW337">
        <f>IF(ISNA(HX337),NA(),HW215)</f>
        <v>0</v>
      </c>
      <c r="HX337">
        <f>IF(OR(HX215="",AND(HX215=HX214,HX215=HX216)),NA(), HX215)</f>
        <v>0</v>
      </c>
      <c r="HY337">
        <f>IF(ISNA(HZ337),NA(),HY215)</f>
        <v>0</v>
      </c>
      <c r="HZ337">
        <f>IF(OR(HZ215="",AND(HZ215=HZ214,HZ215=HZ216)),NA(), HZ215)</f>
        <v>0</v>
      </c>
      <c r="IA337">
        <f>IF(ISNA(IB337),NA(),IA215)</f>
        <v>0</v>
      </c>
      <c r="IB337">
        <f>IF(OR(IB215="",AND(IB215=IB214,IB215=IB216)),NA(), IB215)</f>
        <v>0</v>
      </c>
      <c r="IC337">
        <f>IF(ISNA(ID337),NA(),IC215)</f>
        <v>0</v>
      </c>
      <c r="ID337">
        <f>IF(OR(ID215="",AND(ID215=ID214,ID215=ID216)),NA(), ID215)</f>
        <v>0</v>
      </c>
      <c r="IE337">
        <f>IF(ISNA(IF337),NA(),IE215)</f>
        <v>0</v>
      </c>
      <c r="IF337">
        <f>IF(OR(IF215="",AND(IF215=IF214,IF215=IF216)),NA(), IF215)</f>
        <v>0</v>
      </c>
      <c r="IG337">
        <f>IF(ISNA(IH337),NA(),IG215)</f>
        <v>0</v>
      </c>
      <c r="IH337">
        <f>IF(OR(IH215="",AND(IH215=IH214,IH215=IH216)),NA(), IH215)</f>
        <v>0</v>
      </c>
      <c r="II337">
        <f>IF(ISNA(IJ337),NA(),II215)</f>
        <v>0</v>
      </c>
      <c r="IJ337">
        <f>IF(OR(IJ215="",AND(IJ215=IJ214,IJ215=IJ216)),NA(), IJ215)</f>
        <v>0</v>
      </c>
      <c r="IK337">
        <f>IF(ISNA(IL337),NA(),IK215)</f>
        <v>0</v>
      </c>
      <c r="IL337">
        <f>IF(OR(IL215="",AND(IL215=IL214,IL215=IL216)),NA(), IL215)</f>
        <v>0</v>
      </c>
      <c r="IM337">
        <f>IF(ISNA(IN337),NA(),IM215)</f>
        <v>0</v>
      </c>
      <c r="IN337">
        <f>IF(OR(IN215="",AND(IN215=IN214,IN215=IN216)),NA(), IN215)</f>
        <v>0</v>
      </c>
      <c r="IO337">
        <f>IF(ISNA(IP337),NA(),IO215)</f>
        <v>0</v>
      </c>
      <c r="IP337">
        <f>IF(OR(IP215="",AND(IP215=IP214,IP215=IP216)),NA(), IP215)</f>
        <v>0</v>
      </c>
      <c r="IQ337">
        <f>IF(ISNA(IR337),NA(),IQ215)</f>
        <v>0</v>
      </c>
      <c r="IR337">
        <f>IF(OR(IR215="",AND(IR215=IR214,IR215=IR216)),NA(), IR215)</f>
        <v>0</v>
      </c>
      <c r="IS337">
        <f>IF(ISNA(IT337),NA(),IS215)</f>
        <v>0</v>
      </c>
      <c r="IT337">
        <f>IF(OR(IT215="",AND(IT215=IT214,IT215=IT216)),NA(), IT215)</f>
        <v>0</v>
      </c>
      <c r="IU337">
        <f>IF(ISNA(IV337),NA(),IU215)</f>
        <v>0</v>
      </c>
      <c r="IV337">
        <f>IF(OR(IV215="",AND(IV215=IV214,IV215=IV216)),NA(), IV215)</f>
        <v>0</v>
      </c>
      <c r="IW337">
        <f>IF(ISNA(IX337),NA(),IW215)</f>
        <v>0</v>
      </c>
      <c r="IX337">
        <f>IF(OR(IX215="",AND(IX215=IX214,IX215=IX216)),NA(), IX215)</f>
        <v>0</v>
      </c>
      <c r="IY337">
        <f>IF(ISNA(IZ337),NA(),IY215)</f>
        <v>0</v>
      </c>
      <c r="IZ337">
        <f>IF(OR(IZ215="",AND(IZ215=IZ214,IZ215=IZ216)),NA(), IZ215)</f>
        <v>0</v>
      </c>
      <c r="JA337">
        <f>IF(ISNA(JB337),NA(),JA215)</f>
        <v>0</v>
      </c>
      <c r="JB337">
        <f>IF(OR(JB215="",AND(JB215=JB214,JB215=JB216)),NA(), JB215)</f>
        <v>0</v>
      </c>
      <c r="JC337">
        <f>IF(ISNA(JD337),NA(),JC215)</f>
        <v>0</v>
      </c>
      <c r="JD337">
        <f>IF(OR(JD215="",AND(JD215=JD214,JD215=JD216)),NA(), JD215)</f>
        <v>0</v>
      </c>
      <c r="JE337">
        <f>IF(ISNA(JF337),NA(),JE215)</f>
        <v>0</v>
      </c>
      <c r="JF337">
        <f>IF(OR(JF215="",AND(JF215=JF214,JF215=JF216)),NA(), JF215)</f>
        <v>0</v>
      </c>
      <c r="JG337">
        <f>IF(ISNA(JH337),NA(),JG215)</f>
        <v>0</v>
      </c>
      <c r="JH337">
        <f>IF(OR(JH215="",AND(JH215=JH214,JH215=JH216)),NA(), JH215)</f>
        <v>0</v>
      </c>
      <c r="JI337">
        <f>IF(ISNA(JJ337),NA(),JI215)</f>
        <v>0</v>
      </c>
      <c r="JJ337">
        <f>IF(OR(JJ215="",AND(JJ215=JJ214,JJ215=JJ216)),NA(), JJ215)</f>
        <v>0</v>
      </c>
    </row>
    <row r="338" spans="5:270">
      <c r="E338">
        <f>IF(ISNA(F338),NA(),E216)</f>
        <v>0</v>
      </c>
      <c r="F338">
        <f>IF(OR(F216="",AND(F216=F215,F216=F217)),NA(), F216)</f>
        <v>0</v>
      </c>
      <c r="G338">
        <f>IF(ISNA(H338),NA(),G216)</f>
        <v>0</v>
      </c>
      <c r="H338">
        <f>IF(OR(H216="",AND(H216=H215,H216=H217)),NA(), H216)</f>
        <v>0</v>
      </c>
      <c r="I338">
        <f>IF(ISNA(J338),NA(),I216)</f>
        <v>0</v>
      </c>
      <c r="J338">
        <f>IF(OR(J216="",AND(J216=J215,J216=J217)),NA(), J216)</f>
        <v>0</v>
      </c>
      <c r="K338">
        <f>IF(ISNA(L338),NA(),K216)</f>
        <v>0</v>
      </c>
      <c r="L338">
        <f>IF(OR(L216="",AND(L216=L215,L216=L217)),NA(), L216)</f>
        <v>0</v>
      </c>
      <c r="M338">
        <f>IF(ISNA(N338),NA(),M216)</f>
        <v>0</v>
      </c>
      <c r="N338">
        <f>IF(OR(N216="",AND(N216=N215,N216=N217)),NA(), N216)</f>
        <v>0</v>
      </c>
      <c r="O338">
        <f>IF(ISNA(P338),NA(),O216)</f>
        <v>0</v>
      </c>
      <c r="P338">
        <f>IF(OR(P216="",AND(P216=P215,P216=P217)),NA(), P216)</f>
        <v>0</v>
      </c>
      <c r="Q338">
        <f>IF(ISNA(R338),NA(),Q216)</f>
        <v>0</v>
      </c>
      <c r="R338">
        <f>IF(OR(R216="",AND(R216=R215,R216=R217)),NA(), R216)</f>
        <v>0</v>
      </c>
      <c r="S338">
        <f>IF(ISNA(T338),NA(),S216)</f>
        <v>0</v>
      </c>
      <c r="T338">
        <f>IF(OR(T216="",AND(T216=T215,T216=T217)),NA(), T216)</f>
        <v>0</v>
      </c>
      <c r="U338">
        <f>IF(ISNA(V338),NA(),U216)</f>
        <v>0</v>
      </c>
      <c r="V338">
        <f>IF(OR(V216="",AND(V216=V215,V216=V217)),NA(), V216)</f>
        <v>0</v>
      </c>
      <c r="W338">
        <f>IF(ISNA(X338),NA(),W216)</f>
        <v>0</v>
      </c>
      <c r="X338">
        <f>IF(OR(X216="",AND(X216=X215,X216=X217)),NA(), X216)</f>
        <v>0</v>
      </c>
      <c r="Y338">
        <f>IF(ISNA(Z338),NA(),Y216)</f>
        <v>0</v>
      </c>
      <c r="Z338">
        <f>IF(OR(Z216="",AND(Z216=Z215,Z216=Z217)),NA(), Z216)</f>
        <v>0</v>
      </c>
      <c r="AA338">
        <f>IF(ISNA(AB338),NA(),AA216)</f>
        <v>0</v>
      </c>
      <c r="AB338">
        <f>IF(OR(AB216="",AND(AB216=AB215,AB216=AB217)),NA(), AB216)</f>
        <v>0</v>
      </c>
      <c r="AC338">
        <f>IF(ISNA(AD338),NA(),AC216)</f>
        <v>0</v>
      </c>
      <c r="AD338">
        <f>IF(OR(AD216="",AND(AD216=AD215,AD216=AD217)),NA(), AD216)</f>
        <v>0</v>
      </c>
      <c r="AE338">
        <f>IF(ISNA(AF338),NA(),AE216)</f>
        <v>0</v>
      </c>
      <c r="AF338">
        <f>IF(OR(AF216="",AND(AF216=AF215,AF216=AF217)),NA(), AF216)</f>
        <v>0</v>
      </c>
      <c r="AG338">
        <f>IF(ISNA(AH338),NA(),AG216)</f>
        <v>0</v>
      </c>
      <c r="AH338">
        <f>IF(OR(AH216="",AND(AH216=AH215,AH216=AH217)),NA(), AH216)</f>
        <v>0</v>
      </c>
      <c r="AI338">
        <f>IF(ISNA(AJ338),NA(),AI216)</f>
        <v>0</v>
      </c>
      <c r="AJ338">
        <f>IF(OR(AJ216="",AND(AJ216=AJ215,AJ216=AJ217)),NA(), AJ216)</f>
        <v>0</v>
      </c>
      <c r="AK338">
        <f>IF(ISNA(AL338),NA(),AK216)</f>
        <v>0</v>
      </c>
      <c r="AL338">
        <f>IF(OR(AL216="",AND(AL216=AL215,AL216=AL217)),NA(), AL216)</f>
        <v>0</v>
      </c>
      <c r="AM338">
        <f>IF(ISNA(AN338),NA(),AM216)</f>
        <v>0</v>
      </c>
      <c r="AN338">
        <f>IF(OR(AN216="",AND(AN216=AN215,AN216=AN217)),NA(), AN216)</f>
        <v>0</v>
      </c>
      <c r="AO338">
        <f>IF(ISNA(AP338),NA(),AO216)</f>
        <v>0</v>
      </c>
      <c r="AP338">
        <f>IF(OR(AP216="",AND(AP216=AP215,AP216=AP217)),NA(), AP216)</f>
        <v>0</v>
      </c>
      <c r="AQ338">
        <f>IF(ISNA(AR338),NA(),AQ216)</f>
        <v>0</v>
      </c>
      <c r="AR338">
        <f>IF(OR(AR216="",AND(AR216=AR215,AR216=AR217)),NA(), AR216)</f>
        <v>0</v>
      </c>
      <c r="AS338">
        <f>IF(ISNA(AT338),NA(),AS216)</f>
        <v>0</v>
      </c>
      <c r="AT338">
        <f>IF(OR(AT216="",AND(AT216=AT215,AT216=AT217)),NA(), AT216)</f>
        <v>0</v>
      </c>
      <c r="AU338">
        <f>IF(ISNA(AV338),NA(),AU216)</f>
        <v>0</v>
      </c>
      <c r="AV338">
        <f>IF(OR(AV216="",AND(AV216=AV215,AV216=AV217)),NA(), AV216)</f>
        <v>0</v>
      </c>
      <c r="AW338">
        <f>IF(ISNA(AX338),NA(),AW216)</f>
        <v>0</v>
      </c>
      <c r="AX338">
        <f>IF(OR(AX216="",AND(AX216=AX215,AX216=AX217)),NA(), AX216)</f>
        <v>0</v>
      </c>
      <c r="AY338">
        <f>IF(ISNA(AZ338),NA(),AY216)</f>
        <v>0</v>
      </c>
      <c r="AZ338">
        <f>IF(OR(AZ216="",AND(AZ216=AZ215,AZ216=AZ217)),NA(), AZ216)</f>
        <v>0</v>
      </c>
      <c r="BA338">
        <f>IF(ISNA(BB338),NA(),BA216)</f>
        <v>0</v>
      </c>
      <c r="BB338">
        <f>IF(OR(BB216="",AND(BB216=BB215,BB216=BB217)),NA(), BB216)</f>
        <v>0</v>
      </c>
      <c r="BC338">
        <f>IF(ISNA(BD338),NA(),BC216)</f>
        <v>0</v>
      </c>
      <c r="BD338">
        <f>IF(OR(BD216="",AND(BD216=BD215,BD216=BD217)),NA(), BD216)</f>
        <v>0</v>
      </c>
      <c r="BE338">
        <f>IF(ISNA(BF338),NA(),BE216)</f>
        <v>0</v>
      </c>
      <c r="BF338">
        <f>IF(OR(BF216="",AND(BF216=BF215,BF216=BF217)),NA(), BF216)</f>
        <v>0</v>
      </c>
      <c r="BG338">
        <f>IF(ISNA(BH338),NA(),BG216)</f>
        <v>0</v>
      </c>
      <c r="BH338">
        <f>IF(OR(BH216="",AND(BH216=BH215,BH216=BH217)),NA(), BH216)</f>
        <v>0</v>
      </c>
      <c r="BI338">
        <f>IF(ISNA(BJ338),NA(),BI216)</f>
        <v>0</v>
      </c>
      <c r="BJ338">
        <f>IF(OR(BJ216="",AND(BJ216=BJ215,BJ216=BJ217)),NA(), BJ216)</f>
        <v>0</v>
      </c>
      <c r="BK338">
        <f>IF(ISNA(BL338),NA(),BK216)</f>
        <v>0</v>
      </c>
      <c r="BL338">
        <f>IF(OR(BL216="",AND(BL216=BL215,BL216=BL217)),NA(), BL216)</f>
        <v>0</v>
      </c>
      <c r="BM338">
        <f>IF(ISNA(BN338),NA(),BM216)</f>
        <v>0</v>
      </c>
      <c r="BN338">
        <f>IF(OR(BN216="",AND(BN216=BN215,BN216=BN217)),NA(), BN216)</f>
        <v>0</v>
      </c>
      <c r="BO338">
        <f>IF(ISNA(BP338),NA(),BO216)</f>
        <v>0</v>
      </c>
      <c r="BP338">
        <f>IF(OR(BP216="",AND(BP216=BP215,BP216=BP217)),NA(), BP216)</f>
        <v>0</v>
      </c>
      <c r="BQ338">
        <f>IF(ISNA(BR338),NA(),BQ216)</f>
        <v>0</v>
      </c>
      <c r="BR338">
        <f>IF(OR(BR216="",AND(BR216=BR215,BR216=BR217)),NA(), BR216)</f>
        <v>0</v>
      </c>
      <c r="BS338">
        <f>IF(ISNA(BT338),NA(),BS216)</f>
        <v>0</v>
      </c>
      <c r="BT338">
        <f>IF(OR(BT216="",AND(BT216=BT215,BT216=BT217)),NA(), BT216)</f>
        <v>0</v>
      </c>
      <c r="BU338">
        <f>IF(ISNA(BV338),NA(),BU216)</f>
        <v>0</v>
      </c>
      <c r="BV338">
        <f>IF(OR(BV216="",AND(BV216=BV215,BV216=BV217)),NA(), BV216)</f>
        <v>0</v>
      </c>
      <c r="BW338">
        <f>IF(ISNA(BX338),NA(),BW216)</f>
        <v>0</v>
      </c>
      <c r="BX338">
        <f>IF(OR(BX216="",AND(BX216=BX215,BX216=BX217)),NA(), BX216)</f>
        <v>0</v>
      </c>
      <c r="BY338">
        <f>IF(ISNA(BZ338),NA(),BY216)</f>
        <v>0</v>
      </c>
      <c r="BZ338">
        <f>IF(OR(BZ216="",AND(BZ216=BZ215,BZ216=BZ217)),NA(), BZ216)</f>
        <v>0</v>
      </c>
      <c r="CA338">
        <f>IF(ISNA(CB338),NA(),CA216)</f>
        <v>0</v>
      </c>
      <c r="CB338">
        <f>IF(OR(CB216="",AND(CB216=CB215,CB216=CB217)),NA(), CB216)</f>
        <v>0</v>
      </c>
      <c r="CC338">
        <f>IF(ISNA(CD338),NA(),CC216)</f>
        <v>0</v>
      </c>
      <c r="CD338">
        <f>IF(OR(CD216="",AND(CD216=CD215,CD216=CD217)),NA(), CD216)</f>
        <v>0</v>
      </c>
      <c r="CE338">
        <f>IF(ISNA(CF338),NA(),CE216)</f>
        <v>0</v>
      </c>
      <c r="CF338">
        <f>IF(OR(CF216="",AND(CF216=CF215,CF216=CF217)),NA(), CF216)</f>
        <v>0</v>
      </c>
      <c r="CG338">
        <f>IF(ISNA(CH338),NA(),CG216)</f>
        <v>0</v>
      </c>
      <c r="CH338">
        <f>IF(OR(CH216="",AND(CH216=CH215,CH216=CH217)),NA(), CH216)</f>
        <v>0</v>
      </c>
      <c r="CI338">
        <f>IF(ISNA(CJ338),NA(),CI216)</f>
        <v>0</v>
      </c>
      <c r="CJ338">
        <f>IF(OR(CJ216="",AND(CJ216=CJ215,CJ216=CJ217)),NA(), CJ216)</f>
        <v>0</v>
      </c>
      <c r="CK338">
        <f>IF(ISNA(CL338),NA(),CK216)</f>
        <v>0</v>
      </c>
      <c r="CL338">
        <f>IF(OR(CL216="",AND(CL216=CL215,CL216=CL217)),NA(), CL216)</f>
        <v>0</v>
      </c>
      <c r="CM338">
        <f>IF(ISNA(CN338),NA(),CM216)</f>
        <v>0</v>
      </c>
      <c r="CN338">
        <f>IF(OR(CN216="",AND(CN216=CN215,CN216=CN217)),NA(), CN216)</f>
        <v>0</v>
      </c>
      <c r="CO338">
        <f>IF(ISNA(CP338),NA(),CO216)</f>
        <v>0</v>
      </c>
      <c r="CP338">
        <f>IF(OR(CP216="",AND(CP216=CP215,CP216=CP217)),NA(), CP216)</f>
        <v>0</v>
      </c>
      <c r="CQ338">
        <f>IF(ISNA(CR338),NA(),CQ216)</f>
        <v>0</v>
      </c>
      <c r="CR338">
        <f>IF(OR(CR216="",AND(CR216=CR215,CR216=CR217)),NA(), CR216)</f>
        <v>0</v>
      </c>
      <c r="CS338">
        <f>IF(ISNA(CT338),NA(),CS216)</f>
        <v>0</v>
      </c>
      <c r="CT338">
        <f>IF(OR(CT216="",AND(CT216=CT215,CT216=CT217)),NA(), CT216)</f>
        <v>0</v>
      </c>
      <c r="CU338">
        <f>IF(ISNA(CV338),NA(),CU216)</f>
        <v>0</v>
      </c>
      <c r="CV338">
        <f>IF(OR(CV216="",AND(CV216=CV215,CV216=CV217)),NA(), CV216)</f>
        <v>0</v>
      </c>
      <c r="CW338">
        <f>IF(ISNA(CX338),NA(),CW216)</f>
        <v>0</v>
      </c>
      <c r="CX338">
        <f>IF(OR(CX216="",AND(CX216=CX215,CX216=CX217)),NA(), CX216)</f>
        <v>0</v>
      </c>
      <c r="CY338">
        <f>IF(ISNA(CZ338),NA(),CY216)</f>
        <v>0</v>
      </c>
      <c r="CZ338">
        <f>IF(OR(CZ216="",AND(CZ216=CZ215,CZ216=CZ217)),NA(), CZ216)</f>
        <v>0</v>
      </c>
      <c r="DA338">
        <f>IF(ISNA(DB338),NA(),DA216)</f>
        <v>0</v>
      </c>
      <c r="DB338">
        <f>IF(OR(DB216="",AND(DB216=DB215,DB216=DB217)),NA(), DB216)</f>
        <v>0</v>
      </c>
      <c r="DC338">
        <f>IF(ISNA(DD338),NA(),DC216)</f>
        <v>0</v>
      </c>
      <c r="DD338">
        <f>IF(OR(DD216="",AND(DD216=DD215,DD216=DD217)),NA(), DD216)</f>
        <v>0</v>
      </c>
      <c r="DE338">
        <f>IF(ISNA(DF338),NA(),DE216)</f>
        <v>0</v>
      </c>
      <c r="DF338">
        <f>IF(OR(DF216="",AND(DF216=DF215,DF216=DF217)),NA(), DF216)</f>
        <v>0</v>
      </c>
      <c r="DG338">
        <f>IF(ISNA(DH338),NA(),DG216)</f>
        <v>0</v>
      </c>
      <c r="DH338">
        <f>IF(OR(DH216="",AND(DH216=DH215,DH216=DH217)),NA(), DH216)</f>
        <v>0</v>
      </c>
      <c r="DI338">
        <f>IF(ISNA(DJ338),NA(),DI216)</f>
        <v>0</v>
      </c>
      <c r="DJ338">
        <f>IF(OR(DJ216="",AND(DJ216=DJ215,DJ216=DJ217)),NA(), DJ216)</f>
        <v>0</v>
      </c>
      <c r="DK338">
        <f>IF(ISNA(DL338),NA(),DK216)</f>
        <v>0</v>
      </c>
      <c r="DL338">
        <f>IF(OR(DL216="",AND(DL216=DL215,DL216=DL217)),NA(), DL216)</f>
        <v>0</v>
      </c>
      <c r="DM338">
        <f>IF(ISNA(DN338),NA(),DM216)</f>
        <v>0</v>
      </c>
      <c r="DN338">
        <f>IF(OR(DN216="",AND(DN216=DN215,DN216=DN217)),NA(), DN216)</f>
        <v>0</v>
      </c>
      <c r="DO338">
        <f>IF(ISNA(DP338),NA(),DO216)</f>
        <v>0</v>
      </c>
      <c r="DP338">
        <f>IF(OR(DP216="",AND(DP216=DP215,DP216=DP217)),NA(), DP216)</f>
        <v>0</v>
      </c>
      <c r="DQ338">
        <f>IF(ISNA(DR338),NA(),DQ216)</f>
        <v>0</v>
      </c>
      <c r="DR338">
        <f>IF(OR(DR216="",AND(DR216=DR215,DR216=DR217)),NA(), DR216)</f>
        <v>0</v>
      </c>
      <c r="DS338">
        <f>IF(ISNA(DT338),NA(),DS216)</f>
        <v>0</v>
      </c>
      <c r="DT338">
        <f>IF(OR(DT216="",AND(DT216=DT215,DT216=DT217)),NA(), DT216)</f>
        <v>0</v>
      </c>
      <c r="DU338">
        <f>IF(ISNA(DV338),NA(),DU216)</f>
        <v>0</v>
      </c>
      <c r="DV338">
        <f>IF(OR(DV216="",AND(DV216=DV215,DV216=DV217)),NA(), DV216)</f>
        <v>0</v>
      </c>
      <c r="DW338">
        <f>IF(ISNA(DX338),NA(),DW216)</f>
        <v>0</v>
      </c>
      <c r="DX338">
        <f>IF(OR(DX216="",AND(DX216=DX215,DX216=DX217)),NA(), DX216)</f>
        <v>0</v>
      </c>
      <c r="DY338">
        <f>IF(ISNA(DZ338),NA(),DY216)</f>
        <v>0</v>
      </c>
      <c r="DZ338">
        <f>IF(OR(DZ216="",AND(DZ216=DZ215,DZ216=DZ217)),NA(), DZ216)</f>
        <v>0</v>
      </c>
      <c r="EA338">
        <f>IF(ISNA(EB338),NA(),EA216)</f>
        <v>0</v>
      </c>
      <c r="EB338">
        <f>IF(OR(EB216="",AND(EB216=EB215,EB216=EB217)),NA(), EB216)</f>
        <v>0</v>
      </c>
      <c r="EC338">
        <f>IF(ISNA(ED338),NA(),EC216)</f>
        <v>0</v>
      </c>
      <c r="ED338">
        <f>IF(OR(ED216="",AND(ED216=ED215,ED216=ED217)),NA(), ED216)</f>
        <v>0</v>
      </c>
      <c r="EE338">
        <f>IF(ISNA(EF338),NA(),EE216)</f>
        <v>0</v>
      </c>
      <c r="EF338">
        <f>IF(OR(EF216="",AND(EF216=EF215,EF216=EF217)),NA(), EF216)</f>
        <v>0</v>
      </c>
      <c r="EI338">
        <f>IF(ISNA(EJ338),NA(),EI216)</f>
        <v>0</v>
      </c>
      <c r="EJ338">
        <f>IF(OR(EJ216="",AND(EJ216=EJ215,EJ216=EJ217)),NA(), EJ216)</f>
        <v>0</v>
      </c>
      <c r="EK338">
        <f>IF(ISNA(EL338),NA(),EK216)</f>
        <v>0</v>
      </c>
      <c r="EL338">
        <f>IF(OR(EL216="",AND(EL216=EL215,EL216=EL217)),NA(), EL216)</f>
        <v>0</v>
      </c>
      <c r="EM338">
        <f>IF(ISNA(EN338),NA(),EM216)</f>
        <v>0</v>
      </c>
      <c r="EN338">
        <f>IF(OR(EN216="",AND(EN216=EN215,EN216=EN217)),NA(), EN216)</f>
        <v>0</v>
      </c>
      <c r="EO338">
        <f>IF(ISNA(EP338),NA(),EO216)</f>
        <v>0</v>
      </c>
      <c r="EP338">
        <f>IF(OR(EP216="",AND(EP216=EP215,EP216=EP217)),NA(), EP216)</f>
        <v>0</v>
      </c>
      <c r="EQ338">
        <f>IF(ISNA(ER338),NA(),EQ216)</f>
        <v>0</v>
      </c>
      <c r="ER338">
        <f>IF(OR(ER216="",AND(ER216=ER215,ER216=ER217)),NA(), ER216)</f>
        <v>0</v>
      </c>
      <c r="ES338">
        <f>IF(ISNA(ET338),NA(),ES216)</f>
        <v>0</v>
      </c>
      <c r="ET338">
        <f>IF(OR(ET216="",AND(ET216=ET215,ET216=ET217)),NA(), ET216)</f>
        <v>0</v>
      </c>
      <c r="EU338">
        <f>IF(ISNA(EV338),NA(),EU216)</f>
        <v>0</v>
      </c>
      <c r="EV338">
        <f>IF(OR(EV216="",AND(EV216=EV215,EV216=EV217)),NA(), EV216)</f>
        <v>0</v>
      </c>
      <c r="EW338">
        <f>IF(ISNA(EX338),NA(),EW216)</f>
        <v>0</v>
      </c>
      <c r="EX338">
        <f>IF(OR(EX216="",AND(EX216=EX215,EX216=EX217)),NA(), EX216)</f>
        <v>0</v>
      </c>
      <c r="EY338">
        <f>IF(ISNA(EZ338),NA(),EY216)</f>
        <v>0</v>
      </c>
      <c r="EZ338">
        <f>IF(OR(EZ216="",AND(EZ216=EZ215,EZ216=EZ217)),NA(), EZ216)</f>
        <v>0</v>
      </c>
      <c r="FA338">
        <f>IF(ISNA(FB338),NA(),FA216)</f>
        <v>0</v>
      </c>
      <c r="FB338">
        <f>IF(OR(FB216="",AND(FB216=FB215,FB216=FB217)),NA(), FB216)</f>
        <v>0</v>
      </c>
      <c r="FC338">
        <f>IF(ISNA(FD338),NA(),FC216)</f>
        <v>0</v>
      </c>
      <c r="FD338">
        <f>IF(OR(FD216="",AND(FD216=FD215,FD216=FD217)),NA(), FD216)</f>
        <v>0</v>
      </c>
      <c r="FE338">
        <f>IF(ISNA(FF338),NA(),FE216)</f>
        <v>0</v>
      </c>
      <c r="FF338">
        <f>IF(OR(FF216="",AND(FF216=FF215,FF216=FF217)),NA(), FF216)</f>
        <v>0</v>
      </c>
      <c r="FG338">
        <f>IF(ISNA(FH338),NA(),FG216)</f>
        <v>0</v>
      </c>
      <c r="FH338">
        <f>IF(OR(FH216="",AND(FH216=FH215,FH216=FH217)),NA(), FH216)</f>
        <v>0</v>
      </c>
      <c r="FI338">
        <f>IF(ISNA(FJ338),NA(),FI216)</f>
        <v>0</v>
      </c>
      <c r="FJ338">
        <f>IF(OR(FJ216="",AND(FJ216=FJ215,FJ216=FJ217)),NA(), FJ216)</f>
        <v>0</v>
      </c>
      <c r="FK338">
        <f>IF(ISNA(FL338),NA(),FK216)</f>
        <v>0</v>
      </c>
      <c r="FL338">
        <f>IF(OR(FL216="",AND(FL216=FL215,FL216=FL217)),NA(), FL216)</f>
        <v>0</v>
      </c>
      <c r="FM338">
        <f>IF(ISNA(FN338),NA(),FM216)</f>
        <v>0</v>
      </c>
      <c r="FN338">
        <f>IF(OR(FN216="",AND(FN216=FN215,FN216=FN217)),NA(), FN216)</f>
        <v>0</v>
      </c>
      <c r="FO338">
        <f>IF(ISNA(FP338),NA(),FO216)</f>
        <v>0</v>
      </c>
      <c r="FP338">
        <f>IF(OR(FP216="",AND(FP216=FP215,FP216=FP217)),NA(), FP216)</f>
        <v>0</v>
      </c>
      <c r="FQ338">
        <f>IF(ISNA(FR338),NA(),FQ216)</f>
        <v>0</v>
      </c>
      <c r="FR338">
        <f>IF(OR(FR216="",AND(FR216=FR215,FR216=FR217)),NA(), FR216)</f>
        <v>0</v>
      </c>
      <c r="FS338">
        <f>IF(ISNA(FT338),NA(),FS216)</f>
        <v>0</v>
      </c>
      <c r="FT338">
        <f>IF(OR(FT216="",AND(FT216=FT215,FT216=FT217)),NA(), FT216)</f>
        <v>0</v>
      </c>
      <c r="FU338">
        <f>IF(ISNA(FV338),NA(),FU216)</f>
        <v>0</v>
      </c>
      <c r="FV338">
        <f>IF(OR(FV216="",AND(FV216=FV215,FV216=FV217)),NA(), FV216)</f>
        <v>0</v>
      </c>
      <c r="FW338">
        <f>IF(ISNA(FX338),NA(),FW216)</f>
        <v>0</v>
      </c>
      <c r="FX338">
        <f>IF(OR(FX216="",AND(FX216=FX215,FX216=FX217)),NA(), FX216)</f>
        <v>0</v>
      </c>
      <c r="FY338">
        <f>IF(ISNA(FZ338),NA(),FY216)</f>
        <v>0</v>
      </c>
      <c r="FZ338">
        <f>IF(OR(FZ216="",AND(FZ216=FZ215,FZ216=FZ217)),NA(), FZ216)</f>
        <v>0</v>
      </c>
      <c r="GA338">
        <f>IF(ISNA(GB338),NA(),GA216)</f>
        <v>0</v>
      </c>
      <c r="GB338">
        <f>IF(OR(GB216="",AND(GB216=GB215,GB216=GB217)),NA(), GB216)</f>
        <v>0</v>
      </c>
      <c r="GC338">
        <f>IF(ISNA(GD338),NA(),GC216)</f>
        <v>0</v>
      </c>
      <c r="GD338">
        <f>IF(OR(GD216="",AND(GD216=GD215,GD216=GD217)),NA(), GD216)</f>
        <v>0</v>
      </c>
      <c r="GE338">
        <f>IF(ISNA(GF338),NA(),GE216)</f>
        <v>0</v>
      </c>
      <c r="GF338">
        <f>IF(OR(GF216="",AND(GF216=GF215,GF216=GF217)),NA(), GF216)</f>
        <v>0</v>
      </c>
      <c r="GG338">
        <f>IF(ISNA(GH338),NA(),GG216)</f>
        <v>0</v>
      </c>
      <c r="GH338">
        <f>IF(OR(GH216="",AND(GH216=GH215,GH216=GH217)),NA(), GH216)</f>
        <v>0</v>
      </c>
      <c r="GI338">
        <f>IF(ISNA(GJ338),NA(),GI216)</f>
        <v>0</v>
      </c>
      <c r="GJ338">
        <f>IF(OR(GJ216="",AND(GJ216=GJ215,GJ216=GJ217)),NA(), GJ216)</f>
        <v>0</v>
      </c>
      <c r="GK338">
        <f>IF(ISNA(GL338),NA(),GK216)</f>
        <v>0</v>
      </c>
      <c r="GL338">
        <f>IF(OR(GL216="",AND(GL216=GL215,GL216=GL217)),NA(), GL216)</f>
        <v>0</v>
      </c>
      <c r="GM338">
        <f>IF(ISNA(GN338),NA(),GM216)</f>
        <v>0</v>
      </c>
      <c r="GN338">
        <f>IF(OR(GN216="",AND(GN216=GN215,GN216=GN217)),NA(), GN216)</f>
        <v>0</v>
      </c>
      <c r="GO338">
        <f>IF(ISNA(GP338),NA(),GO216)</f>
        <v>0</v>
      </c>
      <c r="GP338">
        <f>IF(OR(GP216="",AND(GP216=GP215,GP216=GP217)),NA(), GP216)</f>
        <v>0</v>
      </c>
      <c r="GQ338">
        <f>IF(ISNA(GR338),NA(),GQ216)</f>
        <v>0</v>
      </c>
      <c r="GR338">
        <f>IF(OR(GR216="",AND(GR216=GR215,GR216=GR217)),NA(), GR216)</f>
        <v>0</v>
      </c>
      <c r="GS338">
        <f>IF(ISNA(GT338),NA(),GS216)</f>
        <v>0</v>
      </c>
      <c r="GT338">
        <f>IF(OR(GT216="",AND(GT216=GT215,GT216=GT217)),NA(), GT216)</f>
        <v>0</v>
      </c>
      <c r="GU338">
        <f>IF(ISNA(GV338),NA(),GU216)</f>
        <v>0</v>
      </c>
      <c r="GV338">
        <f>IF(OR(GV216="",AND(GV216=GV215,GV216=GV217)),NA(), GV216)</f>
        <v>0</v>
      </c>
      <c r="GW338">
        <f>IF(ISNA(GX338),NA(),GW216)</f>
        <v>0</v>
      </c>
      <c r="GX338">
        <f>IF(OR(GX216="",AND(GX216=GX215,GX216=GX217)),NA(), GX216)</f>
        <v>0</v>
      </c>
      <c r="GY338">
        <f>IF(ISNA(GZ338),NA(),GY216)</f>
        <v>0</v>
      </c>
      <c r="GZ338">
        <f>IF(OR(GZ216="",AND(GZ216=GZ215,GZ216=GZ217)),NA(), GZ216)</f>
        <v>0</v>
      </c>
      <c r="HA338">
        <f>IF(ISNA(HB338),NA(),HA216)</f>
        <v>0</v>
      </c>
      <c r="HB338">
        <f>IF(OR(HB216="",AND(HB216=HB215,HB216=HB217)),NA(), HB216)</f>
        <v>0</v>
      </c>
      <c r="HC338">
        <f>IF(ISNA(HD338),NA(),HC216)</f>
        <v>0</v>
      </c>
      <c r="HD338">
        <f>IF(OR(HD216="",AND(HD216=HD215,HD216=HD217)),NA(), HD216)</f>
        <v>0</v>
      </c>
      <c r="HE338">
        <f>IF(ISNA(HF338),NA(),HE216)</f>
        <v>0</v>
      </c>
      <c r="HF338">
        <f>IF(OR(HF216="",AND(HF216=HF215,HF216=HF217)),NA(), HF216)</f>
        <v>0</v>
      </c>
      <c r="HG338">
        <f>IF(ISNA(HH338),NA(),HG216)</f>
        <v>0</v>
      </c>
      <c r="HH338">
        <f>IF(OR(HH216="",AND(HH216=HH215,HH216=HH217)),NA(), HH216)</f>
        <v>0</v>
      </c>
      <c r="HI338">
        <f>IF(ISNA(HJ338),NA(),HI216)</f>
        <v>0</v>
      </c>
      <c r="HJ338">
        <f>IF(OR(HJ216="",AND(HJ216=HJ215,HJ216=HJ217)),NA(), HJ216)</f>
        <v>0</v>
      </c>
      <c r="HK338">
        <f>IF(ISNA(HL338),NA(),HK216)</f>
        <v>0</v>
      </c>
      <c r="HL338">
        <f>IF(OR(HL216="",AND(HL216=HL215,HL216=HL217)),NA(), HL216)</f>
        <v>0</v>
      </c>
      <c r="HM338">
        <f>IF(ISNA(HN338),NA(),HM216)</f>
        <v>0</v>
      </c>
      <c r="HN338">
        <f>IF(OR(HN216="",AND(HN216=HN215,HN216=HN217)),NA(), HN216)</f>
        <v>0</v>
      </c>
      <c r="HO338">
        <f>IF(ISNA(HP338),NA(),HO216)</f>
        <v>0</v>
      </c>
      <c r="HP338">
        <f>IF(OR(HP216="",AND(HP216=HP215,HP216=HP217)),NA(), HP216)</f>
        <v>0</v>
      </c>
      <c r="HQ338">
        <f>IF(ISNA(HR338),NA(),HQ216)</f>
        <v>0</v>
      </c>
      <c r="HR338">
        <f>IF(OR(HR216="",AND(HR216=HR215,HR216=HR217)),NA(), HR216)</f>
        <v>0</v>
      </c>
      <c r="HS338">
        <f>IF(ISNA(HT338),NA(),HS216)</f>
        <v>0</v>
      </c>
      <c r="HT338">
        <f>IF(OR(HT216="",AND(HT216=HT215,HT216=HT217)),NA(), HT216)</f>
        <v>0</v>
      </c>
      <c r="HU338">
        <f>IF(ISNA(HV338),NA(),HU216)</f>
        <v>0</v>
      </c>
      <c r="HV338">
        <f>IF(OR(HV216="",AND(HV216=HV215,HV216=HV217)),NA(), HV216)</f>
        <v>0</v>
      </c>
      <c r="HW338">
        <f>IF(ISNA(HX338),NA(),HW216)</f>
        <v>0</v>
      </c>
      <c r="HX338">
        <f>IF(OR(HX216="",AND(HX216=HX215,HX216=HX217)),NA(), HX216)</f>
        <v>0</v>
      </c>
      <c r="HY338">
        <f>IF(ISNA(HZ338),NA(),HY216)</f>
        <v>0</v>
      </c>
      <c r="HZ338">
        <f>IF(OR(HZ216="",AND(HZ216=HZ215,HZ216=HZ217)),NA(), HZ216)</f>
        <v>0</v>
      </c>
      <c r="IA338">
        <f>IF(ISNA(IB338),NA(),IA216)</f>
        <v>0</v>
      </c>
      <c r="IB338">
        <f>IF(OR(IB216="",AND(IB216=IB215,IB216=IB217)),NA(), IB216)</f>
        <v>0</v>
      </c>
      <c r="IC338">
        <f>IF(ISNA(ID338),NA(),IC216)</f>
        <v>0</v>
      </c>
      <c r="ID338">
        <f>IF(OR(ID216="",AND(ID216=ID215,ID216=ID217)),NA(), ID216)</f>
        <v>0</v>
      </c>
      <c r="IE338">
        <f>IF(ISNA(IF338),NA(),IE216)</f>
        <v>0</v>
      </c>
      <c r="IF338">
        <f>IF(OR(IF216="",AND(IF216=IF215,IF216=IF217)),NA(), IF216)</f>
        <v>0</v>
      </c>
      <c r="IG338">
        <f>IF(ISNA(IH338),NA(),IG216)</f>
        <v>0</v>
      </c>
      <c r="IH338">
        <f>IF(OR(IH216="",AND(IH216=IH215,IH216=IH217)),NA(), IH216)</f>
        <v>0</v>
      </c>
      <c r="II338">
        <f>IF(ISNA(IJ338),NA(),II216)</f>
        <v>0</v>
      </c>
      <c r="IJ338">
        <f>IF(OR(IJ216="",AND(IJ216=IJ215,IJ216=IJ217)),NA(), IJ216)</f>
        <v>0</v>
      </c>
      <c r="IK338">
        <f>IF(ISNA(IL338),NA(),IK216)</f>
        <v>0</v>
      </c>
      <c r="IL338">
        <f>IF(OR(IL216="",AND(IL216=IL215,IL216=IL217)),NA(), IL216)</f>
        <v>0</v>
      </c>
      <c r="IM338">
        <f>IF(ISNA(IN338),NA(),IM216)</f>
        <v>0</v>
      </c>
      <c r="IN338">
        <f>IF(OR(IN216="",AND(IN216=IN215,IN216=IN217)),NA(), IN216)</f>
        <v>0</v>
      </c>
      <c r="IO338">
        <f>IF(ISNA(IP338),NA(),IO216)</f>
        <v>0</v>
      </c>
      <c r="IP338">
        <f>IF(OR(IP216="",AND(IP216=IP215,IP216=IP217)),NA(), IP216)</f>
        <v>0</v>
      </c>
      <c r="IQ338">
        <f>IF(ISNA(IR338),NA(),IQ216)</f>
        <v>0</v>
      </c>
      <c r="IR338">
        <f>IF(OR(IR216="",AND(IR216=IR215,IR216=IR217)),NA(), IR216)</f>
        <v>0</v>
      </c>
      <c r="IS338">
        <f>IF(ISNA(IT338),NA(),IS216)</f>
        <v>0</v>
      </c>
      <c r="IT338">
        <f>IF(OR(IT216="",AND(IT216=IT215,IT216=IT217)),NA(), IT216)</f>
        <v>0</v>
      </c>
      <c r="IU338">
        <f>IF(ISNA(IV338),NA(),IU216)</f>
        <v>0</v>
      </c>
      <c r="IV338">
        <f>IF(OR(IV216="",AND(IV216=IV215,IV216=IV217)),NA(), IV216)</f>
        <v>0</v>
      </c>
      <c r="IW338">
        <f>IF(ISNA(IX338),NA(),IW216)</f>
        <v>0</v>
      </c>
      <c r="IX338">
        <f>IF(OR(IX216="",AND(IX216=IX215,IX216=IX217)),NA(), IX216)</f>
        <v>0</v>
      </c>
      <c r="IY338">
        <f>IF(ISNA(IZ338),NA(),IY216)</f>
        <v>0</v>
      </c>
      <c r="IZ338">
        <f>IF(OR(IZ216="",AND(IZ216=IZ215,IZ216=IZ217)),NA(), IZ216)</f>
        <v>0</v>
      </c>
      <c r="JA338">
        <f>IF(ISNA(JB338),NA(),JA216)</f>
        <v>0</v>
      </c>
      <c r="JB338">
        <f>IF(OR(JB216="",AND(JB216=JB215,JB216=JB217)),NA(), JB216)</f>
        <v>0</v>
      </c>
      <c r="JC338">
        <f>IF(ISNA(JD338),NA(),JC216)</f>
        <v>0</v>
      </c>
      <c r="JD338">
        <f>IF(OR(JD216="",AND(JD216=JD215,JD216=JD217)),NA(), JD216)</f>
        <v>0</v>
      </c>
      <c r="JE338">
        <f>IF(ISNA(JF338),NA(),JE216)</f>
        <v>0</v>
      </c>
      <c r="JF338">
        <f>IF(OR(JF216="",AND(JF216=JF215,JF216=JF217)),NA(), JF216)</f>
        <v>0</v>
      </c>
      <c r="JG338">
        <f>IF(ISNA(JH338),NA(),JG216)</f>
        <v>0</v>
      </c>
      <c r="JH338">
        <f>IF(OR(JH216="",AND(JH216=JH215,JH216=JH217)),NA(), JH216)</f>
        <v>0</v>
      </c>
      <c r="JI338">
        <f>IF(ISNA(JJ338),NA(),JI216)</f>
        <v>0</v>
      </c>
      <c r="JJ338">
        <f>IF(OR(JJ216="",AND(JJ216=JJ215,JJ216=JJ217)),NA(), JJ216)</f>
        <v>0</v>
      </c>
    </row>
    <row r="339" spans="5:270">
      <c r="E339">
        <f>IF(ISNA(F339),NA(),E217)</f>
        <v>0</v>
      </c>
      <c r="F339">
        <f>IF(OR(F217="",AND(F217=F216,F217=F218)),NA(), F217)</f>
        <v>0</v>
      </c>
      <c r="G339">
        <f>IF(ISNA(H339),NA(),G217)</f>
        <v>0</v>
      </c>
      <c r="H339">
        <f>IF(OR(H217="",AND(H217=H216,H217=H218)),NA(), H217)</f>
        <v>0</v>
      </c>
      <c r="I339">
        <f>IF(ISNA(J339),NA(),I217)</f>
        <v>0</v>
      </c>
      <c r="J339">
        <f>IF(OR(J217="",AND(J217=J216,J217=J218)),NA(), J217)</f>
        <v>0</v>
      </c>
      <c r="K339">
        <f>IF(ISNA(L339),NA(),K217)</f>
        <v>0</v>
      </c>
      <c r="L339">
        <f>IF(OR(L217="",AND(L217=L216,L217=L218)),NA(), L217)</f>
        <v>0</v>
      </c>
      <c r="M339">
        <f>IF(ISNA(N339),NA(),M217)</f>
        <v>0</v>
      </c>
      <c r="N339">
        <f>IF(OR(N217="",AND(N217=N216,N217=N218)),NA(), N217)</f>
        <v>0</v>
      </c>
      <c r="O339">
        <f>IF(ISNA(P339),NA(),O217)</f>
        <v>0</v>
      </c>
      <c r="P339">
        <f>IF(OR(P217="",AND(P217=P216,P217=P218)),NA(), P217)</f>
        <v>0</v>
      </c>
      <c r="Q339">
        <f>IF(ISNA(R339),NA(),Q217)</f>
        <v>0</v>
      </c>
      <c r="R339">
        <f>IF(OR(R217="",AND(R217=R216,R217=R218)),NA(), R217)</f>
        <v>0</v>
      </c>
      <c r="S339">
        <f>IF(ISNA(T339),NA(),S217)</f>
        <v>0</v>
      </c>
      <c r="T339">
        <f>IF(OR(T217="",AND(T217=T216,T217=T218)),NA(), T217)</f>
        <v>0</v>
      </c>
      <c r="U339">
        <f>IF(ISNA(V339),NA(),U217)</f>
        <v>0</v>
      </c>
      <c r="V339">
        <f>IF(OR(V217="",AND(V217=V216,V217=V218)),NA(), V217)</f>
        <v>0</v>
      </c>
      <c r="W339">
        <f>IF(ISNA(X339),NA(),W217)</f>
        <v>0</v>
      </c>
      <c r="X339">
        <f>IF(OR(X217="",AND(X217=X216,X217=X218)),NA(), X217)</f>
        <v>0</v>
      </c>
      <c r="Y339">
        <f>IF(ISNA(Z339),NA(),Y217)</f>
        <v>0</v>
      </c>
      <c r="Z339">
        <f>IF(OR(Z217="",AND(Z217=Z216,Z217=Z218)),NA(), Z217)</f>
        <v>0</v>
      </c>
      <c r="AA339">
        <f>IF(ISNA(AB339),NA(),AA217)</f>
        <v>0</v>
      </c>
      <c r="AB339">
        <f>IF(OR(AB217="",AND(AB217=AB216,AB217=AB218)),NA(), AB217)</f>
        <v>0</v>
      </c>
      <c r="AC339">
        <f>IF(ISNA(AD339),NA(),AC217)</f>
        <v>0</v>
      </c>
      <c r="AD339">
        <f>IF(OR(AD217="",AND(AD217=AD216,AD217=AD218)),NA(), AD217)</f>
        <v>0</v>
      </c>
      <c r="AE339">
        <f>IF(ISNA(AF339),NA(),AE217)</f>
        <v>0</v>
      </c>
      <c r="AF339">
        <f>IF(OR(AF217="",AND(AF217=AF216,AF217=AF218)),NA(), AF217)</f>
        <v>0</v>
      </c>
      <c r="AG339">
        <f>IF(ISNA(AH339),NA(),AG217)</f>
        <v>0</v>
      </c>
      <c r="AH339">
        <f>IF(OR(AH217="",AND(AH217=AH216,AH217=AH218)),NA(), AH217)</f>
        <v>0</v>
      </c>
      <c r="AI339">
        <f>IF(ISNA(AJ339),NA(),AI217)</f>
        <v>0</v>
      </c>
      <c r="AJ339">
        <f>IF(OR(AJ217="",AND(AJ217=AJ216,AJ217=AJ218)),NA(), AJ217)</f>
        <v>0</v>
      </c>
      <c r="AK339">
        <f>IF(ISNA(AL339),NA(),AK217)</f>
        <v>0</v>
      </c>
      <c r="AL339">
        <f>IF(OR(AL217="",AND(AL217=AL216,AL217=AL218)),NA(), AL217)</f>
        <v>0</v>
      </c>
      <c r="AM339">
        <f>IF(ISNA(AN339),NA(),AM217)</f>
        <v>0</v>
      </c>
      <c r="AN339">
        <f>IF(OR(AN217="",AND(AN217=AN216,AN217=AN218)),NA(), AN217)</f>
        <v>0</v>
      </c>
      <c r="AO339">
        <f>IF(ISNA(AP339),NA(),AO217)</f>
        <v>0</v>
      </c>
      <c r="AP339">
        <f>IF(OR(AP217="",AND(AP217=AP216,AP217=AP218)),NA(), AP217)</f>
        <v>0</v>
      </c>
      <c r="AQ339">
        <f>IF(ISNA(AR339),NA(),AQ217)</f>
        <v>0</v>
      </c>
      <c r="AR339">
        <f>IF(OR(AR217="",AND(AR217=AR216,AR217=AR218)),NA(), AR217)</f>
        <v>0</v>
      </c>
      <c r="AS339">
        <f>IF(ISNA(AT339),NA(),AS217)</f>
        <v>0</v>
      </c>
      <c r="AT339">
        <f>IF(OR(AT217="",AND(AT217=AT216,AT217=AT218)),NA(), AT217)</f>
        <v>0</v>
      </c>
      <c r="AU339">
        <f>IF(ISNA(AV339),NA(),AU217)</f>
        <v>0</v>
      </c>
      <c r="AV339">
        <f>IF(OR(AV217="",AND(AV217=AV216,AV217=AV218)),NA(), AV217)</f>
        <v>0</v>
      </c>
      <c r="AW339">
        <f>IF(ISNA(AX339),NA(),AW217)</f>
        <v>0</v>
      </c>
      <c r="AX339">
        <f>IF(OR(AX217="",AND(AX217=AX216,AX217=AX218)),NA(), AX217)</f>
        <v>0</v>
      </c>
      <c r="AY339">
        <f>IF(ISNA(AZ339),NA(),AY217)</f>
        <v>0</v>
      </c>
      <c r="AZ339">
        <f>IF(OR(AZ217="",AND(AZ217=AZ216,AZ217=AZ218)),NA(), AZ217)</f>
        <v>0</v>
      </c>
      <c r="BA339">
        <f>IF(ISNA(BB339),NA(),BA217)</f>
        <v>0</v>
      </c>
      <c r="BB339">
        <f>IF(OR(BB217="",AND(BB217=BB216,BB217=BB218)),NA(), BB217)</f>
        <v>0</v>
      </c>
      <c r="BC339">
        <f>IF(ISNA(BD339),NA(),BC217)</f>
        <v>0</v>
      </c>
      <c r="BD339">
        <f>IF(OR(BD217="",AND(BD217=BD216,BD217=BD218)),NA(), BD217)</f>
        <v>0</v>
      </c>
      <c r="BE339">
        <f>IF(ISNA(BF339),NA(),BE217)</f>
        <v>0</v>
      </c>
      <c r="BF339">
        <f>IF(OR(BF217="",AND(BF217=BF216,BF217=BF218)),NA(), BF217)</f>
        <v>0</v>
      </c>
      <c r="BG339">
        <f>IF(ISNA(BH339),NA(),BG217)</f>
        <v>0</v>
      </c>
      <c r="BH339">
        <f>IF(OR(BH217="",AND(BH217=BH216,BH217=BH218)),NA(), BH217)</f>
        <v>0</v>
      </c>
      <c r="BI339">
        <f>IF(ISNA(BJ339),NA(),BI217)</f>
        <v>0</v>
      </c>
      <c r="BJ339">
        <f>IF(OR(BJ217="",AND(BJ217=BJ216,BJ217=BJ218)),NA(), BJ217)</f>
        <v>0</v>
      </c>
      <c r="BK339">
        <f>IF(ISNA(BL339),NA(),BK217)</f>
        <v>0</v>
      </c>
      <c r="BL339">
        <f>IF(OR(BL217="",AND(BL217=BL216,BL217=BL218)),NA(), BL217)</f>
        <v>0</v>
      </c>
      <c r="BM339">
        <f>IF(ISNA(BN339),NA(),BM217)</f>
        <v>0</v>
      </c>
      <c r="BN339">
        <f>IF(OR(BN217="",AND(BN217=BN216,BN217=BN218)),NA(), BN217)</f>
        <v>0</v>
      </c>
      <c r="BO339">
        <f>IF(ISNA(BP339),NA(),BO217)</f>
        <v>0</v>
      </c>
      <c r="BP339">
        <f>IF(OR(BP217="",AND(BP217=BP216,BP217=BP218)),NA(), BP217)</f>
        <v>0</v>
      </c>
      <c r="BQ339">
        <f>IF(ISNA(BR339),NA(),BQ217)</f>
        <v>0</v>
      </c>
      <c r="BR339">
        <f>IF(OR(BR217="",AND(BR217=BR216,BR217=BR218)),NA(), BR217)</f>
        <v>0</v>
      </c>
      <c r="BS339">
        <f>IF(ISNA(BT339),NA(),BS217)</f>
        <v>0</v>
      </c>
      <c r="BT339">
        <f>IF(OR(BT217="",AND(BT217=BT216,BT217=BT218)),NA(), BT217)</f>
        <v>0</v>
      </c>
      <c r="BU339">
        <f>IF(ISNA(BV339),NA(),BU217)</f>
        <v>0</v>
      </c>
      <c r="BV339">
        <f>IF(OR(BV217="",AND(BV217=BV216,BV217=BV218)),NA(), BV217)</f>
        <v>0</v>
      </c>
      <c r="BW339">
        <f>IF(ISNA(BX339),NA(),BW217)</f>
        <v>0</v>
      </c>
      <c r="BX339">
        <f>IF(OR(BX217="",AND(BX217=BX216,BX217=BX218)),NA(), BX217)</f>
        <v>0</v>
      </c>
      <c r="BY339">
        <f>IF(ISNA(BZ339),NA(),BY217)</f>
        <v>0</v>
      </c>
      <c r="BZ339">
        <f>IF(OR(BZ217="",AND(BZ217=BZ216,BZ217=BZ218)),NA(), BZ217)</f>
        <v>0</v>
      </c>
      <c r="CA339">
        <f>IF(ISNA(CB339),NA(),CA217)</f>
        <v>0</v>
      </c>
      <c r="CB339">
        <f>IF(OR(CB217="",AND(CB217=CB216,CB217=CB218)),NA(), CB217)</f>
        <v>0</v>
      </c>
      <c r="CC339">
        <f>IF(ISNA(CD339),NA(),CC217)</f>
        <v>0</v>
      </c>
      <c r="CD339">
        <f>IF(OR(CD217="",AND(CD217=CD216,CD217=CD218)),NA(), CD217)</f>
        <v>0</v>
      </c>
      <c r="CE339">
        <f>IF(ISNA(CF339),NA(),CE217)</f>
        <v>0</v>
      </c>
      <c r="CF339">
        <f>IF(OR(CF217="",AND(CF217=CF216,CF217=CF218)),NA(), CF217)</f>
        <v>0</v>
      </c>
      <c r="CG339">
        <f>IF(ISNA(CH339),NA(),CG217)</f>
        <v>0</v>
      </c>
      <c r="CH339">
        <f>IF(OR(CH217="",AND(CH217=CH216,CH217=CH218)),NA(), CH217)</f>
        <v>0</v>
      </c>
      <c r="CI339">
        <f>IF(ISNA(CJ339),NA(),CI217)</f>
        <v>0</v>
      </c>
      <c r="CJ339">
        <f>IF(OR(CJ217="",AND(CJ217=CJ216,CJ217=CJ218)),NA(), CJ217)</f>
        <v>0</v>
      </c>
      <c r="CK339">
        <f>IF(ISNA(CL339),NA(),CK217)</f>
        <v>0</v>
      </c>
      <c r="CL339">
        <f>IF(OR(CL217="",AND(CL217=CL216,CL217=CL218)),NA(), CL217)</f>
        <v>0</v>
      </c>
      <c r="CM339">
        <f>IF(ISNA(CN339),NA(),CM217)</f>
        <v>0</v>
      </c>
      <c r="CN339">
        <f>IF(OR(CN217="",AND(CN217=CN216,CN217=CN218)),NA(), CN217)</f>
        <v>0</v>
      </c>
      <c r="CO339">
        <f>IF(ISNA(CP339),NA(),CO217)</f>
        <v>0</v>
      </c>
      <c r="CP339">
        <f>IF(OR(CP217="",AND(CP217=CP216,CP217=CP218)),NA(), CP217)</f>
        <v>0</v>
      </c>
      <c r="CQ339">
        <f>IF(ISNA(CR339),NA(),CQ217)</f>
        <v>0</v>
      </c>
      <c r="CR339">
        <f>IF(OR(CR217="",AND(CR217=CR216,CR217=CR218)),NA(), CR217)</f>
        <v>0</v>
      </c>
      <c r="CS339">
        <f>IF(ISNA(CT339),NA(),CS217)</f>
        <v>0</v>
      </c>
      <c r="CT339">
        <f>IF(OR(CT217="",AND(CT217=CT216,CT217=CT218)),NA(), CT217)</f>
        <v>0</v>
      </c>
      <c r="CU339">
        <f>IF(ISNA(CV339),NA(),CU217)</f>
        <v>0</v>
      </c>
      <c r="CV339">
        <f>IF(OR(CV217="",AND(CV217=CV216,CV217=CV218)),NA(), CV217)</f>
        <v>0</v>
      </c>
      <c r="CW339">
        <f>IF(ISNA(CX339),NA(),CW217)</f>
        <v>0</v>
      </c>
      <c r="CX339">
        <f>IF(OR(CX217="",AND(CX217=CX216,CX217=CX218)),NA(), CX217)</f>
        <v>0</v>
      </c>
      <c r="CY339">
        <f>IF(ISNA(CZ339),NA(),CY217)</f>
        <v>0</v>
      </c>
      <c r="CZ339">
        <f>IF(OR(CZ217="",AND(CZ217=CZ216,CZ217=CZ218)),NA(), CZ217)</f>
        <v>0</v>
      </c>
      <c r="DA339">
        <f>IF(ISNA(DB339),NA(),DA217)</f>
        <v>0</v>
      </c>
      <c r="DB339">
        <f>IF(OR(DB217="",AND(DB217=DB216,DB217=DB218)),NA(), DB217)</f>
        <v>0</v>
      </c>
      <c r="DC339">
        <f>IF(ISNA(DD339),NA(),DC217)</f>
        <v>0</v>
      </c>
      <c r="DD339">
        <f>IF(OR(DD217="",AND(DD217=DD216,DD217=DD218)),NA(), DD217)</f>
        <v>0</v>
      </c>
      <c r="DE339">
        <f>IF(ISNA(DF339),NA(),DE217)</f>
        <v>0</v>
      </c>
      <c r="DF339">
        <f>IF(OR(DF217="",AND(DF217=DF216,DF217=DF218)),NA(), DF217)</f>
        <v>0</v>
      </c>
      <c r="DG339">
        <f>IF(ISNA(DH339),NA(),DG217)</f>
        <v>0</v>
      </c>
      <c r="DH339">
        <f>IF(OR(DH217="",AND(DH217=DH216,DH217=DH218)),NA(), DH217)</f>
        <v>0</v>
      </c>
      <c r="DI339">
        <f>IF(ISNA(DJ339),NA(),DI217)</f>
        <v>0</v>
      </c>
      <c r="DJ339">
        <f>IF(OR(DJ217="",AND(DJ217=DJ216,DJ217=DJ218)),NA(), DJ217)</f>
        <v>0</v>
      </c>
      <c r="DK339">
        <f>IF(ISNA(DL339),NA(),DK217)</f>
        <v>0</v>
      </c>
      <c r="DL339">
        <f>IF(OR(DL217="",AND(DL217=DL216,DL217=DL218)),NA(), DL217)</f>
        <v>0</v>
      </c>
      <c r="DM339">
        <f>IF(ISNA(DN339),NA(),DM217)</f>
        <v>0</v>
      </c>
      <c r="DN339">
        <f>IF(OR(DN217="",AND(DN217=DN216,DN217=DN218)),NA(), DN217)</f>
        <v>0</v>
      </c>
      <c r="DO339">
        <f>IF(ISNA(DP339),NA(),DO217)</f>
        <v>0</v>
      </c>
      <c r="DP339">
        <f>IF(OR(DP217="",AND(DP217=DP216,DP217=DP218)),NA(), DP217)</f>
        <v>0</v>
      </c>
      <c r="DQ339">
        <f>IF(ISNA(DR339),NA(),DQ217)</f>
        <v>0</v>
      </c>
      <c r="DR339">
        <f>IF(OR(DR217="",AND(DR217=DR216,DR217=DR218)),NA(), DR217)</f>
        <v>0</v>
      </c>
      <c r="DS339">
        <f>IF(ISNA(DT339),NA(),DS217)</f>
        <v>0</v>
      </c>
      <c r="DT339">
        <f>IF(OR(DT217="",AND(DT217=DT216,DT217=DT218)),NA(), DT217)</f>
        <v>0</v>
      </c>
      <c r="DU339">
        <f>IF(ISNA(DV339),NA(),DU217)</f>
        <v>0</v>
      </c>
      <c r="DV339">
        <f>IF(OR(DV217="",AND(DV217=DV216,DV217=DV218)),NA(), DV217)</f>
        <v>0</v>
      </c>
      <c r="DW339">
        <f>IF(ISNA(DX339),NA(),DW217)</f>
        <v>0</v>
      </c>
      <c r="DX339">
        <f>IF(OR(DX217="",AND(DX217=DX216,DX217=DX218)),NA(), DX217)</f>
        <v>0</v>
      </c>
      <c r="DY339">
        <f>IF(ISNA(DZ339),NA(),DY217)</f>
        <v>0</v>
      </c>
      <c r="DZ339">
        <f>IF(OR(DZ217="",AND(DZ217=DZ216,DZ217=DZ218)),NA(), DZ217)</f>
        <v>0</v>
      </c>
      <c r="EA339">
        <f>IF(ISNA(EB339),NA(),EA217)</f>
        <v>0</v>
      </c>
      <c r="EB339">
        <f>IF(OR(EB217="",AND(EB217=EB216,EB217=EB218)),NA(), EB217)</f>
        <v>0</v>
      </c>
      <c r="EC339">
        <f>IF(ISNA(ED339),NA(),EC217)</f>
        <v>0</v>
      </c>
      <c r="ED339">
        <f>IF(OR(ED217="",AND(ED217=ED216,ED217=ED218)),NA(), ED217)</f>
        <v>0</v>
      </c>
      <c r="EE339">
        <f>IF(ISNA(EF339),NA(),EE217)</f>
        <v>0</v>
      </c>
      <c r="EF339">
        <f>IF(OR(EF217="",AND(EF217=EF216,EF217=EF218)),NA(), EF217)</f>
        <v>0</v>
      </c>
      <c r="EI339">
        <f>IF(ISNA(EJ339),NA(),EI217)</f>
        <v>0</v>
      </c>
      <c r="EJ339">
        <f>IF(OR(EJ217="",AND(EJ217=EJ216,EJ217=EJ218)),NA(), EJ217)</f>
        <v>0</v>
      </c>
      <c r="EK339">
        <f>IF(ISNA(EL339),NA(),EK217)</f>
        <v>0</v>
      </c>
      <c r="EL339">
        <f>IF(OR(EL217="",AND(EL217=EL216,EL217=EL218)),NA(), EL217)</f>
        <v>0</v>
      </c>
      <c r="EM339">
        <f>IF(ISNA(EN339),NA(),EM217)</f>
        <v>0</v>
      </c>
      <c r="EN339">
        <f>IF(OR(EN217="",AND(EN217=EN216,EN217=EN218)),NA(), EN217)</f>
        <v>0</v>
      </c>
      <c r="EO339">
        <f>IF(ISNA(EP339),NA(),EO217)</f>
        <v>0</v>
      </c>
      <c r="EP339">
        <f>IF(OR(EP217="",AND(EP217=EP216,EP217=EP218)),NA(), EP217)</f>
        <v>0</v>
      </c>
      <c r="EQ339">
        <f>IF(ISNA(ER339),NA(),EQ217)</f>
        <v>0</v>
      </c>
      <c r="ER339">
        <f>IF(OR(ER217="",AND(ER217=ER216,ER217=ER218)),NA(), ER217)</f>
        <v>0</v>
      </c>
      <c r="ES339">
        <f>IF(ISNA(ET339),NA(),ES217)</f>
        <v>0</v>
      </c>
      <c r="ET339">
        <f>IF(OR(ET217="",AND(ET217=ET216,ET217=ET218)),NA(), ET217)</f>
        <v>0</v>
      </c>
      <c r="EU339">
        <f>IF(ISNA(EV339),NA(),EU217)</f>
        <v>0</v>
      </c>
      <c r="EV339">
        <f>IF(OR(EV217="",AND(EV217=EV216,EV217=EV218)),NA(), EV217)</f>
        <v>0</v>
      </c>
      <c r="EW339">
        <f>IF(ISNA(EX339),NA(),EW217)</f>
        <v>0</v>
      </c>
      <c r="EX339">
        <f>IF(OR(EX217="",AND(EX217=EX216,EX217=EX218)),NA(), EX217)</f>
        <v>0</v>
      </c>
      <c r="EY339">
        <f>IF(ISNA(EZ339),NA(),EY217)</f>
        <v>0</v>
      </c>
      <c r="EZ339">
        <f>IF(OR(EZ217="",AND(EZ217=EZ216,EZ217=EZ218)),NA(), EZ217)</f>
        <v>0</v>
      </c>
      <c r="FA339">
        <f>IF(ISNA(FB339),NA(),FA217)</f>
        <v>0</v>
      </c>
      <c r="FB339">
        <f>IF(OR(FB217="",AND(FB217=FB216,FB217=FB218)),NA(), FB217)</f>
        <v>0</v>
      </c>
      <c r="FC339">
        <f>IF(ISNA(FD339),NA(),FC217)</f>
        <v>0</v>
      </c>
      <c r="FD339">
        <f>IF(OR(FD217="",AND(FD217=FD216,FD217=FD218)),NA(), FD217)</f>
        <v>0</v>
      </c>
      <c r="FE339">
        <f>IF(ISNA(FF339),NA(),FE217)</f>
        <v>0</v>
      </c>
      <c r="FF339">
        <f>IF(OR(FF217="",AND(FF217=FF216,FF217=FF218)),NA(), FF217)</f>
        <v>0</v>
      </c>
      <c r="FG339">
        <f>IF(ISNA(FH339),NA(),FG217)</f>
        <v>0</v>
      </c>
      <c r="FH339">
        <f>IF(OR(FH217="",AND(FH217=FH216,FH217=FH218)),NA(), FH217)</f>
        <v>0</v>
      </c>
      <c r="FI339">
        <f>IF(ISNA(FJ339),NA(),FI217)</f>
        <v>0</v>
      </c>
      <c r="FJ339">
        <f>IF(OR(FJ217="",AND(FJ217=FJ216,FJ217=FJ218)),NA(), FJ217)</f>
        <v>0</v>
      </c>
      <c r="FK339">
        <f>IF(ISNA(FL339),NA(),FK217)</f>
        <v>0</v>
      </c>
      <c r="FL339">
        <f>IF(OR(FL217="",AND(FL217=FL216,FL217=FL218)),NA(), FL217)</f>
        <v>0</v>
      </c>
      <c r="FM339">
        <f>IF(ISNA(FN339),NA(),FM217)</f>
        <v>0</v>
      </c>
      <c r="FN339">
        <f>IF(OR(FN217="",AND(FN217=FN216,FN217=FN218)),NA(), FN217)</f>
        <v>0</v>
      </c>
      <c r="FO339">
        <f>IF(ISNA(FP339),NA(),FO217)</f>
        <v>0</v>
      </c>
      <c r="FP339">
        <f>IF(OR(FP217="",AND(FP217=FP216,FP217=FP218)),NA(), FP217)</f>
        <v>0</v>
      </c>
      <c r="FQ339">
        <f>IF(ISNA(FR339),NA(),FQ217)</f>
        <v>0</v>
      </c>
      <c r="FR339">
        <f>IF(OR(FR217="",AND(FR217=FR216,FR217=FR218)),NA(), FR217)</f>
        <v>0</v>
      </c>
      <c r="FS339">
        <f>IF(ISNA(FT339),NA(),FS217)</f>
        <v>0</v>
      </c>
      <c r="FT339">
        <f>IF(OR(FT217="",AND(FT217=FT216,FT217=FT218)),NA(), FT217)</f>
        <v>0</v>
      </c>
      <c r="FU339">
        <f>IF(ISNA(FV339),NA(),FU217)</f>
        <v>0</v>
      </c>
      <c r="FV339">
        <f>IF(OR(FV217="",AND(FV217=FV216,FV217=FV218)),NA(), FV217)</f>
        <v>0</v>
      </c>
      <c r="FW339">
        <f>IF(ISNA(FX339),NA(),FW217)</f>
        <v>0</v>
      </c>
      <c r="FX339">
        <f>IF(OR(FX217="",AND(FX217=FX216,FX217=FX218)),NA(), FX217)</f>
        <v>0</v>
      </c>
      <c r="FY339">
        <f>IF(ISNA(FZ339),NA(),FY217)</f>
        <v>0</v>
      </c>
      <c r="FZ339">
        <f>IF(OR(FZ217="",AND(FZ217=FZ216,FZ217=FZ218)),NA(), FZ217)</f>
        <v>0</v>
      </c>
      <c r="GA339">
        <f>IF(ISNA(GB339),NA(),GA217)</f>
        <v>0</v>
      </c>
      <c r="GB339">
        <f>IF(OR(GB217="",AND(GB217=GB216,GB217=GB218)),NA(), GB217)</f>
        <v>0</v>
      </c>
      <c r="GC339">
        <f>IF(ISNA(GD339),NA(),GC217)</f>
        <v>0</v>
      </c>
      <c r="GD339">
        <f>IF(OR(GD217="",AND(GD217=GD216,GD217=GD218)),NA(), GD217)</f>
        <v>0</v>
      </c>
      <c r="GE339">
        <f>IF(ISNA(GF339),NA(),GE217)</f>
        <v>0</v>
      </c>
      <c r="GF339">
        <f>IF(OR(GF217="",AND(GF217=GF216,GF217=GF218)),NA(), GF217)</f>
        <v>0</v>
      </c>
      <c r="GG339">
        <f>IF(ISNA(GH339),NA(),GG217)</f>
        <v>0</v>
      </c>
      <c r="GH339">
        <f>IF(OR(GH217="",AND(GH217=GH216,GH217=GH218)),NA(), GH217)</f>
        <v>0</v>
      </c>
      <c r="GI339">
        <f>IF(ISNA(GJ339),NA(),GI217)</f>
        <v>0</v>
      </c>
      <c r="GJ339">
        <f>IF(OR(GJ217="",AND(GJ217=GJ216,GJ217=GJ218)),NA(), GJ217)</f>
        <v>0</v>
      </c>
      <c r="GK339">
        <f>IF(ISNA(GL339),NA(),GK217)</f>
        <v>0</v>
      </c>
      <c r="GL339">
        <f>IF(OR(GL217="",AND(GL217=GL216,GL217=GL218)),NA(), GL217)</f>
        <v>0</v>
      </c>
      <c r="GM339">
        <f>IF(ISNA(GN339),NA(),GM217)</f>
        <v>0</v>
      </c>
      <c r="GN339">
        <f>IF(OR(GN217="",AND(GN217=GN216,GN217=GN218)),NA(), GN217)</f>
        <v>0</v>
      </c>
      <c r="GO339">
        <f>IF(ISNA(GP339),NA(),GO217)</f>
        <v>0</v>
      </c>
      <c r="GP339">
        <f>IF(OR(GP217="",AND(GP217=GP216,GP217=GP218)),NA(), GP217)</f>
        <v>0</v>
      </c>
      <c r="GQ339">
        <f>IF(ISNA(GR339),NA(),GQ217)</f>
        <v>0</v>
      </c>
      <c r="GR339">
        <f>IF(OR(GR217="",AND(GR217=GR216,GR217=GR218)),NA(), GR217)</f>
        <v>0</v>
      </c>
      <c r="GS339">
        <f>IF(ISNA(GT339),NA(),GS217)</f>
        <v>0</v>
      </c>
      <c r="GT339">
        <f>IF(OR(GT217="",AND(GT217=GT216,GT217=GT218)),NA(), GT217)</f>
        <v>0</v>
      </c>
      <c r="GU339">
        <f>IF(ISNA(GV339),NA(),GU217)</f>
        <v>0</v>
      </c>
      <c r="GV339">
        <f>IF(OR(GV217="",AND(GV217=GV216,GV217=GV218)),NA(), GV217)</f>
        <v>0</v>
      </c>
      <c r="GW339">
        <f>IF(ISNA(GX339),NA(),GW217)</f>
        <v>0</v>
      </c>
      <c r="GX339">
        <f>IF(OR(GX217="",AND(GX217=GX216,GX217=GX218)),NA(), GX217)</f>
        <v>0</v>
      </c>
      <c r="GY339">
        <f>IF(ISNA(GZ339),NA(),GY217)</f>
        <v>0</v>
      </c>
      <c r="GZ339">
        <f>IF(OR(GZ217="",AND(GZ217=GZ216,GZ217=GZ218)),NA(), GZ217)</f>
        <v>0</v>
      </c>
      <c r="HA339">
        <f>IF(ISNA(HB339),NA(),HA217)</f>
        <v>0</v>
      </c>
      <c r="HB339">
        <f>IF(OR(HB217="",AND(HB217=HB216,HB217=HB218)),NA(), HB217)</f>
        <v>0</v>
      </c>
      <c r="HC339">
        <f>IF(ISNA(HD339),NA(),HC217)</f>
        <v>0</v>
      </c>
      <c r="HD339">
        <f>IF(OR(HD217="",AND(HD217=HD216,HD217=HD218)),NA(), HD217)</f>
        <v>0</v>
      </c>
      <c r="HE339">
        <f>IF(ISNA(HF339),NA(),HE217)</f>
        <v>0</v>
      </c>
      <c r="HF339">
        <f>IF(OR(HF217="",AND(HF217=HF216,HF217=HF218)),NA(), HF217)</f>
        <v>0</v>
      </c>
      <c r="HG339">
        <f>IF(ISNA(HH339),NA(),HG217)</f>
        <v>0</v>
      </c>
      <c r="HH339">
        <f>IF(OR(HH217="",AND(HH217=HH216,HH217=HH218)),NA(), HH217)</f>
        <v>0</v>
      </c>
      <c r="HI339">
        <f>IF(ISNA(HJ339),NA(),HI217)</f>
        <v>0</v>
      </c>
      <c r="HJ339">
        <f>IF(OR(HJ217="",AND(HJ217=HJ216,HJ217=HJ218)),NA(), HJ217)</f>
        <v>0</v>
      </c>
      <c r="HK339">
        <f>IF(ISNA(HL339),NA(),HK217)</f>
        <v>0</v>
      </c>
      <c r="HL339">
        <f>IF(OR(HL217="",AND(HL217=HL216,HL217=HL218)),NA(), HL217)</f>
        <v>0</v>
      </c>
      <c r="HM339">
        <f>IF(ISNA(HN339),NA(),HM217)</f>
        <v>0</v>
      </c>
      <c r="HN339">
        <f>IF(OR(HN217="",AND(HN217=HN216,HN217=HN218)),NA(), HN217)</f>
        <v>0</v>
      </c>
      <c r="HO339">
        <f>IF(ISNA(HP339),NA(),HO217)</f>
        <v>0</v>
      </c>
      <c r="HP339">
        <f>IF(OR(HP217="",AND(HP217=HP216,HP217=HP218)),NA(), HP217)</f>
        <v>0</v>
      </c>
      <c r="HQ339">
        <f>IF(ISNA(HR339),NA(),HQ217)</f>
        <v>0</v>
      </c>
      <c r="HR339">
        <f>IF(OR(HR217="",AND(HR217=HR216,HR217=HR218)),NA(), HR217)</f>
        <v>0</v>
      </c>
      <c r="HS339">
        <f>IF(ISNA(HT339),NA(),HS217)</f>
        <v>0</v>
      </c>
      <c r="HT339">
        <f>IF(OR(HT217="",AND(HT217=HT216,HT217=HT218)),NA(), HT217)</f>
        <v>0</v>
      </c>
      <c r="HU339">
        <f>IF(ISNA(HV339),NA(),HU217)</f>
        <v>0</v>
      </c>
      <c r="HV339">
        <f>IF(OR(HV217="",AND(HV217=HV216,HV217=HV218)),NA(), HV217)</f>
        <v>0</v>
      </c>
      <c r="HW339">
        <f>IF(ISNA(HX339),NA(),HW217)</f>
        <v>0</v>
      </c>
      <c r="HX339">
        <f>IF(OR(HX217="",AND(HX217=HX216,HX217=HX218)),NA(), HX217)</f>
        <v>0</v>
      </c>
      <c r="HY339">
        <f>IF(ISNA(HZ339),NA(),HY217)</f>
        <v>0</v>
      </c>
      <c r="HZ339">
        <f>IF(OR(HZ217="",AND(HZ217=HZ216,HZ217=HZ218)),NA(), HZ217)</f>
        <v>0</v>
      </c>
      <c r="IA339">
        <f>IF(ISNA(IB339),NA(),IA217)</f>
        <v>0</v>
      </c>
      <c r="IB339">
        <f>IF(OR(IB217="",AND(IB217=IB216,IB217=IB218)),NA(), IB217)</f>
        <v>0</v>
      </c>
      <c r="IC339">
        <f>IF(ISNA(ID339),NA(),IC217)</f>
        <v>0</v>
      </c>
      <c r="ID339">
        <f>IF(OR(ID217="",AND(ID217=ID216,ID217=ID218)),NA(), ID217)</f>
        <v>0</v>
      </c>
      <c r="IE339">
        <f>IF(ISNA(IF339),NA(),IE217)</f>
        <v>0</v>
      </c>
      <c r="IF339">
        <f>IF(OR(IF217="",AND(IF217=IF216,IF217=IF218)),NA(), IF217)</f>
        <v>0</v>
      </c>
      <c r="IG339">
        <f>IF(ISNA(IH339),NA(),IG217)</f>
        <v>0</v>
      </c>
      <c r="IH339">
        <f>IF(OR(IH217="",AND(IH217=IH216,IH217=IH218)),NA(), IH217)</f>
        <v>0</v>
      </c>
      <c r="II339">
        <f>IF(ISNA(IJ339),NA(),II217)</f>
        <v>0</v>
      </c>
      <c r="IJ339">
        <f>IF(OR(IJ217="",AND(IJ217=IJ216,IJ217=IJ218)),NA(), IJ217)</f>
        <v>0</v>
      </c>
      <c r="IK339">
        <f>IF(ISNA(IL339),NA(),IK217)</f>
        <v>0</v>
      </c>
      <c r="IL339">
        <f>IF(OR(IL217="",AND(IL217=IL216,IL217=IL218)),NA(), IL217)</f>
        <v>0</v>
      </c>
      <c r="IM339">
        <f>IF(ISNA(IN339),NA(),IM217)</f>
        <v>0</v>
      </c>
      <c r="IN339">
        <f>IF(OR(IN217="",AND(IN217=IN216,IN217=IN218)),NA(), IN217)</f>
        <v>0</v>
      </c>
      <c r="IO339">
        <f>IF(ISNA(IP339),NA(),IO217)</f>
        <v>0</v>
      </c>
      <c r="IP339">
        <f>IF(OR(IP217="",AND(IP217=IP216,IP217=IP218)),NA(), IP217)</f>
        <v>0</v>
      </c>
      <c r="IQ339">
        <f>IF(ISNA(IR339),NA(),IQ217)</f>
        <v>0</v>
      </c>
      <c r="IR339">
        <f>IF(OR(IR217="",AND(IR217=IR216,IR217=IR218)),NA(), IR217)</f>
        <v>0</v>
      </c>
      <c r="IS339">
        <f>IF(ISNA(IT339),NA(),IS217)</f>
        <v>0</v>
      </c>
      <c r="IT339">
        <f>IF(OR(IT217="",AND(IT217=IT216,IT217=IT218)),NA(), IT217)</f>
        <v>0</v>
      </c>
      <c r="IU339">
        <f>IF(ISNA(IV339),NA(),IU217)</f>
        <v>0</v>
      </c>
      <c r="IV339">
        <f>IF(OR(IV217="",AND(IV217=IV216,IV217=IV218)),NA(), IV217)</f>
        <v>0</v>
      </c>
      <c r="IW339">
        <f>IF(ISNA(IX339),NA(),IW217)</f>
        <v>0</v>
      </c>
      <c r="IX339">
        <f>IF(OR(IX217="",AND(IX217=IX216,IX217=IX218)),NA(), IX217)</f>
        <v>0</v>
      </c>
      <c r="IY339">
        <f>IF(ISNA(IZ339),NA(),IY217)</f>
        <v>0</v>
      </c>
      <c r="IZ339">
        <f>IF(OR(IZ217="",AND(IZ217=IZ216,IZ217=IZ218)),NA(), IZ217)</f>
        <v>0</v>
      </c>
      <c r="JA339">
        <f>IF(ISNA(JB339),NA(),JA217)</f>
        <v>0</v>
      </c>
      <c r="JB339">
        <f>IF(OR(JB217="",AND(JB217=JB216,JB217=JB218)),NA(), JB217)</f>
        <v>0</v>
      </c>
      <c r="JC339">
        <f>IF(ISNA(JD339),NA(),JC217)</f>
        <v>0</v>
      </c>
      <c r="JD339">
        <f>IF(OR(JD217="",AND(JD217=JD216,JD217=JD218)),NA(), JD217)</f>
        <v>0</v>
      </c>
      <c r="JE339">
        <f>IF(ISNA(JF339),NA(),JE217)</f>
        <v>0</v>
      </c>
      <c r="JF339">
        <f>IF(OR(JF217="",AND(JF217=JF216,JF217=JF218)),NA(), JF217)</f>
        <v>0</v>
      </c>
      <c r="JG339">
        <f>IF(ISNA(JH339),NA(),JG217)</f>
        <v>0</v>
      </c>
      <c r="JH339">
        <f>IF(OR(JH217="",AND(JH217=JH216,JH217=JH218)),NA(), JH217)</f>
        <v>0</v>
      </c>
      <c r="JI339">
        <f>IF(ISNA(JJ339),NA(),JI217)</f>
        <v>0</v>
      </c>
      <c r="JJ339">
        <f>IF(OR(JJ217="",AND(JJ217=JJ216,JJ217=JJ218)),NA(), JJ217)</f>
        <v>0</v>
      </c>
    </row>
    <row r="340" spans="5:270">
      <c r="E340">
        <f>IF(ISNA(F340),NA(),E218)</f>
        <v>0</v>
      </c>
      <c r="F340">
        <f>IF(OR(F218="",AND(F218=F217,F218=F219)),NA(), F218)</f>
        <v>0</v>
      </c>
      <c r="G340">
        <f>IF(ISNA(H340),NA(),G218)</f>
        <v>0</v>
      </c>
      <c r="H340">
        <f>IF(OR(H218="",AND(H218=H217,H218=H219)),NA(), H218)</f>
        <v>0</v>
      </c>
      <c r="I340">
        <f>IF(ISNA(J340),NA(),I218)</f>
        <v>0</v>
      </c>
      <c r="J340">
        <f>IF(OR(J218="",AND(J218=J217,J218=J219)),NA(), J218)</f>
        <v>0</v>
      </c>
      <c r="K340">
        <f>IF(ISNA(L340),NA(),K218)</f>
        <v>0</v>
      </c>
      <c r="L340">
        <f>IF(OR(L218="",AND(L218=L217,L218=L219)),NA(), L218)</f>
        <v>0</v>
      </c>
      <c r="M340">
        <f>IF(ISNA(N340),NA(),M218)</f>
        <v>0</v>
      </c>
      <c r="N340">
        <f>IF(OR(N218="",AND(N218=N217,N218=N219)),NA(), N218)</f>
        <v>0</v>
      </c>
      <c r="O340">
        <f>IF(ISNA(P340),NA(),O218)</f>
        <v>0</v>
      </c>
      <c r="P340">
        <f>IF(OR(P218="",AND(P218=P217,P218=P219)),NA(), P218)</f>
        <v>0</v>
      </c>
      <c r="Q340">
        <f>IF(ISNA(R340),NA(),Q218)</f>
        <v>0</v>
      </c>
      <c r="R340">
        <f>IF(OR(R218="",AND(R218=R217,R218=R219)),NA(), R218)</f>
        <v>0</v>
      </c>
      <c r="S340">
        <f>IF(ISNA(T340),NA(),S218)</f>
        <v>0</v>
      </c>
      <c r="T340">
        <f>IF(OR(T218="",AND(T218=T217,T218=T219)),NA(), T218)</f>
        <v>0</v>
      </c>
      <c r="U340">
        <f>IF(ISNA(V340),NA(),U218)</f>
        <v>0</v>
      </c>
      <c r="V340">
        <f>IF(OR(V218="",AND(V218=V217,V218=V219)),NA(), V218)</f>
        <v>0</v>
      </c>
      <c r="W340">
        <f>IF(ISNA(X340),NA(),W218)</f>
        <v>0</v>
      </c>
      <c r="X340">
        <f>IF(OR(X218="",AND(X218=X217,X218=X219)),NA(), X218)</f>
        <v>0</v>
      </c>
      <c r="Y340">
        <f>IF(ISNA(Z340),NA(),Y218)</f>
        <v>0</v>
      </c>
      <c r="Z340">
        <f>IF(OR(Z218="",AND(Z218=Z217,Z218=Z219)),NA(), Z218)</f>
        <v>0</v>
      </c>
      <c r="AA340">
        <f>IF(ISNA(AB340),NA(),AA218)</f>
        <v>0</v>
      </c>
      <c r="AB340">
        <f>IF(OR(AB218="",AND(AB218=AB217,AB218=AB219)),NA(), AB218)</f>
        <v>0</v>
      </c>
      <c r="AC340">
        <f>IF(ISNA(AD340),NA(),AC218)</f>
        <v>0</v>
      </c>
      <c r="AD340">
        <f>IF(OR(AD218="",AND(AD218=AD217,AD218=AD219)),NA(), AD218)</f>
        <v>0</v>
      </c>
      <c r="AE340">
        <f>IF(ISNA(AF340),NA(),AE218)</f>
        <v>0</v>
      </c>
      <c r="AF340">
        <f>IF(OR(AF218="",AND(AF218=AF217,AF218=AF219)),NA(), AF218)</f>
        <v>0</v>
      </c>
      <c r="AG340">
        <f>IF(ISNA(AH340),NA(),AG218)</f>
        <v>0</v>
      </c>
      <c r="AH340">
        <f>IF(OR(AH218="",AND(AH218=AH217,AH218=AH219)),NA(), AH218)</f>
        <v>0</v>
      </c>
      <c r="AI340">
        <f>IF(ISNA(AJ340),NA(),AI218)</f>
        <v>0</v>
      </c>
      <c r="AJ340">
        <f>IF(OR(AJ218="",AND(AJ218=AJ217,AJ218=AJ219)),NA(), AJ218)</f>
        <v>0</v>
      </c>
      <c r="AK340">
        <f>IF(ISNA(AL340),NA(),AK218)</f>
        <v>0</v>
      </c>
      <c r="AL340">
        <f>IF(OR(AL218="",AND(AL218=AL217,AL218=AL219)),NA(), AL218)</f>
        <v>0</v>
      </c>
      <c r="AM340">
        <f>IF(ISNA(AN340),NA(),AM218)</f>
        <v>0</v>
      </c>
      <c r="AN340">
        <f>IF(OR(AN218="",AND(AN218=AN217,AN218=AN219)),NA(), AN218)</f>
        <v>0</v>
      </c>
      <c r="AO340">
        <f>IF(ISNA(AP340),NA(),AO218)</f>
        <v>0</v>
      </c>
      <c r="AP340">
        <f>IF(OR(AP218="",AND(AP218=AP217,AP218=AP219)),NA(), AP218)</f>
        <v>0</v>
      </c>
      <c r="AQ340">
        <f>IF(ISNA(AR340),NA(),AQ218)</f>
        <v>0</v>
      </c>
      <c r="AR340">
        <f>IF(OR(AR218="",AND(AR218=AR217,AR218=AR219)),NA(), AR218)</f>
        <v>0</v>
      </c>
      <c r="AS340">
        <f>IF(ISNA(AT340),NA(),AS218)</f>
        <v>0</v>
      </c>
      <c r="AT340">
        <f>IF(OR(AT218="",AND(AT218=AT217,AT218=AT219)),NA(), AT218)</f>
        <v>0</v>
      </c>
      <c r="AU340">
        <f>IF(ISNA(AV340),NA(),AU218)</f>
        <v>0</v>
      </c>
      <c r="AV340">
        <f>IF(OR(AV218="",AND(AV218=AV217,AV218=AV219)),NA(), AV218)</f>
        <v>0</v>
      </c>
      <c r="AW340">
        <f>IF(ISNA(AX340),NA(),AW218)</f>
        <v>0</v>
      </c>
      <c r="AX340">
        <f>IF(OR(AX218="",AND(AX218=AX217,AX218=AX219)),NA(), AX218)</f>
        <v>0</v>
      </c>
      <c r="AY340">
        <f>IF(ISNA(AZ340),NA(),AY218)</f>
        <v>0</v>
      </c>
      <c r="AZ340">
        <f>IF(OR(AZ218="",AND(AZ218=AZ217,AZ218=AZ219)),NA(), AZ218)</f>
        <v>0</v>
      </c>
      <c r="BA340">
        <f>IF(ISNA(BB340),NA(),BA218)</f>
        <v>0</v>
      </c>
      <c r="BB340">
        <f>IF(OR(BB218="",AND(BB218=BB217,BB218=BB219)),NA(), BB218)</f>
        <v>0</v>
      </c>
      <c r="BC340">
        <f>IF(ISNA(BD340),NA(),BC218)</f>
        <v>0</v>
      </c>
      <c r="BD340">
        <f>IF(OR(BD218="",AND(BD218=BD217,BD218=BD219)),NA(), BD218)</f>
        <v>0</v>
      </c>
      <c r="BE340">
        <f>IF(ISNA(BF340),NA(),BE218)</f>
        <v>0</v>
      </c>
      <c r="BF340">
        <f>IF(OR(BF218="",AND(BF218=BF217,BF218=BF219)),NA(), BF218)</f>
        <v>0</v>
      </c>
      <c r="BG340">
        <f>IF(ISNA(BH340),NA(),BG218)</f>
        <v>0</v>
      </c>
      <c r="BH340">
        <f>IF(OR(BH218="",AND(BH218=BH217,BH218=BH219)),NA(), BH218)</f>
        <v>0</v>
      </c>
      <c r="BI340">
        <f>IF(ISNA(BJ340),NA(),BI218)</f>
        <v>0</v>
      </c>
      <c r="BJ340">
        <f>IF(OR(BJ218="",AND(BJ218=BJ217,BJ218=BJ219)),NA(), BJ218)</f>
        <v>0</v>
      </c>
      <c r="BK340">
        <f>IF(ISNA(BL340),NA(),BK218)</f>
        <v>0</v>
      </c>
      <c r="BL340">
        <f>IF(OR(BL218="",AND(BL218=BL217,BL218=BL219)),NA(), BL218)</f>
        <v>0</v>
      </c>
      <c r="BM340">
        <f>IF(ISNA(BN340),NA(),BM218)</f>
        <v>0</v>
      </c>
      <c r="BN340">
        <f>IF(OR(BN218="",AND(BN218=BN217,BN218=BN219)),NA(), BN218)</f>
        <v>0</v>
      </c>
      <c r="BO340">
        <f>IF(ISNA(BP340),NA(),BO218)</f>
        <v>0</v>
      </c>
      <c r="BP340">
        <f>IF(OR(BP218="",AND(BP218=BP217,BP218=BP219)),NA(), BP218)</f>
        <v>0</v>
      </c>
      <c r="BQ340">
        <f>IF(ISNA(BR340),NA(),BQ218)</f>
        <v>0</v>
      </c>
      <c r="BR340">
        <f>IF(OR(BR218="",AND(BR218=BR217,BR218=BR219)),NA(), BR218)</f>
        <v>0</v>
      </c>
      <c r="BS340">
        <f>IF(ISNA(BT340),NA(),BS218)</f>
        <v>0</v>
      </c>
      <c r="BT340">
        <f>IF(OR(BT218="",AND(BT218=BT217,BT218=BT219)),NA(), BT218)</f>
        <v>0</v>
      </c>
      <c r="BU340">
        <f>IF(ISNA(BV340),NA(),BU218)</f>
        <v>0</v>
      </c>
      <c r="BV340">
        <f>IF(OR(BV218="",AND(BV218=BV217,BV218=BV219)),NA(), BV218)</f>
        <v>0</v>
      </c>
      <c r="BW340">
        <f>IF(ISNA(BX340),NA(),BW218)</f>
        <v>0</v>
      </c>
      <c r="BX340">
        <f>IF(OR(BX218="",AND(BX218=BX217,BX218=BX219)),NA(), BX218)</f>
        <v>0</v>
      </c>
      <c r="BY340">
        <f>IF(ISNA(BZ340),NA(),BY218)</f>
        <v>0</v>
      </c>
      <c r="BZ340">
        <f>IF(OR(BZ218="",AND(BZ218=BZ217,BZ218=BZ219)),NA(), BZ218)</f>
        <v>0</v>
      </c>
      <c r="CA340">
        <f>IF(ISNA(CB340),NA(),CA218)</f>
        <v>0</v>
      </c>
      <c r="CB340">
        <f>IF(OR(CB218="",AND(CB218=CB217,CB218=CB219)),NA(), CB218)</f>
        <v>0</v>
      </c>
      <c r="CC340">
        <f>IF(ISNA(CD340),NA(),CC218)</f>
        <v>0</v>
      </c>
      <c r="CD340">
        <f>IF(OR(CD218="",AND(CD218=CD217,CD218=CD219)),NA(), CD218)</f>
        <v>0</v>
      </c>
      <c r="CE340">
        <f>IF(ISNA(CF340),NA(),CE218)</f>
        <v>0</v>
      </c>
      <c r="CF340">
        <f>IF(OR(CF218="",AND(CF218=CF217,CF218=CF219)),NA(), CF218)</f>
        <v>0</v>
      </c>
      <c r="CG340">
        <f>IF(ISNA(CH340),NA(),CG218)</f>
        <v>0</v>
      </c>
      <c r="CH340">
        <f>IF(OR(CH218="",AND(CH218=CH217,CH218=CH219)),NA(), CH218)</f>
        <v>0</v>
      </c>
      <c r="CI340">
        <f>IF(ISNA(CJ340),NA(),CI218)</f>
        <v>0</v>
      </c>
      <c r="CJ340">
        <f>IF(OR(CJ218="",AND(CJ218=CJ217,CJ218=CJ219)),NA(), CJ218)</f>
        <v>0</v>
      </c>
      <c r="CK340">
        <f>IF(ISNA(CL340),NA(),CK218)</f>
        <v>0</v>
      </c>
      <c r="CL340">
        <f>IF(OR(CL218="",AND(CL218=CL217,CL218=CL219)),NA(), CL218)</f>
        <v>0</v>
      </c>
      <c r="CM340">
        <f>IF(ISNA(CN340),NA(),CM218)</f>
        <v>0</v>
      </c>
      <c r="CN340">
        <f>IF(OR(CN218="",AND(CN218=CN217,CN218=CN219)),NA(), CN218)</f>
        <v>0</v>
      </c>
      <c r="CO340">
        <f>IF(ISNA(CP340),NA(),CO218)</f>
        <v>0</v>
      </c>
      <c r="CP340">
        <f>IF(OR(CP218="",AND(CP218=CP217,CP218=CP219)),NA(), CP218)</f>
        <v>0</v>
      </c>
      <c r="CQ340">
        <f>IF(ISNA(CR340),NA(),CQ218)</f>
        <v>0</v>
      </c>
      <c r="CR340">
        <f>IF(OR(CR218="",AND(CR218=CR217,CR218=CR219)),NA(), CR218)</f>
        <v>0</v>
      </c>
      <c r="CS340">
        <f>IF(ISNA(CT340),NA(),CS218)</f>
        <v>0</v>
      </c>
      <c r="CT340">
        <f>IF(OR(CT218="",AND(CT218=CT217,CT218=CT219)),NA(), CT218)</f>
        <v>0</v>
      </c>
      <c r="CU340">
        <f>IF(ISNA(CV340),NA(),CU218)</f>
        <v>0</v>
      </c>
      <c r="CV340">
        <f>IF(OR(CV218="",AND(CV218=CV217,CV218=CV219)),NA(), CV218)</f>
        <v>0</v>
      </c>
      <c r="CW340">
        <f>IF(ISNA(CX340),NA(),CW218)</f>
        <v>0</v>
      </c>
      <c r="CX340">
        <f>IF(OR(CX218="",AND(CX218=CX217,CX218=CX219)),NA(), CX218)</f>
        <v>0</v>
      </c>
      <c r="CY340">
        <f>IF(ISNA(CZ340),NA(),CY218)</f>
        <v>0</v>
      </c>
      <c r="CZ340">
        <f>IF(OR(CZ218="",AND(CZ218=CZ217,CZ218=CZ219)),NA(), CZ218)</f>
        <v>0</v>
      </c>
      <c r="DA340">
        <f>IF(ISNA(DB340),NA(),DA218)</f>
        <v>0</v>
      </c>
      <c r="DB340">
        <f>IF(OR(DB218="",AND(DB218=DB217,DB218=DB219)),NA(), DB218)</f>
        <v>0</v>
      </c>
      <c r="DC340">
        <f>IF(ISNA(DD340),NA(),DC218)</f>
        <v>0</v>
      </c>
      <c r="DD340">
        <f>IF(OR(DD218="",AND(DD218=DD217,DD218=DD219)),NA(), DD218)</f>
        <v>0</v>
      </c>
      <c r="DE340">
        <f>IF(ISNA(DF340),NA(),DE218)</f>
        <v>0</v>
      </c>
      <c r="DF340">
        <f>IF(OR(DF218="",AND(DF218=DF217,DF218=DF219)),NA(), DF218)</f>
        <v>0</v>
      </c>
      <c r="DG340">
        <f>IF(ISNA(DH340),NA(),DG218)</f>
        <v>0</v>
      </c>
      <c r="DH340">
        <f>IF(OR(DH218="",AND(DH218=DH217,DH218=DH219)),NA(), DH218)</f>
        <v>0</v>
      </c>
      <c r="DI340">
        <f>IF(ISNA(DJ340),NA(),DI218)</f>
        <v>0</v>
      </c>
      <c r="DJ340">
        <f>IF(OR(DJ218="",AND(DJ218=DJ217,DJ218=DJ219)),NA(), DJ218)</f>
        <v>0</v>
      </c>
      <c r="DK340">
        <f>IF(ISNA(DL340),NA(),DK218)</f>
        <v>0</v>
      </c>
      <c r="DL340">
        <f>IF(OR(DL218="",AND(DL218=DL217,DL218=DL219)),NA(), DL218)</f>
        <v>0</v>
      </c>
      <c r="DM340">
        <f>IF(ISNA(DN340),NA(),DM218)</f>
        <v>0</v>
      </c>
      <c r="DN340">
        <f>IF(OR(DN218="",AND(DN218=DN217,DN218=DN219)),NA(), DN218)</f>
        <v>0</v>
      </c>
      <c r="DO340">
        <f>IF(ISNA(DP340),NA(),DO218)</f>
        <v>0</v>
      </c>
      <c r="DP340">
        <f>IF(OR(DP218="",AND(DP218=DP217,DP218=DP219)),NA(), DP218)</f>
        <v>0</v>
      </c>
      <c r="DQ340">
        <f>IF(ISNA(DR340),NA(),DQ218)</f>
        <v>0</v>
      </c>
      <c r="DR340">
        <f>IF(OR(DR218="",AND(DR218=DR217,DR218=DR219)),NA(), DR218)</f>
        <v>0</v>
      </c>
      <c r="DS340">
        <f>IF(ISNA(DT340),NA(),DS218)</f>
        <v>0</v>
      </c>
      <c r="DT340">
        <f>IF(OR(DT218="",AND(DT218=DT217,DT218=DT219)),NA(), DT218)</f>
        <v>0</v>
      </c>
      <c r="DU340">
        <f>IF(ISNA(DV340),NA(),DU218)</f>
        <v>0</v>
      </c>
      <c r="DV340">
        <f>IF(OR(DV218="",AND(DV218=DV217,DV218=DV219)),NA(), DV218)</f>
        <v>0</v>
      </c>
      <c r="DW340">
        <f>IF(ISNA(DX340),NA(),DW218)</f>
        <v>0</v>
      </c>
      <c r="DX340">
        <f>IF(OR(DX218="",AND(DX218=DX217,DX218=DX219)),NA(), DX218)</f>
        <v>0</v>
      </c>
      <c r="DY340">
        <f>IF(ISNA(DZ340),NA(),DY218)</f>
        <v>0</v>
      </c>
      <c r="DZ340">
        <f>IF(OR(DZ218="",AND(DZ218=DZ217,DZ218=DZ219)),NA(), DZ218)</f>
        <v>0</v>
      </c>
      <c r="EA340">
        <f>IF(ISNA(EB340),NA(),EA218)</f>
        <v>0</v>
      </c>
      <c r="EB340">
        <f>IF(OR(EB218="",AND(EB218=EB217,EB218=EB219)),NA(), EB218)</f>
        <v>0</v>
      </c>
      <c r="EC340">
        <f>IF(ISNA(ED340),NA(),EC218)</f>
        <v>0</v>
      </c>
      <c r="ED340">
        <f>IF(OR(ED218="",AND(ED218=ED217,ED218=ED219)),NA(), ED218)</f>
        <v>0</v>
      </c>
      <c r="EE340">
        <f>IF(ISNA(EF340),NA(),EE218)</f>
        <v>0</v>
      </c>
      <c r="EF340">
        <f>IF(OR(EF218="",AND(EF218=EF217,EF218=EF219)),NA(), EF218)</f>
        <v>0</v>
      </c>
      <c r="EI340">
        <f>IF(ISNA(EJ340),NA(),EI218)</f>
        <v>0</v>
      </c>
      <c r="EJ340">
        <f>IF(OR(EJ218="",AND(EJ218=EJ217,EJ218=EJ219)),NA(), EJ218)</f>
        <v>0</v>
      </c>
      <c r="EK340">
        <f>IF(ISNA(EL340),NA(),EK218)</f>
        <v>0</v>
      </c>
      <c r="EL340">
        <f>IF(OR(EL218="",AND(EL218=EL217,EL218=EL219)),NA(), EL218)</f>
        <v>0</v>
      </c>
      <c r="EM340">
        <f>IF(ISNA(EN340),NA(),EM218)</f>
        <v>0</v>
      </c>
      <c r="EN340">
        <f>IF(OR(EN218="",AND(EN218=EN217,EN218=EN219)),NA(), EN218)</f>
        <v>0</v>
      </c>
      <c r="EO340">
        <f>IF(ISNA(EP340),NA(),EO218)</f>
        <v>0</v>
      </c>
      <c r="EP340">
        <f>IF(OR(EP218="",AND(EP218=EP217,EP218=EP219)),NA(), EP218)</f>
        <v>0</v>
      </c>
      <c r="EQ340">
        <f>IF(ISNA(ER340),NA(),EQ218)</f>
        <v>0</v>
      </c>
      <c r="ER340">
        <f>IF(OR(ER218="",AND(ER218=ER217,ER218=ER219)),NA(), ER218)</f>
        <v>0</v>
      </c>
      <c r="ES340">
        <f>IF(ISNA(ET340),NA(),ES218)</f>
        <v>0</v>
      </c>
      <c r="ET340">
        <f>IF(OR(ET218="",AND(ET218=ET217,ET218=ET219)),NA(), ET218)</f>
        <v>0</v>
      </c>
      <c r="EU340">
        <f>IF(ISNA(EV340),NA(),EU218)</f>
        <v>0</v>
      </c>
      <c r="EV340">
        <f>IF(OR(EV218="",AND(EV218=EV217,EV218=EV219)),NA(), EV218)</f>
        <v>0</v>
      </c>
      <c r="EW340">
        <f>IF(ISNA(EX340),NA(),EW218)</f>
        <v>0</v>
      </c>
      <c r="EX340">
        <f>IF(OR(EX218="",AND(EX218=EX217,EX218=EX219)),NA(), EX218)</f>
        <v>0</v>
      </c>
      <c r="EY340">
        <f>IF(ISNA(EZ340),NA(),EY218)</f>
        <v>0</v>
      </c>
      <c r="EZ340">
        <f>IF(OR(EZ218="",AND(EZ218=EZ217,EZ218=EZ219)),NA(), EZ218)</f>
        <v>0</v>
      </c>
      <c r="FA340">
        <f>IF(ISNA(FB340),NA(),FA218)</f>
        <v>0</v>
      </c>
      <c r="FB340">
        <f>IF(OR(FB218="",AND(FB218=FB217,FB218=FB219)),NA(), FB218)</f>
        <v>0</v>
      </c>
      <c r="FC340">
        <f>IF(ISNA(FD340),NA(),FC218)</f>
        <v>0</v>
      </c>
      <c r="FD340">
        <f>IF(OR(FD218="",AND(FD218=FD217,FD218=FD219)),NA(), FD218)</f>
        <v>0</v>
      </c>
      <c r="FE340">
        <f>IF(ISNA(FF340),NA(),FE218)</f>
        <v>0</v>
      </c>
      <c r="FF340">
        <f>IF(OR(FF218="",AND(FF218=FF217,FF218=FF219)),NA(), FF218)</f>
        <v>0</v>
      </c>
      <c r="FG340">
        <f>IF(ISNA(FH340),NA(),FG218)</f>
        <v>0</v>
      </c>
      <c r="FH340">
        <f>IF(OR(FH218="",AND(FH218=FH217,FH218=FH219)),NA(), FH218)</f>
        <v>0</v>
      </c>
      <c r="FI340">
        <f>IF(ISNA(FJ340),NA(),FI218)</f>
        <v>0</v>
      </c>
      <c r="FJ340">
        <f>IF(OR(FJ218="",AND(FJ218=FJ217,FJ218=FJ219)),NA(), FJ218)</f>
        <v>0</v>
      </c>
      <c r="FK340">
        <f>IF(ISNA(FL340),NA(),FK218)</f>
        <v>0</v>
      </c>
      <c r="FL340">
        <f>IF(OR(FL218="",AND(FL218=FL217,FL218=FL219)),NA(), FL218)</f>
        <v>0</v>
      </c>
      <c r="FM340">
        <f>IF(ISNA(FN340),NA(),FM218)</f>
        <v>0</v>
      </c>
      <c r="FN340">
        <f>IF(OR(FN218="",AND(FN218=FN217,FN218=FN219)),NA(), FN218)</f>
        <v>0</v>
      </c>
      <c r="FO340">
        <f>IF(ISNA(FP340),NA(),FO218)</f>
        <v>0</v>
      </c>
      <c r="FP340">
        <f>IF(OR(FP218="",AND(FP218=FP217,FP218=FP219)),NA(), FP218)</f>
        <v>0</v>
      </c>
      <c r="FQ340">
        <f>IF(ISNA(FR340),NA(),FQ218)</f>
        <v>0</v>
      </c>
      <c r="FR340">
        <f>IF(OR(FR218="",AND(FR218=FR217,FR218=FR219)),NA(), FR218)</f>
        <v>0</v>
      </c>
      <c r="FS340">
        <f>IF(ISNA(FT340),NA(),FS218)</f>
        <v>0</v>
      </c>
      <c r="FT340">
        <f>IF(OR(FT218="",AND(FT218=FT217,FT218=FT219)),NA(), FT218)</f>
        <v>0</v>
      </c>
      <c r="FU340">
        <f>IF(ISNA(FV340),NA(),FU218)</f>
        <v>0</v>
      </c>
      <c r="FV340">
        <f>IF(OR(FV218="",AND(FV218=FV217,FV218=FV219)),NA(), FV218)</f>
        <v>0</v>
      </c>
      <c r="FW340">
        <f>IF(ISNA(FX340),NA(),FW218)</f>
        <v>0</v>
      </c>
      <c r="FX340">
        <f>IF(OR(FX218="",AND(FX218=FX217,FX218=FX219)),NA(), FX218)</f>
        <v>0</v>
      </c>
      <c r="FY340">
        <f>IF(ISNA(FZ340),NA(),FY218)</f>
        <v>0</v>
      </c>
      <c r="FZ340">
        <f>IF(OR(FZ218="",AND(FZ218=FZ217,FZ218=FZ219)),NA(), FZ218)</f>
        <v>0</v>
      </c>
      <c r="GA340">
        <f>IF(ISNA(GB340),NA(),GA218)</f>
        <v>0</v>
      </c>
      <c r="GB340">
        <f>IF(OR(GB218="",AND(GB218=GB217,GB218=GB219)),NA(), GB218)</f>
        <v>0</v>
      </c>
      <c r="GC340">
        <f>IF(ISNA(GD340),NA(),GC218)</f>
        <v>0</v>
      </c>
      <c r="GD340">
        <f>IF(OR(GD218="",AND(GD218=GD217,GD218=GD219)),NA(), GD218)</f>
        <v>0</v>
      </c>
      <c r="GE340">
        <f>IF(ISNA(GF340),NA(),GE218)</f>
        <v>0</v>
      </c>
      <c r="GF340">
        <f>IF(OR(GF218="",AND(GF218=GF217,GF218=GF219)),NA(), GF218)</f>
        <v>0</v>
      </c>
      <c r="GG340">
        <f>IF(ISNA(GH340),NA(),GG218)</f>
        <v>0</v>
      </c>
      <c r="GH340">
        <f>IF(OR(GH218="",AND(GH218=GH217,GH218=GH219)),NA(), GH218)</f>
        <v>0</v>
      </c>
      <c r="GI340">
        <f>IF(ISNA(GJ340),NA(),GI218)</f>
        <v>0</v>
      </c>
      <c r="GJ340">
        <f>IF(OR(GJ218="",AND(GJ218=GJ217,GJ218=GJ219)),NA(), GJ218)</f>
        <v>0</v>
      </c>
      <c r="GK340">
        <f>IF(ISNA(GL340),NA(),GK218)</f>
        <v>0</v>
      </c>
      <c r="GL340">
        <f>IF(OR(GL218="",AND(GL218=GL217,GL218=GL219)),NA(), GL218)</f>
        <v>0</v>
      </c>
      <c r="GM340">
        <f>IF(ISNA(GN340),NA(),GM218)</f>
        <v>0</v>
      </c>
      <c r="GN340">
        <f>IF(OR(GN218="",AND(GN218=GN217,GN218=GN219)),NA(), GN218)</f>
        <v>0</v>
      </c>
      <c r="GO340">
        <f>IF(ISNA(GP340),NA(),GO218)</f>
        <v>0</v>
      </c>
      <c r="GP340">
        <f>IF(OR(GP218="",AND(GP218=GP217,GP218=GP219)),NA(), GP218)</f>
        <v>0</v>
      </c>
      <c r="GQ340">
        <f>IF(ISNA(GR340),NA(),GQ218)</f>
        <v>0</v>
      </c>
      <c r="GR340">
        <f>IF(OR(GR218="",AND(GR218=GR217,GR218=GR219)),NA(), GR218)</f>
        <v>0</v>
      </c>
      <c r="GS340">
        <f>IF(ISNA(GT340),NA(),GS218)</f>
        <v>0</v>
      </c>
      <c r="GT340">
        <f>IF(OR(GT218="",AND(GT218=GT217,GT218=GT219)),NA(), GT218)</f>
        <v>0</v>
      </c>
      <c r="GU340">
        <f>IF(ISNA(GV340),NA(),GU218)</f>
        <v>0</v>
      </c>
      <c r="GV340">
        <f>IF(OR(GV218="",AND(GV218=GV217,GV218=GV219)),NA(), GV218)</f>
        <v>0</v>
      </c>
      <c r="GW340">
        <f>IF(ISNA(GX340),NA(),GW218)</f>
        <v>0</v>
      </c>
      <c r="GX340">
        <f>IF(OR(GX218="",AND(GX218=GX217,GX218=GX219)),NA(), GX218)</f>
        <v>0</v>
      </c>
      <c r="GY340">
        <f>IF(ISNA(GZ340),NA(),GY218)</f>
        <v>0</v>
      </c>
      <c r="GZ340">
        <f>IF(OR(GZ218="",AND(GZ218=GZ217,GZ218=GZ219)),NA(), GZ218)</f>
        <v>0</v>
      </c>
      <c r="HA340">
        <f>IF(ISNA(HB340),NA(),HA218)</f>
        <v>0</v>
      </c>
      <c r="HB340">
        <f>IF(OR(HB218="",AND(HB218=HB217,HB218=HB219)),NA(), HB218)</f>
        <v>0</v>
      </c>
      <c r="HC340">
        <f>IF(ISNA(HD340),NA(),HC218)</f>
        <v>0</v>
      </c>
      <c r="HD340">
        <f>IF(OR(HD218="",AND(HD218=HD217,HD218=HD219)),NA(), HD218)</f>
        <v>0</v>
      </c>
      <c r="HE340">
        <f>IF(ISNA(HF340),NA(),HE218)</f>
        <v>0</v>
      </c>
      <c r="HF340">
        <f>IF(OR(HF218="",AND(HF218=HF217,HF218=HF219)),NA(), HF218)</f>
        <v>0</v>
      </c>
      <c r="HG340">
        <f>IF(ISNA(HH340),NA(),HG218)</f>
        <v>0</v>
      </c>
      <c r="HH340">
        <f>IF(OR(HH218="",AND(HH218=HH217,HH218=HH219)),NA(), HH218)</f>
        <v>0</v>
      </c>
      <c r="HI340">
        <f>IF(ISNA(HJ340),NA(),HI218)</f>
        <v>0</v>
      </c>
      <c r="HJ340">
        <f>IF(OR(HJ218="",AND(HJ218=HJ217,HJ218=HJ219)),NA(), HJ218)</f>
        <v>0</v>
      </c>
      <c r="HK340">
        <f>IF(ISNA(HL340),NA(),HK218)</f>
        <v>0</v>
      </c>
      <c r="HL340">
        <f>IF(OR(HL218="",AND(HL218=HL217,HL218=HL219)),NA(), HL218)</f>
        <v>0</v>
      </c>
      <c r="HM340">
        <f>IF(ISNA(HN340),NA(),HM218)</f>
        <v>0</v>
      </c>
      <c r="HN340">
        <f>IF(OR(HN218="",AND(HN218=HN217,HN218=HN219)),NA(), HN218)</f>
        <v>0</v>
      </c>
      <c r="HO340">
        <f>IF(ISNA(HP340),NA(),HO218)</f>
        <v>0</v>
      </c>
      <c r="HP340">
        <f>IF(OR(HP218="",AND(HP218=HP217,HP218=HP219)),NA(), HP218)</f>
        <v>0</v>
      </c>
      <c r="HQ340">
        <f>IF(ISNA(HR340),NA(),HQ218)</f>
        <v>0</v>
      </c>
      <c r="HR340">
        <f>IF(OR(HR218="",AND(HR218=HR217,HR218=HR219)),NA(), HR218)</f>
        <v>0</v>
      </c>
      <c r="HS340">
        <f>IF(ISNA(HT340),NA(),HS218)</f>
        <v>0</v>
      </c>
      <c r="HT340">
        <f>IF(OR(HT218="",AND(HT218=HT217,HT218=HT219)),NA(), HT218)</f>
        <v>0</v>
      </c>
      <c r="HU340">
        <f>IF(ISNA(HV340),NA(),HU218)</f>
        <v>0</v>
      </c>
      <c r="HV340">
        <f>IF(OR(HV218="",AND(HV218=HV217,HV218=HV219)),NA(), HV218)</f>
        <v>0</v>
      </c>
      <c r="HW340">
        <f>IF(ISNA(HX340),NA(),HW218)</f>
        <v>0</v>
      </c>
      <c r="HX340">
        <f>IF(OR(HX218="",AND(HX218=HX217,HX218=HX219)),NA(), HX218)</f>
        <v>0</v>
      </c>
      <c r="HY340">
        <f>IF(ISNA(HZ340),NA(),HY218)</f>
        <v>0</v>
      </c>
      <c r="HZ340">
        <f>IF(OR(HZ218="",AND(HZ218=HZ217,HZ218=HZ219)),NA(), HZ218)</f>
        <v>0</v>
      </c>
      <c r="IA340">
        <f>IF(ISNA(IB340),NA(),IA218)</f>
        <v>0</v>
      </c>
      <c r="IB340">
        <f>IF(OR(IB218="",AND(IB218=IB217,IB218=IB219)),NA(), IB218)</f>
        <v>0</v>
      </c>
      <c r="IC340">
        <f>IF(ISNA(ID340),NA(),IC218)</f>
        <v>0</v>
      </c>
      <c r="ID340">
        <f>IF(OR(ID218="",AND(ID218=ID217,ID218=ID219)),NA(), ID218)</f>
        <v>0</v>
      </c>
      <c r="IE340">
        <f>IF(ISNA(IF340),NA(),IE218)</f>
        <v>0</v>
      </c>
      <c r="IF340">
        <f>IF(OR(IF218="",AND(IF218=IF217,IF218=IF219)),NA(), IF218)</f>
        <v>0</v>
      </c>
      <c r="IG340">
        <f>IF(ISNA(IH340),NA(),IG218)</f>
        <v>0</v>
      </c>
      <c r="IH340">
        <f>IF(OR(IH218="",AND(IH218=IH217,IH218=IH219)),NA(), IH218)</f>
        <v>0</v>
      </c>
      <c r="II340">
        <f>IF(ISNA(IJ340),NA(),II218)</f>
        <v>0</v>
      </c>
      <c r="IJ340">
        <f>IF(OR(IJ218="",AND(IJ218=IJ217,IJ218=IJ219)),NA(), IJ218)</f>
        <v>0</v>
      </c>
      <c r="IK340">
        <f>IF(ISNA(IL340),NA(),IK218)</f>
        <v>0</v>
      </c>
      <c r="IL340">
        <f>IF(OR(IL218="",AND(IL218=IL217,IL218=IL219)),NA(), IL218)</f>
        <v>0</v>
      </c>
      <c r="IM340">
        <f>IF(ISNA(IN340),NA(),IM218)</f>
        <v>0</v>
      </c>
      <c r="IN340">
        <f>IF(OR(IN218="",AND(IN218=IN217,IN218=IN219)),NA(), IN218)</f>
        <v>0</v>
      </c>
      <c r="IO340">
        <f>IF(ISNA(IP340),NA(),IO218)</f>
        <v>0</v>
      </c>
      <c r="IP340">
        <f>IF(OR(IP218="",AND(IP218=IP217,IP218=IP219)),NA(), IP218)</f>
        <v>0</v>
      </c>
      <c r="IQ340">
        <f>IF(ISNA(IR340),NA(),IQ218)</f>
        <v>0</v>
      </c>
      <c r="IR340">
        <f>IF(OR(IR218="",AND(IR218=IR217,IR218=IR219)),NA(), IR218)</f>
        <v>0</v>
      </c>
      <c r="IS340">
        <f>IF(ISNA(IT340),NA(),IS218)</f>
        <v>0</v>
      </c>
      <c r="IT340">
        <f>IF(OR(IT218="",AND(IT218=IT217,IT218=IT219)),NA(), IT218)</f>
        <v>0</v>
      </c>
      <c r="IU340">
        <f>IF(ISNA(IV340),NA(),IU218)</f>
        <v>0</v>
      </c>
      <c r="IV340">
        <f>IF(OR(IV218="",AND(IV218=IV217,IV218=IV219)),NA(), IV218)</f>
        <v>0</v>
      </c>
      <c r="IW340">
        <f>IF(ISNA(IX340),NA(),IW218)</f>
        <v>0</v>
      </c>
      <c r="IX340">
        <f>IF(OR(IX218="",AND(IX218=IX217,IX218=IX219)),NA(), IX218)</f>
        <v>0</v>
      </c>
      <c r="IY340">
        <f>IF(ISNA(IZ340),NA(),IY218)</f>
        <v>0</v>
      </c>
      <c r="IZ340">
        <f>IF(OR(IZ218="",AND(IZ218=IZ217,IZ218=IZ219)),NA(), IZ218)</f>
        <v>0</v>
      </c>
      <c r="JA340">
        <f>IF(ISNA(JB340),NA(),JA218)</f>
        <v>0</v>
      </c>
      <c r="JB340">
        <f>IF(OR(JB218="",AND(JB218=JB217,JB218=JB219)),NA(), JB218)</f>
        <v>0</v>
      </c>
      <c r="JC340">
        <f>IF(ISNA(JD340),NA(),JC218)</f>
        <v>0</v>
      </c>
      <c r="JD340">
        <f>IF(OR(JD218="",AND(JD218=JD217,JD218=JD219)),NA(), JD218)</f>
        <v>0</v>
      </c>
      <c r="JE340">
        <f>IF(ISNA(JF340),NA(),JE218)</f>
        <v>0</v>
      </c>
      <c r="JF340">
        <f>IF(OR(JF218="",AND(JF218=JF217,JF218=JF219)),NA(), JF218)</f>
        <v>0</v>
      </c>
      <c r="JG340">
        <f>IF(ISNA(JH340),NA(),JG218)</f>
        <v>0</v>
      </c>
      <c r="JH340">
        <f>IF(OR(JH218="",AND(JH218=JH217,JH218=JH219)),NA(), JH218)</f>
        <v>0</v>
      </c>
      <c r="JI340">
        <f>IF(ISNA(JJ340),NA(),JI218)</f>
        <v>0</v>
      </c>
      <c r="JJ340">
        <f>IF(OR(JJ218="",AND(JJ218=JJ217,JJ218=JJ219)),NA(), JJ218)</f>
        <v>0</v>
      </c>
    </row>
    <row r="341" spans="5:270">
      <c r="E341">
        <f>IF(ISNA(F341),NA(),E219)</f>
        <v>0</v>
      </c>
      <c r="F341">
        <f>IF(OR(F219="",AND(F219=F218,F219=F220)),NA(), F219)</f>
        <v>0</v>
      </c>
      <c r="G341">
        <f>IF(ISNA(H341),NA(),G219)</f>
        <v>0</v>
      </c>
      <c r="H341">
        <f>IF(OR(H219="",AND(H219=H218,H219=H220)),NA(), H219)</f>
        <v>0</v>
      </c>
      <c r="I341">
        <f>IF(ISNA(J341),NA(),I219)</f>
        <v>0</v>
      </c>
      <c r="J341">
        <f>IF(OR(J219="",AND(J219=J218,J219=J220)),NA(), J219)</f>
        <v>0</v>
      </c>
      <c r="K341">
        <f>IF(ISNA(L341),NA(),K219)</f>
        <v>0</v>
      </c>
      <c r="L341">
        <f>IF(OR(L219="",AND(L219=L218,L219=L220)),NA(), L219)</f>
        <v>0</v>
      </c>
      <c r="M341">
        <f>IF(ISNA(N341),NA(),M219)</f>
        <v>0</v>
      </c>
      <c r="N341">
        <f>IF(OR(N219="",AND(N219=N218,N219=N220)),NA(), N219)</f>
        <v>0</v>
      </c>
      <c r="O341">
        <f>IF(ISNA(P341),NA(),O219)</f>
        <v>0</v>
      </c>
      <c r="P341">
        <f>IF(OR(P219="",AND(P219=P218,P219=P220)),NA(), P219)</f>
        <v>0</v>
      </c>
      <c r="Q341">
        <f>IF(ISNA(R341),NA(),Q219)</f>
        <v>0</v>
      </c>
      <c r="R341">
        <f>IF(OR(R219="",AND(R219=R218,R219=R220)),NA(), R219)</f>
        <v>0</v>
      </c>
      <c r="S341">
        <f>IF(ISNA(T341),NA(),S219)</f>
        <v>0</v>
      </c>
      <c r="T341">
        <f>IF(OR(T219="",AND(T219=T218,T219=T220)),NA(), T219)</f>
        <v>0</v>
      </c>
      <c r="U341">
        <f>IF(ISNA(V341),NA(),U219)</f>
        <v>0</v>
      </c>
      <c r="V341">
        <f>IF(OR(V219="",AND(V219=V218,V219=V220)),NA(), V219)</f>
        <v>0</v>
      </c>
      <c r="W341">
        <f>IF(ISNA(X341),NA(),W219)</f>
        <v>0</v>
      </c>
      <c r="X341">
        <f>IF(OR(X219="",AND(X219=X218,X219=X220)),NA(), X219)</f>
        <v>0</v>
      </c>
      <c r="Y341">
        <f>IF(ISNA(Z341),NA(),Y219)</f>
        <v>0</v>
      </c>
      <c r="Z341">
        <f>IF(OR(Z219="",AND(Z219=Z218,Z219=Z220)),NA(), Z219)</f>
        <v>0</v>
      </c>
      <c r="AA341">
        <f>IF(ISNA(AB341),NA(),AA219)</f>
        <v>0</v>
      </c>
      <c r="AB341">
        <f>IF(OR(AB219="",AND(AB219=AB218,AB219=AB220)),NA(), AB219)</f>
        <v>0</v>
      </c>
      <c r="AC341">
        <f>IF(ISNA(AD341),NA(),AC219)</f>
        <v>0</v>
      </c>
      <c r="AD341">
        <f>IF(OR(AD219="",AND(AD219=AD218,AD219=AD220)),NA(), AD219)</f>
        <v>0</v>
      </c>
      <c r="AE341">
        <f>IF(ISNA(AF341),NA(),AE219)</f>
        <v>0</v>
      </c>
      <c r="AF341">
        <f>IF(OR(AF219="",AND(AF219=AF218,AF219=AF220)),NA(), AF219)</f>
        <v>0</v>
      </c>
      <c r="AG341">
        <f>IF(ISNA(AH341),NA(),AG219)</f>
        <v>0</v>
      </c>
      <c r="AH341">
        <f>IF(OR(AH219="",AND(AH219=AH218,AH219=AH220)),NA(), AH219)</f>
        <v>0</v>
      </c>
      <c r="AI341">
        <f>IF(ISNA(AJ341),NA(),AI219)</f>
        <v>0</v>
      </c>
      <c r="AJ341">
        <f>IF(OR(AJ219="",AND(AJ219=AJ218,AJ219=AJ220)),NA(), AJ219)</f>
        <v>0</v>
      </c>
      <c r="AK341">
        <f>IF(ISNA(AL341),NA(),AK219)</f>
        <v>0</v>
      </c>
      <c r="AL341">
        <f>IF(OR(AL219="",AND(AL219=AL218,AL219=AL220)),NA(), AL219)</f>
        <v>0</v>
      </c>
      <c r="AM341">
        <f>IF(ISNA(AN341),NA(),AM219)</f>
        <v>0</v>
      </c>
      <c r="AN341">
        <f>IF(OR(AN219="",AND(AN219=AN218,AN219=AN220)),NA(), AN219)</f>
        <v>0</v>
      </c>
      <c r="AO341">
        <f>IF(ISNA(AP341),NA(),AO219)</f>
        <v>0</v>
      </c>
      <c r="AP341">
        <f>IF(OR(AP219="",AND(AP219=AP218,AP219=AP220)),NA(), AP219)</f>
        <v>0</v>
      </c>
      <c r="AQ341">
        <f>IF(ISNA(AR341),NA(),AQ219)</f>
        <v>0</v>
      </c>
      <c r="AR341">
        <f>IF(OR(AR219="",AND(AR219=AR218,AR219=AR220)),NA(), AR219)</f>
        <v>0</v>
      </c>
      <c r="AS341">
        <f>IF(ISNA(AT341),NA(),AS219)</f>
        <v>0</v>
      </c>
      <c r="AT341">
        <f>IF(OR(AT219="",AND(AT219=AT218,AT219=AT220)),NA(), AT219)</f>
        <v>0</v>
      </c>
      <c r="AU341">
        <f>IF(ISNA(AV341),NA(),AU219)</f>
        <v>0</v>
      </c>
      <c r="AV341">
        <f>IF(OR(AV219="",AND(AV219=AV218,AV219=AV220)),NA(), AV219)</f>
        <v>0</v>
      </c>
      <c r="AW341">
        <f>IF(ISNA(AX341),NA(),AW219)</f>
        <v>0</v>
      </c>
      <c r="AX341">
        <f>IF(OR(AX219="",AND(AX219=AX218,AX219=AX220)),NA(), AX219)</f>
        <v>0</v>
      </c>
      <c r="AY341">
        <f>IF(ISNA(AZ341),NA(),AY219)</f>
        <v>0</v>
      </c>
      <c r="AZ341">
        <f>IF(OR(AZ219="",AND(AZ219=AZ218,AZ219=AZ220)),NA(), AZ219)</f>
        <v>0</v>
      </c>
      <c r="BA341">
        <f>IF(ISNA(BB341),NA(),BA219)</f>
        <v>0</v>
      </c>
      <c r="BB341">
        <f>IF(OR(BB219="",AND(BB219=BB218,BB219=BB220)),NA(), BB219)</f>
        <v>0</v>
      </c>
      <c r="BC341">
        <f>IF(ISNA(BD341),NA(),BC219)</f>
        <v>0</v>
      </c>
      <c r="BD341">
        <f>IF(OR(BD219="",AND(BD219=BD218,BD219=BD220)),NA(), BD219)</f>
        <v>0</v>
      </c>
      <c r="BE341">
        <f>IF(ISNA(BF341),NA(),BE219)</f>
        <v>0</v>
      </c>
      <c r="BF341">
        <f>IF(OR(BF219="",AND(BF219=BF218,BF219=BF220)),NA(), BF219)</f>
        <v>0</v>
      </c>
      <c r="BG341">
        <f>IF(ISNA(BH341),NA(),BG219)</f>
        <v>0</v>
      </c>
      <c r="BH341">
        <f>IF(OR(BH219="",AND(BH219=BH218,BH219=BH220)),NA(), BH219)</f>
        <v>0</v>
      </c>
      <c r="BI341">
        <f>IF(ISNA(BJ341),NA(),BI219)</f>
        <v>0</v>
      </c>
      <c r="BJ341">
        <f>IF(OR(BJ219="",AND(BJ219=BJ218,BJ219=BJ220)),NA(), BJ219)</f>
        <v>0</v>
      </c>
      <c r="BK341">
        <f>IF(ISNA(BL341),NA(),BK219)</f>
        <v>0</v>
      </c>
      <c r="BL341">
        <f>IF(OR(BL219="",AND(BL219=BL218,BL219=BL220)),NA(), BL219)</f>
        <v>0</v>
      </c>
      <c r="BM341">
        <f>IF(ISNA(BN341),NA(),BM219)</f>
        <v>0</v>
      </c>
      <c r="BN341">
        <f>IF(OR(BN219="",AND(BN219=BN218,BN219=BN220)),NA(), BN219)</f>
        <v>0</v>
      </c>
      <c r="BO341">
        <f>IF(ISNA(BP341),NA(),BO219)</f>
        <v>0</v>
      </c>
      <c r="BP341">
        <f>IF(OR(BP219="",AND(BP219=BP218,BP219=BP220)),NA(), BP219)</f>
        <v>0</v>
      </c>
      <c r="BQ341">
        <f>IF(ISNA(BR341),NA(),BQ219)</f>
        <v>0</v>
      </c>
      <c r="BR341">
        <f>IF(OR(BR219="",AND(BR219=BR218,BR219=BR220)),NA(), BR219)</f>
        <v>0</v>
      </c>
      <c r="BS341">
        <f>IF(ISNA(BT341),NA(),BS219)</f>
        <v>0</v>
      </c>
      <c r="BT341">
        <f>IF(OR(BT219="",AND(BT219=BT218,BT219=BT220)),NA(), BT219)</f>
        <v>0</v>
      </c>
      <c r="BU341">
        <f>IF(ISNA(BV341),NA(),BU219)</f>
        <v>0</v>
      </c>
      <c r="BV341">
        <f>IF(OR(BV219="",AND(BV219=BV218,BV219=BV220)),NA(), BV219)</f>
        <v>0</v>
      </c>
      <c r="BW341">
        <f>IF(ISNA(BX341),NA(),BW219)</f>
        <v>0</v>
      </c>
      <c r="BX341">
        <f>IF(OR(BX219="",AND(BX219=BX218,BX219=BX220)),NA(), BX219)</f>
        <v>0</v>
      </c>
      <c r="BY341">
        <f>IF(ISNA(BZ341),NA(),BY219)</f>
        <v>0</v>
      </c>
      <c r="BZ341">
        <f>IF(OR(BZ219="",AND(BZ219=BZ218,BZ219=BZ220)),NA(), BZ219)</f>
        <v>0</v>
      </c>
      <c r="CA341">
        <f>IF(ISNA(CB341),NA(),CA219)</f>
        <v>0</v>
      </c>
      <c r="CB341">
        <f>IF(OR(CB219="",AND(CB219=CB218,CB219=CB220)),NA(), CB219)</f>
        <v>0</v>
      </c>
      <c r="CC341">
        <f>IF(ISNA(CD341),NA(),CC219)</f>
        <v>0</v>
      </c>
      <c r="CD341">
        <f>IF(OR(CD219="",AND(CD219=CD218,CD219=CD220)),NA(), CD219)</f>
        <v>0</v>
      </c>
      <c r="CE341">
        <f>IF(ISNA(CF341),NA(),CE219)</f>
        <v>0</v>
      </c>
      <c r="CF341">
        <f>IF(OR(CF219="",AND(CF219=CF218,CF219=CF220)),NA(), CF219)</f>
        <v>0</v>
      </c>
      <c r="CG341">
        <f>IF(ISNA(CH341),NA(),CG219)</f>
        <v>0</v>
      </c>
      <c r="CH341">
        <f>IF(OR(CH219="",AND(CH219=CH218,CH219=CH220)),NA(), CH219)</f>
        <v>0</v>
      </c>
      <c r="CI341">
        <f>IF(ISNA(CJ341),NA(),CI219)</f>
        <v>0</v>
      </c>
      <c r="CJ341">
        <f>IF(OR(CJ219="",AND(CJ219=CJ218,CJ219=CJ220)),NA(), CJ219)</f>
        <v>0</v>
      </c>
      <c r="CK341">
        <f>IF(ISNA(CL341),NA(),CK219)</f>
        <v>0</v>
      </c>
      <c r="CL341">
        <f>IF(OR(CL219="",AND(CL219=CL218,CL219=CL220)),NA(), CL219)</f>
        <v>0</v>
      </c>
      <c r="CM341">
        <f>IF(ISNA(CN341),NA(),CM219)</f>
        <v>0</v>
      </c>
      <c r="CN341">
        <f>IF(OR(CN219="",AND(CN219=CN218,CN219=CN220)),NA(), CN219)</f>
        <v>0</v>
      </c>
      <c r="CO341">
        <f>IF(ISNA(CP341),NA(),CO219)</f>
        <v>0</v>
      </c>
      <c r="CP341">
        <f>IF(OR(CP219="",AND(CP219=CP218,CP219=CP220)),NA(), CP219)</f>
        <v>0</v>
      </c>
      <c r="CQ341">
        <f>IF(ISNA(CR341),NA(),CQ219)</f>
        <v>0</v>
      </c>
      <c r="CR341">
        <f>IF(OR(CR219="",AND(CR219=CR218,CR219=CR220)),NA(), CR219)</f>
        <v>0</v>
      </c>
      <c r="CS341">
        <f>IF(ISNA(CT341),NA(),CS219)</f>
        <v>0</v>
      </c>
      <c r="CT341">
        <f>IF(OR(CT219="",AND(CT219=CT218,CT219=CT220)),NA(), CT219)</f>
        <v>0</v>
      </c>
      <c r="CU341">
        <f>IF(ISNA(CV341),NA(),CU219)</f>
        <v>0</v>
      </c>
      <c r="CV341">
        <f>IF(OR(CV219="",AND(CV219=CV218,CV219=CV220)),NA(), CV219)</f>
        <v>0</v>
      </c>
      <c r="CW341">
        <f>IF(ISNA(CX341),NA(),CW219)</f>
        <v>0</v>
      </c>
      <c r="CX341">
        <f>IF(OR(CX219="",AND(CX219=CX218,CX219=CX220)),NA(), CX219)</f>
        <v>0</v>
      </c>
      <c r="CY341">
        <f>IF(ISNA(CZ341),NA(),CY219)</f>
        <v>0</v>
      </c>
      <c r="CZ341">
        <f>IF(OR(CZ219="",AND(CZ219=CZ218,CZ219=CZ220)),NA(), CZ219)</f>
        <v>0</v>
      </c>
      <c r="DA341">
        <f>IF(ISNA(DB341),NA(),DA219)</f>
        <v>0</v>
      </c>
      <c r="DB341">
        <f>IF(OR(DB219="",AND(DB219=DB218,DB219=DB220)),NA(), DB219)</f>
        <v>0</v>
      </c>
      <c r="DC341">
        <f>IF(ISNA(DD341),NA(),DC219)</f>
        <v>0</v>
      </c>
      <c r="DD341">
        <f>IF(OR(DD219="",AND(DD219=DD218,DD219=DD220)),NA(), DD219)</f>
        <v>0</v>
      </c>
      <c r="DE341">
        <f>IF(ISNA(DF341),NA(),DE219)</f>
        <v>0</v>
      </c>
      <c r="DF341">
        <f>IF(OR(DF219="",AND(DF219=DF218,DF219=DF220)),NA(), DF219)</f>
        <v>0</v>
      </c>
      <c r="DG341">
        <f>IF(ISNA(DH341),NA(),DG219)</f>
        <v>0</v>
      </c>
      <c r="DH341">
        <f>IF(OR(DH219="",AND(DH219=DH218,DH219=DH220)),NA(), DH219)</f>
        <v>0</v>
      </c>
      <c r="DI341">
        <f>IF(ISNA(DJ341),NA(),DI219)</f>
        <v>0</v>
      </c>
      <c r="DJ341">
        <f>IF(OR(DJ219="",AND(DJ219=DJ218,DJ219=DJ220)),NA(), DJ219)</f>
        <v>0</v>
      </c>
      <c r="DK341">
        <f>IF(ISNA(DL341),NA(),DK219)</f>
        <v>0</v>
      </c>
      <c r="DL341">
        <f>IF(OR(DL219="",AND(DL219=DL218,DL219=DL220)),NA(), DL219)</f>
        <v>0</v>
      </c>
      <c r="DM341">
        <f>IF(ISNA(DN341),NA(),DM219)</f>
        <v>0</v>
      </c>
      <c r="DN341">
        <f>IF(OR(DN219="",AND(DN219=DN218,DN219=DN220)),NA(), DN219)</f>
        <v>0</v>
      </c>
      <c r="DO341">
        <f>IF(ISNA(DP341),NA(),DO219)</f>
        <v>0</v>
      </c>
      <c r="DP341">
        <f>IF(OR(DP219="",AND(DP219=DP218,DP219=DP220)),NA(), DP219)</f>
        <v>0</v>
      </c>
      <c r="DQ341">
        <f>IF(ISNA(DR341),NA(),DQ219)</f>
        <v>0</v>
      </c>
      <c r="DR341">
        <f>IF(OR(DR219="",AND(DR219=DR218,DR219=DR220)),NA(), DR219)</f>
        <v>0</v>
      </c>
      <c r="DS341">
        <f>IF(ISNA(DT341),NA(),DS219)</f>
        <v>0</v>
      </c>
      <c r="DT341">
        <f>IF(OR(DT219="",AND(DT219=DT218,DT219=DT220)),NA(), DT219)</f>
        <v>0</v>
      </c>
      <c r="DU341">
        <f>IF(ISNA(DV341),NA(),DU219)</f>
        <v>0</v>
      </c>
      <c r="DV341">
        <f>IF(OR(DV219="",AND(DV219=DV218,DV219=DV220)),NA(), DV219)</f>
        <v>0</v>
      </c>
      <c r="DW341">
        <f>IF(ISNA(DX341),NA(),DW219)</f>
        <v>0</v>
      </c>
      <c r="DX341">
        <f>IF(OR(DX219="",AND(DX219=DX218,DX219=DX220)),NA(), DX219)</f>
        <v>0</v>
      </c>
      <c r="DY341">
        <f>IF(ISNA(DZ341),NA(),DY219)</f>
        <v>0</v>
      </c>
      <c r="DZ341">
        <f>IF(OR(DZ219="",AND(DZ219=DZ218,DZ219=DZ220)),NA(), DZ219)</f>
        <v>0</v>
      </c>
      <c r="EA341">
        <f>IF(ISNA(EB341),NA(),EA219)</f>
        <v>0</v>
      </c>
      <c r="EB341">
        <f>IF(OR(EB219="",AND(EB219=EB218,EB219=EB220)),NA(), EB219)</f>
        <v>0</v>
      </c>
      <c r="EC341">
        <f>IF(ISNA(ED341),NA(),EC219)</f>
        <v>0</v>
      </c>
      <c r="ED341">
        <f>IF(OR(ED219="",AND(ED219=ED218,ED219=ED220)),NA(), ED219)</f>
        <v>0</v>
      </c>
      <c r="EE341">
        <f>IF(ISNA(EF341),NA(),EE219)</f>
        <v>0</v>
      </c>
      <c r="EF341">
        <f>IF(OR(EF219="",AND(EF219=EF218,EF219=EF220)),NA(), EF219)</f>
        <v>0</v>
      </c>
      <c r="EI341">
        <f>IF(ISNA(EJ341),NA(),EI219)</f>
        <v>0</v>
      </c>
      <c r="EJ341">
        <f>IF(OR(EJ219="",AND(EJ219=EJ218,EJ219=EJ220)),NA(), EJ219)</f>
        <v>0</v>
      </c>
      <c r="EK341">
        <f>IF(ISNA(EL341),NA(),EK219)</f>
        <v>0</v>
      </c>
      <c r="EL341">
        <f>IF(OR(EL219="",AND(EL219=EL218,EL219=EL220)),NA(), EL219)</f>
        <v>0</v>
      </c>
      <c r="EM341">
        <f>IF(ISNA(EN341),NA(),EM219)</f>
        <v>0</v>
      </c>
      <c r="EN341">
        <f>IF(OR(EN219="",AND(EN219=EN218,EN219=EN220)),NA(), EN219)</f>
        <v>0</v>
      </c>
      <c r="EO341">
        <f>IF(ISNA(EP341),NA(),EO219)</f>
        <v>0</v>
      </c>
      <c r="EP341">
        <f>IF(OR(EP219="",AND(EP219=EP218,EP219=EP220)),NA(), EP219)</f>
        <v>0</v>
      </c>
      <c r="EQ341">
        <f>IF(ISNA(ER341),NA(),EQ219)</f>
        <v>0</v>
      </c>
      <c r="ER341">
        <f>IF(OR(ER219="",AND(ER219=ER218,ER219=ER220)),NA(), ER219)</f>
        <v>0</v>
      </c>
      <c r="ES341">
        <f>IF(ISNA(ET341),NA(),ES219)</f>
        <v>0</v>
      </c>
      <c r="ET341">
        <f>IF(OR(ET219="",AND(ET219=ET218,ET219=ET220)),NA(), ET219)</f>
        <v>0</v>
      </c>
      <c r="EU341">
        <f>IF(ISNA(EV341),NA(),EU219)</f>
        <v>0</v>
      </c>
      <c r="EV341">
        <f>IF(OR(EV219="",AND(EV219=EV218,EV219=EV220)),NA(), EV219)</f>
        <v>0</v>
      </c>
      <c r="EW341">
        <f>IF(ISNA(EX341),NA(),EW219)</f>
        <v>0</v>
      </c>
      <c r="EX341">
        <f>IF(OR(EX219="",AND(EX219=EX218,EX219=EX220)),NA(), EX219)</f>
        <v>0</v>
      </c>
      <c r="EY341">
        <f>IF(ISNA(EZ341),NA(),EY219)</f>
        <v>0</v>
      </c>
      <c r="EZ341">
        <f>IF(OR(EZ219="",AND(EZ219=EZ218,EZ219=EZ220)),NA(), EZ219)</f>
        <v>0</v>
      </c>
      <c r="FA341">
        <f>IF(ISNA(FB341),NA(),FA219)</f>
        <v>0</v>
      </c>
      <c r="FB341">
        <f>IF(OR(FB219="",AND(FB219=FB218,FB219=FB220)),NA(), FB219)</f>
        <v>0</v>
      </c>
      <c r="FC341">
        <f>IF(ISNA(FD341),NA(),FC219)</f>
        <v>0</v>
      </c>
      <c r="FD341">
        <f>IF(OR(FD219="",AND(FD219=FD218,FD219=FD220)),NA(), FD219)</f>
        <v>0</v>
      </c>
      <c r="FE341">
        <f>IF(ISNA(FF341),NA(),FE219)</f>
        <v>0</v>
      </c>
      <c r="FF341">
        <f>IF(OR(FF219="",AND(FF219=FF218,FF219=FF220)),NA(), FF219)</f>
        <v>0</v>
      </c>
      <c r="FG341">
        <f>IF(ISNA(FH341),NA(),FG219)</f>
        <v>0</v>
      </c>
      <c r="FH341">
        <f>IF(OR(FH219="",AND(FH219=FH218,FH219=FH220)),NA(), FH219)</f>
        <v>0</v>
      </c>
      <c r="FI341">
        <f>IF(ISNA(FJ341),NA(),FI219)</f>
        <v>0</v>
      </c>
      <c r="FJ341">
        <f>IF(OR(FJ219="",AND(FJ219=FJ218,FJ219=FJ220)),NA(), FJ219)</f>
        <v>0</v>
      </c>
      <c r="FK341">
        <f>IF(ISNA(FL341),NA(),FK219)</f>
        <v>0</v>
      </c>
      <c r="FL341">
        <f>IF(OR(FL219="",AND(FL219=FL218,FL219=FL220)),NA(), FL219)</f>
        <v>0</v>
      </c>
      <c r="FM341">
        <f>IF(ISNA(FN341),NA(),FM219)</f>
        <v>0</v>
      </c>
      <c r="FN341">
        <f>IF(OR(FN219="",AND(FN219=FN218,FN219=FN220)),NA(), FN219)</f>
        <v>0</v>
      </c>
      <c r="FO341">
        <f>IF(ISNA(FP341),NA(),FO219)</f>
        <v>0</v>
      </c>
      <c r="FP341">
        <f>IF(OR(FP219="",AND(FP219=FP218,FP219=FP220)),NA(), FP219)</f>
        <v>0</v>
      </c>
      <c r="FQ341">
        <f>IF(ISNA(FR341),NA(),FQ219)</f>
        <v>0</v>
      </c>
      <c r="FR341">
        <f>IF(OR(FR219="",AND(FR219=FR218,FR219=FR220)),NA(), FR219)</f>
        <v>0</v>
      </c>
      <c r="FS341">
        <f>IF(ISNA(FT341),NA(),FS219)</f>
        <v>0</v>
      </c>
      <c r="FT341">
        <f>IF(OR(FT219="",AND(FT219=FT218,FT219=FT220)),NA(), FT219)</f>
        <v>0</v>
      </c>
      <c r="FU341">
        <f>IF(ISNA(FV341),NA(),FU219)</f>
        <v>0</v>
      </c>
      <c r="FV341">
        <f>IF(OR(FV219="",AND(FV219=FV218,FV219=FV220)),NA(), FV219)</f>
        <v>0</v>
      </c>
      <c r="FW341">
        <f>IF(ISNA(FX341),NA(),FW219)</f>
        <v>0</v>
      </c>
      <c r="FX341">
        <f>IF(OR(FX219="",AND(FX219=FX218,FX219=FX220)),NA(), FX219)</f>
        <v>0</v>
      </c>
      <c r="FY341">
        <f>IF(ISNA(FZ341),NA(),FY219)</f>
        <v>0</v>
      </c>
      <c r="FZ341">
        <f>IF(OR(FZ219="",AND(FZ219=FZ218,FZ219=FZ220)),NA(), FZ219)</f>
        <v>0</v>
      </c>
      <c r="GA341">
        <f>IF(ISNA(GB341),NA(),GA219)</f>
        <v>0</v>
      </c>
      <c r="GB341">
        <f>IF(OR(GB219="",AND(GB219=GB218,GB219=GB220)),NA(), GB219)</f>
        <v>0</v>
      </c>
      <c r="GC341">
        <f>IF(ISNA(GD341),NA(),GC219)</f>
        <v>0</v>
      </c>
      <c r="GD341">
        <f>IF(OR(GD219="",AND(GD219=GD218,GD219=GD220)),NA(), GD219)</f>
        <v>0</v>
      </c>
      <c r="GE341">
        <f>IF(ISNA(GF341),NA(),GE219)</f>
        <v>0</v>
      </c>
      <c r="GF341">
        <f>IF(OR(GF219="",AND(GF219=GF218,GF219=GF220)),NA(), GF219)</f>
        <v>0</v>
      </c>
      <c r="GG341">
        <f>IF(ISNA(GH341),NA(),GG219)</f>
        <v>0</v>
      </c>
      <c r="GH341">
        <f>IF(OR(GH219="",AND(GH219=GH218,GH219=GH220)),NA(), GH219)</f>
        <v>0</v>
      </c>
      <c r="GI341">
        <f>IF(ISNA(GJ341),NA(),GI219)</f>
        <v>0</v>
      </c>
      <c r="GJ341">
        <f>IF(OR(GJ219="",AND(GJ219=GJ218,GJ219=GJ220)),NA(), GJ219)</f>
        <v>0</v>
      </c>
      <c r="GK341">
        <f>IF(ISNA(GL341),NA(),GK219)</f>
        <v>0</v>
      </c>
      <c r="GL341">
        <f>IF(OR(GL219="",AND(GL219=GL218,GL219=GL220)),NA(), GL219)</f>
        <v>0</v>
      </c>
      <c r="GM341">
        <f>IF(ISNA(GN341),NA(),GM219)</f>
        <v>0</v>
      </c>
      <c r="GN341">
        <f>IF(OR(GN219="",AND(GN219=GN218,GN219=GN220)),NA(), GN219)</f>
        <v>0</v>
      </c>
      <c r="GO341">
        <f>IF(ISNA(GP341),NA(),GO219)</f>
        <v>0</v>
      </c>
      <c r="GP341">
        <f>IF(OR(GP219="",AND(GP219=GP218,GP219=GP220)),NA(), GP219)</f>
        <v>0</v>
      </c>
      <c r="GQ341">
        <f>IF(ISNA(GR341),NA(),GQ219)</f>
        <v>0</v>
      </c>
      <c r="GR341">
        <f>IF(OR(GR219="",AND(GR219=GR218,GR219=GR220)),NA(), GR219)</f>
        <v>0</v>
      </c>
      <c r="GS341">
        <f>IF(ISNA(GT341),NA(),GS219)</f>
        <v>0</v>
      </c>
      <c r="GT341">
        <f>IF(OR(GT219="",AND(GT219=GT218,GT219=GT220)),NA(), GT219)</f>
        <v>0</v>
      </c>
      <c r="GU341">
        <f>IF(ISNA(GV341),NA(),GU219)</f>
        <v>0</v>
      </c>
      <c r="GV341">
        <f>IF(OR(GV219="",AND(GV219=GV218,GV219=GV220)),NA(), GV219)</f>
        <v>0</v>
      </c>
      <c r="GW341">
        <f>IF(ISNA(GX341),NA(),GW219)</f>
        <v>0</v>
      </c>
      <c r="GX341">
        <f>IF(OR(GX219="",AND(GX219=GX218,GX219=GX220)),NA(), GX219)</f>
        <v>0</v>
      </c>
      <c r="GY341">
        <f>IF(ISNA(GZ341),NA(),GY219)</f>
        <v>0</v>
      </c>
      <c r="GZ341">
        <f>IF(OR(GZ219="",AND(GZ219=GZ218,GZ219=GZ220)),NA(), GZ219)</f>
        <v>0</v>
      </c>
      <c r="HA341">
        <f>IF(ISNA(HB341),NA(),HA219)</f>
        <v>0</v>
      </c>
      <c r="HB341">
        <f>IF(OR(HB219="",AND(HB219=HB218,HB219=HB220)),NA(), HB219)</f>
        <v>0</v>
      </c>
      <c r="HC341">
        <f>IF(ISNA(HD341),NA(),HC219)</f>
        <v>0</v>
      </c>
      <c r="HD341">
        <f>IF(OR(HD219="",AND(HD219=HD218,HD219=HD220)),NA(), HD219)</f>
        <v>0</v>
      </c>
      <c r="HE341">
        <f>IF(ISNA(HF341),NA(),HE219)</f>
        <v>0</v>
      </c>
      <c r="HF341">
        <f>IF(OR(HF219="",AND(HF219=HF218,HF219=HF220)),NA(), HF219)</f>
        <v>0</v>
      </c>
      <c r="HG341">
        <f>IF(ISNA(HH341),NA(),HG219)</f>
        <v>0</v>
      </c>
      <c r="HH341">
        <f>IF(OR(HH219="",AND(HH219=HH218,HH219=HH220)),NA(), HH219)</f>
        <v>0</v>
      </c>
      <c r="HI341">
        <f>IF(ISNA(HJ341),NA(),HI219)</f>
        <v>0</v>
      </c>
      <c r="HJ341">
        <f>IF(OR(HJ219="",AND(HJ219=HJ218,HJ219=HJ220)),NA(), HJ219)</f>
        <v>0</v>
      </c>
      <c r="HK341">
        <f>IF(ISNA(HL341),NA(),HK219)</f>
        <v>0</v>
      </c>
      <c r="HL341">
        <f>IF(OR(HL219="",AND(HL219=HL218,HL219=HL220)),NA(), HL219)</f>
        <v>0</v>
      </c>
      <c r="HM341">
        <f>IF(ISNA(HN341),NA(),HM219)</f>
        <v>0</v>
      </c>
      <c r="HN341">
        <f>IF(OR(HN219="",AND(HN219=HN218,HN219=HN220)),NA(), HN219)</f>
        <v>0</v>
      </c>
      <c r="HO341">
        <f>IF(ISNA(HP341),NA(),HO219)</f>
        <v>0</v>
      </c>
      <c r="HP341">
        <f>IF(OR(HP219="",AND(HP219=HP218,HP219=HP220)),NA(), HP219)</f>
        <v>0</v>
      </c>
      <c r="HQ341">
        <f>IF(ISNA(HR341),NA(),HQ219)</f>
        <v>0</v>
      </c>
      <c r="HR341">
        <f>IF(OR(HR219="",AND(HR219=HR218,HR219=HR220)),NA(), HR219)</f>
        <v>0</v>
      </c>
      <c r="HS341">
        <f>IF(ISNA(HT341),NA(),HS219)</f>
        <v>0</v>
      </c>
      <c r="HT341">
        <f>IF(OR(HT219="",AND(HT219=HT218,HT219=HT220)),NA(), HT219)</f>
        <v>0</v>
      </c>
      <c r="HU341">
        <f>IF(ISNA(HV341),NA(),HU219)</f>
        <v>0</v>
      </c>
      <c r="HV341">
        <f>IF(OR(HV219="",AND(HV219=HV218,HV219=HV220)),NA(), HV219)</f>
        <v>0</v>
      </c>
      <c r="HW341">
        <f>IF(ISNA(HX341),NA(),HW219)</f>
        <v>0</v>
      </c>
      <c r="HX341">
        <f>IF(OR(HX219="",AND(HX219=HX218,HX219=HX220)),NA(), HX219)</f>
        <v>0</v>
      </c>
      <c r="HY341">
        <f>IF(ISNA(HZ341),NA(),HY219)</f>
        <v>0</v>
      </c>
      <c r="HZ341">
        <f>IF(OR(HZ219="",AND(HZ219=HZ218,HZ219=HZ220)),NA(), HZ219)</f>
        <v>0</v>
      </c>
      <c r="IA341">
        <f>IF(ISNA(IB341),NA(),IA219)</f>
        <v>0</v>
      </c>
      <c r="IB341">
        <f>IF(OR(IB219="",AND(IB219=IB218,IB219=IB220)),NA(), IB219)</f>
        <v>0</v>
      </c>
      <c r="IC341">
        <f>IF(ISNA(ID341),NA(),IC219)</f>
        <v>0</v>
      </c>
      <c r="ID341">
        <f>IF(OR(ID219="",AND(ID219=ID218,ID219=ID220)),NA(), ID219)</f>
        <v>0</v>
      </c>
      <c r="IE341">
        <f>IF(ISNA(IF341),NA(),IE219)</f>
        <v>0</v>
      </c>
      <c r="IF341">
        <f>IF(OR(IF219="",AND(IF219=IF218,IF219=IF220)),NA(), IF219)</f>
        <v>0</v>
      </c>
      <c r="IG341">
        <f>IF(ISNA(IH341),NA(),IG219)</f>
        <v>0</v>
      </c>
      <c r="IH341">
        <f>IF(OR(IH219="",AND(IH219=IH218,IH219=IH220)),NA(), IH219)</f>
        <v>0</v>
      </c>
      <c r="II341">
        <f>IF(ISNA(IJ341),NA(),II219)</f>
        <v>0</v>
      </c>
      <c r="IJ341">
        <f>IF(OR(IJ219="",AND(IJ219=IJ218,IJ219=IJ220)),NA(), IJ219)</f>
        <v>0</v>
      </c>
      <c r="IK341">
        <f>IF(ISNA(IL341),NA(),IK219)</f>
        <v>0</v>
      </c>
      <c r="IL341">
        <f>IF(OR(IL219="",AND(IL219=IL218,IL219=IL220)),NA(), IL219)</f>
        <v>0</v>
      </c>
      <c r="IM341">
        <f>IF(ISNA(IN341),NA(),IM219)</f>
        <v>0</v>
      </c>
      <c r="IN341">
        <f>IF(OR(IN219="",AND(IN219=IN218,IN219=IN220)),NA(), IN219)</f>
        <v>0</v>
      </c>
      <c r="IO341">
        <f>IF(ISNA(IP341),NA(),IO219)</f>
        <v>0</v>
      </c>
      <c r="IP341">
        <f>IF(OR(IP219="",AND(IP219=IP218,IP219=IP220)),NA(), IP219)</f>
        <v>0</v>
      </c>
      <c r="IQ341">
        <f>IF(ISNA(IR341),NA(),IQ219)</f>
        <v>0</v>
      </c>
      <c r="IR341">
        <f>IF(OR(IR219="",AND(IR219=IR218,IR219=IR220)),NA(), IR219)</f>
        <v>0</v>
      </c>
      <c r="IS341">
        <f>IF(ISNA(IT341),NA(),IS219)</f>
        <v>0</v>
      </c>
      <c r="IT341">
        <f>IF(OR(IT219="",AND(IT219=IT218,IT219=IT220)),NA(), IT219)</f>
        <v>0</v>
      </c>
      <c r="IU341">
        <f>IF(ISNA(IV341),NA(),IU219)</f>
        <v>0</v>
      </c>
      <c r="IV341">
        <f>IF(OR(IV219="",AND(IV219=IV218,IV219=IV220)),NA(), IV219)</f>
        <v>0</v>
      </c>
      <c r="IW341">
        <f>IF(ISNA(IX341),NA(),IW219)</f>
        <v>0</v>
      </c>
      <c r="IX341">
        <f>IF(OR(IX219="",AND(IX219=IX218,IX219=IX220)),NA(), IX219)</f>
        <v>0</v>
      </c>
      <c r="IY341">
        <f>IF(ISNA(IZ341),NA(),IY219)</f>
        <v>0</v>
      </c>
      <c r="IZ341">
        <f>IF(OR(IZ219="",AND(IZ219=IZ218,IZ219=IZ220)),NA(), IZ219)</f>
        <v>0</v>
      </c>
      <c r="JA341">
        <f>IF(ISNA(JB341),NA(),JA219)</f>
        <v>0</v>
      </c>
      <c r="JB341">
        <f>IF(OR(JB219="",AND(JB219=JB218,JB219=JB220)),NA(), JB219)</f>
        <v>0</v>
      </c>
      <c r="JC341">
        <f>IF(ISNA(JD341),NA(),JC219)</f>
        <v>0</v>
      </c>
      <c r="JD341">
        <f>IF(OR(JD219="",AND(JD219=JD218,JD219=JD220)),NA(), JD219)</f>
        <v>0</v>
      </c>
      <c r="JE341">
        <f>IF(ISNA(JF341),NA(),JE219)</f>
        <v>0</v>
      </c>
      <c r="JF341">
        <f>IF(OR(JF219="",AND(JF219=JF218,JF219=JF220)),NA(), JF219)</f>
        <v>0</v>
      </c>
      <c r="JG341">
        <f>IF(ISNA(JH341),NA(),JG219)</f>
        <v>0</v>
      </c>
      <c r="JH341">
        <f>IF(OR(JH219="",AND(JH219=JH218,JH219=JH220)),NA(), JH219)</f>
        <v>0</v>
      </c>
      <c r="JI341">
        <f>IF(ISNA(JJ341),NA(),JI219)</f>
        <v>0</v>
      </c>
      <c r="JJ341">
        <f>IF(OR(JJ219="",AND(JJ219=JJ218,JJ219=JJ220)),NA(), JJ219)</f>
        <v>0</v>
      </c>
    </row>
    <row r="342" spans="5:270">
      <c r="E342">
        <f>IF(ISNA(F342),NA(),E220)</f>
        <v>0</v>
      </c>
      <c r="F342">
        <f>IF(OR(F220="",AND(F220=F219,F220=F221)),NA(), F220)</f>
        <v>0</v>
      </c>
      <c r="G342">
        <f>IF(ISNA(H342),NA(),G220)</f>
        <v>0</v>
      </c>
      <c r="H342">
        <f>IF(OR(H220="",AND(H220=H219,H220=H221)),NA(), H220)</f>
        <v>0</v>
      </c>
      <c r="I342">
        <f>IF(ISNA(J342),NA(),I220)</f>
        <v>0</v>
      </c>
      <c r="J342">
        <f>IF(OR(J220="",AND(J220=J219,J220=J221)),NA(), J220)</f>
        <v>0</v>
      </c>
      <c r="K342">
        <f>IF(ISNA(L342),NA(),K220)</f>
        <v>0</v>
      </c>
      <c r="L342">
        <f>IF(OR(L220="",AND(L220=L219,L220=L221)),NA(), L220)</f>
        <v>0</v>
      </c>
      <c r="M342">
        <f>IF(ISNA(N342),NA(),M220)</f>
        <v>0</v>
      </c>
      <c r="N342">
        <f>IF(OR(N220="",AND(N220=N219,N220=N221)),NA(), N220)</f>
        <v>0</v>
      </c>
      <c r="O342">
        <f>IF(ISNA(P342),NA(),O220)</f>
        <v>0</v>
      </c>
      <c r="P342">
        <f>IF(OR(P220="",AND(P220=P219,P220=P221)),NA(), P220)</f>
        <v>0</v>
      </c>
      <c r="Q342">
        <f>IF(ISNA(R342),NA(),Q220)</f>
        <v>0</v>
      </c>
      <c r="R342">
        <f>IF(OR(R220="",AND(R220=R219,R220=R221)),NA(), R220)</f>
        <v>0</v>
      </c>
      <c r="S342">
        <f>IF(ISNA(T342),NA(),S220)</f>
        <v>0</v>
      </c>
      <c r="T342">
        <f>IF(OR(T220="",AND(T220=T219,T220=T221)),NA(), T220)</f>
        <v>0</v>
      </c>
      <c r="U342">
        <f>IF(ISNA(V342),NA(),U220)</f>
        <v>0</v>
      </c>
      <c r="V342">
        <f>IF(OR(V220="",AND(V220=V219,V220=V221)),NA(), V220)</f>
        <v>0</v>
      </c>
      <c r="W342">
        <f>IF(ISNA(X342),NA(),W220)</f>
        <v>0</v>
      </c>
      <c r="X342">
        <f>IF(OR(X220="",AND(X220=X219,X220=X221)),NA(), X220)</f>
        <v>0</v>
      </c>
      <c r="Y342">
        <f>IF(ISNA(Z342),NA(),Y220)</f>
        <v>0</v>
      </c>
      <c r="Z342">
        <f>IF(OR(Z220="",AND(Z220=Z219,Z220=Z221)),NA(), Z220)</f>
        <v>0</v>
      </c>
      <c r="AA342">
        <f>IF(ISNA(AB342),NA(),AA220)</f>
        <v>0</v>
      </c>
      <c r="AB342">
        <f>IF(OR(AB220="",AND(AB220=AB219,AB220=AB221)),NA(), AB220)</f>
        <v>0</v>
      </c>
      <c r="AC342">
        <f>IF(ISNA(AD342),NA(),AC220)</f>
        <v>0</v>
      </c>
      <c r="AD342">
        <f>IF(OR(AD220="",AND(AD220=AD219,AD220=AD221)),NA(), AD220)</f>
        <v>0</v>
      </c>
      <c r="AE342">
        <f>IF(ISNA(AF342),NA(),AE220)</f>
        <v>0</v>
      </c>
      <c r="AF342">
        <f>IF(OR(AF220="",AND(AF220=AF219,AF220=AF221)),NA(), AF220)</f>
        <v>0</v>
      </c>
      <c r="AG342">
        <f>IF(ISNA(AH342),NA(),AG220)</f>
        <v>0</v>
      </c>
      <c r="AH342">
        <f>IF(OR(AH220="",AND(AH220=AH219,AH220=AH221)),NA(), AH220)</f>
        <v>0</v>
      </c>
      <c r="AI342">
        <f>IF(ISNA(AJ342),NA(),AI220)</f>
        <v>0</v>
      </c>
      <c r="AJ342">
        <f>IF(OR(AJ220="",AND(AJ220=AJ219,AJ220=AJ221)),NA(), AJ220)</f>
        <v>0</v>
      </c>
      <c r="AK342">
        <f>IF(ISNA(AL342),NA(),AK220)</f>
        <v>0</v>
      </c>
      <c r="AL342">
        <f>IF(OR(AL220="",AND(AL220=AL219,AL220=AL221)),NA(), AL220)</f>
        <v>0</v>
      </c>
      <c r="AM342">
        <f>IF(ISNA(AN342),NA(),AM220)</f>
        <v>0</v>
      </c>
      <c r="AN342">
        <f>IF(OR(AN220="",AND(AN220=AN219,AN220=AN221)),NA(), AN220)</f>
        <v>0</v>
      </c>
      <c r="AO342">
        <f>IF(ISNA(AP342),NA(),AO220)</f>
        <v>0</v>
      </c>
      <c r="AP342">
        <f>IF(OR(AP220="",AND(AP220=AP219,AP220=AP221)),NA(), AP220)</f>
        <v>0</v>
      </c>
      <c r="AQ342">
        <f>IF(ISNA(AR342),NA(),AQ220)</f>
        <v>0</v>
      </c>
      <c r="AR342">
        <f>IF(OR(AR220="",AND(AR220=AR219,AR220=AR221)),NA(), AR220)</f>
        <v>0</v>
      </c>
      <c r="AS342">
        <f>IF(ISNA(AT342),NA(),AS220)</f>
        <v>0</v>
      </c>
      <c r="AT342">
        <f>IF(OR(AT220="",AND(AT220=AT219,AT220=AT221)),NA(), AT220)</f>
        <v>0</v>
      </c>
      <c r="AU342">
        <f>IF(ISNA(AV342),NA(),AU220)</f>
        <v>0</v>
      </c>
      <c r="AV342">
        <f>IF(OR(AV220="",AND(AV220=AV219,AV220=AV221)),NA(), AV220)</f>
        <v>0</v>
      </c>
      <c r="AW342">
        <f>IF(ISNA(AX342),NA(),AW220)</f>
        <v>0</v>
      </c>
      <c r="AX342">
        <f>IF(OR(AX220="",AND(AX220=AX219,AX220=AX221)),NA(), AX220)</f>
        <v>0</v>
      </c>
      <c r="AY342">
        <f>IF(ISNA(AZ342),NA(),AY220)</f>
        <v>0</v>
      </c>
      <c r="AZ342">
        <f>IF(OR(AZ220="",AND(AZ220=AZ219,AZ220=AZ221)),NA(), AZ220)</f>
        <v>0</v>
      </c>
      <c r="BA342">
        <f>IF(ISNA(BB342),NA(),BA220)</f>
        <v>0</v>
      </c>
      <c r="BB342">
        <f>IF(OR(BB220="",AND(BB220=BB219,BB220=BB221)),NA(), BB220)</f>
        <v>0</v>
      </c>
      <c r="BC342">
        <f>IF(ISNA(BD342),NA(),BC220)</f>
        <v>0</v>
      </c>
      <c r="BD342">
        <f>IF(OR(BD220="",AND(BD220=BD219,BD220=BD221)),NA(), BD220)</f>
        <v>0</v>
      </c>
      <c r="BE342">
        <f>IF(ISNA(BF342),NA(),BE220)</f>
        <v>0</v>
      </c>
      <c r="BF342">
        <f>IF(OR(BF220="",AND(BF220=BF219,BF220=BF221)),NA(), BF220)</f>
        <v>0</v>
      </c>
      <c r="BG342">
        <f>IF(ISNA(BH342),NA(),BG220)</f>
        <v>0</v>
      </c>
      <c r="BH342">
        <f>IF(OR(BH220="",AND(BH220=BH219,BH220=BH221)),NA(), BH220)</f>
        <v>0</v>
      </c>
      <c r="BI342">
        <f>IF(ISNA(BJ342),NA(),BI220)</f>
        <v>0</v>
      </c>
      <c r="BJ342">
        <f>IF(OR(BJ220="",AND(BJ220=BJ219,BJ220=BJ221)),NA(), BJ220)</f>
        <v>0</v>
      </c>
      <c r="BK342">
        <f>IF(ISNA(BL342),NA(),BK220)</f>
        <v>0</v>
      </c>
      <c r="BL342">
        <f>IF(OR(BL220="",AND(BL220=BL219,BL220=BL221)),NA(), BL220)</f>
        <v>0</v>
      </c>
      <c r="BM342">
        <f>IF(ISNA(BN342),NA(),BM220)</f>
        <v>0</v>
      </c>
      <c r="BN342">
        <f>IF(OR(BN220="",AND(BN220=BN219,BN220=BN221)),NA(), BN220)</f>
        <v>0</v>
      </c>
      <c r="BO342">
        <f>IF(ISNA(BP342),NA(),BO220)</f>
        <v>0</v>
      </c>
      <c r="BP342">
        <f>IF(OR(BP220="",AND(BP220=BP219,BP220=BP221)),NA(), BP220)</f>
        <v>0</v>
      </c>
      <c r="BQ342">
        <f>IF(ISNA(BR342),NA(),BQ220)</f>
        <v>0</v>
      </c>
      <c r="BR342">
        <f>IF(OR(BR220="",AND(BR220=BR219,BR220=BR221)),NA(), BR220)</f>
        <v>0</v>
      </c>
      <c r="BS342">
        <f>IF(ISNA(BT342),NA(),BS220)</f>
        <v>0</v>
      </c>
      <c r="BT342">
        <f>IF(OR(BT220="",AND(BT220=BT219,BT220=BT221)),NA(), BT220)</f>
        <v>0</v>
      </c>
      <c r="BU342">
        <f>IF(ISNA(BV342),NA(),BU220)</f>
        <v>0</v>
      </c>
      <c r="BV342">
        <f>IF(OR(BV220="",AND(BV220=BV219,BV220=BV221)),NA(), BV220)</f>
        <v>0</v>
      </c>
      <c r="BW342">
        <f>IF(ISNA(BX342),NA(),BW220)</f>
        <v>0</v>
      </c>
      <c r="BX342">
        <f>IF(OR(BX220="",AND(BX220=BX219,BX220=BX221)),NA(), BX220)</f>
        <v>0</v>
      </c>
      <c r="BY342">
        <f>IF(ISNA(BZ342),NA(),BY220)</f>
        <v>0</v>
      </c>
      <c r="BZ342">
        <f>IF(OR(BZ220="",AND(BZ220=BZ219,BZ220=BZ221)),NA(), BZ220)</f>
        <v>0</v>
      </c>
      <c r="CA342">
        <f>IF(ISNA(CB342),NA(),CA220)</f>
        <v>0</v>
      </c>
      <c r="CB342">
        <f>IF(OR(CB220="",AND(CB220=CB219,CB220=CB221)),NA(), CB220)</f>
        <v>0</v>
      </c>
      <c r="CC342">
        <f>IF(ISNA(CD342),NA(),CC220)</f>
        <v>0</v>
      </c>
      <c r="CD342">
        <f>IF(OR(CD220="",AND(CD220=CD219,CD220=CD221)),NA(), CD220)</f>
        <v>0</v>
      </c>
      <c r="CE342">
        <f>IF(ISNA(CF342),NA(),CE220)</f>
        <v>0</v>
      </c>
      <c r="CF342">
        <f>IF(OR(CF220="",AND(CF220=CF219,CF220=CF221)),NA(), CF220)</f>
        <v>0</v>
      </c>
      <c r="CG342">
        <f>IF(ISNA(CH342),NA(),CG220)</f>
        <v>0</v>
      </c>
      <c r="CH342">
        <f>IF(OR(CH220="",AND(CH220=CH219,CH220=CH221)),NA(), CH220)</f>
        <v>0</v>
      </c>
      <c r="CI342">
        <f>IF(ISNA(CJ342),NA(),CI220)</f>
        <v>0</v>
      </c>
      <c r="CJ342">
        <f>IF(OR(CJ220="",AND(CJ220=CJ219,CJ220=CJ221)),NA(), CJ220)</f>
        <v>0</v>
      </c>
      <c r="CK342">
        <f>IF(ISNA(CL342),NA(),CK220)</f>
        <v>0</v>
      </c>
      <c r="CL342">
        <f>IF(OR(CL220="",AND(CL220=CL219,CL220=CL221)),NA(), CL220)</f>
        <v>0</v>
      </c>
      <c r="CM342">
        <f>IF(ISNA(CN342),NA(),CM220)</f>
        <v>0</v>
      </c>
      <c r="CN342">
        <f>IF(OR(CN220="",AND(CN220=CN219,CN220=CN221)),NA(), CN220)</f>
        <v>0</v>
      </c>
      <c r="CO342">
        <f>IF(ISNA(CP342),NA(),CO220)</f>
        <v>0</v>
      </c>
      <c r="CP342">
        <f>IF(OR(CP220="",AND(CP220=CP219,CP220=CP221)),NA(), CP220)</f>
        <v>0</v>
      </c>
      <c r="CQ342">
        <f>IF(ISNA(CR342),NA(),CQ220)</f>
        <v>0</v>
      </c>
      <c r="CR342">
        <f>IF(OR(CR220="",AND(CR220=CR219,CR220=CR221)),NA(), CR220)</f>
        <v>0</v>
      </c>
      <c r="CS342">
        <f>IF(ISNA(CT342),NA(),CS220)</f>
        <v>0</v>
      </c>
      <c r="CT342">
        <f>IF(OR(CT220="",AND(CT220=CT219,CT220=CT221)),NA(), CT220)</f>
        <v>0</v>
      </c>
      <c r="CU342">
        <f>IF(ISNA(CV342),NA(),CU220)</f>
        <v>0</v>
      </c>
      <c r="CV342">
        <f>IF(OR(CV220="",AND(CV220=CV219,CV220=CV221)),NA(), CV220)</f>
        <v>0</v>
      </c>
      <c r="CW342">
        <f>IF(ISNA(CX342),NA(),CW220)</f>
        <v>0</v>
      </c>
      <c r="CX342">
        <f>IF(OR(CX220="",AND(CX220=CX219,CX220=CX221)),NA(), CX220)</f>
        <v>0</v>
      </c>
      <c r="CY342">
        <f>IF(ISNA(CZ342),NA(),CY220)</f>
        <v>0</v>
      </c>
      <c r="CZ342">
        <f>IF(OR(CZ220="",AND(CZ220=CZ219,CZ220=CZ221)),NA(), CZ220)</f>
        <v>0</v>
      </c>
      <c r="DA342">
        <f>IF(ISNA(DB342),NA(),DA220)</f>
        <v>0</v>
      </c>
      <c r="DB342">
        <f>IF(OR(DB220="",AND(DB220=DB219,DB220=DB221)),NA(), DB220)</f>
        <v>0</v>
      </c>
      <c r="DC342">
        <f>IF(ISNA(DD342),NA(),DC220)</f>
        <v>0</v>
      </c>
      <c r="DD342">
        <f>IF(OR(DD220="",AND(DD220=DD219,DD220=DD221)),NA(), DD220)</f>
        <v>0</v>
      </c>
      <c r="DE342">
        <f>IF(ISNA(DF342),NA(),DE220)</f>
        <v>0</v>
      </c>
      <c r="DF342">
        <f>IF(OR(DF220="",AND(DF220=DF219,DF220=DF221)),NA(), DF220)</f>
        <v>0</v>
      </c>
      <c r="DG342">
        <f>IF(ISNA(DH342),NA(),DG220)</f>
        <v>0</v>
      </c>
      <c r="DH342">
        <f>IF(OR(DH220="",AND(DH220=DH219,DH220=DH221)),NA(), DH220)</f>
        <v>0</v>
      </c>
      <c r="DI342">
        <f>IF(ISNA(DJ342),NA(),DI220)</f>
        <v>0</v>
      </c>
      <c r="DJ342">
        <f>IF(OR(DJ220="",AND(DJ220=DJ219,DJ220=DJ221)),NA(), DJ220)</f>
        <v>0</v>
      </c>
      <c r="DK342">
        <f>IF(ISNA(DL342),NA(),DK220)</f>
        <v>0</v>
      </c>
      <c r="DL342">
        <f>IF(OR(DL220="",AND(DL220=DL219,DL220=DL221)),NA(), DL220)</f>
        <v>0</v>
      </c>
      <c r="DM342">
        <f>IF(ISNA(DN342),NA(),DM220)</f>
        <v>0</v>
      </c>
      <c r="DN342">
        <f>IF(OR(DN220="",AND(DN220=DN219,DN220=DN221)),NA(), DN220)</f>
        <v>0</v>
      </c>
      <c r="DO342">
        <f>IF(ISNA(DP342),NA(),DO220)</f>
        <v>0</v>
      </c>
      <c r="DP342">
        <f>IF(OR(DP220="",AND(DP220=DP219,DP220=DP221)),NA(), DP220)</f>
        <v>0</v>
      </c>
      <c r="DQ342">
        <f>IF(ISNA(DR342),NA(),DQ220)</f>
        <v>0</v>
      </c>
      <c r="DR342">
        <f>IF(OR(DR220="",AND(DR220=DR219,DR220=DR221)),NA(), DR220)</f>
        <v>0</v>
      </c>
      <c r="DS342">
        <f>IF(ISNA(DT342),NA(),DS220)</f>
        <v>0</v>
      </c>
      <c r="DT342">
        <f>IF(OR(DT220="",AND(DT220=DT219,DT220=DT221)),NA(), DT220)</f>
        <v>0</v>
      </c>
      <c r="DU342">
        <f>IF(ISNA(DV342),NA(),DU220)</f>
        <v>0</v>
      </c>
      <c r="DV342">
        <f>IF(OR(DV220="",AND(DV220=DV219,DV220=DV221)),NA(), DV220)</f>
        <v>0</v>
      </c>
      <c r="DW342">
        <f>IF(ISNA(DX342),NA(),DW220)</f>
        <v>0</v>
      </c>
      <c r="DX342">
        <f>IF(OR(DX220="",AND(DX220=DX219,DX220=DX221)),NA(), DX220)</f>
        <v>0</v>
      </c>
      <c r="DY342">
        <f>IF(ISNA(DZ342),NA(),DY220)</f>
        <v>0</v>
      </c>
      <c r="DZ342">
        <f>IF(OR(DZ220="",AND(DZ220=DZ219,DZ220=DZ221)),NA(), DZ220)</f>
        <v>0</v>
      </c>
      <c r="EA342">
        <f>IF(ISNA(EB342),NA(),EA220)</f>
        <v>0</v>
      </c>
      <c r="EB342">
        <f>IF(OR(EB220="",AND(EB220=EB219,EB220=EB221)),NA(), EB220)</f>
        <v>0</v>
      </c>
      <c r="EC342">
        <f>IF(ISNA(ED342),NA(),EC220)</f>
        <v>0</v>
      </c>
      <c r="ED342">
        <f>IF(OR(ED220="",AND(ED220=ED219,ED220=ED221)),NA(), ED220)</f>
        <v>0</v>
      </c>
      <c r="EE342">
        <f>IF(ISNA(EF342),NA(),EE220)</f>
        <v>0</v>
      </c>
      <c r="EF342">
        <f>IF(OR(EF220="",AND(EF220=EF219,EF220=EF221)),NA(), EF220)</f>
        <v>0</v>
      </c>
      <c r="EI342">
        <f>IF(ISNA(EJ342),NA(),EI220)</f>
        <v>0</v>
      </c>
      <c r="EJ342">
        <f>IF(OR(EJ220="",AND(EJ220=EJ219,EJ220=EJ221)),NA(), EJ220)</f>
        <v>0</v>
      </c>
      <c r="EK342">
        <f>IF(ISNA(EL342),NA(),EK220)</f>
        <v>0</v>
      </c>
      <c r="EL342">
        <f>IF(OR(EL220="",AND(EL220=EL219,EL220=EL221)),NA(), EL220)</f>
        <v>0</v>
      </c>
      <c r="EM342">
        <f>IF(ISNA(EN342),NA(),EM220)</f>
        <v>0</v>
      </c>
      <c r="EN342">
        <f>IF(OR(EN220="",AND(EN220=EN219,EN220=EN221)),NA(), EN220)</f>
        <v>0</v>
      </c>
      <c r="EO342">
        <f>IF(ISNA(EP342),NA(),EO220)</f>
        <v>0</v>
      </c>
      <c r="EP342">
        <f>IF(OR(EP220="",AND(EP220=EP219,EP220=EP221)),NA(), EP220)</f>
        <v>0</v>
      </c>
      <c r="EQ342">
        <f>IF(ISNA(ER342),NA(),EQ220)</f>
        <v>0</v>
      </c>
      <c r="ER342">
        <f>IF(OR(ER220="",AND(ER220=ER219,ER220=ER221)),NA(), ER220)</f>
        <v>0</v>
      </c>
      <c r="ES342">
        <f>IF(ISNA(ET342),NA(),ES220)</f>
        <v>0</v>
      </c>
      <c r="ET342">
        <f>IF(OR(ET220="",AND(ET220=ET219,ET220=ET221)),NA(), ET220)</f>
        <v>0</v>
      </c>
      <c r="EU342">
        <f>IF(ISNA(EV342),NA(),EU220)</f>
        <v>0</v>
      </c>
      <c r="EV342">
        <f>IF(OR(EV220="",AND(EV220=EV219,EV220=EV221)),NA(), EV220)</f>
        <v>0</v>
      </c>
      <c r="EW342">
        <f>IF(ISNA(EX342),NA(),EW220)</f>
        <v>0</v>
      </c>
      <c r="EX342">
        <f>IF(OR(EX220="",AND(EX220=EX219,EX220=EX221)),NA(), EX220)</f>
        <v>0</v>
      </c>
      <c r="EY342">
        <f>IF(ISNA(EZ342),NA(),EY220)</f>
        <v>0</v>
      </c>
      <c r="EZ342">
        <f>IF(OR(EZ220="",AND(EZ220=EZ219,EZ220=EZ221)),NA(), EZ220)</f>
        <v>0</v>
      </c>
      <c r="FA342">
        <f>IF(ISNA(FB342),NA(),FA220)</f>
        <v>0</v>
      </c>
      <c r="FB342">
        <f>IF(OR(FB220="",AND(FB220=FB219,FB220=FB221)),NA(), FB220)</f>
        <v>0</v>
      </c>
      <c r="FC342">
        <f>IF(ISNA(FD342),NA(),FC220)</f>
        <v>0</v>
      </c>
      <c r="FD342">
        <f>IF(OR(FD220="",AND(FD220=FD219,FD220=FD221)),NA(), FD220)</f>
        <v>0</v>
      </c>
      <c r="FE342">
        <f>IF(ISNA(FF342),NA(),FE220)</f>
        <v>0</v>
      </c>
      <c r="FF342">
        <f>IF(OR(FF220="",AND(FF220=FF219,FF220=FF221)),NA(), FF220)</f>
        <v>0</v>
      </c>
      <c r="FG342">
        <f>IF(ISNA(FH342),NA(),FG220)</f>
        <v>0</v>
      </c>
      <c r="FH342">
        <f>IF(OR(FH220="",AND(FH220=FH219,FH220=FH221)),NA(), FH220)</f>
        <v>0</v>
      </c>
      <c r="FI342">
        <f>IF(ISNA(FJ342),NA(),FI220)</f>
        <v>0</v>
      </c>
      <c r="FJ342">
        <f>IF(OR(FJ220="",AND(FJ220=FJ219,FJ220=FJ221)),NA(), FJ220)</f>
        <v>0</v>
      </c>
      <c r="FK342">
        <f>IF(ISNA(FL342),NA(),FK220)</f>
        <v>0</v>
      </c>
      <c r="FL342">
        <f>IF(OR(FL220="",AND(FL220=FL219,FL220=FL221)),NA(), FL220)</f>
        <v>0</v>
      </c>
      <c r="FM342">
        <f>IF(ISNA(FN342),NA(),FM220)</f>
        <v>0</v>
      </c>
      <c r="FN342">
        <f>IF(OR(FN220="",AND(FN220=FN219,FN220=FN221)),NA(), FN220)</f>
        <v>0</v>
      </c>
      <c r="FO342">
        <f>IF(ISNA(FP342),NA(),FO220)</f>
        <v>0</v>
      </c>
      <c r="FP342">
        <f>IF(OR(FP220="",AND(FP220=FP219,FP220=FP221)),NA(), FP220)</f>
        <v>0</v>
      </c>
      <c r="FQ342">
        <f>IF(ISNA(FR342),NA(),FQ220)</f>
        <v>0</v>
      </c>
      <c r="FR342">
        <f>IF(OR(FR220="",AND(FR220=FR219,FR220=FR221)),NA(), FR220)</f>
        <v>0</v>
      </c>
      <c r="FS342">
        <f>IF(ISNA(FT342),NA(),FS220)</f>
        <v>0</v>
      </c>
      <c r="FT342">
        <f>IF(OR(FT220="",AND(FT220=FT219,FT220=FT221)),NA(), FT220)</f>
        <v>0</v>
      </c>
      <c r="FU342">
        <f>IF(ISNA(FV342),NA(),FU220)</f>
        <v>0</v>
      </c>
      <c r="FV342">
        <f>IF(OR(FV220="",AND(FV220=FV219,FV220=FV221)),NA(), FV220)</f>
        <v>0</v>
      </c>
      <c r="FW342">
        <f>IF(ISNA(FX342),NA(),FW220)</f>
        <v>0</v>
      </c>
      <c r="FX342">
        <f>IF(OR(FX220="",AND(FX220=FX219,FX220=FX221)),NA(), FX220)</f>
        <v>0</v>
      </c>
      <c r="FY342">
        <f>IF(ISNA(FZ342),NA(),FY220)</f>
        <v>0</v>
      </c>
      <c r="FZ342">
        <f>IF(OR(FZ220="",AND(FZ220=FZ219,FZ220=FZ221)),NA(), FZ220)</f>
        <v>0</v>
      </c>
      <c r="GA342">
        <f>IF(ISNA(GB342),NA(),GA220)</f>
        <v>0</v>
      </c>
      <c r="GB342">
        <f>IF(OR(GB220="",AND(GB220=GB219,GB220=GB221)),NA(), GB220)</f>
        <v>0</v>
      </c>
      <c r="GC342">
        <f>IF(ISNA(GD342),NA(),GC220)</f>
        <v>0</v>
      </c>
      <c r="GD342">
        <f>IF(OR(GD220="",AND(GD220=GD219,GD220=GD221)),NA(), GD220)</f>
        <v>0</v>
      </c>
      <c r="GE342">
        <f>IF(ISNA(GF342),NA(),GE220)</f>
        <v>0</v>
      </c>
      <c r="GF342">
        <f>IF(OR(GF220="",AND(GF220=GF219,GF220=GF221)),NA(), GF220)</f>
        <v>0</v>
      </c>
      <c r="GG342">
        <f>IF(ISNA(GH342),NA(),GG220)</f>
        <v>0</v>
      </c>
      <c r="GH342">
        <f>IF(OR(GH220="",AND(GH220=GH219,GH220=GH221)),NA(), GH220)</f>
        <v>0</v>
      </c>
      <c r="GI342">
        <f>IF(ISNA(GJ342),NA(),GI220)</f>
        <v>0</v>
      </c>
      <c r="GJ342">
        <f>IF(OR(GJ220="",AND(GJ220=GJ219,GJ220=GJ221)),NA(), GJ220)</f>
        <v>0</v>
      </c>
      <c r="GK342">
        <f>IF(ISNA(GL342),NA(),GK220)</f>
        <v>0</v>
      </c>
      <c r="GL342">
        <f>IF(OR(GL220="",AND(GL220=GL219,GL220=GL221)),NA(), GL220)</f>
        <v>0</v>
      </c>
      <c r="GM342">
        <f>IF(ISNA(GN342),NA(),GM220)</f>
        <v>0</v>
      </c>
      <c r="GN342">
        <f>IF(OR(GN220="",AND(GN220=GN219,GN220=GN221)),NA(), GN220)</f>
        <v>0</v>
      </c>
      <c r="GO342">
        <f>IF(ISNA(GP342),NA(),GO220)</f>
        <v>0</v>
      </c>
      <c r="GP342">
        <f>IF(OR(GP220="",AND(GP220=GP219,GP220=GP221)),NA(), GP220)</f>
        <v>0</v>
      </c>
      <c r="GQ342">
        <f>IF(ISNA(GR342),NA(),GQ220)</f>
        <v>0</v>
      </c>
      <c r="GR342">
        <f>IF(OR(GR220="",AND(GR220=GR219,GR220=GR221)),NA(), GR220)</f>
        <v>0</v>
      </c>
      <c r="GS342">
        <f>IF(ISNA(GT342),NA(),GS220)</f>
        <v>0</v>
      </c>
      <c r="GT342">
        <f>IF(OR(GT220="",AND(GT220=GT219,GT220=GT221)),NA(), GT220)</f>
        <v>0</v>
      </c>
      <c r="GU342">
        <f>IF(ISNA(GV342),NA(),GU220)</f>
        <v>0</v>
      </c>
      <c r="GV342">
        <f>IF(OR(GV220="",AND(GV220=GV219,GV220=GV221)),NA(), GV220)</f>
        <v>0</v>
      </c>
      <c r="GW342">
        <f>IF(ISNA(GX342),NA(),GW220)</f>
        <v>0</v>
      </c>
      <c r="GX342">
        <f>IF(OR(GX220="",AND(GX220=GX219,GX220=GX221)),NA(), GX220)</f>
        <v>0</v>
      </c>
      <c r="GY342">
        <f>IF(ISNA(GZ342),NA(),GY220)</f>
        <v>0</v>
      </c>
      <c r="GZ342">
        <f>IF(OR(GZ220="",AND(GZ220=GZ219,GZ220=GZ221)),NA(), GZ220)</f>
        <v>0</v>
      </c>
      <c r="HA342">
        <f>IF(ISNA(HB342),NA(),HA220)</f>
        <v>0</v>
      </c>
      <c r="HB342">
        <f>IF(OR(HB220="",AND(HB220=HB219,HB220=HB221)),NA(), HB220)</f>
        <v>0</v>
      </c>
      <c r="HC342">
        <f>IF(ISNA(HD342),NA(),HC220)</f>
        <v>0</v>
      </c>
      <c r="HD342">
        <f>IF(OR(HD220="",AND(HD220=HD219,HD220=HD221)),NA(), HD220)</f>
        <v>0</v>
      </c>
      <c r="HE342">
        <f>IF(ISNA(HF342),NA(),HE220)</f>
        <v>0</v>
      </c>
      <c r="HF342">
        <f>IF(OR(HF220="",AND(HF220=HF219,HF220=HF221)),NA(), HF220)</f>
        <v>0</v>
      </c>
      <c r="HG342">
        <f>IF(ISNA(HH342),NA(),HG220)</f>
        <v>0</v>
      </c>
      <c r="HH342">
        <f>IF(OR(HH220="",AND(HH220=HH219,HH220=HH221)),NA(), HH220)</f>
        <v>0</v>
      </c>
      <c r="HI342">
        <f>IF(ISNA(HJ342),NA(),HI220)</f>
        <v>0</v>
      </c>
      <c r="HJ342">
        <f>IF(OR(HJ220="",AND(HJ220=HJ219,HJ220=HJ221)),NA(), HJ220)</f>
        <v>0</v>
      </c>
      <c r="HK342">
        <f>IF(ISNA(HL342),NA(),HK220)</f>
        <v>0</v>
      </c>
      <c r="HL342">
        <f>IF(OR(HL220="",AND(HL220=HL219,HL220=HL221)),NA(), HL220)</f>
        <v>0</v>
      </c>
      <c r="HM342">
        <f>IF(ISNA(HN342),NA(),HM220)</f>
        <v>0</v>
      </c>
      <c r="HN342">
        <f>IF(OR(HN220="",AND(HN220=HN219,HN220=HN221)),NA(), HN220)</f>
        <v>0</v>
      </c>
      <c r="HO342">
        <f>IF(ISNA(HP342),NA(),HO220)</f>
        <v>0</v>
      </c>
      <c r="HP342">
        <f>IF(OR(HP220="",AND(HP220=HP219,HP220=HP221)),NA(), HP220)</f>
        <v>0</v>
      </c>
      <c r="HQ342">
        <f>IF(ISNA(HR342),NA(),HQ220)</f>
        <v>0</v>
      </c>
      <c r="HR342">
        <f>IF(OR(HR220="",AND(HR220=HR219,HR220=HR221)),NA(), HR220)</f>
        <v>0</v>
      </c>
      <c r="HS342">
        <f>IF(ISNA(HT342),NA(),HS220)</f>
        <v>0</v>
      </c>
      <c r="HT342">
        <f>IF(OR(HT220="",AND(HT220=HT219,HT220=HT221)),NA(), HT220)</f>
        <v>0</v>
      </c>
      <c r="HU342">
        <f>IF(ISNA(HV342),NA(),HU220)</f>
        <v>0</v>
      </c>
      <c r="HV342">
        <f>IF(OR(HV220="",AND(HV220=HV219,HV220=HV221)),NA(), HV220)</f>
        <v>0</v>
      </c>
      <c r="HW342">
        <f>IF(ISNA(HX342),NA(),HW220)</f>
        <v>0</v>
      </c>
      <c r="HX342">
        <f>IF(OR(HX220="",AND(HX220=HX219,HX220=HX221)),NA(), HX220)</f>
        <v>0</v>
      </c>
      <c r="HY342">
        <f>IF(ISNA(HZ342),NA(),HY220)</f>
        <v>0</v>
      </c>
      <c r="HZ342">
        <f>IF(OR(HZ220="",AND(HZ220=HZ219,HZ220=HZ221)),NA(), HZ220)</f>
        <v>0</v>
      </c>
      <c r="IA342">
        <f>IF(ISNA(IB342),NA(),IA220)</f>
        <v>0</v>
      </c>
      <c r="IB342">
        <f>IF(OR(IB220="",AND(IB220=IB219,IB220=IB221)),NA(), IB220)</f>
        <v>0</v>
      </c>
      <c r="IC342">
        <f>IF(ISNA(ID342),NA(),IC220)</f>
        <v>0</v>
      </c>
      <c r="ID342">
        <f>IF(OR(ID220="",AND(ID220=ID219,ID220=ID221)),NA(), ID220)</f>
        <v>0</v>
      </c>
      <c r="IE342">
        <f>IF(ISNA(IF342),NA(),IE220)</f>
        <v>0</v>
      </c>
      <c r="IF342">
        <f>IF(OR(IF220="",AND(IF220=IF219,IF220=IF221)),NA(), IF220)</f>
        <v>0</v>
      </c>
      <c r="IG342">
        <f>IF(ISNA(IH342),NA(),IG220)</f>
        <v>0</v>
      </c>
      <c r="IH342">
        <f>IF(OR(IH220="",AND(IH220=IH219,IH220=IH221)),NA(), IH220)</f>
        <v>0</v>
      </c>
      <c r="II342">
        <f>IF(ISNA(IJ342),NA(),II220)</f>
        <v>0</v>
      </c>
      <c r="IJ342">
        <f>IF(OR(IJ220="",AND(IJ220=IJ219,IJ220=IJ221)),NA(), IJ220)</f>
        <v>0</v>
      </c>
      <c r="IK342">
        <f>IF(ISNA(IL342),NA(),IK220)</f>
        <v>0</v>
      </c>
      <c r="IL342">
        <f>IF(OR(IL220="",AND(IL220=IL219,IL220=IL221)),NA(), IL220)</f>
        <v>0</v>
      </c>
      <c r="IM342">
        <f>IF(ISNA(IN342),NA(),IM220)</f>
        <v>0</v>
      </c>
      <c r="IN342">
        <f>IF(OR(IN220="",AND(IN220=IN219,IN220=IN221)),NA(), IN220)</f>
        <v>0</v>
      </c>
      <c r="IO342">
        <f>IF(ISNA(IP342),NA(),IO220)</f>
        <v>0</v>
      </c>
      <c r="IP342">
        <f>IF(OR(IP220="",AND(IP220=IP219,IP220=IP221)),NA(), IP220)</f>
        <v>0</v>
      </c>
      <c r="IQ342">
        <f>IF(ISNA(IR342),NA(),IQ220)</f>
        <v>0</v>
      </c>
      <c r="IR342">
        <f>IF(OR(IR220="",AND(IR220=IR219,IR220=IR221)),NA(), IR220)</f>
        <v>0</v>
      </c>
      <c r="IS342">
        <f>IF(ISNA(IT342),NA(),IS220)</f>
        <v>0</v>
      </c>
      <c r="IT342">
        <f>IF(OR(IT220="",AND(IT220=IT219,IT220=IT221)),NA(), IT220)</f>
        <v>0</v>
      </c>
      <c r="IU342">
        <f>IF(ISNA(IV342),NA(),IU220)</f>
        <v>0</v>
      </c>
      <c r="IV342">
        <f>IF(OR(IV220="",AND(IV220=IV219,IV220=IV221)),NA(), IV220)</f>
        <v>0</v>
      </c>
      <c r="IW342">
        <f>IF(ISNA(IX342),NA(),IW220)</f>
        <v>0</v>
      </c>
      <c r="IX342">
        <f>IF(OR(IX220="",AND(IX220=IX219,IX220=IX221)),NA(), IX220)</f>
        <v>0</v>
      </c>
      <c r="IY342">
        <f>IF(ISNA(IZ342),NA(),IY220)</f>
        <v>0</v>
      </c>
      <c r="IZ342">
        <f>IF(OR(IZ220="",AND(IZ220=IZ219,IZ220=IZ221)),NA(), IZ220)</f>
        <v>0</v>
      </c>
      <c r="JA342">
        <f>IF(ISNA(JB342),NA(),JA220)</f>
        <v>0</v>
      </c>
      <c r="JB342">
        <f>IF(OR(JB220="",AND(JB220=JB219,JB220=JB221)),NA(), JB220)</f>
        <v>0</v>
      </c>
      <c r="JC342">
        <f>IF(ISNA(JD342),NA(),JC220)</f>
        <v>0</v>
      </c>
      <c r="JD342">
        <f>IF(OR(JD220="",AND(JD220=JD219,JD220=JD221)),NA(), JD220)</f>
        <v>0</v>
      </c>
      <c r="JE342">
        <f>IF(ISNA(JF342),NA(),JE220)</f>
        <v>0</v>
      </c>
      <c r="JF342">
        <f>IF(OR(JF220="",AND(JF220=JF219,JF220=JF221)),NA(), JF220)</f>
        <v>0</v>
      </c>
      <c r="JG342">
        <f>IF(ISNA(JH342),NA(),JG220)</f>
        <v>0</v>
      </c>
      <c r="JH342">
        <f>IF(OR(JH220="",AND(JH220=JH219,JH220=JH221)),NA(), JH220)</f>
        <v>0</v>
      </c>
      <c r="JI342">
        <f>IF(ISNA(JJ342),NA(),JI220)</f>
        <v>0</v>
      </c>
      <c r="JJ342">
        <f>IF(OR(JJ220="",AND(JJ220=JJ219,JJ220=JJ221)),NA(), JJ220)</f>
        <v>0</v>
      </c>
    </row>
    <row r="343" spans="5:270">
      <c r="E343">
        <f>IF(ISNA(F343),NA(),E221)</f>
        <v>0</v>
      </c>
      <c r="F343">
        <f>IF(OR(F221="",AND(F221=F220,F221=F222)),NA(), F221)</f>
        <v>0</v>
      </c>
      <c r="G343">
        <f>IF(ISNA(H343),NA(),G221)</f>
        <v>0</v>
      </c>
      <c r="H343">
        <f>IF(OR(H221="",AND(H221=H220,H221=H222)),NA(), H221)</f>
        <v>0</v>
      </c>
      <c r="I343">
        <f>IF(ISNA(J343),NA(),I221)</f>
        <v>0</v>
      </c>
      <c r="J343">
        <f>IF(OR(J221="",AND(J221=J220,J221=J222)),NA(), J221)</f>
        <v>0</v>
      </c>
      <c r="K343">
        <f>IF(ISNA(L343),NA(),K221)</f>
        <v>0</v>
      </c>
      <c r="L343">
        <f>IF(OR(L221="",AND(L221=L220,L221=L222)),NA(), L221)</f>
        <v>0</v>
      </c>
      <c r="M343">
        <f>IF(ISNA(N343),NA(),M221)</f>
        <v>0</v>
      </c>
      <c r="N343">
        <f>IF(OR(N221="",AND(N221=N220,N221=N222)),NA(), N221)</f>
        <v>0</v>
      </c>
      <c r="O343">
        <f>IF(ISNA(P343),NA(),O221)</f>
        <v>0</v>
      </c>
      <c r="P343">
        <f>IF(OR(P221="",AND(P221=P220,P221=P222)),NA(), P221)</f>
        <v>0</v>
      </c>
      <c r="Q343">
        <f>IF(ISNA(R343),NA(),Q221)</f>
        <v>0</v>
      </c>
      <c r="R343">
        <f>IF(OR(R221="",AND(R221=R220,R221=R222)),NA(), R221)</f>
        <v>0</v>
      </c>
      <c r="S343">
        <f>IF(ISNA(T343),NA(),S221)</f>
        <v>0</v>
      </c>
      <c r="T343">
        <f>IF(OR(T221="",AND(T221=T220,T221=T222)),NA(), T221)</f>
        <v>0</v>
      </c>
      <c r="U343">
        <f>IF(ISNA(V343),NA(),U221)</f>
        <v>0</v>
      </c>
      <c r="V343">
        <f>IF(OR(V221="",AND(V221=V220,V221=V222)),NA(), V221)</f>
        <v>0</v>
      </c>
      <c r="W343">
        <f>IF(ISNA(X343),NA(),W221)</f>
        <v>0</v>
      </c>
      <c r="X343">
        <f>IF(OR(X221="",AND(X221=X220,X221=X222)),NA(), X221)</f>
        <v>0</v>
      </c>
      <c r="Y343">
        <f>IF(ISNA(Z343),NA(),Y221)</f>
        <v>0</v>
      </c>
      <c r="Z343">
        <f>IF(OR(Z221="",AND(Z221=Z220,Z221=Z222)),NA(), Z221)</f>
        <v>0</v>
      </c>
      <c r="AA343">
        <f>IF(ISNA(AB343),NA(),AA221)</f>
        <v>0</v>
      </c>
      <c r="AB343">
        <f>IF(OR(AB221="",AND(AB221=AB220,AB221=AB222)),NA(), AB221)</f>
        <v>0</v>
      </c>
      <c r="AC343">
        <f>IF(ISNA(AD343),NA(),AC221)</f>
        <v>0</v>
      </c>
      <c r="AD343">
        <f>IF(OR(AD221="",AND(AD221=AD220,AD221=AD222)),NA(), AD221)</f>
        <v>0</v>
      </c>
      <c r="AE343">
        <f>IF(ISNA(AF343),NA(),AE221)</f>
        <v>0</v>
      </c>
      <c r="AF343">
        <f>IF(OR(AF221="",AND(AF221=AF220,AF221=AF222)),NA(), AF221)</f>
        <v>0</v>
      </c>
      <c r="AG343">
        <f>IF(ISNA(AH343),NA(),AG221)</f>
        <v>0</v>
      </c>
      <c r="AH343">
        <f>IF(OR(AH221="",AND(AH221=AH220,AH221=AH222)),NA(), AH221)</f>
        <v>0</v>
      </c>
      <c r="AI343">
        <f>IF(ISNA(AJ343),NA(),AI221)</f>
        <v>0</v>
      </c>
      <c r="AJ343">
        <f>IF(OR(AJ221="",AND(AJ221=AJ220,AJ221=AJ222)),NA(), AJ221)</f>
        <v>0</v>
      </c>
      <c r="AK343">
        <f>IF(ISNA(AL343),NA(),AK221)</f>
        <v>0</v>
      </c>
      <c r="AL343">
        <f>IF(OR(AL221="",AND(AL221=AL220,AL221=AL222)),NA(), AL221)</f>
        <v>0</v>
      </c>
      <c r="AM343">
        <f>IF(ISNA(AN343),NA(),AM221)</f>
        <v>0</v>
      </c>
      <c r="AN343">
        <f>IF(OR(AN221="",AND(AN221=AN220,AN221=AN222)),NA(), AN221)</f>
        <v>0</v>
      </c>
      <c r="AO343">
        <f>IF(ISNA(AP343),NA(),AO221)</f>
        <v>0</v>
      </c>
      <c r="AP343">
        <f>IF(OR(AP221="",AND(AP221=AP220,AP221=AP222)),NA(), AP221)</f>
        <v>0</v>
      </c>
      <c r="AQ343">
        <f>IF(ISNA(AR343),NA(),AQ221)</f>
        <v>0</v>
      </c>
      <c r="AR343">
        <f>IF(OR(AR221="",AND(AR221=AR220,AR221=AR222)),NA(), AR221)</f>
        <v>0</v>
      </c>
      <c r="AS343">
        <f>IF(ISNA(AT343),NA(),AS221)</f>
        <v>0</v>
      </c>
      <c r="AT343">
        <f>IF(OR(AT221="",AND(AT221=AT220,AT221=AT222)),NA(), AT221)</f>
        <v>0</v>
      </c>
      <c r="AU343">
        <f>IF(ISNA(AV343),NA(),AU221)</f>
        <v>0</v>
      </c>
      <c r="AV343">
        <f>IF(OR(AV221="",AND(AV221=AV220,AV221=AV222)),NA(), AV221)</f>
        <v>0</v>
      </c>
      <c r="AW343">
        <f>IF(ISNA(AX343),NA(),AW221)</f>
        <v>0</v>
      </c>
      <c r="AX343">
        <f>IF(OR(AX221="",AND(AX221=AX220,AX221=AX222)),NA(), AX221)</f>
        <v>0</v>
      </c>
      <c r="AY343">
        <f>IF(ISNA(AZ343),NA(),AY221)</f>
        <v>0</v>
      </c>
      <c r="AZ343">
        <f>IF(OR(AZ221="",AND(AZ221=AZ220,AZ221=AZ222)),NA(), AZ221)</f>
        <v>0</v>
      </c>
      <c r="BA343">
        <f>IF(ISNA(BB343),NA(),BA221)</f>
        <v>0</v>
      </c>
      <c r="BB343">
        <f>IF(OR(BB221="",AND(BB221=BB220,BB221=BB222)),NA(), BB221)</f>
        <v>0</v>
      </c>
      <c r="BC343">
        <f>IF(ISNA(BD343),NA(),BC221)</f>
        <v>0</v>
      </c>
      <c r="BD343">
        <f>IF(OR(BD221="",AND(BD221=BD220,BD221=BD222)),NA(), BD221)</f>
        <v>0</v>
      </c>
      <c r="BE343">
        <f>IF(ISNA(BF343),NA(),BE221)</f>
        <v>0</v>
      </c>
      <c r="BF343">
        <f>IF(OR(BF221="",AND(BF221=BF220,BF221=BF222)),NA(), BF221)</f>
        <v>0</v>
      </c>
      <c r="BG343">
        <f>IF(ISNA(BH343),NA(),BG221)</f>
        <v>0</v>
      </c>
      <c r="BH343">
        <f>IF(OR(BH221="",AND(BH221=BH220,BH221=BH222)),NA(), BH221)</f>
        <v>0</v>
      </c>
      <c r="BI343">
        <f>IF(ISNA(BJ343),NA(),BI221)</f>
        <v>0</v>
      </c>
      <c r="BJ343">
        <f>IF(OR(BJ221="",AND(BJ221=BJ220,BJ221=BJ222)),NA(), BJ221)</f>
        <v>0</v>
      </c>
      <c r="BK343">
        <f>IF(ISNA(BL343),NA(),BK221)</f>
        <v>0</v>
      </c>
      <c r="BL343">
        <f>IF(OR(BL221="",AND(BL221=BL220,BL221=BL222)),NA(), BL221)</f>
        <v>0</v>
      </c>
      <c r="BM343">
        <f>IF(ISNA(BN343),NA(),BM221)</f>
        <v>0</v>
      </c>
      <c r="BN343">
        <f>IF(OR(BN221="",AND(BN221=BN220,BN221=BN222)),NA(), BN221)</f>
        <v>0</v>
      </c>
      <c r="BO343">
        <f>IF(ISNA(BP343),NA(),BO221)</f>
        <v>0</v>
      </c>
      <c r="BP343">
        <f>IF(OR(BP221="",AND(BP221=BP220,BP221=BP222)),NA(), BP221)</f>
        <v>0</v>
      </c>
      <c r="BQ343">
        <f>IF(ISNA(BR343),NA(),BQ221)</f>
        <v>0</v>
      </c>
      <c r="BR343">
        <f>IF(OR(BR221="",AND(BR221=BR220,BR221=BR222)),NA(), BR221)</f>
        <v>0</v>
      </c>
      <c r="BS343">
        <f>IF(ISNA(BT343),NA(),BS221)</f>
        <v>0</v>
      </c>
      <c r="BT343">
        <f>IF(OR(BT221="",AND(BT221=BT220,BT221=BT222)),NA(), BT221)</f>
        <v>0</v>
      </c>
      <c r="BU343">
        <f>IF(ISNA(BV343),NA(),BU221)</f>
        <v>0</v>
      </c>
      <c r="BV343">
        <f>IF(OR(BV221="",AND(BV221=BV220,BV221=BV222)),NA(), BV221)</f>
        <v>0</v>
      </c>
      <c r="BW343">
        <f>IF(ISNA(BX343),NA(),BW221)</f>
        <v>0</v>
      </c>
      <c r="BX343">
        <f>IF(OR(BX221="",AND(BX221=BX220,BX221=BX222)),NA(), BX221)</f>
        <v>0</v>
      </c>
      <c r="BY343">
        <f>IF(ISNA(BZ343),NA(),BY221)</f>
        <v>0</v>
      </c>
      <c r="BZ343">
        <f>IF(OR(BZ221="",AND(BZ221=BZ220,BZ221=BZ222)),NA(), BZ221)</f>
        <v>0</v>
      </c>
      <c r="CA343">
        <f>IF(ISNA(CB343),NA(),CA221)</f>
        <v>0</v>
      </c>
      <c r="CB343">
        <f>IF(OR(CB221="",AND(CB221=CB220,CB221=CB222)),NA(), CB221)</f>
        <v>0</v>
      </c>
      <c r="CC343">
        <f>IF(ISNA(CD343),NA(),CC221)</f>
        <v>0</v>
      </c>
      <c r="CD343">
        <f>IF(OR(CD221="",AND(CD221=CD220,CD221=CD222)),NA(), CD221)</f>
        <v>0</v>
      </c>
      <c r="CE343">
        <f>IF(ISNA(CF343),NA(),CE221)</f>
        <v>0</v>
      </c>
      <c r="CF343">
        <f>IF(OR(CF221="",AND(CF221=CF220,CF221=CF222)),NA(), CF221)</f>
        <v>0</v>
      </c>
      <c r="CG343">
        <f>IF(ISNA(CH343),NA(),CG221)</f>
        <v>0</v>
      </c>
      <c r="CH343">
        <f>IF(OR(CH221="",AND(CH221=CH220,CH221=CH222)),NA(), CH221)</f>
        <v>0</v>
      </c>
      <c r="CI343">
        <f>IF(ISNA(CJ343),NA(),CI221)</f>
        <v>0</v>
      </c>
      <c r="CJ343">
        <f>IF(OR(CJ221="",AND(CJ221=CJ220,CJ221=CJ222)),NA(), CJ221)</f>
        <v>0</v>
      </c>
      <c r="CK343">
        <f>IF(ISNA(CL343),NA(),CK221)</f>
        <v>0</v>
      </c>
      <c r="CL343">
        <f>IF(OR(CL221="",AND(CL221=CL220,CL221=CL222)),NA(), CL221)</f>
        <v>0</v>
      </c>
      <c r="CM343">
        <f>IF(ISNA(CN343),NA(),CM221)</f>
        <v>0</v>
      </c>
      <c r="CN343">
        <f>IF(OR(CN221="",AND(CN221=CN220,CN221=CN222)),NA(), CN221)</f>
        <v>0</v>
      </c>
      <c r="CO343">
        <f>IF(ISNA(CP343),NA(),CO221)</f>
        <v>0</v>
      </c>
      <c r="CP343">
        <f>IF(OR(CP221="",AND(CP221=CP220,CP221=CP222)),NA(), CP221)</f>
        <v>0</v>
      </c>
      <c r="CQ343">
        <f>IF(ISNA(CR343),NA(),CQ221)</f>
        <v>0</v>
      </c>
      <c r="CR343">
        <f>IF(OR(CR221="",AND(CR221=CR220,CR221=CR222)),NA(), CR221)</f>
        <v>0</v>
      </c>
      <c r="CS343">
        <f>IF(ISNA(CT343),NA(),CS221)</f>
        <v>0</v>
      </c>
      <c r="CT343">
        <f>IF(OR(CT221="",AND(CT221=CT220,CT221=CT222)),NA(), CT221)</f>
        <v>0</v>
      </c>
      <c r="CU343">
        <f>IF(ISNA(CV343),NA(),CU221)</f>
        <v>0</v>
      </c>
      <c r="CV343">
        <f>IF(OR(CV221="",AND(CV221=CV220,CV221=CV222)),NA(), CV221)</f>
        <v>0</v>
      </c>
      <c r="CW343">
        <f>IF(ISNA(CX343),NA(),CW221)</f>
        <v>0</v>
      </c>
      <c r="CX343">
        <f>IF(OR(CX221="",AND(CX221=CX220,CX221=CX222)),NA(), CX221)</f>
        <v>0</v>
      </c>
      <c r="CY343">
        <f>IF(ISNA(CZ343),NA(),CY221)</f>
        <v>0</v>
      </c>
      <c r="CZ343">
        <f>IF(OR(CZ221="",AND(CZ221=CZ220,CZ221=CZ222)),NA(), CZ221)</f>
        <v>0</v>
      </c>
      <c r="DA343">
        <f>IF(ISNA(DB343),NA(),DA221)</f>
        <v>0</v>
      </c>
      <c r="DB343">
        <f>IF(OR(DB221="",AND(DB221=DB220,DB221=DB222)),NA(), DB221)</f>
        <v>0</v>
      </c>
      <c r="DC343">
        <f>IF(ISNA(DD343),NA(),DC221)</f>
        <v>0</v>
      </c>
      <c r="DD343">
        <f>IF(OR(DD221="",AND(DD221=DD220,DD221=DD222)),NA(), DD221)</f>
        <v>0</v>
      </c>
      <c r="DE343">
        <f>IF(ISNA(DF343),NA(),DE221)</f>
        <v>0</v>
      </c>
      <c r="DF343">
        <f>IF(OR(DF221="",AND(DF221=DF220,DF221=DF222)),NA(), DF221)</f>
        <v>0</v>
      </c>
      <c r="DG343">
        <f>IF(ISNA(DH343),NA(),DG221)</f>
        <v>0</v>
      </c>
      <c r="DH343">
        <f>IF(OR(DH221="",AND(DH221=DH220,DH221=DH222)),NA(), DH221)</f>
        <v>0</v>
      </c>
      <c r="DI343">
        <f>IF(ISNA(DJ343),NA(),DI221)</f>
        <v>0</v>
      </c>
      <c r="DJ343">
        <f>IF(OR(DJ221="",AND(DJ221=DJ220,DJ221=DJ222)),NA(), DJ221)</f>
        <v>0</v>
      </c>
      <c r="DK343">
        <f>IF(ISNA(DL343),NA(),DK221)</f>
        <v>0</v>
      </c>
      <c r="DL343">
        <f>IF(OR(DL221="",AND(DL221=DL220,DL221=DL222)),NA(), DL221)</f>
        <v>0</v>
      </c>
      <c r="DM343">
        <f>IF(ISNA(DN343),NA(),DM221)</f>
        <v>0</v>
      </c>
      <c r="DN343">
        <f>IF(OR(DN221="",AND(DN221=DN220,DN221=DN222)),NA(), DN221)</f>
        <v>0</v>
      </c>
      <c r="DO343">
        <f>IF(ISNA(DP343),NA(),DO221)</f>
        <v>0</v>
      </c>
      <c r="DP343">
        <f>IF(OR(DP221="",AND(DP221=DP220,DP221=DP222)),NA(), DP221)</f>
        <v>0</v>
      </c>
      <c r="DQ343">
        <f>IF(ISNA(DR343),NA(),DQ221)</f>
        <v>0</v>
      </c>
      <c r="DR343">
        <f>IF(OR(DR221="",AND(DR221=DR220,DR221=DR222)),NA(), DR221)</f>
        <v>0</v>
      </c>
      <c r="DS343">
        <f>IF(ISNA(DT343),NA(),DS221)</f>
        <v>0</v>
      </c>
      <c r="DT343">
        <f>IF(OR(DT221="",AND(DT221=DT220,DT221=DT222)),NA(), DT221)</f>
        <v>0</v>
      </c>
      <c r="DU343">
        <f>IF(ISNA(DV343),NA(),DU221)</f>
        <v>0</v>
      </c>
      <c r="DV343">
        <f>IF(OR(DV221="",AND(DV221=DV220,DV221=DV222)),NA(), DV221)</f>
        <v>0</v>
      </c>
      <c r="DW343">
        <f>IF(ISNA(DX343),NA(),DW221)</f>
        <v>0</v>
      </c>
      <c r="DX343">
        <f>IF(OR(DX221="",AND(DX221=DX220,DX221=DX222)),NA(), DX221)</f>
        <v>0</v>
      </c>
      <c r="DY343">
        <f>IF(ISNA(DZ343),NA(),DY221)</f>
        <v>0</v>
      </c>
      <c r="DZ343">
        <f>IF(OR(DZ221="",AND(DZ221=DZ220,DZ221=DZ222)),NA(), DZ221)</f>
        <v>0</v>
      </c>
      <c r="EA343">
        <f>IF(ISNA(EB343),NA(),EA221)</f>
        <v>0</v>
      </c>
      <c r="EB343">
        <f>IF(OR(EB221="",AND(EB221=EB220,EB221=EB222)),NA(), EB221)</f>
        <v>0</v>
      </c>
      <c r="EC343">
        <f>IF(ISNA(ED343),NA(),EC221)</f>
        <v>0</v>
      </c>
      <c r="ED343">
        <f>IF(OR(ED221="",AND(ED221=ED220,ED221=ED222)),NA(), ED221)</f>
        <v>0</v>
      </c>
      <c r="EE343">
        <f>IF(ISNA(EF343),NA(),EE221)</f>
        <v>0</v>
      </c>
      <c r="EF343">
        <f>IF(OR(EF221="",AND(EF221=EF220,EF221=EF222)),NA(), EF221)</f>
        <v>0</v>
      </c>
      <c r="EI343">
        <f>IF(ISNA(EJ343),NA(),EI221)</f>
        <v>0</v>
      </c>
      <c r="EJ343">
        <f>IF(OR(EJ221="",AND(EJ221=EJ220,EJ221=EJ222)),NA(), EJ221)</f>
        <v>0</v>
      </c>
      <c r="EK343">
        <f>IF(ISNA(EL343),NA(),EK221)</f>
        <v>0</v>
      </c>
      <c r="EL343">
        <f>IF(OR(EL221="",AND(EL221=EL220,EL221=EL222)),NA(), EL221)</f>
        <v>0</v>
      </c>
      <c r="EM343">
        <f>IF(ISNA(EN343),NA(),EM221)</f>
        <v>0</v>
      </c>
      <c r="EN343">
        <f>IF(OR(EN221="",AND(EN221=EN220,EN221=EN222)),NA(), EN221)</f>
        <v>0</v>
      </c>
      <c r="EO343">
        <f>IF(ISNA(EP343),NA(),EO221)</f>
        <v>0</v>
      </c>
      <c r="EP343">
        <f>IF(OR(EP221="",AND(EP221=EP220,EP221=EP222)),NA(), EP221)</f>
        <v>0</v>
      </c>
      <c r="EQ343">
        <f>IF(ISNA(ER343),NA(),EQ221)</f>
        <v>0</v>
      </c>
      <c r="ER343">
        <f>IF(OR(ER221="",AND(ER221=ER220,ER221=ER222)),NA(), ER221)</f>
        <v>0</v>
      </c>
      <c r="ES343">
        <f>IF(ISNA(ET343),NA(),ES221)</f>
        <v>0</v>
      </c>
      <c r="ET343">
        <f>IF(OR(ET221="",AND(ET221=ET220,ET221=ET222)),NA(), ET221)</f>
        <v>0</v>
      </c>
      <c r="EU343">
        <f>IF(ISNA(EV343),NA(),EU221)</f>
        <v>0</v>
      </c>
      <c r="EV343">
        <f>IF(OR(EV221="",AND(EV221=EV220,EV221=EV222)),NA(), EV221)</f>
        <v>0</v>
      </c>
      <c r="EW343">
        <f>IF(ISNA(EX343),NA(),EW221)</f>
        <v>0</v>
      </c>
      <c r="EX343">
        <f>IF(OR(EX221="",AND(EX221=EX220,EX221=EX222)),NA(), EX221)</f>
        <v>0</v>
      </c>
      <c r="EY343">
        <f>IF(ISNA(EZ343),NA(),EY221)</f>
        <v>0</v>
      </c>
      <c r="EZ343">
        <f>IF(OR(EZ221="",AND(EZ221=EZ220,EZ221=EZ222)),NA(), EZ221)</f>
        <v>0</v>
      </c>
      <c r="FA343">
        <f>IF(ISNA(FB343),NA(),FA221)</f>
        <v>0</v>
      </c>
      <c r="FB343">
        <f>IF(OR(FB221="",AND(FB221=FB220,FB221=FB222)),NA(), FB221)</f>
        <v>0</v>
      </c>
      <c r="FC343">
        <f>IF(ISNA(FD343),NA(),FC221)</f>
        <v>0</v>
      </c>
      <c r="FD343">
        <f>IF(OR(FD221="",AND(FD221=FD220,FD221=FD222)),NA(), FD221)</f>
        <v>0</v>
      </c>
      <c r="FE343">
        <f>IF(ISNA(FF343),NA(),FE221)</f>
        <v>0</v>
      </c>
      <c r="FF343">
        <f>IF(OR(FF221="",AND(FF221=FF220,FF221=FF222)),NA(), FF221)</f>
        <v>0</v>
      </c>
      <c r="FG343">
        <f>IF(ISNA(FH343),NA(),FG221)</f>
        <v>0</v>
      </c>
      <c r="FH343">
        <f>IF(OR(FH221="",AND(FH221=FH220,FH221=FH222)),NA(), FH221)</f>
        <v>0</v>
      </c>
      <c r="FI343">
        <f>IF(ISNA(FJ343),NA(),FI221)</f>
        <v>0</v>
      </c>
      <c r="FJ343">
        <f>IF(OR(FJ221="",AND(FJ221=FJ220,FJ221=FJ222)),NA(), FJ221)</f>
        <v>0</v>
      </c>
      <c r="FK343">
        <f>IF(ISNA(FL343),NA(),FK221)</f>
        <v>0</v>
      </c>
      <c r="FL343">
        <f>IF(OR(FL221="",AND(FL221=FL220,FL221=FL222)),NA(), FL221)</f>
        <v>0</v>
      </c>
      <c r="FM343">
        <f>IF(ISNA(FN343),NA(),FM221)</f>
        <v>0</v>
      </c>
      <c r="FN343">
        <f>IF(OR(FN221="",AND(FN221=FN220,FN221=FN222)),NA(), FN221)</f>
        <v>0</v>
      </c>
      <c r="FO343">
        <f>IF(ISNA(FP343),NA(),FO221)</f>
        <v>0</v>
      </c>
      <c r="FP343">
        <f>IF(OR(FP221="",AND(FP221=FP220,FP221=FP222)),NA(), FP221)</f>
        <v>0</v>
      </c>
      <c r="FQ343">
        <f>IF(ISNA(FR343),NA(),FQ221)</f>
        <v>0</v>
      </c>
      <c r="FR343">
        <f>IF(OR(FR221="",AND(FR221=FR220,FR221=FR222)),NA(), FR221)</f>
        <v>0</v>
      </c>
      <c r="FS343">
        <f>IF(ISNA(FT343),NA(),FS221)</f>
        <v>0</v>
      </c>
      <c r="FT343">
        <f>IF(OR(FT221="",AND(FT221=FT220,FT221=FT222)),NA(), FT221)</f>
        <v>0</v>
      </c>
      <c r="FU343">
        <f>IF(ISNA(FV343),NA(),FU221)</f>
        <v>0</v>
      </c>
      <c r="FV343">
        <f>IF(OR(FV221="",AND(FV221=FV220,FV221=FV222)),NA(), FV221)</f>
        <v>0</v>
      </c>
      <c r="FW343">
        <f>IF(ISNA(FX343),NA(),FW221)</f>
        <v>0</v>
      </c>
      <c r="FX343">
        <f>IF(OR(FX221="",AND(FX221=FX220,FX221=FX222)),NA(), FX221)</f>
        <v>0</v>
      </c>
      <c r="FY343">
        <f>IF(ISNA(FZ343),NA(),FY221)</f>
        <v>0</v>
      </c>
      <c r="FZ343">
        <f>IF(OR(FZ221="",AND(FZ221=FZ220,FZ221=FZ222)),NA(), FZ221)</f>
        <v>0</v>
      </c>
      <c r="GA343">
        <f>IF(ISNA(GB343),NA(),GA221)</f>
        <v>0</v>
      </c>
      <c r="GB343">
        <f>IF(OR(GB221="",AND(GB221=GB220,GB221=GB222)),NA(), GB221)</f>
        <v>0</v>
      </c>
      <c r="GC343">
        <f>IF(ISNA(GD343),NA(),GC221)</f>
        <v>0</v>
      </c>
      <c r="GD343">
        <f>IF(OR(GD221="",AND(GD221=GD220,GD221=GD222)),NA(), GD221)</f>
        <v>0</v>
      </c>
      <c r="GE343">
        <f>IF(ISNA(GF343),NA(),GE221)</f>
        <v>0</v>
      </c>
      <c r="GF343">
        <f>IF(OR(GF221="",AND(GF221=GF220,GF221=GF222)),NA(), GF221)</f>
        <v>0</v>
      </c>
      <c r="GG343">
        <f>IF(ISNA(GH343),NA(),GG221)</f>
        <v>0</v>
      </c>
      <c r="GH343">
        <f>IF(OR(GH221="",AND(GH221=GH220,GH221=GH222)),NA(), GH221)</f>
        <v>0</v>
      </c>
      <c r="GI343">
        <f>IF(ISNA(GJ343),NA(),GI221)</f>
        <v>0</v>
      </c>
      <c r="GJ343">
        <f>IF(OR(GJ221="",AND(GJ221=GJ220,GJ221=GJ222)),NA(), GJ221)</f>
        <v>0</v>
      </c>
      <c r="GK343">
        <f>IF(ISNA(GL343),NA(),GK221)</f>
        <v>0</v>
      </c>
      <c r="GL343">
        <f>IF(OR(GL221="",AND(GL221=GL220,GL221=GL222)),NA(), GL221)</f>
        <v>0</v>
      </c>
      <c r="GM343">
        <f>IF(ISNA(GN343),NA(),GM221)</f>
        <v>0</v>
      </c>
      <c r="GN343">
        <f>IF(OR(GN221="",AND(GN221=GN220,GN221=GN222)),NA(), GN221)</f>
        <v>0</v>
      </c>
      <c r="GO343">
        <f>IF(ISNA(GP343),NA(),GO221)</f>
        <v>0</v>
      </c>
      <c r="GP343">
        <f>IF(OR(GP221="",AND(GP221=GP220,GP221=GP222)),NA(), GP221)</f>
        <v>0</v>
      </c>
      <c r="GQ343">
        <f>IF(ISNA(GR343),NA(),GQ221)</f>
        <v>0</v>
      </c>
      <c r="GR343">
        <f>IF(OR(GR221="",AND(GR221=GR220,GR221=GR222)),NA(), GR221)</f>
        <v>0</v>
      </c>
      <c r="GS343">
        <f>IF(ISNA(GT343),NA(),GS221)</f>
        <v>0</v>
      </c>
      <c r="GT343">
        <f>IF(OR(GT221="",AND(GT221=GT220,GT221=GT222)),NA(), GT221)</f>
        <v>0</v>
      </c>
      <c r="GU343">
        <f>IF(ISNA(GV343),NA(),GU221)</f>
        <v>0</v>
      </c>
      <c r="GV343">
        <f>IF(OR(GV221="",AND(GV221=GV220,GV221=GV222)),NA(), GV221)</f>
        <v>0</v>
      </c>
      <c r="GW343">
        <f>IF(ISNA(GX343),NA(),GW221)</f>
        <v>0</v>
      </c>
      <c r="GX343">
        <f>IF(OR(GX221="",AND(GX221=GX220,GX221=GX222)),NA(), GX221)</f>
        <v>0</v>
      </c>
      <c r="GY343">
        <f>IF(ISNA(GZ343),NA(),GY221)</f>
        <v>0</v>
      </c>
      <c r="GZ343">
        <f>IF(OR(GZ221="",AND(GZ221=GZ220,GZ221=GZ222)),NA(), GZ221)</f>
        <v>0</v>
      </c>
      <c r="HA343">
        <f>IF(ISNA(HB343),NA(),HA221)</f>
        <v>0</v>
      </c>
      <c r="HB343">
        <f>IF(OR(HB221="",AND(HB221=HB220,HB221=HB222)),NA(), HB221)</f>
        <v>0</v>
      </c>
      <c r="HC343">
        <f>IF(ISNA(HD343),NA(),HC221)</f>
        <v>0</v>
      </c>
      <c r="HD343">
        <f>IF(OR(HD221="",AND(HD221=HD220,HD221=HD222)),NA(), HD221)</f>
        <v>0</v>
      </c>
      <c r="HE343">
        <f>IF(ISNA(HF343),NA(),HE221)</f>
        <v>0</v>
      </c>
      <c r="HF343">
        <f>IF(OR(HF221="",AND(HF221=HF220,HF221=HF222)),NA(), HF221)</f>
        <v>0</v>
      </c>
      <c r="HG343">
        <f>IF(ISNA(HH343),NA(),HG221)</f>
        <v>0</v>
      </c>
      <c r="HH343">
        <f>IF(OR(HH221="",AND(HH221=HH220,HH221=HH222)),NA(), HH221)</f>
        <v>0</v>
      </c>
      <c r="HI343">
        <f>IF(ISNA(HJ343),NA(),HI221)</f>
        <v>0</v>
      </c>
      <c r="HJ343">
        <f>IF(OR(HJ221="",AND(HJ221=HJ220,HJ221=HJ222)),NA(), HJ221)</f>
        <v>0</v>
      </c>
      <c r="HK343">
        <f>IF(ISNA(HL343),NA(),HK221)</f>
        <v>0</v>
      </c>
      <c r="HL343">
        <f>IF(OR(HL221="",AND(HL221=HL220,HL221=HL222)),NA(), HL221)</f>
        <v>0</v>
      </c>
      <c r="HM343">
        <f>IF(ISNA(HN343),NA(),HM221)</f>
        <v>0</v>
      </c>
      <c r="HN343">
        <f>IF(OR(HN221="",AND(HN221=HN220,HN221=HN222)),NA(), HN221)</f>
        <v>0</v>
      </c>
      <c r="HO343">
        <f>IF(ISNA(HP343),NA(),HO221)</f>
        <v>0</v>
      </c>
      <c r="HP343">
        <f>IF(OR(HP221="",AND(HP221=HP220,HP221=HP222)),NA(), HP221)</f>
        <v>0</v>
      </c>
      <c r="HQ343">
        <f>IF(ISNA(HR343),NA(),HQ221)</f>
        <v>0</v>
      </c>
      <c r="HR343">
        <f>IF(OR(HR221="",AND(HR221=HR220,HR221=HR222)),NA(), HR221)</f>
        <v>0</v>
      </c>
      <c r="HS343">
        <f>IF(ISNA(HT343),NA(),HS221)</f>
        <v>0</v>
      </c>
      <c r="HT343">
        <f>IF(OR(HT221="",AND(HT221=HT220,HT221=HT222)),NA(), HT221)</f>
        <v>0</v>
      </c>
      <c r="HU343">
        <f>IF(ISNA(HV343),NA(),HU221)</f>
        <v>0</v>
      </c>
      <c r="HV343">
        <f>IF(OR(HV221="",AND(HV221=HV220,HV221=HV222)),NA(), HV221)</f>
        <v>0</v>
      </c>
      <c r="HW343">
        <f>IF(ISNA(HX343),NA(),HW221)</f>
        <v>0</v>
      </c>
      <c r="HX343">
        <f>IF(OR(HX221="",AND(HX221=HX220,HX221=HX222)),NA(), HX221)</f>
        <v>0</v>
      </c>
      <c r="HY343">
        <f>IF(ISNA(HZ343),NA(),HY221)</f>
        <v>0</v>
      </c>
      <c r="HZ343">
        <f>IF(OR(HZ221="",AND(HZ221=HZ220,HZ221=HZ222)),NA(), HZ221)</f>
        <v>0</v>
      </c>
      <c r="IA343">
        <f>IF(ISNA(IB343),NA(),IA221)</f>
        <v>0</v>
      </c>
      <c r="IB343">
        <f>IF(OR(IB221="",AND(IB221=IB220,IB221=IB222)),NA(), IB221)</f>
        <v>0</v>
      </c>
      <c r="IC343">
        <f>IF(ISNA(ID343),NA(),IC221)</f>
        <v>0</v>
      </c>
      <c r="ID343">
        <f>IF(OR(ID221="",AND(ID221=ID220,ID221=ID222)),NA(), ID221)</f>
        <v>0</v>
      </c>
      <c r="IE343">
        <f>IF(ISNA(IF343),NA(),IE221)</f>
        <v>0</v>
      </c>
      <c r="IF343">
        <f>IF(OR(IF221="",AND(IF221=IF220,IF221=IF222)),NA(), IF221)</f>
        <v>0</v>
      </c>
      <c r="IG343">
        <f>IF(ISNA(IH343),NA(),IG221)</f>
        <v>0</v>
      </c>
      <c r="IH343">
        <f>IF(OR(IH221="",AND(IH221=IH220,IH221=IH222)),NA(), IH221)</f>
        <v>0</v>
      </c>
      <c r="II343">
        <f>IF(ISNA(IJ343),NA(),II221)</f>
        <v>0</v>
      </c>
      <c r="IJ343">
        <f>IF(OR(IJ221="",AND(IJ221=IJ220,IJ221=IJ222)),NA(), IJ221)</f>
        <v>0</v>
      </c>
      <c r="IK343">
        <f>IF(ISNA(IL343),NA(),IK221)</f>
        <v>0</v>
      </c>
      <c r="IL343">
        <f>IF(OR(IL221="",AND(IL221=IL220,IL221=IL222)),NA(), IL221)</f>
        <v>0</v>
      </c>
      <c r="IM343">
        <f>IF(ISNA(IN343),NA(),IM221)</f>
        <v>0</v>
      </c>
      <c r="IN343">
        <f>IF(OR(IN221="",AND(IN221=IN220,IN221=IN222)),NA(), IN221)</f>
        <v>0</v>
      </c>
      <c r="IO343">
        <f>IF(ISNA(IP343),NA(),IO221)</f>
        <v>0</v>
      </c>
      <c r="IP343">
        <f>IF(OR(IP221="",AND(IP221=IP220,IP221=IP222)),NA(), IP221)</f>
        <v>0</v>
      </c>
      <c r="IQ343">
        <f>IF(ISNA(IR343),NA(),IQ221)</f>
        <v>0</v>
      </c>
      <c r="IR343">
        <f>IF(OR(IR221="",AND(IR221=IR220,IR221=IR222)),NA(), IR221)</f>
        <v>0</v>
      </c>
      <c r="IS343">
        <f>IF(ISNA(IT343),NA(),IS221)</f>
        <v>0</v>
      </c>
      <c r="IT343">
        <f>IF(OR(IT221="",AND(IT221=IT220,IT221=IT222)),NA(), IT221)</f>
        <v>0</v>
      </c>
      <c r="IU343">
        <f>IF(ISNA(IV343),NA(),IU221)</f>
        <v>0</v>
      </c>
      <c r="IV343">
        <f>IF(OR(IV221="",AND(IV221=IV220,IV221=IV222)),NA(), IV221)</f>
        <v>0</v>
      </c>
      <c r="IW343">
        <f>IF(ISNA(IX343),NA(),IW221)</f>
        <v>0</v>
      </c>
      <c r="IX343">
        <f>IF(OR(IX221="",AND(IX221=IX220,IX221=IX222)),NA(), IX221)</f>
        <v>0</v>
      </c>
      <c r="IY343">
        <f>IF(ISNA(IZ343),NA(),IY221)</f>
        <v>0</v>
      </c>
      <c r="IZ343">
        <f>IF(OR(IZ221="",AND(IZ221=IZ220,IZ221=IZ222)),NA(), IZ221)</f>
        <v>0</v>
      </c>
      <c r="JA343">
        <f>IF(ISNA(JB343),NA(),JA221)</f>
        <v>0</v>
      </c>
      <c r="JB343">
        <f>IF(OR(JB221="",AND(JB221=JB220,JB221=JB222)),NA(), JB221)</f>
        <v>0</v>
      </c>
      <c r="JC343">
        <f>IF(ISNA(JD343),NA(),JC221)</f>
        <v>0</v>
      </c>
      <c r="JD343">
        <f>IF(OR(JD221="",AND(JD221=JD220,JD221=JD222)),NA(), JD221)</f>
        <v>0</v>
      </c>
      <c r="JE343">
        <f>IF(ISNA(JF343),NA(),JE221)</f>
        <v>0</v>
      </c>
      <c r="JF343">
        <f>IF(OR(JF221="",AND(JF221=JF220,JF221=JF222)),NA(), JF221)</f>
        <v>0</v>
      </c>
      <c r="JG343">
        <f>IF(ISNA(JH343),NA(),JG221)</f>
        <v>0</v>
      </c>
      <c r="JH343">
        <f>IF(OR(JH221="",AND(JH221=JH220,JH221=JH222)),NA(), JH221)</f>
        <v>0</v>
      </c>
      <c r="JI343">
        <f>IF(ISNA(JJ343),NA(),JI221)</f>
        <v>0</v>
      </c>
      <c r="JJ343">
        <f>IF(OR(JJ221="",AND(JJ221=JJ220,JJ221=JJ222)),NA(), JJ221)</f>
        <v>0</v>
      </c>
    </row>
    <row r="344" spans="5:270">
      <c r="E344">
        <f>IF(ISNA(F344),NA(),E222)</f>
        <v>0</v>
      </c>
      <c r="F344">
        <f>IF(OR(F222="",AND(F222=F221,F222=F223)),NA(), F222)</f>
        <v>0</v>
      </c>
      <c r="G344">
        <f>IF(ISNA(H344),NA(),G222)</f>
        <v>0</v>
      </c>
      <c r="H344">
        <f>IF(OR(H222="",AND(H222=H221,H222=H223)),NA(), H222)</f>
        <v>0</v>
      </c>
      <c r="I344">
        <f>IF(ISNA(J344),NA(),I222)</f>
        <v>0</v>
      </c>
      <c r="J344">
        <f>IF(OR(J222="",AND(J222=J221,J222=J223)),NA(), J222)</f>
        <v>0</v>
      </c>
      <c r="K344">
        <f>IF(ISNA(L344),NA(),K222)</f>
        <v>0</v>
      </c>
      <c r="L344">
        <f>IF(OR(L222="",AND(L222=L221,L222=L223)),NA(), L222)</f>
        <v>0</v>
      </c>
      <c r="M344">
        <f>IF(ISNA(N344),NA(),M222)</f>
        <v>0</v>
      </c>
      <c r="N344">
        <f>IF(OR(N222="",AND(N222=N221,N222=N223)),NA(), N222)</f>
        <v>0</v>
      </c>
      <c r="O344">
        <f>IF(ISNA(P344),NA(),O222)</f>
        <v>0</v>
      </c>
      <c r="P344">
        <f>IF(OR(P222="",AND(P222=P221,P222=P223)),NA(), P222)</f>
        <v>0</v>
      </c>
      <c r="Q344">
        <f>IF(ISNA(R344),NA(),Q222)</f>
        <v>0</v>
      </c>
      <c r="R344">
        <f>IF(OR(R222="",AND(R222=R221,R222=R223)),NA(), R222)</f>
        <v>0</v>
      </c>
      <c r="S344">
        <f>IF(ISNA(T344),NA(),S222)</f>
        <v>0</v>
      </c>
      <c r="T344">
        <f>IF(OR(T222="",AND(T222=T221,T222=T223)),NA(), T222)</f>
        <v>0</v>
      </c>
      <c r="U344">
        <f>IF(ISNA(V344),NA(),U222)</f>
        <v>0</v>
      </c>
      <c r="V344">
        <f>IF(OR(V222="",AND(V222=V221,V222=V223)),NA(), V222)</f>
        <v>0</v>
      </c>
      <c r="W344">
        <f>IF(ISNA(X344),NA(),W222)</f>
        <v>0</v>
      </c>
      <c r="X344">
        <f>IF(OR(X222="",AND(X222=X221,X222=X223)),NA(), X222)</f>
        <v>0</v>
      </c>
      <c r="Y344">
        <f>IF(ISNA(Z344),NA(),Y222)</f>
        <v>0</v>
      </c>
      <c r="Z344">
        <f>IF(OR(Z222="",AND(Z222=Z221,Z222=Z223)),NA(), Z222)</f>
        <v>0</v>
      </c>
      <c r="AA344">
        <f>IF(ISNA(AB344),NA(),AA222)</f>
        <v>0</v>
      </c>
      <c r="AB344">
        <f>IF(OR(AB222="",AND(AB222=AB221,AB222=AB223)),NA(), AB222)</f>
        <v>0</v>
      </c>
      <c r="AC344">
        <f>IF(ISNA(AD344),NA(),AC222)</f>
        <v>0</v>
      </c>
      <c r="AD344">
        <f>IF(OR(AD222="",AND(AD222=AD221,AD222=AD223)),NA(), AD222)</f>
        <v>0</v>
      </c>
      <c r="AE344">
        <f>IF(ISNA(AF344),NA(),AE222)</f>
        <v>0</v>
      </c>
      <c r="AF344">
        <f>IF(OR(AF222="",AND(AF222=AF221,AF222=AF223)),NA(), AF222)</f>
        <v>0</v>
      </c>
      <c r="AG344">
        <f>IF(ISNA(AH344),NA(),AG222)</f>
        <v>0</v>
      </c>
      <c r="AH344">
        <f>IF(OR(AH222="",AND(AH222=AH221,AH222=AH223)),NA(), AH222)</f>
        <v>0</v>
      </c>
      <c r="AI344">
        <f>IF(ISNA(AJ344),NA(),AI222)</f>
        <v>0</v>
      </c>
      <c r="AJ344">
        <f>IF(OR(AJ222="",AND(AJ222=AJ221,AJ222=AJ223)),NA(), AJ222)</f>
        <v>0</v>
      </c>
      <c r="AK344">
        <f>IF(ISNA(AL344),NA(),AK222)</f>
        <v>0</v>
      </c>
      <c r="AL344">
        <f>IF(OR(AL222="",AND(AL222=AL221,AL222=AL223)),NA(), AL222)</f>
        <v>0</v>
      </c>
      <c r="AM344">
        <f>IF(ISNA(AN344),NA(),AM222)</f>
        <v>0</v>
      </c>
      <c r="AN344">
        <f>IF(OR(AN222="",AND(AN222=AN221,AN222=AN223)),NA(), AN222)</f>
        <v>0</v>
      </c>
      <c r="AO344">
        <f>IF(ISNA(AP344),NA(),AO222)</f>
        <v>0</v>
      </c>
      <c r="AP344">
        <f>IF(OR(AP222="",AND(AP222=AP221,AP222=AP223)),NA(), AP222)</f>
        <v>0</v>
      </c>
      <c r="AQ344">
        <f>IF(ISNA(AR344),NA(),AQ222)</f>
        <v>0</v>
      </c>
      <c r="AR344">
        <f>IF(OR(AR222="",AND(AR222=AR221,AR222=AR223)),NA(), AR222)</f>
        <v>0</v>
      </c>
      <c r="AS344">
        <f>IF(ISNA(AT344),NA(),AS222)</f>
        <v>0</v>
      </c>
      <c r="AT344">
        <f>IF(OR(AT222="",AND(AT222=AT221,AT222=AT223)),NA(), AT222)</f>
        <v>0</v>
      </c>
      <c r="AU344">
        <f>IF(ISNA(AV344),NA(),AU222)</f>
        <v>0</v>
      </c>
      <c r="AV344">
        <f>IF(OR(AV222="",AND(AV222=AV221,AV222=AV223)),NA(), AV222)</f>
        <v>0</v>
      </c>
      <c r="AW344">
        <f>IF(ISNA(AX344),NA(),AW222)</f>
        <v>0</v>
      </c>
      <c r="AX344">
        <f>IF(OR(AX222="",AND(AX222=AX221,AX222=AX223)),NA(), AX222)</f>
        <v>0</v>
      </c>
      <c r="AY344">
        <f>IF(ISNA(AZ344),NA(),AY222)</f>
        <v>0</v>
      </c>
      <c r="AZ344">
        <f>IF(OR(AZ222="",AND(AZ222=AZ221,AZ222=AZ223)),NA(), AZ222)</f>
        <v>0</v>
      </c>
      <c r="BA344">
        <f>IF(ISNA(BB344),NA(),BA222)</f>
        <v>0</v>
      </c>
      <c r="BB344">
        <f>IF(OR(BB222="",AND(BB222=BB221,BB222=BB223)),NA(), BB222)</f>
        <v>0</v>
      </c>
      <c r="BC344">
        <f>IF(ISNA(BD344),NA(),BC222)</f>
        <v>0</v>
      </c>
      <c r="BD344">
        <f>IF(OR(BD222="",AND(BD222=BD221,BD222=BD223)),NA(), BD222)</f>
        <v>0</v>
      </c>
      <c r="BE344">
        <f>IF(ISNA(BF344),NA(),BE222)</f>
        <v>0</v>
      </c>
      <c r="BF344">
        <f>IF(OR(BF222="",AND(BF222=BF221,BF222=BF223)),NA(), BF222)</f>
        <v>0</v>
      </c>
      <c r="BG344">
        <f>IF(ISNA(BH344),NA(),BG222)</f>
        <v>0</v>
      </c>
      <c r="BH344">
        <f>IF(OR(BH222="",AND(BH222=BH221,BH222=BH223)),NA(), BH222)</f>
        <v>0</v>
      </c>
      <c r="BI344">
        <f>IF(ISNA(BJ344),NA(),BI222)</f>
        <v>0</v>
      </c>
      <c r="BJ344">
        <f>IF(OR(BJ222="",AND(BJ222=BJ221,BJ222=BJ223)),NA(), BJ222)</f>
        <v>0</v>
      </c>
      <c r="BK344">
        <f>IF(ISNA(BL344),NA(),BK222)</f>
        <v>0</v>
      </c>
      <c r="BL344">
        <f>IF(OR(BL222="",AND(BL222=BL221,BL222=BL223)),NA(), BL222)</f>
        <v>0</v>
      </c>
      <c r="BM344">
        <f>IF(ISNA(BN344),NA(),BM222)</f>
        <v>0</v>
      </c>
      <c r="BN344">
        <f>IF(OR(BN222="",AND(BN222=BN221,BN222=BN223)),NA(), BN222)</f>
        <v>0</v>
      </c>
      <c r="BO344">
        <f>IF(ISNA(BP344),NA(),BO222)</f>
        <v>0</v>
      </c>
      <c r="BP344">
        <f>IF(OR(BP222="",AND(BP222=BP221,BP222=BP223)),NA(), BP222)</f>
        <v>0</v>
      </c>
      <c r="BQ344">
        <f>IF(ISNA(BR344),NA(),BQ222)</f>
        <v>0</v>
      </c>
      <c r="BR344">
        <f>IF(OR(BR222="",AND(BR222=BR221,BR222=BR223)),NA(), BR222)</f>
        <v>0</v>
      </c>
      <c r="BS344">
        <f>IF(ISNA(BT344),NA(),BS222)</f>
        <v>0</v>
      </c>
      <c r="BT344">
        <f>IF(OR(BT222="",AND(BT222=BT221,BT222=BT223)),NA(), BT222)</f>
        <v>0</v>
      </c>
      <c r="BU344">
        <f>IF(ISNA(BV344),NA(),BU222)</f>
        <v>0</v>
      </c>
      <c r="BV344">
        <f>IF(OR(BV222="",AND(BV222=BV221,BV222=BV223)),NA(), BV222)</f>
        <v>0</v>
      </c>
      <c r="BW344">
        <f>IF(ISNA(BX344),NA(),BW222)</f>
        <v>0</v>
      </c>
      <c r="BX344">
        <f>IF(OR(BX222="",AND(BX222=BX221,BX222=BX223)),NA(), BX222)</f>
        <v>0</v>
      </c>
      <c r="BY344">
        <f>IF(ISNA(BZ344),NA(),BY222)</f>
        <v>0</v>
      </c>
      <c r="BZ344">
        <f>IF(OR(BZ222="",AND(BZ222=BZ221,BZ222=BZ223)),NA(), BZ222)</f>
        <v>0</v>
      </c>
      <c r="CA344">
        <f>IF(ISNA(CB344),NA(),CA222)</f>
        <v>0</v>
      </c>
      <c r="CB344">
        <f>IF(OR(CB222="",AND(CB222=CB221,CB222=CB223)),NA(), CB222)</f>
        <v>0</v>
      </c>
      <c r="CC344">
        <f>IF(ISNA(CD344),NA(),CC222)</f>
        <v>0</v>
      </c>
      <c r="CD344">
        <f>IF(OR(CD222="",AND(CD222=CD221,CD222=CD223)),NA(), CD222)</f>
        <v>0</v>
      </c>
      <c r="CE344">
        <f>IF(ISNA(CF344),NA(),CE222)</f>
        <v>0</v>
      </c>
      <c r="CF344">
        <f>IF(OR(CF222="",AND(CF222=CF221,CF222=CF223)),NA(), CF222)</f>
        <v>0</v>
      </c>
      <c r="CG344">
        <f>IF(ISNA(CH344),NA(),CG222)</f>
        <v>0</v>
      </c>
      <c r="CH344">
        <f>IF(OR(CH222="",AND(CH222=CH221,CH222=CH223)),NA(), CH222)</f>
        <v>0</v>
      </c>
      <c r="CI344">
        <f>IF(ISNA(CJ344),NA(),CI222)</f>
        <v>0</v>
      </c>
      <c r="CJ344">
        <f>IF(OR(CJ222="",AND(CJ222=CJ221,CJ222=CJ223)),NA(), CJ222)</f>
        <v>0</v>
      </c>
      <c r="CK344">
        <f>IF(ISNA(CL344),NA(),CK222)</f>
        <v>0</v>
      </c>
      <c r="CL344">
        <f>IF(OR(CL222="",AND(CL222=CL221,CL222=CL223)),NA(), CL222)</f>
        <v>0</v>
      </c>
      <c r="CM344">
        <f>IF(ISNA(CN344),NA(),CM222)</f>
        <v>0</v>
      </c>
      <c r="CN344">
        <f>IF(OR(CN222="",AND(CN222=CN221,CN222=CN223)),NA(), CN222)</f>
        <v>0</v>
      </c>
      <c r="CO344">
        <f>IF(ISNA(CP344),NA(),CO222)</f>
        <v>0</v>
      </c>
      <c r="CP344">
        <f>IF(OR(CP222="",AND(CP222=CP221,CP222=CP223)),NA(), CP222)</f>
        <v>0</v>
      </c>
      <c r="CQ344">
        <f>IF(ISNA(CR344),NA(),CQ222)</f>
        <v>0</v>
      </c>
      <c r="CR344">
        <f>IF(OR(CR222="",AND(CR222=CR221,CR222=CR223)),NA(), CR222)</f>
        <v>0</v>
      </c>
      <c r="CS344">
        <f>IF(ISNA(CT344),NA(),CS222)</f>
        <v>0</v>
      </c>
      <c r="CT344">
        <f>IF(OR(CT222="",AND(CT222=CT221,CT222=CT223)),NA(), CT222)</f>
        <v>0</v>
      </c>
      <c r="CU344">
        <f>IF(ISNA(CV344),NA(),CU222)</f>
        <v>0</v>
      </c>
      <c r="CV344">
        <f>IF(OR(CV222="",AND(CV222=CV221,CV222=CV223)),NA(), CV222)</f>
        <v>0</v>
      </c>
      <c r="CW344">
        <f>IF(ISNA(CX344),NA(),CW222)</f>
        <v>0</v>
      </c>
      <c r="CX344">
        <f>IF(OR(CX222="",AND(CX222=CX221,CX222=CX223)),NA(), CX222)</f>
        <v>0</v>
      </c>
      <c r="CY344">
        <f>IF(ISNA(CZ344),NA(),CY222)</f>
        <v>0</v>
      </c>
      <c r="CZ344">
        <f>IF(OR(CZ222="",AND(CZ222=CZ221,CZ222=CZ223)),NA(), CZ222)</f>
        <v>0</v>
      </c>
      <c r="DA344">
        <f>IF(ISNA(DB344),NA(),DA222)</f>
        <v>0</v>
      </c>
      <c r="DB344">
        <f>IF(OR(DB222="",AND(DB222=DB221,DB222=DB223)),NA(), DB222)</f>
        <v>0</v>
      </c>
      <c r="DC344">
        <f>IF(ISNA(DD344),NA(),DC222)</f>
        <v>0</v>
      </c>
      <c r="DD344">
        <f>IF(OR(DD222="",AND(DD222=DD221,DD222=DD223)),NA(), DD222)</f>
        <v>0</v>
      </c>
      <c r="DE344">
        <f>IF(ISNA(DF344),NA(),DE222)</f>
        <v>0</v>
      </c>
      <c r="DF344">
        <f>IF(OR(DF222="",AND(DF222=DF221,DF222=DF223)),NA(), DF222)</f>
        <v>0</v>
      </c>
      <c r="DG344">
        <f>IF(ISNA(DH344),NA(),DG222)</f>
        <v>0</v>
      </c>
      <c r="DH344">
        <f>IF(OR(DH222="",AND(DH222=DH221,DH222=DH223)),NA(), DH222)</f>
        <v>0</v>
      </c>
      <c r="DI344">
        <f>IF(ISNA(DJ344),NA(),DI222)</f>
        <v>0</v>
      </c>
      <c r="DJ344">
        <f>IF(OR(DJ222="",AND(DJ222=DJ221,DJ222=DJ223)),NA(), DJ222)</f>
        <v>0</v>
      </c>
      <c r="DK344">
        <f>IF(ISNA(DL344),NA(),DK222)</f>
        <v>0</v>
      </c>
      <c r="DL344">
        <f>IF(OR(DL222="",AND(DL222=DL221,DL222=DL223)),NA(), DL222)</f>
        <v>0</v>
      </c>
      <c r="DM344">
        <f>IF(ISNA(DN344),NA(),DM222)</f>
        <v>0</v>
      </c>
      <c r="DN344">
        <f>IF(OR(DN222="",AND(DN222=DN221,DN222=DN223)),NA(), DN222)</f>
        <v>0</v>
      </c>
      <c r="DO344">
        <f>IF(ISNA(DP344),NA(),DO222)</f>
        <v>0</v>
      </c>
      <c r="DP344">
        <f>IF(OR(DP222="",AND(DP222=DP221,DP222=DP223)),NA(), DP222)</f>
        <v>0</v>
      </c>
      <c r="DQ344">
        <f>IF(ISNA(DR344),NA(),DQ222)</f>
        <v>0</v>
      </c>
      <c r="DR344">
        <f>IF(OR(DR222="",AND(DR222=DR221,DR222=DR223)),NA(), DR222)</f>
        <v>0</v>
      </c>
      <c r="DS344">
        <f>IF(ISNA(DT344),NA(),DS222)</f>
        <v>0</v>
      </c>
      <c r="DT344">
        <f>IF(OR(DT222="",AND(DT222=DT221,DT222=DT223)),NA(), DT222)</f>
        <v>0</v>
      </c>
      <c r="DU344">
        <f>IF(ISNA(DV344),NA(),DU222)</f>
        <v>0</v>
      </c>
      <c r="DV344">
        <f>IF(OR(DV222="",AND(DV222=DV221,DV222=DV223)),NA(), DV222)</f>
        <v>0</v>
      </c>
      <c r="DW344">
        <f>IF(ISNA(DX344),NA(),DW222)</f>
        <v>0</v>
      </c>
      <c r="DX344">
        <f>IF(OR(DX222="",AND(DX222=DX221,DX222=DX223)),NA(), DX222)</f>
        <v>0</v>
      </c>
      <c r="DY344">
        <f>IF(ISNA(DZ344),NA(),DY222)</f>
        <v>0</v>
      </c>
      <c r="DZ344">
        <f>IF(OR(DZ222="",AND(DZ222=DZ221,DZ222=DZ223)),NA(), DZ222)</f>
        <v>0</v>
      </c>
      <c r="EA344">
        <f>IF(ISNA(EB344),NA(),EA222)</f>
        <v>0</v>
      </c>
      <c r="EB344">
        <f>IF(OR(EB222="",AND(EB222=EB221,EB222=EB223)),NA(), EB222)</f>
        <v>0</v>
      </c>
      <c r="EC344">
        <f>IF(ISNA(ED344),NA(),EC222)</f>
        <v>0</v>
      </c>
      <c r="ED344">
        <f>IF(OR(ED222="",AND(ED222=ED221,ED222=ED223)),NA(), ED222)</f>
        <v>0</v>
      </c>
      <c r="EE344">
        <f>IF(ISNA(EF344),NA(),EE222)</f>
        <v>0</v>
      </c>
      <c r="EF344">
        <f>IF(OR(EF222="",AND(EF222=EF221,EF222=EF223)),NA(), EF222)</f>
        <v>0</v>
      </c>
      <c r="EI344">
        <f>IF(ISNA(EJ344),NA(),EI222)</f>
        <v>0</v>
      </c>
      <c r="EJ344">
        <f>IF(OR(EJ222="",AND(EJ222=EJ221,EJ222=EJ223)),NA(), EJ222)</f>
        <v>0</v>
      </c>
      <c r="EK344">
        <f>IF(ISNA(EL344),NA(),EK222)</f>
        <v>0</v>
      </c>
      <c r="EL344">
        <f>IF(OR(EL222="",AND(EL222=EL221,EL222=EL223)),NA(), EL222)</f>
        <v>0</v>
      </c>
      <c r="EM344">
        <f>IF(ISNA(EN344),NA(),EM222)</f>
        <v>0</v>
      </c>
      <c r="EN344">
        <f>IF(OR(EN222="",AND(EN222=EN221,EN222=EN223)),NA(), EN222)</f>
        <v>0</v>
      </c>
      <c r="EO344">
        <f>IF(ISNA(EP344),NA(),EO222)</f>
        <v>0</v>
      </c>
      <c r="EP344">
        <f>IF(OR(EP222="",AND(EP222=EP221,EP222=EP223)),NA(), EP222)</f>
        <v>0</v>
      </c>
      <c r="EQ344">
        <f>IF(ISNA(ER344),NA(),EQ222)</f>
        <v>0</v>
      </c>
      <c r="ER344">
        <f>IF(OR(ER222="",AND(ER222=ER221,ER222=ER223)),NA(), ER222)</f>
        <v>0</v>
      </c>
      <c r="ES344">
        <f>IF(ISNA(ET344),NA(),ES222)</f>
        <v>0</v>
      </c>
      <c r="ET344">
        <f>IF(OR(ET222="",AND(ET222=ET221,ET222=ET223)),NA(), ET222)</f>
        <v>0</v>
      </c>
      <c r="EU344">
        <f>IF(ISNA(EV344),NA(),EU222)</f>
        <v>0</v>
      </c>
      <c r="EV344">
        <f>IF(OR(EV222="",AND(EV222=EV221,EV222=EV223)),NA(), EV222)</f>
        <v>0</v>
      </c>
      <c r="EW344">
        <f>IF(ISNA(EX344),NA(),EW222)</f>
        <v>0</v>
      </c>
      <c r="EX344">
        <f>IF(OR(EX222="",AND(EX222=EX221,EX222=EX223)),NA(), EX222)</f>
        <v>0</v>
      </c>
      <c r="EY344">
        <f>IF(ISNA(EZ344),NA(),EY222)</f>
        <v>0</v>
      </c>
      <c r="EZ344">
        <f>IF(OR(EZ222="",AND(EZ222=EZ221,EZ222=EZ223)),NA(), EZ222)</f>
        <v>0</v>
      </c>
      <c r="FA344">
        <f>IF(ISNA(FB344),NA(),FA222)</f>
        <v>0</v>
      </c>
      <c r="FB344">
        <f>IF(OR(FB222="",AND(FB222=FB221,FB222=FB223)),NA(), FB222)</f>
        <v>0</v>
      </c>
      <c r="FC344">
        <f>IF(ISNA(FD344),NA(),FC222)</f>
        <v>0</v>
      </c>
      <c r="FD344">
        <f>IF(OR(FD222="",AND(FD222=FD221,FD222=FD223)),NA(), FD222)</f>
        <v>0</v>
      </c>
      <c r="FE344">
        <f>IF(ISNA(FF344),NA(),FE222)</f>
        <v>0</v>
      </c>
      <c r="FF344">
        <f>IF(OR(FF222="",AND(FF222=FF221,FF222=FF223)),NA(), FF222)</f>
        <v>0</v>
      </c>
      <c r="FG344">
        <f>IF(ISNA(FH344),NA(),FG222)</f>
        <v>0</v>
      </c>
      <c r="FH344">
        <f>IF(OR(FH222="",AND(FH222=FH221,FH222=FH223)),NA(), FH222)</f>
        <v>0</v>
      </c>
      <c r="FI344">
        <f>IF(ISNA(FJ344),NA(),FI222)</f>
        <v>0</v>
      </c>
      <c r="FJ344">
        <f>IF(OR(FJ222="",AND(FJ222=FJ221,FJ222=FJ223)),NA(), FJ222)</f>
        <v>0</v>
      </c>
      <c r="FK344">
        <f>IF(ISNA(FL344),NA(),FK222)</f>
        <v>0</v>
      </c>
      <c r="FL344">
        <f>IF(OR(FL222="",AND(FL222=FL221,FL222=FL223)),NA(), FL222)</f>
        <v>0</v>
      </c>
      <c r="FM344">
        <f>IF(ISNA(FN344),NA(),FM222)</f>
        <v>0</v>
      </c>
      <c r="FN344">
        <f>IF(OR(FN222="",AND(FN222=FN221,FN222=FN223)),NA(), FN222)</f>
        <v>0</v>
      </c>
      <c r="FO344">
        <f>IF(ISNA(FP344),NA(),FO222)</f>
        <v>0</v>
      </c>
      <c r="FP344">
        <f>IF(OR(FP222="",AND(FP222=FP221,FP222=FP223)),NA(), FP222)</f>
        <v>0</v>
      </c>
      <c r="FQ344">
        <f>IF(ISNA(FR344),NA(),FQ222)</f>
        <v>0</v>
      </c>
      <c r="FR344">
        <f>IF(OR(FR222="",AND(FR222=FR221,FR222=FR223)),NA(), FR222)</f>
        <v>0</v>
      </c>
      <c r="FS344">
        <f>IF(ISNA(FT344),NA(),FS222)</f>
        <v>0</v>
      </c>
      <c r="FT344">
        <f>IF(OR(FT222="",AND(FT222=FT221,FT222=FT223)),NA(), FT222)</f>
        <v>0</v>
      </c>
      <c r="FU344">
        <f>IF(ISNA(FV344),NA(),FU222)</f>
        <v>0</v>
      </c>
      <c r="FV344">
        <f>IF(OR(FV222="",AND(FV222=FV221,FV222=FV223)),NA(), FV222)</f>
        <v>0</v>
      </c>
      <c r="FW344">
        <f>IF(ISNA(FX344),NA(),FW222)</f>
        <v>0</v>
      </c>
      <c r="FX344">
        <f>IF(OR(FX222="",AND(FX222=FX221,FX222=FX223)),NA(), FX222)</f>
        <v>0</v>
      </c>
      <c r="FY344">
        <f>IF(ISNA(FZ344),NA(),FY222)</f>
        <v>0</v>
      </c>
      <c r="FZ344">
        <f>IF(OR(FZ222="",AND(FZ222=FZ221,FZ222=FZ223)),NA(), FZ222)</f>
        <v>0</v>
      </c>
      <c r="GA344">
        <f>IF(ISNA(GB344),NA(),GA222)</f>
        <v>0</v>
      </c>
      <c r="GB344">
        <f>IF(OR(GB222="",AND(GB222=GB221,GB222=GB223)),NA(), GB222)</f>
        <v>0</v>
      </c>
      <c r="GC344">
        <f>IF(ISNA(GD344),NA(),GC222)</f>
        <v>0</v>
      </c>
      <c r="GD344">
        <f>IF(OR(GD222="",AND(GD222=GD221,GD222=GD223)),NA(), GD222)</f>
        <v>0</v>
      </c>
      <c r="GE344">
        <f>IF(ISNA(GF344),NA(),GE222)</f>
        <v>0</v>
      </c>
      <c r="GF344">
        <f>IF(OR(GF222="",AND(GF222=GF221,GF222=GF223)),NA(), GF222)</f>
        <v>0</v>
      </c>
      <c r="GG344">
        <f>IF(ISNA(GH344),NA(),GG222)</f>
        <v>0</v>
      </c>
      <c r="GH344">
        <f>IF(OR(GH222="",AND(GH222=GH221,GH222=GH223)),NA(), GH222)</f>
        <v>0</v>
      </c>
      <c r="GI344">
        <f>IF(ISNA(GJ344),NA(),GI222)</f>
        <v>0</v>
      </c>
      <c r="GJ344">
        <f>IF(OR(GJ222="",AND(GJ222=GJ221,GJ222=GJ223)),NA(), GJ222)</f>
        <v>0</v>
      </c>
      <c r="GK344">
        <f>IF(ISNA(GL344),NA(),GK222)</f>
        <v>0</v>
      </c>
      <c r="GL344">
        <f>IF(OR(GL222="",AND(GL222=GL221,GL222=GL223)),NA(), GL222)</f>
        <v>0</v>
      </c>
      <c r="GM344">
        <f>IF(ISNA(GN344),NA(),GM222)</f>
        <v>0</v>
      </c>
      <c r="GN344">
        <f>IF(OR(GN222="",AND(GN222=GN221,GN222=GN223)),NA(), GN222)</f>
        <v>0</v>
      </c>
      <c r="GO344">
        <f>IF(ISNA(GP344),NA(),GO222)</f>
        <v>0</v>
      </c>
      <c r="GP344">
        <f>IF(OR(GP222="",AND(GP222=GP221,GP222=GP223)),NA(), GP222)</f>
        <v>0</v>
      </c>
      <c r="GQ344">
        <f>IF(ISNA(GR344),NA(),GQ222)</f>
        <v>0</v>
      </c>
      <c r="GR344">
        <f>IF(OR(GR222="",AND(GR222=GR221,GR222=GR223)),NA(), GR222)</f>
        <v>0</v>
      </c>
      <c r="GS344">
        <f>IF(ISNA(GT344),NA(),GS222)</f>
        <v>0</v>
      </c>
      <c r="GT344">
        <f>IF(OR(GT222="",AND(GT222=GT221,GT222=GT223)),NA(), GT222)</f>
        <v>0</v>
      </c>
      <c r="GU344">
        <f>IF(ISNA(GV344),NA(),GU222)</f>
        <v>0</v>
      </c>
      <c r="GV344">
        <f>IF(OR(GV222="",AND(GV222=GV221,GV222=GV223)),NA(), GV222)</f>
        <v>0</v>
      </c>
      <c r="GW344">
        <f>IF(ISNA(GX344),NA(),GW222)</f>
        <v>0</v>
      </c>
      <c r="GX344">
        <f>IF(OR(GX222="",AND(GX222=GX221,GX222=GX223)),NA(), GX222)</f>
        <v>0</v>
      </c>
      <c r="GY344">
        <f>IF(ISNA(GZ344),NA(),GY222)</f>
        <v>0</v>
      </c>
      <c r="GZ344">
        <f>IF(OR(GZ222="",AND(GZ222=GZ221,GZ222=GZ223)),NA(), GZ222)</f>
        <v>0</v>
      </c>
      <c r="HA344">
        <f>IF(ISNA(HB344),NA(),HA222)</f>
        <v>0</v>
      </c>
      <c r="HB344">
        <f>IF(OR(HB222="",AND(HB222=HB221,HB222=HB223)),NA(), HB222)</f>
        <v>0</v>
      </c>
      <c r="HC344">
        <f>IF(ISNA(HD344),NA(),HC222)</f>
        <v>0</v>
      </c>
      <c r="HD344">
        <f>IF(OR(HD222="",AND(HD222=HD221,HD222=HD223)),NA(), HD222)</f>
        <v>0</v>
      </c>
      <c r="HE344">
        <f>IF(ISNA(HF344),NA(),HE222)</f>
        <v>0</v>
      </c>
      <c r="HF344">
        <f>IF(OR(HF222="",AND(HF222=HF221,HF222=HF223)),NA(), HF222)</f>
        <v>0</v>
      </c>
      <c r="HG344">
        <f>IF(ISNA(HH344),NA(),HG222)</f>
        <v>0</v>
      </c>
      <c r="HH344">
        <f>IF(OR(HH222="",AND(HH222=HH221,HH222=HH223)),NA(), HH222)</f>
        <v>0</v>
      </c>
      <c r="HI344">
        <f>IF(ISNA(HJ344),NA(),HI222)</f>
        <v>0</v>
      </c>
      <c r="HJ344">
        <f>IF(OR(HJ222="",AND(HJ222=HJ221,HJ222=HJ223)),NA(), HJ222)</f>
        <v>0</v>
      </c>
      <c r="HK344">
        <f>IF(ISNA(HL344),NA(),HK222)</f>
        <v>0</v>
      </c>
      <c r="HL344">
        <f>IF(OR(HL222="",AND(HL222=HL221,HL222=HL223)),NA(), HL222)</f>
        <v>0</v>
      </c>
      <c r="HM344">
        <f>IF(ISNA(HN344),NA(),HM222)</f>
        <v>0</v>
      </c>
      <c r="HN344">
        <f>IF(OR(HN222="",AND(HN222=HN221,HN222=HN223)),NA(), HN222)</f>
        <v>0</v>
      </c>
      <c r="HO344">
        <f>IF(ISNA(HP344),NA(),HO222)</f>
        <v>0</v>
      </c>
      <c r="HP344">
        <f>IF(OR(HP222="",AND(HP222=HP221,HP222=HP223)),NA(), HP222)</f>
        <v>0</v>
      </c>
      <c r="HQ344">
        <f>IF(ISNA(HR344),NA(),HQ222)</f>
        <v>0</v>
      </c>
      <c r="HR344">
        <f>IF(OR(HR222="",AND(HR222=HR221,HR222=HR223)),NA(), HR222)</f>
        <v>0</v>
      </c>
      <c r="HS344">
        <f>IF(ISNA(HT344),NA(),HS222)</f>
        <v>0</v>
      </c>
      <c r="HT344">
        <f>IF(OR(HT222="",AND(HT222=HT221,HT222=HT223)),NA(), HT222)</f>
        <v>0</v>
      </c>
      <c r="HU344">
        <f>IF(ISNA(HV344),NA(),HU222)</f>
        <v>0</v>
      </c>
      <c r="HV344">
        <f>IF(OR(HV222="",AND(HV222=HV221,HV222=HV223)),NA(), HV222)</f>
        <v>0</v>
      </c>
      <c r="HW344">
        <f>IF(ISNA(HX344),NA(),HW222)</f>
        <v>0</v>
      </c>
      <c r="HX344">
        <f>IF(OR(HX222="",AND(HX222=HX221,HX222=HX223)),NA(), HX222)</f>
        <v>0</v>
      </c>
      <c r="HY344">
        <f>IF(ISNA(HZ344),NA(),HY222)</f>
        <v>0</v>
      </c>
      <c r="HZ344">
        <f>IF(OR(HZ222="",AND(HZ222=HZ221,HZ222=HZ223)),NA(), HZ222)</f>
        <v>0</v>
      </c>
      <c r="IA344">
        <f>IF(ISNA(IB344),NA(),IA222)</f>
        <v>0</v>
      </c>
      <c r="IB344">
        <f>IF(OR(IB222="",AND(IB222=IB221,IB222=IB223)),NA(), IB222)</f>
        <v>0</v>
      </c>
      <c r="IC344">
        <f>IF(ISNA(ID344),NA(),IC222)</f>
        <v>0</v>
      </c>
      <c r="ID344">
        <f>IF(OR(ID222="",AND(ID222=ID221,ID222=ID223)),NA(), ID222)</f>
        <v>0</v>
      </c>
      <c r="IE344">
        <f>IF(ISNA(IF344),NA(),IE222)</f>
        <v>0</v>
      </c>
      <c r="IF344">
        <f>IF(OR(IF222="",AND(IF222=IF221,IF222=IF223)),NA(), IF222)</f>
        <v>0</v>
      </c>
      <c r="IG344">
        <f>IF(ISNA(IH344),NA(),IG222)</f>
        <v>0</v>
      </c>
      <c r="IH344">
        <f>IF(OR(IH222="",AND(IH222=IH221,IH222=IH223)),NA(), IH222)</f>
        <v>0</v>
      </c>
      <c r="II344">
        <f>IF(ISNA(IJ344),NA(),II222)</f>
        <v>0</v>
      </c>
      <c r="IJ344">
        <f>IF(OR(IJ222="",AND(IJ222=IJ221,IJ222=IJ223)),NA(), IJ222)</f>
        <v>0</v>
      </c>
      <c r="IK344">
        <f>IF(ISNA(IL344),NA(),IK222)</f>
        <v>0</v>
      </c>
      <c r="IL344">
        <f>IF(OR(IL222="",AND(IL222=IL221,IL222=IL223)),NA(), IL222)</f>
        <v>0</v>
      </c>
      <c r="IM344">
        <f>IF(ISNA(IN344),NA(),IM222)</f>
        <v>0</v>
      </c>
      <c r="IN344">
        <f>IF(OR(IN222="",AND(IN222=IN221,IN222=IN223)),NA(), IN222)</f>
        <v>0</v>
      </c>
      <c r="IO344">
        <f>IF(ISNA(IP344),NA(),IO222)</f>
        <v>0</v>
      </c>
      <c r="IP344">
        <f>IF(OR(IP222="",AND(IP222=IP221,IP222=IP223)),NA(), IP222)</f>
        <v>0</v>
      </c>
      <c r="IQ344">
        <f>IF(ISNA(IR344),NA(),IQ222)</f>
        <v>0</v>
      </c>
      <c r="IR344">
        <f>IF(OR(IR222="",AND(IR222=IR221,IR222=IR223)),NA(), IR222)</f>
        <v>0</v>
      </c>
      <c r="IS344">
        <f>IF(ISNA(IT344),NA(),IS222)</f>
        <v>0</v>
      </c>
      <c r="IT344">
        <f>IF(OR(IT222="",AND(IT222=IT221,IT222=IT223)),NA(), IT222)</f>
        <v>0</v>
      </c>
      <c r="IU344">
        <f>IF(ISNA(IV344),NA(),IU222)</f>
        <v>0</v>
      </c>
      <c r="IV344">
        <f>IF(OR(IV222="",AND(IV222=IV221,IV222=IV223)),NA(), IV222)</f>
        <v>0</v>
      </c>
      <c r="IW344">
        <f>IF(ISNA(IX344),NA(),IW222)</f>
        <v>0</v>
      </c>
      <c r="IX344">
        <f>IF(OR(IX222="",AND(IX222=IX221,IX222=IX223)),NA(), IX222)</f>
        <v>0</v>
      </c>
      <c r="IY344">
        <f>IF(ISNA(IZ344),NA(),IY222)</f>
        <v>0</v>
      </c>
      <c r="IZ344">
        <f>IF(OR(IZ222="",AND(IZ222=IZ221,IZ222=IZ223)),NA(), IZ222)</f>
        <v>0</v>
      </c>
      <c r="JA344">
        <f>IF(ISNA(JB344),NA(),JA222)</f>
        <v>0</v>
      </c>
      <c r="JB344">
        <f>IF(OR(JB222="",AND(JB222=JB221,JB222=JB223)),NA(), JB222)</f>
        <v>0</v>
      </c>
      <c r="JC344">
        <f>IF(ISNA(JD344),NA(),JC222)</f>
        <v>0</v>
      </c>
      <c r="JD344">
        <f>IF(OR(JD222="",AND(JD222=JD221,JD222=JD223)),NA(), JD222)</f>
        <v>0</v>
      </c>
      <c r="JE344">
        <f>IF(ISNA(JF344),NA(),JE222)</f>
        <v>0</v>
      </c>
      <c r="JF344">
        <f>IF(OR(JF222="",AND(JF222=JF221,JF222=JF223)),NA(), JF222)</f>
        <v>0</v>
      </c>
      <c r="JG344">
        <f>IF(ISNA(JH344),NA(),JG222)</f>
        <v>0</v>
      </c>
      <c r="JH344">
        <f>IF(OR(JH222="",AND(JH222=JH221,JH222=JH223)),NA(), JH222)</f>
        <v>0</v>
      </c>
      <c r="JI344">
        <f>IF(ISNA(JJ344),NA(),JI222)</f>
        <v>0</v>
      </c>
      <c r="JJ344">
        <f>IF(OR(JJ222="",AND(JJ222=JJ221,JJ222=JJ223)),NA(), JJ222)</f>
        <v>0</v>
      </c>
    </row>
    <row r="345" spans="5:270">
      <c r="E345">
        <f>IF(ISNA(F345),NA(),E223)</f>
        <v>0</v>
      </c>
      <c r="F345">
        <f>IF(OR(F223="",AND(F223=F222,F223=F224)),NA(), F223)</f>
        <v>0</v>
      </c>
      <c r="G345">
        <f>IF(ISNA(H345),NA(),G223)</f>
        <v>0</v>
      </c>
      <c r="H345">
        <f>IF(OR(H223="",AND(H223=H222,H223=H224)),NA(), H223)</f>
        <v>0</v>
      </c>
      <c r="I345">
        <f>IF(ISNA(J345),NA(),I223)</f>
        <v>0</v>
      </c>
      <c r="J345">
        <f>IF(OR(J223="",AND(J223=J222,J223=J224)),NA(), J223)</f>
        <v>0</v>
      </c>
      <c r="K345">
        <f>IF(ISNA(L345),NA(),K223)</f>
        <v>0</v>
      </c>
      <c r="L345">
        <f>IF(OR(L223="",AND(L223=L222,L223=L224)),NA(), L223)</f>
        <v>0</v>
      </c>
      <c r="M345">
        <f>IF(ISNA(N345),NA(),M223)</f>
        <v>0</v>
      </c>
      <c r="N345">
        <f>IF(OR(N223="",AND(N223=N222,N223=N224)),NA(), N223)</f>
        <v>0</v>
      </c>
      <c r="O345">
        <f>IF(ISNA(P345),NA(),O223)</f>
        <v>0</v>
      </c>
      <c r="P345">
        <f>IF(OR(P223="",AND(P223=P222,P223=P224)),NA(), P223)</f>
        <v>0</v>
      </c>
      <c r="Q345">
        <f>IF(ISNA(R345),NA(),Q223)</f>
        <v>0</v>
      </c>
      <c r="R345">
        <f>IF(OR(R223="",AND(R223=R222,R223=R224)),NA(), R223)</f>
        <v>0</v>
      </c>
      <c r="S345">
        <f>IF(ISNA(T345),NA(),S223)</f>
        <v>0</v>
      </c>
      <c r="T345">
        <f>IF(OR(T223="",AND(T223=T222,T223=T224)),NA(), T223)</f>
        <v>0</v>
      </c>
      <c r="U345">
        <f>IF(ISNA(V345),NA(),U223)</f>
        <v>0</v>
      </c>
      <c r="V345">
        <f>IF(OR(V223="",AND(V223=V222,V223=V224)),NA(), V223)</f>
        <v>0</v>
      </c>
      <c r="W345">
        <f>IF(ISNA(X345),NA(),W223)</f>
        <v>0</v>
      </c>
      <c r="X345">
        <f>IF(OR(X223="",AND(X223=X222,X223=X224)),NA(), X223)</f>
        <v>0</v>
      </c>
      <c r="Y345">
        <f>IF(ISNA(Z345),NA(),Y223)</f>
        <v>0</v>
      </c>
      <c r="Z345">
        <f>IF(OR(Z223="",AND(Z223=Z222,Z223=Z224)),NA(), Z223)</f>
        <v>0</v>
      </c>
      <c r="AA345">
        <f>IF(ISNA(AB345),NA(),AA223)</f>
        <v>0</v>
      </c>
      <c r="AB345">
        <f>IF(OR(AB223="",AND(AB223=AB222,AB223=AB224)),NA(), AB223)</f>
        <v>0</v>
      </c>
      <c r="AC345">
        <f>IF(ISNA(AD345),NA(),AC223)</f>
        <v>0</v>
      </c>
      <c r="AD345">
        <f>IF(OR(AD223="",AND(AD223=AD222,AD223=AD224)),NA(), AD223)</f>
        <v>0</v>
      </c>
      <c r="AE345">
        <f>IF(ISNA(AF345),NA(),AE223)</f>
        <v>0</v>
      </c>
      <c r="AF345">
        <f>IF(OR(AF223="",AND(AF223=AF222,AF223=AF224)),NA(), AF223)</f>
        <v>0</v>
      </c>
      <c r="AG345">
        <f>IF(ISNA(AH345),NA(),AG223)</f>
        <v>0</v>
      </c>
      <c r="AH345">
        <f>IF(OR(AH223="",AND(AH223=AH222,AH223=AH224)),NA(), AH223)</f>
        <v>0</v>
      </c>
      <c r="AI345">
        <f>IF(ISNA(AJ345),NA(),AI223)</f>
        <v>0</v>
      </c>
      <c r="AJ345">
        <f>IF(OR(AJ223="",AND(AJ223=AJ222,AJ223=AJ224)),NA(), AJ223)</f>
        <v>0</v>
      </c>
      <c r="AK345">
        <f>IF(ISNA(AL345),NA(),AK223)</f>
        <v>0</v>
      </c>
      <c r="AL345">
        <f>IF(OR(AL223="",AND(AL223=AL222,AL223=AL224)),NA(), AL223)</f>
        <v>0</v>
      </c>
      <c r="AM345">
        <f>IF(ISNA(AN345),NA(),AM223)</f>
        <v>0</v>
      </c>
      <c r="AN345">
        <f>IF(OR(AN223="",AND(AN223=AN222,AN223=AN224)),NA(), AN223)</f>
        <v>0</v>
      </c>
      <c r="AO345">
        <f>IF(ISNA(AP345),NA(),AO223)</f>
        <v>0</v>
      </c>
      <c r="AP345">
        <f>IF(OR(AP223="",AND(AP223=AP222,AP223=AP224)),NA(), AP223)</f>
        <v>0</v>
      </c>
      <c r="AQ345">
        <f>IF(ISNA(AR345),NA(),AQ223)</f>
        <v>0</v>
      </c>
      <c r="AR345">
        <f>IF(OR(AR223="",AND(AR223=AR222,AR223=AR224)),NA(), AR223)</f>
        <v>0</v>
      </c>
      <c r="AS345">
        <f>IF(ISNA(AT345),NA(),AS223)</f>
        <v>0</v>
      </c>
      <c r="AT345">
        <f>IF(OR(AT223="",AND(AT223=AT222,AT223=AT224)),NA(), AT223)</f>
        <v>0</v>
      </c>
      <c r="AU345">
        <f>IF(ISNA(AV345),NA(),AU223)</f>
        <v>0</v>
      </c>
      <c r="AV345">
        <f>IF(OR(AV223="",AND(AV223=AV222,AV223=AV224)),NA(), AV223)</f>
        <v>0</v>
      </c>
      <c r="AW345">
        <f>IF(ISNA(AX345),NA(),AW223)</f>
        <v>0</v>
      </c>
      <c r="AX345">
        <f>IF(OR(AX223="",AND(AX223=AX222,AX223=AX224)),NA(), AX223)</f>
        <v>0</v>
      </c>
      <c r="AY345">
        <f>IF(ISNA(AZ345),NA(),AY223)</f>
        <v>0</v>
      </c>
      <c r="AZ345">
        <f>IF(OR(AZ223="",AND(AZ223=AZ222,AZ223=AZ224)),NA(), AZ223)</f>
        <v>0</v>
      </c>
      <c r="BA345">
        <f>IF(ISNA(BB345),NA(),BA223)</f>
        <v>0</v>
      </c>
      <c r="BB345">
        <f>IF(OR(BB223="",AND(BB223=BB222,BB223=BB224)),NA(), BB223)</f>
        <v>0</v>
      </c>
      <c r="BC345">
        <f>IF(ISNA(BD345),NA(),BC223)</f>
        <v>0</v>
      </c>
      <c r="BD345">
        <f>IF(OR(BD223="",AND(BD223=BD222,BD223=BD224)),NA(), BD223)</f>
        <v>0</v>
      </c>
      <c r="BE345">
        <f>IF(ISNA(BF345),NA(),BE223)</f>
        <v>0</v>
      </c>
      <c r="BF345">
        <f>IF(OR(BF223="",AND(BF223=BF222,BF223=BF224)),NA(), BF223)</f>
        <v>0</v>
      </c>
      <c r="BG345">
        <f>IF(ISNA(BH345),NA(),BG223)</f>
        <v>0</v>
      </c>
      <c r="BH345">
        <f>IF(OR(BH223="",AND(BH223=BH222,BH223=BH224)),NA(), BH223)</f>
        <v>0</v>
      </c>
      <c r="BI345">
        <f>IF(ISNA(BJ345),NA(),BI223)</f>
        <v>0</v>
      </c>
      <c r="BJ345">
        <f>IF(OR(BJ223="",AND(BJ223=BJ222,BJ223=BJ224)),NA(), BJ223)</f>
        <v>0</v>
      </c>
      <c r="BK345">
        <f>IF(ISNA(BL345),NA(),BK223)</f>
        <v>0</v>
      </c>
      <c r="BL345">
        <f>IF(OR(BL223="",AND(BL223=BL222,BL223=BL224)),NA(), BL223)</f>
        <v>0</v>
      </c>
      <c r="BM345">
        <f>IF(ISNA(BN345),NA(),BM223)</f>
        <v>0</v>
      </c>
      <c r="BN345">
        <f>IF(OR(BN223="",AND(BN223=BN222,BN223=BN224)),NA(), BN223)</f>
        <v>0</v>
      </c>
      <c r="BO345">
        <f>IF(ISNA(BP345),NA(),BO223)</f>
        <v>0</v>
      </c>
      <c r="BP345">
        <f>IF(OR(BP223="",AND(BP223=BP222,BP223=BP224)),NA(), BP223)</f>
        <v>0</v>
      </c>
      <c r="BQ345">
        <f>IF(ISNA(BR345),NA(),BQ223)</f>
        <v>0</v>
      </c>
      <c r="BR345">
        <f>IF(OR(BR223="",AND(BR223=BR222,BR223=BR224)),NA(), BR223)</f>
        <v>0</v>
      </c>
      <c r="BS345">
        <f>IF(ISNA(BT345),NA(),BS223)</f>
        <v>0</v>
      </c>
      <c r="BT345">
        <f>IF(OR(BT223="",AND(BT223=BT222,BT223=BT224)),NA(), BT223)</f>
        <v>0</v>
      </c>
      <c r="BU345">
        <f>IF(ISNA(BV345),NA(),BU223)</f>
        <v>0</v>
      </c>
      <c r="BV345">
        <f>IF(OR(BV223="",AND(BV223=BV222,BV223=BV224)),NA(), BV223)</f>
        <v>0</v>
      </c>
      <c r="BW345">
        <f>IF(ISNA(BX345),NA(),BW223)</f>
        <v>0</v>
      </c>
      <c r="BX345">
        <f>IF(OR(BX223="",AND(BX223=BX222,BX223=BX224)),NA(), BX223)</f>
        <v>0</v>
      </c>
      <c r="BY345">
        <f>IF(ISNA(BZ345),NA(),BY223)</f>
        <v>0</v>
      </c>
      <c r="BZ345">
        <f>IF(OR(BZ223="",AND(BZ223=BZ222,BZ223=BZ224)),NA(), BZ223)</f>
        <v>0</v>
      </c>
      <c r="CA345">
        <f>IF(ISNA(CB345),NA(),CA223)</f>
        <v>0</v>
      </c>
      <c r="CB345">
        <f>IF(OR(CB223="",AND(CB223=CB222,CB223=CB224)),NA(), CB223)</f>
        <v>0</v>
      </c>
      <c r="CC345">
        <f>IF(ISNA(CD345),NA(),CC223)</f>
        <v>0</v>
      </c>
      <c r="CD345">
        <f>IF(OR(CD223="",AND(CD223=CD222,CD223=CD224)),NA(), CD223)</f>
        <v>0</v>
      </c>
      <c r="CE345">
        <f>IF(ISNA(CF345),NA(),CE223)</f>
        <v>0</v>
      </c>
      <c r="CF345">
        <f>IF(OR(CF223="",AND(CF223=CF222,CF223=CF224)),NA(), CF223)</f>
        <v>0</v>
      </c>
      <c r="CG345">
        <f>IF(ISNA(CH345),NA(),CG223)</f>
        <v>0</v>
      </c>
      <c r="CH345">
        <f>IF(OR(CH223="",AND(CH223=CH222,CH223=CH224)),NA(), CH223)</f>
        <v>0</v>
      </c>
      <c r="CI345">
        <f>IF(ISNA(CJ345),NA(),CI223)</f>
        <v>0</v>
      </c>
      <c r="CJ345">
        <f>IF(OR(CJ223="",AND(CJ223=CJ222,CJ223=CJ224)),NA(), CJ223)</f>
        <v>0</v>
      </c>
      <c r="CK345">
        <f>IF(ISNA(CL345),NA(),CK223)</f>
        <v>0</v>
      </c>
      <c r="CL345">
        <f>IF(OR(CL223="",AND(CL223=CL222,CL223=CL224)),NA(), CL223)</f>
        <v>0</v>
      </c>
      <c r="CM345">
        <f>IF(ISNA(CN345),NA(),CM223)</f>
        <v>0</v>
      </c>
      <c r="CN345">
        <f>IF(OR(CN223="",AND(CN223=CN222,CN223=CN224)),NA(), CN223)</f>
        <v>0</v>
      </c>
      <c r="CO345">
        <f>IF(ISNA(CP345),NA(),CO223)</f>
        <v>0</v>
      </c>
      <c r="CP345">
        <f>IF(OR(CP223="",AND(CP223=CP222,CP223=CP224)),NA(), CP223)</f>
        <v>0</v>
      </c>
      <c r="CQ345">
        <f>IF(ISNA(CR345),NA(),CQ223)</f>
        <v>0</v>
      </c>
      <c r="CR345">
        <f>IF(OR(CR223="",AND(CR223=CR222,CR223=CR224)),NA(), CR223)</f>
        <v>0</v>
      </c>
      <c r="CS345">
        <f>IF(ISNA(CT345),NA(),CS223)</f>
        <v>0</v>
      </c>
      <c r="CT345">
        <f>IF(OR(CT223="",AND(CT223=CT222,CT223=CT224)),NA(), CT223)</f>
        <v>0</v>
      </c>
      <c r="CU345">
        <f>IF(ISNA(CV345),NA(),CU223)</f>
        <v>0</v>
      </c>
      <c r="CV345">
        <f>IF(OR(CV223="",AND(CV223=CV222,CV223=CV224)),NA(), CV223)</f>
        <v>0</v>
      </c>
      <c r="CW345">
        <f>IF(ISNA(CX345),NA(),CW223)</f>
        <v>0</v>
      </c>
      <c r="CX345">
        <f>IF(OR(CX223="",AND(CX223=CX222,CX223=CX224)),NA(), CX223)</f>
        <v>0</v>
      </c>
      <c r="CY345">
        <f>IF(ISNA(CZ345),NA(),CY223)</f>
        <v>0</v>
      </c>
      <c r="CZ345">
        <f>IF(OR(CZ223="",AND(CZ223=CZ222,CZ223=CZ224)),NA(), CZ223)</f>
        <v>0</v>
      </c>
      <c r="DA345">
        <f>IF(ISNA(DB345),NA(),DA223)</f>
        <v>0</v>
      </c>
      <c r="DB345">
        <f>IF(OR(DB223="",AND(DB223=DB222,DB223=DB224)),NA(), DB223)</f>
        <v>0</v>
      </c>
      <c r="DC345">
        <f>IF(ISNA(DD345),NA(),DC223)</f>
        <v>0</v>
      </c>
      <c r="DD345">
        <f>IF(OR(DD223="",AND(DD223=DD222,DD223=DD224)),NA(), DD223)</f>
        <v>0</v>
      </c>
      <c r="DE345">
        <f>IF(ISNA(DF345),NA(),DE223)</f>
        <v>0</v>
      </c>
      <c r="DF345">
        <f>IF(OR(DF223="",AND(DF223=DF222,DF223=DF224)),NA(), DF223)</f>
        <v>0</v>
      </c>
      <c r="DG345">
        <f>IF(ISNA(DH345),NA(),DG223)</f>
        <v>0</v>
      </c>
      <c r="DH345">
        <f>IF(OR(DH223="",AND(DH223=DH222,DH223=DH224)),NA(), DH223)</f>
        <v>0</v>
      </c>
      <c r="DI345">
        <f>IF(ISNA(DJ345),NA(),DI223)</f>
        <v>0</v>
      </c>
      <c r="DJ345">
        <f>IF(OR(DJ223="",AND(DJ223=DJ222,DJ223=DJ224)),NA(), DJ223)</f>
        <v>0</v>
      </c>
      <c r="DK345">
        <f>IF(ISNA(DL345),NA(),DK223)</f>
        <v>0</v>
      </c>
      <c r="DL345">
        <f>IF(OR(DL223="",AND(DL223=DL222,DL223=DL224)),NA(), DL223)</f>
        <v>0</v>
      </c>
      <c r="DM345">
        <f>IF(ISNA(DN345),NA(),DM223)</f>
        <v>0</v>
      </c>
      <c r="DN345">
        <f>IF(OR(DN223="",AND(DN223=DN222,DN223=DN224)),NA(), DN223)</f>
        <v>0</v>
      </c>
      <c r="DO345">
        <f>IF(ISNA(DP345),NA(),DO223)</f>
        <v>0</v>
      </c>
      <c r="DP345">
        <f>IF(OR(DP223="",AND(DP223=DP222,DP223=DP224)),NA(), DP223)</f>
        <v>0</v>
      </c>
      <c r="DQ345">
        <f>IF(ISNA(DR345),NA(),DQ223)</f>
        <v>0</v>
      </c>
      <c r="DR345">
        <f>IF(OR(DR223="",AND(DR223=DR222,DR223=DR224)),NA(), DR223)</f>
        <v>0</v>
      </c>
      <c r="DS345">
        <f>IF(ISNA(DT345),NA(),DS223)</f>
        <v>0</v>
      </c>
      <c r="DT345">
        <f>IF(OR(DT223="",AND(DT223=DT222,DT223=DT224)),NA(), DT223)</f>
        <v>0</v>
      </c>
      <c r="DU345">
        <f>IF(ISNA(DV345),NA(),DU223)</f>
        <v>0</v>
      </c>
      <c r="DV345">
        <f>IF(OR(DV223="",AND(DV223=DV222,DV223=DV224)),NA(), DV223)</f>
        <v>0</v>
      </c>
      <c r="DW345">
        <f>IF(ISNA(DX345),NA(),DW223)</f>
        <v>0</v>
      </c>
      <c r="DX345">
        <f>IF(OR(DX223="",AND(DX223=DX222,DX223=DX224)),NA(), DX223)</f>
        <v>0</v>
      </c>
      <c r="DY345">
        <f>IF(ISNA(DZ345),NA(),DY223)</f>
        <v>0</v>
      </c>
      <c r="DZ345">
        <f>IF(OR(DZ223="",AND(DZ223=DZ222,DZ223=DZ224)),NA(), DZ223)</f>
        <v>0</v>
      </c>
      <c r="EA345">
        <f>IF(ISNA(EB345),NA(),EA223)</f>
        <v>0</v>
      </c>
      <c r="EB345">
        <f>IF(OR(EB223="",AND(EB223=EB222,EB223=EB224)),NA(), EB223)</f>
        <v>0</v>
      </c>
      <c r="EC345">
        <f>IF(ISNA(ED345),NA(),EC223)</f>
        <v>0</v>
      </c>
      <c r="ED345">
        <f>IF(OR(ED223="",AND(ED223=ED222,ED223=ED224)),NA(), ED223)</f>
        <v>0</v>
      </c>
      <c r="EE345">
        <f>IF(ISNA(EF345),NA(),EE223)</f>
        <v>0</v>
      </c>
      <c r="EF345">
        <f>IF(OR(EF223="",AND(EF223=EF222,EF223=EF224)),NA(), EF223)</f>
        <v>0</v>
      </c>
      <c r="EI345">
        <f>IF(ISNA(EJ345),NA(),EI223)</f>
        <v>0</v>
      </c>
      <c r="EJ345">
        <f>IF(OR(EJ223="",AND(EJ223=EJ222,EJ223=EJ224)),NA(), EJ223)</f>
        <v>0</v>
      </c>
      <c r="EK345">
        <f>IF(ISNA(EL345),NA(),EK223)</f>
        <v>0</v>
      </c>
      <c r="EL345">
        <f>IF(OR(EL223="",AND(EL223=EL222,EL223=EL224)),NA(), EL223)</f>
        <v>0</v>
      </c>
      <c r="EM345">
        <f>IF(ISNA(EN345),NA(),EM223)</f>
        <v>0</v>
      </c>
      <c r="EN345">
        <f>IF(OR(EN223="",AND(EN223=EN222,EN223=EN224)),NA(), EN223)</f>
        <v>0</v>
      </c>
      <c r="EO345">
        <f>IF(ISNA(EP345),NA(),EO223)</f>
        <v>0</v>
      </c>
      <c r="EP345">
        <f>IF(OR(EP223="",AND(EP223=EP222,EP223=EP224)),NA(), EP223)</f>
        <v>0</v>
      </c>
      <c r="EQ345">
        <f>IF(ISNA(ER345),NA(),EQ223)</f>
        <v>0</v>
      </c>
      <c r="ER345">
        <f>IF(OR(ER223="",AND(ER223=ER222,ER223=ER224)),NA(), ER223)</f>
        <v>0</v>
      </c>
      <c r="ES345">
        <f>IF(ISNA(ET345),NA(),ES223)</f>
        <v>0</v>
      </c>
      <c r="ET345">
        <f>IF(OR(ET223="",AND(ET223=ET222,ET223=ET224)),NA(), ET223)</f>
        <v>0</v>
      </c>
      <c r="EU345">
        <f>IF(ISNA(EV345),NA(),EU223)</f>
        <v>0</v>
      </c>
      <c r="EV345">
        <f>IF(OR(EV223="",AND(EV223=EV222,EV223=EV224)),NA(), EV223)</f>
        <v>0</v>
      </c>
      <c r="EW345">
        <f>IF(ISNA(EX345),NA(),EW223)</f>
        <v>0</v>
      </c>
      <c r="EX345">
        <f>IF(OR(EX223="",AND(EX223=EX222,EX223=EX224)),NA(), EX223)</f>
        <v>0</v>
      </c>
      <c r="EY345">
        <f>IF(ISNA(EZ345),NA(),EY223)</f>
        <v>0</v>
      </c>
      <c r="EZ345">
        <f>IF(OR(EZ223="",AND(EZ223=EZ222,EZ223=EZ224)),NA(), EZ223)</f>
        <v>0</v>
      </c>
      <c r="FA345">
        <f>IF(ISNA(FB345),NA(),FA223)</f>
        <v>0</v>
      </c>
      <c r="FB345">
        <f>IF(OR(FB223="",AND(FB223=FB222,FB223=FB224)),NA(), FB223)</f>
        <v>0</v>
      </c>
      <c r="FC345">
        <f>IF(ISNA(FD345),NA(),FC223)</f>
        <v>0</v>
      </c>
      <c r="FD345">
        <f>IF(OR(FD223="",AND(FD223=FD222,FD223=FD224)),NA(), FD223)</f>
        <v>0</v>
      </c>
      <c r="FE345">
        <f>IF(ISNA(FF345),NA(),FE223)</f>
        <v>0</v>
      </c>
      <c r="FF345">
        <f>IF(OR(FF223="",AND(FF223=FF222,FF223=FF224)),NA(), FF223)</f>
        <v>0</v>
      </c>
      <c r="FG345">
        <f>IF(ISNA(FH345),NA(),FG223)</f>
        <v>0</v>
      </c>
      <c r="FH345">
        <f>IF(OR(FH223="",AND(FH223=FH222,FH223=FH224)),NA(), FH223)</f>
        <v>0</v>
      </c>
      <c r="FI345">
        <f>IF(ISNA(FJ345),NA(),FI223)</f>
        <v>0</v>
      </c>
      <c r="FJ345">
        <f>IF(OR(FJ223="",AND(FJ223=FJ222,FJ223=FJ224)),NA(), FJ223)</f>
        <v>0</v>
      </c>
      <c r="FK345">
        <f>IF(ISNA(FL345),NA(),FK223)</f>
        <v>0</v>
      </c>
      <c r="FL345">
        <f>IF(OR(FL223="",AND(FL223=FL222,FL223=FL224)),NA(), FL223)</f>
        <v>0</v>
      </c>
      <c r="FM345">
        <f>IF(ISNA(FN345),NA(),FM223)</f>
        <v>0</v>
      </c>
      <c r="FN345">
        <f>IF(OR(FN223="",AND(FN223=FN222,FN223=FN224)),NA(), FN223)</f>
        <v>0</v>
      </c>
      <c r="FO345">
        <f>IF(ISNA(FP345),NA(),FO223)</f>
        <v>0</v>
      </c>
      <c r="FP345">
        <f>IF(OR(FP223="",AND(FP223=FP222,FP223=FP224)),NA(), FP223)</f>
        <v>0</v>
      </c>
      <c r="FQ345">
        <f>IF(ISNA(FR345),NA(),FQ223)</f>
        <v>0</v>
      </c>
      <c r="FR345">
        <f>IF(OR(FR223="",AND(FR223=FR222,FR223=FR224)),NA(), FR223)</f>
        <v>0</v>
      </c>
      <c r="FS345">
        <f>IF(ISNA(FT345),NA(),FS223)</f>
        <v>0</v>
      </c>
      <c r="FT345">
        <f>IF(OR(FT223="",AND(FT223=FT222,FT223=FT224)),NA(), FT223)</f>
        <v>0</v>
      </c>
      <c r="FU345">
        <f>IF(ISNA(FV345),NA(),FU223)</f>
        <v>0</v>
      </c>
      <c r="FV345">
        <f>IF(OR(FV223="",AND(FV223=FV222,FV223=FV224)),NA(), FV223)</f>
        <v>0</v>
      </c>
      <c r="FW345">
        <f>IF(ISNA(FX345),NA(),FW223)</f>
        <v>0</v>
      </c>
      <c r="FX345">
        <f>IF(OR(FX223="",AND(FX223=FX222,FX223=FX224)),NA(), FX223)</f>
        <v>0</v>
      </c>
      <c r="FY345">
        <f>IF(ISNA(FZ345),NA(),FY223)</f>
        <v>0</v>
      </c>
      <c r="FZ345">
        <f>IF(OR(FZ223="",AND(FZ223=FZ222,FZ223=FZ224)),NA(), FZ223)</f>
        <v>0</v>
      </c>
      <c r="GA345">
        <f>IF(ISNA(GB345),NA(),GA223)</f>
        <v>0</v>
      </c>
      <c r="GB345">
        <f>IF(OR(GB223="",AND(GB223=GB222,GB223=GB224)),NA(), GB223)</f>
        <v>0</v>
      </c>
      <c r="GC345">
        <f>IF(ISNA(GD345),NA(),GC223)</f>
        <v>0</v>
      </c>
      <c r="GD345">
        <f>IF(OR(GD223="",AND(GD223=GD222,GD223=GD224)),NA(), GD223)</f>
        <v>0</v>
      </c>
      <c r="GE345">
        <f>IF(ISNA(GF345),NA(),GE223)</f>
        <v>0</v>
      </c>
      <c r="GF345">
        <f>IF(OR(GF223="",AND(GF223=GF222,GF223=GF224)),NA(), GF223)</f>
        <v>0</v>
      </c>
      <c r="GG345">
        <f>IF(ISNA(GH345),NA(),GG223)</f>
        <v>0</v>
      </c>
      <c r="GH345">
        <f>IF(OR(GH223="",AND(GH223=GH222,GH223=GH224)),NA(), GH223)</f>
        <v>0</v>
      </c>
      <c r="GI345">
        <f>IF(ISNA(GJ345),NA(),GI223)</f>
        <v>0</v>
      </c>
      <c r="GJ345">
        <f>IF(OR(GJ223="",AND(GJ223=GJ222,GJ223=GJ224)),NA(), GJ223)</f>
        <v>0</v>
      </c>
      <c r="GK345">
        <f>IF(ISNA(GL345),NA(),GK223)</f>
        <v>0</v>
      </c>
      <c r="GL345">
        <f>IF(OR(GL223="",AND(GL223=GL222,GL223=GL224)),NA(), GL223)</f>
        <v>0</v>
      </c>
      <c r="GM345">
        <f>IF(ISNA(GN345),NA(),GM223)</f>
        <v>0</v>
      </c>
      <c r="GN345">
        <f>IF(OR(GN223="",AND(GN223=GN222,GN223=GN224)),NA(), GN223)</f>
        <v>0</v>
      </c>
      <c r="GO345">
        <f>IF(ISNA(GP345),NA(),GO223)</f>
        <v>0</v>
      </c>
      <c r="GP345">
        <f>IF(OR(GP223="",AND(GP223=GP222,GP223=GP224)),NA(), GP223)</f>
        <v>0</v>
      </c>
      <c r="GQ345">
        <f>IF(ISNA(GR345),NA(),GQ223)</f>
        <v>0</v>
      </c>
      <c r="GR345">
        <f>IF(OR(GR223="",AND(GR223=GR222,GR223=GR224)),NA(), GR223)</f>
        <v>0</v>
      </c>
      <c r="GS345">
        <f>IF(ISNA(GT345),NA(),GS223)</f>
        <v>0</v>
      </c>
      <c r="GT345">
        <f>IF(OR(GT223="",AND(GT223=GT222,GT223=GT224)),NA(), GT223)</f>
        <v>0</v>
      </c>
      <c r="GU345">
        <f>IF(ISNA(GV345),NA(),GU223)</f>
        <v>0</v>
      </c>
      <c r="GV345">
        <f>IF(OR(GV223="",AND(GV223=GV222,GV223=GV224)),NA(), GV223)</f>
        <v>0</v>
      </c>
      <c r="GW345">
        <f>IF(ISNA(GX345),NA(),GW223)</f>
        <v>0</v>
      </c>
      <c r="GX345">
        <f>IF(OR(GX223="",AND(GX223=GX222,GX223=GX224)),NA(), GX223)</f>
        <v>0</v>
      </c>
      <c r="GY345">
        <f>IF(ISNA(GZ345),NA(),GY223)</f>
        <v>0</v>
      </c>
      <c r="GZ345">
        <f>IF(OR(GZ223="",AND(GZ223=GZ222,GZ223=GZ224)),NA(), GZ223)</f>
        <v>0</v>
      </c>
      <c r="HA345">
        <f>IF(ISNA(HB345),NA(),HA223)</f>
        <v>0</v>
      </c>
      <c r="HB345">
        <f>IF(OR(HB223="",AND(HB223=HB222,HB223=HB224)),NA(), HB223)</f>
        <v>0</v>
      </c>
      <c r="HC345">
        <f>IF(ISNA(HD345),NA(),HC223)</f>
        <v>0</v>
      </c>
      <c r="HD345">
        <f>IF(OR(HD223="",AND(HD223=HD222,HD223=HD224)),NA(), HD223)</f>
        <v>0</v>
      </c>
      <c r="HE345">
        <f>IF(ISNA(HF345),NA(),HE223)</f>
        <v>0</v>
      </c>
      <c r="HF345">
        <f>IF(OR(HF223="",AND(HF223=HF222,HF223=HF224)),NA(), HF223)</f>
        <v>0</v>
      </c>
      <c r="HG345">
        <f>IF(ISNA(HH345),NA(),HG223)</f>
        <v>0</v>
      </c>
      <c r="HH345">
        <f>IF(OR(HH223="",AND(HH223=HH222,HH223=HH224)),NA(), HH223)</f>
        <v>0</v>
      </c>
      <c r="HI345">
        <f>IF(ISNA(HJ345),NA(),HI223)</f>
        <v>0</v>
      </c>
      <c r="HJ345">
        <f>IF(OR(HJ223="",AND(HJ223=HJ222,HJ223=HJ224)),NA(), HJ223)</f>
        <v>0</v>
      </c>
      <c r="HK345">
        <f>IF(ISNA(HL345),NA(),HK223)</f>
        <v>0</v>
      </c>
      <c r="HL345">
        <f>IF(OR(HL223="",AND(HL223=HL222,HL223=HL224)),NA(), HL223)</f>
        <v>0</v>
      </c>
      <c r="HM345">
        <f>IF(ISNA(HN345),NA(),HM223)</f>
        <v>0</v>
      </c>
      <c r="HN345">
        <f>IF(OR(HN223="",AND(HN223=HN222,HN223=HN224)),NA(), HN223)</f>
        <v>0</v>
      </c>
      <c r="HO345">
        <f>IF(ISNA(HP345),NA(),HO223)</f>
        <v>0</v>
      </c>
      <c r="HP345">
        <f>IF(OR(HP223="",AND(HP223=HP222,HP223=HP224)),NA(), HP223)</f>
        <v>0</v>
      </c>
      <c r="HQ345">
        <f>IF(ISNA(HR345),NA(),HQ223)</f>
        <v>0</v>
      </c>
      <c r="HR345">
        <f>IF(OR(HR223="",AND(HR223=HR222,HR223=HR224)),NA(), HR223)</f>
        <v>0</v>
      </c>
      <c r="HS345">
        <f>IF(ISNA(HT345),NA(),HS223)</f>
        <v>0</v>
      </c>
      <c r="HT345">
        <f>IF(OR(HT223="",AND(HT223=HT222,HT223=HT224)),NA(), HT223)</f>
        <v>0</v>
      </c>
      <c r="HU345">
        <f>IF(ISNA(HV345),NA(),HU223)</f>
        <v>0</v>
      </c>
      <c r="HV345">
        <f>IF(OR(HV223="",AND(HV223=HV222,HV223=HV224)),NA(), HV223)</f>
        <v>0</v>
      </c>
      <c r="HW345">
        <f>IF(ISNA(HX345),NA(),HW223)</f>
        <v>0</v>
      </c>
      <c r="HX345">
        <f>IF(OR(HX223="",AND(HX223=HX222,HX223=HX224)),NA(), HX223)</f>
        <v>0</v>
      </c>
      <c r="HY345">
        <f>IF(ISNA(HZ345),NA(),HY223)</f>
        <v>0</v>
      </c>
      <c r="HZ345">
        <f>IF(OR(HZ223="",AND(HZ223=HZ222,HZ223=HZ224)),NA(), HZ223)</f>
        <v>0</v>
      </c>
      <c r="IA345">
        <f>IF(ISNA(IB345),NA(),IA223)</f>
        <v>0</v>
      </c>
      <c r="IB345">
        <f>IF(OR(IB223="",AND(IB223=IB222,IB223=IB224)),NA(), IB223)</f>
        <v>0</v>
      </c>
      <c r="IC345">
        <f>IF(ISNA(ID345),NA(),IC223)</f>
        <v>0</v>
      </c>
      <c r="ID345">
        <f>IF(OR(ID223="",AND(ID223=ID222,ID223=ID224)),NA(), ID223)</f>
        <v>0</v>
      </c>
      <c r="IE345">
        <f>IF(ISNA(IF345),NA(),IE223)</f>
        <v>0</v>
      </c>
      <c r="IF345">
        <f>IF(OR(IF223="",AND(IF223=IF222,IF223=IF224)),NA(), IF223)</f>
        <v>0</v>
      </c>
      <c r="IG345">
        <f>IF(ISNA(IH345),NA(),IG223)</f>
        <v>0</v>
      </c>
      <c r="IH345">
        <f>IF(OR(IH223="",AND(IH223=IH222,IH223=IH224)),NA(), IH223)</f>
        <v>0</v>
      </c>
      <c r="II345">
        <f>IF(ISNA(IJ345),NA(),II223)</f>
        <v>0</v>
      </c>
      <c r="IJ345">
        <f>IF(OR(IJ223="",AND(IJ223=IJ222,IJ223=IJ224)),NA(), IJ223)</f>
        <v>0</v>
      </c>
      <c r="IK345">
        <f>IF(ISNA(IL345),NA(),IK223)</f>
        <v>0</v>
      </c>
      <c r="IL345">
        <f>IF(OR(IL223="",AND(IL223=IL222,IL223=IL224)),NA(), IL223)</f>
        <v>0</v>
      </c>
      <c r="IM345">
        <f>IF(ISNA(IN345),NA(),IM223)</f>
        <v>0</v>
      </c>
      <c r="IN345">
        <f>IF(OR(IN223="",AND(IN223=IN222,IN223=IN224)),NA(), IN223)</f>
        <v>0</v>
      </c>
      <c r="IO345">
        <f>IF(ISNA(IP345),NA(),IO223)</f>
        <v>0</v>
      </c>
      <c r="IP345">
        <f>IF(OR(IP223="",AND(IP223=IP222,IP223=IP224)),NA(), IP223)</f>
        <v>0</v>
      </c>
      <c r="IQ345">
        <f>IF(ISNA(IR345),NA(),IQ223)</f>
        <v>0</v>
      </c>
      <c r="IR345">
        <f>IF(OR(IR223="",AND(IR223=IR222,IR223=IR224)),NA(), IR223)</f>
        <v>0</v>
      </c>
      <c r="IS345">
        <f>IF(ISNA(IT345),NA(),IS223)</f>
        <v>0</v>
      </c>
      <c r="IT345">
        <f>IF(OR(IT223="",AND(IT223=IT222,IT223=IT224)),NA(), IT223)</f>
        <v>0</v>
      </c>
      <c r="IU345">
        <f>IF(ISNA(IV345),NA(),IU223)</f>
        <v>0</v>
      </c>
      <c r="IV345">
        <f>IF(OR(IV223="",AND(IV223=IV222,IV223=IV224)),NA(), IV223)</f>
        <v>0</v>
      </c>
      <c r="IW345">
        <f>IF(ISNA(IX345),NA(),IW223)</f>
        <v>0</v>
      </c>
      <c r="IX345">
        <f>IF(OR(IX223="",AND(IX223=IX222,IX223=IX224)),NA(), IX223)</f>
        <v>0</v>
      </c>
      <c r="IY345">
        <f>IF(ISNA(IZ345),NA(),IY223)</f>
        <v>0</v>
      </c>
      <c r="IZ345">
        <f>IF(OR(IZ223="",AND(IZ223=IZ222,IZ223=IZ224)),NA(), IZ223)</f>
        <v>0</v>
      </c>
      <c r="JA345">
        <f>IF(ISNA(JB345),NA(),JA223)</f>
        <v>0</v>
      </c>
      <c r="JB345">
        <f>IF(OR(JB223="",AND(JB223=JB222,JB223=JB224)),NA(), JB223)</f>
        <v>0</v>
      </c>
      <c r="JC345">
        <f>IF(ISNA(JD345),NA(),JC223)</f>
        <v>0</v>
      </c>
      <c r="JD345">
        <f>IF(OR(JD223="",AND(JD223=JD222,JD223=JD224)),NA(), JD223)</f>
        <v>0</v>
      </c>
      <c r="JE345">
        <f>IF(ISNA(JF345),NA(),JE223)</f>
        <v>0</v>
      </c>
      <c r="JF345">
        <f>IF(OR(JF223="",AND(JF223=JF222,JF223=JF224)),NA(), JF223)</f>
        <v>0</v>
      </c>
      <c r="JG345">
        <f>IF(ISNA(JH345),NA(),JG223)</f>
        <v>0</v>
      </c>
      <c r="JH345">
        <f>IF(OR(JH223="",AND(JH223=JH222,JH223=JH224)),NA(), JH223)</f>
        <v>0</v>
      </c>
      <c r="JI345">
        <f>IF(ISNA(JJ345),NA(),JI223)</f>
        <v>0</v>
      </c>
      <c r="JJ345">
        <f>IF(OR(JJ223="",AND(JJ223=JJ222,JJ223=JJ224)),NA(), JJ223)</f>
        <v>0</v>
      </c>
    </row>
    <row r="346" spans="5:270">
      <c r="E346">
        <f>IF(ISNA(F346),NA(),E224)</f>
        <v>0</v>
      </c>
      <c r="F346">
        <f>IF(OR(F224="",AND(F224=F223,F224=F225)),NA(), F224)</f>
        <v>0</v>
      </c>
      <c r="G346">
        <f>IF(ISNA(H346),NA(),G224)</f>
        <v>0</v>
      </c>
      <c r="H346">
        <f>IF(OR(H224="",AND(H224=H223,H224=H225)),NA(), H224)</f>
        <v>0</v>
      </c>
      <c r="I346">
        <f>IF(ISNA(J346),NA(),I224)</f>
        <v>0</v>
      </c>
      <c r="J346">
        <f>IF(OR(J224="",AND(J224=J223,J224=J225)),NA(), J224)</f>
        <v>0</v>
      </c>
      <c r="K346">
        <f>IF(ISNA(L346),NA(),K224)</f>
        <v>0</v>
      </c>
      <c r="L346">
        <f>IF(OR(L224="",AND(L224=L223,L224=L225)),NA(), L224)</f>
        <v>0</v>
      </c>
      <c r="M346">
        <f>IF(ISNA(N346),NA(),M224)</f>
        <v>0</v>
      </c>
      <c r="N346">
        <f>IF(OR(N224="",AND(N224=N223,N224=N225)),NA(), N224)</f>
        <v>0</v>
      </c>
      <c r="O346">
        <f>IF(ISNA(P346),NA(),O224)</f>
        <v>0</v>
      </c>
      <c r="P346">
        <f>IF(OR(P224="",AND(P224=P223,P224=P225)),NA(), P224)</f>
        <v>0</v>
      </c>
      <c r="Q346">
        <f>IF(ISNA(R346),NA(),Q224)</f>
        <v>0</v>
      </c>
      <c r="R346">
        <f>IF(OR(R224="",AND(R224=R223,R224=R225)),NA(), R224)</f>
        <v>0</v>
      </c>
      <c r="S346">
        <f>IF(ISNA(T346),NA(),S224)</f>
        <v>0</v>
      </c>
      <c r="T346">
        <f>IF(OR(T224="",AND(T224=T223,T224=T225)),NA(), T224)</f>
        <v>0</v>
      </c>
      <c r="U346">
        <f>IF(ISNA(V346),NA(),U224)</f>
        <v>0</v>
      </c>
      <c r="V346">
        <f>IF(OR(V224="",AND(V224=V223,V224=V225)),NA(), V224)</f>
        <v>0</v>
      </c>
      <c r="W346">
        <f>IF(ISNA(X346),NA(),W224)</f>
        <v>0</v>
      </c>
      <c r="X346">
        <f>IF(OR(X224="",AND(X224=X223,X224=X225)),NA(), X224)</f>
        <v>0</v>
      </c>
      <c r="Y346">
        <f>IF(ISNA(Z346),NA(),Y224)</f>
        <v>0</v>
      </c>
      <c r="Z346">
        <f>IF(OR(Z224="",AND(Z224=Z223,Z224=Z225)),NA(), Z224)</f>
        <v>0</v>
      </c>
      <c r="AA346">
        <f>IF(ISNA(AB346),NA(),AA224)</f>
        <v>0</v>
      </c>
      <c r="AB346">
        <f>IF(OR(AB224="",AND(AB224=AB223,AB224=AB225)),NA(), AB224)</f>
        <v>0</v>
      </c>
      <c r="AC346">
        <f>IF(ISNA(AD346),NA(),AC224)</f>
        <v>0</v>
      </c>
      <c r="AD346">
        <f>IF(OR(AD224="",AND(AD224=AD223,AD224=AD225)),NA(), AD224)</f>
        <v>0</v>
      </c>
      <c r="AE346">
        <f>IF(ISNA(AF346),NA(),AE224)</f>
        <v>0</v>
      </c>
      <c r="AF346">
        <f>IF(OR(AF224="",AND(AF224=AF223,AF224=AF225)),NA(), AF224)</f>
        <v>0</v>
      </c>
      <c r="AG346">
        <f>IF(ISNA(AH346),NA(),AG224)</f>
        <v>0</v>
      </c>
      <c r="AH346">
        <f>IF(OR(AH224="",AND(AH224=AH223,AH224=AH225)),NA(), AH224)</f>
        <v>0</v>
      </c>
      <c r="AI346">
        <f>IF(ISNA(AJ346),NA(),AI224)</f>
        <v>0</v>
      </c>
      <c r="AJ346">
        <f>IF(OR(AJ224="",AND(AJ224=AJ223,AJ224=AJ225)),NA(), AJ224)</f>
        <v>0</v>
      </c>
      <c r="AK346">
        <f>IF(ISNA(AL346),NA(),AK224)</f>
        <v>0</v>
      </c>
      <c r="AL346">
        <f>IF(OR(AL224="",AND(AL224=AL223,AL224=AL225)),NA(), AL224)</f>
        <v>0</v>
      </c>
      <c r="AM346">
        <f>IF(ISNA(AN346),NA(),AM224)</f>
        <v>0</v>
      </c>
      <c r="AN346">
        <f>IF(OR(AN224="",AND(AN224=AN223,AN224=AN225)),NA(), AN224)</f>
        <v>0</v>
      </c>
      <c r="AO346">
        <f>IF(ISNA(AP346),NA(),AO224)</f>
        <v>0</v>
      </c>
      <c r="AP346">
        <f>IF(OR(AP224="",AND(AP224=AP223,AP224=AP225)),NA(), AP224)</f>
        <v>0</v>
      </c>
      <c r="AQ346">
        <f>IF(ISNA(AR346),NA(),AQ224)</f>
        <v>0</v>
      </c>
      <c r="AR346">
        <f>IF(OR(AR224="",AND(AR224=AR223,AR224=AR225)),NA(), AR224)</f>
        <v>0</v>
      </c>
      <c r="AS346">
        <f>IF(ISNA(AT346),NA(),AS224)</f>
        <v>0</v>
      </c>
      <c r="AT346">
        <f>IF(OR(AT224="",AND(AT224=AT223,AT224=AT225)),NA(), AT224)</f>
        <v>0</v>
      </c>
      <c r="AU346">
        <f>IF(ISNA(AV346),NA(),AU224)</f>
        <v>0</v>
      </c>
      <c r="AV346">
        <f>IF(OR(AV224="",AND(AV224=AV223,AV224=AV225)),NA(), AV224)</f>
        <v>0</v>
      </c>
      <c r="AW346">
        <f>IF(ISNA(AX346),NA(),AW224)</f>
        <v>0</v>
      </c>
      <c r="AX346">
        <f>IF(OR(AX224="",AND(AX224=AX223,AX224=AX225)),NA(), AX224)</f>
        <v>0</v>
      </c>
      <c r="AY346">
        <f>IF(ISNA(AZ346),NA(),AY224)</f>
        <v>0</v>
      </c>
      <c r="AZ346">
        <f>IF(OR(AZ224="",AND(AZ224=AZ223,AZ224=AZ225)),NA(), AZ224)</f>
        <v>0</v>
      </c>
      <c r="BA346">
        <f>IF(ISNA(BB346),NA(),BA224)</f>
        <v>0</v>
      </c>
      <c r="BB346">
        <f>IF(OR(BB224="",AND(BB224=BB223,BB224=BB225)),NA(), BB224)</f>
        <v>0</v>
      </c>
      <c r="BC346">
        <f>IF(ISNA(BD346),NA(),BC224)</f>
        <v>0</v>
      </c>
      <c r="BD346">
        <f>IF(OR(BD224="",AND(BD224=BD223,BD224=BD225)),NA(), BD224)</f>
        <v>0</v>
      </c>
      <c r="BE346">
        <f>IF(ISNA(BF346),NA(),BE224)</f>
        <v>0</v>
      </c>
      <c r="BF346">
        <f>IF(OR(BF224="",AND(BF224=BF223,BF224=BF225)),NA(), BF224)</f>
        <v>0</v>
      </c>
      <c r="BG346">
        <f>IF(ISNA(BH346),NA(),BG224)</f>
        <v>0</v>
      </c>
      <c r="BH346">
        <f>IF(OR(BH224="",AND(BH224=BH223,BH224=BH225)),NA(), BH224)</f>
        <v>0</v>
      </c>
      <c r="BI346">
        <f>IF(ISNA(BJ346),NA(),BI224)</f>
        <v>0</v>
      </c>
      <c r="BJ346">
        <f>IF(OR(BJ224="",AND(BJ224=BJ223,BJ224=BJ225)),NA(), BJ224)</f>
        <v>0</v>
      </c>
      <c r="BK346">
        <f>IF(ISNA(BL346),NA(),BK224)</f>
        <v>0</v>
      </c>
      <c r="BL346">
        <f>IF(OR(BL224="",AND(BL224=BL223,BL224=BL225)),NA(), BL224)</f>
        <v>0</v>
      </c>
      <c r="BM346">
        <f>IF(ISNA(BN346),NA(),BM224)</f>
        <v>0</v>
      </c>
      <c r="BN346">
        <f>IF(OR(BN224="",AND(BN224=BN223,BN224=BN225)),NA(), BN224)</f>
        <v>0</v>
      </c>
      <c r="BO346">
        <f>IF(ISNA(BP346),NA(),BO224)</f>
        <v>0</v>
      </c>
      <c r="BP346">
        <f>IF(OR(BP224="",AND(BP224=BP223,BP224=BP225)),NA(), BP224)</f>
        <v>0</v>
      </c>
      <c r="BQ346">
        <f>IF(ISNA(BR346),NA(),BQ224)</f>
        <v>0</v>
      </c>
      <c r="BR346">
        <f>IF(OR(BR224="",AND(BR224=BR223,BR224=BR225)),NA(), BR224)</f>
        <v>0</v>
      </c>
      <c r="BS346">
        <f>IF(ISNA(BT346),NA(),BS224)</f>
        <v>0</v>
      </c>
      <c r="BT346">
        <f>IF(OR(BT224="",AND(BT224=BT223,BT224=BT225)),NA(), BT224)</f>
        <v>0</v>
      </c>
      <c r="BU346">
        <f>IF(ISNA(BV346),NA(),BU224)</f>
        <v>0</v>
      </c>
      <c r="BV346">
        <f>IF(OR(BV224="",AND(BV224=BV223,BV224=BV225)),NA(), BV224)</f>
        <v>0</v>
      </c>
      <c r="BW346">
        <f>IF(ISNA(BX346),NA(),BW224)</f>
        <v>0</v>
      </c>
      <c r="BX346">
        <f>IF(OR(BX224="",AND(BX224=BX223,BX224=BX225)),NA(), BX224)</f>
        <v>0</v>
      </c>
      <c r="BY346">
        <f>IF(ISNA(BZ346),NA(),BY224)</f>
        <v>0</v>
      </c>
      <c r="BZ346">
        <f>IF(OR(BZ224="",AND(BZ224=BZ223,BZ224=BZ225)),NA(), BZ224)</f>
        <v>0</v>
      </c>
      <c r="CA346">
        <f>IF(ISNA(CB346),NA(),CA224)</f>
        <v>0</v>
      </c>
      <c r="CB346">
        <f>IF(OR(CB224="",AND(CB224=CB223,CB224=CB225)),NA(), CB224)</f>
        <v>0</v>
      </c>
      <c r="CC346">
        <f>IF(ISNA(CD346),NA(),CC224)</f>
        <v>0</v>
      </c>
      <c r="CD346">
        <f>IF(OR(CD224="",AND(CD224=CD223,CD224=CD225)),NA(), CD224)</f>
        <v>0</v>
      </c>
      <c r="CE346">
        <f>IF(ISNA(CF346),NA(),CE224)</f>
        <v>0</v>
      </c>
      <c r="CF346">
        <f>IF(OR(CF224="",AND(CF224=CF223,CF224=CF225)),NA(), CF224)</f>
        <v>0</v>
      </c>
      <c r="CG346">
        <f>IF(ISNA(CH346),NA(),CG224)</f>
        <v>0</v>
      </c>
      <c r="CH346">
        <f>IF(OR(CH224="",AND(CH224=CH223,CH224=CH225)),NA(), CH224)</f>
        <v>0</v>
      </c>
      <c r="CI346">
        <f>IF(ISNA(CJ346),NA(),CI224)</f>
        <v>0</v>
      </c>
      <c r="CJ346">
        <f>IF(OR(CJ224="",AND(CJ224=CJ223,CJ224=CJ225)),NA(), CJ224)</f>
        <v>0</v>
      </c>
      <c r="CK346">
        <f>IF(ISNA(CL346),NA(),CK224)</f>
        <v>0</v>
      </c>
      <c r="CL346">
        <f>IF(OR(CL224="",AND(CL224=CL223,CL224=CL225)),NA(), CL224)</f>
        <v>0</v>
      </c>
      <c r="CM346">
        <f>IF(ISNA(CN346),NA(),CM224)</f>
        <v>0</v>
      </c>
      <c r="CN346">
        <f>IF(OR(CN224="",AND(CN224=CN223,CN224=CN225)),NA(), CN224)</f>
        <v>0</v>
      </c>
      <c r="CO346">
        <f>IF(ISNA(CP346),NA(),CO224)</f>
        <v>0</v>
      </c>
      <c r="CP346">
        <f>IF(OR(CP224="",AND(CP224=CP223,CP224=CP225)),NA(), CP224)</f>
        <v>0</v>
      </c>
      <c r="CQ346">
        <f>IF(ISNA(CR346),NA(),CQ224)</f>
        <v>0</v>
      </c>
      <c r="CR346">
        <f>IF(OR(CR224="",AND(CR224=CR223,CR224=CR225)),NA(), CR224)</f>
        <v>0</v>
      </c>
      <c r="CS346">
        <f>IF(ISNA(CT346),NA(),CS224)</f>
        <v>0</v>
      </c>
      <c r="CT346">
        <f>IF(OR(CT224="",AND(CT224=CT223,CT224=CT225)),NA(), CT224)</f>
        <v>0</v>
      </c>
      <c r="CU346">
        <f>IF(ISNA(CV346),NA(),CU224)</f>
        <v>0</v>
      </c>
      <c r="CV346">
        <f>IF(OR(CV224="",AND(CV224=CV223,CV224=CV225)),NA(), CV224)</f>
        <v>0</v>
      </c>
      <c r="CW346">
        <f>IF(ISNA(CX346),NA(),CW224)</f>
        <v>0</v>
      </c>
      <c r="CX346">
        <f>IF(OR(CX224="",AND(CX224=CX223,CX224=CX225)),NA(), CX224)</f>
        <v>0</v>
      </c>
      <c r="CY346">
        <f>IF(ISNA(CZ346),NA(),CY224)</f>
        <v>0</v>
      </c>
      <c r="CZ346">
        <f>IF(OR(CZ224="",AND(CZ224=CZ223,CZ224=CZ225)),NA(), CZ224)</f>
        <v>0</v>
      </c>
      <c r="DA346">
        <f>IF(ISNA(DB346),NA(),DA224)</f>
        <v>0</v>
      </c>
      <c r="DB346">
        <f>IF(OR(DB224="",AND(DB224=DB223,DB224=DB225)),NA(), DB224)</f>
        <v>0</v>
      </c>
      <c r="DC346">
        <f>IF(ISNA(DD346),NA(),DC224)</f>
        <v>0</v>
      </c>
      <c r="DD346">
        <f>IF(OR(DD224="",AND(DD224=DD223,DD224=DD225)),NA(), DD224)</f>
        <v>0</v>
      </c>
      <c r="DE346">
        <f>IF(ISNA(DF346),NA(),DE224)</f>
        <v>0</v>
      </c>
      <c r="DF346">
        <f>IF(OR(DF224="",AND(DF224=DF223,DF224=DF225)),NA(), DF224)</f>
        <v>0</v>
      </c>
      <c r="DG346">
        <f>IF(ISNA(DH346),NA(),DG224)</f>
        <v>0</v>
      </c>
      <c r="DH346">
        <f>IF(OR(DH224="",AND(DH224=DH223,DH224=DH225)),NA(), DH224)</f>
        <v>0</v>
      </c>
      <c r="DI346">
        <f>IF(ISNA(DJ346),NA(),DI224)</f>
        <v>0</v>
      </c>
      <c r="DJ346">
        <f>IF(OR(DJ224="",AND(DJ224=DJ223,DJ224=DJ225)),NA(), DJ224)</f>
        <v>0</v>
      </c>
      <c r="DK346">
        <f>IF(ISNA(DL346),NA(),DK224)</f>
        <v>0</v>
      </c>
      <c r="DL346">
        <f>IF(OR(DL224="",AND(DL224=DL223,DL224=DL225)),NA(), DL224)</f>
        <v>0</v>
      </c>
      <c r="DM346">
        <f>IF(ISNA(DN346),NA(),DM224)</f>
        <v>0</v>
      </c>
      <c r="DN346">
        <f>IF(OR(DN224="",AND(DN224=DN223,DN224=DN225)),NA(), DN224)</f>
        <v>0</v>
      </c>
      <c r="DO346">
        <f>IF(ISNA(DP346),NA(),DO224)</f>
        <v>0</v>
      </c>
      <c r="DP346">
        <f>IF(OR(DP224="",AND(DP224=DP223,DP224=DP225)),NA(), DP224)</f>
        <v>0</v>
      </c>
      <c r="DQ346">
        <f>IF(ISNA(DR346),NA(),DQ224)</f>
        <v>0</v>
      </c>
      <c r="DR346">
        <f>IF(OR(DR224="",AND(DR224=DR223,DR224=DR225)),NA(), DR224)</f>
        <v>0</v>
      </c>
      <c r="DS346">
        <f>IF(ISNA(DT346),NA(),DS224)</f>
        <v>0</v>
      </c>
      <c r="DT346">
        <f>IF(OR(DT224="",AND(DT224=DT223,DT224=DT225)),NA(), DT224)</f>
        <v>0</v>
      </c>
      <c r="DU346">
        <f>IF(ISNA(DV346),NA(),DU224)</f>
        <v>0</v>
      </c>
      <c r="DV346">
        <f>IF(OR(DV224="",AND(DV224=DV223,DV224=DV225)),NA(), DV224)</f>
        <v>0</v>
      </c>
      <c r="DW346">
        <f>IF(ISNA(DX346),NA(),DW224)</f>
        <v>0</v>
      </c>
      <c r="DX346">
        <f>IF(OR(DX224="",AND(DX224=DX223,DX224=DX225)),NA(), DX224)</f>
        <v>0</v>
      </c>
      <c r="DY346">
        <f>IF(ISNA(DZ346),NA(),DY224)</f>
        <v>0</v>
      </c>
      <c r="DZ346">
        <f>IF(OR(DZ224="",AND(DZ224=DZ223,DZ224=DZ225)),NA(), DZ224)</f>
        <v>0</v>
      </c>
      <c r="EA346">
        <f>IF(ISNA(EB346),NA(),EA224)</f>
        <v>0</v>
      </c>
      <c r="EB346">
        <f>IF(OR(EB224="",AND(EB224=EB223,EB224=EB225)),NA(), EB224)</f>
        <v>0</v>
      </c>
      <c r="EC346">
        <f>IF(ISNA(ED346),NA(),EC224)</f>
        <v>0</v>
      </c>
      <c r="ED346">
        <f>IF(OR(ED224="",AND(ED224=ED223,ED224=ED225)),NA(), ED224)</f>
        <v>0</v>
      </c>
      <c r="EE346">
        <f>IF(ISNA(EF346),NA(),EE224)</f>
        <v>0</v>
      </c>
      <c r="EF346">
        <f>IF(OR(EF224="",AND(EF224=EF223,EF224=EF225)),NA(), EF224)</f>
        <v>0</v>
      </c>
      <c r="EI346">
        <f>IF(ISNA(EJ346),NA(),EI224)</f>
        <v>0</v>
      </c>
      <c r="EJ346">
        <f>IF(OR(EJ224="",AND(EJ224=EJ223,EJ224=EJ225)),NA(), EJ224)</f>
        <v>0</v>
      </c>
      <c r="EK346">
        <f>IF(ISNA(EL346),NA(),EK224)</f>
        <v>0</v>
      </c>
      <c r="EL346">
        <f>IF(OR(EL224="",AND(EL224=EL223,EL224=EL225)),NA(), EL224)</f>
        <v>0</v>
      </c>
      <c r="EM346">
        <f>IF(ISNA(EN346),NA(),EM224)</f>
        <v>0</v>
      </c>
      <c r="EN346">
        <f>IF(OR(EN224="",AND(EN224=EN223,EN224=EN225)),NA(), EN224)</f>
        <v>0</v>
      </c>
      <c r="EO346">
        <f>IF(ISNA(EP346),NA(),EO224)</f>
        <v>0</v>
      </c>
      <c r="EP346">
        <f>IF(OR(EP224="",AND(EP224=EP223,EP224=EP225)),NA(), EP224)</f>
        <v>0</v>
      </c>
      <c r="EQ346">
        <f>IF(ISNA(ER346),NA(),EQ224)</f>
        <v>0</v>
      </c>
      <c r="ER346">
        <f>IF(OR(ER224="",AND(ER224=ER223,ER224=ER225)),NA(), ER224)</f>
        <v>0</v>
      </c>
      <c r="ES346">
        <f>IF(ISNA(ET346),NA(),ES224)</f>
        <v>0</v>
      </c>
      <c r="ET346">
        <f>IF(OR(ET224="",AND(ET224=ET223,ET224=ET225)),NA(), ET224)</f>
        <v>0</v>
      </c>
      <c r="EU346">
        <f>IF(ISNA(EV346),NA(),EU224)</f>
        <v>0</v>
      </c>
      <c r="EV346">
        <f>IF(OR(EV224="",AND(EV224=EV223,EV224=EV225)),NA(), EV224)</f>
        <v>0</v>
      </c>
      <c r="EW346">
        <f>IF(ISNA(EX346),NA(),EW224)</f>
        <v>0</v>
      </c>
      <c r="EX346">
        <f>IF(OR(EX224="",AND(EX224=EX223,EX224=EX225)),NA(), EX224)</f>
        <v>0</v>
      </c>
      <c r="EY346">
        <f>IF(ISNA(EZ346),NA(),EY224)</f>
        <v>0</v>
      </c>
      <c r="EZ346">
        <f>IF(OR(EZ224="",AND(EZ224=EZ223,EZ224=EZ225)),NA(), EZ224)</f>
        <v>0</v>
      </c>
      <c r="FA346">
        <f>IF(ISNA(FB346),NA(),FA224)</f>
        <v>0</v>
      </c>
      <c r="FB346">
        <f>IF(OR(FB224="",AND(FB224=FB223,FB224=FB225)),NA(), FB224)</f>
        <v>0</v>
      </c>
      <c r="FC346">
        <f>IF(ISNA(FD346),NA(),FC224)</f>
        <v>0</v>
      </c>
      <c r="FD346">
        <f>IF(OR(FD224="",AND(FD224=FD223,FD224=FD225)),NA(), FD224)</f>
        <v>0</v>
      </c>
      <c r="FE346">
        <f>IF(ISNA(FF346),NA(),FE224)</f>
        <v>0</v>
      </c>
      <c r="FF346">
        <f>IF(OR(FF224="",AND(FF224=FF223,FF224=FF225)),NA(), FF224)</f>
        <v>0</v>
      </c>
      <c r="FG346">
        <f>IF(ISNA(FH346),NA(),FG224)</f>
        <v>0</v>
      </c>
      <c r="FH346">
        <f>IF(OR(FH224="",AND(FH224=FH223,FH224=FH225)),NA(), FH224)</f>
        <v>0</v>
      </c>
      <c r="FI346">
        <f>IF(ISNA(FJ346),NA(),FI224)</f>
        <v>0</v>
      </c>
      <c r="FJ346">
        <f>IF(OR(FJ224="",AND(FJ224=FJ223,FJ224=FJ225)),NA(), FJ224)</f>
        <v>0</v>
      </c>
      <c r="FK346">
        <f>IF(ISNA(FL346),NA(),FK224)</f>
        <v>0</v>
      </c>
      <c r="FL346">
        <f>IF(OR(FL224="",AND(FL224=FL223,FL224=FL225)),NA(), FL224)</f>
        <v>0</v>
      </c>
      <c r="FM346">
        <f>IF(ISNA(FN346),NA(),FM224)</f>
        <v>0</v>
      </c>
      <c r="FN346">
        <f>IF(OR(FN224="",AND(FN224=FN223,FN224=FN225)),NA(), FN224)</f>
        <v>0</v>
      </c>
      <c r="FO346">
        <f>IF(ISNA(FP346),NA(),FO224)</f>
        <v>0</v>
      </c>
      <c r="FP346">
        <f>IF(OR(FP224="",AND(FP224=FP223,FP224=FP225)),NA(), FP224)</f>
        <v>0</v>
      </c>
      <c r="FQ346">
        <f>IF(ISNA(FR346),NA(),FQ224)</f>
        <v>0</v>
      </c>
      <c r="FR346">
        <f>IF(OR(FR224="",AND(FR224=FR223,FR224=FR225)),NA(), FR224)</f>
        <v>0</v>
      </c>
      <c r="FS346">
        <f>IF(ISNA(FT346),NA(),FS224)</f>
        <v>0</v>
      </c>
      <c r="FT346">
        <f>IF(OR(FT224="",AND(FT224=FT223,FT224=FT225)),NA(), FT224)</f>
        <v>0</v>
      </c>
      <c r="FU346">
        <f>IF(ISNA(FV346),NA(),FU224)</f>
        <v>0</v>
      </c>
      <c r="FV346">
        <f>IF(OR(FV224="",AND(FV224=FV223,FV224=FV225)),NA(), FV224)</f>
        <v>0</v>
      </c>
      <c r="FW346">
        <f>IF(ISNA(FX346),NA(),FW224)</f>
        <v>0</v>
      </c>
      <c r="FX346">
        <f>IF(OR(FX224="",AND(FX224=FX223,FX224=FX225)),NA(), FX224)</f>
        <v>0</v>
      </c>
      <c r="FY346">
        <f>IF(ISNA(FZ346),NA(),FY224)</f>
        <v>0</v>
      </c>
      <c r="FZ346">
        <f>IF(OR(FZ224="",AND(FZ224=FZ223,FZ224=FZ225)),NA(), FZ224)</f>
        <v>0</v>
      </c>
      <c r="GA346">
        <f>IF(ISNA(GB346),NA(),GA224)</f>
        <v>0</v>
      </c>
      <c r="GB346">
        <f>IF(OR(GB224="",AND(GB224=GB223,GB224=GB225)),NA(), GB224)</f>
        <v>0</v>
      </c>
      <c r="GC346">
        <f>IF(ISNA(GD346),NA(),GC224)</f>
        <v>0</v>
      </c>
      <c r="GD346">
        <f>IF(OR(GD224="",AND(GD224=GD223,GD224=GD225)),NA(), GD224)</f>
        <v>0</v>
      </c>
      <c r="GE346">
        <f>IF(ISNA(GF346),NA(),GE224)</f>
        <v>0</v>
      </c>
      <c r="GF346">
        <f>IF(OR(GF224="",AND(GF224=GF223,GF224=GF225)),NA(), GF224)</f>
        <v>0</v>
      </c>
      <c r="GG346">
        <f>IF(ISNA(GH346),NA(),GG224)</f>
        <v>0</v>
      </c>
      <c r="GH346">
        <f>IF(OR(GH224="",AND(GH224=GH223,GH224=GH225)),NA(), GH224)</f>
        <v>0</v>
      </c>
      <c r="GI346">
        <f>IF(ISNA(GJ346),NA(),GI224)</f>
        <v>0</v>
      </c>
      <c r="GJ346">
        <f>IF(OR(GJ224="",AND(GJ224=GJ223,GJ224=GJ225)),NA(), GJ224)</f>
        <v>0</v>
      </c>
      <c r="GK346">
        <f>IF(ISNA(GL346),NA(),GK224)</f>
        <v>0</v>
      </c>
      <c r="GL346">
        <f>IF(OR(GL224="",AND(GL224=GL223,GL224=GL225)),NA(), GL224)</f>
        <v>0</v>
      </c>
      <c r="GM346">
        <f>IF(ISNA(GN346),NA(),GM224)</f>
        <v>0</v>
      </c>
      <c r="GN346">
        <f>IF(OR(GN224="",AND(GN224=GN223,GN224=GN225)),NA(), GN224)</f>
        <v>0</v>
      </c>
      <c r="GO346">
        <f>IF(ISNA(GP346),NA(),GO224)</f>
        <v>0</v>
      </c>
      <c r="GP346">
        <f>IF(OR(GP224="",AND(GP224=GP223,GP224=GP225)),NA(), GP224)</f>
        <v>0</v>
      </c>
      <c r="GQ346">
        <f>IF(ISNA(GR346),NA(),GQ224)</f>
        <v>0</v>
      </c>
      <c r="GR346">
        <f>IF(OR(GR224="",AND(GR224=GR223,GR224=GR225)),NA(), GR224)</f>
        <v>0</v>
      </c>
      <c r="GS346">
        <f>IF(ISNA(GT346),NA(),GS224)</f>
        <v>0</v>
      </c>
      <c r="GT346">
        <f>IF(OR(GT224="",AND(GT224=GT223,GT224=GT225)),NA(), GT224)</f>
        <v>0</v>
      </c>
      <c r="GU346">
        <f>IF(ISNA(GV346),NA(),GU224)</f>
        <v>0</v>
      </c>
      <c r="GV346">
        <f>IF(OR(GV224="",AND(GV224=GV223,GV224=GV225)),NA(), GV224)</f>
        <v>0</v>
      </c>
      <c r="GW346">
        <f>IF(ISNA(GX346),NA(),GW224)</f>
        <v>0</v>
      </c>
      <c r="GX346">
        <f>IF(OR(GX224="",AND(GX224=GX223,GX224=GX225)),NA(), GX224)</f>
        <v>0</v>
      </c>
      <c r="GY346">
        <f>IF(ISNA(GZ346),NA(),GY224)</f>
        <v>0</v>
      </c>
      <c r="GZ346">
        <f>IF(OR(GZ224="",AND(GZ224=GZ223,GZ224=GZ225)),NA(), GZ224)</f>
        <v>0</v>
      </c>
      <c r="HA346">
        <f>IF(ISNA(HB346),NA(),HA224)</f>
        <v>0</v>
      </c>
      <c r="HB346">
        <f>IF(OR(HB224="",AND(HB224=HB223,HB224=HB225)),NA(), HB224)</f>
        <v>0</v>
      </c>
      <c r="HC346">
        <f>IF(ISNA(HD346),NA(),HC224)</f>
        <v>0</v>
      </c>
      <c r="HD346">
        <f>IF(OR(HD224="",AND(HD224=HD223,HD224=HD225)),NA(), HD224)</f>
        <v>0</v>
      </c>
      <c r="HE346">
        <f>IF(ISNA(HF346),NA(),HE224)</f>
        <v>0</v>
      </c>
      <c r="HF346">
        <f>IF(OR(HF224="",AND(HF224=HF223,HF224=HF225)),NA(), HF224)</f>
        <v>0</v>
      </c>
      <c r="HG346">
        <f>IF(ISNA(HH346),NA(),HG224)</f>
        <v>0</v>
      </c>
      <c r="HH346">
        <f>IF(OR(HH224="",AND(HH224=HH223,HH224=HH225)),NA(), HH224)</f>
        <v>0</v>
      </c>
      <c r="HI346">
        <f>IF(ISNA(HJ346),NA(),HI224)</f>
        <v>0</v>
      </c>
      <c r="HJ346">
        <f>IF(OR(HJ224="",AND(HJ224=HJ223,HJ224=HJ225)),NA(), HJ224)</f>
        <v>0</v>
      </c>
      <c r="HK346">
        <f>IF(ISNA(HL346),NA(),HK224)</f>
        <v>0</v>
      </c>
      <c r="HL346">
        <f>IF(OR(HL224="",AND(HL224=HL223,HL224=HL225)),NA(), HL224)</f>
        <v>0</v>
      </c>
      <c r="HM346">
        <f>IF(ISNA(HN346),NA(),HM224)</f>
        <v>0</v>
      </c>
      <c r="HN346">
        <f>IF(OR(HN224="",AND(HN224=HN223,HN224=HN225)),NA(), HN224)</f>
        <v>0</v>
      </c>
      <c r="HO346">
        <f>IF(ISNA(HP346),NA(),HO224)</f>
        <v>0</v>
      </c>
      <c r="HP346">
        <f>IF(OR(HP224="",AND(HP224=HP223,HP224=HP225)),NA(), HP224)</f>
        <v>0</v>
      </c>
      <c r="HQ346">
        <f>IF(ISNA(HR346),NA(),HQ224)</f>
        <v>0</v>
      </c>
      <c r="HR346">
        <f>IF(OR(HR224="",AND(HR224=HR223,HR224=HR225)),NA(), HR224)</f>
        <v>0</v>
      </c>
      <c r="HS346">
        <f>IF(ISNA(HT346),NA(),HS224)</f>
        <v>0</v>
      </c>
      <c r="HT346">
        <f>IF(OR(HT224="",AND(HT224=HT223,HT224=HT225)),NA(), HT224)</f>
        <v>0</v>
      </c>
      <c r="HU346">
        <f>IF(ISNA(HV346),NA(),HU224)</f>
        <v>0</v>
      </c>
      <c r="HV346">
        <f>IF(OR(HV224="",AND(HV224=HV223,HV224=HV225)),NA(), HV224)</f>
        <v>0</v>
      </c>
      <c r="HW346">
        <f>IF(ISNA(HX346),NA(),HW224)</f>
        <v>0</v>
      </c>
      <c r="HX346">
        <f>IF(OR(HX224="",AND(HX224=HX223,HX224=HX225)),NA(), HX224)</f>
        <v>0</v>
      </c>
      <c r="HY346">
        <f>IF(ISNA(HZ346),NA(),HY224)</f>
        <v>0</v>
      </c>
      <c r="HZ346">
        <f>IF(OR(HZ224="",AND(HZ224=HZ223,HZ224=HZ225)),NA(), HZ224)</f>
        <v>0</v>
      </c>
      <c r="IA346">
        <f>IF(ISNA(IB346),NA(),IA224)</f>
        <v>0</v>
      </c>
      <c r="IB346">
        <f>IF(OR(IB224="",AND(IB224=IB223,IB224=IB225)),NA(), IB224)</f>
        <v>0</v>
      </c>
      <c r="IC346">
        <f>IF(ISNA(ID346),NA(),IC224)</f>
        <v>0</v>
      </c>
      <c r="ID346">
        <f>IF(OR(ID224="",AND(ID224=ID223,ID224=ID225)),NA(), ID224)</f>
        <v>0</v>
      </c>
      <c r="IE346">
        <f>IF(ISNA(IF346),NA(),IE224)</f>
        <v>0</v>
      </c>
      <c r="IF346">
        <f>IF(OR(IF224="",AND(IF224=IF223,IF224=IF225)),NA(), IF224)</f>
        <v>0</v>
      </c>
      <c r="IG346">
        <f>IF(ISNA(IH346),NA(),IG224)</f>
        <v>0</v>
      </c>
      <c r="IH346">
        <f>IF(OR(IH224="",AND(IH224=IH223,IH224=IH225)),NA(), IH224)</f>
        <v>0</v>
      </c>
      <c r="II346">
        <f>IF(ISNA(IJ346),NA(),II224)</f>
        <v>0</v>
      </c>
      <c r="IJ346">
        <f>IF(OR(IJ224="",AND(IJ224=IJ223,IJ224=IJ225)),NA(), IJ224)</f>
        <v>0</v>
      </c>
      <c r="IK346">
        <f>IF(ISNA(IL346),NA(),IK224)</f>
        <v>0</v>
      </c>
      <c r="IL346">
        <f>IF(OR(IL224="",AND(IL224=IL223,IL224=IL225)),NA(), IL224)</f>
        <v>0</v>
      </c>
      <c r="IM346">
        <f>IF(ISNA(IN346),NA(),IM224)</f>
        <v>0</v>
      </c>
      <c r="IN346">
        <f>IF(OR(IN224="",AND(IN224=IN223,IN224=IN225)),NA(), IN224)</f>
        <v>0</v>
      </c>
      <c r="IO346">
        <f>IF(ISNA(IP346),NA(),IO224)</f>
        <v>0</v>
      </c>
      <c r="IP346">
        <f>IF(OR(IP224="",AND(IP224=IP223,IP224=IP225)),NA(), IP224)</f>
        <v>0</v>
      </c>
      <c r="IQ346">
        <f>IF(ISNA(IR346),NA(),IQ224)</f>
        <v>0</v>
      </c>
      <c r="IR346">
        <f>IF(OR(IR224="",AND(IR224=IR223,IR224=IR225)),NA(), IR224)</f>
        <v>0</v>
      </c>
      <c r="IS346">
        <f>IF(ISNA(IT346),NA(),IS224)</f>
        <v>0</v>
      </c>
      <c r="IT346">
        <f>IF(OR(IT224="",AND(IT224=IT223,IT224=IT225)),NA(), IT224)</f>
        <v>0</v>
      </c>
      <c r="IU346">
        <f>IF(ISNA(IV346),NA(),IU224)</f>
        <v>0</v>
      </c>
      <c r="IV346">
        <f>IF(OR(IV224="",AND(IV224=IV223,IV224=IV225)),NA(), IV224)</f>
        <v>0</v>
      </c>
      <c r="IW346">
        <f>IF(ISNA(IX346),NA(),IW224)</f>
        <v>0</v>
      </c>
      <c r="IX346">
        <f>IF(OR(IX224="",AND(IX224=IX223,IX224=IX225)),NA(), IX224)</f>
        <v>0</v>
      </c>
      <c r="IY346">
        <f>IF(ISNA(IZ346),NA(),IY224)</f>
        <v>0</v>
      </c>
      <c r="IZ346">
        <f>IF(OR(IZ224="",AND(IZ224=IZ223,IZ224=IZ225)),NA(), IZ224)</f>
        <v>0</v>
      </c>
      <c r="JA346">
        <f>IF(ISNA(JB346),NA(),JA224)</f>
        <v>0</v>
      </c>
      <c r="JB346">
        <f>IF(OR(JB224="",AND(JB224=JB223,JB224=JB225)),NA(), JB224)</f>
        <v>0</v>
      </c>
      <c r="JC346">
        <f>IF(ISNA(JD346),NA(),JC224)</f>
        <v>0</v>
      </c>
      <c r="JD346">
        <f>IF(OR(JD224="",AND(JD224=JD223,JD224=JD225)),NA(), JD224)</f>
        <v>0</v>
      </c>
      <c r="JE346">
        <f>IF(ISNA(JF346),NA(),JE224)</f>
        <v>0</v>
      </c>
      <c r="JF346">
        <f>IF(OR(JF224="",AND(JF224=JF223,JF224=JF225)),NA(), JF224)</f>
        <v>0</v>
      </c>
      <c r="JG346">
        <f>IF(ISNA(JH346),NA(),JG224)</f>
        <v>0</v>
      </c>
      <c r="JH346">
        <f>IF(OR(JH224="",AND(JH224=JH223,JH224=JH225)),NA(), JH224)</f>
        <v>0</v>
      </c>
      <c r="JI346">
        <f>IF(ISNA(JJ346),NA(),JI224)</f>
        <v>0</v>
      </c>
      <c r="JJ346">
        <f>IF(OR(JJ224="",AND(JJ224=JJ223,JJ224=JJ225)),NA(), JJ224)</f>
        <v>0</v>
      </c>
    </row>
    <row r="347" spans="5:270">
      <c r="E347">
        <f>IF(ISNA(F347),NA(),E225)</f>
        <v>0</v>
      </c>
      <c r="F347">
        <f>IF(OR(F225="",AND(F225=F224,F225=F226)),NA(), F225)</f>
        <v>0</v>
      </c>
      <c r="G347">
        <f>IF(ISNA(H347),NA(),G225)</f>
        <v>0</v>
      </c>
      <c r="H347">
        <f>IF(OR(H225="",AND(H225=H224,H225=H226)),NA(), H225)</f>
        <v>0</v>
      </c>
      <c r="I347">
        <f>IF(ISNA(J347),NA(),I225)</f>
        <v>0</v>
      </c>
      <c r="J347">
        <f>IF(OR(J225="",AND(J225=J224,J225=J226)),NA(), J225)</f>
        <v>0</v>
      </c>
      <c r="K347">
        <f>IF(ISNA(L347),NA(),K225)</f>
        <v>0</v>
      </c>
      <c r="L347">
        <f>IF(OR(L225="",AND(L225=L224,L225=L226)),NA(), L225)</f>
        <v>0</v>
      </c>
      <c r="M347">
        <f>IF(ISNA(N347),NA(),M225)</f>
        <v>0</v>
      </c>
      <c r="N347">
        <f>IF(OR(N225="",AND(N225=N224,N225=N226)),NA(), N225)</f>
        <v>0</v>
      </c>
      <c r="O347">
        <f>IF(ISNA(P347),NA(),O225)</f>
        <v>0</v>
      </c>
      <c r="P347">
        <f>IF(OR(P225="",AND(P225=P224,P225=P226)),NA(), P225)</f>
        <v>0</v>
      </c>
      <c r="Q347">
        <f>IF(ISNA(R347),NA(),Q225)</f>
        <v>0</v>
      </c>
      <c r="R347">
        <f>IF(OR(R225="",AND(R225=R224,R225=R226)),NA(), R225)</f>
        <v>0</v>
      </c>
      <c r="S347">
        <f>IF(ISNA(T347),NA(),S225)</f>
        <v>0</v>
      </c>
      <c r="T347">
        <f>IF(OR(T225="",AND(T225=T224,T225=T226)),NA(), T225)</f>
        <v>0</v>
      </c>
      <c r="U347">
        <f>IF(ISNA(V347),NA(),U225)</f>
        <v>0</v>
      </c>
      <c r="V347">
        <f>IF(OR(V225="",AND(V225=V224,V225=V226)),NA(), V225)</f>
        <v>0</v>
      </c>
      <c r="W347">
        <f>IF(ISNA(X347),NA(),W225)</f>
        <v>0</v>
      </c>
      <c r="X347">
        <f>IF(OR(X225="",AND(X225=X224,X225=X226)),NA(), X225)</f>
        <v>0</v>
      </c>
      <c r="Y347">
        <f>IF(ISNA(Z347),NA(),Y225)</f>
        <v>0</v>
      </c>
      <c r="Z347">
        <f>IF(OR(Z225="",AND(Z225=Z224,Z225=Z226)),NA(), Z225)</f>
        <v>0</v>
      </c>
      <c r="AA347">
        <f>IF(ISNA(AB347),NA(),AA225)</f>
        <v>0</v>
      </c>
      <c r="AB347">
        <f>IF(OR(AB225="",AND(AB225=AB224,AB225=AB226)),NA(), AB225)</f>
        <v>0</v>
      </c>
      <c r="AC347">
        <f>IF(ISNA(AD347),NA(),AC225)</f>
        <v>0</v>
      </c>
      <c r="AD347">
        <f>IF(OR(AD225="",AND(AD225=AD224,AD225=AD226)),NA(), AD225)</f>
        <v>0</v>
      </c>
      <c r="AE347">
        <f>IF(ISNA(AF347),NA(),AE225)</f>
        <v>0</v>
      </c>
      <c r="AF347">
        <f>IF(OR(AF225="",AND(AF225=AF224,AF225=AF226)),NA(), AF225)</f>
        <v>0</v>
      </c>
      <c r="AG347">
        <f>IF(ISNA(AH347),NA(),AG225)</f>
        <v>0</v>
      </c>
      <c r="AH347">
        <f>IF(OR(AH225="",AND(AH225=AH224,AH225=AH226)),NA(), AH225)</f>
        <v>0</v>
      </c>
      <c r="AI347">
        <f>IF(ISNA(AJ347),NA(),AI225)</f>
        <v>0</v>
      </c>
      <c r="AJ347">
        <f>IF(OR(AJ225="",AND(AJ225=AJ224,AJ225=AJ226)),NA(), AJ225)</f>
        <v>0</v>
      </c>
      <c r="AK347">
        <f>IF(ISNA(AL347),NA(),AK225)</f>
        <v>0</v>
      </c>
      <c r="AL347">
        <f>IF(OR(AL225="",AND(AL225=AL224,AL225=AL226)),NA(), AL225)</f>
        <v>0</v>
      </c>
      <c r="AM347">
        <f>IF(ISNA(AN347),NA(),AM225)</f>
        <v>0</v>
      </c>
      <c r="AN347">
        <f>IF(OR(AN225="",AND(AN225=AN224,AN225=AN226)),NA(), AN225)</f>
        <v>0</v>
      </c>
      <c r="AO347">
        <f>IF(ISNA(AP347),NA(),AO225)</f>
        <v>0</v>
      </c>
      <c r="AP347">
        <f>IF(OR(AP225="",AND(AP225=AP224,AP225=AP226)),NA(), AP225)</f>
        <v>0</v>
      </c>
      <c r="AQ347">
        <f>IF(ISNA(AR347),NA(),AQ225)</f>
        <v>0</v>
      </c>
      <c r="AR347">
        <f>IF(OR(AR225="",AND(AR225=AR224,AR225=AR226)),NA(), AR225)</f>
        <v>0</v>
      </c>
      <c r="AS347">
        <f>IF(ISNA(AT347),NA(),AS225)</f>
        <v>0</v>
      </c>
      <c r="AT347">
        <f>IF(OR(AT225="",AND(AT225=AT224,AT225=AT226)),NA(), AT225)</f>
        <v>0</v>
      </c>
      <c r="AU347">
        <f>IF(ISNA(AV347),NA(),AU225)</f>
        <v>0</v>
      </c>
      <c r="AV347">
        <f>IF(OR(AV225="",AND(AV225=AV224,AV225=AV226)),NA(), AV225)</f>
        <v>0</v>
      </c>
      <c r="AW347">
        <f>IF(ISNA(AX347),NA(),AW225)</f>
        <v>0</v>
      </c>
      <c r="AX347">
        <f>IF(OR(AX225="",AND(AX225=AX224,AX225=AX226)),NA(), AX225)</f>
        <v>0</v>
      </c>
      <c r="AY347">
        <f>IF(ISNA(AZ347),NA(),AY225)</f>
        <v>0</v>
      </c>
      <c r="AZ347">
        <f>IF(OR(AZ225="",AND(AZ225=AZ224,AZ225=AZ226)),NA(), AZ225)</f>
        <v>0</v>
      </c>
      <c r="BA347">
        <f>IF(ISNA(BB347),NA(),BA225)</f>
        <v>0</v>
      </c>
      <c r="BB347">
        <f>IF(OR(BB225="",AND(BB225=BB224,BB225=BB226)),NA(), BB225)</f>
        <v>0</v>
      </c>
      <c r="BC347">
        <f>IF(ISNA(BD347),NA(),BC225)</f>
        <v>0</v>
      </c>
      <c r="BD347">
        <f>IF(OR(BD225="",AND(BD225=BD224,BD225=BD226)),NA(), BD225)</f>
        <v>0</v>
      </c>
      <c r="BE347">
        <f>IF(ISNA(BF347),NA(),BE225)</f>
        <v>0</v>
      </c>
      <c r="BF347">
        <f>IF(OR(BF225="",AND(BF225=BF224,BF225=BF226)),NA(), BF225)</f>
        <v>0</v>
      </c>
      <c r="BG347">
        <f>IF(ISNA(BH347),NA(),BG225)</f>
        <v>0</v>
      </c>
      <c r="BH347">
        <f>IF(OR(BH225="",AND(BH225=BH224,BH225=BH226)),NA(), BH225)</f>
        <v>0</v>
      </c>
      <c r="BI347">
        <f>IF(ISNA(BJ347),NA(),BI225)</f>
        <v>0</v>
      </c>
      <c r="BJ347">
        <f>IF(OR(BJ225="",AND(BJ225=BJ224,BJ225=BJ226)),NA(), BJ225)</f>
        <v>0</v>
      </c>
      <c r="BK347">
        <f>IF(ISNA(BL347),NA(),BK225)</f>
        <v>0</v>
      </c>
      <c r="BL347">
        <f>IF(OR(BL225="",AND(BL225=BL224,BL225=BL226)),NA(), BL225)</f>
        <v>0</v>
      </c>
      <c r="BM347">
        <f>IF(ISNA(BN347),NA(),BM225)</f>
        <v>0</v>
      </c>
      <c r="BN347">
        <f>IF(OR(BN225="",AND(BN225=BN224,BN225=BN226)),NA(), BN225)</f>
        <v>0</v>
      </c>
      <c r="BO347">
        <f>IF(ISNA(BP347),NA(),BO225)</f>
        <v>0</v>
      </c>
      <c r="BP347">
        <f>IF(OR(BP225="",AND(BP225=BP224,BP225=BP226)),NA(), BP225)</f>
        <v>0</v>
      </c>
      <c r="BQ347">
        <f>IF(ISNA(BR347),NA(),BQ225)</f>
        <v>0</v>
      </c>
      <c r="BR347">
        <f>IF(OR(BR225="",AND(BR225=BR224,BR225=BR226)),NA(), BR225)</f>
        <v>0</v>
      </c>
      <c r="BS347">
        <f>IF(ISNA(BT347),NA(),BS225)</f>
        <v>0</v>
      </c>
      <c r="BT347">
        <f>IF(OR(BT225="",AND(BT225=BT224,BT225=BT226)),NA(), BT225)</f>
        <v>0</v>
      </c>
      <c r="BU347">
        <f>IF(ISNA(BV347),NA(),BU225)</f>
        <v>0</v>
      </c>
      <c r="BV347">
        <f>IF(OR(BV225="",AND(BV225=BV224,BV225=BV226)),NA(), BV225)</f>
        <v>0</v>
      </c>
      <c r="BW347">
        <f>IF(ISNA(BX347),NA(),BW225)</f>
        <v>0</v>
      </c>
      <c r="BX347">
        <f>IF(OR(BX225="",AND(BX225=BX224,BX225=BX226)),NA(), BX225)</f>
        <v>0</v>
      </c>
      <c r="BY347">
        <f>IF(ISNA(BZ347),NA(),BY225)</f>
        <v>0</v>
      </c>
      <c r="BZ347">
        <f>IF(OR(BZ225="",AND(BZ225=BZ224,BZ225=BZ226)),NA(), BZ225)</f>
        <v>0</v>
      </c>
      <c r="CA347">
        <f>IF(ISNA(CB347),NA(),CA225)</f>
        <v>0</v>
      </c>
      <c r="CB347">
        <f>IF(OR(CB225="",AND(CB225=CB224,CB225=CB226)),NA(), CB225)</f>
        <v>0</v>
      </c>
      <c r="CC347">
        <f>IF(ISNA(CD347),NA(),CC225)</f>
        <v>0</v>
      </c>
      <c r="CD347">
        <f>IF(OR(CD225="",AND(CD225=CD224,CD225=CD226)),NA(), CD225)</f>
        <v>0</v>
      </c>
      <c r="CE347">
        <f>IF(ISNA(CF347),NA(),CE225)</f>
        <v>0</v>
      </c>
      <c r="CF347">
        <f>IF(OR(CF225="",AND(CF225=CF224,CF225=CF226)),NA(), CF225)</f>
        <v>0</v>
      </c>
      <c r="CG347">
        <f>IF(ISNA(CH347),NA(),CG225)</f>
        <v>0</v>
      </c>
      <c r="CH347">
        <f>IF(OR(CH225="",AND(CH225=CH224,CH225=CH226)),NA(), CH225)</f>
        <v>0</v>
      </c>
      <c r="CI347">
        <f>IF(ISNA(CJ347),NA(),CI225)</f>
        <v>0</v>
      </c>
      <c r="CJ347">
        <f>IF(OR(CJ225="",AND(CJ225=CJ224,CJ225=CJ226)),NA(), CJ225)</f>
        <v>0</v>
      </c>
      <c r="CK347">
        <f>IF(ISNA(CL347),NA(),CK225)</f>
        <v>0</v>
      </c>
      <c r="CL347">
        <f>IF(OR(CL225="",AND(CL225=CL224,CL225=CL226)),NA(), CL225)</f>
        <v>0</v>
      </c>
      <c r="CM347">
        <f>IF(ISNA(CN347),NA(),CM225)</f>
        <v>0</v>
      </c>
      <c r="CN347">
        <f>IF(OR(CN225="",AND(CN225=CN224,CN225=CN226)),NA(), CN225)</f>
        <v>0</v>
      </c>
      <c r="CO347">
        <f>IF(ISNA(CP347),NA(),CO225)</f>
        <v>0</v>
      </c>
      <c r="CP347">
        <f>IF(OR(CP225="",AND(CP225=CP224,CP225=CP226)),NA(), CP225)</f>
        <v>0</v>
      </c>
      <c r="CQ347">
        <f>IF(ISNA(CR347),NA(),CQ225)</f>
        <v>0</v>
      </c>
      <c r="CR347">
        <f>IF(OR(CR225="",AND(CR225=CR224,CR225=CR226)),NA(), CR225)</f>
        <v>0</v>
      </c>
      <c r="CS347">
        <f>IF(ISNA(CT347),NA(),CS225)</f>
        <v>0</v>
      </c>
      <c r="CT347">
        <f>IF(OR(CT225="",AND(CT225=CT224,CT225=CT226)),NA(), CT225)</f>
        <v>0</v>
      </c>
      <c r="CU347">
        <f>IF(ISNA(CV347),NA(),CU225)</f>
        <v>0</v>
      </c>
      <c r="CV347">
        <f>IF(OR(CV225="",AND(CV225=CV224,CV225=CV226)),NA(), CV225)</f>
        <v>0</v>
      </c>
      <c r="CW347">
        <f>IF(ISNA(CX347),NA(),CW225)</f>
        <v>0</v>
      </c>
      <c r="CX347">
        <f>IF(OR(CX225="",AND(CX225=CX224,CX225=CX226)),NA(), CX225)</f>
        <v>0</v>
      </c>
      <c r="CY347">
        <f>IF(ISNA(CZ347),NA(),CY225)</f>
        <v>0</v>
      </c>
      <c r="CZ347">
        <f>IF(OR(CZ225="",AND(CZ225=CZ224,CZ225=CZ226)),NA(), CZ225)</f>
        <v>0</v>
      </c>
      <c r="DA347">
        <f>IF(ISNA(DB347),NA(),DA225)</f>
        <v>0</v>
      </c>
      <c r="DB347">
        <f>IF(OR(DB225="",AND(DB225=DB224,DB225=DB226)),NA(), DB225)</f>
        <v>0</v>
      </c>
      <c r="DC347">
        <f>IF(ISNA(DD347),NA(),DC225)</f>
        <v>0</v>
      </c>
      <c r="DD347">
        <f>IF(OR(DD225="",AND(DD225=DD224,DD225=DD226)),NA(), DD225)</f>
        <v>0</v>
      </c>
      <c r="DE347">
        <f>IF(ISNA(DF347),NA(),DE225)</f>
        <v>0</v>
      </c>
      <c r="DF347">
        <f>IF(OR(DF225="",AND(DF225=DF224,DF225=DF226)),NA(), DF225)</f>
        <v>0</v>
      </c>
      <c r="DG347">
        <f>IF(ISNA(DH347),NA(),DG225)</f>
        <v>0</v>
      </c>
      <c r="DH347">
        <f>IF(OR(DH225="",AND(DH225=DH224,DH225=DH226)),NA(), DH225)</f>
        <v>0</v>
      </c>
      <c r="DI347">
        <f>IF(ISNA(DJ347),NA(),DI225)</f>
        <v>0</v>
      </c>
      <c r="DJ347">
        <f>IF(OR(DJ225="",AND(DJ225=DJ224,DJ225=DJ226)),NA(), DJ225)</f>
        <v>0</v>
      </c>
      <c r="DK347">
        <f>IF(ISNA(DL347),NA(),DK225)</f>
        <v>0</v>
      </c>
      <c r="DL347">
        <f>IF(OR(DL225="",AND(DL225=DL224,DL225=DL226)),NA(), DL225)</f>
        <v>0</v>
      </c>
      <c r="DM347">
        <f>IF(ISNA(DN347),NA(),DM225)</f>
        <v>0</v>
      </c>
      <c r="DN347">
        <f>IF(OR(DN225="",AND(DN225=DN224,DN225=DN226)),NA(), DN225)</f>
        <v>0</v>
      </c>
      <c r="DO347">
        <f>IF(ISNA(DP347),NA(),DO225)</f>
        <v>0</v>
      </c>
      <c r="DP347">
        <f>IF(OR(DP225="",AND(DP225=DP224,DP225=DP226)),NA(), DP225)</f>
        <v>0</v>
      </c>
      <c r="DQ347">
        <f>IF(ISNA(DR347),NA(),DQ225)</f>
        <v>0</v>
      </c>
      <c r="DR347">
        <f>IF(OR(DR225="",AND(DR225=DR224,DR225=DR226)),NA(), DR225)</f>
        <v>0</v>
      </c>
      <c r="DS347">
        <f>IF(ISNA(DT347),NA(),DS225)</f>
        <v>0</v>
      </c>
      <c r="DT347">
        <f>IF(OR(DT225="",AND(DT225=DT224,DT225=DT226)),NA(), DT225)</f>
        <v>0</v>
      </c>
      <c r="DU347">
        <f>IF(ISNA(DV347),NA(),DU225)</f>
        <v>0</v>
      </c>
      <c r="DV347">
        <f>IF(OR(DV225="",AND(DV225=DV224,DV225=DV226)),NA(), DV225)</f>
        <v>0</v>
      </c>
      <c r="DW347">
        <f>IF(ISNA(DX347),NA(),DW225)</f>
        <v>0</v>
      </c>
      <c r="DX347">
        <f>IF(OR(DX225="",AND(DX225=DX224,DX225=DX226)),NA(), DX225)</f>
        <v>0</v>
      </c>
      <c r="DY347">
        <f>IF(ISNA(DZ347),NA(),DY225)</f>
        <v>0</v>
      </c>
      <c r="DZ347">
        <f>IF(OR(DZ225="",AND(DZ225=DZ224,DZ225=DZ226)),NA(), DZ225)</f>
        <v>0</v>
      </c>
      <c r="EA347">
        <f>IF(ISNA(EB347),NA(),EA225)</f>
        <v>0</v>
      </c>
      <c r="EB347">
        <f>IF(OR(EB225="",AND(EB225=EB224,EB225=EB226)),NA(), EB225)</f>
        <v>0</v>
      </c>
      <c r="EC347">
        <f>IF(ISNA(ED347),NA(),EC225)</f>
        <v>0</v>
      </c>
      <c r="ED347">
        <f>IF(OR(ED225="",AND(ED225=ED224,ED225=ED226)),NA(), ED225)</f>
        <v>0</v>
      </c>
      <c r="EE347">
        <f>IF(ISNA(EF347),NA(),EE225)</f>
        <v>0</v>
      </c>
      <c r="EF347">
        <f>IF(OR(EF225="",AND(EF225=EF224,EF225=EF226)),NA(), EF225)</f>
        <v>0</v>
      </c>
      <c r="EI347">
        <f>IF(ISNA(EJ347),NA(),EI225)</f>
        <v>0</v>
      </c>
      <c r="EJ347">
        <f>IF(OR(EJ225="",AND(EJ225=EJ224,EJ225=EJ226)),NA(), EJ225)</f>
        <v>0</v>
      </c>
      <c r="EK347">
        <f>IF(ISNA(EL347),NA(),EK225)</f>
        <v>0</v>
      </c>
      <c r="EL347">
        <f>IF(OR(EL225="",AND(EL225=EL224,EL225=EL226)),NA(), EL225)</f>
        <v>0</v>
      </c>
      <c r="EM347">
        <f>IF(ISNA(EN347),NA(),EM225)</f>
        <v>0</v>
      </c>
      <c r="EN347">
        <f>IF(OR(EN225="",AND(EN225=EN224,EN225=EN226)),NA(), EN225)</f>
        <v>0</v>
      </c>
      <c r="EO347">
        <f>IF(ISNA(EP347),NA(),EO225)</f>
        <v>0</v>
      </c>
      <c r="EP347">
        <f>IF(OR(EP225="",AND(EP225=EP224,EP225=EP226)),NA(), EP225)</f>
        <v>0</v>
      </c>
      <c r="EQ347">
        <f>IF(ISNA(ER347),NA(),EQ225)</f>
        <v>0</v>
      </c>
      <c r="ER347">
        <f>IF(OR(ER225="",AND(ER225=ER224,ER225=ER226)),NA(), ER225)</f>
        <v>0</v>
      </c>
      <c r="ES347">
        <f>IF(ISNA(ET347),NA(),ES225)</f>
        <v>0</v>
      </c>
      <c r="ET347">
        <f>IF(OR(ET225="",AND(ET225=ET224,ET225=ET226)),NA(), ET225)</f>
        <v>0</v>
      </c>
      <c r="EU347">
        <f>IF(ISNA(EV347),NA(),EU225)</f>
        <v>0</v>
      </c>
      <c r="EV347">
        <f>IF(OR(EV225="",AND(EV225=EV224,EV225=EV226)),NA(), EV225)</f>
        <v>0</v>
      </c>
      <c r="EW347">
        <f>IF(ISNA(EX347),NA(),EW225)</f>
        <v>0</v>
      </c>
      <c r="EX347">
        <f>IF(OR(EX225="",AND(EX225=EX224,EX225=EX226)),NA(), EX225)</f>
        <v>0</v>
      </c>
      <c r="EY347">
        <f>IF(ISNA(EZ347),NA(),EY225)</f>
        <v>0</v>
      </c>
      <c r="EZ347">
        <f>IF(OR(EZ225="",AND(EZ225=EZ224,EZ225=EZ226)),NA(), EZ225)</f>
        <v>0</v>
      </c>
      <c r="FA347">
        <f>IF(ISNA(FB347),NA(),FA225)</f>
        <v>0</v>
      </c>
      <c r="FB347">
        <f>IF(OR(FB225="",AND(FB225=FB224,FB225=FB226)),NA(), FB225)</f>
        <v>0</v>
      </c>
      <c r="FC347">
        <f>IF(ISNA(FD347),NA(),FC225)</f>
        <v>0</v>
      </c>
      <c r="FD347">
        <f>IF(OR(FD225="",AND(FD225=FD224,FD225=FD226)),NA(), FD225)</f>
        <v>0</v>
      </c>
      <c r="FE347">
        <f>IF(ISNA(FF347),NA(),FE225)</f>
        <v>0</v>
      </c>
      <c r="FF347">
        <f>IF(OR(FF225="",AND(FF225=FF224,FF225=FF226)),NA(), FF225)</f>
        <v>0</v>
      </c>
      <c r="FG347">
        <f>IF(ISNA(FH347),NA(),FG225)</f>
        <v>0</v>
      </c>
      <c r="FH347">
        <f>IF(OR(FH225="",AND(FH225=FH224,FH225=FH226)),NA(), FH225)</f>
        <v>0</v>
      </c>
      <c r="FI347">
        <f>IF(ISNA(FJ347),NA(),FI225)</f>
        <v>0</v>
      </c>
      <c r="FJ347">
        <f>IF(OR(FJ225="",AND(FJ225=FJ224,FJ225=FJ226)),NA(), FJ225)</f>
        <v>0</v>
      </c>
      <c r="FK347">
        <f>IF(ISNA(FL347),NA(),FK225)</f>
        <v>0</v>
      </c>
      <c r="FL347">
        <f>IF(OR(FL225="",AND(FL225=FL224,FL225=FL226)),NA(), FL225)</f>
        <v>0</v>
      </c>
      <c r="FM347">
        <f>IF(ISNA(FN347),NA(),FM225)</f>
        <v>0</v>
      </c>
      <c r="FN347">
        <f>IF(OR(FN225="",AND(FN225=FN224,FN225=FN226)),NA(), FN225)</f>
        <v>0</v>
      </c>
      <c r="FO347">
        <f>IF(ISNA(FP347),NA(),FO225)</f>
        <v>0</v>
      </c>
      <c r="FP347">
        <f>IF(OR(FP225="",AND(FP225=FP224,FP225=FP226)),NA(), FP225)</f>
        <v>0</v>
      </c>
      <c r="FQ347">
        <f>IF(ISNA(FR347),NA(),FQ225)</f>
        <v>0</v>
      </c>
      <c r="FR347">
        <f>IF(OR(FR225="",AND(FR225=FR224,FR225=FR226)),NA(), FR225)</f>
        <v>0</v>
      </c>
      <c r="FS347">
        <f>IF(ISNA(FT347),NA(),FS225)</f>
        <v>0</v>
      </c>
      <c r="FT347">
        <f>IF(OR(FT225="",AND(FT225=FT224,FT225=FT226)),NA(), FT225)</f>
        <v>0</v>
      </c>
      <c r="FU347">
        <f>IF(ISNA(FV347),NA(),FU225)</f>
        <v>0</v>
      </c>
      <c r="FV347">
        <f>IF(OR(FV225="",AND(FV225=FV224,FV225=FV226)),NA(), FV225)</f>
        <v>0</v>
      </c>
      <c r="FW347">
        <f>IF(ISNA(FX347),NA(),FW225)</f>
        <v>0</v>
      </c>
      <c r="FX347">
        <f>IF(OR(FX225="",AND(FX225=FX224,FX225=FX226)),NA(), FX225)</f>
        <v>0</v>
      </c>
      <c r="FY347">
        <f>IF(ISNA(FZ347),NA(),FY225)</f>
        <v>0</v>
      </c>
      <c r="FZ347">
        <f>IF(OR(FZ225="",AND(FZ225=FZ224,FZ225=FZ226)),NA(), FZ225)</f>
        <v>0</v>
      </c>
      <c r="GA347">
        <f>IF(ISNA(GB347),NA(),GA225)</f>
        <v>0</v>
      </c>
      <c r="GB347">
        <f>IF(OR(GB225="",AND(GB225=GB224,GB225=GB226)),NA(), GB225)</f>
        <v>0</v>
      </c>
      <c r="GC347">
        <f>IF(ISNA(GD347),NA(),GC225)</f>
        <v>0</v>
      </c>
      <c r="GD347">
        <f>IF(OR(GD225="",AND(GD225=GD224,GD225=GD226)),NA(), GD225)</f>
        <v>0</v>
      </c>
      <c r="GE347">
        <f>IF(ISNA(GF347),NA(),GE225)</f>
        <v>0</v>
      </c>
      <c r="GF347">
        <f>IF(OR(GF225="",AND(GF225=GF224,GF225=GF226)),NA(), GF225)</f>
        <v>0</v>
      </c>
      <c r="GG347">
        <f>IF(ISNA(GH347),NA(),GG225)</f>
        <v>0</v>
      </c>
      <c r="GH347">
        <f>IF(OR(GH225="",AND(GH225=GH224,GH225=GH226)),NA(), GH225)</f>
        <v>0</v>
      </c>
      <c r="GI347">
        <f>IF(ISNA(GJ347),NA(),GI225)</f>
        <v>0</v>
      </c>
      <c r="GJ347">
        <f>IF(OR(GJ225="",AND(GJ225=GJ224,GJ225=GJ226)),NA(), GJ225)</f>
        <v>0</v>
      </c>
      <c r="GK347">
        <f>IF(ISNA(GL347),NA(),GK225)</f>
        <v>0</v>
      </c>
      <c r="GL347">
        <f>IF(OR(GL225="",AND(GL225=GL224,GL225=GL226)),NA(), GL225)</f>
        <v>0</v>
      </c>
      <c r="GM347">
        <f>IF(ISNA(GN347),NA(),GM225)</f>
        <v>0</v>
      </c>
      <c r="GN347">
        <f>IF(OR(GN225="",AND(GN225=GN224,GN225=GN226)),NA(), GN225)</f>
        <v>0</v>
      </c>
      <c r="GO347">
        <f>IF(ISNA(GP347),NA(),GO225)</f>
        <v>0</v>
      </c>
      <c r="GP347">
        <f>IF(OR(GP225="",AND(GP225=GP224,GP225=GP226)),NA(), GP225)</f>
        <v>0</v>
      </c>
      <c r="GQ347">
        <f>IF(ISNA(GR347),NA(),GQ225)</f>
        <v>0</v>
      </c>
      <c r="GR347">
        <f>IF(OR(GR225="",AND(GR225=GR224,GR225=GR226)),NA(), GR225)</f>
        <v>0</v>
      </c>
      <c r="GS347">
        <f>IF(ISNA(GT347),NA(),GS225)</f>
        <v>0</v>
      </c>
      <c r="GT347">
        <f>IF(OR(GT225="",AND(GT225=GT224,GT225=GT226)),NA(), GT225)</f>
        <v>0</v>
      </c>
      <c r="GU347">
        <f>IF(ISNA(GV347),NA(),GU225)</f>
        <v>0</v>
      </c>
      <c r="GV347">
        <f>IF(OR(GV225="",AND(GV225=GV224,GV225=GV226)),NA(), GV225)</f>
        <v>0</v>
      </c>
      <c r="GW347">
        <f>IF(ISNA(GX347),NA(),GW225)</f>
        <v>0</v>
      </c>
      <c r="GX347">
        <f>IF(OR(GX225="",AND(GX225=GX224,GX225=GX226)),NA(), GX225)</f>
        <v>0</v>
      </c>
      <c r="GY347">
        <f>IF(ISNA(GZ347),NA(),GY225)</f>
        <v>0</v>
      </c>
      <c r="GZ347">
        <f>IF(OR(GZ225="",AND(GZ225=GZ224,GZ225=GZ226)),NA(), GZ225)</f>
        <v>0</v>
      </c>
      <c r="HA347">
        <f>IF(ISNA(HB347),NA(),HA225)</f>
        <v>0</v>
      </c>
      <c r="HB347">
        <f>IF(OR(HB225="",AND(HB225=HB224,HB225=HB226)),NA(), HB225)</f>
        <v>0</v>
      </c>
      <c r="HC347">
        <f>IF(ISNA(HD347),NA(),HC225)</f>
        <v>0</v>
      </c>
      <c r="HD347">
        <f>IF(OR(HD225="",AND(HD225=HD224,HD225=HD226)),NA(), HD225)</f>
        <v>0</v>
      </c>
      <c r="HE347">
        <f>IF(ISNA(HF347),NA(),HE225)</f>
        <v>0</v>
      </c>
      <c r="HF347">
        <f>IF(OR(HF225="",AND(HF225=HF224,HF225=HF226)),NA(), HF225)</f>
        <v>0</v>
      </c>
      <c r="HG347">
        <f>IF(ISNA(HH347),NA(),HG225)</f>
        <v>0</v>
      </c>
      <c r="HH347">
        <f>IF(OR(HH225="",AND(HH225=HH224,HH225=HH226)),NA(), HH225)</f>
        <v>0</v>
      </c>
      <c r="HI347">
        <f>IF(ISNA(HJ347),NA(),HI225)</f>
        <v>0</v>
      </c>
      <c r="HJ347">
        <f>IF(OR(HJ225="",AND(HJ225=HJ224,HJ225=HJ226)),NA(), HJ225)</f>
        <v>0</v>
      </c>
      <c r="HK347">
        <f>IF(ISNA(HL347),NA(),HK225)</f>
        <v>0</v>
      </c>
      <c r="HL347">
        <f>IF(OR(HL225="",AND(HL225=HL224,HL225=HL226)),NA(), HL225)</f>
        <v>0</v>
      </c>
      <c r="HM347">
        <f>IF(ISNA(HN347),NA(),HM225)</f>
        <v>0</v>
      </c>
      <c r="HN347">
        <f>IF(OR(HN225="",AND(HN225=HN224,HN225=HN226)),NA(), HN225)</f>
        <v>0</v>
      </c>
      <c r="HO347">
        <f>IF(ISNA(HP347),NA(),HO225)</f>
        <v>0</v>
      </c>
      <c r="HP347">
        <f>IF(OR(HP225="",AND(HP225=HP224,HP225=HP226)),NA(), HP225)</f>
        <v>0</v>
      </c>
      <c r="HQ347">
        <f>IF(ISNA(HR347),NA(),HQ225)</f>
        <v>0</v>
      </c>
      <c r="HR347">
        <f>IF(OR(HR225="",AND(HR225=HR224,HR225=HR226)),NA(), HR225)</f>
        <v>0</v>
      </c>
      <c r="HS347">
        <f>IF(ISNA(HT347),NA(),HS225)</f>
        <v>0</v>
      </c>
      <c r="HT347">
        <f>IF(OR(HT225="",AND(HT225=HT224,HT225=HT226)),NA(), HT225)</f>
        <v>0</v>
      </c>
      <c r="HU347">
        <f>IF(ISNA(HV347),NA(),HU225)</f>
        <v>0</v>
      </c>
      <c r="HV347">
        <f>IF(OR(HV225="",AND(HV225=HV224,HV225=HV226)),NA(), HV225)</f>
        <v>0</v>
      </c>
      <c r="HW347">
        <f>IF(ISNA(HX347),NA(),HW225)</f>
        <v>0</v>
      </c>
      <c r="HX347">
        <f>IF(OR(HX225="",AND(HX225=HX224,HX225=HX226)),NA(), HX225)</f>
        <v>0</v>
      </c>
      <c r="HY347">
        <f>IF(ISNA(HZ347),NA(),HY225)</f>
        <v>0</v>
      </c>
      <c r="HZ347">
        <f>IF(OR(HZ225="",AND(HZ225=HZ224,HZ225=HZ226)),NA(), HZ225)</f>
        <v>0</v>
      </c>
      <c r="IA347">
        <f>IF(ISNA(IB347),NA(),IA225)</f>
        <v>0</v>
      </c>
      <c r="IB347">
        <f>IF(OR(IB225="",AND(IB225=IB224,IB225=IB226)),NA(), IB225)</f>
        <v>0</v>
      </c>
      <c r="IC347">
        <f>IF(ISNA(ID347),NA(),IC225)</f>
        <v>0</v>
      </c>
      <c r="ID347">
        <f>IF(OR(ID225="",AND(ID225=ID224,ID225=ID226)),NA(), ID225)</f>
        <v>0</v>
      </c>
      <c r="IE347">
        <f>IF(ISNA(IF347),NA(),IE225)</f>
        <v>0</v>
      </c>
      <c r="IF347">
        <f>IF(OR(IF225="",AND(IF225=IF224,IF225=IF226)),NA(), IF225)</f>
        <v>0</v>
      </c>
      <c r="IG347">
        <f>IF(ISNA(IH347),NA(),IG225)</f>
        <v>0</v>
      </c>
      <c r="IH347">
        <f>IF(OR(IH225="",AND(IH225=IH224,IH225=IH226)),NA(), IH225)</f>
        <v>0</v>
      </c>
      <c r="II347">
        <f>IF(ISNA(IJ347),NA(),II225)</f>
        <v>0</v>
      </c>
      <c r="IJ347">
        <f>IF(OR(IJ225="",AND(IJ225=IJ224,IJ225=IJ226)),NA(), IJ225)</f>
        <v>0</v>
      </c>
      <c r="IK347">
        <f>IF(ISNA(IL347),NA(),IK225)</f>
        <v>0</v>
      </c>
      <c r="IL347">
        <f>IF(OR(IL225="",AND(IL225=IL224,IL225=IL226)),NA(), IL225)</f>
        <v>0</v>
      </c>
      <c r="IM347">
        <f>IF(ISNA(IN347),NA(),IM225)</f>
        <v>0</v>
      </c>
      <c r="IN347">
        <f>IF(OR(IN225="",AND(IN225=IN224,IN225=IN226)),NA(), IN225)</f>
        <v>0</v>
      </c>
      <c r="IO347">
        <f>IF(ISNA(IP347),NA(),IO225)</f>
        <v>0</v>
      </c>
      <c r="IP347">
        <f>IF(OR(IP225="",AND(IP225=IP224,IP225=IP226)),NA(), IP225)</f>
        <v>0</v>
      </c>
      <c r="IQ347">
        <f>IF(ISNA(IR347),NA(),IQ225)</f>
        <v>0</v>
      </c>
      <c r="IR347">
        <f>IF(OR(IR225="",AND(IR225=IR224,IR225=IR226)),NA(), IR225)</f>
        <v>0</v>
      </c>
      <c r="IS347">
        <f>IF(ISNA(IT347),NA(),IS225)</f>
        <v>0</v>
      </c>
      <c r="IT347">
        <f>IF(OR(IT225="",AND(IT225=IT224,IT225=IT226)),NA(), IT225)</f>
        <v>0</v>
      </c>
      <c r="IU347">
        <f>IF(ISNA(IV347),NA(),IU225)</f>
        <v>0</v>
      </c>
      <c r="IV347">
        <f>IF(OR(IV225="",AND(IV225=IV224,IV225=IV226)),NA(), IV225)</f>
        <v>0</v>
      </c>
      <c r="IW347">
        <f>IF(ISNA(IX347),NA(),IW225)</f>
        <v>0</v>
      </c>
      <c r="IX347">
        <f>IF(OR(IX225="",AND(IX225=IX224,IX225=IX226)),NA(), IX225)</f>
        <v>0</v>
      </c>
      <c r="IY347">
        <f>IF(ISNA(IZ347),NA(),IY225)</f>
        <v>0</v>
      </c>
      <c r="IZ347">
        <f>IF(OR(IZ225="",AND(IZ225=IZ224,IZ225=IZ226)),NA(), IZ225)</f>
        <v>0</v>
      </c>
      <c r="JA347">
        <f>IF(ISNA(JB347),NA(),JA225)</f>
        <v>0</v>
      </c>
      <c r="JB347">
        <f>IF(OR(JB225="",AND(JB225=JB224,JB225=JB226)),NA(), JB225)</f>
        <v>0</v>
      </c>
      <c r="JC347">
        <f>IF(ISNA(JD347),NA(),JC225)</f>
        <v>0</v>
      </c>
      <c r="JD347">
        <f>IF(OR(JD225="",AND(JD225=JD224,JD225=JD226)),NA(), JD225)</f>
        <v>0</v>
      </c>
      <c r="JE347">
        <f>IF(ISNA(JF347),NA(),JE225)</f>
        <v>0</v>
      </c>
      <c r="JF347">
        <f>IF(OR(JF225="",AND(JF225=JF224,JF225=JF226)),NA(), JF225)</f>
        <v>0</v>
      </c>
      <c r="JG347">
        <f>IF(ISNA(JH347),NA(),JG225)</f>
        <v>0</v>
      </c>
      <c r="JH347">
        <f>IF(OR(JH225="",AND(JH225=JH224,JH225=JH226)),NA(), JH225)</f>
        <v>0</v>
      </c>
      <c r="JI347">
        <f>IF(ISNA(JJ347),NA(),JI225)</f>
        <v>0</v>
      </c>
      <c r="JJ347">
        <f>IF(OR(JJ225="",AND(JJ225=JJ224,JJ225=JJ226)),NA(), JJ225)</f>
        <v>0</v>
      </c>
    </row>
    <row r="348" spans="5:270">
      <c r="E348">
        <f>IF(ISNA(F348),NA(),E226)</f>
        <v>0</v>
      </c>
      <c r="F348">
        <f>IF(OR(F226="",AND(F226=F225,F226=F227)),NA(), F226)</f>
        <v>0</v>
      </c>
      <c r="G348">
        <f>IF(ISNA(H348),NA(),G226)</f>
        <v>0</v>
      </c>
      <c r="H348">
        <f>IF(OR(H226="",AND(H226=H225,H226=H227)),NA(), H226)</f>
        <v>0</v>
      </c>
      <c r="I348">
        <f>IF(ISNA(J348),NA(),I226)</f>
        <v>0</v>
      </c>
      <c r="J348">
        <f>IF(OR(J226="",AND(J226=J225,J226=J227)),NA(), J226)</f>
        <v>0</v>
      </c>
      <c r="K348">
        <f>IF(ISNA(L348),NA(),K226)</f>
        <v>0</v>
      </c>
      <c r="L348">
        <f>IF(OR(L226="",AND(L226=L225,L226=L227)),NA(), L226)</f>
        <v>0</v>
      </c>
      <c r="M348">
        <f>IF(ISNA(N348),NA(),M226)</f>
        <v>0</v>
      </c>
      <c r="N348">
        <f>IF(OR(N226="",AND(N226=N225,N226=N227)),NA(), N226)</f>
        <v>0</v>
      </c>
      <c r="O348">
        <f>IF(ISNA(P348),NA(),O226)</f>
        <v>0</v>
      </c>
      <c r="P348">
        <f>IF(OR(P226="",AND(P226=P225,P226=P227)),NA(), P226)</f>
        <v>0</v>
      </c>
      <c r="Q348">
        <f>IF(ISNA(R348),NA(),Q226)</f>
        <v>0</v>
      </c>
      <c r="R348">
        <f>IF(OR(R226="",AND(R226=R225,R226=R227)),NA(), R226)</f>
        <v>0</v>
      </c>
      <c r="S348">
        <f>IF(ISNA(T348),NA(),S226)</f>
        <v>0</v>
      </c>
      <c r="T348">
        <f>IF(OR(T226="",AND(T226=T225,T226=T227)),NA(), T226)</f>
        <v>0</v>
      </c>
      <c r="U348">
        <f>IF(ISNA(V348),NA(),U226)</f>
        <v>0</v>
      </c>
      <c r="V348">
        <f>IF(OR(V226="",AND(V226=V225,V226=V227)),NA(), V226)</f>
        <v>0</v>
      </c>
      <c r="W348">
        <f>IF(ISNA(X348),NA(),W226)</f>
        <v>0</v>
      </c>
      <c r="X348">
        <f>IF(OR(X226="",AND(X226=X225,X226=X227)),NA(), X226)</f>
        <v>0</v>
      </c>
      <c r="Y348">
        <f>IF(ISNA(Z348),NA(),Y226)</f>
        <v>0</v>
      </c>
      <c r="Z348">
        <f>IF(OR(Z226="",AND(Z226=Z225,Z226=Z227)),NA(), Z226)</f>
        <v>0</v>
      </c>
      <c r="AA348">
        <f>IF(ISNA(AB348),NA(),AA226)</f>
        <v>0</v>
      </c>
      <c r="AB348">
        <f>IF(OR(AB226="",AND(AB226=AB225,AB226=AB227)),NA(), AB226)</f>
        <v>0</v>
      </c>
      <c r="AC348">
        <f>IF(ISNA(AD348),NA(),AC226)</f>
        <v>0</v>
      </c>
      <c r="AD348">
        <f>IF(OR(AD226="",AND(AD226=AD225,AD226=AD227)),NA(), AD226)</f>
        <v>0</v>
      </c>
      <c r="AE348">
        <f>IF(ISNA(AF348),NA(),AE226)</f>
        <v>0</v>
      </c>
      <c r="AF348">
        <f>IF(OR(AF226="",AND(AF226=AF225,AF226=AF227)),NA(), AF226)</f>
        <v>0</v>
      </c>
      <c r="AG348">
        <f>IF(ISNA(AH348),NA(),AG226)</f>
        <v>0</v>
      </c>
      <c r="AH348">
        <f>IF(OR(AH226="",AND(AH226=AH225,AH226=AH227)),NA(), AH226)</f>
        <v>0</v>
      </c>
      <c r="AI348">
        <f>IF(ISNA(AJ348),NA(),AI226)</f>
        <v>0</v>
      </c>
      <c r="AJ348">
        <f>IF(OR(AJ226="",AND(AJ226=AJ225,AJ226=AJ227)),NA(), AJ226)</f>
        <v>0</v>
      </c>
      <c r="AK348">
        <f>IF(ISNA(AL348),NA(),AK226)</f>
        <v>0</v>
      </c>
      <c r="AL348">
        <f>IF(OR(AL226="",AND(AL226=AL225,AL226=AL227)),NA(), AL226)</f>
        <v>0</v>
      </c>
      <c r="AM348">
        <f>IF(ISNA(AN348),NA(),AM226)</f>
        <v>0</v>
      </c>
      <c r="AN348">
        <f>IF(OR(AN226="",AND(AN226=AN225,AN226=AN227)),NA(), AN226)</f>
        <v>0</v>
      </c>
      <c r="AO348">
        <f>IF(ISNA(AP348),NA(),AO226)</f>
        <v>0</v>
      </c>
      <c r="AP348">
        <f>IF(OR(AP226="",AND(AP226=AP225,AP226=AP227)),NA(), AP226)</f>
        <v>0</v>
      </c>
      <c r="AQ348">
        <f>IF(ISNA(AR348),NA(),AQ226)</f>
        <v>0</v>
      </c>
      <c r="AR348">
        <f>IF(OR(AR226="",AND(AR226=AR225,AR226=AR227)),NA(), AR226)</f>
        <v>0</v>
      </c>
      <c r="AS348">
        <f>IF(ISNA(AT348),NA(),AS226)</f>
        <v>0</v>
      </c>
      <c r="AT348">
        <f>IF(OR(AT226="",AND(AT226=AT225,AT226=AT227)),NA(), AT226)</f>
        <v>0</v>
      </c>
      <c r="AU348">
        <f>IF(ISNA(AV348),NA(),AU226)</f>
        <v>0</v>
      </c>
      <c r="AV348">
        <f>IF(OR(AV226="",AND(AV226=AV225,AV226=AV227)),NA(), AV226)</f>
        <v>0</v>
      </c>
      <c r="AW348">
        <f>IF(ISNA(AX348),NA(),AW226)</f>
        <v>0</v>
      </c>
      <c r="AX348">
        <f>IF(OR(AX226="",AND(AX226=AX225,AX226=AX227)),NA(), AX226)</f>
        <v>0</v>
      </c>
      <c r="AY348">
        <f>IF(ISNA(AZ348),NA(),AY226)</f>
        <v>0</v>
      </c>
      <c r="AZ348">
        <f>IF(OR(AZ226="",AND(AZ226=AZ225,AZ226=AZ227)),NA(), AZ226)</f>
        <v>0</v>
      </c>
      <c r="BA348">
        <f>IF(ISNA(BB348),NA(),BA226)</f>
        <v>0</v>
      </c>
      <c r="BB348">
        <f>IF(OR(BB226="",AND(BB226=BB225,BB226=BB227)),NA(), BB226)</f>
        <v>0</v>
      </c>
      <c r="BC348">
        <f>IF(ISNA(BD348),NA(),BC226)</f>
        <v>0</v>
      </c>
      <c r="BD348">
        <f>IF(OR(BD226="",AND(BD226=BD225,BD226=BD227)),NA(), BD226)</f>
        <v>0</v>
      </c>
      <c r="BE348">
        <f>IF(ISNA(BF348),NA(),BE226)</f>
        <v>0</v>
      </c>
      <c r="BF348">
        <f>IF(OR(BF226="",AND(BF226=BF225,BF226=BF227)),NA(), BF226)</f>
        <v>0</v>
      </c>
      <c r="BG348">
        <f>IF(ISNA(BH348),NA(),BG226)</f>
        <v>0</v>
      </c>
      <c r="BH348">
        <f>IF(OR(BH226="",AND(BH226=BH225,BH226=BH227)),NA(), BH226)</f>
        <v>0</v>
      </c>
      <c r="BI348">
        <f>IF(ISNA(BJ348),NA(),BI226)</f>
        <v>0</v>
      </c>
      <c r="BJ348">
        <f>IF(OR(BJ226="",AND(BJ226=BJ225,BJ226=BJ227)),NA(), BJ226)</f>
        <v>0</v>
      </c>
      <c r="BK348">
        <f>IF(ISNA(BL348),NA(),BK226)</f>
        <v>0</v>
      </c>
      <c r="BL348">
        <f>IF(OR(BL226="",AND(BL226=BL225,BL226=BL227)),NA(), BL226)</f>
        <v>0</v>
      </c>
      <c r="BM348">
        <f>IF(ISNA(BN348),NA(),BM226)</f>
        <v>0</v>
      </c>
      <c r="BN348">
        <f>IF(OR(BN226="",AND(BN226=BN225,BN226=BN227)),NA(), BN226)</f>
        <v>0</v>
      </c>
      <c r="BO348">
        <f>IF(ISNA(BP348),NA(),BO226)</f>
        <v>0</v>
      </c>
      <c r="BP348">
        <f>IF(OR(BP226="",AND(BP226=BP225,BP226=BP227)),NA(), BP226)</f>
        <v>0</v>
      </c>
      <c r="BQ348">
        <f>IF(ISNA(BR348),NA(),BQ226)</f>
        <v>0</v>
      </c>
      <c r="BR348">
        <f>IF(OR(BR226="",AND(BR226=BR225,BR226=BR227)),NA(), BR226)</f>
        <v>0</v>
      </c>
      <c r="BS348">
        <f>IF(ISNA(BT348),NA(),BS226)</f>
        <v>0</v>
      </c>
      <c r="BT348">
        <f>IF(OR(BT226="",AND(BT226=BT225,BT226=BT227)),NA(), BT226)</f>
        <v>0</v>
      </c>
      <c r="BU348">
        <f>IF(ISNA(BV348),NA(),BU226)</f>
        <v>0</v>
      </c>
      <c r="BV348">
        <f>IF(OR(BV226="",AND(BV226=BV225,BV226=BV227)),NA(), BV226)</f>
        <v>0</v>
      </c>
      <c r="BW348">
        <f>IF(ISNA(BX348),NA(),BW226)</f>
        <v>0</v>
      </c>
      <c r="BX348">
        <f>IF(OR(BX226="",AND(BX226=BX225,BX226=BX227)),NA(), BX226)</f>
        <v>0</v>
      </c>
      <c r="BY348">
        <f>IF(ISNA(BZ348),NA(),BY226)</f>
        <v>0</v>
      </c>
      <c r="BZ348">
        <f>IF(OR(BZ226="",AND(BZ226=BZ225,BZ226=BZ227)),NA(), BZ226)</f>
        <v>0</v>
      </c>
      <c r="CA348">
        <f>IF(ISNA(CB348),NA(),CA226)</f>
        <v>0</v>
      </c>
      <c r="CB348">
        <f>IF(OR(CB226="",AND(CB226=CB225,CB226=CB227)),NA(), CB226)</f>
        <v>0</v>
      </c>
      <c r="CC348">
        <f>IF(ISNA(CD348),NA(),CC226)</f>
        <v>0</v>
      </c>
      <c r="CD348">
        <f>IF(OR(CD226="",AND(CD226=CD225,CD226=CD227)),NA(), CD226)</f>
        <v>0</v>
      </c>
      <c r="CE348">
        <f>IF(ISNA(CF348),NA(),CE226)</f>
        <v>0</v>
      </c>
      <c r="CF348">
        <f>IF(OR(CF226="",AND(CF226=CF225,CF226=CF227)),NA(), CF226)</f>
        <v>0</v>
      </c>
      <c r="CG348">
        <f>IF(ISNA(CH348),NA(),CG226)</f>
        <v>0</v>
      </c>
      <c r="CH348">
        <f>IF(OR(CH226="",AND(CH226=CH225,CH226=CH227)),NA(), CH226)</f>
        <v>0</v>
      </c>
      <c r="CI348">
        <f>IF(ISNA(CJ348),NA(),CI226)</f>
        <v>0</v>
      </c>
      <c r="CJ348">
        <f>IF(OR(CJ226="",AND(CJ226=CJ225,CJ226=CJ227)),NA(), CJ226)</f>
        <v>0</v>
      </c>
      <c r="CK348">
        <f>IF(ISNA(CL348),NA(),CK226)</f>
        <v>0</v>
      </c>
      <c r="CL348">
        <f>IF(OR(CL226="",AND(CL226=CL225,CL226=CL227)),NA(), CL226)</f>
        <v>0</v>
      </c>
      <c r="CM348">
        <f>IF(ISNA(CN348),NA(),CM226)</f>
        <v>0</v>
      </c>
      <c r="CN348">
        <f>IF(OR(CN226="",AND(CN226=CN225,CN226=CN227)),NA(), CN226)</f>
        <v>0</v>
      </c>
      <c r="CO348">
        <f>IF(ISNA(CP348),NA(),CO226)</f>
        <v>0</v>
      </c>
      <c r="CP348">
        <f>IF(OR(CP226="",AND(CP226=CP225,CP226=CP227)),NA(), CP226)</f>
        <v>0</v>
      </c>
      <c r="CQ348">
        <f>IF(ISNA(CR348),NA(),CQ226)</f>
        <v>0</v>
      </c>
      <c r="CR348">
        <f>IF(OR(CR226="",AND(CR226=CR225,CR226=CR227)),NA(), CR226)</f>
        <v>0</v>
      </c>
      <c r="CS348">
        <f>IF(ISNA(CT348),NA(),CS226)</f>
        <v>0</v>
      </c>
      <c r="CT348">
        <f>IF(OR(CT226="",AND(CT226=CT225,CT226=CT227)),NA(), CT226)</f>
        <v>0</v>
      </c>
      <c r="CU348">
        <f>IF(ISNA(CV348),NA(),CU226)</f>
        <v>0</v>
      </c>
      <c r="CV348">
        <f>IF(OR(CV226="",AND(CV226=CV225,CV226=CV227)),NA(), CV226)</f>
        <v>0</v>
      </c>
      <c r="CW348">
        <f>IF(ISNA(CX348),NA(),CW226)</f>
        <v>0</v>
      </c>
      <c r="CX348">
        <f>IF(OR(CX226="",AND(CX226=CX225,CX226=CX227)),NA(), CX226)</f>
        <v>0</v>
      </c>
      <c r="CY348">
        <f>IF(ISNA(CZ348),NA(),CY226)</f>
        <v>0</v>
      </c>
      <c r="CZ348">
        <f>IF(OR(CZ226="",AND(CZ226=CZ225,CZ226=CZ227)),NA(), CZ226)</f>
        <v>0</v>
      </c>
      <c r="DA348">
        <f>IF(ISNA(DB348),NA(),DA226)</f>
        <v>0</v>
      </c>
      <c r="DB348">
        <f>IF(OR(DB226="",AND(DB226=DB225,DB226=DB227)),NA(), DB226)</f>
        <v>0</v>
      </c>
      <c r="DC348">
        <f>IF(ISNA(DD348),NA(),DC226)</f>
        <v>0</v>
      </c>
      <c r="DD348">
        <f>IF(OR(DD226="",AND(DD226=DD225,DD226=DD227)),NA(), DD226)</f>
        <v>0</v>
      </c>
      <c r="DE348">
        <f>IF(ISNA(DF348),NA(),DE226)</f>
        <v>0</v>
      </c>
      <c r="DF348">
        <f>IF(OR(DF226="",AND(DF226=DF225,DF226=DF227)),NA(), DF226)</f>
        <v>0</v>
      </c>
      <c r="DG348">
        <f>IF(ISNA(DH348),NA(),DG226)</f>
        <v>0</v>
      </c>
      <c r="DH348">
        <f>IF(OR(DH226="",AND(DH226=DH225,DH226=DH227)),NA(), DH226)</f>
        <v>0</v>
      </c>
      <c r="DI348">
        <f>IF(ISNA(DJ348),NA(),DI226)</f>
        <v>0</v>
      </c>
      <c r="DJ348">
        <f>IF(OR(DJ226="",AND(DJ226=DJ225,DJ226=DJ227)),NA(), DJ226)</f>
        <v>0</v>
      </c>
      <c r="DK348">
        <f>IF(ISNA(DL348),NA(),DK226)</f>
        <v>0</v>
      </c>
      <c r="DL348">
        <f>IF(OR(DL226="",AND(DL226=DL225,DL226=DL227)),NA(), DL226)</f>
        <v>0</v>
      </c>
      <c r="DM348">
        <f>IF(ISNA(DN348),NA(),DM226)</f>
        <v>0</v>
      </c>
      <c r="DN348">
        <f>IF(OR(DN226="",AND(DN226=DN225,DN226=DN227)),NA(), DN226)</f>
        <v>0</v>
      </c>
      <c r="DO348">
        <f>IF(ISNA(DP348),NA(),DO226)</f>
        <v>0</v>
      </c>
      <c r="DP348">
        <f>IF(OR(DP226="",AND(DP226=DP225,DP226=DP227)),NA(), DP226)</f>
        <v>0</v>
      </c>
      <c r="DQ348">
        <f>IF(ISNA(DR348),NA(),DQ226)</f>
        <v>0</v>
      </c>
      <c r="DR348">
        <f>IF(OR(DR226="",AND(DR226=DR225,DR226=DR227)),NA(), DR226)</f>
        <v>0</v>
      </c>
      <c r="DS348">
        <f>IF(ISNA(DT348),NA(),DS226)</f>
        <v>0</v>
      </c>
      <c r="DT348">
        <f>IF(OR(DT226="",AND(DT226=DT225,DT226=DT227)),NA(), DT226)</f>
        <v>0</v>
      </c>
      <c r="DU348">
        <f>IF(ISNA(DV348),NA(),DU226)</f>
        <v>0</v>
      </c>
      <c r="DV348">
        <f>IF(OR(DV226="",AND(DV226=DV225,DV226=DV227)),NA(), DV226)</f>
        <v>0</v>
      </c>
      <c r="DW348">
        <f>IF(ISNA(DX348),NA(),DW226)</f>
        <v>0</v>
      </c>
      <c r="DX348">
        <f>IF(OR(DX226="",AND(DX226=DX225,DX226=DX227)),NA(), DX226)</f>
        <v>0</v>
      </c>
      <c r="DY348">
        <f>IF(ISNA(DZ348),NA(),DY226)</f>
        <v>0</v>
      </c>
      <c r="DZ348">
        <f>IF(OR(DZ226="",AND(DZ226=DZ225,DZ226=DZ227)),NA(), DZ226)</f>
        <v>0</v>
      </c>
      <c r="EA348">
        <f>IF(ISNA(EB348),NA(),EA226)</f>
        <v>0</v>
      </c>
      <c r="EB348">
        <f>IF(OR(EB226="",AND(EB226=EB225,EB226=EB227)),NA(), EB226)</f>
        <v>0</v>
      </c>
      <c r="EC348">
        <f>IF(ISNA(ED348),NA(),EC226)</f>
        <v>0</v>
      </c>
      <c r="ED348">
        <f>IF(OR(ED226="",AND(ED226=ED225,ED226=ED227)),NA(), ED226)</f>
        <v>0</v>
      </c>
      <c r="EE348">
        <f>IF(ISNA(EF348),NA(),EE226)</f>
        <v>0</v>
      </c>
      <c r="EF348">
        <f>IF(OR(EF226="",AND(EF226=EF225,EF226=EF227)),NA(), EF226)</f>
        <v>0</v>
      </c>
      <c r="EI348">
        <f>IF(ISNA(EJ348),NA(),EI226)</f>
        <v>0</v>
      </c>
      <c r="EJ348">
        <f>IF(OR(EJ226="",AND(EJ226=EJ225,EJ226=EJ227)),NA(), EJ226)</f>
        <v>0</v>
      </c>
      <c r="EK348">
        <f>IF(ISNA(EL348),NA(),EK226)</f>
        <v>0</v>
      </c>
      <c r="EL348">
        <f>IF(OR(EL226="",AND(EL226=EL225,EL226=EL227)),NA(), EL226)</f>
        <v>0</v>
      </c>
      <c r="EM348">
        <f>IF(ISNA(EN348),NA(),EM226)</f>
        <v>0</v>
      </c>
      <c r="EN348">
        <f>IF(OR(EN226="",AND(EN226=EN225,EN226=EN227)),NA(), EN226)</f>
        <v>0</v>
      </c>
      <c r="EO348">
        <f>IF(ISNA(EP348),NA(),EO226)</f>
        <v>0</v>
      </c>
      <c r="EP348">
        <f>IF(OR(EP226="",AND(EP226=EP225,EP226=EP227)),NA(), EP226)</f>
        <v>0</v>
      </c>
      <c r="EQ348">
        <f>IF(ISNA(ER348),NA(),EQ226)</f>
        <v>0</v>
      </c>
      <c r="ER348">
        <f>IF(OR(ER226="",AND(ER226=ER225,ER226=ER227)),NA(), ER226)</f>
        <v>0</v>
      </c>
      <c r="ES348">
        <f>IF(ISNA(ET348),NA(),ES226)</f>
        <v>0</v>
      </c>
      <c r="ET348">
        <f>IF(OR(ET226="",AND(ET226=ET225,ET226=ET227)),NA(), ET226)</f>
        <v>0</v>
      </c>
      <c r="EU348">
        <f>IF(ISNA(EV348),NA(),EU226)</f>
        <v>0</v>
      </c>
      <c r="EV348">
        <f>IF(OR(EV226="",AND(EV226=EV225,EV226=EV227)),NA(), EV226)</f>
        <v>0</v>
      </c>
      <c r="EW348">
        <f>IF(ISNA(EX348),NA(),EW226)</f>
        <v>0</v>
      </c>
      <c r="EX348">
        <f>IF(OR(EX226="",AND(EX226=EX225,EX226=EX227)),NA(), EX226)</f>
        <v>0</v>
      </c>
      <c r="EY348">
        <f>IF(ISNA(EZ348),NA(),EY226)</f>
        <v>0</v>
      </c>
      <c r="EZ348">
        <f>IF(OR(EZ226="",AND(EZ226=EZ225,EZ226=EZ227)),NA(), EZ226)</f>
        <v>0</v>
      </c>
      <c r="FA348">
        <f>IF(ISNA(FB348),NA(),FA226)</f>
        <v>0</v>
      </c>
      <c r="FB348">
        <f>IF(OR(FB226="",AND(FB226=FB225,FB226=FB227)),NA(), FB226)</f>
        <v>0</v>
      </c>
      <c r="FC348">
        <f>IF(ISNA(FD348),NA(),FC226)</f>
        <v>0</v>
      </c>
      <c r="FD348">
        <f>IF(OR(FD226="",AND(FD226=FD225,FD226=FD227)),NA(), FD226)</f>
        <v>0</v>
      </c>
      <c r="FE348">
        <f>IF(ISNA(FF348),NA(),FE226)</f>
        <v>0</v>
      </c>
      <c r="FF348">
        <f>IF(OR(FF226="",AND(FF226=FF225,FF226=FF227)),NA(), FF226)</f>
        <v>0</v>
      </c>
      <c r="FG348">
        <f>IF(ISNA(FH348),NA(),FG226)</f>
        <v>0</v>
      </c>
      <c r="FH348">
        <f>IF(OR(FH226="",AND(FH226=FH225,FH226=FH227)),NA(), FH226)</f>
        <v>0</v>
      </c>
      <c r="FI348">
        <f>IF(ISNA(FJ348),NA(),FI226)</f>
        <v>0</v>
      </c>
      <c r="FJ348">
        <f>IF(OR(FJ226="",AND(FJ226=FJ225,FJ226=FJ227)),NA(), FJ226)</f>
        <v>0</v>
      </c>
      <c r="FK348">
        <f>IF(ISNA(FL348),NA(),FK226)</f>
        <v>0</v>
      </c>
      <c r="FL348">
        <f>IF(OR(FL226="",AND(FL226=FL225,FL226=FL227)),NA(), FL226)</f>
        <v>0</v>
      </c>
      <c r="FM348">
        <f>IF(ISNA(FN348),NA(),FM226)</f>
        <v>0</v>
      </c>
      <c r="FN348">
        <f>IF(OR(FN226="",AND(FN226=FN225,FN226=FN227)),NA(), FN226)</f>
        <v>0</v>
      </c>
      <c r="FO348">
        <f>IF(ISNA(FP348),NA(),FO226)</f>
        <v>0</v>
      </c>
      <c r="FP348">
        <f>IF(OR(FP226="",AND(FP226=FP225,FP226=FP227)),NA(), FP226)</f>
        <v>0</v>
      </c>
      <c r="FQ348">
        <f>IF(ISNA(FR348),NA(),FQ226)</f>
        <v>0</v>
      </c>
      <c r="FR348">
        <f>IF(OR(FR226="",AND(FR226=FR225,FR226=FR227)),NA(), FR226)</f>
        <v>0</v>
      </c>
      <c r="FS348">
        <f>IF(ISNA(FT348),NA(),FS226)</f>
        <v>0</v>
      </c>
      <c r="FT348">
        <f>IF(OR(FT226="",AND(FT226=FT225,FT226=FT227)),NA(), FT226)</f>
        <v>0</v>
      </c>
      <c r="FU348">
        <f>IF(ISNA(FV348),NA(),FU226)</f>
        <v>0</v>
      </c>
      <c r="FV348">
        <f>IF(OR(FV226="",AND(FV226=FV225,FV226=FV227)),NA(), FV226)</f>
        <v>0</v>
      </c>
      <c r="FW348">
        <f>IF(ISNA(FX348),NA(),FW226)</f>
        <v>0</v>
      </c>
      <c r="FX348">
        <f>IF(OR(FX226="",AND(FX226=FX225,FX226=FX227)),NA(), FX226)</f>
        <v>0</v>
      </c>
      <c r="FY348">
        <f>IF(ISNA(FZ348),NA(),FY226)</f>
        <v>0</v>
      </c>
      <c r="FZ348">
        <f>IF(OR(FZ226="",AND(FZ226=FZ225,FZ226=FZ227)),NA(), FZ226)</f>
        <v>0</v>
      </c>
      <c r="GA348">
        <f>IF(ISNA(GB348),NA(),GA226)</f>
        <v>0</v>
      </c>
      <c r="GB348">
        <f>IF(OR(GB226="",AND(GB226=GB225,GB226=GB227)),NA(), GB226)</f>
        <v>0</v>
      </c>
      <c r="GC348">
        <f>IF(ISNA(GD348),NA(),GC226)</f>
        <v>0</v>
      </c>
      <c r="GD348">
        <f>IF(OR(GD226="",AND(GD226=GD225,GD226=GD227)),NA(), GD226)</f>
        <v>0</v>
      </c>
      <c r="GE348">
        <f>IF(ISNA(GF348),NA(),GE226)</f>
        <v>0</v>
      </c>
      <c r="GF348">
        <f>IF(OR(GF226="",AND(GF226=GF225,GF226=GF227)),NA(), GF226)</f>
        <v>0</v>
      </c>
      <c r="GG348">
        <f>IF(ISNA(GH348),NA(),GG226)</f>
        <v>0</v>
      </c>
      <c r="GH348">
        <f>IF(OR(GH226="",AND(GH226=GH225,GH226=GH227)),NA(), GH226)</f>
        <v>0</v>
      </c>
      <c r="GI348">
        <f>IF(ISNA(GJ348),NA(),GI226)</f>
        <v>0</v>
      </c>
      <c r="GJ348">
        <f>IF(OR(GJ226="",AND(GJ226=GJ225,GJ226=GJ227)),NA(), GJ226)</f>
        <v>0</v>
      </c>
      <c r="GK348">
        <f>IF(ISNA(GL348),NA(),GK226)</f>
        <v>0</v>
      </c>
      <c r="GL348">
        <f>IF(OR(GL226="",AND(GL226=GL225,GL226=GL227)),NA(), GL226)</f>
        <v>0</v>
      </c>
      <c r="GM348">
        <f>IF(ISNA(GN348),NA(),GM226)</f>
        <v>0</v>
      </c>
      <c r="GN348">
        <f>IF(OR(GN226="",AND(GN226=GN225,GN226=GN227)),NA(), GN226)</f>
        <v>0</v>
      </c>
      <c r="GO348">
        <f>IF(ISNA(GP348),NA(),GO226)</f>
        <v>0</v>
      </c>
      <c r="GP348">
        <f>IF(OR(GP226="",AND(GP226=GP225,GP226=GP227)),NA(), GP226)</f>
        <v>0</v>
      </c>
      <c r="GQ348">
        <f>IF(ISNA(GR348),NA(),GQ226)</f>
        <v>0</v>
      </c>
      <c r="GR348">
        <f>IF(OR(GR226="",AND(GR226=GR225,GR226=GR227)),NA(), GR226)</f>
        <v>0</v>
      </c>
      <c r="GS348">
        <f>IF(ISNA(GT348),NA(),GS226)</f>
        <v>0</v>
      </c>
      <c r="GT348">
        <f>IF(OR(GT226="",AND(GT226=GT225,GT226=GT227)),NA(), GT226)</f>
        <v>0</v>
      </c>
      <c r="GU348">
        <f>IF(ISNA(GV348),NA(),GU226)</f>
        <v>0</v>
      </c>
      <c r="GV348">
        <f>IF(OR(GV226="",AND(GV226=GV225,GV226=GV227)),NA(), GV226)</f>
        <v>0</v>
      </c>
      <c r="GW348">
        <f>IF(ISNA(GX348),NA(),GW226)</f>
        <v>0</v>
      </c>
      <c r="GX348">
        <f>IF(OR(GX226="",AND(GX226=GX225,GX226=GX227)),NA(), GX226)</f>
        <v>0</v>
      </c>
      <c r="GY348">
        <f>IF(ISNA(GZ348),NA(),GY226)</f>
        <v>0</v>
      </c>
      <c r="GZ348">
        <f>IF(OR(GZ226="",AND(GZ226=GZ225,GZ226=GZ227)),NA(), GZ226)</f>
        <v>0</v>
      </c>
      <c r="HA348">
        <f>IF(ISNA(HB348),NA(),HA226)</f>
        <v>0</v>
      </c>
      <c r="HB348">
        <f>IF(OR(HB226="",AND(HB226=HB225,HB226=HB227)),NA(), HB226)</f>
        <v>0</v>
      </c>
      <c r="HC348">
        <f>IF(ISNA(HD348),NA(),HC226)</f>
        <v>0</v>
      </c>
      <c r="HD348">
        <f>IF(OR(HD226="",AND(HD226=HD225,HD226=HD227)),NA(), HD226)</f>
        <v>0</v>
      </c>
      <c r="HE348">
        <f>IF(ISNA(HF348),NA(),HE226)</f>
        <v>0</v>
      </c>
      <c r="HF348">
        <f>IF(OR(HF226="",AND(HF226=HF225,HF226=HF227)),NA(), HF226)</f>
        <v>0</v>
      </c>
      <c r="HG348">
        <f>IF(ISNA(HH348),NA(),HG226)</f>
        <v>0</v>
      </c>
      <c r="HH348">
        <f>IF(OR(HH226="",AND(HH226=HH225,HH226=HH227)),NA(), HH226)</f>
        <v>0</v>
      </c>
      <c r="HI348">
        <f>IF(ISNA(HJ348),NA(),HI226)</f>
        <v>0</v>
      </c>
      <c r="HJ348">
        <f>IF(OR(HJ226="",AND(HJ226=HJ225,HJ226=HJ227)),NA(), HJ226)</f>
        <v>0</v>
      </c>
      <c r="HK348">
        <f>IF(ISNA(HL348),NA(),HK226)</f>
        <v>0</v>
      </c>
      <c r="HL348">
        <f>IF(OR(HL226="",AND(HL226=HL225,HL226=HL227)),NA(), HL226)</f>
        <v>0</v>
      </c>
      <c r="HM348">
        <f>IF(ISNA(HN348),NA(),HM226)</f>
        <v>0</v>
      </c>
      <c r="HN348">
        <f>IF(OR(HN226="",AND(HN226=HN225,HN226=HN227)),NA(), HN226)</f>
        <v>0</v>
      </c>
      <c r="HO348">
        <f>IF(ISNA(HP348),NA(),HO226)</f>
        <v>0</v>
      </c>
      <c r="HP348">
        <f>IF(OR(HP226="",AND(HP226=HP225,HP226=HP227)),NA(), HP226)</f>
        <v>0</v>
      </c>
      <c r="HQ348">
        <f>IF(ISNA(HR348),NA(),HQ226)</f>
        <v>0</v>
      </c>
      <c r="HR348">
        <f>IF(OR(HR226="",AND(HR226=HR225,HR226=HR227)),NA(), HR226)</f>
        <v>0</v>
      </c>
      <c r="HS348">
        <f>IF(ISNA(HT348),NA(),HS226)</f>
        <v>0</v>
      </c>
      <c r="HT348">
        <f>IF(OR(HT226="",AND(HT226=HT225,HT226=HT227)),NA(), HT226)</f>
        <v>0</v>
      </c>
      <c r="HU348">
        <f>IF(ISNA(HV348),NA(),HU226)</f>
        <v>0</v>
      </c>
      <c r="HV348">
        <f>IF(OR(HV226="",AND(HV226=HV225,HV226=HV227)),NA(), HV226)</f>
        <v>0</v>
      </c>
      <c r="HW348">
        <f>IF(ISNA(HX348),NA(),HW226)</f>
        <v>0</v>
      </c>
      <c r="HX348">
        <f>IF(OR(HX226="",AND(HX226=HX225,HX226=HX227)),NA(), HX226)</f>
        <v>0</v>
      </c>
      <c r="HY348">
        <f>IF(ISNA(HZ348),NA(),HY226)</f>
        <v>0</v>
      </c>
      <c r="HZ348">
        <f>IF(OR(HZ226="",AND(HZ226=HZ225,HZ226=HZ227)),NA(), HZ226)</f>
        <v>0</v>
      </c>
      <c r="IA348">
        <f>IF(ISNA(IB348),NA(),IA226)</f>
        <v>0</v>
      </c>
      <c r="IB348">
        <f>IF(OR(IB226="",AND(IB226=IB225,IB226=IB227)),NA(), IB226)</f>
        <v>0</v>
      </c>
      <c r="IC348">
        <f>IF(ISNA(ID348),NA(),IC226)</f>
        <v>0</v>
      </c>
      <c r="ID348">
        <f>IF(OR(ID226="",AND(ID226=ID225,ID226=ID227)),NA(), ID226)</f>
        <v>0</v>
      </c>
      <c r="IE348">
        <f>IF(ISNA(IF348),NA(),IE226)</f>
        <v>0</v>
      </c>
      <c r="IF348">
        <f>IF(OR(IF226="",AND(IF226=IF225,IF226=IF227)),NA(), IF226)</f>
        <v>0</v>
      </c>
      <c r="IG348">
        <f>IF(ISNA(IH348),NA(),IG226)</f>
        <v>0</v>
      </c>
      <c r="IH348">
        <f>IF(OR(IH226="",AND(IH226=IH225,IH226=IH227)),NA(), IH226)</f>
        <v>0</v>
      </c>
      <c r="II348">
        <f>IF(ISNA(IJ348),NA(),II226)</f>
        <v>0</v>
      </c>
      <c r="IJ348">
        <f>IF(OR(IJ226="",AND(IJ226=IJ225,IJ226=IJ227)),NA(), IJ226)</f>
        <v>0</v>
      </c>
      <c r="IK348">
        <f>IF(ISNA(IL348),NA(),IK226)</f>
        <v>0</v>
      </c>
      <c r="IL348">
        <f>IF(OR(IL226="",AND(IL226=IL225,IL226=IL227)),NA(), IL226)</f>
        <v>0</v>
      </c>
      <c r="IM348">
        <f>IF(ISNA(IN348),NA(),IM226)</f>
        <v>0</v>
      </c>
      <c r="IN348">
        <f>IF(OR(IN226="",AND(IN226=IN225,IN226=IN227)),NA(), IN226)</f>
        <v>0</v>
      </c>
      <c r="IO348">
        <f>IF(ISNA(IP348),NA(),IO226)</f>
        <v>0</v>
      </c>
      <c r="IP348">
        <f>IF(OR(IP226="",AND(IP226=IP225,IP226=IP227)),NA(), IP226)</f>
        <v>0</v>
      </c>
      <c r="IQ348">
        <f>IF(ISNA(IR348),NA(),IQ226)</f>
        <v>0</v>
      </c>
      <c r="IR348">
        <f>IF(OR(IR226="",AND(IR226=IR225,IR226=IR227)),NA(), IR226)</f>
        <v>0</v>
      </c>
      <c r="IS348">
        <f>IF(ISNA(IT348),NA(),IS226)</f>
        <v>0</v>
      </c>
      <c r="IT348">
        <f>IF(OR(IT226="",AND(IT226=IT225,IT226=IT227)),NA(), IT226)</f>
        <v>0</v>
      </c>
      <c r="IU348">
        <f>IF(ISNA(IV348),NA(),IU226)</f>
        <v>0</v>
      </c>
      <c r="IV348">
        <f>IF(OR(IV226="",AND(IV226=IV225,IV226=IV227)),NA(), IV226)</f>
        <v>0</v>
      </c>
      <c r="IW348">
        <f>IF(ISNA(IX348),NA(),IW226)</f>
        <v>0</v>
      </c>
      <c r="IX348">
        <f>IF(OR(IX226="",AND(IX226=IX225,IX226=IX227)),NA(), IX226)</f>
        <v>0</v>
      </c>
      <c r="IY348">
        <f>IF(ISNA(IZ348),NA(),IY226)</f>
        <v>0</v>
      </c>
      <c r="IZ348">
        <f>IF(OR(IZ226="",AND(IZ226=IZ225,IZ226=IZ227)),NA(), IZ226)</f>
        <v>0</v>
      </c>
      <c r="JA348">
        <f>IF(ISNA(JB348),NA(),JA226)</f>
        <v>0</v>
      </c>
      <c r="JB348">
        <f>IF(OR(JB226="",AND(JB226=JB225,JB226=JB227)),NA(), JB226)</f>
        <v>0</v>
      </c>
      <c r="JC348">
        <f>IF(ISNA(JD348),NA(),JC226)</f>
        <v>0</v>
      </c>
      <c r="JD348">
        <f>IF(OR(JD226="",AND(JD226=JD225,JD226=JD227)),NA(), JD226)</f>
        <v>0</v>
      </c>
      <c r="JE348">
        <f>IF(ISNA(JF348),NA(),JE226)</f>
        <v>0</v>
      </c>
      <c r="JF348">
        <f>IF(OR(JF226="",AND(JF226=JF225,JF226=JF227)),NA(), JF226)</f>
        <v>0</v>
      </c>
      <c r="JG348">
        <f>IF(ISNA(JH348),NA(),JG226)</f>
        <v>0</v>
      </c>
      <c r="JH348">
        <f>IF(OR(JH226="",AND(JH226=JH225,JH226=JH227)),NA(), JH226)</f>
        <v>0</v>
      </c>
      <c r="JI348">
        <f>IF(ISNA(JJ348),NA(),JI226)</f>
        <v>0</v>
      </c>
      <c r="JJ348">
        <f>IF(OR(JJ226="",AND(JJ226=JJ225,JJ226=JJ227)),NA(), JJ226)</f>
        <v>0</v>
      </c>
    </row>
    <row r="349" spans="5:270">
      <c r="E349">
        <f>IF(ISNA(F349),NA(),E227)</f>
        <v>0</v>
      </c>
      <c r="F349">
        <f>IF(OR(F227="",AND(F227=F226,F227=F228)),NA(), F227)</f>
        <v>0</v>
      </c>
      <c r="G349">
        <f>IF(ISNA(H349),NA(),G227)</f>
        <v>0</v>
      </c>
      <c r="H349">
        <f>IF(OR(H227="",AND(H227=H226,H227=H228)),NA(), H227)</f>
        <v>0</v>
      </c>
      <c r="I349">
        <f>IF(ISNA(J349),NA(),I227)</f>
        <v>0</v>
      </c>
      <c r="J349">
        <f>IF(OR(J227="",AND(J227=J226,J227=J228)),NA(), J227)</f>
        <v>0</v>
      </c>
      <c r="K349">
        <f>IF(ISNA(L349),NA(),K227)</f>
        <v>0</v>
      </c>
      <c r="L349">
        <f>IF(OR(L227="",AND(L227=L226,L227=L228)),NA(), L227)</f>
        <v>0</v>
      </c>
      <c r="M349">
        <f>IF(ISNA(N349),NA(),M227)</f>
        <v>0</v>
      </c>
      <c r="N349">
        <f>IF(OR(N227="",AND(N227=N226,N227=N228)),NA(), N227)</f>
        <v>0</v>
      </c>
      <c r="O349">
        <f>IF(ISNA(P349),NA(),O227)</f>
        <v>0</v>
      </c>
      <c r="P349">
        <f>IF(OR(P227="",AND(P227=P226,P227=P228)),NA(), P227)</f>
        <v>0</v>
      </c>
      <c r="Q349">
        <f>IF(ISNA(R349),NA(),Q227)</f>
        <v>0</v>
      </c>
      <c r="R349">
        <f>IF(OR(R227="",AND(R227=R226,R227=R228)),NA(), R227)</f>
        <v>0</v>
      </c>
      <c r="S349">
        <f>IF(ISNA(T349),NA(),S227)</f>
        <v>0</v>
      </c>
      <c r="T349">
        <f>IF(OR(T227="",AND(T227=T226,T227=T228)),NA(), T227)</f>
        <v>0</v>
      </c>
      <c r="U349">
        <f>IF(ISNA(V349),NA(),U227)</f>
        <v>0</v>
      </c>
      <c r="V349">
        <f>IF(OR(V227="",AND(V227=V226,V227=V228)),NA(), V227)</f>
        <v>0</v>
      </c>
      <c r="W349">
        <f>IF(ISNA(X349),NA(),W227)</f>
        <v>0</v>
      </c>
      <c r="X349">
        <f>IF(OR(X227="",AND(X227=X226,X227=X228)),NA(), X227)</f>
        <v>0</v>
      </c>
      <c r="Y349">
        <f>IF(ISNA(Z349),NA(),Y227)</f>
        <v>0</v>
      </c>
      <c r="Z349">
        <f>IF(OR(Z227="",AND(Z227=Z226,Z227=Z228)),NA(), Z227)</f>
        <v>0</v>
      </c>
      <c r="AA349">
        <f>IF(ISNA(AB349),NA(),AA227)</f>
        <v>0</v>
      </c>
      <c r="AB349">
        <f>IF(OR(AB227="",AND(AB227=AB226,AB227=AB228)),NA(), AB227)</f>
        <v>0</v>
      </c>
      <c r="AC349">
        <f>IF(ISNA(AD349),NA(),AC227)</f>
        <v>0</v>
      </c>
      <c r="AD349">
        <f>IF(OR(AD227="",AND(AD227=AD226,AD227=AD228)),NA(), AD227)</f>
        <v>0</v>
      </c>
      <c r="AE349">
        <f>IF(ISNA(AF349),NA(),AE227)</f>
        <v>0</v>
      </c>
      <c r="AF349">
        <f>IF(OR(AF227="",AND(AF227=AF226,AF227=AF228)),NA(), AF227)</f>
        <v>0</v>
      </c>
      <c r="AG349">
        <f>IF(ISNA(AH349),NA(),AG227)</f>
        <v>0</v>
      </c>
      <c r="AH349">
        <f>IF(OR(AH227="",AND(AH227=AH226,AH227=AH228)),NA(), AH227)</f>
        <v>0</v>
      </c>
      <c r="AI349">
        <f>IF(ISNA(AJ349),NA(),AI227)</f>
        <v>0</v>
      </c>
      <c r="AJ349">
        <f>IF(OR(AJ227="",AND(AJ227=AJ226,AJ227=AJ228)),NA(), AJ227)</f>
        <v>0</v>
      </c>
      <c r="AK349">
        <f>IF(ISNA(AL349),NA(),AK227)</f>
        <v>0</v>
      </c>
      <c r="AL349">
        <f>IF(OR(AL227="",AND(AL227=AL226,AL227=AL228)),NA(), AL227)</f>
        <v>0</v>
      </c>
      <c r="AM349">
        <f>IF(ISNA(AN349),NA(),AM227)</f>
        <v>0</v>
      </c>
      <c r="AN349">
        <f>IF(OR(AN227="",AND(AN227=AN226,AN227=AN228)),NA(), AN227)</f>
        <v>0</v>
      </c>
      <c r="AO349">
        <f>IF(ISNA(AP349),NA(),AO227)</f>
        <v>0</v>
      </c>
      <c r="AP349">
        <f>IF(OR(AP227="",AND(AP227=AP226,AP227=AP228)),NA(), AP227)</f>
        <v>0</v>
      </c>
      <c r="AQ349">
        <f>IF(ISNA(AR349),NA(),AQ227)</f>
        <v>0</v>
      </c>
      <c r="AR349">
        <f>IF(OR(AR227="",AND(AR227=AR226,AR227=AR228)),NA(), AR227)</f>
        <v>0</v>
      </c>
      <c r="AS349">
        <f>IF(ISNA(AT349),NA(),AS227)</f>
        <v>0</v>
      </c>
      <c r="AT349">
        <f>IF(OR(AT227="",AND(AT227=AT226,AT227=AT228)),NA(), AT227)</f>
        <v>0</v>
      </c>
      <c r="AU349">
        <f>IF(ISNA(AV349),NA(),AU227)</f>
        <v>0</v>
      </c>
      <c r="AV349">
        <f>IF(OR(AV227="",AND(AV227=AV226,AV227=AV228)),NA(), AV227)</f>
        <v>0</v>
      </c>
      <c r="AW349">
        <f>IF(ISNA(AX349),NA(),AW227)</f>
        <v>0</v>
      </c>
      <c r="AX349">
        <f>IF(OR(AX227="",AND(AX227=AX226,AX227=AX228)),NA(), AX227)</f>
        <v>0</v>
      </c>
      <c r="AY349">
        <f>IF(ISNA(AZ349),NA(),AY227)</f>
        <v>0</v>
      </c>
      <c r="AZ349">
        <f>IF(OR(AZ227="",AND(AZ227=AZ226,AZ227=AZ228)),NA(), AZ227)</f>
        <v>0</v>
      </c>
      <c r="BA349">
        <f>IF(ISNA(BB349),NA(),BA227)</f>
        <v>0</v>
      </c>
      <c r="BB349">
        <f>IF(OR(BB227="",AND(BB227=BB226,BB227=BB228)),NA(), BB227)</f>
        <v>0</v>
      </c>
      <c r="BC349">
        <f>IF(ISNA(BD349),NA(),BC227)</f>
        <v>0</v>
      </c>
      <c r="BD349">
        <f>IF(OR(BD227="",AND(BD227=BD226,BD227=BD228)),NA(), BD227)</f>
        <v>0</v>
      </c>
      <c r="BE349">
        <f>IF(ISNA(BF349),NA(),BE227)</f>
        <v>0</v>
      </c>
      <c r="BF349">
        <f>IF(OR(BF227="",AND(BF227=BF226,BF227=BF228)),NA(), BF227)</f>
        <v>0</v>
      </c>
      <c r="BG349">
        <f>IF(ISNA(BH349),NA(),BG227)</f>
        <v>0</v>
      </c>
      <c r="BH349">
        <f>IF(OR(BH227="",AND(BH227=BH226,BH227=BH228)),NA(), BH227)</f>
        <v>0</v>
      </c>
      <c r="BI349">
        <f>IF(ISNA(BJ349),NA(),BI227)</f>
        <v>0</v>
      </c>
      <c r="BJ349">
        <f>IF(OR(BJ227="",AND(BJ227=BJ226,BJ227=BJ228)),NA(), BJ227)</f>
        <v>0</v>
      </c>
      <c r="BK349">
        <f>IF(ISNA(BL349),NA(),BK227)</f>
        <v>0</v>
      </c>
      <c r="BL349">
        <f>IF(OR(BL227="",AND(BL227=BL226,BL227=BL228)),NA(), BL227)</f>
        <v>0</v>
      </c>
      <c r="BM349">
        <f>IF(ISNA(BN349),NA(),BM227)</f>
        <v>0</v>
      </c>
      <c r="BN349">
        <f>IF(OR(BN227="",AND(BN227=BN226,BN227=BN228)),NA(), BN227)</f>
        <v>0</v>
      </c>
      <c r="BO349">
        <f>IF(ISNA(BP349),NA(),BO227)</f>
        <v>0</v>
      </c>
      <c r="BP349">
        <f>IF(OR(BP227="",AND(BP227=BP226,BP227=BP228)),NA(), BP227)</f>
        <v>0</v>
      </c>
      <c r="BQ349">
        <f>IF(ISNA(BR349),NA(),BQ227)</f>
        <v>0</v>
      </c>
      <c r="BR349">
        <f>IF(OR(BR227="",AND(BR227=BR226,BR227=BR228)),NA(), BR227)</f>
        <v>0</v>
      </c>
      <c r="BS349">
        <f>IF(ISNA(BT349),NA(),BS227)</f>
        <v>0</v>
      </c>
      <c r="BT349">
        <f>IF(OR(BT227="",AND(BT227=BT226,BT227=BT228)),NA(), BT227)</f>
        <v>0</v>
      </c>
      <c r="BU349">
        <f>IF(ISNA(BV349),NA(),BU227)</f>
        <v>0</v>
      </c>
      <c r="BV349">
        <f>IF(OR(BV227="",AND(BV227=BV226,BV227=BV228)),NA(), BV227)</f>
        <v>0</v>
      </c>
      <c r="BW349">
        <f>IF(ISNA(BX349),NA(),BW227)</f>
        <v>0</v>
      </c>
      <c r="BX349">
        <f>IF(OR(BX227="",AND(BX227=BX226,BX227=BX228)),NA(), BX227)</f>
        <v>0</v>
      </c>
      <c r="BY349">
        <f>IF(ISNA(BZ349),NA(),BY227)</f>
        <v>0</v>
      </c>
      <c r="BZ349">
        <f>IF(OR(BZ227="",AND(BZ227=BZ226,BZ227=BZ228)),NA(), BZ227)</f>
        <v>0</v>
      </c>
      <c r="CA349">
        <f>IF(ISNA(CB349),NA(),CA227)</f>
        <v>0</v>
      </c>
      <c r="CB349">
        <f>IF(OR(CB227="",AND(CB227=CB226,CB227=CB228)),NA(), CB227)</f>
        <v>0</v>
      </c>
      <c r="CC349">
        <f>IF(ISNA(CD349),NA(),CC227)</f>
        <v>0</v>
      </c>
      <c r="CD349">
        <f>IF(OR(CD227="",AND(CD227=CD226,CD227=CD228)),NA(), CD227)</f>
        <v>0</v>
      </c>
      <c r="CE349">
        <f>IF(ISNA(CF349),NA(),CE227)</f>
        <v>0</v>
      </c>
      <c r="CF349">
        <f>IF(OR(CF227="",AND(CF227=CF226,CF227=CF228)),NA(), CF227)</f>
        <v>0</v>
      </c>
      <c r="CG349">
        <f>IF(ISNA(CH349),NA(),CG227)</f>
        <v>0</v>
      </c>
      <c r="CH349">
        <f>IF(OR(CH227="",AND(CH227=CH226,CH227=CH228)),NA(), CH227)</f>
        <v>0</v>
      </c>
      <c r="CI349">
        <f>IF(ISNA(CJ349),NA(),CI227)</f>
        <v>0</v>
      </c>
      <c r="CJ349">
        <f>IF(OR(CJ227="",AND(CJ227=CJ226,CJ227=CJ228)),NA(), CJ227)</f>
        <v>0</v>
      </c>
      <c r="CK349">
        <f>IF(ISNA(CL349),NA(),CK227)</f>
        <v>0</v>
      </c>
      <c r="CL349">
        <f>IF(OR(CL227="",AND(CL227=CL226,CL227=CL228)),NA(), CL227)</f>
        <v>0</v>
      </c>
      <c r="CM349">
        <f>IF(ISNA(CN349),NA(),CM227)</f>
        <v>0</v>
      </c>
      <c r="CN349">
        <f>IF(OR(CN227="",AND(CN227=CN226,CN227=CN228)),NA(), CN227)</f>
        <v>0</v>
      </c>
      <c r="CO349">
        <f>IF(ISNA(CP349),NA(),CO227)</f>
        <v>0</v>
      </c>
      <c r="CP349">
        <f>IF(OR(CP227="",AND(CP227=CP226,CP227=CP228)),NA(), CP227)</f>
        <v>0</v>
      </c>
      <c r="CQ349">
        <f>IF(ISNA(CR349),NA(),CQ227)</f>
        <v>0</v>
      </c>
      <c r="CR349">
        <f>IF(OR(CR227="",AND(CR227=CR226,CR227=CR228)),NA(), CR227)</f>
        <v>0</v>
      </c>
      <c r="CS349">
        <f>IF(ISNA(CT349),NA(),CS227)</f>
        <v>0</v>
      </c>
      <c r="CT349">
        <f>IF(OR(CT227="",AND(CT227=CT226,CT227=CT228)),NA(), CT227)</f>
        <v>0</v>
      </c>
      <c r="CU349">
        <f>IF(ISNA(CV349),NA(),CU227)</f>
        <v>0</v>
      </c>
      <c r="CV349">
        <f>IF(OR(CV227="",AND(CV227=CV226,CV227=CV228)),NA(), CV227)</f>
        <v>0</v>
      </c>
      <c r="CW349">
        <f>IF(ISNA(CX349),NA(),CW227)</f>
        <v>0</v>
      </c>
      <c r="CX349">
        <f>IF(OR(CX227="",AND(CX227=CX226,CX227=CX228)),NA(), CX227)</f>
        <v>0</v>
      </c>
      <c r="CY349">
        <f>IF(ISNA(CZ349),NA(),CY227)</f>
        <v>0</v>
      </c>
      <c r="CZ349">
        <f>IF(OR(CZ227="",AND(CZ227=CZ226,CZ227=CZ228)),NA(), CZ227)</f>
        <v>0</v>
      </c>
      <c r="DA349">
        <f>IF(ISNA(DB349),NA(),DA227)</f>
        <v>0</v>
      </c>
      <c r="DB349">
        <f>IF(OR(DB227="",AND(DB227=DB226,DB227=DB228)),NA(), DB227)</f>
        <v>0</v>
      </c>
      <c r="DC349">
        <f>IF(ISNA(DD349),NA(),DC227)</f>
        <v>0</v>
      </c>
      <c r="DD349">
        <f>IF(OR(DD227="",AND(DD227=DD226,DD227=DD228)),NA(), DD227)</f>
        <v>0</v>
      </c>
      <c r="DE349">
        <f>IF(ISNA(DF349),NA(),DE227)</f>
        <v>0</v>
      </c>
      <c r="DF349">
        <f>IF(OR(DF227="",AND(DF227=DF226,DF227=DF228)),NA(), DF227)</f>
        <v>0</v>
      </c>
      <c r="DG349">
        <f>IF(ISNA(DH349),NA(),DG227)</f>
        <v>0</v>
      </c>
      <c r="DH349">
        <f>IF(OR(DH227="",AND(DH227=DH226,DH227=DH228)),NA(), DH227)</f>
        <v>0</v>
      </c>
      <c r="DI349">
        <f>IF(ISNA(DJ349),NA(),DI227)</f>
        <v>0</v>
      </c>
      <c r="DJ349">
        <f>IF(OR(DJ227="",AND(DJ227=DJ226,DJ227=DJ228)),NA(), DJ227)</f>
        <v>0</v>
      </c>
      <c r="DK349">
        <f>IF(ISNA(DL349),NA(),DK227)</f>
        <v>0</v>
      </c>
      <c r="DL349">
        <f>IF(OR(DL227="",AND(DL227=DL226,DL227=DL228)),NA(), DL227)</f>
        <v>0</v>
      </c>
      <c r="DM349">
        <f>IF(ISNA(DN349),NA(),DM227)</f>
        <v>0</v>
      </c>
      <c r="DN349">
        <f>IF(OR(DN227="",AND(DN227=DN226,DN227=DN228)),NA(), DN227)</f>
        <v>0</v>
      </c>
      <c r="DO349">
        <f>IF(ISNA(DP349),NA(),DO227)</f>
        <v>0</v>
      </c>
      <c r="DP349">
        <f>IF(OR(DP227="",AND(DP227=DP226,DP227=DP228)),NA(), DP227)</f>
        <v>0</v>
      </c>
      <c r="DQ349">
        <f>IF(ISNA(DR349),NA(),DQ227)</f>
        <v>0</v>
      </c>
      <c r="DR349">
        <f>IF(OR(DR227="",AND(DR227=DR226,DR227=DR228)),NA(), DR227)</f>
        <v>0</v>
      </c>
      <c r="DS349">
        <f>IF(ISNA(DT349),NA(),DS227)</f>
        <v>0</v>
      </c>
      <c r="DT349">
        <f>IF(OR(DT227="",AND(DT227=DT226,DT227=DT228)),NA(), DT227)</f>
        <v>0</v>
      </c>
      <c r="DU349">
        <f>IF(ISNA(DV349),NA(),DU227)</f>
        <v>0</v>
      </c>
      <c r="DV349">
        <f>IF(OR(DV227="",AND(DV227=DV226,DV227=DV228)),NA(), DV227)</f>
        <v>0</v>
      </c>
      <c r="DW349">
        <f>IF(ISNA(DX349),NA(),DW227)</f>
        <v>0</v>
      </c>
      <c r="DX349">
        <f>IF(OR(DX227="",AND(DX227=DX226,DX227=DX228)),NA(), DX227)</f>
        <v>0</v>
      </c>
      <c r="DY349">
        <f>IF(ISNA(DZ349),NA(),DY227)</f>
        <v>0</v>
      </c>
      <c r="DZ349">
        <f>IF(OR(DZ227="",AND(DZ227=DZ226,DZ227=DZ228)),NA(), DZ227)</f>
        <v>0</v>
      </c>
      <c r="EA349">
        <f>IF(ISNA(EB349),NA(),EA227)</f>
        <v>0</v>
      </c>
      <c r="EB349">
        <f>IF(OR(EB227="",AND(EB227=EB226,EB227=EB228)),NA(), EB227)</f>
        <v>0</v>
      </c>
      <c r="EC349">
        <f>IF(ISNA(ED349),NA(),EC227)</f>
        <v>0</v>
      </c>
      <c r="ED349">
        <f>IF(OR(ED227="",AND(ED227=ED226,ED227=ED228)),NA(), ED227)</f>
        <v>0</v>
      </c>
      <c r="EE349">
        <f>IF(ISNA(EF349),NA(),EE227)</f>
        <v>0</v>
      </c>
      <c r="EF349">
        <f>IF(OR(EF227="",AND(EF227=EF226,EF227=EF228)),NA(), EF227)</f>
        <v>0</v>
      </c>
      <c r="EI349">
        <f>IF(ISNA(EJ349),NA(),EI227)</f>
        <v>0</v>
      </c>
      <c r="EJ349">
        <f>IF(OR(EJ227="",AND(EJ227=EJ226,EJ227=EJ228)),NA(), EJ227)</f>
        <v>0</v>
      </c>
      <c r="EK349">
        <f>IF(ISNA(EL349),NA(),EK227)</f>
        <v>0</v>
      </c>
      <c r="EL349">
        <f>IF(OR(EL227="",AND(EL227=EL226,EL227=EL228)),NA(), EL227)</f>
        <v>0</v>
      </c>
      <c r="EM349">
        <f>IF(ISNA(EN349),NA(),EM227)</f>
        <v>0</v>
      </c>
      <c r="EN349">
        <f>IF(OR(EN227="",AND(EN227=EN226,EN227=EN228)),NA(), EN227)</f>
        <v>0</v>
      </c>
      <c r="EO349">
        <f>IF(ISNA(EP349),NA(),EO227)</f>
        <v>0</v>
      </c>
      <c r="EP349">
        <f>IF(OR(EP227="",AND(EP227=EP226,EP227=EP228)),NA(), EP227)</f>
        <v>0</v>
      </c>
      <c r="EQ349">
        <f>IF(ISNA(ER349),NA(),EQ227)</f>
        <v>0</v>
      </c>
      <c r="ER349">
        <f>IF(OR(ER227="",AND(ER227=ER226,ER227=ER228)),NA(), ER227)</f>
        <v>0</v>
      </c>
      <c r="ES349">
        <f>IF(ISNA(ET349),NA(),ES227)</f>
        <v>0</v>
      </c>
      <c r="ET349">
        <f>IF(OR(ET227="",AND(ET227=ET226,ET227=ET228)),NA(), ET227)</f>
        <v>0</v>
      </c>
      <c r="EU349">
        <f>IF(ISNA(EV349),NA(),EU227)</f>
        <v>0</v>
      </c>
      <c r="EV349">
        <f>IF(OR(EV227="",AND(EV227=EV226,EV227=EV228)),NA(), EV227)</f>
        <v>0</v>
      </c>
      <c r="EW349">
        <f>IF(ISNA(EX349),NA(),EW227)</f>
        <v>0</v>
      </c>
      <c r="EX349">
        <f>IF(OR(EX227="",AND(EX227=EX226,EX227=EX228)),NA(), EX227)</f>
        <v>0</v>
      </c>
      <c r="EY349">
        <f>IF(ISNA(EZ349),NA(),EY227)</f>
        <v>0</v>
      </c>
      <c r="EZ349">
        <f>IF(OR(EZ227="",AND(EZ227=EZ226,EZ227=EZ228)),NA(), EZ227)</f>
        <v>0</v>
      </c>
      <c r="FA349">
        <f>IF(ISNA(FB349),NA(),FA227)</f>
        <v>0</v>
      </c>
      <c r="FB349">
        <f>IF(OR(FB227="",AND(FB227=FB226,FB227=FB228)),NA(), FB227)</f>
        <v>0</v>
      </c>
      <c r="FC349">
        <f>IF(ISNA(FD349),NA(),FC227)</f>
        <v>0</v>
      </c>
      <c r="FD349">
        <f>IF(OR(FD227="",AND(FD227=FD226,FD227=FD228)),NA(), FD227)</f>
        <v>0</v>
      </c>
      <c r="FE349">
        <f>IF(ISNA(FF349),NA(),FE227)</f>
        <v>0</v>
      </c>
      <c r="FF349">
        <f>IF(OR(FF227="",AND(FF227=FF226,FF227=FF228)),NA(), FF227)</f>
        <v>0</v>
      </c>
      <c r="FG349">
        <f>IF(ISNA(FH349),NA(),FG227)</f>
        <v>0</v>
      </c>
      <c r="FH349">
        <f>IF(OR(FH227="",AND(FH227=FH226,FH227=FH228)),NA(), FH227)</f>
        <v>0</v>
      </c>
      <c r="FI349">
        <f>IF(ISNA(FJ349),NA(),FI227)</f>
        <v>0</v>
      </c>
      <c r="FJ349">
        <f>IF(OR(FJ227="",AND(FJ227=FJ226,FJ227=FJ228)),NA(), FJ227)</f>
        <v>0</v>
      </c>
      <c r="FK349">
        <f>IF(ISNA(FL349),NA(),FK227)</f>
        <v>0</v>
      </c>
      <c r="FL349">
        <f>IF(OR(FL227="",AND(FL227=FL226,FL227=FL228)),NA(), FL227)</f>
        <v>0</v>
      </c>
      <c r="FM349">
        <f>IF(ISNA(FN349),NA(),FM227)</f>
        <v>0</v>
      </c>
      <c r="FN349">
        <f>IF(OR(FN227="",AND(FN227=FN226,FN227=FN228)),NA(), FN227)</f>
        <v>0</v>
      </c>
      <c r="FO349">
        <f>IF(ISNA(FP349),NA(),FO227)</f>
        <v>0</v>
      </c>
      <c r="FP349">
        <f>IF(OR(FP227="",AND(FP227=FP226,FP227=FP228)),NA(), FP227)</f>
        <v>0</v>
      </c>
      <c r="FQ349">
        <f>IF(ISNA(FR349),NA(),FQ227)</f>
        <v>0</v>
      </c>
      <c r="FR349">
        <f>IF(OR(FR227="",AND(FR227=FR226,FR227=FR228)),NA(), FR227)</f>
        <v>0</v>
      </c>
      <c r="FS349">
        <f>IF(ISNA(FT349),NA(),FS227)</f>
        <v>0</v>
      </c>
      <c r="FT349">
        <f>IF(OR(FT227="",AND(FT227=FT226,FT227=FT228)),NA(), FT227)</f>
        <v>0</v>
      </c>
      <c r="FU349">
        <f>IF(ISNA(FV349),NA(),FU227)</f>
        <v>0</v>
      </c>
      <c r="FV349">
        <f>IF(OR(FV227="",AND(FV227=FV226,FV227=FV228)),NA(), FV227)</f>
        <v>0</v>
      </c>
      <c r="FW349">
        <f>IF(ISNA(FX349),NA(),FW227)</f>
        <v>0</v>
      </c>
      <c r="FX349">
        <f>IF(OR(FX227="",AND(FX227=FX226,FX227=FX228)),NA(), FX227)</f>
        <v>0</v>
      </c>
      <c r="FY349">
        <f>IF(ISNA(FZ349),NA(),FY227)</f>
        <v>0</v>
      </c>
      <c r="FZ349">
        <f>IF(OR(FZ227="",AND(FZ227=FZ226,FZ227=FZ228)),NA(), FZ227)</f>
        <v>0</v>
      </c>
      <c r="GA349">
        <f>IF(ISNA(GB349),NA(),GA227)</f>
        <v>0</v>
      </c>
      <c r="GB349">
        <f>IF(OR(GB227="",AND(GB227=GB226,GB227=GB228)),NA(), GB227)</f>
        <v>0</v>
      </c>
      <c r="GC349">
        <f>IF(ISNA(GD349),NA(),GC227)</f>
        <v>0</v>
      </c>
      <c r="GD349">
        <f>IF(OR(GD227="",AND(GD227=GD226,GD227=GD228)),NA(), GD227)</f>
        <v>0</v>
      </c>
      <c r="GE349">
        <f>IF(ISNA(GF349),NA(),GE227)</f>
        <v>0</v>
      </c>
      <c r="GF349">
        <f>IF(OR(GF227="",AND(GF227=GF226,GF227=GF228)),NA(), GF227)</f>
        <v>0</v>
      </c>
      <c r="GG349">
        <f>IF(ISNA(GH349),NA(),GG227)</f>
        <v>0</v>
      </c>
      <c r="GH349">
        <f>IF(OR(GH227="",AND(GH227=GH226,GH227=GH228)),NA(), GH227)</f>
        <v>0</v>
      </c>
      <c r="GI349">
        <f>IF(ISNA(GJ349),NA(),GI227)</f>
        <v>0</v>
      </c>
      <c r="GJ349">
        <f>IF(OR(GJ227="",AND(GJ227=GJ226,GJ227=GJ228)),NA(), GJ227)</f>
        <v>0</v>
      </c>
      <c r="GK349">
        <f>IF(ISNA(GL349),NA(),GK227)</f>
        <v>0</v>
      </c>
      <c r="GL349">
        <f>IF(OR(GL227="",AND(GL227=GL226,GL227=GL228)),NA(), GL227)</f>
        <v>0</v>
      </c>
      <c r="GM349">
        <f>IF(ISNA(GN349),NA(),GM227)</f>
        <v>0</v>
      </c>
      <c r="GN349">
        <f>IF(OR(GN227="",AND(GN227=GN226,GN227=GN228)),NA(), GN227)</f>
        <v>0</v>
      </c>
      <c r="GO349">
        <f>IF(ISNA(GP349),NA(),GO227)</f>
        <v>0</v>
      </c>
      <c r="GP349">
        <f>IF(OR(GP227="",AND(GP227=GP226,GP227=GP228)),NA(), GP227)</f>
        <v>0</v>
      </c>
      <c r="GQ349">
        <f>IF(ISNA(GR349),NA(),GQ227)</f>
        <v>0</v>
      </c>
      <c r="GR349">
        <f>IF(OR(GR227="",AND(GR227=GR226,GR227=GR228)),NA(), GR227)</f>
        <v>0</v>
      </c>
      <c r="GS349">
        <f>IF(ISNA(GT349),NA(),GS227)</f>
        <v>0</v>
      </c>
      <c r="GT349">
        <f>IF(OR(GT227="",AND(GT227=GT226,GT227=GT228)),NA(), GT227)</f>
        <v>0</v>
      </c>
      <c r="GU349">
        <f>IF(ISNA(GV349),NA(),GU227)</f>
        <v>0</v>
      </c>
      <c r="GV349">
        <f>IF(OR(GV227="",AND(GV227=GV226,GV227=GV228)),NA(), GV227)</f>
        <v>0</v>
      </c>
      <c r="GW349">
        <f>IF(ISNA(GX349),NA(),GW227)</f>
        <v>0</v>
      </c>
      <c r="GX349">
        <f>IF(OR(GX227="",AND(GX227=GX226,GX227=GX228)),NA(), GX227)</f>
        <v>0</v>
      </c>
      <c r="GY349">
        <f>IF(ISNA(GZ349),NA(),GY227)</f>
        <v>0</v>
      </c>
      <c r="GZ349">
        <f>IF(OR(GZ227="",AND(GZ227=GZ226,GZ227=GZ228)),NA(), GZ227)</f>
        <v>0</v>
      </c>
      <c r="HA349">
        <f>IF(ISNA(HB349),NA(),HA227)</f>
        <v>0</v>
      </c>
      <c r="HB349">
        <f>IF(OR(HB227="",AND(HB227=HB226,HB227=HB228)),NA(), HB227)</f>
        <v>0</v>
      </c>
      <c r="HC349">
        <f>IF(ISNA(HD349),NA(),HC227)</f>
        <v>0</v>
      </c>
      <c r="HD349">
        <f>IF(OR(HD227="",AND(HD227=HD226,HD227=HD228)),NA(), HD227)</f>
        <v>0</v>
      </c>
      <c r="HE349">
        <f>IF(ISNA(HF349),NA(),HE227)</f>
        <v>0</v>
      </c>
      <c r="HF349">
        <f>IF(OR(HF227="",AND(HF227=HF226,HF227=HF228)),NA(), HF227)</f>
        <v>0</v>
      </c>
      <c r="HG349">
        <f>IF(ISNA(HH349),NA(),HG227)</f>
        <v>0</v>
      </c>
      <c r="HH349">
        <f>IF(OR(HH227="",AND(HH227=HH226,HH227=HH228)),NA(), HH227)</f>
        <v>0</v>
      </c>
      <c r="HI349">
        <f>IF(ISNA(HJ349),NA(),HI227)</f>
        <v>0</v>
      </c>
      <c r="HJ349">
        <f>IF(OR(HJ227="",AND(HJ227=HJ226,HJ227=HJ228)),NA(), HJ227)</f>
        <v>0</v>
      </c>
      <c r="HK349">
        <f>IF(ISNA(HL349),NA(),HK227)</f>
        <v>0</v>
      </c>
      <c r="HL349">
        <f>IF(OR(HL227="",AND(HL227=HL226,HL227=HL228)),NA(), HL227)</f>
        <v>0</v>
      </c>
      <c r="HM349">
        <f>IF(ISNA(HN349),NA(),HM227)</f>
        <v>0</v>
      </c>
      <c r="HN349">
        <f>IF(OR(HN227="",AND(HN227=HN226,HN227=HN228)),NA(), HN227)</f>
        <v>0</v>
      </c>
      <c r="HO349">
        <f>IF(ISNA(HP349),NA(),HO227)</f>
        <v>0</v>
      </c>
      <c r="HP349">
        <f>IF(OR(HP227="",AND(HP227=HP226,HP227=HP228)),NA(), HP227)</f>
        <v>0</v>
      </c>
      <c r="HQ349">
        <f>IF(ISNA(HR349),NA(),HQ227)</f>
        <v>0</v>
      </c>
      <c r="HR349">
        <f>IF(OR(HR227="",AND(HR227=HR226,HR227=HR228)),NA(), HR227)</f>
        <v>0</v>
      </c>
      <c r="HS349">
        <f>IF(ISNA(HT349),NA(),HS227)</f>
        <v>0</v>
      </c>
      <c r="HT349">
        <f>IF(OR(HT227="",AND(HT227=HT226,HT227=HT228)),NA(), HT227)</f>
        <v>0</v>
      </c>
      <c r="HU349">
        <f>IF(ISNA(HV349),NA(),HU227)</f>
        <v>0</v>
      </c>
      <c r="HV349">
        <f>IF(OR(HV227="",AND(HV227=HV226,HV227=HV228)),NA(), HV227)</f>
        <v>0</v>
      </c>
      <c r="HW349">
        <f>IF(ISNA(HX349),NA(),HW227)</f>
        <v>0</v>
      </c>
      <c r="HX349">
        <f>IF(OR(HX227="",AND(HX227=HX226,HX227=HX228)),NA(), HX227)</f>
        <v>0</v>
      </c>
      <c r="HY349">
        <f>IF(ISNA(HZ349),NA(),HY227)</f>
        <v>0</v>
      </c>
      <c r="HZ349">
        <f>IF(OR(HZ227="",AND(HZ227=HZ226,HZ227=HZ228)),NA(), HZ227)</f>
        <v>0</v>
      </c>
      <c r="IA349">
        <f>IF(ISNA(IB349),NA(),IA227)</f>
        <v>0</v>
      </c>
      <c r="IB349">
        <f>IF(OR(IB227="",AND(IB227=IB226,IB227=IB228)),NA(), IB227)</f>
        <v>0</v>
      </c>
      <c r="IC349">
        <f>IF(ISNA(ID349),NA(),IC227)</f>
        <v>0</v>
      </c>
      <c r="ID349">
        <f>IF(OR(ID227="",AND(ID227=ID226,ID227=ID228)),NA(), ID227)</f>
        <v>0</v>
      </c>
      <c r="IE349">
        <f>IF(ISNA(IF349),NA(),IE227)</f>
        <v>0</v>
      </c>
      <c r="IF349">
        <f>IF(OR(IF227="",AND(IF227=IF226,IF227=IF228)),NA(), IF227)</f>
        <v>0</v>
      </c>
      <c r="IG349">
        <f>IF(ISNA(IH349),NA(),IG227)</f>
        <v>0</v>
      </c>
      <c r="IH349">
        <f>IF(OR(IH227="",AND(IH227=IH226,IH227=IH228)),NA(), IH227)</f>
        <v>0</v>
      </c>
      <c r="II349">
        <f>IF(ISNA(IJ349),NA(),II227)</f>
        <v>0</v>
      </c>
      <c r="IJ349">
        <f>IF(OR(IJ227="",AND(IJ227=IJ226,IJ227=IJ228)),NA(), IJ227)</f>
        <v>0</v>
      </c>
      <c r="IK349">
        <f>IF(ISNA(IL349),NA(),IK227)</f>
        <v>0</v>
      </c>
      <c r="IL349">
        <f>IF(OR(IL227="",AND(IL227=IL226,IL227=IL228)),NA(), IL227)</f>
        <v>0</v>
      </c>
      <c r="IM349">
        <f>IF(ISNA(IN349),NA(),IM227)</f>
        <v>0</v>
      </c>
      <c r="IN349">
        <f>IF(OR(IN227="",AND(IN227=IN226,IN227=IN228)),NA(), IN227)</f>
        <v>0</v>
      </c>
      <c r="IO349">
        <f>IF(ISNA(IP349),NA(),IO227)</f>
        <v>0</v>
      </c>
      <c r="IP349">
        <f>IF(OR(IP227="",AND(IP227=IP226,IP227=IP228)),NA(), IP227)</f>
        <v>0</v>
      </c>
      <c r="IQ349">
        <f>IF(ISNA(IR349),NA(),IQ227)</f>
        <v>0</v>
      </c>
      <c r="IR349">
        <f>IF(OR(IR227="",AND(IR227=IR226,IR227=IR228)),NA(), IR227)</f>
        <v>0</v>
      </c>
      <c r="IS349">
        <f>IF(ISNA(IT349),NA(),IS227)</f>
        <v>0</v>
      </c>
      <c r="IT349">
        <f>IF(OR(IT227="",AND(IT227=IT226,IT227=IT228)),NA(), IT227)</f>
        <v>0</v>
      </c>
      <c r="IU349">
        <f>IF(ISNA(IV349),NA(),IU227)</f>
        <v>0</v>
      </c>
      <c r="IV349">
        <f>IF(OR(IV227="",AND(IV227=IV226,IV227=IV228)),NA(), IV227)</f>
        <v>0</v>
      </c>
      <c r="IW349">
        <f>IF(ISNA(IX349),NA(),IW227)</f>
        <v>0</v>
      </c>
      <c r="IX349">
        <f>IF(OR(IX227="",AND(IX227=IX226,IX227=IX228)),NA(), IX227)</f>
        <v>0</v>
      </c>
      <c r="IY349">
        <f>IF(ISNA(IZ349),NA(),IY227)</f>
        <v>0</v>
      </c>
      <c r="IZ349">
        <f>IF(OR(IZ227="",AND(IZ227=IZ226,IZ227=IZ228)),NA(), IZ227)</f>
        <v>0</v>
      </c>
      <c r="JA349">
        <f>IF(ISNA(JB349),NA(),JA227)</f>
        <v>0</v>
      </c>
      <c r="JB349">
        <f>IF(OR(JB227="",AND(JB227=JB226,JB227=JB228)),NA(), JB227)</f>
        <v>0</v>
      </c>
      <c r="JC349">
        <f>IF(ISNA(JD349),NA(),JC227)</f>
        <v>0</v>
      </c>
      <c r="JD349">
        <f>IF(OR(JD227="",AND(JD227=JD226,JD227=JD228)),NA(), JD227)</f>
        <v>0</v>
      </c>
      <c r="JE349">
        <f>IF(ISNA(JF349),NA(),JE227)</f>
        <v>0</v>
      </c>
      <c r="JF349">
        <f>IF(OR(JF227="",AND(JF227=JF226,JF227=JF228)),NA(), JF227)</f>
        <v>0</v>
      </c>
      <c r="JG349">
        <f>IF(ISNA(JH349),NA(),JG227)</f>
        <v>0</v>
      </c>
      <c r="JH349">
        <f>IF(OR(JH227="",AND(JH227=JH226,JH227=JH228)),NA(), JH227)</f>
        <v>0</v>
      </c>
      <c r="JI349">
        <f>IF(ISNA(JJ349),NA(),JI227)</f>
        <v>0</v>
      </c>
      <c r="JJ349">
        <f>IF(OR(JJ227="",AND(JJ227=JJ226,JJ227=JJ228)),NA(), JJ227)</f>
        <v>0</v>
      </c>
    </row>
    <row r="350" spans="5:270">
      <c r="E350">
        <f>IF(ISNA(F350),NA(),E228)</f>
        <v>0</v>
      </c>
      <c r="F350">
        <f>IF(OR(F228="",AND(F228=F227,F228=F229)),NA(), F228)</f>
        <v>0</v>
      </c>
      <c r="G350">
        <f>IF(ISNA(H350),NA(),G228)</f>
        <v>0</v>
      </c>
      <c r="H350">
        <f>IF(OR(H228="",AND(H228=H227,H228=H229)),NA(), H228)</f>
        <v>0</v>
      </c>
      <c r="I350">
        <f>IF(ISNA(J350),NA(),I228)</f>
        <v>0</v>
      </c>
      <c r="J350">
        <f>IF(OR(J228="",AND(J228=J227,J228=J229)),NA(), J228)</f>
        <v>0</v>
      </c>
      <c r="K350">
        <f>IF(ISNA(L350),NA(),K228)</f>
        <v>0</v>
      </c>
      <c r="L350">
        <f>IF(OR(L228="",AND(L228=L227,L228=L229)),NA(), L228)</f>
        <v>0</v>
      </c>
      <c r="M350">
        <f>IF(ISNA(N350),NA(),M228)</f>
        <v>0</v>
      </c>
      <c r="N350">
        <f>IF(OR(N228="",AND(N228=N227,N228=N229)),NA(), N228)</f>
        <v>0</v>
      </c>
      <c r="O350">
        <f>IF(ISNA(P350),NA(),O228)</f>
        <v>0</v>
      </c>
      <c r="P350">
        <f>IF(OR(P228="",AND(P228=P227,P228=P229)),NA(), P228)</f>
        <v>0</v>
      </c>
      <c r="Q350">
        <f>IF(ISNA(R350),NA(),Q228)</f>
        <v>0</v>
      </c>
      <c r="R350">
        <f>IF(OR(R228="",AND(R228=R227,R228=R229)),NA(), R228)</f>
        <v>0</v>
      </c>
      <c r="S350">
        <f>IF(ISNA(T350),NA(),S228)</f>
        <v>0</v>
      </c>
      <c r="T350">
        <f>IF(OR(T228="",AND(T228=T227,T228=T229)),NA(), T228)</f>
        <v>0</v>
      </c>
      <c r="U350">
        <f>IF(ISNA(V350),NA(),U228)</f>
        <v>0</v>
      </c>
      <c r="V350">
        <f>IF(OR(V228="",AND(V228=V227,V228=V229)),NA(), V228)</f>
        <v>0</v>
      </c>
      <c r="W350">
        <f>IF(ISNA(X350),NA(),W228)</f>
        <v>0</v>
      </c>
      <c r="X350">
        <f>IF(OR(X228="",AND(X228=X227,X228=X229)),NA(), X228)</f>
        <v>0</v>
      </c>
      <c r="Y350">
        <f>IF(ISNA(Z350),NA(),Y228)</f>
        <v>0</v>
      </c>
      <c r="Z350">
        <f>IF(OR(Z228="",AND(Z228=Z227,Z228=Z229)),NA(), Z228)</f>
        <v>0</v>
      </c>
      <c r="AA350">
        <f>IF(ISNA(AB350),NA(),AA228)</f>
        <v>0</v>
      </c>
      <c r="AB350">
        <f>IF(OR(AB228="",AND(AB228=AB227,AB228=AB229)),NA(), AB228)</f>
        <v>0</v>
      </c>
      <c r="AC350">
        <f>IF(ISNA(AD350),NA(),AC228)</f>
        <v>0</v>
      </c>
      <c r="AD350">
        <f>IF(OR(AD228="",AND(AD228=AD227,AD228=AD229)),NA(), AD228)</f>
        <v>0</v>
      </c>
      <c r="AE350">
        <f>IF(ISNA(AF350),NA(),AE228)</f>
        <v>0</v>
      </c>
      <c r="AF350">
        <f>IF(OR(AF228="",AND(AF228=AF227,AF228=AF229)),NA(), AF228)</f>
        <v>0</v>
      </c>
      <c r="AG350">
        <f>IF(ISNA(AH350),NA(),AG228)</f>
        <v>0</v>
      </c>
      <c r="AH350">
        <f>IF(OR(AH228="",AND(AH228=AH227,AH228=AH229)),NA(), AH228)</f>
        <v>0</v>
      </c>
      <c r="AI350">
        <f>IF(ISNA(AJ350),NA(),AI228)</f>
        <v>0</v>
      </c>
      <c r="AJ350">
        <f>IF(OR(AJ228="",AND(AJ228=AJ227,AJ228=AJ229)),NA(), AJ228)</f>
        <v>0</v>
      </c>
      <c r="AK350">
        <f>IF(ISNA(AL350),NA(),AK228)</f>
        <v>0</v>
      </c>
      <c r="AL350">
        <f>IF(OR(AL228="",AND(AL228=AL227,AL228=AL229)),NA(), AL228)</f>
        <v>0</v>
      </c>
      <c r="AM350">
        <f>IF(ISNA(AN350),NA(),AM228)</f>
        <v>0</v>
      </c>
      <c r="AN350">
        <f>IF(OR(AN228="",AND(AN228=AN227,AN228=AN229)),NA(), AN228)</f>
        <v>0</v>
      </c>
      <c r="AO350">
        <f>IF(ISNA(AP350),NA(),AO228)</f>
        <v>0</v>
      </c>
      <c r="AP350">
        <f>IF(OR(AP228="",AND(AP228=AP227,AP228=AP229)),NA(), AP228)</f>
        <v>0</v>
      </c>
      <c r="AQ350">
        <f>IF(ISNA(AR350),NA(),AQ228)</f>
        <v>0</v>
      </c>
      <c r="AR350">
        <f>IF(OR(AR228="",AND(AR228=AR227,AR228=AR229)),NA(), AR228)</f>
        <v>0</v>
      </c>
      <c r="AS350">
        <f>IF(ISNA(AT350),NA(),AS228)</f>
        <v>0</v>
      </c>
      <c r="AT350">
        <f>IF(OR(AT228="",AND(AT228=AT227,AT228=AT229)),NA(), AT228)</f>
        <v>0</v>
      </c>
      <c r="AU350">
        <f>IF(ISNA(AV350),NA(),AU228)</f>
        <v>0</v>
      </c>
      <c r="AV350">
        <f>IF(OR(AV228="",AND(AV228=AV227,AV228=AV229)),NA(), AV228)</f>
        <v>0</v>
      </c>
      <c r="AW350">
        <f>IF(ISNA(AX350),NA(),AW228)</f>
        <v>0</v>
      </c>
      <c r="AX350">
        <f>IF(OR(AX228="",AND(AX228=AX227,AX228=AX229)),NA(), AX228)</f>
        <v>0</v>
      </c>
      <c r="AY350">
        <f>IF(ISNA(AZ350),NA(),AY228)</f>
        <v>0</v>
      </c>
      <c r="AZ350">
        <f>IF(OR(AZ228="",AND(AZ228=AZ227,AZ228=AZ229)),NA(), AZ228)</f>
        <v>0</v>
      </c>
      <c r="BA350">
        <f>IF(ISNA(BB350),NA(),BA228)</f>
        <v>0</v>
      </c>
      <c r="BB350">
        <f>IF(OR(BB228="",AND(BB228=BB227,BB228=BB229)),NA(), BB228)</f>
        <v>0</v>
      </c>
      <c r="BC350">
        <f>IF(ISNA(BD350),NA(),BC228)</f>
        <v>0</v>
      </c>
      <c r="BD350">
        <f>IF(OR(BD228="",AND(BD228=BD227,BD228=BD229)),NA(), BD228)</f>
        <v>0</v>
      </c>
      <c r="BE350">
        <f>IF(ISNA(BF350),NA(),BE228)</f>
        <v>0</v>
      </c>
      <c r="BF350">
        <f>IF(OR(BF228="",AND(BF228=BF227,BF228=BF229)),NA(), BF228)</f>
        <v>0</v>
      </c>
      <c r="BG350">
        <f>IF(ISNA(BH350),NA(),BG228)</f>
        <v>0</v>
      </c>
      <c r="BH350">
        <f>IF(OR(BH228="",AND(BH228=BH227,BH228=BH229)),NA(), BH228)</f>
        <v>0</v>
      </c>
      <c r="BI350">
        <f>IF(ISNA(BJ350),NA(),BI228)</f>
        <v>0</v>
      </c>
      <c r="BJ350">
        <f>IF(OR(BJ228="",AND(BJ228=BJ227,BJ228=BJ229)),NA(), BJ228)</f>
        <v>0</v>
      </c>
      <c r="BK350">
        <f>IF(ISNA(BL350),NA(),BK228)</f>
        <v>0</v>
      </c>
      <c r="BL350">
        <f>IF(OR(BL228="",AND(BL228=BL227,BL228=BL229)),NA(), BL228)</f>
        <v>0</v>
      </c>
      <c r="BM350">
        <f>IF(ISNA(BN350),NA(),BM228)</f>
        <v>0</v>
      </c>
      <c r="BN350">
        <f>IF(OR(BN228="",AND(BN228=BN227,BN228=BN229)),NA(), BN228)</f>
        <v>0</v>
      </c>
      <c r="BO350">
        <f>IF(ISNA(BP350),NA(),BO228)</f>
        <v>0</v>
      </c>
      <c r="BP350">
        <f>IF(OR(BP228="",AND(BP228=BP227,BP228=BP229)),NA(), BP228)</f>
        <v>0</v>
      </c>
      <c r="BQ350">
        <f>IF(ISNA(BR350),NA(),BQ228)</f>
        <v>0</v>
      </c>
      <c r="BR350">
        <f>IF(OR(BR228="",AND(BR228=BR227,BR228=BR229)),NA(), BR228)</f>
        <v>0</v>
      </c>
      <c r="BS350">
        <f>IF(ISNA(BT350),NA(),BS228)</f>
        <v>0</v>
      </c>
      <c r="BT350">
        <f>IF(OR(BT228="",AND(BT228=BT227,BT228=BT229)),NA(), BT228)</f>
        <v>0</v>
      </c>
      <c r="BU350">
        <f>IF(ISNA(BV350),NA(),BU228)</f>
        <v>0</v>
      </c>
      <c r="BV350">
        <f>IF(OR(BV228="",AND(BV228=BV227,BV228=BV229)),NA(), BV228)</f>
        <v>0</v>
      </c>
      <c r="BW350">
        <f>IF(ISNA(BX350),NA(),BW228)</f>
        <v>0</v>
      </c>
      <c r="BX350">
        <f>IF(OR(BX228="",AND(BX228=BX227,BX228=BX229)),NA(), BX228)</f>
        <v>0</v>
      </c>
      <c r="BY350">
        <f>IF(ISNA(BZ350),NA(),BY228)</f>
        <v>0</v>
      </c>
      <c r="BZ350">
        <f>IF(OR(BZ228="",AND(BZ228=BZ227,BZ228=BZ229)),NA(), BZ228)</f>
        <v>0</v>
      </c>
      <c r="CA350">
        <f>IF(ISNA(CB350),NA(),CA228)</f>
        <v>0</v>
      </c>
      <c r="CB350">
        <f>IF(OR(CB228="",AND(CB228=CB227,CB228=CB229)),NA(), CB228)</f>
        <v>0</v>
      </c>
      <c r="CC350">
        <f>IF(ISNA(CD350),NA(),CC228)</f>
        <v>0</v>
      </c>
      <c r="CD350">
        <f>IF(OR(CD228="",AND(CD228=CD227,CD228=CD229)),NA(), CD228)</f>
        <v>0</v>
      </c>
      <c r="CE350">
        <f>IF(ISNA(CF350),NA(),CE228)</f>
        <v>0</v>
      </c>
      <c r="CF350">
        <f>IF(OR(CF228="",AND(CF228=CF227,CF228=CF229)),NA(), CF228)</f>
        <v>0</v>
      </c>
      <c r="CG350">
        <f>IF(ISNA(CH350),NA(),CG228)</f>
        <v>0</v>
      </c>
      <c r="CH350">
        <f>IF(OR(CH228="",AND(CH228=CH227,CH228=CH229)),NA(), CH228)</f>
        <v>0</v>
      </c>
      <c r="CI350">
        <f>IF(ISNA(CJ350),NA(),CI228)</f>
        <v>0</v>
      </c>
      <c r="CJ350">
        <f>IF(OR(CJ228="",AND(CJ228=CJ227,CJ228=CJ229)),NA(), CJ228)</f>
        <v>0</v>
      </c>
      <c r="CK350">
        <f>IF(ISNA(CL350),NA(),CK228)</f>
        <v>0</v>
      </c>
      <c r="CL350">
        <f>IF(OR(CL228="",AND(CL228=CL227,CL228=CL229)),NA(), CL228)</f>
        <v>0</v>
      </c>
      <c r="CM350">
        <f>IF(ISNA(CN350),NA(),CM228)</f>
        <v>0</v>
      </c>
      <c r="CN350">
        <f>IF(OR(CN228="",AND(CN228=CN227,CN228=CN229)),NA(), CN228)</f>
        <v>0</v>
      </c>
      <c r="CO350">
        <f>IF(ISNA(CP350),NA(),CO228)</f>
        <v>0</v>
      </c>
      <c r="CP350">
        <f>IF(OR(CP228="",AND(CP228=CP227,CP228=CP229)),NA(), CP228)</f>
        <v>0</v>
      </c>
      <c r="CQ350">
        <f>IF(ISNA(CR350),NA(),CQ228)</f>
        <v>0</v>
      </c>
      <c r="CR350">
        <f>IF(OR(CR228="",AND(CR228=CR227,CR228=CR229)),NA(), CR228)</f>
        <v>0</v>
      </c>
      <c r="CS350">
        <f>IF(ISNA(CT350),NA(),CS228)</f>
        <v>0</v>
      </c>
      <c r="CT350">
        <f>IF(OR(CT228="",AND(CT228=CT227,CT228=CT229)),NA(), CT228)</f>
        <v>0</v>
      </c>
      <c r="CU350">
        <f>IF(ISNA(CV350),NA(),CU228)</f>
        <v>0</v>
      </c>
      <c r="CV350">
        <f>IF(OR(CV228="",AND(CV228=CV227,CV228=CV229)),NA(), CV228)</f>
        <v>0</v>
      </c>
      <c r="CW350">
        <f>IF(ISNA(CX350),NA(),CW228)</f>
        <v>0</v>
      </c>
      <c r="CX350">
        <f>IF(OR(CX228="",AND(CX228=CX227,CX228=CX229)),NA(), CX228)</f>
        <v>0</v>
      </c>
      <c r="CY350">
        <f>IF(ISNA(CZ350),NA(),CY228)</f>
        <v>0</v>
      </c>
      <c r="CZ350">
        <f>IF(OR(CZ228="",AND(CZ228=CZ227,CZ228=CZ229)),NA(), CZ228)</f>
        <v>0</v>
      </c>
      <c r="DA350">
        <f>IF(ISNA(DB350),NA(),DA228)</f>
        <v>0</v>
      </c>
      <c r="DB350">
        <f>IF(OR(DB228="",AND(DB228=DB227,DB228=DB229)),NA(), DB228)</f>
        <v>0</v>
      </c>
      <c r="DC350">
        <f>IF(ISNA(DD350),NA(),DC228)</f>
        <v>0</v>
      </c>
      <c r="DD350">
        <f>IF(OR(DD228="",AND(DD228=DD227,DD228=DD229)),NA(), DD228)</f>
        <v>0</v>
      </c>
      <c r="DE350">
        <f>IF(ISNA(DF350),NA(),DE228)</f>
        <v>0</v>
      </c>
      <c r="DF350">
        <f>IF(OR(DF228="",AND(DF228=DF227,DF228=DF229)),NA(), DF228)</f>
        <v>0</v>
      </c>
      <c r="DG350">
        <f>IF(ISNA(DH350),NA(),DG228)</f>
        <v>0</v>
      </c>
      <c r="DH350">
        <f>IF(OR(DH228="",AND(DH228=DH227,DH228=DH229)),NA(), DH228)</f>
        <v>0</v>
      </c>
      <c r="DI350">
        <f>IF(ISNA(DJ350),NA(),DI228)</f>
        <v>0</v>
      </c>
      <c r="DJ350">
        <f>IF(OR(DJ228="",AND(DJ228=DJ227,DJ228=DJ229)),NA(), DJ228)</f>
        <v>0</v>
      </c>
      <c r="DK350">
        <f>IF(ISNA(DL350),NA(),DK228)</f>
        <v>0</v>
      </c>
      <c r="DL350">
        <f>IF(OR(DL228="",AND(DL228=DL227,DL228=DL229)),NA(), DL228)</f>
        <v>0</v>
      </c>
      <c r="DM350">
        <f>IF(ISNA(DN350),NA(),DM228)</f>
        <v>0</v>
      </c>
      <c r="DN350">
        <f>IF(OR(DN228="",AND(DN228=DN227,DN228=DN229)),NA(), DN228)</f>
        <v>0</v>
      </c>
      <c r="DO350">
        <f>IF(ISNA(DP350),NA(),DO228)</f>
        <v>0</v>
      </c>
      <c r="DP350">
        <f>IF(OR(DP228="",AND(DP228=DP227,DP228=DP229)),NA(), DP228)</f>
        <v>0</v>
      </c>
      <c r="DQ350">
        <f>IF(ISNA(DR350),NA(),DQ228)</f>
        <v>0</v>
      </c>
      <c r="DR350">
        <f>IF(OR(DR228="",AND(DR228=DR227,DR228=DR229)),NA(), DR228)</f>
        <v>0</v>
      </c>
      <c r="DS350">
        <f>IF(ISNA(DT350),NA(),DS228)</f>
        <v>0</v>
      </c>
      <c r="DT350">
        <f>IF(OR(DT228="",AND(DT228=DT227,DT228=DT229)),NA(), DT228)</f>
        <v>0</v>
      </c>
      <c r="DU350">
        <f>IF(ISNA(DV350),NA(),DU228)</f>
        <v>0</v>
      </c>
      <c r="DV350">
        <f>IF(OR(DV228="",AND(DV228=DV227,DV228=DV229)),NA(), DV228)</f>
        <v>0</v>
      </c>
      <c r="DW350">
        <f>IF(ISNA(DX350),NA(),DW228)</f>
        <v>0</v>
      </c>
      <c r="DX350">
        <f>IF(OR(DX228="",AND(DX228=DX227,DX228=DX229)),NA(), DX228)</f>
        <v>0</v>
      </c>
      <c r="DY350">
        <f>IF(ISNA(DZ350),NA(),DY228)</f>
        <v>0</v>
      </c>
      <c r="DZ350">
        <f>IF(OR(DZ228="",AND(DZ228=DZ227,DZ228=DZ229)),NA(), DZ228)</f>
        <v>0</v>
      </c>
      <c r="EA350">
        <f>IF(ISNA(EB350),NA(),EA228)</f>
        <v>0</v>
      </c>
      <c r="EB350">
        <f>IF(OR(EB228="",AND(EB228=EB227,EB228=EB229)),NA(), EB228)</f>
        <v>0</v>
      </c>
      <c r="EC350">
        <f>IF(ISNA(ED350),NA(),EC228)</f>
        <v>0</v>
      </c>
      <c r="ED350">
        <f>IF(OR(ED228="",AND(ED228=ED227,ED228=ED229)),NA(), ED228)</f>
        <v>0</v>
      </c>
      <c r="EE350">
        <f>IF(ISNA(EF350),NA(),EE228)</f>
        <v>0</v>
      </c>
      <c r="EF350">
        <f>IF(OR(EF228="",AND(EF228=EF227,EF228=EF229)),NA(), EF228)</f>
        <v>0</v>
      </c>
      <c r="EI350">
        <f>IF(ISNA(EJ350),NA(),EI228)</f>
        <v>0</v>
      </c>
      <c r="EJ350">
        <f>IF(OR(EJ228="",AND(EJ228=EJ227,EJ228=EJ229)),NA(), EJ228)</f>
        <v>0</v>
      </c>
      <c r="EK350">
        <f>IF(ISNA(EL350),NA(),EK228)</f>
        <v>0</v>
      </c>
      <c r="EL350">
        <f>IF(OR(EL228="",AND(EL228=EL227,EL228=EL229)),NA(), EL228)</f>
        <v>0</v>
      </c>
      <c r="EM350">
        <f>IF(ISNA(EN350),NA(),EM228)</f>
        <v>0</v>
      </c>
      <c r="EN350">
        <f>IF(OR(EN228="",AND(EN228=EN227,EN228=EN229)),NA(), EN228)</f>
        <v>0</v>
      </c>
      <c r="EO350">
        <f>IF(ISNA(EP350),NA(),EO228)</f>
        <v>0</v>
      </c>
      <c r="EP350">
        <f>IF(OR(EP228="",AND(EP228=EP227,EP228=EP229)),NA(), EP228)</f>
        <v>0</v>
      </c>
      <c r="EQ350">
        <f>IF(ISNA(ER350),NA(),EQ228)</f>
        <v>0</v>
      </c>
      <c r="ER350">
        <f>IF(OR(ER228="",AND(ER228=ER227,ER228=ER229)),NA(), ER228)</f>
        <v>0</v>
      </c>
      <c r="ES350">
        <f>IF(ISNA(ET350),NA(),ES228)</f>
        <v>0</v>
      </c>
      <c r="ET350">
        <f>IF(OR(ET228="",AND(ET228=ET227,ET228=ET229)),NA(), ET228)</f>
        <v>0</v>
      </c>
      <c r="EU350">
        <f>IF(ISNA(EV350),NA(),EU228)</f>
        <v>0</v>
      </c>
      <c r="EV350">
        <f>IF(OR(EV228="",AND(EV228=EV227,EV228=EV229)),NA(), EV228)</f>
        <v>0</v>
      </c>
      <c r="EW350">
        <f>IF(ISNA(EX350),NA(),EW228)</f>
        <v>0</v>
      </c>
      <c r="EX350">
        <f>IF(OR(EX228="",AND(EX228=EX227,EX228=EX229)),NA(), EX228)</f>
        <v>0</v>
      </c>
      <c r="EY350">
        <f>IF(ISNA(EZ350),NA(),EY228)</f>
        <v>0</v>
      </c>
      <c r="EZ350">
        <f>IF(OR(EZ228="",AND(EZ228=EZ227,EZ228=EZ229)),NA(), EZ228)</f>
        <v>0</v>
      </c>
      <c r="FA350">
        <f>IF(ISNA(FB350),NA(),FA228)</f>
        <v>0</v>
      </c>
      <c r="FB350">
        <f>IF(OR(FB228="",AND(FB228=FB227,FB228=FB229)),NA(), FB228)</f>
        <v>0</v>
      </c>
      <c r="FC350">
        <f>IF(ISNA(FD350),NA(),FC228)</f>
        <v>0</v>
      </c>
      <c r="FD350">
        <f>IF(OR(FD228="",AND(FD228=FD227,FD228=FD229)),NA(), FD228)</f>
        <v>0</v>
      </c>
      <c r="FE350">
        <f>IF(ISNA(FF350),NA(),FE228)</f>
        <v>0</v>
      </c>
      <c r="FF350">
        <f>IF(OR(FF228="",AND(FF228=FF227,FF228=FF229)),NA(), FF228)</f>
        <v>0</v>
      </c>
      <c r="FG350">
        <f>IF(ISNA(FH350),NA(),FG228)</f>
        <v>0</v>
      </c>
      <c r="FH350">
        <f>IF(OR(FH228="",AND(FH228=FH227,FH228=FH229)),NA(), FH228)</f>
        <v>0</v>
      </c>
      <c r="FI350">
        <f>IF(ISNA(FJ350),NA(),FI228)</f>
        <v>0</v>
      </c>
      <c r="FJ350">
        <f>IF(OR(FJ228="",AND(FJ228=FJ227,FJ228=FJ229)),NA(), FJ228)</f>
        <v>0</v>
      </c>
      <c r="FK350">
        <f>IF(ISNA(FL350),NA(),FK228)</f>
        <v>0</v>
      </c>
      <c r="FL350">
        <f>IF(OR(FL228="",AND(FL228=FL227,FL228=FL229)),NA(), FL228)</f>
        <v>0</v>
      </c>
      <c r="FM350">
        <f>IF(ISNA(FN350),NA(),FM228)</f>
        <v>0</v>
      </c>
      <c r="FN350">
        <f>IF(OR(FN228="",AND(FN228=FN227,FN228=FN229)),NA(), FN228)</f>
        <v>0</v>
      </c>
      <c r="FO350">
        <f>IF(ISNA(FP350),NA(),FO228)</f>
        <v>0</v>
      </c>
      <c r="FP350">
        <f>IF(OR(FP228="",AND(FP228=FP227,FP228=FP229)),NA(), FP228)</f>
        <v>0</v>
      </c>
      <c r="FQ350">
        <f>IF(ISNA(FR350),NA(),FQ228)</f>
        <v>0</v>
      </c>
      <c r="FR350">
        <f>IF(OR(FR228="",AND(FR228=FR227,FR228=FR229)),NA(), FR228)</f>
        <v>0</v>
      </c>
      <c r="FS350">
        <f>IF(ISNA(FT350),NA(),FS228)</f>
        <v>0</v>
      </c>
      <c r="FT350">
        <f>IF(OR(FT228="",AND(FT228=FT227,FT228=FT229)),NA(), FT228)</f>
        <v>0</v>
      </c>
      <c r="FU350">
        <f>IF(ISNA(FV350),NA(),FU228)</f>
        <v>0</v>
      </c>
      <c r="FV350">
        <f>IF(OR(FV228="",AND(FV228=FV227,FV228=FV229)),NA(), FV228)</f>
        <v>0</v>
      </c>
      <c r="FW350">
        <f>IF(ISNA(FX350),NA(),FW228)</f>
        <v>0</v>
      </c>
      <c r="FX350">
        <f>IF(OR(FX228="",AND(FX228=FX227,FX228=FX229)),NA(), FX228)</f>
        <v>0</v>
      </c>
      <c r="FY350">
        <f>IF(ISNA(FZ350),NA(),FY228)</f>
        <v>0</v>
      </c>
      <c r="FZ350">
        <f>IF(OR(FZ228="",AND(FZ228=FZ227,FZ228=FZ229)),NA(), FZ228)</f>
        <v>0</v>
      </c>
      <c r="GA350">
        <f>IF(ISNA(GB350),NA(),GA228)</f>
        <v>0</v>
      </c>
      <c r="GB350">
        <f>IF(OR(GB228="",AND(GB228=GB227,GB228=GB229)),NA(), GB228)</f>
        <v>0</v>
      </c>
      <c r="GC350">
        <f>IF(ISNA(GD350),NA(),GC228)</f>
        <v>0</v>
      </c>
      <c r="GD350">
        <f>IF(OR(GD228="",AND(GD228=GD227,GD228=GD229)),NA(), GD228)</f>
        <v>0</v>
      </c>
      <c r="GE350">
        <f>IF(ISNA(GF350),NA(),GE228)</f>
        <v>0</v>
      </c>
      <c r="GF350">
        <f>IF(OR(GF228="",AND(GF228=GF227,GF228=GF229)),NA(), GF228)</f>
        <v>0</v>
      </c>
      <c r="GG350">
        <f>IF(ISNA(GH350),NA(),GG228)</f>
        <v>0</v>
      </c>
      <c r="GH350">
        <f>IF(OR(GH228="",AND(GH228=GH227,GH228=GH229)),NA(), GH228)</f>
        <v>0</v>
      </c>
      <c r="GI350">
        <f>IF(ISNA(GJ350),NA(),GI228)</f>
        <v>0</v>
      </c>
      <c r="GJ350">
        <f>IF(OR(GJ228="",AND(GJ228=GJ227,GJ228=GJ229)),NA(), GJ228)</f>
        <v>0</v>
      </c>
      <c r="GK350">
        <f>IF(ISNA(GL350),NA(),GK228)</f>
        <v>0</v>
      </c>
      <c r="GL350">
        <f>IF(OR(GL228="",AND(GL228=GL227,GL228=GL229)),NA(), GL228)</f>
        <v>0</v>
      </c>
      <c r="GM350">
        <f>IF(ISNA(GN350),NA(),GM228)</f>
        <v>0</v>
      </c>
      <c r="GN350">
        <f>IF(OR(GN228="",AND(GN228=GN227,GN228=GN229)),NA(), GN228)</f>
        <v>0</v>
      </c>
      <c r="GO350">
        <f>IF(ISNA(GP350),NA(),GO228)</f>
        <v>0</v>
      </c>
      <c r="GP350">
        <f>IF(OR(GP228="",AND(GP228=GP227,GP228=GP229)),NA(), GP228)</f>
        <v>0</v>
      </c>
      <c r="GQ350">
        <f>IF(ISNA(GR350),NA(),GQ228)</f>
        <v>0</v>
      </c>
      <c r="GR350">
        <f>IF(OR(GR228="",AND(GR228=GR227,GR228=GR229)),NA(), GR228)</f>
        <v>0</v>
      </c>
      <c r="GS350">
        <f>IF(ISNA(GT350),NA(),GS228)</f>
        <v>0</v>
      </c>
      <c r="GT350">
        <f>IF(OR(GT228="",AND(GT228=GT227,GT228=GT229)),NA(), GT228)</f>
        <v>0</v>
      </c>
      <c r="GU350">
        <f>IF(ISNA(GV350),NA(),GU228)</f>
        <v>0</v>
      </c>
      <c r="GV350">
        <f>IF(OR(GV228="",AND(GV228=GV227,GV228=GV229)),NA(), GV228)</f>
        <v>0</v>
      </c>
      <c r="GW350">
        <f>IF(ISNA(GX350),NA(),GW228)</f>
        <v>0</v>
      </c>
      <c r="GX350">
        <f>IF(OR(GX228="",AND(GX228=GX227,GX228=GX229)),NA(), GX228)</f>
        <v>0</v>
      </c>
      <c r="GY350">
        <f>IF(ISNA(GZ350),NA(),GY228)</f>
        <v>0</v>
      </c>
      <c r="GZ350">
        <f>IF(OR(GZ228="",AND(GZ228=GZ227,GZ228=GZ229)),NA(), GZ228)</f>
        <v>0</v>
      </c>
      <c r="HA350">
        <f>IF(ISNA(HB350),NA(),HA228)</f>
        <v>0</v>
      </c>
      <c r="HB350">
        <f>IF(OR(HB228="",AND(HB228=HB227,HB228=HB229)),NA(), HB228)</f>
        <v>0</v>
      </c>
      <c r="HC350">
        <f>IF(ISNA(HD350),NA(),HC228)</f>
        <v>0</v>
      </c>
      <c r="HD350">
        <f>IF(OR(HD228="",AND(HD228=HD227,HD228=HD229)),NA(), HD228)</f>
        <v>0</v>
      </c>
      <c r="HE350">
        <f>IF(ISNA(HF350),NA(),HE228)</f>
        <v>0</v>
      </c>
      <c r="HF350">
        <f>IF(OR(HF228="",AND(HF228=HF227,HF228=HF229)),NA(), HF228)</f>
        <v>0</v>
      </c>
      <c r="HG350">
        <f>IF(ISNA(HH350),NA(),HG228)</f>
        <v>0</v>
      </c>
      <c r="HH350">
        <f>IF(OR(HH228="",AND(HH228=HH227,HH228=HH229)),NA(), HH228)</f>
        <v>0</v>
      </c>
      <c r="HI350">
        <f>IF(ISNA(HJ350),NA(),HI228)</f>
        <v>0</v>
      </c>
      <c r="HJ350">
        <f>IF(OR(HJ228="",AND(HJ228=HJ227,HJ228=HJ229)),NA(), HJ228)</f>
        <v>0</v>
      </c>
      <c r="HK350">
        <f>IF(ISNA(HL350),NA(),HK228)</f>
        <v>0</v>
      </c>
      <c r="HL350">
        <f>IF(OR(HL228="",AND(HL228=HL227,HL228=HL229)),NA(), HL228)</f>
        <v>0</v>
      </c>
      <c r="HM350">
        <f>IF(ISNA(HN350),NA(),HM228)</f>
        <v>0</v>
      </c>
      <c r="HN350">
        <f>IF(OR(HN228="",AND(HN228=HN227,HN228=HN229)),NA(), HN228)</f>
        <v>0</v>
      </c>
      <c r="HO350">
        <f>IF(ISNA(HP350),NA(),HO228)</f>
        <v>0</v>
      </c>
      <c r="HP350">
        <f>IF(OR(HP228="",AND(HP228=HP227,HP228=HP229)),NA(), HP228)</f>
        <v>0</v>
      </c>
      <c r="HQ350">
        <f>IF(ISNA(HR350),NA(),HQ228)</f>
        <v>0</v>
      </c>
      <c r="HR350">
        <f>IF(OR(HR228="",AND(HR228=HR227,HR228=HR229)),NA(), HR228)</f>
        <v>0</v>
      </c>
      <c r="HS350">
        <f>IF(ISNA(HT350),NA(),HS228)</f>
        <v>0</v>
      </c>
      <c r="HT350">
        <f>IF(OR(HT228="",AND(HT228=HT227,HT228=HT229)),NA(), HT228)</f>
        <v>0</v>
      </c>
      <c r="HU350">
        <f>IF(ISNA(HV350),NA(),HU228)</f>
        <v>0</v>
      </c>
      <c r="HV350">
        <f>IF(OR(HV228="",AND(HV228=HV227,HV228=HV229)),NA(), HV228)</f>
        <v>0</v>
      </c>
      <c r="HW350">
        <f>IF(ISNA(HX350),NA(),HW228)</f>
        <v>0</v>
      </c>
      <c r="HX350">
        <f>IF(OR(HX228="",AND(HX228=HX227,HX228=HX229)),NA(), HX228)</f>
        <v>0</v>
      </c>
      <c r="HY350">
        <f>IF(ISNA(HZ350),NA(),HY228)</f>
        <v>0</v>
      </c>
      <c r="HZ350">
        <f>IF(OR(HZ228="",AND(HZ228=HZ227,HZ228=HZ229)),NA(), HZ228)</f>
        <v>0</v>
      </c>
      <c r="IA350">
        <f>IF(ISNA(IB350),NA(),IA228)</f>
        <v>0</v>
      </c>
      <c r="IB350">
        <f>IF(OR(IB228="",AND(IB228=IB227,IB228=IB229)),NA(), IB228)</f>
        <v>0</v>
      </c>
      <c r="IC350">
        <f>IF(ISNA(ID350),NA(),IC228)</f>
        <v>0</v>
      </c>
      <c r="ID350">
        <f>IF(OR(ID228="",AND(ID228=ID227,ID228=ID229)),NA(), ID228)</f>
        <v>0</v>
      </c>
      <c r="IE350">
        <f>IF(ISNA(IF350),NA(),IE228)</f>
        <v>0</v>
      </c>
      <c r="IF350">
        <f>IF(OR(IF228="",AND(IF228=IF227,IF228=IF229)),NA(), IF228)</f>
        <v>0</v>
      </c>
      <c r="IG350">
        <f>IF(ISNA(IH350),NA(),IG228)</f>
        <v>0</v>
      </c>
      <c r="IH350">
        <f>IF(OR(IH228="",AND(IH228=IH227,IH228=IH229)),NA(), IH228)</f>
        <v>0</v>
      </c>
      <c r="II350">
        <f>IF(ISNA(IJ350),NA(),II228)</f>
        <v>0</v>
      </c>
      <c r="IJ350">
        <f>IF(OR(IJ228="",AND(IJ228=IJ227,IJ228=IJ229)),NA(), IJ228)</f>
        <v>0</v>
      </c>
      <c r="IK350">
        <f>IF(ISNA(IL350),NA(),IK228)</f>
        <v>0</v>
      </c>
      <c r="IL350">
        <f>IF(OR(IL228="",AND(IL228=IL227,IL228=IL229)),NA(), IL228)</f>
        <v>0</v>
      </c>
      <c r="IM350">
        <f>IF(ISNA(IN350),NA(),IM228)</f>
        <v>0</v>
      </c>
      <c r="IN350">
        <f>IF(OR(IN228="",AND(IN228=IN227,IN228=IN229)),NA(), IN228)</f>
        <v>0</v>
      </c>
      <c r="IO350">
        <f>IF(ISNA(IP350),NA(),IO228)</f>
        <v>0</v>
      </c>
      <c r="IP350">
        <f>IF(OR(IP228="",AND(IP228=IP227,IP228=IP229)),NA(), IP228)</f>
        <v>0</v>
      </c>
      <c r="IQ350">
        <f>IF(ISNA(IR350),NA(),IQ228)</f>
        <v>0</v>
      </c>
      <c r="IR350">
        <f>IF(OR(IR228="",AND(IR228=IR227,IR228=IR229)),NA(), IR228)</f>
        <v>0</v>
      </c>
      <c r="IS350">
        <f>IF(ISNA(IT350),NA(),IS228)</f>
        <v>0</v>
      </c>
      <c r="IT350">
        <f>IF(OR(IT228="",AND(IT228=IT227,IT228=IT229)),NA(), IT228)</f>
        <v>0</v>
      </c>
      <c r="IU350">
        <f>IF(ISNA(IV350),NA(),IU228)</f>
        <v>0</v>
      </c>
      <c r="IV350">
        <f>IF(OR(IV228="",AND(IV228=IV227,IV228=IV229)),NA(), IV228)</f>
        <v>0</v>
      </c>
      <c r="IW350">
        <f>IF(ISNA(IX350),NA(),IW228)</f>
        <v>0</v>
      </c>
      <c r="IX350">
        <f>IF(OR(IX228="",AND(IX228=IX227,IX228=IX229)),NA(), IX228)</f>
        <v>0</v>
      </c>
      <c r="IY350">
        <f>IF(ISNA(IZ350),NA(),IY228)</f>
        <v>0</v>
      </c>
      <c r="IZ350">
        <f>IF(OR(IZ228="",AND(IZ228=IZ227,IZ228=IZ229)),NA(), IZ228)</f>
        <v>0</v>
      </c>
      <c r="JA350">
        <f>IF(ISNA(JB350),NA(),JA228)</f>
        <v>0</v>
      </c>
      <c r="JB350">
        <f>IF(OR(JB228="",AND(JB228=JB227,JB228=JB229)),NA(), JB228)</f>
        <v>0</v>
      </c>
      <c r="JC350">
        <f>IF(ISNA(JD350),NA(),JC228)</f>
        <v>0</v>
      </c>
      <c r="JD350">
        <f>IF(OR(JD228="",AND(JD228=JD227,JD228=JD229)),NA(), JD228)</f>
        <v>0</v>
      </c>
      <c r="JE350">
        <f>IF(ISNA(JF350),NA(),JE228)</f>
        <v>0</v>
      </c>
      <c r="JF350">
        <f>IF(OR(JF228="",AND(JF228=JF227,JF228=JF229)),NA(), JF228)</f>
        <v>0</v>
      </c>
      <c r="JG350">
        <f>IF(ISNA(JH350),NA(),JG228)</f>
        <v>0</v>
      </c>
      <c r="JH350">
        <f>IF(OR(JH228="",AND(JH228=JH227,JH228=JH229)),NA(), JH228)</f>
        <v>0</v>
      </c>
      <c r="JI350">
        <f>IF(ISNA(JJ350),NA(),JI228)</f>
        <v>0</v>
      </c>
      <c r="JJ350">
        <f>IF(OR(JJ228="",AND(JJ228=JJ227,JJ228=JJ229)),NA(), JJ228)</f>
        <v>0</v>
      </c>
    </row>
    <row r="351" spans="5:270">
      <c r="E351">
        <f>IF(ISNA(F351),NA(),E229)</f>
        <v>0</v>
      </c>
      <c r="F351">
        <f>IF(OR(F229="",AND(F229=F228,F229=F230)),NA(), F229)</f>
        <v>0</v>
      </c>
      <c r="G351">
        <f>IF(ISNA(H351),NA(),G229)</f>
        <v>0</v>
      </c>
      <c r="H351">
        <f>IF(OR(H229="",AND(H229=H228,H229=H230)),NA(), H229)</f>
        <v>0</v>
      </c>
      <c r="I351">
        <f>IF(ISNA(J351),NA(),I229)</f>
        <v>0</v>
      </c>
      <c r="J351">
        <f>IF(OR(J229="",AND(J229=J228,J229=J230)),NA(), J229)</f>
        <v>0</v>
      </c>
      <c r="K351">
        <f>IF(ISNA(L351),NA(),K229)</f>
        <v>0</v>
      </c>
      <c r="L351">
        <f>IF(OR(L229="",AND(L229=L228,L229=L230)),NA(), L229)</f>
        <v>0</v>
      </c>
      <c r="M351">
        <f>IF(ISNA(N351),NA(),M229)</f>
        <v>0</v>
      </c>
      <c r="N351">
        <f>IF(OR(N229="",AND(N229=N228,N229=N230)),NA(), N229)</f>
        <v>0</v>
      </c>
      <c r="O351">
        <f>IF(ISNA(P351),NA(),O229)</f>
        <v>0</v>
      </c>
      <c r="P351">
        <f>IF(OR(P229="",AND(P229=P228,P229=P230)),NA(), P229)</f>
        <v>0</v>
      </c>
      <c r="Q351">
        <f>IF(ISNA(R351),NA(),Q229)</f>
        <v>0</v>
      </c>
      <c r="R351">
        <f>IF(OR(R229="",AND(R229=R228,R229=R230)),NA(), R229)</f>
        <v>0</v>
      </c>
      <c r="S351">
        <f>IF(ISNA(T351),NA(),S229)</f>
        <v>0</v>
      </c>
      <c r="T351">
        <f>IF(OR(T229="",AND(T229=T228,T229=T230)),NA(), T229)</f>
        <v>0</v>
      </c>
      <c r="U351">
        <f>IF(ISNA(V351),NA(),U229)</f>
        <v>0</v>
      </c>
      <c r="V351">
        <f>IF(OR(V229="",AND(V229=V228,V229=V230)),NA(), V229)</f>
        <v>0</v>
      </c>
      <c r="W351">
        <f>IF(ISNA(X351),NA(),W229)</f>
        <v>0</v>
      </c>
      <c r="X351">
        <f>IF(OR(X229="",AND(X229=X228,X229=X230)),NA(), X229)</f>
        <v>0</v>
      </c>
      <c r="Y351">
        <f>IF(ISNA(Z351),NA(),Y229)</f>
        <v>0</v>
      </c>
      <c r="Z351">
        <f>IF(OR(Z229="",AND(Z229=Z228,Z229=Z230)),NA(), Z229)</f>
        <v>0</v>
      </c>
      <c r="AA351">
        <f>IF(ISNA(AB351),NA(),AA229)</f>
        <v>0</v>
      </c>
      <c r="AB351">
        <f>IF(OR(AB229="",AND(AB229=AB228,AB229=AB230)),NA(), AB229)</f>
        <v>0</v>
      </c>
      <c r="AC351">
        <f>IF(ISNA(AD351),NA(),AC229)</f>
        <v>0</v>
      </c>
      <c r="AD351">
        <f>IF(OR(AD229="",AND(AD229=AD228,AD229=AD230)),NA(), AD229)</f>
        <v>0</v>
      </c>
      <c r="AE351">
        <f>IF(ISNA(AF351),NA(),AE229)</f>
        <v>0</v>
      </c>
      <c r="AF351">
        <f>IF(OR(AF229="",AND(AF229=AF228,AF229=AF230)),NA(), AF229)</f>
        <v>0</v>
      </c>
      <c r="AG351">
        <f>IF(ISNA(AH351),NA(),AG229)</f>
        <v>0</v>
      </c>
      <c r="AH351">
        <f>IF(OR(AH229="",AND(AH229=AH228,AH229=AH230)),NA(), AH229)</f>
        <v>0</v>
      </c>
      <c r="AI351">
        <f>IF(ISNA(AJ351),NA(),AI229)</f>
        <v>0</v>
      </c>
      <c r="AJ351">
        <f>IF(OR(AJ229="",AND(AJ229=AJ228,AJ229=AJ230)),NA(), AJ229)</f>
        <v>0</v>
      </c>
      <c r="AK351">
        <f>IF(ISNA(AL351),NA(),AK229)</f>
        <v>0</v>
      </c>
      <c r="AL351">
        <f>IF(OR(AL229="",AND(AL229=AL228,AL229=AL230)),NA(), AL229)</f>
        <v>0</v>
      </c>
      <c r="AM351">
        <f>IF(ISNA(AN351),NA(),AM229)</f>
        <v>0</v>
      </c>
      <c r="AN351">
        <f>IF(OR(AN229="",AND(AN229=AN228,AN229=AN230)),NA(), AN229)</f>
        <v>0</v>
      </c>
      <c r="AO351">
        <f>IF(ISNA(AP351),NA(),AO229)</f>
        <v>0</v>
      </c>
      <c r="AP351">
        <f>IF(OR(AP229="",AND(AP229=AP228,AP229=AP230)),NA(), AP229)</f>
        <v>0</v>
      </c>
      <c r="AQ351">
        <f>IF(ISNA(AR351),NA(),AQ229)</f>
        <v>0</v>
      </c>
      <c r="AR351">
        <f>IF(OR(AR229="",AND(AR229=AR228,AR229=AR230)),NA(), AR229)</f>
        <v>0</v>
      </c>
      <c r="AS351">
        <f>IF(ISNA(AT351),NA(),AS229)</f>
        <v>0</v>
      </c>
      <c r="AT351">
        <f>IF(OR(AT229="",AND(AT229=AT228,AT229=AT230)),NA(), AT229)</f>
        <v>0</v>
      </c>
      <c r="AU351">
        <f>IF(ISNA(AV351),NA(),AU229)</f>
        <v>0</v>
      </c>
      <c r="AV351">
        <f>IF(OR(AV229="",AND(AV229=AV228,AV229=AV230)),NA(), AV229)</f>
        <v>0</v>
      </c>
      <c r="AW351">
        <f>IF(ISNA(AX351),NA(),AW229)</f>
        <v>0</v>
      </c>
      <c r="AX351">
        <f>IF(OR(AX229="",AND(AX229=AX228,AX229=AX230)),NA(), AX229)</f>
        <v>0</v>
      </c>
      <c r="AY351">
        <f>IF(ISNA(AZ351),NA(),AY229)</f>
        <v>0</v>
      </c>
      <c r="AZ351">
        <f>IF(OR(AZ229="",AND(AZ229=AZ228,AZ229=AZ230)),NA(), AZ229)</f>
        <v>0</v>
      </c>
      <c r="BA351">
        <f>IF(ISNA(BB351),NA(),BA229)</f>
        <v>0</v>
      </c>
      <c r="BB351">
        <f>IF(OR(BB229="",AND(BB229=BB228,BB229=BB230)),NA(), BB229)</f>
        <v>0</v>
      </c>
      <c r="BC351">
        <f>IF(ISNA(BD351),NA(),BC229)</f>
        <v>0</v>
      </c>
      <c r="BD351">
        <f>IF(OR(BD229="",AND(BD229=BD228,BD229=BD230)),NA(), BD229)</f>
        <v>0</v>
      </c>
      <c r="BE351">
        <f>IF(ISNA(BF351),NA(),BE229)</f>
        <v>0</v>
      </c>
      <c r="BF351">
        <f>IF(OR(BF229="",AND(BF229=BF228,BF229=BF230)),NA(), BF229)</f>
        <v>0</v>
      </c>
      <c r="BG351">
        <f>IF(ISNA(BH351),NA(),BG229)</f>
        <v>0</v>
      </c>
      <c r="BH351">
        <f>IF(OR(BH229="",AND(BH229=BH228,BH229=BH230)),NA(), BH229)</f>
        <v>0</v>
      </c>
      <c r="BI351">
        <f>IF(ISNA(BJ351),NA(),BI229)</f>
        <v>0</v>
      </c>
      <c r="BJ351">
        <f>IF(OR(BJ229="",AND(BJ229=BJ228,BJ229=BJ230)),NA(), BJ229)</f>
        <v>0</v>
      </c>
      <c r="BK351">
        <f>IF(ISNA(BL351),NA(),BK229)</f>
        <v>0</v>
      </c>
      <c r="BL351">
        <f>IF(OR(BL229="",AND(BL229=BL228,BL229=BL230)),NA(), BL229)</f>
        <v>0</v>
      </c>
      <c r="BM351">
        <f>IF(ISNA(BN351),NA(),BM229)</f>
        <v>0</v>
      </c>
      <c r="BN351">
        <f>IF(OR(BN229="",AND(BN229=BN228,BN229=BN230)),NA(), BN229)</f>
        <v>0</v>
      </c>
      <c r="BO351">
        <f>IF(ISNA(BP351),NA(),BO229)</f>
        <v>0</v>
      </c>
      <c r="BP351">
        <f>IF(OR(BP229="",AND(BP229=BP228,BP229=BP230)),NA(), BP229)</f>
        <v>0</v>
      </c>
      <c r="BQ351">
        <f>IF(ISNA(BR351),NA(),BQ229)</f>
        <v>0</v>
      </c>
      <c r="BR351">
        <f>IF(OR(BR229="",AND(BR229=BR228,BR229=BR230)),NA(), BR229)</f>
        <v>0</v>
      </c>
      <c r="BS351">
        <f>IF(ISNA(BT351),NA(),BS229)</f>
        <v>0</v>
      </c>
      <c r="BT351">
        <f>IF(OR(BT229="",AND(BT229=BT228,BT229=BT230)),NA(), BT229)</f>
        <v>0</v>
      </c>
      <c r="BU351">
        <f>IF(ISNA(BV351),NA(),BU229)</f>
        <v>0</v>
      </c>
      <c r="BV351">
        <f>IF(OR(BV229="",AND(BV229=BV228,BV229=BV230)),NA(), BV229)</f>
        <v>0</v>
      </c>
      <c r="BW351">
        <f>IF(ISNA(BX351),NA(),BW229)</f>
        <v>0</v>
      </c>
      <c r="BX351">
        <f>IF(OR(BX229="",AND(BX229=BX228,BX229=BX230)),NA(), BX229)</f>
        <v>0</v>
      </c>
      <c r="BY351">
        <f>IF(ISNA(BZ351),NA(),BY229)</f>
        <v>0</v>
      </c>
      <c r="BZ351">
        <f>IF(OR(BZ229="",AND(BZ229=BZ228,BZ229=BZ230)),NA(), BZ229)</f>
        <v>0</v>
      </c>
      <c r="CA351">
        <f>IF(ISNA(CB351),NA(),CA229)</f>
        <v>0</v>
      </c>
      <c r="CB351">
        <f>IF(OR(CB229="",AND(CB229=CB228,CB229=CB230)),NA(), CB229)</f>
        <v>0</v>
      </c>
      <c r="CC351">
        <f>IF(ISNA(CD351),NA(),CC229)</f>
        <v>0</v>
      </c>
      <c r="CD351">
        <f>IF(OR(CD229="",AND(CD229=CD228,CD229=CD230)),NA(), CD229)</f>
        <v>0</v>
      </c>
      <c r="CE351">
        <f>IF(ISNA(CF351),NA(),CE229)</f>
        <v>0</v>
      </c>
      <c r="CF351">
        <f>IF(OR(CF229="",AND(CF229=CF228,CF229=CF230)),NA(), CF229)</f>
        <v>0</v>
      </c>
      <c r="CG351">
        <f>IF(ISNA(CH351),NA(),CG229)</f>
        <v>0</v>
      </c>
      <c r="CH351">
        <f>IF(OR(CH229="",AND(CH229=CH228,CH229=CH230)),NA(), CH229)</f>
        <v>0</v>
      </c>
      <c r="CI351">
        <f>IF(ISNA(CJ351),NA(),CI229)</f>
        <v>0</v>
      </c>
      <c r="CJ351">
        <f>IF(OR(CJ229="",AND(CJ229=CJ228,CJ229=CJ230)),NA(), CJ229)</f>
        <v>0</v>
      </c>
      <c r="CK351">
        <f>IF(ISNA(CL351),NA(),CK229)</f>
        <v>0</v>
      </c>
      <c r="CL351">
        <f>IF(OR(CL229="",AND(CL229=CL228,CL229=CL230)),NA(), CL229)</f>
        <v>0</v>
      </c>
      <c r="CM351">
        <f>IF(ISNA(CN351),NA(),CM229)</f>
        <v>0</v>
      </c>
      <c r="CN351">
        <f>IF(OR(CN229="",AND(CN229=CN228,CN229=CN230)),NA(), CN229)</f>
        <v>0</v>
      </c>
      <c r="CO351">
        <f>IF(ISNA(CP351),NA(),CO229)</f>
        <v>0</v>
      </c>
      <c r="CP351">
        <f>IF(OR(CP229="",AND(CP229=CP228,CP229=CP230)),NA(), CP229)</f>
        <v>0</v>
      </c>
      <c r="CQ351">
        <f>IF(ISNA(CR351),NA(),CQ229)</f>
        <v>0</v>
      </c>
      <c r="CR351">
        <f>IF(OR(CR229="",AND(CR229=CR228,CR229=CR230)),NA(), CR229)</f>
        <v>0</v>
      </c>
      <c r="CS351">
        <f>IF(ISNA(CT351),NA(),CS229)</f>
        <v>0</v>
      </c>
      <c r="CT351">
        <f>IF(OR(CT229="",AND(CT229=CT228,CT229=CT230)),NA(), CT229)</f>
        <v>0</v>
      </c>
      <c r="CU351">
        <f>IF(ISNA(CV351),NA(),CU229)</f>
        <v>0</v>
      </c>
      <c r="CV351">
        <f>IF(OR(CV229="",AND(CV229=CV228,CV229=CV230)),NA(), CV229)</f>
        <v>0</v>
      </c>
      <c r="CW351">
        <f>IF(ISNA(CX351),NA(),CW229)</f>
        <v>0</v>
      </c>
      <c r="CX351">
        <f>IF(OR(CX229="",AND(CX229=CX228,CX229=CX230)),NA(), CX229)</f>
        <v>0</v>
      </c>
      <c r="CY351">
        <f>IF(ISNA(CZ351),NA(),CY229)</f>
        <v>0</v>
      </c>
      <c r="CZ351">
        <f>IF(OR(CZ229="",AND(CZ229=CZ228,CZ229=CZ230)),NA(), CZ229)</f>
        <v>0</v>
      </c>
      <c r="DA351">
        <f>IF(ISNA(DB351),NA(),DA229)</f>
        <v>0</v>
      </c>
      <c r="DB351">
        <f>IF(OR(DB229="",AND(DB229=DB228,DB229=DB230)),NA(), DB229)</f>
        <v>0</v>
      </c>
      <c r="DC351">
        <f>IF(ISNA(DD351),NA(),DC229)</f>
        <v>0</v>
      </c>
      <c r="DD351">
        <f>IF(OR(DD229="",AND(DD229=DD228,DD229=DD230)),NA(), DD229)</f>
        <v>0</v>
      </c>
      <c r="DE351">
        <f>IF(ISNA(DF351),NA(),DE229)</f>
        <v>0</v>
      </c>
      <c r="DF351">
        <f>IF(OR(DF229="",AND(DF229=DF228,DF229=DF230)),NA(), DF229)</f>
        <v>0</v>
      </c>
      <c r="DG351">
        <f>IF(ISNA(DH351),NA(),DG229)</f>
        <v>0</v>
      </c>
      <c r="DH351">
        <f>IF(OR(DH229="",AND(DH229=DH228,DH229=DH230)),NA(), DH229)</f>
        <v>0</v>
      </c>
      <c r="DI351">
        <f>IF(ISNA(DJ351),NA(),DI229)</f>
        <v>0</v>
      </c>
      <c r="DJ351">
        <f>IF(OR(DJ229="",AND(DJ229=DJ228,DJ229=DJ230)),NA(), DJ229)</f>
        <v>0</v>
      </c>
      <c r="DK351">
        <f>IF(ISNA(DL351),NA(),DK229)</f>
        <v>0</v>
      </c>
      <c r="DL351">
        <f>IF(OR(DL229="",AND(DL229=DL228,DL229=DL230)),NA(), DL229)</f>
        <v>0</v>
      </c>
      <c r="DM351">
        <f>IF(ISNA(DN351),NA(),DM229)</f>
        <v>0</v>
      </c>
      <c r="DN351">
        <f>IF(OR(DN229="",AND(DN229=DN228,DN229=DN230)),NA(), DN229)</f>
        <v>0</v>
      </c>
      <c r="DO351">
        <f>IF(ISNA(DP351),NA(),DO229)</f>
        <v>0</v>
      </c>
      <c r="DP351">
        <f>IF(OR(DP229="",AND(DP229=DP228,DP229=DP230)),NA(), DP229)</f>
        <v>0</v>
      </c>
      <c r="DQ351">
        <f>IF(ISNA(DR351),NA(),DQ229)</f>
        <v>0</v>
      </c>
      <c r="DR351">
        <f>IF(OR(DR229="",AND(DR229=DR228,DR229=DR230)),NA(), DR229)</f>
        <v>0</v>
      </c>
      <c r="DS351">
        <f>IF(ISNA(DT351),NA(),DS229)</f>
        <v>0</v>
      </c>
      <c r="DT351">
        <f>IF(OR(DT229="",AND(DT229=DT228,DT229=DT230)),NA(), DT229)</f>
        <v>0</v>
      </c>
      <c r="DU351">
        <f>IF(ISNA(DV351),NA(),DU229)</f>
        <v>0</v>
      </c>
      <c r="DV351">
        <f>IF(OR(DV229="",AND(DV229=DV228,DV229=DV230)),NA(), DV229)</f>
        <v>0</v>
      </c>
      <c r="DW351">
        <f>IF(ISNA(DX351),NA(),DW229)</f>
        <v>0</v>
      </c>
      <c r="DX351">
        <f>IF(OR(DX229="",AND(DX229=DX228,DX229=DX230)),NA(), DX229)</f>
        <v>0</v>
      </c>
      <c r="DY351">
        <f>IF(ISNA(DZ351),NA(),DY229)</f>
        <v>0</v>
      </c>
      <c r="DZ351">
        <f>IF(OR(DZ229="",AND(DZ229=DZ228,DZ229=DZ230)),NA(), DZ229)</f>
        <v>0</v>
      </c>
      <c r="EA351">
        <f>IF(ISNA(EB351),NA(),EA229)</f>
        <v>0</v>
      </c>
      <c r="EB351">
        <f>IF(OR(EB229="",AND(EB229=EB228,EB229=EB230)),NA(), EB229)</f>
        <v>0</v>
      </c>
      <c r="EC351">
        <f>IF(ISNA(ED351),NA(),EC229)</f>
        <v>0</v>
      </c>
      <c r="ED351">
        <f>IF(OR(ED229="",AND(ED229=ED228,ED229=ED230)),NA(), ED229)</f>
        <v>0</v>
      </c>
      <c r="EE351">
        <f>IF(ISNA(EF351),NA(),EE229)</f>
        <v>0</v>
      </c>
      <c r="EF351">
        <f>IF(OR(EF229="",AND(EF229=EF228,EF229=EF230)),NA(), EF229)</f>
        <v>0</v>
      </c>
      <c r="EI351">
        <f>IF(ISNA(EJ351),NA(),EI229)</f>
        <v>0</v>
      </c>
      <c r="EJ351">
        <f>IF(OR(EJ229="",AND(EJ229=EJ228,EJ229=EJ230)),NA(), EJ229)</f>
        <v>0</v>
      </c>
      <c r="EK351">
        <f>IF(ISNA(EL351),NA(),EK229)</f>
        <v>0</v>
      </c>
      <c r="EL351">
        <f>IF(OR(EL229="",AND(EL229=EL228,EL229=EL230)),NA(), EL229)</f>
        <v>0</v>
      </c>
      <c r="EM351">
        <f>IF(ISNA(EN351),NA(),EM229)</f>
        <v>0</v>
      </c>
      <c r="EN351">
        <f>IF(OR(EN229="",AND(EN229=EN228,EN229=EN230)),NA(), EN229)</f>
        <v>0</v>
      </c>
      <c r="EO351">
        <f>IF(ISNA(EP351),NA(),EO229)</f>
        <v>0</v>
      </c>
      <c r="EP351">
        <f>IF(OR(EP229="",AND(EP229=EP228,EP229=EP230)),NA(), EP229)</f>
        <v>0</v>
      </c>
      <c r="EQ351">
        <f>IF(ISNA(ER351),NA(),EQ229)</f>
        <v>0</v>
      </c>
      <c r="ER351">
        <f>IF(OR(ER229="",AND(ER229=ER228,ER229=ER230)),NA(), ER229)</f>
        <v>0</v>
      </c>
      <c r="ES351">
        <f>IF(ISNA(ET351),NA(),ES229)</f>
        <v>0</v>
      </c>
      <c r="ET351">
        <f>IF(OR(ET229="",AND(ET229=ET228,ET229=ET230)),NA(), ET229)</f>
        <v>0</v>
      </c>
      <c r="EU351">
        <f>IF(ISNA(EV351),NA(),EU229)</f>
        <v>0</v>
      </c>
      <c r="EV351">
        <f>IF(OR(EV229="",AND(EV229=EV228,EV229=EV230)),NA(), EV229)</f>
        <v>0</v>
      </c>
      <c r="EW351">
        <f>IF(ISNA(EX351),NA(),EW229)</f>
        <v>0</v>
      </c>
      <c r="EX351">
        <f>IF(OR(EX229="",AND(EX229=EX228,EX229=EX230)),NA(), EX229)</f>
        <v>0</v>
      </c>
      <c r="EY351">
        <f>IF(ISNA(EZ351),NA(),EY229)</f>
        <v>0</v>
      </c>
      <c r="EZ351">
        <f>IF(OR(EZ229="",AND(EZ229=EZ228,EZ229=EZ230)),NA(), EZ229)</f>
        <v>0</v>
      </c>
      <c r="FA351">
        <f>IF(ISNA(FB351),NA(),FA229)</f>
        <v>0</v>
      </c>
      <c r="FB351">
        <f>IF(OR(FB229="",AND(FB229=FB228,FB229=FB230)),NA(), FB229)</f>
        <v>0</v>
      </c>
      <c r="FC351">
        <f>IF(ISNA(FD351),NA(),FC229)</f>
        <v>0</v>
      </c>
      <c r="FD351">
        <f>IF(OR(FD229="",AND(FD229=FD228,FD229=FD230)),NA(), FD229)</f>
        <v>0</v>
      </c>
      <c r="FE351">
        <f>IF(ISNA(FF351),NA(),FE229)</f>
        <v>0</v>
      </c>
      <c r="FF351">
        <f>IF(OR(FF229="",AND(FF229=FF228,FF229=FF230)),NA(), FF229)</f>
        <v>0</v>
      </c>
      <c r="FG351">
        <f>IF(ISNA(FH351),NA(),FG229)</f>
        <v>0</v>
      </c>
      <c r="FH351">
        <f>IF(OR(FH229="",AND(FH229=FH228,FH229=FH230)),NA(), FH229)</f>
        <v>0</v>
      </c>
      <c r="FI351">
        <f>IF(ISNA(FJ351),NA(),FI229)</f>
        <v>0</v>
      </c>
      <c r="FJ351">
        <f>IF(OR(FJ229="",AND(FJ229=FJ228,FJ229=FJ230)),NA(), FJ229)</f>
        <v>0</v>
      </c>
      <c r="FK351">
        <f>IF(ISNA(FL351),NA(),FK229)</f>
        <v>0</v>
      </c>
      <c r="FL351">
        <f>IF(OR(FL229="",AND(FL229=FL228,FL229=FL230)),NA(), FL229)</f>
        <v>0</v>
      </c>
      <c r="FM351">
        <f>IF(ISNA(FN351),NA(),FM229)</f>
        <v>0</v>
      </c>
      <c r="FN351">
        <f>IF(OR(FN229="",AND(FN229=FN228,FN229=FN230)),NA(), FN229)</f>
        <v>0</v>
      </c>
      <c r="FO351">
        <f>IF(ISNA(FP351),NA(),FO229)</f>
        <v>0</v>
      </c>
      <c r="FP351">
        <f>IF(OR(FP229="",AND(FP229=FP228,FP229=FP230)),NA(), FP229)</f>
        <v>0</v>
      </c>
      <c r="FQ351">
        <f>IF(ISNA(FR351),NA(),FQ229)</f>
        <v>0</v>
      </c>
      <c r="FR351">
        <f>IF(OR(FR229="",AND(FR229=FR228,FR229=FR230)),NA(), FR229)</f>
        <v>0</v>
      </c>
      <c r="FS351">
        <f>IF(ISNA(FT351),NA(),FS229)</f>
        <v>0</v>
      </c>
      <c r="FT351">
        <f>IF(OR(FT229="",AND(FT229=FT228,FT229=FT230)),NA(), FT229)</f>
        <v>0</v>
      </c>
      <c r="FU351">
        <f>IF(ISNA(FV351),NA(),FU229)</f>
        <v>0</v>
      </c>
      <c r="FV351">
        <f>IF(OR(FV229="",AND(FV229=FV228,FV229=FV230)),NA(), FV229)</f>
        <v>0</v>
      </c>
      <c r="FW351">
        <f>IF(ISNA(FX351),NA(),FW229)</f>
        <v>0</v>
      </c>
      <c r="FX351">
        <f>IF(OR(FX229="",AND(FX229=FX228,FX229=FX230)),NA(), FX229)</f>
        <v>0</v>
      </c>
      <c r="FY351">
        <f>IF(ISNA(FZ351),NA(),FY229)</f>
        <v>0</v>
      </c>
      <c r="FZ351">
        <f>IF(OR(FZ229="",AND(FZ229=FZ228,FZ229=FZ230)),NA(), FZ229)</f>
        <v>0</v>
      </c>
      <c r="GA351">
        <f>IF(ISNA(GB351),NA(),GA229)</f>
        <v>0</v>
      </c>
      <c r="GB351">
        <f>IF(OR(GB229="",AND(GB229=GB228,GB229=GB230)),NA(), GB229)</f>
        <v>0</v>
      </c>
      <c r="GC351">
        <f>IF(ISNA(GD351),NA(),GC229)</f>
        <v>0</v>
      </c>
      <c r="GD351">
        <f>IF(OR(GD229="",AND(GD229=GD228,GD229=GD230)),NA(), GD229)</f>
        <v>0</v>
      </c>
      <c r="GE351">
        <f>IF(ISNA(GF351),NA(),GE229)</f>
        <v>0</v>
      </c>
      <c r="GF351">
        <f>IF(OR(GF229="",AND(GF229=GF228,GF229=GF230)),NA(), GF229)</f>
        <v>0</v>
      </c>
      <c r="GG351">
        <f>IF(ISNA(GH351),NA(),GG229)</f>
        <v>0</v>
      </c>
      <c r="GH351">
        <f>IF(OR(GH229="",AND(GH229=GH228,GH229=GH230)),NA(), GH229)</f>
        <v>0</v>
      </c>
      <c r="GI351">
        <f>IF(ISNA(GJ351),NA(),GI229)</f>
        <v>0</v>
      </c>
      <c r="GJ351">
        <f>IF(OR(GJ229="",AND(GJ229=GJ228,GJ229=GJ230)),NA(), GJ229)</f>
        <v>0</v>
      </c>
      <c r="GK351">
        <f>IF(ISNA(GL351),NA(),GK229)</f>
        <v>0</v>
      </c>
      <c r="GL351">
        <f>IF(OR(GL229="",AND(GL229=GL228,GL229=GL230)),NA(), GL229)</f>
        <v>0</v>
      </c>
      <c r="GM351">
        <f>IF(ISNA(GN351),NA(),GM229)</f>
        <v>0</v>
      </c>
      <c r="GN351">
        <f>IF(OR(GN229="",AND(GN229=GN228,GN229=GN230)),NA(), GN229)</f>
        <v>0</v>
      </c>
      <c r="GO351">
        <f>IF(ISNA(GP351),NA(),GO229)</f>
        <v>0</v>
      </c>
      <c r="GP351">
        <f>IF(OR(GP229="",AND(GP229=GP228,GP229=GP230)),NA(), GP229)</f>
        <v>0</v>
      </c>
      <c r="GQ351">
        <f>IF(ISNA(GR351),NA(),GQ229)</f>
        <v>0</v>
      </c>
      <c r="GR351">
        <f>IF(OR(GR229="",AND(GR229=GR228,GR229=GR230)),NA(), GR229)</f>
        <v>0</v>
      </c>
      <c r="GS351">
        <f>IF(ISNA(GT351),NA(),GS229)</f>
        <v>0</v>
      </c>
      <c r="GT351">
        <f>IF(OR(GT229="",AND(GT229=GT228,GT229=GT230)),NA(), GT229)</f>
        <v>0</v>
      </c>
      <c r="GU351">
        <f>IF(ISNA(GV351),NA(),GU229)</f>
        <v>0</v>
      </c>
      <c r="GV351">
        <f>IF(OR(GV229="",AND(GV229=GV228,GV229=GV230)),NA(), GV229)</f>
        <v>0</v>
      </c>
      <c r="GW351">
        <f>IF(ISNA(GX351),NA(),GW229)</f>
        <v>0</v>
      </c>
      <c r="GX351">
        <f>IF(OR(GX229="",AND(GX229=GX228,GX229=GX230)),NA(), GX229)</f>
        <v>0</v>
      </c>
      <c r="GY351">
        <f>IF(ISNA(GZ351),NA(),GY229)</f>
        <v>0</v>
      </c>
      <c r="GZ351">
        <f>IF(OR(GZ229="",AND(GZ229=GZ228,GZ229=GZ230)),NA(), GZ229)</f>
        <v>0</v>
      </c>
      <c r="HA351">
        <f>IF(ISNA(HB351),NA(),HA229)</f>
        <v>0</v>
      </c>
      <c r="HB351">
        <f>IF(OR(HB229="",AND(HB229=HB228,HB229=HB230)),NA(), HB229)</f>
        <v>0</v>
      </c>
      <c r="HC351">
        <f>IF(ISNA(HD351),NA(),HC229)</f>
        <v>0</v>
      </c>
      <c r="HD351">
        <f>IF(OR(HD229="",AND(HD229=HD228,HD229=HD230)),NA(), HD229)</f>
        <v>0</v>
      </c>
      <c r="HE351">
        <f>IF(ISNA(HF351),NA(),HE229)</f>
        <v>0</v>
      </c>
      <c r="HF351">
        <f>IF(OR(HF229="",AND(HF229=HF228,HF229=HF230)),NA(), HF229)</f>
        <v>0</v>
      </c>
      <c r="HG351">
        <f>IF(ISNA(HH351),NA(),HG229)</f>
        <v>0</v>
      </c>
      <c r="HH351">
        <f>IF(OR(HH229="",AND(HH229=HH228,HH229=HH230)),NA(), HH229)</f>
        <v>0</v>
      </c>
      <c r="HI351">
        <f>IF(ISNA(HJ351),NA(),HI229)</f>
        <v>0</v>
      </c>
      <c r="HJ351">
        <f>IF(OR(HJ229="",AND(HJ229=HJ228,HJ229=HJ230)),NA(), HJ229)</f>
        <v>0</v>
      </c>
      <c r="HK351">
        <f>IF(ISNA(HL351),NA(),HK229)</f>
        <v>0</v>
      </c>
      <c r="HL351">
        <f>IF(OR(HL229="",AND(HL229=HL228,HL229=HL230)),NA(), HL229)</f>
        <v>0</v>
      </c>
      <c r="HM351">
        <f>IF(ISNA(HN351),NA(),HM229)</f>
        <v>0</v>
      </c>
      <c r="HN351">
        <f>IF(OR(HN229="",AND(HN229=HN228,HN229=HN230)),NA(), HN229)</f>
        <v>0</v>
      </c>
      <c r="HO351">
        <f>IF(ISNA(HP351),NA(),HO229)</f>
        <v>0</v>
      </c>
      <c r="HP351">
        <f>IF(OR(HP229="",AND(HP229=HP228,HP229=HP230)),NA(), HP229)</f>
        <v>0</v>
      </c>
      <c r="HQ351">
        <f>IF(ISNA(HR351),NA(),HQ229)</f>
        <v>0</v>
      </c>
      <c r="HR351">
        <f>IF(OR(HR229="",AND(HR229=HR228,HR229=HR230)),NA(), HR229)</f>
        <v>0</v>
      </c>
      <c r="HS351">
        <f>IF(ISNA(HT351),NA(),HS229)</f>
        <v>0</v>
      </c>
      <c r="HT351">
        <f>IF(OR(HT229="",AND(HT229=HT228,HT229=HT230)),NA(), HT229)</f>
        <v>0</v>
      </c>
      <c r="HU351">
        <f>IF(ISNA(HV351),NA(),HU229)</f>
        <v>0</v>
      </c>
      <c r="HV351">
        <f>IF(OR(HV229="",AND(HV229=HV228,HV229=HV230)),NA(), HV229)</f>
        <v>0</v>
      </c>
      <c r="HW351">
        <f>IF(ISNA(HX351),NA(),HW229)</f>
        <v>0</v>
      </c>
      <c r="HX351">
        <f>IF(OR(HX229="",AND(HX229=HX228,HX229=HX230)),NA(), HX229)</f>
        <v>0</v>
      </c>
      <c r="HY351">
        <f>IF(ISNA(HZ351),NA(),HY229)</f>
        <v>0</v>
      </c>
      <c r="HZ351">
        <f>IF(OR(HZ229="",AND(HZ229=HZ228,HZ229=HZ230)),NA(), HZ229)</f>
        <v>0</v>
      </c>
      <c r="IA351">
        <f>IF(ISNA(IB351),NA(),IA229)</f>
        <v>0</v>
      </c>
      <c r="IB351">
        <f>IF(OR(IB229="",AND(IB229=IB228,IB229=IB230)),NA(), IB229)</f>
        <v>0</v>
      </c>
      <c r="IC351">
        <f>IF(ISNA(ID351),NA(),IC229)</f>
        <v>0</v>
      </c>
      <c r="ID351">
        <f>IF(OR(ID229="",AND(ID229=ID228,ID229=ID230)),NA(), ID229)</f>
        <v>0</v>
      </c>
      <c r="IE351">
        <f>IF(ISNA(IF351),NA(),IE229)</f>
        <v>0</v>
      </c>
      <c r="IF351">
        <f>IF(OR(IF229="",AND(IF229=IF228,IF229=IF230)),NA(), IF229)</f>
        <v>0</v>
      </c>
      <c r="IG351">
        <f>IF(ISNA(IH351),NA(),IG229)</f>
        <v>0</v>
      </c>
      <c r="IH351">
        <f>IF(OR(IH229="",AND(IH229=IH228,IH229=IH230)),NA(), IH229)</f>
        <v>0</v>
      </c>
      <c r="II351">
        <f>IF(ISNA(IJ351),NA(),II229)</f>
        <v>0</v>
      </c>
      <c r="IJ351">
        <f>IF(OR(IJ229="",AND(IJ229=IJ228,IJ229=IJ230)),NA(), IJ229)</f>
        <v>0</v>
      </c>
      <c r="IK351">
        <f>IF(ISNA(IL351),NA(),IK229)</f>
        <v>0</v>
      </c>
      <c r="IL351">
        <f>IF(OR(IL229="",AND(IL229=IL228,IL229=IL230)),NA(), IL229)</f>
        <v>0</v>
      </c>
      <c r="IM351">
        <f>IF(ISNA(IN351),NA(),IM229)</f>
        <v>0</v>
      </c>
      <c r="IN351">
        <f>IF(OR(IN229="",AND(IN229=IN228,IN229=IN230)),NA(), IN229)</f>
        <v>0</v>
      </c>
      <c r="IO351">
        <f>IF(ISNA(IP351),NA(),IO229)</f>
        <v>0</v>
      </c>
      <c r="IP351">
        <f>IF(OR(IP229="",AND(IP229=IP228,IP229=IP230)),NA(), IP229)</f>
        <v>0</v>
      </c>
      <c r="IQ351">
        <f>IF(ISNA(IR351),NA(),IQ229)</f>
        <v>0</v>
      </c>
      <c r="IR351">
        <f>IF(OR(IR229="",AND(IR229=IR228,IR229=IR230)),NA(), IR229)</f>
        <v>0</v>
      </c>
      <c r="IS351">
        <f>IF(ISNA(IT351),NA(),IS229)</f>
        <v>0</v>
      </c>
      <c r="IT351">
        <f>IF(OR(IT229="",AND(IT229=IT228,IT229=IT230)),NA(), IT229)</f>
        <v>0</v>
      </c>
      <c r="IU351">
        <f>IF(ISNA(IV351),NA(),IU229)</f>
        <v>0</v>
      </c>
      <c r="IV351">
        <f>IF(OR(IV229="",AND(IV229=IV228,IV229=IV230)),NA(), IV229)</f>
        <v>0</v>
      </c>
      <c r="IW351">
        <f>IF(ISNA(IX351),NA(),IW229)</f>
        <v>0</v>
      </c>
      <c r="IX351">
        <f>IF(OR(IX229="",AND(IX229=IX228,IX229=IX230)),NA(), IX229)</f>
        <v>0</v>
      </c>
      <c r="IY351">
        <f>IF(ISNA(IZ351),NA(),IY229)</f>
        <v>0</v>
      </c>
      <c r="IZ351">
        <f>IF(OR(IZ229="",AND(IZ229=IZ228,IZ229=IZ230)),NA(), IZ229)</f>
        <v>0</v>
      </c>
      <c r="JA351">
        <f>IF(ISNA(JB351),NA(),JA229)</f>
        <v>0</v>
      </c>
      <c r="JB351">
        <f>IF(OR(JB229="",AND(JB229=JB228,JB229=JB230)),NA(), JB229)</f>
        <v>0</v>
      </c>
      <c r="JC351">
        <f>IF(ISNA(JD351),NA(),JC229)</f>
        <v>0</v>
      </c>
      <c r="JD351">
        <f>IF(OR(JD229="",AND(JD229=JD228,JD229=JD230)),NA(), JD229)</f>
        <v>0</v>
      </c>
      <c r="JE351">
        <f>IF(ISNA(JF351),NA(),JE229)</f>
        <v>0</v>
      </c>
      <c r="JF351">
        <f>IF(OR(JF229="",AND(JF229=JF228,JF229=JF230)),NA(), JF229)</f>
        <v>0</v>
      </c>
      <c r="JG351">
        <f>IF(ISNA(JH351),NA(),JG229)</f>
        <v>0</v>
      </c>
      <c r="JH351">
        <f>IF(OR(JH229="",AND(JH229=JH228,JH229=JH230)),NA(), JH229)</f>
        <v>0</v>
      </c>
      <c r="JI351">
        <f>IF(ISNA(JJ351),NA(),JI229)</f>
        <v>0</v>
      </c>
      <c r="JJ351">
        <f>IF(OR(JJ229="",AND(JJ229=JJ228,JJ229=JJ230)),NA(), JJ229)</f>
        <v>0</v>
      </c>
    </row>
    <row r="352" spans="5:270">
      <c r="E352">
        <f>IF(ISNA(F352),NA(),E230)</f>
        <v>0</v>
      </c>
      <c r="F352">
        <f>IF(OR(F230="",AND(F230=F229,F230=F231)),NA(), F230)</f>
        <v>0</v>
      </c>
      <c r="G352">
        <f>IF(ISNA(H352),NA(),G230)</f>
        <v>0</v>
      </c>
      <c r="H352">
        <f>IF(OR(H230="",AND(H230=H229,H230=H231)),NA(), H230)</f>
        <v>0</v>
      </c>
      <c r="I352">
        <f>IF(ISNA(J352),NA(),I230)</f>
        <v>0</v>
      </c>
      <c r="J352">
        <f>IF(OR(J230="",AND(J230=J229,J230=J231)),NA(), J230)</f>
        <v>0</v>
      </c>
      <c r="K352">
        <f>IF(ISNA(L352),NA(),K230)</f>
        <v>0</v>
      </c>
      <c r="L352">
        <f>IF(OR(L230="",AND(L230=L229,L230=L231)),NA(), L230)</f>
        <v>0</v>
      </c>
      <c r="M352">
        <f>IF(ISNA(N352),NA(),M230)</f>
        <v>0</v>
      </c>
      <c r="N352">
        <f>IF(OR(N230="",AND(N230=N229,N230=N231)),NA(), N230)</f>
        <v>0</v>
      </c>
      <c r="O352">
        <f>IF(ISNA(P352),NA(),O230)</f>
        <v>0</v>
      </c>
      <c r="P352">
        <f>IF(OR(P230="",AND(P230=P229,P230=P231)),NA(), P230)</f>
        <v>0</v>
      </c>
      <c r="Q352">
        <f>IF(ISNA(R352),NA(),Q230)</f>
        <v>0</v>
      </c>
      <c r="R352">
        <f>IF(OR(R230="",AND(R230=R229,R230=R231)),NA(), R230)</f>
        <v>0</v>
      </c>
      <c r="S352">
        <f>IF(ISNA(T352),NA(),S230)</f>
        <v>0</v>
      </c>
      <c r="T352">
        <f>IF(OR(T230="",AND(T230=T229,T230=T231)),NA(), T230)</f>
        <v>0</v>
      </c>
      <c r="U352">
        <f>IF(ISNA(V352),NA(),U230)</f>
        <v>0</v>
      </c>
      <c r="V352">
        <f>IF(OR(V230="",AND(V230=V229,V230=V231)),NA(), V230)</f>
        <v>0</v>
      </c>
      <c r="W352">
        <f>IF(ISNA(X352),NA(),W230)</f>
        <v>0</v>
      </c>
      <c r="X352">
        <f>IF(OR(X230="",AND(X230=X229,X230=X231)),NA(), X230)</f>
        <v>0</v>
      </c>
      <c r="Y352">
        <f>IF(ISNA(Z352),NA(),Y230)</f>
        <v>0</v>
      </c>
      <c r="Z352">
        <f>IF(OR(Z230="",AND(Z230=Z229,Z230=Z231)),NA(), Z230)</f>
        <v>0</v>
      </c>
      <c r="AA352">
        <f>IF(ISNA(AB352),NA(),AA230)</f>
        <v>0</v>
      </c>
      <c r="AB352">
        <f>IF(OR(AB230="",AND(AB230=AB229,AB230=AB231)),NA(), AB230)</f>
        <v>0</v>
      </c>
      <c r="AC352">
        <f>IF(ISNA(AD352),NA(),AC230)</f>
        <v>0</v>
      </c>
      <c r="AD352">
        <f>IF(OR(AD230="",AND(AD230=AD229,AD230=AD231)),NA(), AD230)</f>
        <v>0</v>
      </c>
      <c r="AE352">
        <f>IF(ISNA(AF352),NA(),AE230)</f>
        <v>0</v>
      </c>
      <c r="AF352">
        <f>IF(OR(AF230="",AND(AF230=AF229,AF230=AF231)),NA(), AF230)</f>
        <v>0</v>
      </c>
      <c r="AG352">
        <f>IF(ISNA(AH352),NA(),AG230)</f>
        <v>0</v>
      </c>
      <c r="AH352">
        <f>IF(OR(AH230="",AND(AH230=AH229,AH230=AH231)),NA(), AH230)</f>
        <v>0</v>
      </c>
      <c r="AI352">
        <f>IF(ISNA(AJ352),NA(),AI230)</f>
        <v>0</v>
      </c>
      <c r="AJ352">
        <f>IF(OR(AJ230="",AND(AJ230=AJ229,AJ230=AJ231)),NA(), AJ230)</f>
        <v>0</v>
      </c>
      <c r="AK352">
        <f>IF(ISNA(AL352),NA(),AK230)</f>
        <v>0</v>
      </c>
      <c r="AL352">
        <f>IF(OR(AL230="",AND(AL230=AL229,AL230=AL231)),NA(), AL230)</f>
        <v>0</v>
      </c>
      <c r="AM352">
        <f>IF(ISNA(AN352),NA(),AM230)</f>
        <v>0</v>
      </c>
      <c r="AN352">
        <f>IF(OR(AN230="",AND(AN230=AN229,AN230=AN231)),NA(), AN230)</f>
        <v>0</v>
      </c>
      <c r="AO352">
        <f>IF(ISNA(AP352),NA(),AO230)</f>
        <v>0</v>
      </c>
      <c r="AP352">
        <f>IF(OR(AP230="",AND(AP230=AP229,AP230=AP231)),NA(), AP230)</f>
        <v>0</v>
      </c>
      <c r="AQ352">
        <f>IF(ISNA(AR352),NA(),AQ230)</f>
        <v>0</v>
      </c>
      <c r="AR352">
        <f>IF(OR(AR230="",AND(AR230=AR229,AR230=AR231)),NA(), AR230)</f>
        <v>0</v>
      </c>
      <c r="AS352">
        <f>IF(ISNA(AT352),NA(),AS230)</f>
        <v>0</v>
      </c>
      <c r="AT352">
        <f>IF(OR(AT230="",AND(AT230=AT229,AT230=AT231)),NA(), AT230)</f>
        <v>0</v>
      </c>
      <c r="AU352">
        <f>IF(ISNA(AV352),NA(),AU230)</f>
        <v>0</v>
      </c>
      <c r="AV352">
        <f>IF(OR(AV230="",AND(AV230=AV229,AV230=AV231)),NA(), AV230)</f>
        <v>0</v>
      </c>
      <c r="AW352">
        <f>IF(ISNA(AX352),NA(),AW230)</f>
        <v>0</v>
      </c>
      <c r="AX352">
        <f>IF(OR(AX230="",AND(AX230=AX229,AX230=AX231)),NA(), AX230)</f>
        <v>0</v>
      </c>
      <c r="AY352">
        <f>IF(ISNA(AZ352),NA(),AY230)</f>
        <v>0</v>
      </c>
      <c r="AZ352">
        <f>IF(OR(AZ230="",AND(AZ230=AZ229,AZ230=AZ231)),NA(), AZ230)</f>
        <v>0</v>
      </c>
      <c r="BA352">
        <f>IF(ISNA(BB352),NA(),BA230)</f>
        <v>0</v>
      </c>
      <c r="BB352">
        <f>IF(OR(BB230="",AND(BB230=BB229,BB230=BB231)),NA(), BB230)</f>
        <v>0</v>
      </c>
      <c r="BC352">
        <f>IF(ISNA(BD352),NA(),BC230)</f>
        <v>0</v>
      </c>
      <c r="BD352">
        <f>IF(OR(BD230="",AND(BD230=BD229,BD230=BD231)),NA(), BD230)</f>
        <v>0</v>
      </c>
      <c r="BE352">
        <f>IF(ISNA(BF352),NA(),BE230)</f>
        <v>0</v>
      </c>
      <c r="BF352">
        <f>IF(OR(BF230="",AND(BF230=BF229,BF230=BF231)),NA(), BF230)</f>
        <v>0</v>
      </c>
      <c r="BG352">
        <f>IF(ISNA(BH352),NA(),BG230)</f>
        <v>0</v>
      </c>
      <c r="BH352">
        <f>IF(OR(BH230="",AND(BH230=BH229,BH230=BH231)),NA(), BH230)</f>
        <v>0</v>
      </c>
      <c r="BI352">
        <f>IF(ISNA(BJ352),NA(),BI230)</f>
        <v>0</v>
      </c>
      <c r="BJ352">
        <f>IF(OR(BJ230="",AND(BJ230=BJ229,BJ230=BJ231)),NA(), BJ230)</f>
        <v>0</v>
      </c>
      <c r="BK352">
        <f>IF(ISNA(BL352),NA(),BK230)</f>
        <v>0</v>
      </c>
      <c r="BL352">
        <f>IF(OR(BL230="",AND(BL230=BL229,BL230=BL231)),NA(), BL230)</f>
        <v>0</v>
      </c>
      <c r="BM352">
        <f>IF(ISNA(BN352),NA(),BM230)</f>
        <v>0</v>
      </c>
      <c r="BN352">
        <f>IF(OR(BN230="",AND(BN230=BN229,BN230=BN231)),NA(), BN230)</f>
        <v>0</v>
      </c>
      <c r="BO352">
        <f>IF(ISNA(BP352),NA(),BO230)</f>
        <v>0</v>
      </c>
      <c r="BP352">
        <f>IF(OR(BP230="",AND(BP230=BP229,BP230=BP231)),NA(), BP230)</f>
        <v>0</v>
      </c>
      <c r="BQ352">
        <f>IF(ISNA(BR352),NA(),BQ230)</f>
        <v>0</v>
      </c>
      <c r="BR352">
        <f>IF(OR(BR230="",AND(BR230=BR229,BR230=BR231)),NA(), BR230)</f>
        <v>0</v>
      </c>
      <c r="BS352">
        <f>IF(ISNA(BT352),NA(),BS230)</f>
        <v>0</v>
      </c>
      <c r="BT352">
        <f>IF(OR(BT230="",AND(BT230=BT229,BT230=BT231)),NA(), BT230)</f>
        <v>0</v>
      </c>
      <c r="BU352">
        <f>IF(ISNA(BV352),NA(),BU230)</f>
        <v>0</v>
      </c>
      <c r="BV352">
        <f>IF(OR(BV230="",AND(BV230=BV229,BV230=BV231)),NA(), BV230)</f>
        <v>0</v>
      </c>
      <c r="BW352">
        <f>IF(ISNA(BX352),NA(),BW230)</f>
        <v>0</v>
      </c>
      <c r="BX352">
        <f>IF(OR(BX230="",AND(BX230=BX229,BX230=BX231)),NA(), BX230)</f>
        <v>0</v>
      </c>
      <c r="BY352">
        <f>IF(ISNA(BZ352),NA(),BY230)</f>
        <v>0</v>
      </c>
      <c r="BZ352">
        <f>IF(OR(BZ230="",AND(BZ230=BZ229,BZ230=BZ231)),NA(), BZ230)</f>
        <v>0</v>
      </c>
      <c r="CA352">
        <f>IF(ISNA(CB352),NA(),CA230)</f>
        <v>0</v>
      </c>
      <c r="CB352">
        <f>IF(OR(CB230="",AND(CB230=CB229,CB230=CB231)),NA(), CB230)</f>
        <v>0</v>
      </c>
      <c r="CC352">
        <f>IF(ISNA(CD352),NA(),CC230)</f>
        <v>0</v>
      </c>
      <c r="CD352">
        <f>IF(OR(CD230="",AND(CD230=CD229,CD230=CD231)),NA(), CD230)</f>
        <v>0</v>
      </c>
      <c r="CE352">
        <f>IF(ISNA(CF352),NA(),CE230)</f>
        <v>0</v>
      </c>
      <c r="CF352">
        <f>IF(OR(CF230="",AND(CF230=CF229,CF230=CF231)),NA(), CF230)</f>
        <v>0</v>
      </c>
      <c r="CG352">
        <f>IF(ISNA(CH352),NA(),CG230)</f>
        <v>0</v>
      </c>
      <c r="CH352">
        <f>IF(OR(CH230="",AND(CH230=CH229,CH230=CH231)),NA(), CH230)</f>
        <v>0</v>
      </c>
      <c r="CI352">
        <f>IF(ISNA(CJ352),NA(),CI230)</f>
        <v>0</v>
      </c>
      <c r="CJ352">
        <f>IF(OR(CJ230="",AND(CJ230=CJ229,CJ230=CJ231)),NA(), CJ230)</f>
        <v>0</v>
      </c>
      <c r="CK352">
        <f>IF(ISNA(CL352),NA(),CK230)</f>
        <v>0</v>
      </c>
      <c r="CL352">
        <f>IF(OR(CL230="",AND(CL230=CL229,CL230=CL231)),NA(), CL230)</f>
        <v>0</v>
      </c>
      <c r="CM352">
        <f>IF(ISNA(CN352),NA(),CM230)</f>
        <v>0</v>
      </c>
      <c r="CN352">
        <f>IF(OR(CN230="",AND(CN230=CN229,CN230=CN231)),NA(), CN230)</f>
        <v>0</v>
      </c>
      <c r="CO352">
        <f>IF(ISNA(CP352),NA(),CO230)</f>
        <v>0</v>
      </c>
      <c r="CP352">
        <f>IF(OR(CP230="",AND(CP230=CP229,CP230=CP231)),NA(), CP230)</f>
        <v>0</v>
      </c>
      <c r="CQ352">
        <f>IF(ISNA(CR352),NA(),CQ230)</f>
        <v>0</v>
      </c>
      <c r="CR352">
        <f>IF(OR(CR230="",AND(CR230=CR229,CR230=CR231)),NA(), CR230)</f>
        <v>0</v>
      </c>
      <c r="CS352">
        <f>IF(ISNA(CT352),NA(),CS230)</f>
        <v>0</v>
      </c>
      <c r="CT352">
        <f>IF(OR(CT230="",AND(CT230=CT229,CT230=CT231)),NA(), CT230)</f>
        <v>0</v>
      </c>
      <c r="CU352">
        <f>IF(ISNA(CV352),NA(),CU230)</f>
        <v>0</v>
      </c>
      <c r="CV352">
        <f>IF(OR(CV230="",AND(CV230=CV229,CV230=CV231)),NA(), CV230)</f>
        <v>0</v>
      </c>
      <c r="CW352">
        <f>IF(ISNA(CX352),NA(),CW230)</f>
        <v>0</v>
      </c>
      <c r="CX352">
        <f>IF(OR(CX230="",AND(CX230=CX229,CX230=CX231)),NA(), CX230)</f>
        <v>0</v>
      </c>
      <c r="CY352">
        <f>IF(ISNA(CZ352),NA(),CY230)</f>
        <v>0</v>
      </c>
      <c r="CZ352">
        <f>IF(OR(CZ230="",AND(CZ230=CZ229,CZ230=CZ231)),NA(), CZ230)</f>
        <v>0</v>
      </c>
      <c r="DA352">
        <f>IF(ISNA(DB352),NA(),DA230)</f>
        <v>0</v>
      </c>
      <c r="DB352">
        <f>IF(OR(DB230="",AND(DB230=DB229,DB230=DB231)),NA(), DB230)</f>
        <v>0</v>
      </c>
      <c r="DC352">
        <f>IF(ISNA(DD352),NA(),DC230)</f>
        <v>0</v>
      </c>
      <c r="DD352">
        <f>IF(OR(DD230="",AND(DD230=DD229,DD230=DD231)),NA(), DD230)</f>
        <v>0</v>
      </c>
      <c r="DE352">
        <f>IF(ISNA(DF352),NA(),DE230)</f>
        <v>0</v>
      </c>
      <c r="DF352">
        <f>IF(OR(DF230="",AND(DF230=DF229,DF230=DF231)),NA(), DF230)</f>
        <v>0</v>
      </c>
      <c r="DG352">
        <f>IF(ISNA(DH352),NA(),DG230)</f>
        <v>0</v>
      </c>
      <c r="DH352">
        <f>IF(OR(DH230="",AND(DH230=DH229,DH230=DH231)),NA(), DH230)</f>
        <v>0</v>
      </c>
      <c r="DI352">
        <f>IF(ISNA(DJ352),NA(),DI230)</f>
        <v>0</v>
      </c>
      <c r="DJ352">
        <f>IF(OR(DJ230="",AND(DJ230=DJ229,DJ230=DJ231)),NA(), DJ230)</f>
        <v>0</v>
      </c>
      <c r="DK352">
        <f>IF(ISNA(DL352),NA(),DK230)</f>
        <v>0</v>
      </c>
      <c r="DL352">
        <f>IF(OR(DL230="",AND(DL230=DL229,DL230=DL231)),NA(), DL230)</f>
        <v>0</v>
      </c>
      <c r="DM352">
        <f>IF(ISNA(DN352),NA(),DM230)</f>
        <v>0</v>
      </c>
      <c r="DN352">
        <f>IF(OR(DN230="",AND(DN230=DN229,DN230=DN231)),NA(), DN230)</f>
        <v>0</v>
      </c>
      <c r="DO352">
        <f>IF(ISNA(DP352),NA(),DO230)</f>
        <v>0</v>
      </c>
      <c r="DP352">
        <f>IF(OR(DP230="",AND(DP230=DP229,DP230=DP231)),NA(), DP230)</f>
        <v>0</v>
      </c>
      <c r="DQ352">
        <f>IF(ISNA(DR352),NA(),DQ230)</f>
        <v>0</v>
      </c>
      <c r="DR352">
        <f>IF(OR(DR230="",AND(DR230=DR229,DR230=DR231)),NA(), DR230)</f>
        <v>0</v>
      </c>
      <c r="DS352">
        <f>IF(ISNA(DT352),NA(),DS230)</f>
        <v>0</v>
      </c>
      <c r="DT352">
        <f>IF(OR(DT230="",AND(DT230=DT229,DT230=DT231)),NA(), DT230)</f>
        <v>0</v>
      </c>
      <c r="DU352">
        <f>IF(ISNA(DV352),NA(),DU230)</f>
        <v>0</v>
      </c>
      <c r="DV352">
        <f>IF(OR(DV230="",AND(DV230=DV229,DV230=DV231)),NA(), DV230)</f>
        <v>0</v>
      </c>
      <c r="DW352">
        <f>IF(ISNA(DX352),NA(),DW230)</f>
        <v>0</v>
      </c>
      <c r="DX352">
        <f>IF(OR(DX230="",AND(DX230=DX229,DX230=DX231)),NA(), DX230)</f>
        <v>0</v>
      </c>
      <c r="DY352">
        <f>IF(ISNA(DZ352),NA(),DY230)</f>
        <v>0</v>
      </c>
      <c r="DZ352">
        <f>IF(OR(DZ230="",AND(DZ230=DZ229,DZ230=DZ231)),NA(), DZ230)</f>
        <v>0</v>
      </c>
      <c r="EA352">
        <f>IF(ISNA(EB352),NA(),EA230)</f>
        <v>0</v>
      </c>
      <c r="EB352">
        <f>IF(OR(EB230="",AND(EB230=EB229,EB230=EB231)),NA(), EB230)</f>
        <v>0</v>
      </c>
      <c r="EC352">
        <f>IF(ISNA(ED352),NA(),EC230)</f>
        <v>0</v>
      </c>
      <c r="ED352">
        <f>IF(OR(ED230="",AND(ED230=ED229,ED230=ED231)),NA(), ED230)</f>
        <v>0</v>
      </c>
      <c r="EE352">
        <f>IF(ISNA(EF352),NA(),EE230)</f>
        <v>0</v>
      </c>
      <c r="EF352">
        <f>IF(OR(EF230="",AND(EF230=EF229,EF230=EF231)),NA(), EF230)</f>
        <v>0</v>
      </c>
      <c r="EI352">
        <f>IF(ISNA(EJ352),NA(),EI230)</f>
        <v>0</v>
      </c>
      <c r="EJ352">
        <f>IF(OR(EJ230="",AND(EJ230=EJ229,EJ230=EJ231)),NA(), EJ230)</f>
        <v>0</v>
      </c>
      <c r="EK352">
        <f>IF(ISNA(EL352),NA(),EK230)</f>
        <v>0</v>
      </c>
      <c r="EL352">
        <f>IF(OR(EL230="",AND(EL230=EL229,EL230=EL231)),NA(), EL230)</f>
        <v>0</v>
      </c>
      <c r="EM352">
        <f>IF(ISNA(EN352),NA(),EM230)</f>
        <v>0</v>
      </c>
      <c r="EN352">
        <f>IF(OR(EN230="",AND(EN230=EN229,EN230=EN231)),NA(), EN230)</f>
        <v>0</v>
      </c>
      <c r="EO352">
        <f>IF(ISNA(EP352),NA(),EO230)</f>
        <v>0</v>
      </c>
      <c r="EP352">
        <f>IF(OR(EP230="",AND(EP230=EP229,EP230=EP231)),NA(), EP230)</f>
        <v>0</v>
      </c>
      <c r="EQ352">
        <f>IF(ISNA(ER352),NA(),EQ230)</f>
        <v>0</v>
      </c>
      <c r="ER352">
        <f>IF(OR(ER230="",AND(ER230=ER229,ER230=ER231)),NA(), ER230)</f>
        <v>0</v>
      </c>
      <c r="ES352">
        <f>IF(ISNA(ET352),NA(),ES230)</f>
        <v>0</v>
      </c>
      <c r="ET352">
        <f>IF(OR(ET230="",AND(ET230=ET229,ET230=ET231)),NA(), ET230)</f>
        <v>0</v>
      </c>
      <c r="EU352">
        <f>IF(ISNA(EV352),NA(),EU230)</f>
        <v>0</v>
      </c>
      <c r="EV352">
        <f>IF(OR(EV230="",AND(EV230=EV229,EV230=EV231)),NA(), EV230)</f>
        <v>0</v>
      </c>
      <c r="EW352">
        <f>IF(ISNA(EX352),NA(),EW230)</f>
        <v>0</v>
      </c>
      <c r="EX352">
        <f>IF(OR(EX230="",AND(EX230=EX229,EX230=EX231)),NA(), EX230)</f>
        <v>0</v>
      </c>
      <c r="EY352">
        <f>IF(ISNA(EZ352),NA(),EY230)</f>
        <v>0</v>
      </c>
      <c r="EZ352">
        <f>IF(OR(EZ230="",AND(EZ230=EZ229,EZ230=EZ231)),NA(), EZ230)</f>
        <v>0</v>
      </c>
      <c r="FA352">
        <f>IF(ISNA(FB352),NA(),FA230)</f>
        <v>0</v>
      </c>
      <c r="FB352">
        <f>IF(OR(FB230="",AND(FB230=FB229,FB230=FB231)),NA(), FB230)</f>
        <v>0</v>
      </c>
      <c r="FC352">
        <f>IF(ISNA(FD352),NA(),FC230)</f>
        <v>0</v>
      </c>
      <c r="FD352">
        <f>IF(OR(FD230="",AND(FD230=FD229,FD230=FD231)),NA(), FD230)</f>
        <v>0</v>
      </c>
      <c r="FE352">
        <f>IF(ISNA(FF352),NA(),FE230)</f>
        <v>0</v>
      </c>
      <c r="FF352">
        <f>IF(OR(FF230="",AND(FF230=FF229,FF230=FF231)),NA(), FF230)</f>
        <v>0</v>
      </c>
      <c r="FG352">
        <f>IF(ISNA(FH352),NA(),FG230)</f>
        <v>0</v>
      </c>
      <c r="FH352">
        <f>IF(OR(FH230="",AND(FH230=FH229,FH230=FH231)),NA(), FH230)</f>
        <v>0</v>
      </c>
      <c r="FI352">
        <f>IF(ISNA(FJ352),NA(),FI230)</f>
        <v>0</v>
      </c>
      <c r="FJ352">
        <f>IF(OR(FJ230="",AND(FJ230=FJ229,FJ230=FJ231)),NA(), FJ230)</f>
        <v>0</v>
      </c>
      <c r="FK352">
        <f>IF(ISNA(FL352),NA(),FK230)</f>
        <v>0</v>
      </c>
      <c r="FL352">
        <f>IF(OR(FL230="",AND(FL230=FL229,FL230=FL231)),NA(), FL230)</f>
        <v>0</v>
      </c>
      <c r="FM352">
        <f>IF(ISNA(FN352),NA(),FM230)</f>
        <v>0</v>
      </c>
      <c r="FN352">
        <f>IF(OR(FN230="",AND(FN230=FN229,FN230=FN231)),NA(), FN230)</f>
        <v>0</v>
      </c>
      <c r="FO352">
        <f>IF(ISNA(FP352),NA(),FO230)</f>
        <v>0</v>
      </c>
      <c r="FP352">
        <f>IF(OR(FP230="",AND(FP230=FP229,FP230=FP231)),NA(), FP230)</f>
        <v>0</v>
      </c>
      <c r="FQ352">
        <f>IF(ISNA(FR352),NA(),FQ230)</f>
        <v>0</v>
      </c>
      <c r="FR352">
        <f>IF(OR(FR230="",AND(FR230=FR229,FR230=FR231)),NA(), FR230)</f>
        <v>0</v>
      </c>
      <c r="FS352">
        <f>IF(ISNA(FT352),NA(),FS230)</f>
        <v>0</v>
      </c>
      <c r="FT352">
        <f>IF(OR(FT230="",AND(FT230=FT229,FT230=FT231)),NA(), FT230)</f>
        <v>0</v>
      </c>
      <c r="FU352">
        <f>IF(ISNA(FV352),NA(),FU230)</f>
        <v>0</v>
      </c>
      <c r="FV352">
        <f>IF(OR(FV230="",AND(FV230=FV229,FV230=FV231)),NA(), FV230)</f>
        <v>0</v>
      </c>
      <c r="FW352">
        <f>IF(ISNA(FX352),NA(),FW230)</f>
        <v>0</v>
      </c>
      <c r="FX352">
        <f>IF(OR(FX230="",AND(FX230=FX229,FX230=FX231)),NA(), FX230)</f>
        <v>0</v>
      </c>
      <c r="FY352">
        <f>IF(ISNA(FZ352),NA(),FY230)</f>
        <v>0</v>
      </c>
      <c r="FZ352">
        <f>IF(OR(FZ230="",AND(FZ230=FZ229,FZ230=FZ231)),NA(), FZ230)</f>
        <v>0</v>
      </c>
      <c r="GA352">
        <f>IF(ISNA(GB352),NA(),GA230)</f>
        <v>0</v>
      </c>
      <c r="GB352">
        <f>IF(OR(GB230="",AND(GB230=GB229,GB230=GB231)),NA(), GB230)</f>
        <v>0</v>
      </c>
      <c r="GC352">
        <f>IF(ISNA(GD352),NA(),GC230)</f>
        <v>0</v>
      </c>
      <c r="GD352">
        <f>IF(OR(GD230="",AND(GD230=GD229,GD230=GD231)),NA(), GD230)</f>
        <v>0</v>
      </c>
      <c r="GE352">
        <f>IF(ISNA(GF352),NA(),GE230)</f>
        <v>0</v>
      </c>
      <c r="GF352">
        <f>IF(OR(GF230="",AND(GF230=GF229,GF230=GF231)),NA(), GF230)</f>
        <v>0</v>
      </c>
      <c r="GG352">
        <f>IF(ISNA(GH352),NA(),GG230)</f>
        <v>0</v>
      </c>
      <c r="GH352">
        <f>IF(OR(GH230="",AND(GH230=GH229,GH230=GH231)),NA(), GH230)</f>
        <v>0</v>
      </c>
      <c r="GI352">
        <f>IF(ISNA(GJ352),NA(),GI230)</f>
        <v>0</v>
      </c>
      <c r="GJ352">
        <f>IF(OR(GJ230="",AND(GJ230=GJ229,GJ230=GJ231)),NA(), GJ230)</f>
        <v>0</v>
      </c>
      <c r="GK352">
        <f>IF(ISNA(GL352),NA(),GK230)</f>
        <v>0</v>
      </c>
      <c r="GL352">
        <f>IF(OR(GL230="",AND(GL230=GL229,GL230=GL231)),NA(), GL230)</f>
        <v>0</v>
      </c>
      <c r="GM352">
        <f>IF(ISNA(GN352),NA(),GM230)</f>
        <v>0</v>
      </c>
      <c r="GN352">
        <f>IF(OR(GN230="",AND(GN230=GN229,GN230=GN231)),NA(), GN230)</f>
        <v>0</v>
      </c>
      <c r="GO352">
        <f>IF(ISNA(GP352),NA(),GO230)</f>
        <v>0</v>
      </c>
      <c r="GP352">
        <f>IF(OR(GP230="",AND(GP230=GP229,GP230=GP231)),NA(), GP230)</f>
        <v>0</v>
      </c>
      <c r="GQ352">
        <f>IF(ISNA(GR352),NA(),GQ230)</f>
        <v>0</v>
      </c>
      <c r="GR352">
        <f>IF(OR(GR230="",AND(GR230=GR229,GR230=GR231)),NA(), GR230)</f>
        <v>0</v>
      </c>
      <c r="GS352">
        <f>IF(ISNA(GT352),NA(),GS230)</f>
        <v>0</v>
      </c>
      <c r="GT352">
        <f>IF(OR(GT230="",AND(GT230=GT229,GT230=GT231)),NA(), GT230)</f>
        <v>0</v>
      </c>
      <c r="GU352">
        <f>IF(ISNA(GV352),NA(),GU230)</f>
        <v>0</v>
      </c>
      <c r="GV352">
        <f>IF(OR(GV230="",AND(GV230=GV229,GV230=GV231)),NA(), GV230)</f>
        <v>0</v>
      </c>
      <c r="GW352">
        <f>IF(ISNA(GX352),NA(),GW230)</f>
        <v>0</v>
      </c>
      <c r="GX352">
        <f>IF(OR(GX230="",AND(GX230=GX229,GX230=GX231)),NA(), GX230)</f>
        <v>0</v>
      </c>
      <c r="GY352">
        <f>IF(ISNA(GZ352),NA(),GY230)</f>
        <v>0</v>
      </c>
      <c r="GZ352">
        <f>IF(OR(GZ230="",AND(GZ230=GZ229,GZ230=GZ231)),NA(), GZ230)</f>
        <v>0</v>
      </c>
      <c r="HA352">
        <f>IF(ISNA(HB352),NA(),HA230)</f>
        <v>0</v>
      </c>
      <c r="HB352">
        <f>IF(OR(HB230="",AND(HB230=HB229,HB230=HB231)),NA(), HB230)</f>
        <v>0</v>
      </c>
      <c r="HC352">
        <f>IF(ISNA(HD352),NA(),HC230)</f>
        <v>0</v>
      </c>
      <c r="HD352">
        <f>IF(OR(HD230="",AND(HD230=HD229,HD230=HD231)),NA(), HD230)</f>
        <v>0</v>
      </c>
      <c r="HE352">
        <f>IF(ISNA(HF352),NA(),HE230)</f>
        <v>0</v>
      </c>
      <c r="HF352">
        <f>IF(OR(HF230="",AND(HF230=HF229,HF230=HF231)),NA(), HF230)</f>
        <v>0</v>
      </c>
      <c r="HG352">
        <f>IF(ISNA(HH352),NA(),HG230)</f>
        <v>0</v>
      </c>
      <c r="HH352">
        <f>IF(OR(HH230="",AND(HH230=HH229,HH230=HH231)),NA(), HH230)</f>
        <v>0</v>
      </c>
      <c r="HI352">
        <f>IF(ISNA(HJ352),NA(),HI230)</f>
        <v>0</v>
      </c>
      <c r="HJ352">
        <f>IF(OR(HJ230="",AND(HJ230=HJ229,HJ230=HJ231)),NA(), HJ230)</f>
        <v>0</v>
      </c>
      <c r="HK352">
        <f>IF(ISNA(HL352),NA(),HK230)</f>
        <v>0</v>
      </c>
      <c r="HL352">
        <f>IF(OR(HL230="",AND(HL230=HL229,HL230=HL231)),NA(), HL230)</f>
        <v>0</v>
      </c>
      <c r="HM352">
        <f>IF(ISNA(HN352),NA(),HM230)</f>
        <v>0</v>
      </c>
      <c r="HN352">
        <f>IF(OR(HN230="",AND(HN230=HN229,HN230=HN231)),NA(), HN230)</f>
        <v>0</v>
      </c>
      <c r="HO352">
        <f>IF(ISNA(HP352),NA(),HO230)</f>
        <v>0</v>
      </c>
      <c r="HP352">
        <f>IF(OR(HP230="",AND(HP230=HP229,HP230=HP231)),NA(), HP230)</f>
        <v>0</v>
      </c>
      <c r="HQ352">
        <f>IF(ISNA(HR352),NA(),HQ230)</f>
        <v>0</v>
      </c>
      <c r="HR352">
        <f>IF(OR(HR230="",AND(HR230=HR229,HR230=HR231)),NA(), HR230)</f>
        <v>0</v>
      </c>
      <c r="HS352">
        <f>IF(ISNA(HT352),NA(),HS230)</f>
        <v>0</v>
      </c>
      <c r="HT352">
        <f>IF(OR(HT230="",AND(HT230=HT229,HT230=HT231)),NA(), HT230)</f>
        <v>0</v>
      </c>
      <c r="HU352">
        <f>IF(ISNA(HV352),NA(),HU230)</f>
        <v>0</v>
      </c>
      <c r="HV352">
        <f>IF(OR(HV230="",AND(HV230=HV229,HV230=HV231)),NA(), HV230)</f>
        <v>0</v>
      </c>
      <c r="HW352">
        <f>IF(ISNA(HX352),NA(),HW230)</f>
        <v>0</v>
      </c>
      <c r="HX352">
        <f>IF(OR(HX230="",AND(HX230=HX229,HX230=HX231)),NA(), HX230)</f>
        <v>0</v>
      </c>
      <c r="HY352">
        <f>IF(ISNA(HZ352),NA(),HY230)</f>
        <v>0</v>
      </c>
      <c r="HZ352">
        <f>IF(OR(HZ230="",AND(HZ230=HZ229,HZ230=HZ231)),NA(), HZ230)</f>
        <v>0</v>
      </c>
      <c r="IA352">
        <f>IF(ISNA(IB352),NA(),IA230)</f>
        <v>0</v>
      </c>
      <c r="IB352">
        <f>IF(OR(IB230="",AND(IB230=IB229,IB230=IB231)),NA(), IB230)</f>
        <v>0</v>
      </c>
      <c r="IC352">
        <f>IF(ISNA(ID352),NA(),IC230)</f>
        <v>0</v>
      </c>
      <c r="ID352">
        <f>IF(OR(ID230="",AND(ID230=ID229,ID230=ID231)),NA(), ID230)</f>
        <v>0</v>
      </c>
      <c r="IE352">
        <f>IF(ISNA(IF352),NA(),IE230)</f>
        <v>0</v>
      </c>
      <c r="IF352">
        <f>IF(OR(IF230="",AND(IF230=IF229,IF230=IF231)),NA(), IF230)</f>
        <v>0</v>
      </c>
      <c r="IG352">
        <f>IF(ISNA(IH352),NA(),IG230)</f>
        <v>0</v>
      </c>
      <c r="IH352">
        <f>IF(OR(IH230="",AND(IH230=IH229,IH230=IH231)),NA(), IH230)</f>
        <v>0</v>
      </c>
      <c r="II352">
        <f>IF(ISNA(IJ352),NA(),II230)</f>
        <v>0</v>
      </c>
      <c r="IJ352">
        <f>IF(OR(IJ230="",AND(IJ230=IJ229,IJ230=IJ231)),NA(), IJ230)</f>
        <v>0</v>
      </c>
      <c r="IK352">
        <f>IF(ISNA(IL352),NA(),IK230)</f>
        <v>0</v>
      </c>
      <c r="IL352">
        <f>IF(OR(IL230="",AND(IL230=IL229,IL230=IL231)),NA(), IL230)</f>
        <v>0</v>
      </c>
      <c r="IM352">
        <f>IF(ISNA(IN352),NA(),IM230)</f>
        <v>0</v>
      </c>
      <c r="IN352">
        <f>IF(OR(IN230="",AND(IN230=IN229,IN230=IN231)),NA(), IN230)</f>
        <v>0</v>
      </c>
      <c r="IO352">
        <f>IF(ISNA(IP352),NA(),IO230)</f>
        <v>0</v>
      </c>
      <c r="IP352">
        <f>IF(OR(IP230="",AND(IP230=IP229,IP230=IP231)),NA(), IP230)</f>
        <v>0</v>
      </c>
      <c r="IQ352">
        <f>IF(ISNA(IR352),NA(),IQ230)</f>
        <v>0</v>
      </c>
      <c r="IR352">
        <f>IF(OR(IR230="",AND(IR230=IR229,IR230=IR231)),NA(), IR230)</f>
        <v>0</v>
      </c>
      <c r="IS352">
        <f>IF(ISNA(IT352),NA(),IS230)</f>
        <v>0</v>
      </c>
      <c r="IT352">
        <f>IF(OR(IT230="",AND(IT230=IT229,IT230=IT231)),NA(), IT230)</f>
        <v>0</v>
      </c>
      <c r="IU352">
        <f>IF(ISNA(IV352),NA(),IU230)</f>
        <v>0</v>
      </c>
      <c r="IV352">
        <f>IF(OR(IV230="",AND(IV230=IV229,IV230=IV231)),NA(), IV230)</f>
        <v>0</v>
      </c>
      <c r="IW352">
        <f>IF(ISNA(IX352),NA(),IW230)</f>
        <v>0</v>
      </c>
      <c r="IX352">
        <f>IF(OR(IX230="",AND(IX230=IX229,IX230=IX231)),NA(), IX230)</f>
        <v>0</v>
      </c>
      <c r="IY352">
        <f>IF(ISNA(IZ352),NA(),IY230)</f>
        <v>0</v>
      </c>
      <c r="IZ352">
        <f>IF(OR(IZ230="",AND(IZ230=IZ229,IZ230=IZ231)),NA(), IZ230)</f>
        <v>0</v>
      </c>
      <c r="JA352">
        <f>IF(ISNA(JB352),NA(),JA230)</f>
        <v>0</v>
      </c>
      <c r="JB352">
        <f>IF(OR(JB230="",AND(JB230=JB229,JB230=JB231)),NA(), JB230)</f>
        <v>0</v>
      </c>
      <c r="JC352">
        <f>IF(ISNA(JD352),NA(),JC230)</f>
        <v>0</v>
      </c>
      <c r="JD352">
        <f>IF(OR(JD230="",AND(JD230=JD229,JD230=JD231)),NA(), JD230)</f>
        <v>0</v>
      </c>
      <c r="JE352">
        <f>IF(ISNA(JF352),NA(),JE230)</f>
        <v>0</v>
      </c>
      <c r="JF352">
        <f>IF(OR(JF230="",AND(JF230=JF229,JF230=JF231)),NA(), JF230)</f>
        <v>0</v>
      </c>
      <c r="JG352">
        <f>IF(ISNA(JH352),NA(),JG230)</f>
        <v>0</v>
      </c>
      <c r="JH352">
        <f>IF(OR(JH230="",AND(JH230=JH229,JH230=JH231)),NA(), JH230)</f>
        <v>0</v>
      </c>
      <c r="JI352">
        <f>IF(ISNA(JJ352),NA(),JI230)</f>
        <v>0</v>
      </c>
      <c r="JJ352">
        <f>IF(OR(JJ230="",AND(JJ230=JJ229,JJ230=JJ231)),NA(), JJ230)</f>
        <v>0</v>
      </c>
    </row>
    <row r="353" spans="5:270">
      <c r="E353">
        <f>IF(ISNA(F353),NA(),E231)</f>
        <v>0</v>
      </c>
      <c r="F353">
        <f>IF(OR(F231="",AND(F231=F230,F231=F232)),NA(), F231)</f>
        <v>0</v>
      </c>
      <c r="G353">
        <f>IF(ISNA(H353),NA(),G231)</f>
        <v>0</v>
      </c>
      <c r="H353">
        <f>IF(OR(H231="",AND(H231=H230,H231=H232)),NA(), H231)</f>
        <v>0</v>
      </c>
      <c r="I353">
        <f>IF(ISNA(J353),NA(),I231)</f>
        <v>0</v>
      </c>
      <c r="J353">
        <f>IF(OR(J231="",AND(J231=J230,J231=J232)),NA(), J231)</f>
        <v>0</v>
      </c>
      <c r="K353">
        <f>IF(ISNA(L353),NA(),K231)</f>
        <v>0</v>
      </c>
      <c r="L353">
        <f>IF(OR(L231="",AND(L231=L230,L231=L232)),NA(), L231)</f>
        <v>0</v>
      </c>
      <c r="M353">
        <f>IF(ISNA(N353),NA(),M231)</f>
        <v>0</v>
      </c>
      <c r="N353">
        <f>IF(OR(N231="",AND(N231=N230,N231=N232)),NA(), N231)</f>
        <v>0</v>
      </c>
      <c r="O353">
        <f>IF(ISNA(P353),NA(),O231)</f>
        <v>0</v>
      </c>
      <c r="P353">
        <f>IF(OR(P231="",AND(P231=P230,P231=P232)),NA(), P231)</f>
        <v>0</v>
      </c>
      <c r="Q353">
        <f>IF(ISNA(R353),NA(),Q231)</f>
        <v>0</v>
      </c>
      <c r="R353">
        <f>IF(OR(R231="",AND(R231=R230,R231=R232)),NA(), R231)</f>
        <v>0</v>
      </c>
      <c r="S353">
        <f>IF(ISNA(T353),NA(),S231)</f>
        <v>0</v>
      </c>
      <c r="T353">
        <f>IF(OR(T231="",AND(T231=T230,T231=T232)),NA(), T231)</f>
        <v>0</v>
      </c>
      <c r="U353">
        <f>IF(ISNA(V353),NA(),U231)</f>
        <v>0</v>
      </c>
      <c r="V353">
        <f>IF(OR(V231="",AND(V231=V230,V231=V232)),NA(), V231)</f>
        <v>0</v>
      </c>
      <c r="W353">
        <f>IF(ISNA(X353),NA(),W231)</f>
        <v>0</v>
      </c>
      <c r="X353">
        <f>IF(OR(X231="",AND(X231=X230,X231=X232)),NA(), X231)</f>
        <v>0</v>
      </c>
      <c r="Y353">
        <f>IF(ISNA(Z353),NA(),Y231)</f>
        <v>0</v>
      </c>
      <c r="Z353">
        <f>IF(OR(Z231="",AND(Z231=Z230,Z231=Z232)),NA(), Z231)</f>
        <v>0</v>
      </c>
      <c r="AA353">
        <f>IF(ISNA(AB353),NA(),AA231)</f>
        <v>0</v>
      </c>
      <c r="AB353">
        <f>IF(OR(AB231="",AND(AB231=AB230,AB231=AB232)),NA(), AB231)</f>
        <v>0</v>
      </c>
      <c r="AC353">
        <f>IF(ISNA(AD353),NA(),AC231)</f>
        <v>0</v>
      </c>
      <c r="AD353">
        <f>IF(OR(AD231="",AND(AD231=AD230,AD231=AD232)),NA(), AD231)</f>
        <v>0</v>
      </c>
      <c r="AE353">
        <f>IF(ISNA(AF353),NA(),AE231)</f>
        <v>0</v>
      </c>
      <c r="AF353">
        <f>IF(OR(AF231="",AND(AF231=AF230,AF231=AF232)),NA(), AF231)</f>
        <v>0</v>
      </c>
      <c r="AG353">
        <f>IF(ISNA(AH353),NA(),AG231)</f>
        <v>0</v>
      </c>
      <c r="AH353">
        <f>IF(OR(AH231="",AND(AH231=AH230,AH231=AH232)),NA(), AH231)</f>
        <v>0</v>
      </c>
      <c r="AI353">
        <f>IF(ISNA(AJ353),NA(),AI231)</f>
        <v>0</v>
      </c>
      <c r="AJ353">
        <f>IF(OR(AJ231="",AND(AJ231=AJ230,AJ231=AJ232)),NA(), AJ231)</f>
        <v>0</v>
      </c>
      <c r="AK353">
        <f>IF(ISNA(AL353),NA(),AK231)</f>
        <v>0</v>
      </c>
      <c r="AL353">
        <f>IF(OR(AL231="",AND(AL231=AL230,AL231=AL232)),NA(), AL231)</f>
        <v>0</v>
      </c>
      <c r="AM353">
        <f>IF(ISNA(AN353),NA(),AM231)</f>
        <v>0</v>
      </c>
      <c r="AN353">
        <f>IF(OR(AN231="",AND(AN231=AN230,AN231=AN232)),NA(), AN231)</f>
        <v>0</v>
      </c>
      <c r="AO353">
        <f>IF(ISNA(AP353),NA(),AO231)</f>
        <v>0</v>
      </c>
      <c r="AP353">
        <f>IF(OR(AP231="",AND(AP231=AP230,AP231=AP232)),NA(), AP231)</f>
        <v>0</v>
      </c>
      <c r="AQ353">
        <f>IF(ISNA(AR353),NA(),AQ231)</f>
        <v>0</v>
      </c>
      <c r="AR353">
        <f>IF(OR(AR231="",AND(AR231=AR230,AR231=AR232)),NA(), AR231)</f>
        <v>0</v>
      </c>
      <c r="AS353">
        <f>IF(ISNA(AT353),NA(),AS231)</f>
        <v>0</v>
      </c>
      <c r="AT353">
        <f>IF(OR(AT231="",AND(AT231=AT230,AT231=AT232)),NA(), AT231)</f>
        <v>0</v>
      </c>
      <c r="AU353">
        <f>IF(ISNA(AV353),NA(),AU231)</f>
        <v>0</v>
      </c>
      <c r="AV353">
        <f>IF(OR(AV231="",AND(AV231=AV230,AV231=AV232)),NA(), AV231)</f>
        <v>0</v>
      </c>
      <c r="AW353">
        <f>IF(ISNA(AX353),NA(),AW231)</f>
        <v>0</v>
      </c>
      <c r="AX353">
        <f>IF(OR(AX231="",AND(AX231=AX230,AX231=AX232)),NA(), AX231)</f>
        <v>0</v>
      </c>
      <c r="AY353">
        <f>IF(ISNA(AZ353),NA(),AY231)</f>
        <v>0</v>
      </c>
      <c r="AZ353">
        <f>IF(OR(AZ231="",AND(AZ231=AZ230,AZ231=AZ232)),NA(), AZ231)</f>
        <v>0</v>
      </c>
      <c r="BA353">
        <f>IF(ISNA(BB353),NA(),BA231)</f>
        <v>0</v>
      </c>
      <c r="BB353">
        <f>IF(OR(BB231="",AND(BB231=BB230,BB231=BB232)),NA(), BB231)</f>
        <v>0</v>
      </c>
      <c r="BC353">
        <f>IF(ISNA(BD353),NA(),BC231)</f>
        <v>0</v>
      </c>
      <c r="BD353">
        <f>IF(OR(BD231="",AND(BD231=BD230,BD231=BD232)),NA(), BD231)</f>
        <v>0</v>
      </c>
      <c r="BE353">
        <f>IF(ISNA(BF353),NA(),BE231)</f>
        <v>0</v>
      </c>
      <c r="BF353">
        <f>IF(OR(BF231="",AND(BF231=BF230,BF231=BF232)),NA(), BF231)</f>
        <v>0</v>
      </c>
      <c r="BG353">
        <f>IF(ISNA(BH353),NA(),BG231)</f>
        <v>0</v>
      </c>
      <c r="BH353">
        <f>IF(OR(BH231="",AND(BH231=BH230,BH231=BH232)),NA(), BH231)</f>
        <v>0</v>
      </c>
      <c r="BI353">
        <f>IF(ISNA(BJ353),NA(),BI231)</f>
        <v>0</v>
      </c>
      <c r="BJ353">
        <f>IF(OR(BJ231="",AND(BJ231=BJ230,BJ231=BJ232)),NA(), BJ231)</f>
        <v>0</v>
      </c>
      <c r="BK353">
        <f>IF(ISNA(BL353),NA(),BK231)</f>
        <v>0</v>
      </c>
      <c r="BL353">
        <f>IF(OR(BL231="",AND(BL231=BL230,BL231=BL232)),NA(), BL231)</f>
        <v>0</v>
      </c>
      <c r="BM353">
        <f>IF(ISNA(BN353),NA(),BM231)</f>
        <v>0</v>
      </c>
      <c r="BN353">
        <f>IF(OR(BN231="",AND(BN231=BN230,BN231=BN232)),NA(), BN231)</f>
        <v>0</v>
      </c>
      <c r="BO353">
        <f>IF(ISNA(BP353),NA(),BO231)</f>
        <v>0</v>
      </c>
      <c r="BP353">
        <f>IF(OR(BP231="",AND(BP231=BP230,BP231=BP232)),NA(), BP231)</f>
        <v>0</v>
      </c>
      <c r="BQ353">
        <f>IF(ISNA(BR353),NA(),BQ231)</f>
        <v>0</v>
      </c>
      <c r="BR353">
        <f>IF(OR(BR231="",AND(BR231=BR230,BR231=BR232)),NA(), BR231)</f>
        <v>0</v>
      </c>
      <c r="BS353">
        <f>IF(ISNA(BT353),NA(),BS231)</f>
        <v>0</v>
      </c>
      <c r="BT353">
        <f>IF(OR(BT231="",AND(BT231=BT230,BT231=BT232)),NA(), BT231)</f>
        <v>0</v>
      </c>
      <c r="BU353">
        <f>IF(ISNA(BV353),NA(),BU231)</f>
        <v>0</v>
      </c>
      <c r="BV353">
        <f>IF(OR(BV231="",AND(BV231=BV230,BV231=BV232)),NA(), BV231)</f>
        <v>0</v>
      </c>
      <c r="BW353">
        <f>IF(ISNA(BX353),NA(),BW231)</f>
        <v>0</v>
      </c>
      <c r="BX353">
        <f>IF(OR(BX231="",AND(BX231=BX230,BX231=BX232)),NA(), BX231)</f>
        <v>0</v>
      </c>
      <c r="BY353">
        <f>IF(ISNA(BZ353),NA(),BY231)</f>
        <v>0</v>
      </c>
      <c r="BZ353">
        <f>IF(OR(BZ231="",AND(BZ231=BZ230,BZ231=BZ232)),NA(), BZ231)</f>
        <v>0</v>
      </c>
      <c r="CA353">
        <f>IF(ISNA(CB353),NA(),CA231)</f>
        <v>0</v>
      </c>
      <c r="CB353">
        <f>IF(OR(CB231="",AND(CB231=CB230,CB231=CB232)),NA(), CB231)</f>
        <v>0</v>
      </c>
      <c r="CC353">
        <f>IF(ISNA(CD353),NA(),CC231)</f>
        <v>0</v>
      </c>
      <c r="CD353">
        <f>IF(OR(CD231="",AND(CD231=CD230,CD231=CD232)),NA(), CD231)</f>
        <v>0</v>
      </c>
      <c r="CE353">
        <f>IF(ISNA(CF353),NA(),CE231)</f>
        <v>0</v>
      </c>
      <c r="CF353">
        <f>IF(OR(CF231="",AND(CF231=CF230,CF231=CF232)),NA(), CF231)</f>
        <v>0</v>
      </c>
      <c r="CG353">
        <f>IF(ISNA(CH353),NA(),CG231)</f>
        <v>0</v>
      </c>
      <c r="CH353">
        <f>IF(OR(CH231="",AND(CH231=CH230,CH231=CH232)),NA(), CH231)</f>
        <v>0</v>
      </c>
      <c r="CI353">
        <f>IF(ISNA(CJ353),NA(),CI231)</f>
        <v>0</v>
      </c>
      <c r="CJ353">
        <f>IF(OR(CJ231="",AND(CJ231=CJ230,CJ231=CJ232)),NA(), CJ231)</f>
        <v>0</v>
      </c>
      <c r="CK353">
        <f>IF(ISNA(CL353),NA(),CK231)</f>
        <v>0</v>
      </c>
      <c r="CL353">
        <f>IF(OR(CL231="",AND(CL231=CL230,CL231=CL232)),NA(), CL231)</f>
        <v>0</v>
      </c>
      <c r="CM353">
        <f>IF(ISNA(CN353),NA(),CM231)</f>
        <v>0</v>
      </c>
      <c r="CN353">
        <f>IF(OR(CN231="",AND(CN231=CN230,CN231=CN232)),NA(), CN231)</f>
        <v>0</v>
      </c>
      <c r="CO353">
        <f>IF(ISNA(CP353),NA(),CO231)</f>
        <v>0</v>
      </c>
      <c r="CP353">
        <f>IF(OR(CP231="",AND(CP231=CP230,CP231=CP232)),NA(), CP231)</f>
        <v>0</v>
      </c>
      <c r="CQ353">
        <f>IF(ISNA(CR353),NA(),CQ231)</f>
        <v>0</v>
      </c>
      <c r="CR353">
        <f>IF(OR(CR231="",AND(CR231=CR230,CR231=CR232)),NA(), CR231)</f>
        <v>0</v>
      </c>
      <c r="CS353">
        <f>IF(ISNA(CT353),NA(),CS231)</f>
        <v>0</v>
      </c>
      <c r="CT353">
        <f>IF(OR(CT231="",AND(CT231=CT230,CT231=CT232)),NA(), CT231)</f>
        <v>0</v>
      </c>
      <c r="CU353">
        <f>IF(ISNA(CV353),NA(),CU231)</f>
        <v>0</v>
      </c>
      <c r="CV353">
        <f>IF(OR(CV231="",AND(CV231=CV230,CV231=CV232)),NA(), CV231)</f>
        <v>0</v>
      </c>
      <c r="CW353">
        <f>IF(ISNA(CX353),NA(),CW231)</f>
        <v>0</v>
      </c>
      <c r="CX353">
        <f>IF(OR(CX231="",AND(CX231=CX230,CX231=CX232)),NA(), CX231)</f>
        <v>0</v>
      </c>
      <c r="CY353">
        <f>IF(ISNA(CZ353),NA(),CY231)</f>
        <v>0</v>
      </c>
      <c r="CZ353">
        <f>IF(OR(CZ231="",AND(CZ231=CZ230,CZ231=CZ232)),NA(), CZ231)</f>
        <v>0</v>
      </c>
      <c r="DA353">
        <f>IF(ISNA(DB353),NA(),DA231)</f>
        <v>0</v>
      </c>
      <c r="DB353">
        <f>IF(OR(DB231="",AND(DB231=DB230,DB231=DB232)),NA(), DB231)</f>
        <v>0</v>
      </c>
      <c r="DC353">
        <f>IF(ISNA(DD353),NA(),DC231)</f>
        <v>0</v>
      </c>
      <c r="DD353">
        <f>IF(OR(DD231="",AND(DD231=DD230,DD231=DD232)),NA(), DD231)</f>
        <v>0</v>
      </c>
      <c r="DE353">
        <f>IF(ISNA(DF353),NA(),DE231)</f>
        <v>0</v>
      </c>
      <c r="DF353">
        <f>IF(OR(DF231="",AND(DF231=DF230,DF231=DF232)),NA(), DF231)</f>
        <v>0</v>
      </c>
      <c r="DG353">
        <f>IF(ISNA(DH353),NA(),DG231)</f>
        <v>0</v>
      </c>
      <c r="DH353">
        <f>IF(OR(DH231="",AND(DH231=DH230,DH231=DH232)),NA(), DH231)</f>
        <v>0</v>
      </c>
      <c r="DI353">
        <f>IF(ISNA(DJ353),NA(),DI231)</f>
        <v>0</v>
      </c>
      <c r="DJ353">
        <f>IF(OR(DJ231="",AND(DJ231=DJ230,DJ231=DJ232)),NA(), DJ231)</f>
        <v>0</v>
      </c>
      <c r="DK353">
        <f>IF(ISNA(DL353),NA(),DK231)</f>
        <v>0</v>
      </c>
      <c r="DL353">
        <f>IF(OR(DL231="",AND(DL231=DL230,DL231=DL232)),NA(), DL231)</f>
        <v>0</v>
      </c>
      <c r="DM353">
        <f>IF(ISNA(DN353),NA(),DM231)</f>
        <v>0</v>
      </c>
      <c r="DN353">
        <f>IF(OR(DN231="",AND(DN231=DN230,DN231=DN232)),NA(), DN231)</f>
        <v>0</v>
      </c>
      <c r="DO353">
        <f>IF(ISNA(DP353),NA(),DO231)</f>
        <v>0</v>
      </c>
      <c r="DP353">
        <f>IF(OR(DP231="",AND(DP231=DP230,DP231=DP232)),NA(), DP231)</f>
        <v>0</v>
      </c>
      <c r="DQ353">
        <f>IF(ISNA(DR353),NA(),DQ231)</f>
        <v>0</v>
      </c>
      <c r="DR353">
        <f>IF(OR(DR231="",AND(DR231=DR230,DR231=DR232)),NA(), DR231)</f>
        <v>0</v>
      </c>
      <c r="DS353">
        <f>IF(ISNA(DT353),NA(),DS231)</f>
        <v>0</v>
      </c>
      <c r="DT353">
        <f>IF(OR(DT231="",AND(DT231=DT230,DT231=DT232)),NA(), DT231)</f>
        <v>0</v>
      </c>
      <c r="DU353">
        <f>IF(ISNA(DV353),NA(),DU231)</f>
        <v>0</v>
      </c>
      <c r="DV353">
        <f>IF(OR(DV231="",AND(DV231=DV230,DV231=DV232)),NA(), DV231)</f>
        <v>0</v>
      </c>
      <c r="DW353">
        <f>IF(ISNA(DX353),NA(),DW231)</f>
        <v>0</v>
      </c>
      <c r="DX353">
        <f>IF(OR(DX231="",AND(DX231=DX230,DX231=DX232)),NA(), DX231)</f>
        <v>0</v>
      </c>
      <c r="DY353">
        <f>IF(ISNA(DZ353),NA(),DY231)</f>
        <v>0</v>
      </c>
      <c r="DZ353">
        <f>IF(OR(DZ231="",AND(DZ231=DZ230,DZ231=DZ232)),NA(), DZ231)</f>
        <v>0</v>
      </c>
      <c r="EA353">
        <f>IF(ISNA(EB353),NA(),EA231)</f>
        <v>0</v>
      </c>
      <c r="EB353">
        <f>IF(OR(EB231="",AND(EB231=EB230,EB231=EB232)),NA(), EB231)</f>
        <v>0</v>
      </c>
      <c r="EC353">
        <f>IF(ISNA(ED353),NA(),EC231)</f>
        <v>0</v>
      </c>
      <c r="ED353">
        <f>IF(OR(ED231="",AND(ED231=ED230,ED231=ED232)),NA(), ED231)</f>
        <v>0</v>
      </c>
      <c r="EE353">
        <f>IF(ISNA(EF353),NA(),EE231)</f>
        <v>0</v>
      </c>
      <c r="EF353">
        <f>IF(OR(EF231="",AND(EF231=EF230,EF231=EF232)),NA(), EF231)</f>
        <v>0</v>
      </c>
      <c r="EI353">
        <f>IF(ISNA(EJ353),NA(),EI231)</f>
        <v>0</v>
      </c>
      <c r="EJ353">
        <f>IF(OR(EJ231="",AND(EJ231=EJ230,EJ231=EJ232)),NA(), EJ231)</f>
        <v>0</v>
      </c>
      <c r="EK353">
        <f>IF(ISNA(EL353),NA(),EK231)</f>
        <v>0</v>
      </c>
      <c r="EL353">
        <f>IF(OR(EL231="",AND(EL231=EL230,EL231=EL232)),NA(), EL231)</f>
        <v>0</v>
      </c>
      <c r="EM353">
        <f>IF(ISNA(EN353),NA(),EM231)</f>
        <v>0</v>
      </c>
      <c r="EN353">
        <f>IF(OR(EN231="",AND(EN231=EN230,EN231=EN232)),NA(), EN231)</f>
        <v>0</v>
      </c>
      <c r="EO353">
        <f>IF(ISNA(EP353),NA(),EO231)</f>
        <v>0</v>
      </c>
      <c r="EP353">
        <f>IF(OR(EP231="",AND(EP231=EP230,EP231=EP232)),NA(), EP231)</f>
        <v>0</v>
      </c>
      <c r="EQ353">
        <f>IF(ISNA(ER353),NA(),EQ231)</f>
        <v>0</v>
      </c>
      <c r="ER353">
        <f>IF(OR(ER231="",AND(ER231=ER230,ER231=ER232)),NA(), ER231)</f>
        <v>0</v>
      </c>
      <c r="ES353">
        <f>IF(ISNA(ET353),NA(),ES231)</f>
        <v>0</v>
      </c>
      <c r="ET353">
        <f>IF(OR(ET231="",AND(ET231=ET230,ET231=ET232)),NA(), ET231)</f>
        <v>0</v>
      </c>
      <c r="EU353">
        <f>IF(ISNA(EV353),NA(),EU231)</f>
        <v>0</v>
      </c>
      <c r="EV353">
        <f>IF(OR(EV231="",AND(EV231=EV230,EV231=EV232)),NA(), EV231)</f>
        <v>0</v>
      </c>
      <c r="EW353">
        <f>IF(ISNA(EX353),NA(),EW231)</f>
        <v>0</v>
      </c>
      <c r="EX353">
        <f>IF(OR(EX231="",AND(EX231=EX230,EX231=EX232)),NA(), EX231)</f>
        <v>0</v>
      </c>
      <c r="EY353">
        <f>IF(ISNA(EZ353),NA(),EY231)</f>
        <v>0</v>
      </c>
      <c r="EZ353">
        <f>IF(OR(EZ231="",AND(EZ231=EZ230,EZ231=EZ232)),NA(), EZ231)</f>
        <v>0</v>
      </c>
      <c r="FA353">
        <f>IF(ISNA(FB353),NA(),FA231)</f>
        <v>0</v>
      </c>
      <c r="FB353">
        <f>IF(OR(FB231="",AND(FB231=FB230,FB231=FB232)),NA(), FB231)</f>
        <v>0</v>
      </c>
      <c r="FC353">
        <f>IF(ISNA(FD353),NA(),FC231)</f>
        <v>0</v>
      </c>
      <c r="FD353">
        <f>IF(OR(FD231="",AND(FD231=FD230,FD231=FD232)),NA(), FD231)</f>
        <v>0</v>
      </c>
      <c r="FE353">
        <f>IF(ISNA(FF353),NA(),FE231)</f>
        <v>0</v>
      </c>
      <c r="FF353">
        <f>IF(OR(FF231="",AND(FF231=FF230,FF231=FF232)),NA(), FF231)</f>
        <v>0</v>
      </c>
      <c r="FG353">
        <f>IF(ISNA(FH353),NA(),FG231)</f>
        <v>0</v>
      </c>
      <c r="FH353">
        <f>IF(OR(FH231="",AND(FH231=FH230,FH231=FH232)),NA(), FH231)</f>
        <v>0</v>
      </c>
      <c r="FI353">
        <f>IF(ISNA(FJ353),NA(),FI231)</f>
        <v>0</v>
      </c>
      <c r="FJ353">
        <f>IF(OR(FJ231="",AND(FJ231=FJ230,FJ231=FJ232)),NA(), FJ231)</f>
        <v>0</v>
      </c>
      <c r="FK353">
        <f>IF(ISNA(FL353),NA(),FK231)</f>
        <v>0</v>
      </c>
      <c r="FL353">
        <f>IF(OR(FL231="",AND(FL231=FL230,FL231=FL232)),NA(), FL231)</f>
        <v>0</v>
      </c>
      <c r="FM353">
        <f>IF(ISNA(FN353),NA(),FM231)</f>
        <v>0</v>
      </c>
      <c r="FN353">
        <f>IF(OR(FN231="",AND(FN231=FN230,FN231=FN232)),NA(), FN231)</f>
        <v>0</v>
      </c>
      <c r="FO353">
        <f>IF(ISNA(FP353),NA(),FO231)</f>
        <v>0</v>
      </c>
      <c r="FP353">
        <f>IF(OR(FP231="",AND(FP231=FP230,FP231=FP232)),NA(), FP231)</f>
        <v>0</v>
      </c>
      <c r="FQ353">
        <f>IF(ISNA(FR353),NA(),FQ231)</f>
        <v>0</v>
      </c>
      <c r="FR353">
        <f>IF(OR(FR231="",AND(FR231=FR230,FR231=FR232)),NA(), FR231)</f>
        <v>0</v>
      </c>
      <c r="FS353">
        <f>IF(ISNA(FT353),NA(),FS231)</f>
        <v>0</v>
      </c>
      <c r="FT353">
        <f>IF(OR(FT231="",AND(FT231=FT230,FT231=FT232)),NA(), FT231)</f>
        <v>0</v>
      </c>
      <c r="FU353">
        <f>IF(ISNA(FV353),NA(),FU231)</f>
        <v>0</v>
      </c>
      <c r="FV353">
        <f>IF(OR(FV231="",AND(FV231=FV230,FV231=FV232)),NA(), FV231)</f>
        <v>0</v>
      </c>
      <c r="FW353">
        <f>IF(ISNA(FX353),NA(),FW231)</f>
        <v>0</v>
      </c>
      <c r="FX353">
        <f>IF(OR(FX231="",AND(FX231=FX230,FX231=FX232)),NA(), FX231)</f>
        <v>0</v>
      </c>
      <c r="FY353">
        <f>IF(ISNA(FZ353),NA(),FY231)</f>
        <v>0</v>
      </c>
      <c r="FZ353">
        <f>IF(OR(FZ231="",AND(FZ231=FZ230,FZ231=FZ232)),NA(), FZ231)</f>
        <v>0</v>
      </c>
      <c r="GA353">
        <f>IF(ISNA(GB353),NA(),GA231)</f>
        <v>0</v>
      </c>
      <c r="GB353">
        <f>IF(OR(GB231="",AND(GB231=GB230,GB231=GB232)),NA(), GB231)</f>
        <v>0</v>
      </c>
      <c r="GC353">
        <f>IF(ISNA(GD353),NA(),GC231)</f>
        <v>0</v>
      </c>
      <c r="GD353">
        <f>IF(OR(GD231="",AND(GD231=GD230,GD231=GD232)),NA(), GD231)</f>
        <v>0</v>
      </c>
      <c r="GE353">
        <f>IF(ISNA(GF353),NA(),GE231)</f>
        <v>0</v>
      </c>
      <c r="GF353">
        <f>IF(OR(GF231="",AND(GF231=GF230,GF231=GF232)),NA(), GF231)</f>
        <v>0</v>
      </c>
      <c r="GG353">
        <f>IF(ISNA(GH353),NA(),GG231)</f>
        <v>0</v>
      </c>
      <c r="GH353">
        <f>IF(OR(GH231="",AND(GH231=GH230,GH231=GH232)),NA(), GH231)</f>
        <v>0</v>
      </c>
      <c r="GI353">
        <f>IF(ISNA(GJ353),NA(),GI231)</f>
        <v>0</v>
      </c>
      <c r="GJ353">
        <f>IF(OR(GJ231="",AND(GJ231=GJ230,GJ231=GJ232)),NA(), GJ231)</f>
        <v>0</v>
      </c>
      <c r="GK353">
        <f>IF(ISNA(GL353),NA(),GK231)</f>
        <v>0</v>
      </c>
      <c r="GL353">
        <f>IF(OR(GL231="",AND(GL231=GL230,GL231=GL232)),NA(), GL231)</f>
        <v>0</v>
      </c>
      <c r="GM353">
        <f>IF(ISNA(GN353),NA(),GM231)</f>
        <v>0</v>
      </c>
      <c r="GN353">
        <f>IF(OR(GN231="",AND(GN231=GN230,GN231=GN232)),NA(), GN231)</f>
        <v>0</v>
      </c>
      <c r="GO353">
        <f>IF(ISNA(GP353),NA(),GO231)</f>
        <v>0</v>
      </c>
      <c r="GP353">
        <f>IF(OR(GP231="",AND(GP231=GP230,GP231=GP232)),NA(), GP231)</f>
        <v>0</v>
      </c>
      <c r="GQ353">
        <f>IF(ISNA(GR353),NA(),GQ231)</f>
        <v>0</v>
      </c>
      <c r="GR353">
        <f>IF(OR(GR231="",AND(GR231=GR230,GR231=GR232)),NA(), GR231)</f>
        <v>0</v>
      </c>
      <c r="GS353">
        <f>IF(ISNA(GT353),NA(),GS231)</f>
        <v>0</v>
      </c>
      <c r="GT353">
        <f>IF(OR(GT231="",AND(GT231=GT230,GT231=GT232)),NA(), GT231)</f>
        <v>0</v>
      </c>
      <c r="GU353">
        <f>IF(ISNA(GV353),NA(),GU231)</f>
        <v>0</v>
      </c>
      <c r="GV353">
        <f>IF(OR(GV231="",AND(GV231=GV230,GV231=GV232)),NA(), GV231)</f>
        <v>0</v>
      </c>
      <c r="GW353">
        <f>IF(ISNA(GX353),NA(),GW231)</f>
        <v>0</v>
      </c>
      <c r="GX353">
        <f>IF(OR(GX231="",AND(GX231=GX230,GX231=GX232)),NA(), GX231)</f>
        <v>0</v>
      </c>
      <c r="GY353">
        <f>IF(ISNA(GZ353),NA(),GY231)</f>
        <v>0</v>
      </c>
      <c r="GZ353">
        <f>IF(OR(GZ231="",AND(GZ231=GZ230,GZ231=GZ232)),NA(), GZ231)</f>
        <v>0</v>
      </c>
      <c r="HA353">
        <f>IF(ISNA(HB353),NA(),HA231)</f>
        <v>0</v>
      </c>
      <c r="HB353">
        <f>IF(OR(HB231="",AND(HB231=HB230,HB231=HB232)),NA(), HB231)</f>
        <v>0</v>
      </c>
      <c r="HC353">
        <f>IF(ISNA(HD353),NA(),HC231)</f>
        <v>0</v>
      </c>
      <c r="HD353">
        <f>IF(OR(HD231="",AND(HD231=HD230,HD231=HD232)),NA(), HD231)</f>
        <v>0</v>
      </c>
      <c r="HE353">
        <f>IF(ISNA(HF353),NA(),HE231)</f>
        <v>0</v>
      </c>
      <c r="HF353">
        <f>IF(OR(HF231="",AND(HF231=HF230,HF231=HF232)),NA(), HF231)</f>
        <v>0</v>
      </c>
      <c r="HG353">
        <f>IF(ISNA(HH353),NA(),HG231)</f>
        <v>0</v>
      </c>
      <c r="HH353">
        <f>IF(OR(HH231="",AND(HH231=HH230,HH231=HH232)),NA(), HH231)</f>
        <v>0</v>
      </c>
      <c r="HI353">
        <f>IF(ISNA(HJ353),NA(),HI231)</f>
        <v>0</v>
      </c>
      <c r="HJ353">
        <f>IF(OR(HJ231="",AND(HJ231=HJ230,HJ231=HJ232)),NA(), HJ231)</f>
        <v>0</v>
      </c>
      <c r="HK353">
        <f>IF(ISNA(HL353),NA(),HK231)</f>
        <v>0</v>
      </c>
      <c r="HL353">
        <f>IF(OR(HL231="",AND(HL231=HL230,HL231=HL232)),NA(), HL231)</f>
        <v>0</v>
      </c>
      <c r="HM353">
        <f>IF(ISNA(HN353),NA(),HM231)</f>
        <v>0</v>
      </c>
      <c r="HN353">
        <f>IF(OR(HN231="",AND(HN231=HN230,HN231=HN232)),NA(), HN231)</f>
        <v>0</v>
      </c>
      <c r="HO353">
        <f>IF(ISNA(HP353),NA(),HO231)</f>
        <v>0</v>
      </c>
      <c r="HP353">
        <f>IF(OR(HP231="",AND(HP231=HP230,HP231=HP232)),NA(), HP231)</f>
        <v>0</v>
      </c>
      <c r="HQ353">
        <f>IF(ISNA(HR353),NA(),HQ231)</f>
        <v>0</v>
      </c>
      <c r="HR353">
        <f>IF(OR(HR231="",AND(HR231=HR230,HR231=HR232)),NA(), HR231)</f>
        <v>0</v>
      </c>
      <c r="HS353">
        <f>IF(ISNA(HT353),NA(),HS231)</f>
        <v>0</v>
      </c>
      <c r="HT353">
        <f>IF(OR(HT231="",AND(HT231=HT230,HT231=HT232)),NA(), HT231)</f>
        <v>0</v>
      </c>
      <c r="HU353">
        <f>IF(ISNA(HV353),NA(),HU231)</f>
        <v>0</v>
      </c>
      <c r="HV353">
        <f>IF(OR(HV231="",AND(HV231=HV230,HV231=HV232)),NA(), HV231)</f>
        <v>0</v>
      </c>
      <c r="HW353">
        <f>IF(ISNA(HX353),NA(),HW231)</f>
        <v>0</v>
      </c>
      <c r="HX353">
        <f>IF(OR(HX231="",AND(HX231=HX230,HX231=HX232)),NA(), HX231)</f>
        <v>0</v>
      </c>
      <c r="HY353">
        <f>IF(ISNA(HZ353),NA(),HY231)</f>
        <v>0</v>
      </c>
      <c r="HZ353">
        <f>IF(OR(HZ231="",AND(HZ231=HZ230,HZ231=HZ232)),NA(), HZ231)</f>
        <v>0</v>
      </c>
      <c r="IA353">
        <f>IF(ISNA(IB353),NA(),IA231)</f>
        <v>0</v>
      </c>
      <c r="IB353">
        <f>IF(OR(IB231="",AND(IB231=IB230,IB231=IB232)),NA(), IB231)</f>
        <v>0</v>
      </c>
      <c r="IC353">
        <f>IF(ISNA(ID353),NA(),IC231)</f>
        <v>0</v>
      </c>
      <c r="ID353">
        <f>IF(OR(ID231="",AND(ID231=ID230,ID231=ID232)),NA(), ID231)</f>
        <v>0</v>
      </c>
      <c r="IE353">
        <f>IF(ISNA(IF353),NA(),IE231)</f>
        <v>0</v>
      </c>
      <c r="IF353">
        <f>IF(OR(IF231="",AND(IF231=IF230,IF231=IF232)),NA(), IF231)</f>
        <v>0</v>
      </c>
      <c r="IG353">
        <f>IF(ISNA(IH353),NA(),IG231)</f>
        <v>0</v>
      </c>
      <c r="IH353">
        <f>IF(OR(IH231="",AND(IH231=IH230,IH231=IH232)),NA(), IH231)</f>
        <v>0</v>
      </c>
      <c r="II353">
        <f>IF(ISNA(IJ353),NA(),II231)</f>
        <v>0</v>
      </c>
      <c r="IJ353">
        <f>IF(OR(IJ231="",AND(IJ231=IJ230,IJ231=IJ232)),NA(), IJ231)</f>
        <v>0</v>
      </c>
      <c r="IK353">
        <f>IF(ISNA(IL353),NA(),IK231)</f>
        <v>0</v>
      </c>
      <c r="IL353">
        <f>IF(OR(IL231="",AND(IL231=IL230,IL231=IL232)),NA(), IL231)</f>
        <v>0</v>
      </c>
      <c r="IM353">
        <f>IF(ISNA(IN353),NA(),IM231)</f>
        <v>0</v>
      </c>
      <c r="IN353">
        <f>IF(OR(IN231="",AND(IN231=IN230,IN231=IN232)),NA(), IN231)</f>
        <v>0</v>
      </c>
      <c r="IO353">
        <f>IF(ISNA(IP353),NA(),IO231)</f>
        <v>0</v>
      </c>
      <c r="IP353">
        <f>IF(OR(IP231="",AND(IP231=IP230,IP231=IP232)),NA(), IP231)</f>
        <v>0</v>
      </c>
      <c r="IQ353">
        <f>IF(ISNA(IR353),NA(),IQ231)</f>
        <v>0</v>
      </c>
      <c r="IR353">
        <f>IF(OR(IR231="",AND(IR231=IR230,IR231=IR232)),NA(), IR231)</f>
        <v>0</v>
      </c>
      <c r="IS353">
        <f>IF(ISNA(IT353),NA(),IS231)</f>
        <v>0</v>
      </c>
      <c r="IT353">
        <f>IF(OR(IT231="",AND(IT231=IT230,IT231=IT232)),NA(), IT231)</f>
        <v>0</v>
      </c>
      <c r="IU353">
        <f>IF(ISNA(IV353),NA(),IU231)</f>
        <v>0</v>
      </c>
      <c r="IV353">
        <f>IF(OR(IV231="",AND(IV231=IV230,IV231=IV232)),NA(), IV231)</f>
        <v>0</v>
      </c>
      <c r="IW353">
        <f>IF(ISNA(IX353),NA(),IW231)</f>
        <v>0</v>
      </c>
      <c r="IX353">
        <f>IF(OR(IX231="",AND(IX231=IX230,IX231=IX232)),NA(), IX231)</f>
        <v>0</v>
      </c>
      <c r="IY353">
        <f>IF(ISNA(IZ353),NA(),IY231)</f>
        <v>0</v>
      </c>
      <c r="IZ353">
        <f>IF(OR(IZ231="",AND(IZ231=IZ230,IZ231=IZ232)),NA(), IZ231)</f>
        <v>0</v>
      </c>
      <c r="JA353">
        <f>IF(ISNA(JB353),NA(),JA231)</f>
        <v>0</v>
      </c>
      <c r="JB353">
        <f>IF(OR(JB231="",AND(JB231=JB230,JB231=JB232)),NA(), JB231)</f>
        <v>0</v>
      </c>
      <c r="JC353">
        <f>IF(ISNA(JD353),NA(),JC231)</f>
        <v>0</v>
      </c>
      <c r="JD353">
        <f>IF(OR(JD231="",AND(JD231=JD230,JD231=JD232)),NA(), JD231)</f>
        <v>0</v>
      </c>
      <c r="JE353">
        <f>IF(ISNA(JF353),NA(),JE231)</f>
        <v>0</v>
      </c>
      <c r="JF353">
        <f>IF(OR(JF231="",AND(JF231=JF230,JF231=JF232)),NA(), JF231)</f>
        <v>0</v>
      </c>
      <c r="JG353">
        <f>IF(ISNA(JH353),NA(),JG231)</f>
        <v>0</v>
      </c>
      <c r="JH353">
        <f>IF(OR(JH231="",AND(JH231=JH230,JH231=JH232)),NA(), JH231)</f>
        <v>0</v>
      </c>
      <c r="JI353">
        <f>IF(ISNA(JJ353),NA(),JI231)</f>
        <v>0</v>
      </c>
      <c r="JJ353">
        <f>IF(OR(JJ231="",AND(JJ231=JJ230,JJ231=JJ232)),NA(), JJ231)</f>
        <v>0</v>
      </c>
    </row>
    <row r="354" spans="5:270">
      <c r="E354">
        <f>IF(ISNA(F354),NA(),E232)</f>
        <v>0</v>
      </c>
      <c r="F354">
        <f>IF(OR(F232="",AND(F232=F231,F232=F233)),NA(), F232)</f>
        <v>0</v>
      </c>
      <c r="G354">
        <f>IF(ISNA(H354),NA(),G232)</f>
        <v>0</v>
      </c>
      <c r="H354">
        <f>IF(OR(H232="",AND(H232=H231,H232=H233)),NA(), H232)</f>
        <v>0</v>
      </c>
      <c r="I354">
        <f>IF(ISNA(J354),NA(),I232)</f>
        <v>0</v>
      </c>
      <c r="J354">
        <f>IF(OR(J232="",AND(J232=J231,J232=J233)),NA(), J232)</f>
        <v>0</v>
      </c>
      <c r="K354">
        <f>IF(ISNA(L354),NA(),K232)</f>
        <v>0</v>
      </c>
      <c r="L354">
        <f>IF(OR(L232="",AND(L232=L231,L232=L233)),NA(), L232)</f>
        <v>0</v>
      </c>
      <c r="M354">
        <f>IF(ISNA(N354),NA(),M232)</f>
        <v>0</v>
      </c>
      <c r="N354">
        <f>IF(OR(N232="",AND(N232=N231,N232=N233)),NA(), N232)</f>
        <v>0</v>
      </c>
      <c r="O354">
        <f>IF(ISNA(P354),NA(),O232)</f>
        <v>0</v>
      </c>
      <c r="P354">
        <f>IF(OR(P232="",AND(P232=P231,P232=P233)),NA(), P232)</f>
        <v>0</v>
      </c>
      <c r="Q354">
        <f>IF(ISNA(R354),NA(),Q232)</f>
        <v>0</v>
      </c>
      <c r="R354">
        <f>IF(OR(R232="",AND(R232=R231,R232=R233)),NA(), R232)</f>
        <v>0</v>
      </c>
      <c r="S354">
        <f>IF(ISNA(T354),NA(),S232)</f>
        <v>0</v>
      </c>
      <c r="T354">
        <f>IF(OR(T232="",AND(T232=T231,T232=T233)),NA(), T232)</f>
        <v>0</v>
      </c>
      <c r="U354">
        <f>IF(ISNA(V354),NA(),U232)</f>
        <v>0</v>
      </c>
      <c r="V354">
        <f>IF(OR(V232="",AND(V232=V231,V232=V233)),NA(), V232)</f>
        <v>0</v>
      </c>
      <c r="W354">
        <f>IF(ISNA(X354),NA(),W232)</f>
        <v>0</v>
      </c>
      <c r="X354">
        <f>IF(OR(X232="",AND(X232=X231,X232=X233)),NA(), X232)</f>
        <v>0</v>
      </c>
      <c r="Y354">
        <f>IF(ISNA(Z354),NA(),Y232)</f>
        <v>0</v>
      </c>
      <c r="Z354">
        <f>IF(OR(Z232="",AND(Z232=Z231,Z232=Z233)),NA(), Z232)</f>
        <v>0</v>
      </c>
      <c r="AA354">
        <f>IF(ISNA(AB354),NA(),AA232)</f>
        <v>0</v>
      </c>
      <c r="AB354">
        <f>IF(OR(AB232="",AND(AB232=AB231,AB232=AB233)),NA(), AB232)</f>
        <v>0</v>
      </c>
      <c r="AC354">
        <f>IF(ISNA(AD354),NA(),AC232)</f>
        <v>0</v>
      </c>
      <c r="AD354">
        <f>IF(OR(AD232="",AND(AD232=AD231,AD232=AD233)),NA(), AD232)</f>
        <v>0</v>
      </c>
      <c r="AE354">
        <f>IF(ISNA(AF354),NA(),AE232)</f>
        <v>0</v>
      </c>
      <c r="AF354">
        <f>IF(OR(AF232="",AND(AF232=AF231,AF232=AF233)),NA(), AF232)</f>
        <v>0</v>
      </c>
      <c r="AG354">
        <f>IF(ISNA(AH354),NA(),AG232)</f>
        <v>0</v>
      </c>
      <c r="AH354">
        <f>IF(OR(AH232="",AND(AH232=AH231,AH232=AH233)),NA(), AH232)</f>
        <v>0</v>
      </c>
      <c r="AI354">
        <f>IF(ISNA(AJ354),NA(),AI232)</f>
        <v>0</v>
      </c>
      <c r="AJ354">
        <f>IF(OR(AJ232="",AND(AJ232=AJ231,AJ232=AJ233)),NA(), AJ232)</f>
        <v>0</v>
      </c>
      <c r="AK354">
        <f>IF(ISNA(AL354),NA(),AK232)</f>
        <v>0</v>
      </c>
      <c r="AL354">
        <f>IF(OR(AL232="",AND(AL232=AL231,AL232=AL233)),NA(), AL232)</f>
        <v>0</v>
      </c>
      <c r="AM354">
        <f>IF(ISNA(AN354),NA(),AM232)</f>
        <v>0</v>
      </c>
      <c r="AN354">
        <f>IF(OR(AN232="",AND(AN232=AN231,AN232=AN233)),NA(), AN232)</f>
        <v>0</v>
      </c>
      <c r="AO354">
        <f>IF(ISNA(AP354),NA(),AO232)</f>
        <v>0</v>
      </c>
      <c r="AP354">
        <f>IF(OR(AP232="",AND(AP232=AP231,AP232=AP233)),NA(), AP232)</f>
        <v>0</v>
      </c>
      <c r="AQ354">
        <f>IF(ISNA(AR354),NA(),AQ232)</f>
        <v>0</v>
      </c>
      <c r="AR354">
        <f>IF(OR(AR232="",AND(AR232=AR231,AR232=AR233)),NA(), AR232)</f>
        <v>0</v>
      </c>
      <c r="AS354">
        <f>IF(ISNA(AT354),NA(),AS232)</f>
        <v>0</v>
      </c>
      <c r="AT354">
        <f>IF(OR(AT232="",AND(AT232=AT231,AT232=AT233)),NA(), AT232)</f>
        <v>0</v>
      </c>
      <c r="AU354">
        <f>IF(ISNA(AV354),NA(),AU232)</f>
        <v>0</v>
      </c>
      <c r="AV354">
        <f>IF(OR(AV232="",AND(AV232=AV231,AV232=AV233)),NA(), AV232)</f>
        <v>0</v>
      </c>
      <c r="AW354">
        <f>IF(ISNA(AX354),NA(),AW232)</f>
        <v>0</v>
      </c>
      <c r="AX354">
        <f>IF(OR(AX232="",AND(AX232=AX231,AX232=AX233)),NA(), AX232)</f>
        <v>0</v>
      </c>
      <c r="AY354">
        <f>IF(ISNA(AZ354),NA(),AY232)</f>
        <v>0</v>
      </c>
      <c r="AZ354">
        <f>IF(OR(AZ232="",AND(AZ232=AZ231,AZ232=AZ233)),NA(), AZ232)</f>
        <v>0</v>
      </c>
      <c r="BA354">
        <f>IF(ISNA(BB354),NA(),BA232)</f>
        <v>0</v>
      </c>
      <c r="BB354">
        <f>IF(OR(BB232="",AND(BB232=BB231,BB232=BB233)),NA(), BB232)</f>
        <v>0</v>
      </c>
      <c r="BC354">
        <f>IF(ISNA(BD354),NA(),BC232)</f>
        <v>0</v>
      </c>
      <c r="BD354">
        <f>IF(OR(BD232="",AND(BD232=BD231,BD232=BD233)),NA(), BD232)</f>
        <v>0</v>
      </c>
      <c r="BE354">
        <f>IF(ISNA(BF354),NA(),BE232)</f>
        <v>0</v>
      </c>
      <c r="BF354">
        <f>IF(OR(BF232="",AND(BF232=BF231,BF232=BF233)),NA(), BF232)</f>
        <v>0</v>
      </c>
      <c r="BG354">
        <f>IF(ISNA(BH354),NA(),BG232)</f>
        <v>0</v>
      </c>
      <c r="BH354">
        <f>IF(OR(BH232="",AND(BH232=BH231,BH232=BH233)),NA(), BH232)</f>
        <v>0</v>
      </c>
      <c r="BI354">
        <f>IF(ISNA(BJ354),NA(),BI232)</f>
        <v>0</v>
      </c>
      <c r="BJ354">
        <f>IF(OR(BJ232="",AND(BJ232=BJ231,BJ232=BJ233)),NA(), BJ232)</f>
        <v>0</v>
      </c>
      <c r="BK354">
        <f>IF(ISNA(BL354),NA(),BK232)</f>
        <v>0</v>
      </c>
      <c r="BL354">
        <f>IF(OR(BL232="",AND(BL232=BL231,BL232=BL233)),NA(), BL232)</f>
        <v>0</v>
      </c>
      <c r="BM354">
        <f>IF(ISNA(BN354),NA(),BM232)</f>
        <v>0</v>
      </c>
      <c r="BN354">
        <f>IF(OR(BN232="",AND(BN232=BN231,BN232=BN233)),NA(), BN232)</f>
        <v>0</v>
      </c>
      <c r="BO354">
        <f>IF(ISNA(BP354),NA(),BO232)</f>
        <v>0</v>
      </c>
      <c r="BP354">
        <f>IF(OR(BP232="",AND(BP232=BP231,BP232=BP233)),NA(), BP232)</f>
        <v>0</v>
      </c>
      <c r="BQ354">
        <f>IF(ISNA(BR354),NA(),BQ232)</f>
        <v>0</v>
      </c>
      <c r="BR354">
        <f>IF(OR(BR232="",AND(BR232=BR231,BR232=BR233)),NA(), BR232)</f>
        <v>0</v>
      </c>
      <c r="BS354">
        <f>IF(ISNA(BT354),NA(),BS232)</f>
        <v>0</v>
      </c>
      <c r="BT354">
        <f>IF(OR(BT232="",AND(BT232=BT231,BT232=BT233)),NA(), BT232)</f>
        <v>0</v>
      </c>
      <c r="BU354">
        <f>IF(ISNA(BV354),NA(),BU232)</f>
        <v>0</v>
      </c>
      <c r="BV354">
        <f>IF(OR(BV232="",AND(BV232=BV231,BV232=BV233)),NA(), BV232)</f>
        <v>0</v>
      </c>
      <c r="BW354">
        <f>IF(ISNA(BX354),NA(),BW232)</f>
        <v>0</v>
      </c>
      <c r="BX354">
        <f>IF(OR(BX232="",AND(BX232=BX231,BX232=BX233)),NA(), BX232)</f>
        <v>0</v>
      </c>
      <c r="BY354">
        <f>IF(ISNA(BZ354),NA(),BY232)</f>
        <v>0</v>
      </c>
      <c r="BZ354">
        <f>IF(OR(BZ232="",AND(BZ232=BZ231,BZ232=BZ233)),NA(), BZ232)</f>
        <v>0</v>
      </c>
      <c r="CA354">
        <f>IF(ISNA(CB354),NA(),CA232)</f>
        <v>0</v>
      </c>
      <c r="CB354">
        <f>IF(OR(CB232="",AND(CB232=CB231,CB232=CB233)),NA(), CB232)</f>
        <v>0</v>
      </c>
      <c r="CC354">
        <f>IF(ISNA(CD354),NA(),CC232)</f>
        <v>0</v>
      </c>
      <c r="CD354">
        <f>IF(OR(CD232="",AND(CD232=CD231,CD232=CD233)),NA(), CD232)</f>
        <v>0</v>
      </c>
      <c r="CE354">
        <f>IF(ISNA(CF354),NA(),CE232)</f>
        <v>0</v>
      </c>
      <c r="CF354">
        <f>IF(OR(CF232="",AND(CF232=CF231,CF232=CF233)),NA(), CF232)</f>
        <v>0</v>
      </c>
      <c r="CG354">
        <f>IF(ISNA(CH354),NA(),CG232)</f>
        <v>0</v>
      </c>
      <c r="CH354">
        <f>IF(OR(CH232="",AND(CH232=CH231,CH232=CH233)),NA(), CH232)</f>
        <v>0</v>
      </c>
      <c r="CI354">
        <f>IF(ISNA(CJ354),NA(),CI232)</f>
        <v>0</v>
      </c>
      <c r="CJ354">
        <f>IF(OR(CJ232="",AND(CJ232=CJ231,CJ232=CJ233)),NA(), CJ232)</f>
        <v>0</v>
      </c>
      <c r="CK354">
        <f>IF(ISNA(CL354),NA(),CK232)</f>
        <v>0</v>
      </c>
      <c r="CL354">
        <f>IF(OR(CL232="",AND(CL232=CL231,CL232=CL233)),NA(), CL232)</f>
        <v>0</v>
      </c>
      <c r="CM354">
        <f>IF(ISNA(CN354),NA(),CM232)</f>
        <v>0</v>
      </c>
      <c r="CN354">
        <f>IF(OR(CN232="",AND(CN232=CN231,CN232=CN233)),NA(), CN232)</f>
        <v>0</v>
      </c>
      <c r="CO354">
        <f>IF(ISNA(CP354),NA(),CO232)</f>
        <v>0</v>
      </c>
      <c r="CP354">
        <f>IF(OR(CP232="",AND(CP232=CP231,CP232=CP233)),NA(), CP232)</f>
        <v>0</v>
      </c>
      <c r="CQ354">
        <f>IF(ISNA(CR354),NA(),CQ232)</f>
        <v>0</v>
      </c>
      <c r="CR354">
        <f>IF(OR(CR232="",AND(CR232=CR231,CR232=CR233)),NA(), CR232)</f>
        <v>0</v>
      </c>
      <c r="CS354">
        <f>IF(ISNA(CT354),NA(),CS232)</f>
        <v>0</v>
      </c>
      <c r="CT354">
        <f>IF(OR(CT232="",AND(CT232=CT231,CT232=CT233)),NA(), CT232)</f>
        <v>0</v>
      </c>
      <c r="CU354">
        <f>IF(ISNA(CV354),NA(),CU232)</f>
        <v>0</v>
      </c>
      <c r="CV354">
        <f>IF(OR(CV232="",AND(CV232=CV231,CV232=CV233)),NA(), CV232)</f>
        <v>0</v>
      </c>
      <c r="CW354">
        <f>IF(ISNA(CX354),NA(),CW232)</f>
        <v>0</v>
      </c>
      <c r="CX354">
        <f>IF(OR(CX232="",AND(CX232=CX231,CX232=CX233)),NA(), CX232)</f>
        <v>0</v>
      </c>
      <c r="CY354">
        <f>IF(ISNA(CZ354),NA(),CY232)</f>
        <v>0</v>
      </c>
      <c r="CZ354">
        <f>IF(OR(CZ232="",AND(CZ232=CZ231,CZ232=CZ233)),NA(), CZ232)</f>
        <v>0</v>
      </c>
      <c r="DA354">
        <f>IF(ISNA(DB354),NA(),DA232)</f>
        <v>0</v>
      </c>
      <c r="DB354">
        <f>IF(OR(DB232="",AND(DB232=DB231,DB232=DB233)),NA(), DB232)</f>
        <v>0</v>
      </c>
      <c r="DC354">
        <f>IF(ISNA(DD354),NA(),DC232)</f>
        <v>0</v>
      </c>
      <c r="DD354">
        <f>IF(OR(DD232="",AND(DD232=DD231,DD232=DD233)),NA(), DD232)</f>
        <v>0</v>
      </c>
      <c r="DE354">
        <f>IF(ISNA(DF354),NA(),DE232)</f>
        <v>0</v>
      </c>
      <c r="DF354">
        <f>IF(OR(DF232="",AND(DF232=DF231,DF232=DF233)),NA(), DF232)</f>
        <v>0</v>
      </c>
      <c r="DG354">
        <f>IF(ISNA(DH354),NA(),DG232)</f>
        <v>0</v>
      </c>
      <c r="DH354">
        <f>IF(OR(DH232="",AND(DH232=DH231,DH232=DH233)),NA(), DH232)</f>
        <v>0</v>
      </c>
      <c r="DI354">
        <f>IF(ISNA(DJ354),NA(),DI232)</f>
        <v>0</v>
      </c>
      <c r="DJ354">
        <f>IF(OR(DJ232="",AND(DJ232=DJ231,DJ232=DJ233)),NA(), DJ232)</f>
        <v>0</v>
      </c>
      <c r="DK354">
        <f>IF(ISNA(DL354),NA(),DK232)</f>
        <v>0</v>
      </c>
      <c r="DL354">
        <f>IF(OR(DL232="",AND(DL232=DL231,DL232=DL233)),NA(), DL232)</f>
        <v>0</v>
      </c>
      <c r="DM354">
        <f>IF(ISNA(DN354),NA(),DM232)</f>
        <v>0</v>
      </c>
      <c r="DN354">
        <f>IF(OR(DN232="",AND(DN232=DN231,DN232=DN233)),NA(), DN232)</f>
        <v>0</v>
      </c>
      <c r="DO354">
        <f>IF(ISNA(DP354),NA(),DO232)</f>
        <v>0</v>
      </c>
      <c r="DP354">
        <f>IF(OR(DP232="",AND(DP232=DP231,DP232=DP233)),NA(), DP232)</f>
        <v>0</v>
      </c>
      <c r="DQ354">
        <f>IF(ISNA(DR354),NA(),DQ232)</f>
        <v>0</v>
      </c>
      <c r="DR354">
        <f>IF(OR(DR232="",AND(DR232=DR231,DR232=DR233)),NA(), DR232)</f>
        <v>0</v>
      </c>
      <c r="DS354">
        <f>IF(ISNA(DT354),NA(),DS232)</f>
        <v>0</v>
      </c>
      <c r="DT354">
        <f>IF(OR(DT232="",AND(DT232=DT231,DT232=DT233)),NA(), DT232)</f>
        <v>0</v>
      </c>
      <c r="DU354">
        <f>IF(ISNA(DV354),NA(),DU232)</f>
        <v>0</v>
      </c>
      <c r="DV354">
        <f>IF(OR(DV232="",AND(DV232=DV231,DV232=DV233)),NA(), DV232)</f>
        <v>0</v>
      </c>
      <c r="DW354">
        <f>IF(ISNA(DX354),NA(),DW232)</f>
        <v>0</v>
      </c>
      <c r="DX354">
        <f>IF(OR(DX232="",AND(DX232=DX231,DX232=DX233)),NA(), DX232)</f>
        <v>0</v>
      </c>
      <c r="DY354">
        <f>IF(ISNA(DZ354),NA(),DY232)</f>
        <v>0</v>
      </c>
      <c r="DZ354">
        <f>IF(OR(DZ232="",AND(DZ232=DZ231,DZ232=DZ233)),NA(), DZ232)</f>
        <v>0</v>
      </c>
      <c r="EA354">
        <f>IF(ISNA(EB354),NA(),EA232)</f>
        <v>0</v>
      </c>
      <c r="EB354">
        <f>IF(OR(EB232="",AND(EB232=EB231,EB232=EB233)),NA(), EB232)</f>
        <v>0</v>
      </c>
      <c r="EC354">
        <f>IF(ISNA(ED354),NA(),EC232)</f>
        <v>0</v>
      </c>
      <c r="ED354">
        <f>IF(OR(ED232="",AND(ED232=ED231,ED232=ED233)),NA(), ED232)</f>
        <v>0</v>
      </c>
      <c r="EE354">
        <f>IF(ISNA(EF354),NA(),EE232)</f>
        <v>0</v>
      </c>
      <c r="EF354">
        <f>IF(OR(EF232="",AND(EF232=EF231,EF232=EF233)),NA(), EF232)</f>
        <v>0</v>
      </c>
      <c r="EI354">
        <f>IF(ISNA(EJ354),NA(),EI232)</f>
        <v>0</v>
      </c>
      <c r="EJ354">
        <f>IF(OR(EJ232="",AND(EJ232=EJ231,EJ232=EJ233)),NA(), EJ232)</f>
        <v>0</v>
      </c>
      <c r="EK354">
        <f>IF(ISNA(EL354),NA(),EK232)</f>
        <v>0</v>
      </c>
      <c r="EL354">
        <f>IF(OR(EL232="",AND(EL232=EL231,EL232=EL233)),NA(), EL232)</f>
        <v>0</v>
      </c>
      <c r="EM354">
        <f>IF(ISNA(EN354),NA(),EM232)</f>
        <v>0</v>
      </c>
      <c r="EN354">
        <f>IF(OR(EN232="",AND(EN232=EN231,EN232=EN233)),NA(), EN232)</f>
        <v>0</v>
      </c>
      <c r="EO354">
        <f>IF(ISNA(EP354),NA(),EO232)</f>
        <v>0</v>
      </c>
      <c r="EP354">
        <f>IF(OR(EP232="",AND(EP232=EP231,EP232=EP233)),NA(), EP232)</f>
        <v>0</v>
      </c>
      <c r="EQ354">
        <f>IF(ISNA(ER354),NA(),EQ232)</f>
        <v>0</v>
      </c>
      <c r="ER354">
        <f>IF(OR(ER232="",AND(ER232=ER231,ER232=ER233)),NA(), ER232)</f>
        <v>0</v>
      </c>
      <c r="ES354">
        <f>IF(ISNA(ET354),NA(),ES232)</f>
        <v>0</v>
      </c>
      <c r="ET354">
        <f>IF(OR(ET232="",AND(ET232=ET231,ET232=ET233)),NA(), ET232)</f>
        <v>0</v>
      </c>
      <c r="EU354">
        <f>IF(ISNA(EV354),NA(),EU232)</f>
        <v>0</v>
      </c>
      <c r="EV354">
        <f>IF(OR(EV232="",AND(EV232=EV231,EV232=EV233)),NA(), EV232)</f>
        <v>0</v>
      </c>
      <c r="EW354">
        <f>IF(ISNA(EX354),NA(),EW232)</f>
        <v>0</v>
      </c>
      <c r="EX354">
        <f>IF(OR(EX232="",AND(EX232=EX231,EX232=EX233)),NA(), EX232)</f>
        <v>0</v>
      </c>
      <c r="EY354">
        <f>IF(ISNA(EZ354),NA(),EY232)</f>
        <v>0</v>
      </c>
      <c r="EZ354">
        <f>IF(OR(EZ232="",AND(EZ232=EZ231,EZ232=EZ233)),NA(), EZ232)</f>
        <v>0</v>
      </c>
      <c r="FA354">
        <f>IF(ISNA(FB354),NA(),FA232)</f>
        <v>0</v>
      </c>
      <c r="FB354">
        <f>IF(OR(FB232="",AND(FB232=FB231,FB232=FB233)),NA(), FB232)</f>
        <v>0</v>
      </c>
      <c r="FC354">
        <f>IF(ISNA(FD354),NA(),FC232)</f>
        <v>0</v>
      </c>
      <c r="FD354">
        <f>IF(OR(FD232="",AND(FD232=FD231,FD232=FD233)),NA(), FD232)</f>
        <v>0</v>
      </c>
      <c r="FE354">
        <f>IF(ISNA(FF354),NA(),FE232)</f>
        <v>0</v>
      </c>
      <c r="FF354">
        <f>IF(OR(FF232="",AND(FF232=FF231,FF232=FF233)),NA(), FF232)</f>
        <v>0</v>
      </c>
      <c r="FG354">
        <f>IF(ISNA(FH354),NA(),FG232)</f>
        <v>0</v>
      </c>
      <c r="FH354">
        <f>IF(OR(FH232="",AND(FH232=FH231,FH232=FH233)),NA(), FH232)</f>
        <v>0</v>
      </c>
      <c r="FI354">
        <f>IF(ISNA(FJ354),NA(),FI232)</f>
        <v>0</v>
      </c>
      <c r="FJ354">
        <f>IF(OR(FJ232="",AND(FJ232=FJ231,FJ232=FJ233)),NA(), FJ232)</f>
        <v>0</v>
      </c>
      <c r="FK354">
        <f>IF(ISNA(FL354),NA(),FK232)</f>
        <v>0</v>
      </c>
      <c r="FL354">
        <f>IF(OR(FL232="",AND(FL232=FL231,FL232=FL233)),NA(), FL232)</f>
        <v>0</v>
      </c>
      <c r="FM354">
        <f>IF(ISNA(FN354),NA(),FM232)</f>
        <v>0</v>
      </c>
      <c r="FN354">
        <f>IF(OR(FN232="",AND(FN232=FN231,FN232=FN233)),NA(), FN232)</f>
        <v>0</v>
      </c>
      <c r="FO354">
        <f>IF(ISNA(FP354),NA(),FO232)</f>
        <v>0</v>
      </c>
      <c r="FP354">
        <f>IF(OR(FP232="",AND(FP232=FP231,FP232=FP233)),NA(), FP232)</f>
        <v>0</v>
      </c>
      <c r="FQ354">
        <f>IF(ISNA(FR354),NA(),FQ232)</f>
        <v>0</v>
      </c>
      <c r="FR354">
        <f>IF(OR(FR232="",AND(FR232=FR231,FR232=FR233)),NA(), FR232)</f>
        <v>0</v>
      </c>
      <c r="FS354">
        <f>IF(ISNA(FT354),NA(),FS232)</f>
        <v>0</v>
      </c>
      <c r="FT354">
        <f>IF(OR(FT232="",AND(FT232=FT231,FT232=FT233)),NA(), FT232)</f>
        <v>0</v>
      </c>
      <c r="FU354">
        <f>IF(ISNA(FV354),NA(),FU232)</f>
        <v>0</v>
      </c>
      <c r="FV354">
        <f>IF(OR(FV232="",AND(FV232=FV231,FV232=FV233)),NA(), FV232)</f>
        <v>0</v>
      </c>
      <c r="FW354">
        <f>IF(ISNA(FX354),NA(),FW232)</f>
        <v>0</v>
      </c>
      <c r="FX354">
        <f>IF(OR(FX232="",AND(FX232=FX231,FX232=FX233)),NA(), FX232)</f>
        <v>0</v>
      </c>
      <c r="FY354">
        <f>IF(ISNA(FZ354),NA(),FY232)</f>
        <v>0</v>
      </c>
      <c r="FZ354">
        <f>IF(OR(FZ232="",AND(FZ232=FZ231,FZ232=FZ233)),NA(), FZ232)</f>
        <v>0</v>
      </c>
      <c r="GA354">
        <f>IF(ISNA(GB354),NA(),GA232)</f>
        <v>0</v>
      </c>
      <c r="GB354">
        <f>IF(OR(GB232="",AND(GB232=GB231,GB232=GB233)),NA(), GB232)</f>
        <v>0</v>
      </c>
      <c r="GC354">
        <f>IF(ISNA(GD354),NA(),GC232)</f>
        <v>0</v>
      </c>
      <c r="GD354">
        <f>IF(OR(GD232="",AND(GD232=GD231,GD232=GD233)),NA(), GD232)</f>
        <v>0</v>
      </c>
      <c r="GE354">
        <f>IF(ISNA(GF354),NA(),GE232)</f>
        <v>0</v>
      </c>
      <c r="GF354">
        <f>IF(OR(GF232="",AND(GF232=GF231,GF232=GF233)),NA(), GF232)</f>
        <v>0</v>
      </c>
      <c r="GG354">
        <f>IF(ISNA(GH354),NA(),GG232)</f>
        <v>0</v>
      </c>
      <c r="GH354">
        <f>IF(OR(GH232="",AND(GH232=GH231,GH232=GH233)),NA(), GH232)</f>
        <v>0</v>
      </c>
      <c r="GI354">
        <f>IF(ISNA(GJ354),NA(),GI232)</f>
        <v>0</v>
      </c>
      <c r="GJ354">
        <f>IF(OR(GJ232="",AND(GJ232=GJ231,GJ232=GJ233)),NA(), GJ232)</f>
        <v>0</v>
      </c>
      <c r="GK354">
        <f>IF(ISNA(GL354),NA(),GK232)</f>
        <v>0</v>
      </c>
      <c r="GL354">
        <f>IF(OR(GL232="",AND(GL232=GL231,GL232=GL233)),NA(), GL232)</f>
        <v>0</v>
      </c>
      <c r="GM354">
        <f>IF(ISNA(GN354),NA(),GM232)</f>
        <v>0</v>
      </c>
      <c r="GN354">
        <f>IF(OR(GN232="",AND(GN232=GN231,GN232=GN233)),NA(), GN232)</f>
        <v>0</v>
      </c>
      <c r="GO354">
        <f>IF(ISNA(GP354),NA(),GO232)</f>
        <v>0</v>
      </c>
      <c r="GP354">
        <f>IF(OR(GP232="",AND(GP232=GP231,GP232=GP233)),NA(), GP232)</f>
        <v>0</v>
      </c>
      <c r="GQ354">
        <f>IF(ISNA(GR354),NA(),GQ232)</f>
        <v>0</v>
      </c>
      <c r="GR354">
        <f>IF(OR(GR232="",AND(GR232=GR231,GR232=GR233)),NA(), GR232)</f>
        <v>0</v>
      </c>
      <c r="GS354">
        <f>IF(ISNA(GT354),NA(),GS232)</f>
        <v>0</v>
      </c>
      <c r="GT354">
        <f>IF(OR(GT232="",AND(GT232=GT231,GT232=GT233)),NA(), GT232)</f>
        <v>0</v>
      </c>
      <c r="GU354">
        <f>IF(ISNA(GV354),NA(),GU232)</f>
        <v>0</v>
      </c>
      <c r="GV354">
        <f>IF(OR(GV232="",AND(GV232=GV231,GV232=GV233)),NA(), GV232)</f>
        <v>0</v>
      </c>
      <c r="GW354">
        <f>IF(ISNA(GX354),NA(),GW232)</f>
        <v>0</v>
      </c>
      <c r="GX354">
        <f>IF(OR(GX232="",AND(GX232=GX231,GX232=GX233)),NA(), GX232)</f>
        <v>0</v>
      </c>
      <c r="GY354">
        <f>IF(ISNA(GZ354),NA(),GY232)</f>
        <v>0</v>
      </c>
      <c r="GZ354">
        <f>IF(OR(GZ232="",AND(GZ232=GZ231,GZ232=GZ233)),NA(), GZ232)</f>
        <v>0</v>
      </c>
      <c r="HA354">
        <f>IF(ISNA(HB354),NA(),HA232)</f>
        <v>0</v>
      </c>
      <c r="HB354">
        <f>IF(OR(HB232="",AND(HB232=HB231,HB232=HB233)),NA(), HB232)</f>
        <v>0</v>
      </c>
      <c r="HC354">
        <f>IF(ISNA(HD354),NA(),HC232)</f>
        <v>0</v>
      </c>
      <c r="HD354">
        <f>IF(OR(HD232="",AND(HD232=HD231,HD232=HD233)),NA(), HD232)</f>
        <v>0</v>
      </c>
      <c r="HE354">
        <f>IF(ISNA(HF354),NA(),HE232)</f>
        <v>0</v>
      </c>
      <c r="HF354">
        <f>IF(OR(HF232="",AND(HF232=HF231,HF232=HF233)),NA(), HF232)</f>
        <v>0</v>
      </c>
      <c r="HG354">
        <f>IF(ISNA(HH354),NA(),HG232)</f>
        <v>0</v>
      </c>
      <c r="HH354">
        <f>IF(OR(HH232="",AND(HH232=HH231,HH232=HH233)),NA(), HH232)</f>
        <v>0</v>
      </c>
      <c r="HI354">
        <f>IF(ISNA(HJ354),NA(),HI232)</f>
        <v>0</v>
      </c>
      <c r="HJ354">
        <f>IF(OR(HJ232="",AND(HJ232=HJ231,HJ232=HJ233)),NA(), HJ232)</f>
        <v>0</v>
      </c>
      <c r="HK354">
        <f>IF(ISNA(HL354),NA(),HK232)</f>
        <v>0</v>
      </c>
      <c r="HL354">
        <f>IF(OR(HL232="",AND(HL232=HL231,HL232=HL233)),NA(), HL232)</f>
        <v>0</v>
      </c>
      <c r="HM354">
        <f>IF(ISNA(HN354),NA(),HM232)</f>
        <v>0</v>
      </c>
      <c r="HN354">
        <f>IF(OR(HN232="",AND(HN232=HN231,HN232=HN233)),NA(), HN232)</f>
        <v>0</v>
      </c>
      <c r="HO354">
        <f>IF(ISNA(HP354),NA(),HO232)</f>
        <v>0</v>
      </c>
      <c r="HP354">
        <f>IF(OR(HP232="",AND(HP232=HP231,HP232=HP233)),NA(), HP232)</f>
        <v>0</v>
      </c>
      <c r="HQ354">
        <f>IF(ISNA(HR354),NA(),HQ232)</f>
        <v>0</v>
      </c>
      <c r="HR354">
        <f>IF(OR(HR232="",AND(HR232=HR231,HR232=HR233)),NA(), HR232)</f>
        <v>0</v>
      </c>
      <c r="HS354">
        <f>IF(ISNA(HT354),NA(),HS232)</f>
        <v>0</v>
      </c>
      <c r="HT354">
        <f>IF(OR(HT232="",AND(HT232=HT231,HT232=HT233)),NA(), HT232)</f>
        <v>0</v>
      </c>
      <c r="HU354">
        <f>IF(ISNA(HV354),NA(),HU232)</f>
        <v>0</v>
      </c>
      <c r="HV354">
        <f>IF(OR(HV232="",AND(HV232=HV231,HV232=HV233)),NA(), HV232)</f>
        <v>0</v>
      </c>
      <c r="HW354">
        <f>IF(ISNA(HX354),NA(),HW232)</f>
        <v>0</v>
      </c>
      <c r="HX354">
        <f>IF(OR(HX232="",AND(HX232=HX231,HX232=HX233)),NA(), HX232)</f>
        <v>0</v>
      </c>
      <c r="HY354">
        <f>IF(ISNA(HZ354),NA(),HY232)</f>
        <v>0</v>
      </c>
      <c r="HZ354">
        <f>IF(OR(HZ232="",AND(HZ232=HZ231,HZ232=HZ233)),NA(), HZ232)</f>
        <v>0</v>
      </c>
      <c r="IA354">
        <f>IF(ISNA(IB354),NA(),IA232)</f>
        <v>0</v>
      </c>
      <c r="IB354">
        <f>IF(OR(IB232="",AND(IB232=IB231,IB232=IB233)),NA(), IB232)</f>
        <v>0</v>
      </c>
      <c r="IC354">
        <f>IF(ISNA(ID354),NA(),IC232)</f>
        <v>0</v>
      </c>
      <c r="ID354">
        <f>IF(OR(ID232="",AND(ID232=ID231,ID232=ID233)),NA(), ID232)</f>
        <v>0</v>
      </c>
      <c r="IE354">
        <f>IF(ISNA(IF354),NA(),IE232)</f>
        <v>0</v>
      </c>
      <c r="IF354">
        <f>IF(OR(IF232="",AND(IF232=IF231,IF232=IF233)),NA(), IF232)</f>
        <v>0</v>
      </c>
      <c r="IG354">
        <f>IF(ISNA(IH354),NA(),IG232)</f>
        <v>0</v>
      </c>
      <c r="IH354">
        <f>IF(OR(IH232="",AND(IH232=IH231,IH232=IH233)),NA(), IH232)</f>
        <v>0</v>
      </c>
      <c r="II354">
        <f>IF(ISNA(IJ354),NA(),II232)</f>
        <v>0</v>
      </c>
      <c r="IJ354">
        <f>IF(OR(IJ232="",AND(IJ232=IJ231,IJ232=IJ233)),NA(), IJ232)</f>
        <v>0</v>
      </c>
      <c r="IK354">
        <f>IF(ISNA(IL354),NA(),IK232)</f>
        <v>0</v>
      </c>
      <c r="IL354">
        <f>IF(OR(IL232="",AND(IL232=IL231,IL232=IL233)),NA(), IL232)</f>
        <v>0</v>
      </c>
      <c r="IM354">
        <f>IF(ISNA(IN354),NA(),IM232)</f>
        <v>0</v>
      </c>
      <c r="IN354">
        <f>IF(OR(IN232="",AND(IN232=IN231,IN232=IN233)),NA(), IN232)</f>
        <v>0</v>
      </c>
      <c r="IO354">
        <f>IF(ISNA(IP354),NA(),IO232)</f>
        <v>0</v>
      </c>
      <c r="IP354">
        <f>IF(OR(IP232="",AND(IP232=IP231,IP232=IP233)),NA(), IP232)</f>
        <v>0</v>
      </c>
      <c r="IQ354">
        <f>IF(ISNA(IR354),NA(),IQ232)</f>
        <v>0</v>
      </c>
      <c r="IR354">
        <f>IF(OR(IR232="",AND(IR232=IR231,IR232=IR233)),NA(), IR232)</f>
        <v>0</v>
      </c>
      <c r="IS354">
        <f>IF(ISNA(IT354),NA(),IS232)</f>
        <v>0</v>
      </c>
      <c r="IT354">
        <f>IF(OR(IT232="",AND(IT232=IT231,IT232=IT233)),NA(), IT232)</f>
        <v>0</v>
      </c>
      <c r="IU354">
        <f>IF(ISNA(IV354),NA(),IU232)</f>
        <v>0</v>
      </c>
      <c r="IV354">
        <f>IF(OR(IV232="",AND(IV232=IV231,IV232=IV233)),NA(), IV232)</f>
        <v>0</v>
      </c>
      <c r="IW354">
        <f>IF(ISNA(IX354),NA(),IW232)</f>
        <v>0</v>
      </c>
      <c r="IX354">
        <f>IF(OR(IX232="",AND(IX232=IX231,IX232=IX233)),NA(), IX232)</f>
        <v>0</v>
      </c>
      <c r="IY354">
        <f>IF(ISNA(IZ354),NA(),IY232)</f>
        <v>0</v>
      </c>
      <c r="IZ354">
        <f>IF(OR(IZ232="",AND(IZ232=IZ231,IZ232=IZ233)),NA(), IZ232)</f>
        <v>0</v>
      </c>
      <c r="JA354">
        <f>IF(ISNA(JB354),NA(),JA232)</f>
        <v>0</v>
      </c>
      <c r="JB354">
        <f>IF(OR(JB232="",AND(JB232=JB231,JB232=JB233)),NA(), JB232)</f>
        <v>0</v>
      </c>
      <c r="JC354">
        <f>IF(ISNA(JD354),NA(),JC232)</f>
        <v>0</v>
      </c>
      <c r="JD354">
        <f>IF(OR(JD232="",AND(JD232=JD231,JD232=JD233)),NA(), JD232)</f>
        <v>0</v>
      </c>
      <c r="JE354">
        <f>IF(ISNA(JF354),NA(),JE232)</f>
        <v>0</v>
      </c>
      <c r="JF354">
        <f>IF(OR(JF232="",AND(JF232=JF231,JF232=JF233)),NA(), JF232)</f>
        <v>0</v>
      </c>
      <c r="JG354">
        <f>IF(ISNA(JH354),NA(),JG232)</f>
        <v>0</v>
      </c>
      <c r="JH354">
        <f>IF(OR(JH232="",AND(JH232=JH231,JH232=JH233)),NA(), JH232)</f>
        <v>0</v>
      </c>
      <c r="JI354">
        <f>IF(ISNA(JJ354),NA(),JI232)</f>
        <v>0</v>
      </c>
      <c r="JJ354">
        <f>IF(OR(JJ232="",AND(JJ232=JJ231,JJ232=JJ233)),NA(), JJ232)</f>
        <v>0</v>
      </c>
    </row>
    <row r="355" spans="5:270">
      <c r="E355">
        <f>IF(ISNA(F355),NA(),E233)</f>
        <v>0</v>
      </c>
      <c r="F355">
        <f>IF(OR(F233="",AND(F233=F232,F233=F234)),NA(), F233)</f>
        <v>0</v>
      </c>
      <c r="G355">
        <f>IF(ISNA(H355),NA(),G233)</f>
        <v>0</v>
      </c>
      <c r="H355">
        <f>IF(OR(H233="",AND(H233=H232,H233=H234)),NA(), H233)</f>
        <v>0</v>
      </c>
      <c r="I355">
        <f>IF(ISNA(J355),NA(),I233)</f>
        <v>0</v>
      </c>
      <c r="J355">
        <f>IF(OR(J233="",AND(J233=J232,J233=J234)),NA(), J233)</f>
        <v>0</v>
      </c>
      <c r="K355">
        <f>IF(ISNA(L355),NA(),K233)</f>
        <v>0</v>
      </c>
      <c r="L355">
        <f>IF(OR(L233="",AND(L233=L232,L233=L234)),NA(), L233)</f>
        <v>0</v>
      </c>
      <c r="M355">
        <f>IF(ISNA(N355),NA(),M233)</f>
        <v>0</v>
      </c>
      <c r="N355">
        <f>IF(OR(N233="",AND(N233=N232,N233=N234)),NA(), N233)</f>
        <v>0</v>
      </c>
      <c r="O355">
        <f>IF(ISNA(P355),NA(),O233)</f>
        <v>0</v>
      </c>
      <c r="P355">
        <f>IF(OR(P233="",AND(P233=P232,P233=P234)),NA(), P233)</f>
        <v>0</v>
      </c>
      <c r="Q355">
        <f>IF(ISNA(R355),NA(),Q233)</f>
        <v>0</v>
      </c>
      <c r="R355">
        <f>IF(OR(R233="",AND(R233=R232,R233=R234)),NA(), R233)</f>
        <v>0</v>
      </c>
      <c r="S355">
        <f>IF(ISNA(T355),NA(),S233)</f>
        <v>0</v>
      </c>
      <c r="T355">
        <f>IF(OR(T233="",AND(T233=T232,T233=T234)),NA(), T233)</f>
        <v>0</v>
      </c>
      <c r="U355">
        <f>IF(ISNA(V355),NA(),U233)</f>
        <v>0</v>
      </c>
      <c r="V355">
        <f>IF(OR(V233="",AND(V233=V232,V233=V234)),NA(), V233)</f>
        <v>0</v>
      </c>
      <c r="W355">
        <f>IF(ISNA(X355),NA(),W233)</f>
        <v>0</v>
      </c>
      <c r="X355">
        <f>IF(OR(X233="",AND(X233=X232,X233=X234)),NA(), X233)</f>
        <v>0</v>
      </c>
      <c r="Y355">
        <f>IF(ISNA(Z355),NA(),Y233)</f>
        <v>0</v>
      </c>
      <c r="Z355">
        <f>IF(OR(Z233="",AND(Z233=Z232,Z233=Z234)),NA(), Z233)</f>
        <v>0</v>
      </c>
      <c r="AA355">
        <f>IF(ISNA(AB355),NA(),AA233)</f>
        <v>0</v>
      </c>
      <c r="AB355">
        <f>IF(OR(AB233="",AND(AB233=AB232,AB233=AB234)),NA(), AB233)</f>
        <v>0</v>
      </c>
      <c r="AC355">
        <f>IF(ISNA(AD355),NA(),AC233)</f>
        <v>0</v>
      </c>
      <c r="AD355">
        <f>IF(OR(AD233="",AND(AD233=AD232,AD233=AD234)),NA(), AD233)</f>
        <v>0</v>
      </c>
      <c r="AE355">
        <f>IF(ISNA(AF355),NA(),AE233)</f>
        <v>0</v>
      </c>
      <c r="AF355">
        <f>IF(OR(AF233="",AND(AF233=AF232,AF233=AF234)),NA(), AF233)</f>
        <v>0</v>
      </c>
      <c r="AG355">
        <f>IF(ISNA(AH355),NA(),AG233)</f>
        <v>0</v>
      </c>
      <c r="AH355">
        <f>IF(OR(AH233="",AND(AH233=AH232,AH233=AH234)),NA(), AH233)</f>
        <v>0</v>
      </c>
      <c r="AI355">
        <f>IF(ISNA(AJ355),NA(),AI233)</f>
        <v>0</v>
      </c>
      <c r="AJ355">
        <f>IF(OR(AJ233="",AND(AJ233=AJ232,AJ233=AJ234)),NA(), AJ233)</f>
        <v>0</v>
      </c>
      <c r="AK355">
        <f>IF(ISNA(AL355),NA(),AK233)</f>
        <v>0</v>
      </c>
      <c r="AL355">
        <f>IF(OR(AL233="",AND(AL233=AL232,AL233=AL234)),NA(), AL233)</f>
        <v>0</v>
      </c>
      <c r="AM355">
        <f>IF(ISNA(AN355),NA(),AM233)</f>
        <v>0</v>
      </c>
      <c r="AN355">
        <f>IF(OR(AN233="",AND(AN233=AN232,AN233=AN234)),NA(), AN233)</f>
        <v>0</v>
      </c>
      <c r="AO355">
        <f>IF(ISNA(AP355),NA(),AO233)</f>
        <v>0</v>
      </c>
      <c r="AP355">
        <f>IF(OR(AP233="",AND(AP233=AP232,AP233=AP234)),NA(), AP233)</f>
        <v>0</v>
      </c>
      <c r="AQ355">
        <f>IF(ISNA(AR355),NA(),AQ233)</f>
        <v>0</v>
      </c>
      <c r="AR355">
        <f>IF(OR(AR233="",AND(AR233=AR232,AR233=AR234)),NA(), AR233)</f>
        <v>0</v>
      </c>
      <c r="AS355">
        <f>IF(ISNA(AT355),NA(),AS233)</f>
        <v>0</v>
      </c>
      <c r="AT355">
        <f>IF(OR(AT233="",AND(AT233=AT232,AT233=AT234)),NA(), AT233)</f>
        <v>0</v>
      </c>
      <c r="AU355">
        <f>IF(ISNA(AV355),NA(),AU233)</f>
        <v>0</v>
      </c>
      <c r="AV355">
        <f>IF(OR(AV233="",AND(AV233=AV232,AV233=AV234)),NA(), AV233)</f>
        <v>0</v>
      </c>
      <c r="AW355">
        <f>IF(ISNA(AX355),NA(),AW233)</f>
        <v>0</v>
      </c>
      <c r="AX355">
        <f>IF(OR(AX233="",AND(AX233=AX232,AX233=AX234)),NA(), AX233)</f>
        <v>0</v>
      </c>
      <c r="AY355">
        <f>IF(ISNA(AZ355),NA(),AY233)</f>
        <v>0</v>
      </c>
      <c r="AZ355">
        <f>IF(OR(AZ233="",AND(AZ233=AZ232,AZ233=AZ234)),NA(), AZ233)</f>
        <v>0</v>
      </c>
      <c r="BA355">
        <f>IF(ISNA(BB355),NA(),BA233)</f>
        <v>0</v>
      </c>
      <c r="BB355">
        <f>IF(OR(BB233="",AND(BB233=BB232,BB233=BB234)),NA(), BB233)</f>
        <v>0</v>
      </c>
      <c r="BC355">
        <f>IF(ISNA(BD355),NA(),BC233)</f>
        <v>0</v>
      </c>
      <c r="BD355">
        <f>IF(OR(BD233="",AND(BD233=BD232,BD233=BD234)),NA(), BD233)</f>
        <v>0</v>
      </c>
      <c r="BE355">
        <f>IF(ISNA(BF355),NA(),BE233)</f>
        <v>0</v>
      </c>
      <c r="BF355">
        <f>IF(OR(BF233="",AND(BF233=BF232,BF233=BF234)),NA(), BF233)</f>
        <v>0</v>
      </c>
      <c r="BG355">
        <f>IF(ISNA(BH355),NA(),BG233)</f>
        <v>0</v>
      </c>
      <c r="BH355">
        <f>IF(OR(BH233="",AND(BH233=BH232,BH233=BH234)),NA(), BH233)</f>
        <v>0</v>
      </c>
      <c r="BI355">
        <f>IF(ISNA(BJ355),NA(),BI233)</f>
        <v>0</v>
      </c>
      <c r="BJ355">
        <f>IF(OR(BJ233="",AND(BJ233=BJ232,BJ233=BJ234)),NA(), BJ233)</f>
        <v>0</v>
      </c>
      <c r="BK355">
        <f>IF(ISNA(BL355),NA(),BK233)</f>
        <v>0</v>
      </c>
      <c r="BL355">
        <f>IF(OR(BL233="",AND(BL233=BL232,BL233=BL234)),NA(), BL233)</f>
        <v>0</v>
      </c>
      <c r="BM355">
        <f>IF(ISNA(BN355),NA(),BM233)</f>
        <v>0</v>
      </c>
      <c r="BN355">
        <f>IF(OR(BN233="",AND(BN233=BN232,BN233=BN234)),NA(), BN233)</f>
        <v>0</v>
      </c>
      <c r="BO355">
        <f>IF(ISNA(BP355),NA(),BO233)</f>
        <v>0</v>
      </c>
      <c r="BP355">
        <f>IF(OR(BP233="",AND(BP233=BP232,BP233=BP234)),NA(), BP233)</f>
        <v>0</v>
      </c>
      <c r="BQ355">
        <f>IF(ISNA(BR355),NA(),BQ233)</f>
        <v>0</v>
      </c>
      <c r="BR355">
        <f>IF(OR(BR233="",AND(BR233=BR232,BR233=BR234)),NA(), BR233)</f>
        <v>0</v>
      </c>
      <c r="BS355">
        <f>IF(ISNA(BT355),NA(),BS233)</f>
        <v>0</v>
      </c>
      <c r="BT355">
        <f>IF(OR(BT233="",AND(BT233=BT232,BT233=BT234)),NA(), BT233)</f>
        <v>0</v>
      </c>
      <c r="BU355">
        <f>IF(ISNA(BV355),NA(),BU233)</f>
        <v>0</v>
      </c>
      <c r="BV355">
        <f>IF(OR(BV233="",AND(BV233=BV232,BV233=BV234)),NA(), BV233)</f>
        <v>0</v>
      </c>
      <c r="BW355">
        <f>IF(ISNA(BX355),NA(),BW233)</f>
        <v>0</v>
      </c>
      <c r="BX355">
        <f>IF(OR(BX233="",AND(BX233=BX232,BX233=BX234)),NA(), BX233)</f>
        <v>0</v>
      </c>
      <c r="BY355">
        <f>IF(ISNA(BZ355),NA(),BY233)</f>
        <v>0</v>
      </c>
      <c r="BZ355">
        <f>IF(OR(BZ233="",AND(BZ233=BZ232,BZ233=BZ234)),NA(), BZ233)</f>
        <v>0</v>
      </c>
      <c r="CA355">
        <f>IF(ISNA(CB355),NA(),CA233)</f>
        <v>0</v>
      </c>
      <c r="CB355">
        <f>IF(OR(CB233="",AND(CB233=CB232,CB233=CB234)),NA(), CB233)</f>
        <v>0</v>
      </c>
      <c r="CC355">
        <f>IF(ISNA(CD355),NA(),CC233)</f>
        <v>0</v>
      </c>
      <c r="CD355">
        <f>IF(OR(CD233="",AND(CD233=CD232,CD233=CD234)),NA(), CD233)</f>
        <v>0</v>
      </c>
      <c r="CE355">
        <f>IF(ISNA(CF355),NA(),CE233)</f>
        <v>0</v>
      </c>
      <c r="CF355">
        <f>IF(OR(CF233="",AND(CF233=CF232,CF233=CF234)),NA(), CF233)</f>
        <v>0</v>
      </c>
      <c r="CG355">
        <f>IF(ISNA(CH355),NA(),CG233)</f>
        <v>0</v>
      </c>
      <c r="CH355">
        <f>IF(OR(CH233="",AND(CH233=CH232,CH233=CH234)),NA(), CH233)</f>
        <v>0</v>
      </c>
      <c r="CI355">
        <f>IF(ISNA(CJ355),NA(),CI233)</f>
        <v>0</v>
      </c>
      <c r="CJ355">
        <f>IF(OR(CJ233="",AND(CJ233=CJ232,CJ233=CJ234)),NA(), CJ233)</f>
        <v>0</v>
      </c>
      <c r="CK355">
        <f>IF(ISNA(CL355),NA(),CK233)</f>
        <v>0</v>
      </c>
      <c r="CL355">
        <f>IF(OR(CL233="",AND(CL233=CL232,CL233=CL234)),NA(), CL233)</f>
        <v>0</v>
      </c>
      <c r="CM355">
        <f>IF(ISNA(CN355),NA(),CM233)</f>
        <v>0</v>
      </c>
      <c r="CN355">
        <f>IF(OR(CN233="",AND(CN233=CN232,CN233=CN234)),NA(), CN233)</f>
        <v>0</v>
      </c>
      <c r="CO355">
        <f>IF(ISNA(CP355),NA(),CO233)</f>
        <v>0</v>
      </c>
      <c r="CP355">
        <f>IF(OR(CP233="",AND(CP233=CP232,CP233=CP234)),NA(), CP233)</f>
        <v>0</v>
      </c>
      <c r="CQ355">
        <f>IF(ISNA(CR355),NA(),CQ233)</f>
        <v>0</v>
      </c>
      <c r="CR355">
        <f>IF(OR(CR233="",AND(CR233=CR232,CR233=CR234)),NA(), CR233)</f>
        <v>0</v>
      </c>
      <c r="CS355">
        <f>IF(ISNA(CT355),NA(),CS233)</f>
        <v>0</v>
      </c>
      <c r="CT355">
        <f>IF(OR(CT233="",AND(CT233=CT232,CT233=CT234)),NA(), CT233)</f>
        <v>0</v>
      </c>
      <c r="CU355">
        <f>IF(ISNA(CV355),NA(),CU233)</f>
        <v>0</v>
      </c>
      <c r="CV355">
        <f>IF(OR(CV233="",AND(CV233=CV232,CV233=CV234)),NA(), CV233)</f>
        <v>0</v>
      </c>
      <c r="CW355">
        <f>IF(ISNA(CX355),NA(),CW233)</f>
        <v>0</v>
      </c>
      <c r="CX355">
        <f>IF(OR(CX233="",AND(CX233=CX232,CX233=CX234)),NA(), CX233)</f>
        <v>0</v>
      </c>
      <c r="CY355">
        <f>IF(ISNA(CZ355),NA(),CY233)</f>
        <v>0</v>
      </c>
      <c r="CZ355">
        <f>IF(OR(CZ233="",AND(CZ233=CZ232,CZ233=CZ234)),NA(), CZ233)</f>
        <v>0</v>
      </c>
      <c r="DA355">
        <f>IF(ISNA(DB355),NA(),DA233)</f>
        <v>0</v>
      </c>
      <c r="DB355">
        <f>IF(OR(DB233="",AND(DB233=DB232,DB233=DB234)),NA(), DB233)</f>
        <v>0</v>
      </c>
      <c r="DC355">
        <f>IF(ISNA(DD355),NA(),DC233)</f>
        <v>0</v>
      </c>
      <c r="DD355">
        <f>IF(OR(DD233="",AND(DD233=DD232,DD233=DD234)),NA(), DD233)</f>
        <v>0</v>
      </c>
      <c r="DE355">
        <f>IF(ISNA(DF355),NA(),DE233)</f>
        <v>0</v>
      </c>
      <c r="DF355">
        <f>IF(OR(DF233="",AND(DF233=DF232,DF233=DF234)),NA(), DF233)</f>
        <v>0</v>
      </c>
      <c r="DG355">
        <f>IF(ISNA(DH355),NA(),DG233)</f>
        <v>0</v>
      </c>
      <c r="DH355">
        <f>IF(OR(DH233="",AND(DH233=DH232,DH233=DH234)),NA(), DH233)</f>
        <v>0</v>
      </c>
      <c r="DI355">
        <f>IF(ISNA(DJ355),NA(),DI233)</f>
        <v>0</v>
      </c>
      <c r="DJ355">
        <f>IF(OR(DJ233="",AND(DJ233=DJ232,DJ233=DJ234)),NA(), DJ233)</f>
        <v>0</v>
      </c>
      <c r="DK355">
        <f>IF(ISNA(DL355),NA(),DK233)</f>
        <v>0</v>
      </c>
      <c r="DL355">
        <f>IF(OR(DL233="",AND(DL233=DL232,DL233=DL234)),NA(), DL233)</f>
        <v>0</v>
      </c>
      <c r="DM355">
        <f>IF(ISNA(DN355),NA(),DM233)</f>
        <v>0</v>
      </c>
      <c r="DN355">
        <f>IF(OR(DN233="",AND(DN233=DN232,DN233=DN234)),NA(), DN233)</f>
        <v>0</v>
      </c>
      <c r="DO355">
        <f>IF(ISNA(DP355),NA(),DO233)</f>
        <v>0</v>
      </c>
      <c r="DP355">
        <f>IF(OR(DP233="",AND(DP233=DP232,DP233=DP234)),NA(), DP233)</f>
        <v>0</v>
      </c>
      <c r="DQ355">
        <f>IF(ISNA(DR355),NA(),DQ233)</f>
        <v>0</v>
      </c>
      <c r="DR355">
        <f>IF(OR(DR233="",AND(DR233=DR232,DR233=DR234)),NA(), DR233)</f>
        <v>0</v>
      </c>
      <c r="DS355">
        <f>IF(ISNA(DT355),NA(),DS233)</f>
        <v>0</v>
      </c>
      <c r="DT355">
        <f>IF(OR(DT233="",AND(DT233=DT232,DT233=DT234)),NA(), DT233)</f>
        <v>0</v>
      </c>
      <c r="DU355">
        <f>IF(ISNA(DV355),NA(),DU233)</f>
        <v>0</v>
      </c>
      <c r="DV355">
        <f>IF(OR(DV233="",AND(DV233=DV232,DV233=DV234)),NA(), DV233)</f>
        <v>0</v>
      </c>
      <c r="DW355">
        <f>IF(ISNA(DX355),NA(),DW233)</f>
        <v>0</v>
      </c>
      <c r="DX355">
        <f>IF(OR(DX233="",AND(DX233=DX232,DX233=DX234)),NA(), DX233)</f>
        <v>0</v>
      </c>
      <c r="DY355">
        <f>IF(ISNA(DZ355),NA(),DY233)</f>
        <v>0</v>
      </c>
      <c r="DZ355">
        <f>IF(OR(DZ233="",AND(DZ233=DZ232,DZ233=DZ234)),NA(), DZ233)</f>
        <v>0</v>
      </c>
      <c r="EA355">
        <f>IF(ISNA(EB355),NA(),EA233)</f>
        <v>0</v>
      </c>
      <c r="EB355">
        <f>IF(OR(EB233="",AND(EB233=EB232,EB233=EB234)),NA(), EB233)</f>
        <v>0</v>
      </c>
      <c r="EC355">
        <f>IF(ISNA(ED355),NA(),EC233)</f>
        <v>0</v>
      </c>
      <c r="ED355">
        <f>IF(OR(ED233="",AND(ED233=ED232,ED233=ED234)),NA(), ED233)</f>
        <v>0</v>
      </c>
      <c r="EE355">
        <f>IF(ISNA(EF355),NA(),EE233)</f>
        <v>0</v>
      </c>
      <c r="EF355">
        <f>IF(OR(EF233="",AND(EF233=EF232,EF233=EF234)),NA(), EF233)</f>
        <v>0</v>
      </c>
      <c r="EI355">
        <f>IF(ISNA(EJ355),NA(),EI233)</f>
        <v>0</v>
      </c>
      <c r="EJ355">
        <f>IF(OR(EJ233="",AND(EJ233=EJ232,EJ233=EJ234)),NA(), EJ233)</f>
        <v>0</v>
      </c>
      <c r="EK355">
        <f>IF(ISNA(EL355),NA(),EK233)</f>
        <v>0</v>
      </c>
      <c r="EL355">
        <f>IF(OR(EL233="",AND(EL233=EL232,EL233=EL234)),NA(), EL233)</f>
        <v>0</v>
      </c>
      <c r="EM355">
        <f>IF(ISNA(EN355),NA(),EM233)</f>
        <v>0</v>
      </c>
      <c r="EN355">
        <f>IF(OR(EN233="",AND(EN233=EN232,EN233=EN234)),NA(), EN233)</f>
        <v>0</v>
      </c>
      <c r="EO355">
        <f>IF(ISNA(EP355),NA(),EO233)</f>
        <v>0</v>
      </c>
      <c r="EP355">
        <f>IF(OR(EP233="",AND(EP233=EP232,EP233=EP234)),NA(), EP233)</f>
        <v>0</v>
      </c>
      <c r="EQ355">
        <f>IF(ISNA(ER355),NA(),EQ233)</f>
        <v>0</v>
      </c>
      <c r="ER355">
        <f>IF(OR(ER233="",AND(ER233=ER232,ER233=ER234)),NA(), ER233)</f>
        <v>0</v>
      </c>
      <c r="ES355">
        <f>IF(ISNA(ET355),NA(),ES233)</f>
        <v>0</v>
      </c>
      <c r="ET355">
        <f>IF(OR(ET233="",AND(ET233=ET232,ET233=ET234)),NA(), ET233)</f>
        <v>0</v>
      </c>
      <c r="EU355">
        <f>IF(ISNA(EV355),NA(),EU233)</f>
        <v>0</v>
      </c>
      <c r="EV355">
        <f>IF(OR(EV233="",AND(EV233=EV232,EV233=EV234)),NA(), EV233)</f>
        <v>0</v>
      </c>
      <c r="EW355">
        <f>IF(ISNA(EX355),NA(),EW233)</f>
        <v>0</v>
      </c>
      <c r="EX355">
        <f>IF(OR(EX233="",AND(EX233=EX232,EX233=EX234)),NA(), EX233)</f>
        <v>0</v>
      </c>
      <c r="EY355">
        <f>IF(ISNA(EZ355),NA(),EY233)</f>
        <v>0</v>
      </c>
      <c r="EZ355">
        <f>IF(OR(EZ233="",AND(EZ233=EZ232,EZ233=EZ234)),NA(), EZ233)</f>
        <v>0</v>
      </c>
      <c r="FA355">
        <f>IF(ISNA(FB355),NA(),FA233)</f>
        <v>0</v>
      </c>
      <c r="FB355">
        <f>IF(OR(FB233="",AND(FB233=FB232,FB233=FB234)),NA(), FB233)</f>
        <v>0</v>
      </c>
      <c r="FC355">
        <f>IF(ISNA(FD355),NA(),FC233)</f>
        <v>0</v>
      </c>
      <c r="FD355">
        <f>IF(OR(FD233="",AND(FD233=FD232,FD233=FD234)),NA(), FD233)</f>
        <v>0</v>
      </c>
      <c r="FE355">
        <f>IF(ISNA(FF355),NA(),FE233)</f>
        <v>0</v>
      </c>
      <c r="FF355">
        <f>IF(OR(FF233="",AND(FF233=FF232,FF233=FF234)),NA(), FF233)</f>
        <v>0</v>
      </c>
      <c r="FG355">
        <f>IF(ISNA(FH355),NA(),FG233)</f>
        <v>0</v>
      </c>
      <c r="FH355">
        <f>IF(OR(FH233="",AND(FH233=FH232,FH233=FH234)),NA(), FH233)</f>
        <v>0</v>
      </c>
      <c r="FI355">
        <f>IF(ISNA(FJ355),NA(),FI233)</f>
        <v>0</v>
      </c>
      <c r="FJ355">
        <f>IF(OR(FJ233="",AND(FJ233=FJ232,FJ233=FJ234)),NA(), FJ233)</f>
        <v>0</v>
      </c>
      <c r="FK355">
        <f>IF(ISNA(FL355),NA(),FK233)</f>
        <v>0</v>
      </c>
      <c r="FL355">
        <f>IF(OR(FL233="",AND(FL233=FL232,FL233=FL234)),NA(), FL233)</f>
        <v>0</v>
      </c>
      <c r="FM355">
        <f>IF(ISNA(FN355),NA(),FM233)</f>
        <v>0</v>
      </c>
      <c r="FN355">
        <f>IF(OR(FN233="",AND(FN233=FN232,FN233=FN234)),NA(), FN233)</f>
        <v>0</v>
      </c>
      <c r="FO355">
        <f>IF(ISNA(FP355),NA(),FO233)</f>
        <v>0</v>
      </c>
      <c r="FP355">
        <f>IF(OR(FP233="",AND(FP233=FP232,FP233=FP234)),NA(), FP233)</f>
        <v>0</v>
      </c>
      <c r="FQ355">
        <f>IF(ISNA(FR355),NA(),FQ233)</f>
        <v>0</v>
      </c>
      <c r="FR355">
        <f>IF(OR(FR233="",AND(FR233=FR232,FR233=FR234)),NA(), FR233)</f>
        <v>0</v>
      </c>
      <c r="FS355">
        <f>IF(ISNA(FT355),NA(),FS233)</f>
        <v>0</v>
      </c>
      <c r="FT355">
        <f>IF(OR(FT233="",AND(FT233=FT232,FT233=FT234)),NA(), FT233)</f>
        <v>0</v>
      </c>
      <c r="FU355">
        <f>IF(ISNA(FV355),NA(),FU233)</f>
        <v>0</v>
      </c>
      <c r="FV355">
        <f>IF(OR(FV233="",AND(FV233=FV232,FV233=FV234)),NA(), FV233)</f>
        <v>0</v>
      </c>
      <c r="FW355">
        <f>IF(ISNA(FX355),NA(),FW233)</f>
        <v>0</v>
      </c>
      <c r="FX355">
        <f>IF(OR(FX233="",AND(FX233=FX232,FX233=FX234)),NA(), FX233)</f>
        <v>0</v>
      </c>
      <c r="FY355">
        <f>IF(ISNA(FZ355),NA(),FY233)</f>
        <v>0</v>
      </c>
      <c r="FZ355">
        <f>IF(OR(FZ233="",AND(FZ233=FZ232,FZ233=FZ234)),NA(), FZ233)</f>
        <v>0</v>
      </c>
      <c r="GA355">
        <f>IF(ISNA(GB355),NA(),GA233)</f>
        <v>0</v>
      </c>
      <c r="GB355">
        <f>IF(OR(GB233="",AND(GB233=GB232,GB233=GB234)),NA(), GB233)</f>
        <v>0</v>
      </c>
      <c r="GC355">
        <f>IF(ISNA(GD355),NA(),GC233)</f>
        <v>0</v>
      </c>
      <c r="GD355">
        <f>IF(OR(GD233="",AND(GD233=GD232,GD233=GD234)),NA(), GD233)</f>
        <v>0</v>
      </c>
      <c r="GE355">
        <f>IF(ISNA(GF355),NA(),GE233)</f>
        <v>0</v>
      </c>
      <c r="GF355">
        <f>IF(OR(GF233="",AND(GF233=GF232,GF233=GF234)),NA(), GF233)</f>
        <v>0</v>
      </c>
      <c r="GG355">
        <f>IF(ISNA(GH355),NA(),GG233)</f>
        <v>0</v>
      </c>
      <c r="GH355">
        <f>IF(OR(GH233="",AND(GH233=GH232,GH233=GH234)),NA(), GH233)</f>
        <v>0</v>
      </c>
      <c r="GI355">
        <f>IF(ISNA(GJ355),NA(),GI233)</f>
        <v>0</v>
      </c>
      <c r="GJ355">
        <f>IF(OR(GJ233="",AND(GJ233=GJ232,GJ233=GJ234)),NA(), GJ233)</f>
        <v>0</v>
      </c>
      <c r="GK355">
        <f>IF(ISNA(GL355),NA(),GK233)</f>
        <v>0</v>
      </c>
      <c r="GL355">
        <f>IF(OR(GL233="",AND(GL233=GL232,GL233=GL234)),NA(), GL233)</f>
        <v>0</v>
      </c>
      <c r="GM355">
        <f>IF(ISNA(GN355),NA(),GM233)</f>
        <v>0</v>
      </c>
      <c r="GN355">
        <f>IF(OR(GN233="",AND(GN233=GN232,GN233=GN234)),NA(), GN233)</f>
        <v>0</v>
      </c>
      <c r="GO355">
        <f>IF(ISNA(GP355),NA(),GO233)</f>
        <v>0</v>
      </c>
      <c r="GP355">
        <f>IF(OR(GP233="",AND(GP233=GP232,GP233=GP234)),NA(), GP233)</f>
        <v>0</v>
      </c>
      <c r="GQ355">
        <f>IF(ISNA(GR355),NA(),GQ233)</f>
        <v>0</v>
      </c>
      <c r="GR355">
        <f>IF(OR(GR233="",AND(GR233=GR232,GR233=GR234)),NA(), GR233)</f>
        <v>0</v>
      </c>
      <c r="GS355">
        <f>IF(ISNA(GT355),NA(),GS233)</f>
        <v>0</v>
      </c>
      <c r="GT355">
        <f>IF(OR(GT233="",AND(GT233=GT232,GT233=GT234)),NA(), GT233)</f>
        <v>0</v>
      </c>
      <c r="GU355">
        <f>IF(ISNA(GV355),NA(),GU233)</f>
        <v>0</v>
      </c>
      <c r="GV355">
        <f>IF(OR(GV233="",AND(GV233=GV232,GV233=GV234)),NA(), GV233)</f>
        <v>0</v>
      </c>
      <c r="GW355">
        <f>IF(ISNA(GX355),NA(),GW233)</f>
        <v>0</v>
      </c>
      <c r="GX355">
        <f>IF(OR(GX233="",AND(GX233=GX232,GX233=GX234)),NA(), GX233)</f>
        <v>0</v>
      </c>
      <c r="GY355">
        <f>IF(ISNA(GZ355),NA(),GY233)</f>
        <v>0</v>
      </c>
      <c r="GZ355">
        <f>IF(OR(GZ233="",AND(GZ233=GZ232,GZ233=GZ234)),NA(), GZ233)</f>
        <v>0</v>
      </c>
      <c r="HA355">
        <f>IF(ISNA(HB355),NA(),HA233)</f>
        <v>0</v>
      </c>
      <c r="HB355">
        <f>IF(OR(HB233="",AND(HB233=HB232,HB233=HB234)),NA(), HB233)</f>
        <v>0</v>
      </c>
      <c r="HC355">
        <f>IF(ISNA(HD355),NA(),HC233)</f>
        <v>0</v>
      </c>
      <c r="HD355">
        <f>IF(OR(HD233="",AND(HD233=HD232,HD233=HD234)),NA(), HD233)</f>
        <v>0</v>
      </c>
      <c r="HE355">
        <f>IF(ISNA(HF355),NA(),HE233)</f>
        <v>0</v>
      </c>
      <c r="HF355">
        <f>IF(OR(HF233="",AND(HF233=HF232,HF233=HF234)),NA(), HF233)</f>
        <v>0</v>
      </c>
      <c r="HG355">
        <f>IF(ISNA(HH355),NA(),HG233)</f>
        <v>0</v>
      </c>
      <c r="HH355">
        <f>IF(OR(HH233="",AND(HH233=HH232,HH233=HH234)),NA(), HH233)</f>
        <v>0</v>
      </c>
      <c r="HI355">
        <f>IF(ISNA(HJ355),NA(),HI233)</f>
        <v>0</v>
      </c>
      <c r="HJ355">
        <f>IF(OR(HJ233="",AND(HJ233=HJ232,HJ233=HJ234)),NA(), HJ233)</f>
        <v>0</v>
      </c>
      <c r="HK355">
        <f>IF(ISNA(HL355),NA(),HK233)</f>
        <v>0</v>
      </c>
      <c r="HL355">
        <f>IF(OR(HL233="",AND(HL233=HL232,HL233=HL234)),NA(), HL233)</f>
        <v>0</v>
      </c>
      <c r="HM355">
        <f>IF(ISNA(HN355),NA(),HM233)</f>
        <v>0</v>
      </c>
      <c r="HN355">
        <f>IF(OR(HN233="",AND(HN233=HN232,HN233=HN234)),NA(), HN233)</f>
        <v>0</v>
      </c>
      <c r="HO355">
        <f>IF(ISNA(HP355),NA(),HO233)</f>
        <v>0</v>
      </c>
      <c r="HP355">
        <f>IF(OR(HP233="",AND(HP233=HP232,HP233=HP234)),NA(), HP233)</f>
        <v>0</v>
      </c>
      <c r="HQ355">
        <f>IF(ISNA(HR355),NA(),HQ233)</f>
        <v>0</v>
      </c>
      <c r="HR355">
        <f>IF(OR(HR233="",AND(HR233=HR232,HR233=HR234)),NA(), HR233)</f>
        <v>0</v>
      </c>
      <c r="HS355">
        <f>IF(ISNA(HT355),NA(),HS233)</f>
        <v>0</v>
      </c>
      <c r="HT355">
        <f>IF(OR(HT233="",AND(HT233=HT232,HT233=HT234)),NA(), HT233)</f>
        <v>0</v>
      </c>
      <c r="HU355">
        <f>IF(ISNA(HV355),NA(),HU233)</f>
        <v>0</v>
      </c>
      <c r="HV355">
        <f>IF(OR(HV233="",AND(HV233=HV232,HV233=HV234)),NA(), HV233)</f>
        <v>0</v>
      </c>
      <c r="HW355">
        <f>IF(ISNA(HX355),NA(),HW233)</f>
        <v>0</v>
      </c>
      <c r="HX355">
        <f>IF(OR(HX233="",AND(HX233=HX232,HX233=HX234)),NA(), HX233)</f>
        <v>0</v>
      </c>
      <c r="HY355">
        <f>IF(ISNA(HZ355),NA(),HY233)</f>
        <v>0</v>
      </c>
      <c r="HZ355">
        <f>IF(OR(HZ233="",AND(HZ233=HZ232,HZ233=HZ234)),NA(), HZ233)</f>
        <v>0</v>
      </c>
      <c r="IA355">
        <f>IF(ISNA(IB355),NA(),IA233)</f>
        <v>0</v>
      </c>
      <c r="IB355">
        <f>IF(OR(IB233="",AND(IB233=IB232,IB233=IB234)),NA(), IB233)</f>
        <v>0</v>
      </c>
      <c r="IC355">
        <f>IF(ISNA(ID355),NA(),IC233)</f>
        <v>0</v>
      </c>
      <c r="ID355">
        <f>IF(OR(ID233="",AND(ID233=ID232,ID233=ID234)),NA(), ID233)</f>
        <v>0</v>
      </c>
      <c r="IE355">
        <f>IF(ISNA(IF355),NA(),IE233)</f>
        <v>0</v>
      </c>
      <c r="IF355">
        <f>IF(OR(IF233="",AND(IF233=IF232,IF233=IF234)),NA(), IF233)</f>
        <v>0</v>
      </c>
      <c r="IG355">
        <f>IF(ISNA(IH355),NA(),IG233)</f>
        <v>0</v>
      </c>
      <c r="IH355">
        <f>IF(OR(IH233="",AND(IH233=IH232,IH233=IH234)),NA(), IH233)</f>
        <v>0</v>
      </c>
      <c r="II355">
        <f>IF(ISNA(IJ355),NA(),II233)</f>
        <v>0</v>
      </c>
      <c r="IJ355">
        <f>IF(OR(IJ233="",AND(IJ233=IJ232,IJ233=IJ234)),NA(), IJ233)</f>
        <v>0</v>
      </c>
      <c r="IK355">
        <f>IF(ISNA(IL355),NA(),IK233)</f>
        <v>0</v>
      </c>
      <c r="IL355">
        <f>IF(OR(IL233="",AND(IL233=IL232,IL233=IL234)),NA(), IL233)</f>
        <v>0</v>
      </c>
      <c r="IM355">
        <f>IF(ISNA(IN355),NA(),IM233)</f>
        <v>0</v>
      </c>
      <c r="IN355">
        <f>IF(OR(IN233="",AND(IN233=IN232,IN233=IN234)),NA(), IN233)</f>
        <v>0</v>
      </c>
      <c r="IO355">
        <f>IF(ISNA(IP355),NA(),IO233)</f>
        <v>0</v>
      </c>
      <c r="IP355">
        <f>IF(OR(IP233="",AND(IP233=IP232,IP233=IP234)),NA(), IP233)</f>
        <v>0</v>
      </c>
      <c r="IQ355">
        <f>IF(ISNA(IR355),NA(),IQ233)</f>
        <v>0</v>
      </c>
      <c r="IR355">
        <f>IF(OR(IR233="",AND(IR233=IR232,IR233=IR234)),NA(), IR233)</f>
        <v>0</v>
      </c>
      <c r="IS355">
        <f>IF(ISNA(IT355),NA(),IS233)</f>
        <v>0</v>
      </c>
      <c r="IT355">
        <f>IF(OR(IT233="",AND(IT233=IT232,IT233=IT234)),NA(), IT233)</f>
        <v>0</v>
      </c>
      <c r="IU355">
        <f>IF(ISNA(IV355),NA(),IU233)</f>
        <v>0</v>
      </c>
      <c r="IV355">
        <f>IF(OR(IV233="",AND(IV233=IV232,IV233=IV234)),NA(), IV233)</f>
        <v>0</v>
      </c>
      <c r="IW355">
        <f>IF(ISNA(IX355),NA(),IW233)</f>
        <v>0</v>
      </c>
      <c r="IX355">
        <f>IF(OR(IX233="",AND(IX233=IX232,IX233=IX234)),NA(), IX233)</f>
        <v>0</v>
      </c>
      <c r="IY355">
        <f>IF(ISNA(IZ355),NA(),IY233)</f>
        <v>0</v>
      </c>
      <c r="IZ355">
        <f>IF(OR(IZ233="",AND(IZ233=IZ232,IZ233=IZ234)),NA(), IZ233)</f>
        <v>0</v>
      </c>
      <c r="JA355">
        <f>IF(ISNA(JB355),NA(),JA233)</f>
        <v>0</v>
      </c>
      <c r="JB355">
        <f>IF(OR(JB233="",AND(JB233=JB232,JB233=JB234)),NA(), JB233)</f>
        <v>0</v>
      </c>
      <c r="JC355">
        <f>IF(ISNA(JD355),NA(),JC233)</f>
        <v>0</v>
      </c>
      <c r="JD355">
        <f>IF(OR(JD233="",AND(JD233=JD232,JD233=JD234)),NA(), JD233)</f>
        <v>0</v>
      </c>
      <c r="JE355">
        <f>IF(ISNA(JF355),NA(),JE233)</f>
        <v>0</v>
      </c>
      <c r="JF355">
        <f>IF(OR(JF233="",AND(JF233=JF232,JF233=JF234)),NA(), JF233)</f>
        <v>0</v>
      </c>
      <c r="JG355">
        <f>IF(ISNA(JH355),NA(),JG233)</f>
        <v>0</v>
      </c>
      <c r="JH355">
        <f>IF(OR(JH233="",AND(JH233=JH232,JH233=JH234)),NA(), JH233)</f>
        <v>0</v>
      </c>
      <c r="JI355">
        <f>IF(ISNA(JJ355),NA(),JI233)</f>
        <v>0</v>
      </c>
      <c r="JJ355">
        <f>IF(OR(JJ233="",AND(JJ233=JJ232,JJ233=JJ234)),NA(), JJ233)</f>
        <v>0</v>
      </c>
    </row>
    <row r="356" spans="5:270">
      <c r="E356">
        <f>IF(ISNA(F356),NA(),E234)</f>
        <v>0</v>
      </c>
      <c r="F356">
        <f>IF(OR(F234="",AND(F234=F233,F234=F235)),NA(), F234)</f>
        <v>0</v>
      </c>
      <c r="G356">
        <f>IF(ISNA(H356),NA(),G234)</f>
        <v>0</v>
      </c>
      <c r="H356">
        <f>IF(OR(H234="",AND(H234=H233,H234=H235)),NA(), H234)</f>
        <v>0</v>
      </c>
      <c r="I356">
        <f>IF(ISNA(J356),NA(),I234)</f>
        <v>0</v>
      </c>
      <c r="J356">
        <f>IF(OR(J234="",AND(J234=J233,J234=J235)),NA(), J234)</f>
        <v>0</v>
      </c>
      <c r="K356">
        <f>IF(ISNA(L356),NA(),K234)</f>
        <v>0</v>
      </c>
      <c r="L356">
        <f>IF(OR(L234="",AND(L234=L233,L234=L235)),NA(), L234)</f>
        <v>0</v>
      </c>
      <c r="M356">
        <f>IF(ISNA(N356),NA(),M234)</f>
        <v>0</v>
      </c>
      <c r="N356">
        <f>IF(OR(N234="",AND(N234=N233,N234=N235)),NA(), N234)</f>
        <v>0</v>
      </c>
      <c r="O356">
        <f>IF(ISNA(P356),NA(),O234)</f>
        <v>0</v>
      </c>
      <c r="P356">
        <f>IF(OR(P234="",AND(P234=P233,P234=P235)),NA(), P234)</f>
        <v>0</v>
      </c>
      <c r="Q356">
        <f>IF(ISNA(R356),NA(),Q234)</f>
        <v>0</v>
      </c>
      <c r="R356">
        <f>IF(OR(R234="",AND(R234=R233,R234=R235)),NA(), R234)</f>
        <v>0</v>
      </c>
      <c r="S356">
        <f>IF(ISNA(T356),NA(),S234)</f>
        <v>0</v>
      </c>
      <c r="T356">
        <f>IF(OR(T234="",AND(T234=T233,T234=T235)),NA(), T234)</f>
        <v>0</v>
      </c>
      <c r="U356">
        <f>IF(ISNA(V356),NA(),U234)</f>
        <v>0</v>
      </c>
      <c r="V356">
        <f>IF(OR(V234="",AND(V234=V233,V234=V235)),NA(), V234)</f>
        <v>0</v>
      </c>
      <c r="W356">
        <f>IF(ISNA(X356),NA(),W234)</f>
        <v>0</v>
      </c>
      <c r="X356">
        <f>IF(OR(X234="",AND(X234=X233,X234=X235)),NA(), X234)</f>
        <v>0</v>
      </c>
      <c r="Y356">
        <f>IF(ISNA(Z356),NA(),Y234)</f>
        <v>0</v>
      </c>
      <c r="Z356">
        <f>IF(OR(Z234="",AND(Z234=Z233,Z234=Z235)),NA(), Z234)</f>
        <v>0</v>
      </c>
      <c r="AA356">
        <f>IF(ISNA(AB356),NA(),AA234)</f>
        <v>0</v>
      </c>
      <c r="AB356">
        <f>IF(OR(AB234="",AND(AB234=AB233,AB234=AB235)),NA(), AB234)</f>
        <v>0</v>
      </c>
      <c r="AC356">
        <f>IF(ISNA(AD356),NA(),AC234)</f>
        <v>0</v>
      </c>
      <c r="AD356">
        <f>IF(OR(AD234="",AND(AD234=AD233,AD234=AD235)),NA(), AD234)</f>
        <v>0</v>
      </c>
      <c r="AE356">
        <f>IF(ISNA(AF356),NA(),AE234)</f>
        <v>0</v>
      </c>
      <c r="AF356">
        <f>IF(OR(AF234="",AND(AF234=AF233,AF234=AF235)),NA(), AF234)</f>
        <v>0</v>
      </c>
      <c r="AG356">
        <f>IF(ISNA(AH356),NA(),AG234)</f>
        <v>0</v>
      </c>
      <c r="AH356">
        <f>IF(OR(AH234="",AND(AH234=AH233,AH234=AH235)),NA(), AH234)</f>
        <v>0</v>
      </c>
      <c r="AI356">
        <f>IF(ISNA(AJ356),NA(),AI234)</f>
        <v>0</v>
      </c>
      <c r="AJ356">
        <f>IF(OR(AJ234="",AND(AJ234=AJ233,AJ234=AJ235)),NA(), AJ234)</f>
        <v>0</v>
      </c>
      <c r="AK356">
        <f>IF(ISNA(AL356),NA(),AK234)</f>
        <v>0</v>
      </c>
      <c r="AL356">
        <f>IF(OR(AL234="",AND(AL234=AL233,AL234=AL235)),NA(), AL234)</f>
        <v>0</v>
      </c>
      <c r="AM356">
        <f>IF(ISNA(AN356),NA(),AM234)</f>
        <v>0</v>
      </c>
      <c r="AN356">
        <f>IF(OR(AN234="",AND(AN234=AN233,AN234=AN235)),NA(), AN234)</f>
        <v>0</v>
      </c>
      <c r="AO356">
        <f>IF(ISNA(AP356),NA(),AO234)</f>
        <v>0</v>
      </c>
      <c r="AP356">
        <f>IF(OR(AP234="",AND(AP234=AP233,AP234=AP235)),NA(), AP234)</f>
        <v>0</v>
      </c>
      <c r="AQ356">
        <f>IF(ISNA(AR356),NA(),AQ234)</f>
        <v>0</v>
      </c>
      <c r="AR356">
        <f>IF(OR(AR234="",AND(AR234=AR233,AR234=AR235)),NA(), AR234)</f>
        <v>0</v>
      </c>
      <c r="AS356">
        <f>IF(ISNA(AT356),NA(),AS234)</f>
        <v>0</v>
      </c>
      <c r="AT356">
        <f>IF(OR(AT234="",AND(AT234=AT233,AT234=AT235)),NA(), AT234)</f>
        <v>0</v>
      </c>
      <c r="AU356">
        <f>IF(ISNA(AV356),NA(),AU234)</f>
        <v>0</v>
      </c>
      <c r="AV356">
        <f>IF(OR(AV234="",AND(AV234=AV233,AV234=AV235)),NA(), AV234)</f>
        <v>0</v>
      </c>
      <c r="AW356">
        <f>IF(ISNA(AX356),NA(),AW234)</f>
        <v>0</v>
      </c>
      <c r="AX356">
        <f>IF(OR(AX234="",AND(AX234=AX233,AX234=AX235)),NA(), AX234)</f>
        <v>0</v>
      </c>
      <c r="AY356">
        <f>IF(ISNA(AZ356),NA(),AY234)</f>
        <v>0</v>
      </c>
      <c r="AZ356">
        <f>IF(OR(AZ234="",AND(AZ234=AZ233,AZ234=AZ235)),NA(), AZ234)</f>
        <v>0</v>
      </c>
      <c r="BA356">
        <f>IF(ISNA(BB356),NA(),BA234)</f>
        <v>0</v>
      </c>
      <c r="BB356">
        <f>IF(OR(BB234="",AND(BB234=BB233,BB234=BB235)),NA(), BB234)</f>
        <v>0</v>
      </c>
      <c r="BC356">
        <f>IF(ISNA(BD356),NA(),BC234)</f>
        <v>0</v>
      </c>
      <c r="BD356">
        <f>IF(OR(BD234="",AND(BD234=BD233,BD234=BD235)),NA(), BD234)</f>
        <v>0</v>
      </c>
      <c r="BE356">
        <f>IF(ISNA(BF356),NA(),BE234)</f>
        <v>0</v>
      </c>
      <c r="BF356">
        <f>IF(OR(BF234="",AND(BF234=BF233,BF234=BF235)),NA(), BF234)</f>
        <v>0</v>
      </c>
      <c r="BG356">
        <f>IF(ISNA(BH356),NA(),BG234)</f>
        <v>0</v>
      </c>
      <c r="BH356">
        <f>IF(OR(BH234="",AND(BH234=BH233,BH234=BH235)),NA(), BH234)</f>
        <v>0</v>
      </c>
      <c r="BI356">
        <f>IF(ISNA(BJ356),NA(),BI234)</f>
        <v>0</v>
      </c>
      <c r="BJ356">
        <f>IF(OR(BJ234="",AND(BJ234=BJ233,BJ234=BJ235)),NA(), BJ234)</f>
        <v>0</v>
      </c>
      <c r="BK356">
        <f>IF(ISNA(BL356),NA(),BK234)</f>
        <v>0</v>
      </c>
      <c r="BL356">
        <f>IF(OR(BL234="",AND(BL234=BL233,BL234=BL235)),NA(), BL234)</f>
        <v>0</v>
      </c>
      <c r="BM356">
        <f>IF(ISNA(BN356),NA(),BM234)</f>
        <v>0</v>
      </c>
      <c r="BN356">
        <f>IF(OR(BN234="",AND(BN234=BN233,BN234=BN235)),NA(), BN234)</f>
        <v>0</v>
      </c>
      <c r="BO356">
        <f>IF(ISNA(BP356),NA(),BO234)</f>
        <v>0</v>
      </c>
      <c r="BP356">
        <f>IF(OR(BP234="",AND(BP234=BP233,BP234=BP235)),NA(), BP234)</f>
        <v>0</v>
      </c>
      <c r="BQ356">
        <f>IF(ISNA(BR356),NA(),BQ234)</f>
        <v>0</v>
      </c>
      <c r="BR356">
        <f>IF(OR(BR234="",AND(BR234=BR233,BR234=BR235)),NA(), BR234)</f>
        <v>0</v>
      </c>
      <c r="BS356">
        <f>IF(ISNA(BT356),NA(),BS234)</f>
        <v>0</v>
      </c>
      <c r="BT356">
        <f>IF(OR(BT234="",AND(BT234=BT233,BT234=BT235)),NA(), BT234)</f>
        <v>0</v>
      </c>
      <c r="BU356">
        <f>IF(ISNA(BV356),NA(),BU234)</f>
        <v>0</v>
      </c>
      <c r="BV356">
        <f>IF(OR(BV234="",AND(BV234=BV233,BV234=BV235)),NA(), BV234)</f>
        <v>0</v>
      </c>
      <c r="BW356">
        <f>IF(ISNA(BX356),NA(),BW234)</f>
        <v>0</v>
      </c>
      <c r="BX356">
        <f>IF(OR(BX234="",AND(BX234=BX233,BX234=BX235)),NA(), BX234)</f>
        <v>0</v>
      </c>
      <c r="BY356">
        <f>IF(ISNA(BZ356),NA(),BY234)</f>
        <v>0</v>
      </c>
      <c r="BZ356">
        <f>IF(OR(BZ234="",AND(BZ234=BZ233,BZ234=BZ235)),NA(), BZ234)</f>
        <v>0</v>
      </c>
      <c r="CA356">
        <f>IF(ISNA(CB356),NA(),CA234)</f>
        <v>0</v>
      </c>
      <c r="CB356">
        <f>IF(OR(CB234="",AND(CB234=CB233,CB234=CB235)),NA(), CB234)</f>
        <v>0</v>
      </c>
      <c r="CC356">
        <f>IF(ISNA(CD356),NA(),CC234)</f>
        <v>0</v>
      </c>
      <c r="CD356">
        <f>IF(OR(CD234="",AND(CD234=CD233,CD234=CD235)),NA(), CD234)</f>
        <v>0</v>
      </c>
      <c r="CE356">
        <f>IF(ISNA(CF356),NA(),CE234)</f>
        <v>0</v>
      </c>
      <c r="CF356">
        <f>IF(OR(CF234="",AND(CF234=CF233,CF234=CF235)),NA(), CF234)</f>
        <v>0</v>
      </c>
      <c r="CG356">
        <f>IF(ISNA(CH356),NA(),CG234)</f>
        <v>0</v>
      </c>
      <c r="CH356">
        <f>IF(OR(CH234="",AND(CH234=CH233,CH234=CH235)),NA(), CH234)</f>
        <v>0</v>
      </c>
      <c r="CI356">
        <f>IF(ISNA(CJ356),NA(),CI234)</f>
        <v>0</v>
      </c>
      <c r="CJ356">
        <f>IF(OR(CJ234="",AND(CJ234=CJ233,CJ234=CJ235)),NA(), CJ234)</f>
        <v>0</v>
      </c>
      <c r="CK356">
        <f>IF(ISNA(CL356),NA(),CK234)</f>
        <v>0</v>
      </c>
      <c r="CL356">
        <f>IF(OR(CL234="",AND(CL234=CL233,CL234=CL235)),NA(), CL234)</f>
        <v>0</v>
      </c>
      <c r="CM356">
        <f>IF(ISNA(CN356),NA(),CM234)</f>
        <v>0</v>
      </c>
      <c r="CN356">
        <f>IF(OR(CN234="",AND(CN234=CN233,CN234=CN235)),NA(), CN234)</f>
        <v>0</v>
      </c>
      <c r="CO356">
        <f>IF(ISNA(CP356),NA(),CO234)</f>
        <v>0</v>
      </c>
      <c r="CP356">
        <f>IF(OR(CP234="",AND(CP234=CP233,CP234=CP235)),NA(), CP234)</f>
        <v>0</v>
      </c>
      <c r="CQ356">
        <f>IF(ISNA(CR356),NA(),CQ234)</f>
        <v>0</v>
      </c>
      <c r="CR356">
        <f>IF(OR(CR234="",AND(CR234=CR233,CR234=CR235)),NA(), CR234)</f>
        <v>0</v>
      </c>
      <c r="CS356">
        <f>IF(ISNA(CT356),NA(),CS234)</f>
        <v>0</v>
      </c>
      <c r="CT356">
        <f>IF(OR(CT234="",AND(CT234=CT233,CT234=CT235)),NA(), CT234)</f>
        <v>0</v>
      </c>
      <c r="CU356">
        <f>IF(ISNA(CV356),NA(),CU234)</f>
        <v>0</v>
      </c>
      <c r="CV356">
        <f>IF(OR(CV234="",AND(CV234=CV233,CV234=CV235)),NA(), CV234)</f>
        <v>0</v>
      </c>
      <c r="CW356">
        <f>IF(ISNA(CX356),NA(),CW234)</f>
        <v>0</v>
      </c>
      <c r="CX356">
        <f>IF(OR(CX234="",AND(CX234=CX233,CX234=CX235)),NA(), CX234)</f>
        <v>0</v>
      </c>
      <c r="CY356">
        <f>IF(ISNA(CZ356),NA(),CY234)</f>
        <v>0</v>
      </c>
      <c r="CZ356">
        <f>IF(OR(CZ234="",AND(CZ234=CZ233,CZ234=CZ235)),NA(), CZ234)</f>
        <v>0</v>
      </c>
      <c r="DA356">
        <f>IF(ISNA(DB356),NA(),DA234)</f>
        <v>0</v>
      </c>
      <c r="DB356">
        <f>IF(OR(DB234="",AND(DB234=DB233,DB234=DB235)),NA(), DB234)</f>
        <v>0</v>
      </c>
      <c r="DC356">
        <f>IF(ISNA(DD356),NA(),DC234)</f>
        <v>0</v>
      </c>
      <c r="DD356">
        <f>IF(OR(DD234="",AND(DD234=DD233,DD234=DD235)),NA(), DD234)</f>
        <v>0</v>
      </c>
      <c r="DE356">
        <f>IF(ISNA(DF356),NA(),DE234)</f>
        <v>0</v>
      </c>
      <c r="DF356">
        <f>IF(OR(DF234="",AND(DF234=DF233,DF234=DF235)),NA(), DF234)</f>
        <v>0</v>
      </c>
      <c r="DG356">
        <f>IF(ISNA(DH356),NA(),DG234)</f>
        <v>0</v>
      </c>
      <c r="DH356">
        <f>IF(OR(DH234="",AND(DH234=DH233,DH234=DH235)),NA(), DH234)</f>
        <v>0</v>
      </c>
      <c r="DI356">
        <f>IF(ISNA(DJ356),NA(),DI234)</f>
        <v>0</v>
      </c>
      <c r="DJ356">
        <f>IF(OR(DJ234="",AND(DJ234=DJ233,DJ234=DJ235)),NA(), DJ234)</f>
        <v>0</v>
      </c>
      <c r="DK356">
        <f>IF(ISNA(DL356),NA(),DK234)</f>
        <v>0</v>
      </c>
      <c r="DL356">
        <f>IF(OR(DL234="",AND(DL234=DL233,DL234=DL235)),NA(), DL234)</f>
        <v>0</v>
      </c>
      <c r="DM356">
        <f>IF(ISNA(DN356),NA(),DM234)</f>
        <v>0</v>
      </c>
      <c r="DN356">
        <f>IF(OR(DN234="",AND(DN234=DN233,DN234=DN235)),NA(), DN234)</f>
        <v>0</v>
      </c>
      <c r="DO356">
        <f>IF(ISNA(DP356),NA(),DO234)</f>
        <v>0</v>
      </c>
      <c r="DP356">
        <f>IF(OR(DP234="",AND(DP234=DP233,DP234=DP235)),NA(), DP234)</f>
        <v>0</v>
      </c>
      <c r="DQ356">
        <f>IF(ISNA(DR356),NA(),DQ234)</f>
        <v>0</v>
      </c>
      <c r="DR356">
        <f>IF(OR(DR234="",AND(DR234=DR233,DR234=DR235)),NA(), DR234)</f>
        <v>0</v>
      </c>
      <c r="DS356">
        <f>IF(ISNA(DT356),NA(),DS234)</f>
        <v>0</v>
      </c>
      <c r="DT356">
        <f>IF(OR(DT234="",AND(DT234=DT233,DT234=DT235)),NA(), DT234)</f>
        <v>0</v>
      </c>
      <c r="DU356">
        <f>IF(ISNA(DV356),NA(),DU234)</f>
        <v>0</v>
      </c>
      <c r="DV356">
        <f>IF(OR(DV234="",AND(DV234=DV233,DV234=DV235)),NA(), DV234)</f>
        <v>0</v>
      </c>
      <c r="DW356">
        <f>IF(ISNA(DX356),NA(),DW234)</f>
        <v>0</v>
      </c>
      <c r="DX356">
        <f>IF(OR(DX234="",AND(DX234=DX233,DX234=DX235)),NA(), DX234)</f>
        <v>0</v>
      </c>
      <c r="DY356">
        <f>IF(ISNA(DZ356),NA(),DY234)</f>
        <v>0</v>
      </c>
      <c r="DZ356">
        <f>IF(OR(DZ234="",AND(DZ234=DZ233,DZ234=DZ235)),NA(), DZ234)</f>
        <v>0</v>
      </c>
      <c r="EA356">
        <f>IF(ISNA(EB356),NA(),EA234)</f>
        <v>0</v>
      </c>
      <c r="EB356">
        <f>IF(OR(EB234="",AND(EB234=EB233,EB234=EB235)),NA(), EB234)</f>
        <v>0</v>
      </c>
      <c r="EC356">
        <f>IF(ISNA(ED356),NA(),EC234)</f>
        <v>0</v>
      </c>
      <c r="ED356">
        <f>IF(OR(ED234="",AND(ED234=ED233,ED234=ED235)),NA(), ED234)</f>
        <v>0</v>
      </c>
      <c r="EE356">
        <f>IF(ISNA(EF356),NA(),EE234)</f>
        <v>0</v>
      </c>
      <c r="EF356">
        <f>IF(OR(EF234="",AND(EF234=EF233,EF234=EF235)),NA(), EF234)</f>
        <v>0</v>
      </c>
      <c r="EI356">
        <f>IF(ISNA(EJ356),NA(),EI234)</f>
        <v>0</v>
      </c>
      <c r="EJ356">
        <f>IF(OR(EJ234="",AND(EJ234=EJ233,EJ234=EJ235)),NA(), EJ234)</f>
        <v>0</v>
      </c>
      <c r="EK356">
        <f>IF(ISNA(EL356),NA(),EK234)</f>
        <v>0</v>
      </c>
      <c r="EL356">
        <f>IF(OR(EL234="",AND(EL234=EL233,EL234=EL235)),NA(), EL234)</f>
        <v>0</v>
      </c>
      <c r="EM356">
        <f>IF(ISNA(EN356),NA(),EM234)</f>
        <v>0</v>
      </c>
      <c r="EN356">
        <f>IF(OR(EN234="",AND(EN234=EN233,EN234=EN235)),NA(), EN234)</f>
        <v>0</v>
      </c>
      <c r="EO356">
        <f>IF(ISNA(EP356),NA(),EO234)</f>
        <v>0</v>
      </c>
      <c r="EP356">
        <f>IF(OR(EP234="",AND(EP234=EP233,EP234=EP235)),NA(), EP234)</f>
        <v>0</v>
      </c>
      <c r="EQ356">
        <f>IF(ISNA(ER356),NA(),EQ234)</f>
        <v>0</v>
      </c>
      <c r="ER356">
        <f>IF(OR(ER234="",AND(ER234=ER233,ER234=ER235)),NA(), ER234)</f>
        <v>0</v>
      </c>
      <c r="ES356">
        <f>IF(ISNA(ET356),NA(),ES234)</f>
        <v>0</v>
      </c>
      <c r="ET356">
        <f>IF(OR(ET234="",AND(ET234=ET233,ET234=ET235)),NA(), ET234)</f>
        <v>0</v>
      </c>
      <c r="EU356">
        <f>IF(ISNA(EV356),NA(),EU234)</f>
        <v>0</v>
      </c>
      <c r="EV356">
        <f>IF(OR(EV234="",AND(EV234=EV233,EV234=EV235)),NA(), EV234)</f>
        <v>0</v>
      </c>
      <c r="EW356">
        <f>IF(ISNA(EX356),NA(),EW234)</f>
        <v>0</v>
      </c>
      <c r="EX356">
        <f>IF(OR(EX234="",AND(EX234=EX233,EX234=EX235)),NA(), EX234)</f>
        <v>0</v>
      </c>
      <c r="EY356">
        <f>IF(ISNA(EZ356),NA(),EY234)</f>
        <v>0</v>
      </c>
      <c r="EZ356">
        <f>IF(OR(EZ234="",AND(EZ234=EZ233,EZ234=EZ235)),NA(), EZ234)</f>
        <v>0</v>
      </c>
      <c r="FA356">
        <f>IF(ISNA(FB356),NA(),FA234)</f>
        <v>0</v>
      </c>
      <c r="FB356">
        <f>IF(OR(FB234="",AND(FB234=FB233,FB234=FB235)),NA(), FB234)</f>
        <v>0</v>
      </c>
      <c r="FC356">
        <f>IF(ISNA(FD356),NA(),FC234)</f>
        <v>0</v>
      </c>
      <c r="FD356">
        <f>IF(OR(FD234="",AND(FD234=FD233,FD234=FD235)),NA(), FD234)</f>
        <v>0</v>
      </c>
      <c r="FE356">
        <f>IF(ISNA(FF356),NA(),FE234)</f>
        <v>0</v>
      </c>
      <c r="FF356">
        <f>IF(OR(FF234="",AND(FF234=FF233,FF234=FF235)),NA(), FF234)</f>
        <v>0</v>
      </c>
      <c r="FG356">
        <f>IF(ISNA(FH356),NA(),FG234)</f>
        <v>0</v>
      </c>
      <c r="FH356">
        <f>IF(OR(FH234="",AND(FH234=FH233,FH234=FH235)),NA(), FH234)</f>
        <v>0</v>
      </c>
      <c r="FI356">
        <f>IF(ISNA(FJ356),NA(),FI234)</f>
        <v>0</v>
      </c>
      <c r="FJ356">
        <f>IF(OR(FJ234="",AND(FJ234=FJ233,FJ234=FJ235)),NA(), FJ234)</f>
        <v>0</v>
      </c>
      <c r="FK356">
        <f>IF(ISNA(FL356),NA(),FK234)</f>
        <v>0</v>
      </c>
      <c r="FL356">
        <f>IF(OR(FL234="",AND(FL234=FL233,FL234=FL235)),NA(), FL234)</f>
        <v>0</v>
      </c>
      <c r="FM356">
        <f>IF(ISNA(FN356),NA(),FM234)</f>
        <v>0</v>
      </c>
      <c r="FN356">
        <f>IF(OR(FN234="",AND(FN234=FN233,FN234=FN235)),NA(), FN234)</f>
        <v>0</v>
      </c>
      <c r="FO356">
        <f>IF(ISNA(FP356),NA(),FO234)</f>
        <v>0</v>
      </c>
      <c r="FP356">
        <f>IF(OR(FP234="",AND(FP234=FP233,FP234=FP235)),NA(), FP234)</f>
        <v>0</v>
      </c>
      <c r="FQ356">
        <f>IF(ISNA(FR356),NA(),FQ234)</f>
        <v>0</v>
      </c>
      <c r="FR356">
        <f>IF(OR(FR234="",AND(FR234=FR233,FR234=FR235)),NA(), FR234)</f>
        <v>0</v>
      </c>
      <c r="FS356">
        <f>IF(ISNA(FT356),NA(),FS234)</f>
        <v>0</v>
      </c>
      <c r="FT356">
        <f>IF(OR(FT234="",AND(FT234=FT233,FT234=FT235)),NA(), FT234)</f>
        <v>0</v>
      </c>
      <c r="FU356">
        <f>IF(ISNA(FV356),NA(),FU234)</f>
        <v>0</v>
      </c>
      <c r="FV356">
        <f>IF(OR(FV234="",AND(FV234=FV233,FV234=FV235)),NA(), FV234)</f>
        <v>0</v>
      </c>
      <c r="FW356">
        <f>IF(ISNA(FX356),NA(),FW234)</f>
        <v>0</v>
      </c>
      <c r="FX356">
        <f>IF(OR(FX234="",AND(FX234=FX233,FX234=FX235)),NA(), FX234)</f>
        <v>0</v>
      </c>
      <c r="FY356">
        <f>IF(ISNA(FZ356),NA(),FY234)</f>
        <v>0</v>
      </c>
      <c r="FZ356">
        <f>IF(OR(FZ234="",AND(FZ234=FZ233,FZ234=FZ235)),NA(), FZ234)</f>
        <v>0</v>
      </c>
      <c r="GA356">
        <f>IF(ISNA(GB356),NA(),GA234)</f>
        <v>0</v>
      </c>
      <c r="GB356">
        <f>IF(OR(GB234="",AND(GB234=GB233,GB234=GB235)),NA(), GB234)</f>
        <v>0</v>
      </c>
      <c r="GC356">
        <f>IF(ISNA(GD356),NA(),GC234)</f>
        <v>0</v>
      </c>
      <c r="GD356">
        <f>IF(OR(GD234="",AND(GD234=GD233,GD234=GD235)),NA(), GD234)</f>
        <v>0</v>
      </c>
      <c r="GE356">
        <f>IF(ISNA(GF356),NA(),GE234)</f>
        <v>0</v>
      </c>
      <c r="GF356">
        <f>IF(OR(GF234="",AND(GF234=GF233,GF234=GF235)),NA(), GF234)</f>
        <v>0</v>
      </c>
      <c r="GG356">
        <f>IF(ISNA(GH356),NA(),GG234)</f>
        <v>0</v>
      </c>
      <c r="GH356">
        <f>IF(OR(GH234="",AND(GH234=GH233,GH234=GH235)),NA(), GH234)</f>
        <v>0</v>
      </c>
      <c r="GI356">
        <f>IF(ISNA(GJ356),NA(),GI234)</f>
        <v>0</v>
      </c>
      <c r="GJ356">
        <f>IF(OR(GJ234="",AND(GJ234=GJ233,GJ234=GJ235)),NA(), GJ234)</f>
        <v>0</v>
      </c>
      <c r="GK356">
        <f>IF(ISNA(GL356),NA(),GK234)</f>
        <v>0</v>
      </c>
      <c r="GL356">
        <f>IF(OR(GL234="",AND(GL234=GL233,GL234=GL235)),NA(), GL234)</f>
        <v>0</v>
      </c>
      <c r="GM356">
        <f>IF(ISNA(GN356),NA(),GM234)</f>
        <v>0</v>
      </c>
      <c r="GN356">
        <f>IF(OR(GN234="",AND(GN234=GN233,GN234=GN235)),NA(), GN234)</f>
        <v>0</v>
      </c>
      <c r="GO356">
        <f>IF(ISNA(GP356),NA(),GO234)</f>
        <v>0</v>
      </c>
      <c r="GP356">
        <f>IF(OR(GP234="",AND(GP234=GP233,GP234=GP235)),NA(), GP234)</f>
        <v>0</v>
      </c>
      <c r="GQ356">
        <f>IF(ISNA(GR356),NA(),GQ234)</f>
        <v>0</v>
      </c>
      <c r="GR356">
        <f>IF(OR(GR234="",AND(GR234=GR233,GR234=GR235)),NA(), GR234)</f>
        <v>0</v>
      </c>
      <c r="GS356">
        <f>IF(ISNA(GT356),NA(),GS234)</f>
        <v>0</v>
      </c>
      <c r="GT356">
        <f>IF(OR(GT234="",AND(GT234=GT233,GT234=GT235)),NA(), GT234)</f>
        <v>0</v>
      </c>
      <c r="GU356">
        <f>IF(ISNA(GV356),NA(),GU234)</f>
        <v>0</v>
      </c>
      <c r="GV356">
        <f>IF(OR(GV234="",AND(GV234=GV233,GV234=GV235)),NA(), GV234)</f>
        <v>0</v>
      </c>
      <c r="GW356">
        <f>IF(ISNA(GX356),NA(),GW234)</f>
        <v>0</v>
      </c>
      <c r="GX356">
        <f>IF(OR(GX234="",AND(GX234=GX233,GX234=GX235)),NA(), GX234)</f>
        <v>0</v>
      </c>
      <c r="GY356">
        <f>IF(ISNA(GZ356),NA(),GY234)</f>
        <v>0</v>
      </c>
      <c r="GZ356">
        <f>IF(OR(GZ234="",AND(GZ234=GZ233,GZ234=GZ235)),NA(), GZ234)</f>
        <v>0</v>
      </c>
      <c r="HA356">
        <f>IF(ISNA(HB356),NA(),HA234)</f>
        <v>0</v>
      </c>
      <c r="HB356">
        <f>IF(OR(HB234="",AND(HB234=HB233,HB234=HB235)),NA(), HB234)</f>
        <v>0</v>
      </c>
      <c r="HC356">
        <f>IF(ISNA(HD356),NA(),HC234)</f>
        <v>0</v>
      </c>
      <c r="HD356">
        <f>IF(OR(HD234="",AND(HD234=HD233,HD234=HD235)),NA(), HD234)</f>
        <v>0</v>
      </c>
      <c r="HE356">
        <f>IF(ISNA(HF356),NA(),HE234)</f>
        <v>0</v>
      </c>
      <c r="HF356">
        <f>IF(OR(HF234="",AND(HF234=HF233,HF234=HF235)),NA(), HF234)</f>
        <v>0</v>
      </c>
      <c r="HG356">
        <f>IF(ISNA(HH356),NA(),HG234)</f>
        <v>0</v>
      </c>
      <c r="HH356">
        <f>IF(OR(HH234="",AND(HH234=HH233,HH234=HH235)),NA(), HH234)</f>
        <v>0</v>
      </c>
      <c r="HI356">
        <f>IF(ISNA(HJ356),NA(),HI234)</f>
        <v>0</v>
      </c>
      <c r="HJ356">
        <f>IF(OR(HJ234="",AND(HJ234=HJ233,HJ234=HJ235)),NA(), HJ234)</f>
        <v>0</v>
      </c>
      <c r="HK356">
        <f>IF(ISNA(HL356),NA(),HK234)</f>
        <v>0</v>
      </c>
      <c r="HL356">
        <f>IF(OR(HL234="",AND(HL234=HL233,HL234=HL235)),NA(), HL234)</f>
        <v>0</v>
      </c>
      <c r="HM356">
        <f>IF(ISNA(HN356),NA(),HM234)</f>
        <v>0</v>
      </c>
      <c r="HN356">
        <f>IF(OR(HN234="",AND(HN234=HN233,HN234=HN235)),NA(), HN234)</f>
        <v>0</v>
      </c>
      <c r="HO356">
        <f>IF(ISNA(HP356),NA(),HO234)</f>
        <v>0</v>
      </c>
      <c r="HP356">
        <f>IF(OR(HP234="",AND(HP234=HP233,HP234=HP235)),NA(), HP234)</f>
        <v>0</v>
      </c>
      <c r="HQ356">
        <f>IF(ISNA(HR356),NA(),HQ234)</f>
        <v>0</v>
      </c>
      <c r="HR356">
        <f>IF(OR(HR234="",AND(HR234=HR233,HR234=HR235)),NA(), HR234)</f>
        <v>0</v>
      </c>
      <c r="HS356">
        <f>IF(ISNA(HT356),NA(),HS234)</f>
        <v>0</v>
      </c>
      <c r="HT356">
        <f>IF(OR(HT234="",AND(HT234=HT233,HT234=HT235)),NA(), HT234)</f>
        <v>0</v>
      </c>
      <c r="HU356">
        <f>IF(ISNA(HV356),NA(),HU234)</f>
        <v>0</v>
      </c>
      <c r="HV356">
        <f>IF(OR(HV234="",AND(HV234=HV233,HV234=HV235)),NA(), HV234)</f>
        <v>0</v>
      </c>
      <c r="HW356">
        <f>IF(ISNA(HX356),NA(),HW234)</f>
        <v>0</v>
      </c>
      <c r="HX356">
        <f>IF(OR(HX234="",AND(HX234=HX233,HX234=HX235)),NA(), HX234)</f>
        <v>0</v>
      </c>
      <c r="HY356">
        <f>IF(ISNA(HZ356),NA(),HY234)</f>
        <v>0</v>
      </c>
      <c r="HZ356">
        <f>IF(OR(HZ234="",AND(HZ234=HZ233,HZ234=HZ235)),NA(), HZ234)</f>
        <v>0</v>
      </c>
      <c r="IA356">
        <f>IF(ISNA(IB356),NA(),IA234)</f>
        <v>0</v>
      </c>
      <c r="IB356">
        <f>IF(OR(IB234="",AND(IB234=IB233,IB234=IB235)),NA(), IB234)</f>
        <v>0</v>
      </c>
      <c r="IC356">
        <f>IF(ISNA(ID356),NA(),IC234)</f>
        <v>0</v>
      </c>
      <c r="ID356">
        <f>IF(OR(ID234="",AND(ID234=ID233,ID234=ID235)),NA(), ID234)</f>
        <v>0</v>
      </c>
      <c r="IE356">
        <f>IF(ISNA(IF356),NA(),IE234)</f>
        <v>0</v>
      </c>
      <c r="IF356">
        <f>IF(OR(IF234="",AND(IF234=IF233,IF234=IF235)),NA(), IF234)</f>
        <v>0</v>
      </c>
      <c r="IG356">
        <f>IF(ISNA(IH356),NA(),IG234)</f>
        <v>0</v>
      </c>
      <c r="IH356">
        <f>IF(OR(IH234="",AND(IH234=IH233,IH234=IH235)),NA(), IH234)</f>
        <v>0</v>
      </c>
      <c r="II356">
        <f>IF(ISNA(IJ356),NA(),II234)</f>
        <v>0</v>
      </c>
      <c r="IJ356">
        <f>IF(OR(IJ234="",AND(IJ234=IJ233,IJ234=IJ235)),NA(), IJ234)</f>
        <v>0</v>
      </c>
      <c r="IK356">
        <f>IF(ISNA(IL356),NA(),IK234)</f>
        <v>0</v>
      </c>
      <c r="IL356">
        <f>IF(OR(IL234="",AND(IL234=IL233,IL234=IL235)),NA(), IL234)</f>
        <v>0</v>
      </c>
      <c r="IM356">
        <f>IF(ISNA(IN356),NA(),IM234)</f>
        <v>0</v>
      </c>
      <c r="IN356">
        <f>IF(OR(IN234="",AND(IN234=IN233,IN234=IN235)),NA(), IN234)</f>
        <v>0</v>
      </c>
      <c r="IO356">
        <f>IF(ISNA(IP356),NA(),IO234)</f>
        <v>0</v>
      </c>
      <c r="IP356">
        <f>IF(OR(IP234="",AND(IP234=IP233,IP234=IP235)),NA(), IP234)</f>
        <v>0</v>
      </c>
      <c r="IQ356">
        <f>IF(ISNA(IR356),NA(),IQ234)</f>
        <v>0</v>
      </c>
      <c r="IR356">
        <f>IF(OR(IR234="",AND(IR234=IR233,IR234=IR235)),NA(), IR234)</f>
        <v>0</v>
      </c>
      <c r="IS356">
        <f>IF(ISNA(IT356),NA(),IS234)</f>
        <v>0</v>
      </c>
      <c r="IT356">
        <f>IF(OR(IT234="",AND(IT234=IT233,IT234=IT235)),NA(), IT234)</f>
        <v>0</v>
      </c>
      <c r="IU356">
        <f>IF(ISNA(IV356),NA(),IU234)</f>
        <v>0</v>
      </c>
      <c r="IV356">
        <f>IF(OR(IV234="",AND(IV234=IV233,IV234=IV235)),NA(), IV234)</f>
        <v>0</v>
      </c>
      <c r="IW356">
        <f>IF(ISNA(IX356),NA(),IW234)</f>
        <v>0</v>
      </c>
      <c r="IX356">
        <f>IF(OR(IX234="",AND(IX234=IX233,IX234=IX235)),NA(), IX234)</f>
        <v>0</v>
      </c>
      <c r="IY356">
        <f>IF(ISNA(IZ356),NA(),IY234)</f>
        <v>0</v>
      </c>
      <c r="IZ356">
        <f>IF(OR(IZ234="",AND(IZ234=IZ233,IZ234=IZ235)),NA(), IZ234)</f>
        <v>0</v>
      </c>
      <c r="JA356">
        <f>IF(ISNA(JB356),NA(),JA234)</f>
        <v>0</v>
      </c>
      <c r="JB356">
        <f>IF(OR(JB234="",AND(JB234=JB233,JB234=JB235)),NA(), JB234)</f>
        <v>0</v>
      </c>
      <c r="JC356">
        <f>IF(ISNA(JD356),NA(),JC234)</f>
        <v>0</v>
      </c>
      <c r="JD356">
        <f>IF(OR(JD234="",AND(JD234=JD233,JD234=JD235)),NA(), JD234)</f>
        <v>0</v>
      </c>
      <c r="JE356">
        <f>IF(ISNA(JF356),NA(),JE234)</f>
        <v>0</v>
      </c>
      <c r="JF356">
        <f>IF(OR(JF234="",AND(JF234=JF233,JF234=JF235)),NA(), JF234)</f>
        <v>0</v>
      </c>
      <c r="JG356">
        <f>IF(ISNA(JH356),NA(),JG234)</f>
        <v>0</v>
      </c>
      <c r="JH356">
        <f>IF(OR(JH234="",AND(JH234=JH233,JH234=JH235)),NA(), JH234)</f>
        <v>0</v>
      </c>
      <c r="JI356">
        <f>IF(ISNA(JJ356),NA(),JI234)</f>
        <v>0</v>
      </c>
      <c r="JJ356">
        <f>IF(OR(JJ234="",AND(JJ234=JJ233,JJ234=JJ235)),NA(), JJ234)</f>
        <v>0</v>
      </c>
    </row>
    <row r="357" spans="5:270">
      <c r="E357">
        <f>IF(ISNA(F357),NA(),E235)</f>
        <v>0</v>
      </c>
      <c r="F357">
        <f>IF(OR(F235="",AND(F235=F234,F235=F236)),NA(), F235)</f>
        <v>0</v>
      </c>
      <c r="G357">
        <f>IF(ISNA(H357),NA(),G235)</f>
        <v>0</v>
      </c>
      <c r="H357">
        <f>IF(OR(H235="",AND(H235=H234,H235=H236)),NA(), H235)</f>
        <v>0</v>
      </c>
      <c r="I357">
        <f>IF(ISNA(J357),NA(),I235)</f>
        <v>0</v>
      </c>
      <c r="J357">
        <f>IF(OR(J235="",AND(J235=J234,J235=J236)),NA(), J235)</f>
        <v>0</v>
      </c>
      <c r="K357">
        <f>IF(ISNA(L357),NA(),K235)</f>
        <v>0</v>
      </c>
      <c r="L357">
        <f>IF(OR(L235="",AND(L235=L234,L235=L236)),NA(), L235)</f>
        <v>0</v>
      </c>
      <c r="M357">
        <f>IF(ISNA(N357),NA(),M235)</f>
        <v>0</v>
      </c>
      <c r="N357">
        <f>IF(OR(N235="",AND(N235=N234,N235=N236)),NA(), N235)</f>
        <v>0</v>
      </c>
      <c r="O357">
        <f>IF(ISNA(P357),NA(),O235)</f>
        <v>0</v>
      </c>
      <c r="P357">
        <f>IF(OR(P235="",AND(P235=P234,P235=P236)),NA(), P235)</f>
        <v>0</v>
      </c>
      <c r="Q357">
        <f>IF(ISNA(R357),NA(),Q235)</f>
        <v>0</v>
      </c>
      <c r="R357">
        <f>IF(OR(R235="",AND(R235=R234,R235=R236)),NA(), R235)</f>
        <v>0</v>
      </c>
      <c r="S357">
        <f>IF(ISNA(T357),NA(),S235)</f>
        <v>0</v>
      </c>
      <c r="T357">
        <f>IF(OR(T235="",AND(T235=T234,T235=T236)),NA(), T235)</f>
        <v>0</v>
      </c>
      <c r="U357">
        <f>IF(ISNA(V357),NA(),U235)</f>
        <v>0</v>
      </c>
      <c r="V357">
        <f>IF(OR(V235="",AND(V235=V234,V235=V236)),NA(), V235)</f>
        <v>0</v>
      </c>
      <c r="W357">
        <f>IF(ISNA(X357),NA(),W235)</f>
        <v>0</v>
      </c>
      <c r="X357">
        <f>IF(OR(X235="",AND(X235=X234,X235=X236)),NA(), X235)</f>
        <v>0</v>
      </c>
      <c r="Y357">
        <f>IF(ISNA(Z357),NA(),Y235)</f>
        <v>0</v>
      </c>
      <c r="Z357">
        <f>IF(OR(Z235="",AND(Z235=Z234,Z235=Z236)),NA(), Z235)</f>
        <v>0</v>
      </c>
      <c r="AA357">
        <f>IF(ISNA(AB357),NA(),AA235)</f>
        <v>0</v>
      </c>
      <c r="AB357">
        <f>IF(OR(AB235="",AND(AB235=AB234,AB235=AB236)),NA(), AB235)</f>
        <v>0</v>
      </c>
      <c r="AC357">
        <f>IF(ISNA(AD357),NA(),AC235)</f>
        <v>0</v>
      </c>
      <c r="AD357">
        <f>IF(OR(AD235="",AND(AD235=AD234,AD235=AD236)),NA(), AD235)</f>
        <v>0</v>
      </c>
      <c r="AE357">
        <f>IF(ISNA(AF357),NA(),AE235)</f>
        <v>0</v>
      </c>
      <c r="AF357">
        <f>IF(OR(AF235="",AND(AF235=AF234,AF235=AF236)),NA(), AF235)</f>
        <v>0</v>
      </c>
      <c r="AG357">
        <f>IF(ISNA(AH357),NA(),AG235)</f>
        <v>0</v>
      </c>
      <c r="AH357">
        <f>IF(OR(AH235="",AND(AH235=AH234,AH235=AH236)),NA(), AH235)</f>
        <v>0</v>
      </c>
      <c r="AI357">
        <f>IF(ISNA(AJ357),NA(),AI235)</f>
        <v>0</v>
      </c>
      <c r="AJ357">
        <f>IF(OR(AJ235="",AND(AJ235=AJ234,AJ235=AJ236)),NA(), AJ235)</f>
        <v>0</v>
      </c>
      <c r="AK357">
        <f>IF(ISNA(AL357),NA(),AK235)</f>
        <v>0</v>
      </c>
      <c r="AL357">
        <f>IF(OR(AL235="",AND(AL235=AL234,AL235=AL236)),NA(), AL235)</f>
        <v>0</v>
      </c>
      <c r="AM357">
        <f>IF(ISNA(AN357),NA(),AM235)</f>
        <v>0</v>
      </c>
      <c r="AN357">
        <f>IF(OR(AN235="",AND(AN235=AN234,AN235=AN236)),NA(), AN235)</f>
        <v>0</v>
      </c>
      <c r="AO357">
        <f>IF(ISNA(AP357),NA(),AO235)</f>
        <v>0</v>
      </c>
      <c r="AP357">
        <f>IF(OR(AP235="",AND(AP235=AP234,AP235=AP236)),NA(), AP235)</f>
        <v>0</v>
      </c>
      <c r="AQ357">
        <f>IF(ISNA(AR357),NA(),AQ235)</f>
        <v>0</v>
      </c>
      <c r="AR357">
        <f>IF(OR(AR235="",AND(AR235=AR234,AR235=AR236)),NA(), AR235)</f>
        <v>0</v>
      </c>
      <c r="AS357">
        <f>IF(ISNA(AT357),NA(),AS235)</f>
        <v>0</v>
      </c>
      <c r="AT357">
        <f>IF(OR(AT235="",AND(AT235=AT234,AT235=AT236)),NA(), AT235)</f>
        <v>0</v>
      </c>
      <c r="AU357">
        <f>IF(ISNA(AV357),NA(),AU235)</f>
        <v>0</v>
      </c>
      <c r="AV357">
        <f>IF(OR(AV235="",AND(AV235=AV234,AV235=AV236)),NA(), AV235)</f>
        <v>0</v>
      </c>
      <c r="AW357">
        <f>IF(ISNA(AX357),NA(),AW235)</f>
        <v>0</v>
      </c>
      <c r="AX357">
        <f>IF(OR(AX235="",AND(AX235=AX234,AX235=AX236)),NA(), AX235)</f>
        <v>0</v>
      </c>
      <c r="AY357">
        <f>IF(ISNA(AZ357),NA(),AY235)</f>
        <v>0</v>
      </c>
      <c r="AZ357">
        <f>IF(OR(AZ235="",AND(AZ235=AZ234,AZ235=AZ236)),NA(), AZ235)</f>
        <v>0</v>
      </c>
      <c r="BA357">
        <f>IF(ISNA(BB357),NA(),BA235)</f>
        <v>0</v>
      </c>
      <c r="BB357">
        <f>IF(OR(BB235="",AND(BB235=BB234,BB235=BB236)),NA(), BB235)</f>
        <v>0</v>
      </c>
      <c r="BC357">
        <f>IF(ISNA(BD357),NA(),BC235)</f>
        <v>0</v>
      </c>
      <c r="BD357">
        <f>IF(OR(BD235="",AND(BD235=BD234,BD235=BD236)),NA(), BD235)</f>
        <v>0</v>
      </c>
      <c r="BE357">
        <f>IF(ISNA(BF357),NA(),BE235)</f>
        <v>0</v>
      </c>
      <c r="BF357">
        <f>IF(OR(BF235="",AND(BF235=BF234,BF235=BF236)),NA(), BF235)</f>
        <v>0</v>
      </c>
      <c r="BG357">
        <f>IF(ISNA(BH357),NA(),BG235)</f>
        <v>0</v>
      </c>
      <c r="BH357">
        <f>IF(OR(BH235="",AND(BH235=BH234,BH235=BH236)),NA(), BH235)</f>
        <v>0</v>
      </c>
      <c r="BI357">
        <f>IF(ISNA(BJ357),NA(),BI235)</f>
        <v>0</v>
      </c>
      <c r="BJ357">
        <f>IF(OR(BJ235="",AND(BJ235=BJ234,BJ235=BJ236)),NA(), BJ235)</f>
        <v>0</v>
      </c>
      <c r="BK357">
        <f>IF(ISNA(BL357),NA(),BK235)</f>
        <v>0</v>
      </c>
      <c r="BL357">
        <f>IF(OR(BL235="",AND(BL235=BL234,BL235=BL236)),NA(), BL235)</f>
        <v>0</v>
      </c>
      <c r="BM357">
        <f>IF(ISNA(BN357),NA(),BM235)</f>
        <v>0</v>
      </c>
      <c r="BN357">
        <f>IF(OR(BN235="",AND(BN235=BN234,BN235=BN236)),NA(), BN235)</f>
        <v>0</v>
      </c>
      <c r="BO357">
        <f>IF(ISNA(BP357),NA(),BO235)</f>
        <v>0</v>
      </c>
      <c r="BP357">
        <f>IF(OR(BP235="",AND(BP235=BP234,BP235=BP236)),NA(), BP235)</f>
        <v>0</v>
      </c>
      <c r="BQ357">
        <f>IF(ISNA(BR357),NA(),BQ235)</f>
        <v>0</v>
      </c>
      <c r="BR357">
        <f>IF(OR(BR235="",AND(BR235=BR234,BR235=BR236)),NA(), BR235)</f>
        <v>0</v>
      </c>
      <c r="BS357">
        <f>IF(ISNA(BT357),NA(),BS235)</f>
        <v>0</v>
      </c>
      <c r="BT357">
        <f>IF(OR(BT235="",AND(BT235=BT234,BT235=BT236)),NA(), BT235)</f>
        <v>0</v>
      </c>
      <c r="BU357">
        <f>IF(ISNA(BV357),NA(),BU235)</f>
        <v>0</v>
      </c>
      <c r="BV357">
        <f>IF(OR(BV235="",AND(BV235=BV234,BV235=BV236)),NA(), BV235)</f>
        <v>0</v>
      </c>
      <c r="BW357">
        <f>IF(ISNA(BX357),NA(),BW235)</f>
        <v>0</v>
      </c>
      <c r="BX357">
        <f>IF(OR(BX235="",AND(BX235=BX234,BX235=BX236)),NA(), BX235)</f>
        <v>0</v>
      </c>
      <c r="BY357">
        <f>IF(ISNA(BZ357),NA(),BY235)</f>
        <v>0</v>
      </c>
      <c r="BZ357">
        <f>IF(OR(BZ235="",AND(BZ235=BZ234,BZ235=BZ236)),NA(), BZ235)</f>
        <v>0</v>
      </c>
      <c r="CA357">
        <f>IF(ISNA(CB357),NA(),CA235)</f>
        <v>0</v>
      </c>
      <c r="CB357">
        <f>IF(OR(CB235="",AND(CB235=CB234,CB235=CB236)),NA(), CB235)</f>
        <v>0</v>
      </c>
      <c r="CC357">
        <f>IF(ISNA(CD357),NA(),CC235)</f>
        <v>0</v>
      </c>
      <c r="CD357">
        <f>IF(OR(CD235="",AND(CD235=CD234,CD235=CD236)),NA(), CD235)</f>
        <v>0</v>
      </c>
      <c r="CE357">
        <f>IF(ISNA(CF357),NA(),CE235)</f>
        <v>0</v>
      </c>
      <c r="CF357">
        <f>IF(OR(CF235="",AND(CF235=CF234,CF235=CF236)),NA(), CF235)</f>
        <v>0</v>
      </c>
      <c r="CG357">
        <f>IF(ISNA(CH357),NA(),CG235)</f>
        <v>0</v>
      </c>
      <c r="CH357">
        <f>IF(OR(CH235="",AND(CH235=CH234,CH235=CH236)),NA(), CH235)</f>
        <v>0</v>
      </c>
      <c r="CI357">
        <f>IF(ISNA(CJ357),NA(),CI235)</f>
        <v>0</v>
      </c>
      <c r="CJ357">
        <f>IF(OR(CJ235="",AND(CJ235=CJ234,CJ235=CJ236)),NA(), CJ235)</f>
        <v>0</v>
      </c>
      <c r="CK357">
        <f>IF(ISNA(CL357),NA(),CK235)</f>
        <v>0</v>
      </c>
      <c r="CL357">
        <f>IF(OR(CL235="",AND(CL235=CL234,CL235=CL236)),NA(), CL235)</f>
        <v>0</v>
      </c>
      <c r="CM357">
        <f>IF(ISNA(CN357),NA(),CM235)</f>
        <v>0</v>
      </c>
      <c r="CN357">
        <f>IF(OR(CN235="",AND(CN235=CN234,CN235=CN236)),NA(), CN235)</f>
        <v>0</v>
      </c>
      <c r="CO357">
        <f>IF(ISNA(CP357),NA(),CO235)</f>
        <v>0</v>
      </c>
      <c r="CP357">
        <f>IF(OR(CP235="",AND(CP235=CP234,CP235=CP236)),NA(), CP235)</f>
        <v>0</v>
      </c>
      <c r="CQ357">
        <f>IF(ISNA(CR357),NA(),CQ235)</f>
        <v>0</v>
      </c>
      <c r="CR357">
        <f>IF(OR(CR235="",AND(CR235=CR234,CR235=CR236)),NA(), CR235)</f>
        <v>0</v>
      </c>
      <c r="CS357">
        <f>IF(ISNA(CT357),NA(),CS235)</f>
        <v>0</v>
      </c>
      <c r="CT357">
        <f>IF(OR(CT235="",AND(CT235=CT234,CT235=CT236)),NA(), CT235)</f>
        <v>0</v>
      </c>
      <c r="CU357">
        <f>IF(ISNA(CV357),NA(),CU235)</f>
        <v>0</v>
      </c>
      <c r="CV357">
        <f>IF(OR(CV235="",AND(CV235=CV234,CV235=CV236)),NA(), CV235)</f>
        <v>0</v>
      </c>
      <c r="CW357">
        <f>IF(ISNA(CX357),NA(),CW235)</f>
        <v>0</v>
      </c>
      <c r="CX357">
        <f>IF(OR(CX235="",AND(CX235=CX234,CX235=CX236)),NA(), CX235)</f>
        <v>0</v>
      </c>
      <c r="CY357">
        <f>IF(ISNA(CZ357),NA(),CY235)</f>
        <v>0</v>
      </c>
      <c r="CZ357">
        <f>IF(OR(CZ235="",AND(CZ235=CZ234,CZ235=CZ236)),NA(), CZ235)</f>
        <v>0</v>
      </c>
      <c r="DA357">
        <f>IF(ISNA(DB357),NA(),DA235)</f>
        <v>0</v>
      </c>
      <c r="DB357">
        <f>IF(OR(DB235="",AND(DB235=DB234,DB235=DB236)),NA(), DB235)</f>
        <v>0</v>
      </c>
      <c r="DC357">
        <f>IF(ISNA(DD357),NA(),DC235)</f>
        <v>0</v>
      </c>
      <c r="DD357">
        <f>IF(OR(DD235="",AND(DD235=DD234,DD235=DD236)),NA(), DD235)</f>
        <v>0</v>
      </c>
      <c r="DE357">
        <f>IF(ISNA(DF357),NA(),DE235)</f>
        <v>0</v>
      </c>
      <c r="DF357">
        <f>IF(OR(DF235="",AND(DF235=DF234,DF235=DF236)),NA(), DF235)</f>
        <v>0</v>
      </c>
      <c r="DG357">
        <f>IF(ISNA(DH357),NA(),DG235)</f>
        <v>0</v>
      </c>
      <c r="DH357">
        <f>IF(OR(DH235="",AND(DH235=DH234,DH235=DH236)),NA(), DH235)</f>
        <v>0</v>
      </c>
      <c r="DI357">
        <f>IF(ISNA(DJ357),NA(),DI235)</f>
        <v>0</v>
      </c>
      <c r="DJ357">
        <f>IF(OR(DJ235="",AND(DJ235=DJ234,DJ235=DJ236)),NA(), DJ235)</f>
        <v>0</v>
      </c>
      <c r="DK357">
        <f>IF(ISNA(DL357),NA(),DK235)</f>
        <v>0</v>
      </c>
      <c r="DL357">
        <f>IF(OR(DL235="",AND(DL235=DL234,DL235=DL236)),NA(), DL235)</f>
        <v>0</v>
      </c>
      <c r="DM357">
        <f>IF(ISNA(DN357),NA(),DM235)</f>
        <v>0</v>
      </c>
      <c r="DN357">
        <f>IF(OR(DN235="",AND(DN235=DN234,DN235=DN236)),NA(), DN235)</f>
        <v>0</v>
      </c>
      <c r="DO357">
        <f>IF(ISNA(DP357),NA(),DO235)</f>
        <v>0</v>
      </c>
      <c r="DP357">
        <f>IF(OR(DP235="",AND(DP235=DP234,DP235=DP236)),NA(), DP235)</f>
        <v>0</v>
      </c>
      <c r="DQ357">
        <f>IF(ISNA(DR357),NA(),DQ235)</f>
        <v>0</v>
      </c>
      <c r="DR357">
        <f>IF(OR(DR235="",AND(DR235=DR234,DR235=DR236)),NA(), DR235)</f>
        <v>0</v>
      </c>
      <c r="DS357">
        <f>IF(ISNA(DT357),NA(),DS235)</f>
        <v>0</v>
      </c>
      <c r="DT357">
        <f>IF(OR(DT235="",AND(DT235=DT234,DT235=DT236)),NA(), DT235)</f>
        <v>0</v>
      </c>
      <c r="DU357">
        <f>IF(ISNA(DV357),NA(),DU235)</f>
        <v>0</v>
      </c>
      <c r="DV357">
        <f>IF(OR(DV235="",AND(DV235=DV234,DV235=DV236)),NA(), DV235)</f>
        <v>0</v>
      </c>
      <c r="DW357">
        <f>IF(ISNA(DX357),NA(),DW235)</f>
        <v>0</v>
      </c>
      <c r="DX357">
        <f>IF(OR(DX235="",AND(DX235=DX234,DX235=DX236)),NA(), DX235)</f>
        <v>0</v>
      </c>
      <c r="DY357">
        <f>IF(ISNA(DZ357),NA(),DY235)</f>
        <v>0</v>
      </c>
      <c r="DZ357">
        <f>IF(OR(DZ235="",AND(DZ235=DZ234,DZ235=DZ236)),NA(), DZ235)</f>
        <v>0</v>
      </c>
      <c r="EA357">
        <f>IF(ISNA(EB357),NA(),EA235)</f>
        <v>0</v>
      </c>
      <c r="EB357">
        <f>IF(OR(EB235="",AND(EB235=EB234,EB235=EB236)),NA(), EB235)</f>
        <v>0</v>
      </c>
      <c r="EC357">
        <f>IF(ISNA(ED357),NA(),EC235)</f>
        <v>0</v>
      </c>
      <c r="ED357">
        <f>IF(OR(ED235="",AND(ED235=ED234,ED235=ED236)),NA(), ED235)</f>
        <v>0</v>
      </c>
      <c r="EE357">
        <f>IF(ISNA(EF357),NA(),EE235)</f>
        <v>0</v>
      </c>
      <c r="EF357">
        <f>IF(OR(EF235="",AND(EF235=EF234,EF235=EF236)),NA(), EF235)</f>
        <v>0</v>
      </c>
      <c r="EI357">
        <f>IF(ISNA(EJ357),NA(),EI235)</f>
        <v>0</v>
      </c>
      <c r="EJ357">
        <f>IF(OR(EJ235="",AND(EJ235=EJ234,EJ235=EJ236)),NA(), EJ235)</f>
        <v>0</v>
      </c>
      <c r="EK357">
        <f>IF(ISNA(EL357),NA(),EK235)</f>
        <v>0</v>
      </c>
      <c r="EL357">
        <f>IF(OR(EL235="",AND(EL235=EL234,EL235=EL236)),NA(), EL235)</f>
        <v>0</v>
      </c>
      <c r="EM357">
        <f>IF(ISNA(EN357),NA(),EM235)</f>
        <v>0</v>
      </c>
      <c r="EN357">
        <f>IF(OR(EN235="",AND(EN235=EN234,EN235=EN236)),NA(), EN235)</f>
        <v>0</v>
      </c>
      <c r="EO357">
        <f>IF(ISNA(EP357),NA(),EO235)</f>
        <v>0</v>
      </c>
      <c r="EP357">
        <f>IF(OR(EP235="",AND(EP235=EP234,EP235=EP236)),NA(), EP235)</f>
        <v>0</v>
      </c>
      <c r="EQ357">
        <f>IF(ISNA(ER357),NA(),EQ235)</f>
        <v>0</v>
      </c>
      <c r="ER357">
        <f>IF(OR(ER235="",AND(ER235=ER234,ER235=ER236)),NA(), ER235)</f>
        <v>0</v>
      </c>
      <c r="ES357">
        <f>IF(ISNA(ET357),NA(),ES235)</f>
        <v>0</v>
      </c>
      <c r="ET357">
        <f>IF(OR(ET235="",AND(ET235=ET234,ET235=ET236)),NA(), ET235)</f>
        <v>0</v>
      </c>
      <c r="EU357">
        <f>IF(ISNA(EV357),NA(),EU235)</f>
        <v>0</v>
      </c>
      <c r="EV357">
        <f>IF(OR(EV235="",AND(EV235=EV234,EV235=EV236)),NA(), EV235)</f>
        <v>0</v>
      </c>
      <c r="EW357">
        <f>IF(ISNA(EX357),NA(),EW235)</f>
        <v>0</v>
      </c>
      <c r="EX357">
        <f>IF(OR(EX235="",AND(EX235=EX234,EX235=EX236)),NA(), EX235)</f>
        <v>0</v>
      </c>
      <c r="EY357">
        <f>IF(ISNA(EZ357),NA(),EY235)</f>
        <v>0</v>
      </c>
      <c r="EZ357">
        <f>IF(OR(EZ235="",AND(EZ235=EZ234,EZ235=EZ236)),NA(), EZ235)</f>
        <v>0</v>
      </c>
      <c r="FA357">
        <f>IF(ISNA(FB357),NA(),FA235)</f>
        <v>0</v>
      </c>
      <c r="FB357">
        <f>IF(OR(FB235="",AND(FB235=FB234,FB235=FB236)),NA(), FB235)</f>
        <v>0</v>
      </c>
      <c r="FC357">
        <f>IF(ISNA(FD357),NA(),FC235)</f>
        <v>0</v>
      </c>
      <c r="FD357">
        <f>IF(OR(FD235="",AND(FD235=FD234,FD235=FD236)),NA(), FD235)</f>
        <v>0</v>
      </c>
      <c r="FE357">
        <f>IF(ISNA(FF357),NA(),FE235)</f>
        <v>0</v>
      </c>
      <c r="FF357">
        <f>IF(OR(FF235="",AND(FF235=FF234,FF235=FF236)),NA(), FF235)</f>
        <v>0</v>
      </c>
      <c r="FG357">
        <f>IF(ISNA(FH357),NA(),FG235)</f>
        <v>0</v>
      </c>
      <c r="FH357">
        <f>IF(OR(FH235="",AND(FH235=FH234,FH235=FH236)),NA(), FH235)</f>
        <v>0</v>
      </c>
      <c r="FI357">
        <f>IF(ISNA(FJ357),NA(),FI235)</f>
        <v>0</v>
      </c>
      <c r="FJ357">
        <f>IF(OR(FJ235="",AND(FJ235=FJ234,FJ235=FJ236)),NA(), FJ235)</f>
        <v>0</v>
      </c>
      <c r="FK357">
        <f>IF(ISNA(FL357),NA(),FK235)</f>
        <v>0</v>
      </c>
      <c r="FL357">
        <f>IF(OR(FL235="",AND(FL235=FL234,FL235=FL236)),NA(), FL235)</f>
        <v>0</v>
      </c>
      <c r="FM357">
        <f>IF(ISNA(FN357),NA(),FM235)</f>
        <v>0</v>
      </c>
      <c r="FN357">
        <f>IF(OR(FN235="",AND(FN235=FN234,FN235=FN236)),NA(), FN235)</f>
        <v>0</v>
      </c>
      <c r="FO357">
        <f>IF(ISNA(FP357),NA(),FO235)</f>
        <v>0</v>
      </c>
      <c r="FP357">
        <f>IF(OR(FP235="",AND(FP235=FP234,FP235=FP236)),NA(), FP235)</f>
        <v>0</v>
      </c>
      <c r="FQ357">
        <f>IF(ISNA(FR357),NA(),FQ235)</f>
        <v>0</v>
      </c>
      <c r="FR357">
        <f>IF(OR(FR235="",AND(FR235=FR234,FR235=FR236)),NA(), FR235)</f>
        <v>0</v>
      </c>
      <c r="FS357">
        <f>IF(ISNA(FT357),NA(),FS235)</f>
        <v>0</v>
      </c>
      <c r="FT357">
        <f>IF(OR(FT235="",AND(FT235=FT234,FT235=FT236)),NA(), FT235)</f>
        <v>0</v>
      </c>
      <c r="FU357">
        <f>IF(ISNA(FV357),NA(),FU235)</f>
        <v>0</v>
      </c>
      <c r="FV357">
        <f>IF(OR(FV235="",AND(FV235=FV234,FV235=FV236)),NA(), FV235)</f>
        <v>0</v>
      </c>
      <c r="FW357">
        <f>IF(ISNA(FX357),NA(),FW235)</f>
        <v>0</v>
      </c>
      <c r="FX357">
        <f>IF(OR(FX235="",AND(FX235=FX234,FX235=FX236)),NA(), FX235)</f>
        <v>0</v>
      </c>
      <c r="FY357">
        <f>IF(ISNA(FZ357),NA(),FY235)</f>
        <v>0</v>
      </c>
      <c r="FZ357">
        <f>IF(OR(FZ235="",AND(FZ235=FZ234,FZ235=FZ236)),NA(), FZ235)</f>
        <v>0</v>
      </c>
      <c r="GA357">
        <f>IF(ISNA(GB357),NA(),GA235)</f>
        <v>0</v>
      </c>
      <c r="GB357">
        <f>IF(OR(GB235="",AND(GB235=GB234,GB235=GB236)),NA(), GB235)</f>
        <v>0</v>
      </c>
      <c r="GC357">
        <f>IF(ISNA(GD357),NA(),GC235)</f>
        <v>0</v>
      </c>
      <c r="GD357">
        <f>IF(OR(GD235="",AND(GD235=GD234,GD235=GD236)),NA(), GD235)</f>
        <v>0</v>
      </c>
      <c r="GE357">
        <f>IF(ISNA(GF357),NA(),GE235)</f>
        <v>0</v>
      </c>
      <c r="GF357">
        <f>IF(OR(GF235="",AND(GF235=GF234,GF235=GF236)),NA(), GF235)</f>
        <v>0</v>
      </c>
      <c r="GG357">
        <f>IF(ISNA(GH357),NA(),GG235)</f>
        <v>0</v>
      </c>
      <c r="GH357">
        <f>IF(OR(GH235="",AND(GH235=GH234,GH235=GH236)),NA(), GH235)</f>
        <v>0</v>
      </c>
      <c r="GI357">
        <f>IF(ISNA(GJ357),NA(),GI235)</f>
        <v>0</v>
      </c>
      <c r="GJ357">
        <f>IF(OR(GJ235="",AND(GJ235=GJ234,GJ235=GJ236)),NA(), GJ235)</f>
        <v>0</v>
      </c>
      <c r="GK357">
        <f>IF(ISNA(GL357),NA(),GK235)</f>
        <v>0</v>
      </c>
      <c r="GL357">
        <f>IF(OR(GL235="",AND(GL235=GL234,GL235=GL236)),NA(), GL235)</f>
        <v>0</v>
      </c>
      <c r="GM357">
        <f>IF(ISNA(GN357),NA(),GM235)</f>
        <v>0</v>
      </c>
      <c r="GN357">
        <f>IF(OR(GN235="",AND(GN235=GN234,GN235=GN236)),NA(), GN235)</f>
        <v>0</v>
      </c>
      <c r="GO357">
        <f>IF(ISNA(GP357),NA(),GO235)</f>
        <v>0</v>
      </c>
      <c r="GP357">
        <f>IF(OR(GP235="",AND(GP235=GP234,GP235=GP236)),NA(), GP235)</f>
        <v>0</v>
      </c>
      <c r="GQ357">
        <f>IF(ISNA(GR357),NA(),GQ235)</f>
        <v>0</v>
      </c>
      <c r="GR357">
        <f>IF(OR(GR235="",AND(GR235=GR234,GR235=GR236)),NA(), GR235)</f>
        <v>0</v>
      </c>
      <c r="GS357">
        <f>IF(ISNA(GT357),NA(),GS235)</f>
        <v>0</v>
      </c>
      <c r="GT357">
        <f>IF(OR(GT235="",AND(GT235=GT234,GT235=GT236)),NA(), GT235)</f>
        <v>0</v>
      </c>
      <c r="GU357">
        <f>IF(ISNA(GV357),NA(),GU235)</f>
        <v>0</v>
      </c>
      <c r="GV357">
        <f>IF(OR(GV235="",AND(GV235=GV234,GV235=GV236)),NA(), GV235)</f>
        <v>0</v>
      </c>
      <c r="GW357">
        <f>IF(ISNA(GX357),NA(),GW235)</f>
        <v>0</v>
      </c>
      <c r="GX357">
        <f>IF(OR(GX235="",AND(GX235=GX234,GX235=GX236)),NA(), GX235)</f>
        <v>0</v>
      </c>
      <c r="GY357">
        <f>IF(ISNA(GZ357),NA(),GY235)</f>
        <v>0</v>
      </c>
      <c r="GZ357">
        <f>IF(OR(GZ235="",AND(GZ235=GZ234,GZ235=GZ236)),NA(), GZ235)</f>
        <v>0</v>
      </c>
      <c r="HA357">
        <f>IF(ISNA(HB357),NA(),HA235)</f>
        <v>0</v>
      </c>
      <c r="HB357">
        <f>IF(OR(HB235="",AND(HB235=HB234,HB235=HB236)),NA(), HB235)</f>
        <v>0</v>
      </c>
      <c r="HC357">
        <f>IF(ISNA(HD357),NA(),HC235)</f>
        <v>0</v>
      </c>
      <c r="HD357">
        <f>IF(OR(HD235="",AND(HD235=HD234,HD235=HD236)),NA(), HD235)</f>
        <v>0</v>
      </c>
      <c r="HE357">
        <f>IF(ISNA(HF357),NA(),HE235)</f>
        <v>0</v>
      </c>
      <c r="HF357">
        <f>IF(OR(HF235="",AND(HF235=HF234,HF235=HF236)),NA(), HF235)</f>
        <v>0</v>
      </c>
      <c r="HG357">
        <f>IF(ISNA(HH357),NA(),HG235)</f>
        <v>0</v>
      </c>
      <c r="HH357">
        <f>IF(OR(HH235="",AND(HH235=HH234,HH235=HH236)),NA(), HH235)</f>
        <v>0</v>
      </c>
      <c r="HI357">
        <f>IF(ISNA(HJ357),NA(),HI235)</f>
        <v>0</v>
      </c>
      <c r="HJ357">
        <f>IF(OR(HJ235="",AND(HJ235=HJ234,HJ235=HJ236)),NA(), HJ235)</f>
        <v>0</v>
      </c>
      <c r="HK357">
        <f>IF(ISNA(HL357),NA(),HK235)</f>
        <v>0</v>
      </c>
      <c r="HL357">
        <f>IF(OR(HL235="",AND(HL235=HL234,HL235=HL236)),NA(), HL235)</f>
        <v>0</v>
      </c>
      <c r="HM357">
        <f>IF(ISNA(HN357),NA(),HM235)</f>
        <v>0</v>
      </c>
      <c r="HN357">
        <f>IF(OR(HN235="",AND(HN235=HN234,HN235=HN236)),NA(), HN235)</f>
        <v>0</v>
      </c>
      <c r="HO357">
        <f>IF(ISNA(HP357),NA(),HO235)</f>
        <v>0</v>
      </c>
      <c r="HP357">
        <f>IF(OR(HP235="",AND(HP235=HP234,HP235=HP236)),NA(), HP235)</f>
        <v>0</v>
      </c>
      <c r="HQ357">
        <f>IF(ISNA(HR357),NA(),HQ235)</f>
        <v>0</v>
      </c>
      <c r="HR357">
        <f>IF(OR(HR235="",AND(HR235=HR234,HR235=HR236)),NA(), HR235)</f>
        <v>0</v>
      </c>
      <c r="HS357">
        <f>IF(ISNA(HT357),NA(),HS235)</f>
        <v>0</v>
      </c>
      <c r="HT357">
        <f>IF(OR(HT235="",AND(HT235=HT234,HT235=HT236)),NA(), HT235)</f>
        <v>0</v>
      </c>
      <c r="HU357">
        <f>IF(ISNA(HV357),NA(),HU235)</f>
        <v>0</v>
      </c>
      <c r="HV357">
        <f>IF(OR(HV235="",AND(HV235=HV234,HV235=HV236)),NA(), HV235)</f>
        <v>0</v>
      </c>
      <c r="HW357">
        <f>IF(ISNA(HX357),NA(),HW235)</f>
        <v>0</v>
      </c>
      <c r="HX357">
        <f>IF(OR(HX235="",AND(HX235=HX234,HX235=HX236)),NA(), HX235)</f>
        <v>0</v>
      </c>
      <c r="HY357">
        <f>IF(ISNA(HZ357),NA(),HY235)</f>
        <v>0</v>
      </c>
      <c r="HZ357">
        <f>IF(OR(HZ235="",AND(HZ235=HZ234,HZ235=HZ236)),NA(), HZ235)</f>
        <v>0</v>
      </c>
      <c r="IA357">
        <f>IF(ISNA(IB357),NA(),IA235)</f>
        <v>0</v>
      </c>
      <c r="IB357">
        <f>IF(OR(IB235="",AND(IB235=IB234,IB235=IB236)),NA(), IB235)</f>
        <v>0</v>
      </c>
      <c r="IC357">
        <f>IF(ISNA(ID357),NA(),IC235)</f>
        <v>0</v>
      </c>
      <c r="ID357">
        <f>IF(OR(ID235="",AND(ID235=ID234,ID235=ID236)),NA(), ID235)</f>
        <v>0</v>
      </c>
      <c r="IE357">
        <f>IF(ISNA(IF357),NA(),IE235)</f>
        <v>0</v>
      </c>
      <c r="IF357">
        <f>IF(OR(IF235="",AND(IF235=IF234,IF235=IF236)),NA(), IF235)</f>
        <v>0</v>
      </c>
      <c r="IG357">
        <f>IF(ISNA(IH357),NA(),IG235)</f>
        <v>0</v>
      </c>
      <c r="IH357">
        <f>IF(OR(IH235="",AND(IH235=IH234,IH235=IH236)),NA(), IH235)</f>
        <v>0</v>
      </c>
      <c r="II357">
        <f>IF(ISNA(IJ357),NA(),II235)</f>
        <v>0</v>
      </c>
      <c r="IJ357">
        <f>IF(OR(IJ235="",AND(IJ235=IJ234,IJ235=IJ236)),NA(), IJ235)</f>
        <v>0</v>
      </c>
      <c r="IK357">
        <f>IF(ISNA(IL357),NA(),IK235)</f>
        <v>0</v>
      </c>
      <c r="IL357">
        <f>IF(OR(IL235="",AND(IL235=IL234,IL235=IL236)),NA(), IL235)</f>
        <v>0</v>
      </c>
      <c r="IM357">
        <f>IF(ISNA(IN357),NA(),IM235)</f>
        <v>0</v>
      </c>
      <c r="IN357">
        <f>IF(OR(IN235="",AND(IN235=IN234,IN235=IN236)),NA(), IN235)</f>
        <v>0</v>
      </c>
      <c r="IO357">
        <f>IF(ISNA(IP357),NA(),IO235)</f>
        <v>0</v>
      </c>
      <c r="IP357">
        <f>IF(OR(IP235="",AND(IP235=IP234,IP235=IP236)),NA(), IP235)</f>
        <v>0</v>
      </c>
      <c r="IQ357">
        <f>IF(ISNA(IR357),NA(),IQ235)</f>
        <v>0</v>
      </c>
      <c r="IR357">
        <f>IF(OR(IR235="",AND(IR235=IR234,IR235=IR236)),NA(), IR235)</f>
        <v>0</v>
      </c>
      <c r="IS357">
        <f>IF(ISNA(IT357),NA(),IS235)</f>
        <v>0</v>
      </c>
      <c r="IT357">
        <f>IF(OR(IT235="",AND(IT235=IT234,IT235=IT236)),NA(), IT235)</f>
        <v>0</v>
      </c>
      <c r="IU357">
        <f>IF(ISNA(IV357),NA(),IU235)</f>
        <v>0</v>
      </c>
      <c r="IV357">
        <f>IF(OR(IV235="",AND(IV235=IV234,IV235=IV236)),NA(), IV235)</f>
        <v>0</v>
      </c>
      <c r="IW357">
        <f>IF(ISNA(IX357),NA(),IW235)</f>
        <v>0</v>
      </c>
      <c r="IX357">
        <f>IF(OR(IX235="",AND(IX235=IX234,IX235=IX236)),NA(), IX235)</f>
        <v>0</v>
      </c>
      <c r="IY357">
        <f>IF(ISNA(IZ357),NA(),IY235)</f>
        <v>0</v>
      </c>
      <c r="IZ357">
        <f>IF(OR(IZ235="",AND(IZ235=IZ234,IZ235=IZ236)),NA(), IZ235)</f>
        <v>0</v>
      </c>
      <c r="JA357">
        <f>IF(ISNA(JB357),NA(),JA235)</f>
        <v>0</v>
      </c>
      <c r="JB357">
        <f>IF(OR(JB235="",AND(JB235=JB234,JB235=JB236)),NA(), JB235)</f>
        <v>0</v>
      </c>
      <c r="JC357">
        <f>IF(ISNA(JD357),NA(),JC235)</f>
        <v>0</v>
      </c>
      <c r="JD357">
        <f>IF(OR(JD235="",AND(JD235=JD234,JD235=JD236)),NA(), JD235)</f>
        <v>0</v>
      </c>
      <c r="JE357">
        <f>IF(ISNA(JF357),NA(),JE235)</f>
        <v>0</v>
      </c>
      <c r="JF357">
        <f>IF(OR(JF235="",AND(JF235=JF234,JF235=JF236)),NA(), JF235)</f>
        <v>0</v>
      </c>
      <c r="JG357">
        <f>IF(ISNA(JH357),NA(),JG235)</f>
        <v>0</v>
      </c>
      <c r="JH357">
        <f>IF(OR(JH235="",AND(JH235=JH234,JH235=JH236)),NA(), JH235)</f>
        <v>0</v>
      </c>
      <c r="JI357">
        <f>IF(ISNA(JJ357),NA(),JI235)</f>
        <v>0</v>
      </c>
      <c r="JJ357">
        <f>IF(OR(JJ235="",AND(JJ235=JJ234,JJ235=JJ236)),NA(), JJ235)</f>
        <v>0</v>
      </c>
    </row>
    <row r="358" spans="5:270">
      <c r="E358">
        <f>IF(ISNA(F358),NA(),E236)</f>
        <v>0</v>
      </c>
      <c r="F358">
        <f>IF(OR(F236="",AND(F236=F235,F236=F237)),NA(), F236)</f>
        <v>0</v>
      </c>
      <c r="G358">
        <f>IF(ISNA(H358),NA(),G236)</f>
        <v>0</v>
      </c>
      <c r="H358">
        <f>IF(OR(H236="",AND(H236=H235,H236=H237)),NA(), H236)</f>
        <v>0</v>
      </c>
      <c r="I358">
        <f>IF(ISNA(J358),NA(),I236)</f>
        <v>0</v>
      </c>
      <c r="J358">
        <f>IF(OR(J236="",AND(J236=J235,J236=J237)),NA(), J236)</f>
        <v>0</v>
      </c>
      <c r="K358">
        <f>IF(ISNA(L358),NA(),K236)</f>
        <v>0</v>
      </c>
      <c r="L358">
        <f>IF(OR(L236="",AND(L236=L235,L236=L237)),NA(), L236)</f>
        <v>0</v>
      </c>
      <c r="M358">
        <f>IF(ISNA(N358),NA(),M236)</f>
        <v>0</v>
      </c>
      <c r="N358">
        <f>IF(OR(N236="",AND(N236=N235,N236=N237)),NA(), N236)</f>
        <v>0</v>
      </c>
      <c r="O358">
        <f>IF(ISNA(P358),NA(),O236)</f>
        <v>0</v>
      </c>
      <c r="P358">
        <f>IF(OR(P236="",AND(P236=P235,P236=P237)),NA(), P236)</f>
        <v>0</v>
      </c>
      <c r="Q358">
        <f>IF(ISNA(R358),NA(),Q236)</f>
        <v>0</v>
      </c>
      <c r="R358">
        <f>IF(OR(R236="",AND(R236=R235,R236=R237)),NA(), R236)</f>
        <v>0</v>
      </c>
      <c r="S358">
        <f>IF(ISNA(T358),NA(),S236)</f>
        <v>0</v>
      </c>
      <c r="T358">
        <f>IF(OR(T236="",AND(T236=T235,T236=T237)),NA(), T236)</f>
        <v>0</v>
      </c>
      <c r="U358">
        <f>IF(ISNA(V358),NA(),U236)</f>
        <v>0</v>
      </c>
      <c r="V358">
        <f>IF(OR(V236="",AND(V236=V235,V236=V237)),NA(), V236)</f>
        <v>0</v>
      </c>
      <c r="W358">
        <f>IF(ISNA(X358),NA(),W236)</f>
        <v>0</v>
      </c>
      <c r="X358">
        <f>IF(OR(X236="",AND(X236=X235,X236=X237)),NA(), X236)</f>
        <v>0</v>
      </c>
      <c r="Y358">
        <f>IF(ISNA(Z358),NA(),Y236)</f>
        <v>0</v>
      </c>
      <c r="Z358">
        <f>IF(OR(Z236="",AND(Z236=Z235,Z236=Z237)),NA(), Z236)</f>
        <v>0</v>
      </c>
      <c r="AA358">
        <f>IF(ISNA(AB358),NA(),AA236)</f>
        <v>0</v>
      </c>
      <c r="AB358">
        <f>IF(OR(AB236="",AND(AB236=AB235,AB236=AB237)),NA(), AB236)</f>
        <v>0</v>
      </c>
      <c r="AC358">
        <f>IF(ISNA(AD358),NA(),AC236)</f>
        <v>0</v>
      </c>
      <c r="AD358">
        <f>IF(OR(AD236="",AND(AD236=AD235,AD236=AD237)),NA(), AD236)</f>
        <v>0</v>
      </c>
      <c r="AE358">
        <f>IF(ISNA(AF358),NA(),AE236)</f>
        <v>0</v>
      </c>
      <c r="AF358">
        <f>IF(OR(AF236="",AND(AF236=AF235,AF236=AF237)),NA(), AF236)</f>
        <v>0</v>
      </c>
      <c r="AG358">
        <f>IF(ISNA(AH358),NA(),AG236)</f>
        <v>0</v>
      </c>
      <c r="AH358">
        <f>IF(OR(AH236="",AND(AH236=AH235,AH236=AH237)),NA(), AH236)</f>
        <v>0</v>
      </c>
      <c r="AI358">
        <f>IF(ISNA(AJ358),NA(),AI236)</f>
        <v>0</v>
      </c>
      <c r="AJ358">
        <f>IF(OR(AJ236="",AND(AJ236=AJ235,AJ236=AJ237)),NA(), AJ236)</f>
        <v>0</v>
      </c>
      <c r="AK358">
        <f>IF(ISNA(AL358),NA(),AK236)</f>
        <v>0</v>
      </c>
      <c r="AL358">
        <f>IF(OR(AL236="",AND(AL236=AL235,AL236=AL237)),NA(), AL236)</f>
        <v>0</v>
      </c>
      <c r="AM358">
        <f>IF(ISNA(AN358),NA(),AM236)</f>
        <v>0</v>
      </c>
      <c r="AN358">
        <f>IF(OR(AN236="",AND(AN236=AN235,AN236=AN237)),NA(), AN236)</f>
        <v>0</v>
      </c>
      <c r="AO358">
        <f>IF(ISNA(AP358),NA(),AO236)</f>
        <v>0</v>
      </c>
      <c r="AP358">
        <f>IF(OR(AP236="",AND(AP236=AP235,AP236=AP237)),NA(), AP236)</f>
        <v>0</v>
      </c>
      <c r="AQ358">
        <f>IF(ISNA(AR358),NA(),AQ236)</f>
        <v>0</v>
      </c>
      <c r="AR358">
        <f>IF(OR(AR236="",AND(AR236=AR235,AR236=AR237)),NA(), AR236)</f>
        <v>0</v>
      </c>
      <c r="AS358">
        <f>IF(ISNA(AT358),NA(),AS236)</f>
        <v>0</v>
      </c>
      <c r="AT358">
        <f>IF(OR(AT236="",AND(AT236=AT235,AT236=AT237)),NA(), AT236)</f>
        <v>0</v>
      </c>
      <c r="AU358">
        <f>IF(ISNA(AV358),NA(),AU236)</f>
        <v>0</v>
      </c>
      <c r="AV358">
        <f>IF(OR(AV236="",AND(AV236=AV235,AV236=AV237)),NA(), AV236)</f>
        <v>0</v>
      </c>
      <c r="AW358">
        <f>IF(ISNA(AX358),NA(),AW236)</f>
        <v>0</v>
      </c>
      <c r="AX358">
        <f>IF(OR(AX236="",AND(AX236=AX235,AX236=AX237)),NA(), AX236)</f>
        <v>0</v>
      </c>
      <c r="AY358">
        <f>IF(ISNA(AZ358),NA(),AY236)</f>
        <v>0</v>
      </c>
      <c r="AZ358">
        <f>IF(OR(AZ236="",AND(AZ236=AZ235,AZ236=AZ237)),NA(), AZ236)</f>
        <v>0</v>
      </c>
      <c r="BA358">
        <f>IF(ISNA(BB358),NA(),BA236)</f>
        <v>0</v>
      </c>
      <c r="BB358">
        <f>IF(OR(BB236="",AND(BB236=BB235,BB236=BB237)),NA(), BB236)</f>
        <v>0</v>
      </c>
      <c r="BC358">
        <f>IF(ISNA(BD358),NA(),BC236)</f>
        <v>0</v>
      </c>
      <c r="BD358">
        <f>IF(OR(BD236="",AND(BD236=BD235,BD236=BD237)),NA(), BD236)</f>
        <v>0</v>
      </c>
      <c r="BE358">
        <f>IF(ISNA(BF358),NA(),BE236)</f>
        <v>0</v>
      </c>
      <c r="BF358">
        <f>IF(OR(BF236="",AND(BF236=BF235,BF236=BF237)),NA(), BF236)</f>
        <v>0</v>
      </c>
      <c r="BG358">
        <f>IF(ISNA(BH358),NA(),BG236)</f>
        <v>0</v>
      </c>
      <c r="BH358">
        <f>IF(OR(BH236="",AND(BH236=BH235,BH236=BH237)),NA(), BH236)</f>
        <v>0</v>
      </c>
      <c r="BI358">
        <f>IF(ISNA(BJ358),NA(),BI236)</f>
        <v>0</v>
      </c>
      <c r="BJ358">
        <f>IF(OR(BJ236="",AND(BJ236=BJ235,BJ236=BJ237)),NA(), BJ236)</f>
        <v>0</v>
      </c>
      <c r="BK358">
        <f>IF(ISNA(BL358),NA(),BK236)</f>
        <v>0</v>
      </c>
      <c r="BL358">
        <f>IF(OR(BL236="",AND(BL236=BL235,BL236=BL237)),NA(), BL236)</f>
        <v>0</v>
      </c>
      <c r="BM358">
        <f>IF(ISNA(BN358),NA(),BM236)</f>
        <v>0</v>
      </c>
      <c r="BN358">
        <f>IF(OR(BN236="",AND(BN236=BN235,BN236=BN237)),NA(), BN236)</f>
        <v>0</v>
      </c>
      <c r="BO358">
        <f>IF(ISNA(BP358),NA(),BO236)</f>
        <v>0</v>
      </c>
      <c r="BP358">
        <f>IF(OR(BP236="",AND(BP236=BP235,BP236=BP237)),NA(), BP236)</f>
        <v>0</v>
      </c>
      <c r="BQ358">
        <f>IF(ISNA(BR358),NA(),BQ236)</f>
        <v>0</v>
      </c>
      <c r="BR358">
        <f>IF(OR(BR236="",AND(BR236=BR235,BR236=BR237)),NA(), BR236)</f>
        <v>0</v>
      </c>
      <c r="BS358">
        <f>IF(ISNA(BT358),NA(),BS236)</f>
        <v>0</v>
      </c>
      <c r="BT358">
        <f>IF(OR(BT236="",AND(BT236=BT235,BT236=BT237)),NA(), BT236)</f>
        <v>0</v>
      </c>
      <c r="BU358">
        <f>IF(ISNA(BV358),NA(),BU236)</f>
        <v>0</v>
      </c>
      <c r="BV358">
        <f>IF(OR(BV236="",AND(BV236=BV235,BV236=BV237)),NA(), BV236)</f>
        <v>0</v>
      </c>
      <c r="BW358">
        <f>IF(ISNA(BX358),NA(),BW236)</f>
        <v>0</v>
      </c>
      <c r="BX358">
        <f>IF(OR(BX236="",AND(BX236=BX235,BX236=BX237)),NA(), BX236)</f>
        <v>0</v>
      </c>
      <c r="BY358">
        <f>IF(ISNA(BZ358),NA(),BY236)</f>
        <v>0</v>
      </c>
      <c r="BZ358">
        <f>IF(OR(BZ236="",AND(BZ236=BZ235,BZ236=BZ237)),NA(), BZ236)</f>
        <v>0</v>
      </c>
      <c r="CA358">
        <f>IF(ISNA(CB358),NA(),CA236)</f>
        <v>0</v>
      </c>
      <c r="CB358">
        <f>IF(OR(CB236="",AND(CB236=CB235,CB236=CB237)),NA(), CB236)</f>
        <v>0</v>
      </c>
      <c r="CC358">
        <f>IF(ISNA(CD358),NA(),CC236)</f>
        <v>0</v>
      </c>
      <c r="CD358">
        <f>IF(OR(CD236="",AND(CD236=CD235,CD236=CD237)),NA(), CD236)</f>
        <v>0</v>
      </c>
      <c r="CE358">
        <f>IF(ISNA(CF358),NA(),CE236)</f>
        <v>0</v>
      </c>
      <c r="CF358">
        <f>IF(OR(CF236="",AND(CF236=CF235,CF236=CF237)),NA(), CF236)</f>
        <v>0</v>
      </c>
      <c r="CG358">
        <f>IF(ISNA(CH358),NA(),CG236)</f>
        <v>0</v>
      </c>
      <c r="CH358">
        <f>IF(OR(CH236="",AND(CH236=CH235,CH236=CH237)),NA(), CH236)</f>
        <v>0</v>
      </c>
      <c r="CI358">
        <f>IF(ISNA(CJ358),NA(),CI236)</f>
        <v>0</v>
      </c>
      <c r="CJ358">
        <f>IF(OR(CJ236="",AND(CJ236=CJ235,CJ236=CJ237)),NA(), CJ236)</f>
        <v>0</v>
      </c>
      <c r="CK358">
        <f>IF(ISNA(CL358),NA(),CK236)</f>
        <v>0</v>
      </c>
      <c r="CL358">
        <f>IF(OR(CL236="",AND(CL236=CL235,CL236=CL237)),NA(), CL236)</f>
        <v>0</v>
      </c>
      <c r="CM358">
        <f>IF(ISNA(CN358),NA(),CM236)</f>
        <v>0</v>
      </c>
      <c r="CN358">
        <f>IF(OR(CN236="",AND(CN236=CN235,CN236=CN237)),NA(), CN236)</f>
        <v>0</v>
      </c>
      <c r="CO358">
        <f>IF(ISNA(CP358),NA(),CO236)</f>
        <v>0</v>
      </c>
      <c r="CP358">
        <f>IF(OR(CP236="",AND(CP236=CP235,CP236=CP237)),NA(), CP236)</f>
        <v>0</v>
      </c>
      <c r="CQ358">
        <f>IF(ISNA(CR358),NA(),CQ236)</f>
        <v>0</v>
      </c>
      <c r="CR358">
        <f>IF(OR(CR236="",AND(CR236=CR235,CR236=CR237)),NA(), CR236)</f>
        <v>0</v>
      </c>
      <c r="CS358">
        <f>IF(ISNA(CT358),NA(),CS236)</f>
        <v>0</v>
      </c>
      <c r="CT358">
        <f>IF(OR(CT236="",AND(CT236=CT235,CT236=CT237)),NA(), CT236)</f>
        <v>0</v>
      </c>
      <c r="CU358">
        <f>IF(ISNA(CV358),NA(),CU236)</f>
        <v>0</v>
      </c>
      <c r="CV358">
        <f>IF(OR(CV236="",AND(CV236=CV235,CV236=CV237)),NA(), CV236)</f>
        <v>0</v>
      </c>
      <c r="CW358">
        <f>IF(ISNA(CX358),NA(),CW236)</f>
        <v>0</v>
      </c>
      <c r="CX358">
        <f>IF(OR(CX236="",AND(CX236=CX235,CX236=CX237)),NA(), CX236)</f>
        <v>0</v>
      </c>
      <c r="CY358">
        <f>IF(ISNA(CZ358),NA(),CY236)</f>
        <v>0</v>
      </c>
      <c r="CZ358">
        <f>IF(OR(CZ236="",AND(CZ236=CZ235,CZ236=CZ237)),NA(), CZ236)</f>
        <v>0</v>
      </c>
      <c r="DA358">
        <f>IF(ISNA(DB358),NA(),DA236)</f>
        <v>0</v>
      </c>
      <c r="DB358">
        <f>IF(OR(DB236="",AND(DB236=DB235,DB236=DB237)),NA(), DB236)</f>
        <v>0</v>
      </c>
      <c r="DC358">
        <f>IF(ISNA(DD358),NA(),DC236)</f>
        <v>0</v>
      </c>
      <c r="DD358">
        <f>IF(OR(DD236="",AND(DD236=DD235,DD236=DD237)),NA(), DD236)</f>
        <v>0</v>
      </c>
      <c r="DE358">
        <f>IF(ISNA(DF358),NA(),DE236)</f>
        <v>0</v>
      </c>
      <c r="DF358">
        <f>IF(OR(DF236="",AND(DF236=DF235,DF236=DF237)),NA(), DF236)</f>
        <v>0</v>
      </c>
      <c r="DG358">
        <f>IF(ISNA(DH358),NA(),DG236)</f>
        <v>0</v>
      </c>
      <c r="DH358">
        <f>IF(OR(DH236="",AND(DH236=DH235,DH236=DH237)),NA(), DH236)</f>
        <v>0</v>
      </c>
      <c r="DI358">
        <f>IF(ISNA(DJ358),NA(),DI236)</f>
        <v>0</v>
      </c>
      <c r="DJ358">
        <f>IF(OR(DJ236="",AND(DJ236=DJ235,DJ236=DJ237)),NA(), DJ236)</f>
        <v>0</v>
      </c>
      <c r="DK358">
        <f>IF(ISNA(DL358),NA(),DK236)</f>
        <v>0</v>
      </c>
      <c r="DL358">
        <f>IF(OR(DL236="",AND(DL236=DL235,DL236=DL237)),NA(), DL236)</f>
        <v>0</v>
      </c>
      <c r="DM358">
        <f>IF(ISNA(DN358),NA(),DM236)</f>
        <v>0</v>
      </c>
      <c r="DN358">
        <f>IF(OR(DN236="",AND(DN236=DN235,DN236=DN237)),NA(), DN236)</f>
        <v>0</v>
      </c>
      <c r="DO358">
        <f>IF(ISNA(DP358),NA(),DO236)</f>
        <v>0</v>
      </c>
      <c r="DP358">
        <f>IF(OR(DP236="",AND(DP236=DP235,DP236=DP237)),NA(), DP236)</f>
        <v>0</v>
      </c>
      <c r="DQ358">
        <f>IF(ISNA(DR358),NA(),DQ236)</f>
        <v>0</v>
      </c>
      <c r="DR358">
        <f>IF(OR(DR236="",AND(DR236=DR235,DR236=DR237)),NA(), DR236)</f>
        <v>0</v>
      </c>
      <c r="DS358">
        <f>IF(ISNA(DT358),NA(),DS236)</f>
        <v>0</v>
      </c>
      <c r="DT358">
        <f>IF(OR(DT236="",AND(DT236=DT235,DT236=DT237)),NA(), DT236)</f>
        <v>0</v>
      </c>
      <c r="DU358">
        <f>IF(ISNA(DV358),NA(),DU236)</f>
        <v>0</v>
      </c>
      <c r="DV358">
        <f>IF(OR(DV236="",AND(DV236=DV235,DV236=DV237)),NA(), DV236)</f>
        <v>0</v>
      </c>
      <c r="DW358">
        <f>IF(ISNA(DX358),NA(),DW236)</f>
        <v>0</v>
      </c>
      <c r="DX358">
        <f>IF(OR(DX236="",AND(DX236=DX235,DX236=DX237)),NA(), DX236)</f>
        <v>0</v>
      </c>
      <c r="DY358">
        <f>IF(ISNA(DZ358),NA(),DY236)</f>
        <v>0</v>
      </c>
      <c r="DZ358">
        <f>IF(OR(DZ236="",AND(DZ236=DZ235,DZ236=DZ237)),NA(), DZ236)</f>
        <v>0</v>
      </c>
      <c r="EA358">
        <f>IF(ISNA(EB358),NA(),EA236)</f>
        <v>0</v>
      </c>
      <c r="EB358">
        <f>IF(OR(EB236="",AND(EB236=EB235,EB236=EB237)),NA(), EB236)</f>
        <v>0</v>
      </c>
      <c r="EC358">
        <f>IF(ISNA(ED358),NA(),EC236)</f>
        <v>0</v>
      </c>
      <c r="ED358">
        <f>IF(OR(ED236="",AND(ED236=ED235,ED236=ED237)),NA(), ED236)</f>
        <v>0</v>
      </c>
      <c r="EE358">
        <f>IF(ISNA(EF358),NA(),EE236)</f>
        <v>0</v>
      </c>
      <c r="EF358">
        <f>IF(OR(EF236="",AND(EF236=EF235,EF236=EF237)),NA(), EF236)</f>
        <v>0</v>
      </c>
      <c r="EI358">
        <f>IF(ISNA(EJ358),NA(),EI236)</f>
        <v>0</v>
      </c>
      <c r="EJ358">
        <f>IF(OR(EJ236="",AND(EJ236=EJ235,EJ236=EJ237)),NA(), EJ236)</f>
        <v>0</v>
      </c>
      <c r="EK358">
        <f>IF(ISNA(EL358),NA(),EK236)</f>
        <v>0</v>
      </c>
      <c r="EL358">
        <f>IF(OR(EL236="",AND(EL236=EL235,EL236=EL237)),NA(), EL236)</f>
        <v>0</v>
      </c>
      <c r="EM358">
        <f>IF(ISNA(EN358),NA(),EM236)</f>
        <v>0</v>
      </c>
      <c r="EN358">
        <f>IF(OR(EN236="",AND(EN236=EN235,EN236=EN237)),NA(), EN236)</f>
        <v>0</v>
      </c>
      <c r="EO358">
        <f>IF(ISNA(EP358),NA(),EO236)</f>
        <v>0</v>
      </c>
      <c r="EP358">
        <f>IF(OR(EP236="",AND(EP236=EP235,EP236=EP237)),NA(), EP236)</f>
        <v>0</v>
      </c>
      <c r="EQ358">
        <f>IF(ISNA(ER358),NA(),EQ236)</f>
        <v>0</v>
      </c>
      <c r="ER358">
        <f>IF(OR(ER236="",AND(ER236=ER235,ER236=ER237)),NA(), ER236)</f>
        <v>0</v>
      </c>
      <c r="ES358">
        <f>IF(ISNA(ET358),NA(),ES236)</f>
        <v>0</v>
      </c>
      <c r="ET358">
        <f>IF(OR(ET236="",AND(ET236=ET235,ET236=ET237)),NA(), ET236)</f>
        <v>0</v>
      </c>
      <c r="EU358">
        <f>IF(ISNA(EV358),NA(),EU236)</f>
        <v>0</v>
      </c>
      <c r="EV358">
        <f>IF(OR(EV236="",AND(EV236=EV235,EV236=EV237)),NA(), EV236)</f>
        <v>0</v>
      </c>
      <c r="EW358">
        <f>IF(ISNA(EX358),NA(),EW236)</f>
        <v>0</v>
      </c>
      <c r="EX358">
        <f>IF(OR(EX236="",AND(EX236=EX235,EX236=EX237)),NA(), EX236)</f>
        <v>0</v>
      </c>
      <c r="EY358">
        <f>IF(ISNA(EZ358),NA(),EY236)</f>
        <v>0</v>
      </c>
      <c r="EZ358">
        <f>IF(OR(EZ236="",AND(EZ236=EZ235,EZ236=EZ237)),NA(), EZ236)</f>
        <v>0</v>
      </c>
      <c r="FA358">
        <f>IF(ISNA(FB358),NA(),FA236)</f>
        <v>0</v>
      </c>
      <c r="FB358">
        <f>IF(OR(FB236="",AND(FB236=FB235,FB236=FB237)),NA(), FB236)</f>
        <v>0</v>
      </c>
      <c r="FC358">
        <f>IF(ISNA(FD358),NA(),FC236)</f>
        <v>0</v>
      </c>
      <c r="FD358">
        <f>IF(OR(FD236="",AND(FD236=FD235,FD236=FD237)),NA(), FD236)</f>
        <v>0</v>
      </c>
      <c r="FE358">
        <f>IF(ISNA(FF358),NA(),FE236)</f>
        <v>0</v>
      </c>
      <c r="FF358">
        <f>IF(OR(FF236="",AND(FF236=FF235,FF236=FF237)),NA(), FF236)</f>
        <v>0</v>
      </c>
      <c r="FG358">
        <f>IF(ISNA(FH358),NA(),FG236)</f>
        <v>0</v>
      </c>
      <c r="FH358">
        <f>IF(OR(FH236="",AND(FH236=FH235,FH236=FH237)),NA(), FH236)</f>
        <v>0</v>
      </c>
      <c r="FI358">
        <f>IF(ISNA(FJ358),NA(),FI236)</f>
        <v>0</v>
      </c>
      <c r="FJ358">
        <f>IF(OR(FJ236="",AND(FJ236=FJ235,FJ236=FJ237)),NA(), FJ236)</f>
        <v>0</v>
      </c>
      <c r="FK358">
        <f>IF(ISNA(FL358),NA(),FK236)</f>
        <v>0</v>
      </c>
      <c r="FL358">
        <f>IF(OR(FL236="",AND(FL236=FL235,FL236=FL237)),NA(), FL236)</f>
        <v>0</v>
      </c>
      <c r="FM358">
        <f>IF(ISNA(FN358),NA(),FM236)</f>
        <v>0</v>
      </c>
      <c r="FN358">
        <f>IF(OR(FN236="",AND(FN236=FN235,FN236=FN237)),NA(), FN236)</f>
        <v>0</v>
      </c>
      <c r="FO358">
        <f>IF(ISNA(FP358),NA(),FO236)</f>
        <v>0</v>
      </c>
      <c r="FP358">
        <f>IF(OR(FP236="",AND(FP236=FP235,FP236=FP237)),NA(), FP236)</f>
        <v>0</v>
      </c>
      <c r="FQ358">
        <f>IF(ISNA(FR358),NA(),FQ236)</f>
        <v>0</v>
      </c>
      <c r="FR358">
        <f>IF(OR(FR236="",AND(FR236=FR235,FR236=FR237)),NA(), FR236)</f>
        <v>0</v>
      </c>
      <c r="FS358">
        <f>IF(ISNA(FT358),NA(),FS236)</f>
        <v>0</v>
      </c>
      <c r="FT358">
        <f>IF(OR(FT236="",AND(FT236=FT235,FT236=FT237)),NA(), FT236)</f>
        <v>0</v>
      </c>
      <c r="FU358">
        <f>IF(ISNA(FV358),NA(),FU236)</f>
        <v>0</v>
      </c>
      <c r="FV358">
        <f>IF(OR(FV236="",AND(FV236=FV235,FV236=FV237)),NA(), FV236)</f>
        <v>0</v>
      </c>
      <c r="FW358">
        <f>IF(ISNA(FX358),NA(),FW236)</f>
        <v>0</v>
      </c>
      <c r="FX358">
        <f>IF(OR(FX236="",AND(FX236=FX235,FX236=FX237)),NA(), FX236)</f>
        <v>0</v>
      </c>
      <c r="FY358">
        <f>IF(ISNA(FZ358),NA(),FY236)</f>
        <v>0</v>
      </c>
      <c r="FZ358">
        <f>IF(OR(FZ236="",AND(FZ236=FZ235,FZ236=FZ237)),NA(), FZ236)</f>
        <v>0</v>
      </c>
      <c r="GA358">
        <f>IF(ISNA(GB358),NA(),GA236)</f>
        <v>0</v>
      </c>
      <c r="GB358">
        <f>IF(OR(GB236="",AND(GB236=GB235,GB236=GB237)),NA(), GB236)</f>
        <v>0</v>
      </c>
      <c r="GC358">
        <f>IF(ISNA(GD358),NA(),GC236)</f>
        <v>0</v>
      </c>
      <c r="GD358">
        <f>IF(OR(GD236="",AND(GD236=GD235,GD236=GD237)),NA(), GD236)</f>
        <v>0</v>
      </c>
      <c r="GE358">
        <f>IF(ISNA(GF358),NA(),GE236)</f>
        <v>0</v>
      </c>
      <c r="GF358">
        <f>IF(OR(GF236="",AND(GF236=GF235,GF236=GF237)),NA(), GF236)</f>
        <v>0</v>
      </c>
      <c r="GG358">
        <f>IF(ISNA(GH358),NA(),GG236)</f>
        <v>0</v>
      </c>
      <c r="GH358">
        <f>IF(OR(GH236="",AND(GH236=GH235,GH236=GH237)),NA(), GH236)</f>
        <v>0</v>
      </c>
      <c r="GI358">
        <f>IF(ISNA(GJ358),NA(),GI236)</f>
        <v>0</v>
      </c>
      <c r="GJ358">
        <f>IF(OR(GJ236="",AND(GJ236=GJ235,GJ236=GJ237)),NA(), GJ236)</f>
        <v>0</v>
      </c>
      <c r="GK358">
        <f>IF(ISNA(GL358),NA(),GK236)</f>
        <v>0</v>
      </c>
      <c r="GL358">
        <f>IF(OR(GL236="",AND(GL236=GL235,GL236=GL237)),NA(), GL236)</f>
        <v>0</v>
      </c>
      <c r="GM358">
        <f>IF(ISNA(GN358),NA(),GM236)</f>
        <v>0</v>
      </c>
      <c r="GN358">
        <f>IF(OR(GN236="",AND(GN236=GN235,GN236=GN237)),NA(), GN236)</f>
        <v>0</v>
      </c>
      <c r="GO358">
        <f>IF(ISNA(GP358),NA(),GO236)</f>
        <v>0</v>
      </c>
      <c r="GP358">
        <f>IF(OR(GP236="",AND(GP236=GP235,GP236=GP237)),NA(), GP236)</f>
        <v>0</v>
      </c>
      <c r="GQ358">
        <f>IF(ISNA(GR358),NA(),GQ236)</f>
        <v>0</v>
      </c>
      <c r="GR358">
        <f>IF(OR(GR236="",AND(GR236=GR235,GR236=GR237)),NA(), GR236)</f>
        <v>0</v>
      </c>
      <c r="GS358">
        <f>IF(ISNA(GT358),NA(),GS236)</f>
        <v>0</v>
      </c>
      <c r="GT358">
        <f>IF(OR(GT236="",AND(GT236=GT235,GT236=GT237)),NA(), GT236)</f>
        <v>0</v>
      </c>
      <c r="GU358">
        <f>IF(ISNA(GV358),NA(),GU236)</f>
        <v>0</v>
      </c>
      <c r="GV358">
        <f>IF(OR(GV236="",AND(GV236=GV235,GV236=GV237)),NA(), GV236)</f>
        <v>0</v>
      </c>
      <c r="GW358">
        <f>IF(ISNA(GX358),NA(),GW236)</f>
        <v>0</v>
      </c>
      <c r="GX358">
        <f>IF(OR(GX236="",AND(GX236=GX235,GX236=GX237)),NA(), GX236)</f>
        <v>0</v>
      </c>
      <c r="GY358">
        <f>IF(ISNA(GZ358),NA(),GY236)</f>
        <v>0</v>
      </c>
      <c r="GZ358">
        <f>IF(OR(GZ236="",AND(GZ236=GZ235,GZ236=GZ237)),NA(), GZ236)</f>
        <v>0</v>
      </c>
      <c r="HA358">
        <f>IF(ISNA(HB358),NA(),HA236)</f>
        <v>0</v>
      </c>
      <c r="HB358">
        <f>IF(OR(HB236="",AND(HB236=HB235,HB236=HB237)),NA(), HB236)</f>
        <v>0</v>
      </c>
      <c r="HC358">
        <f>IF(ISNA(HD358),NA(),HC236)</f>
        <v>0</v>
      </c>
      <c r="HD358">
        <f>IF(OR(HD236="",AND(HD236=HD235,HD236=HD237)),NA(), HD236)</f>
        <v>0</v>
      </c>
      <c r="HE358">
        <f>IF(ISNA(HF358),NA(),HE236)</f>
        <v>0</v>
      </c>
      <c r="HF358">
        <f>IF(OR(HF236="",AND(HF236=HF235,HF236=HF237)),NA(), HF236)</f>
        <v>0</v>
      </c>
      <c r="HG358">
        <f>IF(ISNA(HH358),NA(),HG236)</f>
        <v>0</v>
      </c>
      <c r="HH358">
        <f>IF(OR(HH236="",AND(HH236=HH235,HH236=HH237)),NA(), HH236)</f>
        <v>0</v>
      </c>
      <c r="HI358">
        <f>IF(ISNA(HJ358),NA(),HI236)</f>
        <v>0</v>
      </c>
      <c r="HJ358">
        <f>IF(OR(HJ236="",AND(HJ236=HJ235,HJ236=HJ237)),NA(), HJ236)</f>
        <v>0</v>
      </c>
      <c r="HK358">
        <f>IF(ISNA(HL358),NA(),HK236)</f>
        <v>0</v>
      </c>
      <c r="HL358">
        <f>IF(OR(HL236="",AND(HL236=HL235,HL236=HL237)),NA(), HL236)</f>
        <v>0</v>
      </c>
      <c r="HM358">
        <f>IF(ISNA(HN358),NA(),HM236)</f>
        <v>0</v>
      </c>
      <c r="HN358">
        <f>IF(OR(HN236="",AND(HN236=HN235,HN236=HN237)),NA(), HN236)</f>
        <v>0</v>
      </c>
      <c r="HO358">
        <f>IF(ISNA(HP358),NA(),HO236)</f>
        <v>0</v>
      </c>
      <c r="HP358">
        <f>IF(OR(HP236="",AND(HP236=HP235,HP236=HP237)),NA(), HP236)</f>
        <v>0</v>
      </c>
      <c r="HQ358">
        <f>IF(ISNA(HR358),NA(),HQ236)</f>
        <v>0</v>
      </c>
      <c r="HR358">
        <f>IF(OR(HR236="",AND(HR236=HR235,HR236=HR237)),NA(), HR236)</f>
        <v>0</v>
      </c>
      <c r="HS358">
        <f>IF(ISNA(HT358),NA(),HS236)</f>
        <v>0</v>
      </c>
      <c r="HT358">
        <f>IF(OR(HT236="",AND(HT236=HT235,HT236=HT237)),NA(), HT236)</f>
        <v>0</v>
      </c>
      <c r="HU358">
        <f>IF(ISNA(HV358),NA(),HU236)</f>
        <v>0</v>
      </c>
      <c r="HV358">
        <f>IF(OR(HV236="",AND(HV236=HV235,HV236=HV237)),NA(), HV236)</f>
        <v>0</v>
      </c>
      <c r="HW358">
        <f>IF(ISNA(HX358),NA(),HW236)</f>
        <v>0</v>
      </c>
      <c r="HX358">
        <f>IF(OR(HX236="",AND(HX236=HX235,HX236=HX237)),NA(), HX236)</f>
        <v>0</v>
      </c>
      <c r="HY358">
        <f>IF(ISNA(HZ358),NA(),HY236)</f>
        <v>0</v>
      </c>
      <c r="HZ358">
        <f>IF(OR(HZ236="",AND(HZ236=HZ235,HZ236=HZ237)),NA(), HZ236)</f>
        <v>0</v>
      </c>
      <c r="IA358">
        <f>IF(ISNA(IB358),NA(),IA236)</f>
        <v>0</v>
      </c>
      <c r="IB358">
        <f>IF(OR(IB236="",AND(IB236=IB235,IB236=IB237)),NA(), IB236)</f>
        <v>0</v>
      </c>
      <c r="IC358">
        <f>IF(ISNA(ID358),NA(),IC236)</f>
        <v>0</v>
      </c>
      <c r="ID358">
        <f>IF(OR(ID236="",AND(ID236=ID235,ID236=ID237)),NA(), ID236)</f>
        <v>0</v>
      </c>
      <c r="IE358">
        <f>IF(ISNA(IF358),NA(),IE236)</f>
        <v>0</v>
      </c>
      <c r="IF358">
        <f>IF(OR(IF236="",AND(IF236=IF235,IF236=IF237)),NA(), IF236)</f>
        <v>0</v>
      </c>
      <c r="IG358">
        <f>IF(ISNA(IH358),NA(),IG236)</f>
        <v>0</v>
      </c>
      <c r="IH358">
        <f>IF(OR(IH236="",AND(IH236=IH235,IH236=IH237)),NA(), IH236)</f>
        <v>0</v>
      </c>
      <c r="II358">
        <f>IF(ISNA(IJ358),NA(),II236)</f>
        <v>0</v>
      </c>
      <c r="IJ358">
        <f>IF(OR(IJ236="",AND(IJ236=IJ235,IJ236=IJ237)),NA(), IJ236)</f>
        <v>0</v>
      </c>
      <c r="IK358">
        <f>IF(ISNA(IL358),NA(),IK236)</f>
        <v>0</v>
      </c>
      <c r="IL358">
        <f>IF(OR(IL236="",AND(IL236=IL235,IL236=IL237)),NA(), IL236)</f>
        <v>0</v>
      </c>
      <c r="IM358">
        <f>IF(ISNA(IN358),NA(),IM236)</f>
        <v>0</v>
      </c>
      <c r="IN358">
        <f>IF(OR(IN236="",AND(IN236=IN235,IN236=IN237)),NA(), IN236)</f>
        <v>0</v>
      </c>
      <c r="IO358">
        <f>IF(ISNA(IP358),NA(),IO236)</f>
        <v>0</v>
      </c>
      <c r="IP358">
        <f>IF(OR(IP236="",AND(IP236=IP235,IP236=IP237)),NA(), IP236)</f>
        <v>0</v>
      </c>
      <c r="IQ358">
        <f>IF(ISNA(IR358),NA(),IQ236)</f>
        <v>0</v>
      </c>
      <c r="IR358">
        <f>IF(OR(IR236="",AND(IR236=IR235,IR236=IR237)),NA(), IR236)</f>
        <v>0</v>
      </c>
      <c r="IS358">
        <f>IF(ISNA(IT358),NA(),IS236)</f>
        <v>0</v>
      </c>
      <c r="IT358">
        <f>IF(OR(IT236="",AND(IT236=IT235,IT236=IT237)),NA(), IT236)</f>
        <v>0</v>
      </c>
      <c r="IU358">
        <f>IF(ISNA(IV358),NA(),IU236)</f>
        <v>0</v>
      </c>
      <c r="IV358">
        <f>IF(OR(IV236="",AND(IV236=IV235,IV236=IV237)),NA(), IV236)</f>
        <v>0</v>
      </c>
      <c r="IW358">
        <f>IF(ISNA(IX358),NA(),IW236)</f>
        <v>0</v>
      </c>
      <c r="IX358">
        <f>IF(OR(IX236="",AND(IX236=IX235,IX236=IX237)),NA(), IX236)</f>
        <v>0</v>
      </c>
      <c r="IY358">
        <f>IF(ISNA(IZ358),NA(),IY236)</f>
        <v>0</v>
      </c>
      <c r="IZ358">
        <f>IF(OR(IZ236="",AND(IZ236=IZ235,IZ236=IZ237)),NA(), IZ236)</f>
        <v>0</v>
      </c>
      <c r="JA358">
        <f>IF(ISNA(JB358),NA(),JA236)</f>
        <v>0</v>
      </c>
      <c r="JB358">
        <f>IF(OR(JB236="",AND(JB236=JB235,JB236=JB237)),NA(), JB236)</f>
        <v>0</v>
      </c>
      <c r="JC358">
        <f>IF(ISNA(JD358),NA(),JC236)</f>
        <v>0</v>
      </c>
      <c r="JD358">
        <f>IF(OR(JD236="",AND(JD236=JD235,JD236=JD237)),NA(), JD236)</f>
        <v>0</v>
      </c>
      <c r="JE358">
        <f>IF(ISNA(JF358),NA(),JE236)</f>
        <v>0</v>
      </c>
      <c r="JF358">
        <f>IF(OR(JF236="",AND(JF236=JF235,JF236=JF237)),NA(), JF236)</f>
        <v>0</v>
      </c>
      <c r="JG358">
        <f>IF(ISNA(JH358),NA(),JG236)</f>
        <v>0</v>
      </c>
      <c r="JH358">
        <f>IF(OR(JH236="",AND(JH236=JH235,JH236=JH237)),NA(), JH236)</f>
        <v>0</v>
      </c>
      <c r="JI358">
        <f>IF(ISNA(JJ358),NA(),JI236)</f>
        <v>0</v>
      </c>
      <c r="JJ358">
        <f>IF(OR(JJ236="",AND(JJ236=JJ235,JJ236=JJ237)),NA(), JJ236)</f>
        <v>0</v>
      </c>
    </row>
    <row r="359" spans="5:270">
      <c r="E359">
        <f>IF(ISNA(F359),NA(),E237)</f>
        <v>0</v>
      </c>
      <c r="F359">
        <f>IF(OR(F237="",AND(F237=F236,F237=F238)),NA(), F237)</f>
        <v>0</v>
      </c>
      <c r="G359">
        <f>IF(ISNA(H359),NA(),G237)</f>
        <v>0</v>
      </c>
      <c r="H359">
        <f>IF(OR(H237="",AND(H237=H236,H237=H238)),NA(), H237)</f>
        <v>0</v>
      </c>
      <c r="I359">
        <f>IF(ISNA(J359),NA(),I237)</f>
        <v>0</v>
      </c>
      <c r="J359">
        <f>IF(OR(J237="",AND(J237=J236,J237=J238)),NA(), J237)</f>
        <v>0</v>
      </c>
      <c r="K359">
        <f>IF(ISNA(L359),NA(),K237)</f>
        <v>0</v>
      </c>
      <c r="L359">
        <f>IF(OR(L237="",AND(L237=L236,L237=L238)),NA(), L237)</f>
        <v>0</v>
      </c>
      <c r="M359">
        <f>IF(ISNA(N359),NA(),M237)</f>
        <v>0</v>
      </c>
      <c r="N359">
        <f>IF(OR(N237="",AND(N237=N236,N237=N238)),NA(), N237)</f>
        <v>0</v>
      </c>
      <c r="O359">
        <f>IF(ISNA(P359),NA(),O237)</f>
        <v>0</v>
      </c>
      <c r="P359">
        <f>IF(OR(P237="",AND(P237=P236,P237=P238)),NA(), P237)</f>
        <v>0</v>
      </c>
      <c r="Q359">
        <f>IF(ISNA(R359),NA(),Q237)</f>
        <v>0</v>
      </c>
      <c r="R359">
        <f>IF(OR(R237="",AND(R237=R236,R237=R238)),NA(), R237)</f>
        <v>0</v>
      </c>
      <c r="S359">
        <f>IF(ISNA(T359),NA(),S237)</f>
        <v>0</v>
      </c>
      <c r="T359">
        <f>IF(OR(T237="",AND(T237=T236,T237=T238)),NA(), T237)</f>
        <v>0</v>
      </c>
      <c r="U359">
        <f>IF(ISNA(V359),NA(),U237)</f>
        <v>0</v>
      </c>
      <c r="V359">
        <f>IF(OR(V237="",AND(V237=V236,V237=V238)),NA(), V237)</f>
        <v>0</v>
      </c>
      <c r="W359">
        <f>IF(ISNA(X359),NA(),W237)</f>
        <v>0</v>
      </c>
      <c r="X359">
        <f>IF(OR(X237="",AND(X237=X236,X237=X238)),NA(), X237)</f>
        <v>0</v>
      </c>
      <c r="Y359">
        <f>IF(ISNA(Z359),NA(),Y237)</f>
        <v>0</v>
      </c>
      <c r="Z359">
        <f>IF(OR(Z237="",AND(Z237=Z236,Z237=Z238)),NA(), Z237)</f>
        <v>0</v>
      </c>
      <c r="AA359">
        <f>IF(ISNA(AB359),NA(),AA237)</f>
        <v>0</v>
      </c>
      <c r="AB359">
        <f>IF(OR(AB237="",AND(AB237=AB236,AB237=AB238)),NA(), AB237)</f>
        <v>0</v>
      </c>
      <c r="AC359">
        <f>IF(ISNA(AD359),NA(),AC237)</f>
        <v>0</v>
      </c>
      <c r="AD359">
        <f>IF(OR(AD237="",AND(AD237=AD236,AD237=AD238)),NA(), AD237)</f>
        <v>0</v>
      </c>
      <c r="AE359">
        <f>IF(ISNA(AF359),NA(),AE237)</f>
        <v>0</v>
      </c>
      <c r="AF359">
        <f>IF(OR(AF237="",AND(AF237=AF236,AF237=AF238)),NA(), AF237)</f>
        <v>0</v>
      </c>
      <c r="AG359">
        <f>IF(ISNA(AH359),NA(),AG237)</f>
        <v>0</v>
      </c>
      <c r="AH359">
        <f>IF(OR(AH237="",AND(AH237=AH236,AH237=AH238)),NA(), AH237)</f>
        <v>0</v>
      </c>
      <c r="AI359">
        <f>IF(ISNA(AJ359),NA(),AI237)</f>
        <v>0</v>
      </c>
      <c r="AJ359">
        <f>IF(OR(AJ237="",AND(AJ237=AJ236,AJ237=AJ238)),NA(), AJ237)</f>
        <v>0</v>
      </c>
      <c r="AK359">
        <f>IF(ISNA(AL359),NA(),AK237)</f>
        <v>0</v>
      </c>
      <c r="AL359">
        <f>IF(OR(AL237="",AND(AL237=AL236,AL237=AL238)),NA(), AL237)</f>
        <v>0</v>
      </c>
      <c r="AM359">
        <f>IF(ISNA(AN359),NA(),AM237)</f>
        <v>0</v>
      </c>
      <c r="AN359">
        <f>IF(OR(AN237="",AND(AN237=AN236,AN237=AN238)),NA(), AN237)</f>
        <v>0</v>
      </c>
      <c r="AO359">
        <f>IF(ISNA(AP359),NA(),AO237)</f>
        <v>0</v>
      </c>
      <c r="AP359">
        <f>IF(OR(AP237="",AND(AP237=AP236,AP237=AP238)),NA(), AP237)</f>
        <v>0</v>
      </c>
      <c r="AQ359">
        <f>IF(ISNA(AR359),NA(),AQ237)</f>
        <v>0</v>
      </c>
      <c r="AR359">
        <f>IF(OR(AR237="",AND(AR237=AR236,AR237=AR238)),NA(), AR237)</f>
        <v>0</v>
      </c>
      <c r="AS359">
        <f>IF(ISNA(AT359),NA(),AS237)</f>
        <v>0</v>
      </c>
      <c r="AT359">
        <f>IF(OR(AT237="",AND(AT237=AT236,AT237=AT238)),NA(), AT237)</f>
        <v>0</v>
      </c>
      <c r="AU359">
        <f>IF(ISNA(AV359),NA(),AU237)</f>
        <v>0</v>
      </c>
      <c r="AV359">
        <f>IF(OR(AV237="",AND(AV237=AV236,AV237=AV238)),NA(), AV237)</f>
        <v>0</v>
      </c>
      <c r="AW359">
        <f>IF(ISNA(AX359),NA(),AW237)</f>
        <v>0</v>
      </c>
      <c r="AX359">
        <f>IF(OR(AX237="",AND(AX237=AX236,AX237=AX238)),NA(), AX237)</f>
        <v>0</v>
      </c>
      <c r="AY359">
        <f>IF(ISNA(AZ359),NA(),AY237)</f>
        <v>0</v>
      </c>
      <c r="AZ359">
        <f>IF(OR(AZ237="",AND(AZ237=AZ236,AZ237=AZ238)),NA(), AZ237)</f>
        <v>0</v>
      </c>
      <c r="BA359">
        <f>IF(ISNA(BB359),NA(),BA237)</f>
        <v>0</v>
      </c>
      <c r="BB359">
        <f>IF(OR(BB237="",AND(BB237=BB236,BB237=BB238)),NA(), BB237)</f>
        <v>0</v>
      </c>
      <c r="BC359">
        <f>IF(ISNA(BD359),NA(),BC237)</f>
        <v>0</v>
      </c>
      <c r="BD359">
        <f>IF(OR(BD237="",AND(BD237=BD236,BD237=BD238)),NA(), BD237)</f>
        <v>0</v>
      </c>
      <c r="BE359">
        <f>IF(ISNA(BF359),NA(),BE237)</f>
        <v>0</v>
      </c>
      <c r="BF359">
        <f>IF(OR(BF237="",AND(BF237=BF236,BF237=BF238)),NA(), BF237)</f>
        <v>0</v>
      </c>
      <c r="BG359">
        <f>IF(ISNA(BH359),NA(),BG237)</f>
        <v>0</v>
      </c>
      <c r="BH359">
        <f>IF(OR(BH237="",AND(BH237=BH236,BH237=BH238)),NA(), BH237)</f>
        <v>0</v>
      </c>
      <c r="BI359">
        <f>IF(ISNA(BJ359),NA(),BI237)</f>
        <v>0</v>
      </c>
      <c r="BJ359">
        <f>IF(OR(BJ237="",AND(BJ237=BJ236,BJ237=BJ238)),NA(), BJ237)</f>
        <v>0</v>
      </c>
      <c r="BK359">
        <f>IF(ISNA(BL359),NA(),BK237)</f>
        <v>0</v>
      </c>
      <c r="BL359">
        <f>IF(OR(BL237="",AND(BL237=BL236,BL237=BL238)),NA(), BL237)</f>
        <v>0</v>
      </c>
      <c r="BM359">
        <f>IF(ISNA(BN359),NA(),BM237)</f>
        <v>0</v>
      </c>
      <c r="BN359">
        <f>IF(OR(BN237="",AND(BN237=BN236,BN237=BN238)),NA(), BN237)</f>
        <v>0</v>
      </c>
      <c r="BO359">
        <f>IF(ISNA(BP359),NA(),BO237)</f>
        <v>0</v>
      </c>
      <c r="BP359">
        <f>IF(OR(BP237="",AND(BP237=BP236,BP237=BP238)),NA(), BP237)</f>
        <v>0</v>
      </c>
      <c r="BQ359">
        <f>IF(ISNA(BR359),NA(),BQ237)</f>
        <v>0</v>
      </c>
      <c r="BR359">
        <f>IF(OR(BR237="",AND(BR237=BR236,BR237=BR238)),NA(), BR237)</f>
        <v>0</v>
      </c>
      <c r="BS359">
        <f>IF(ISNA(BT359),NA(),BS237)</f>
        <v>0</v>
      </c>
      <c r="BT359">
        <f>IF(OR(BT237="",AND(BT237=BT236,BT237=BT238)),NA(), BT237)</f>
        <v>0</v>
      </c>
      <c r="BU359">
        <f>IF(ISNA(BV359),NA(),BU237)</f>
        <v>0</v>
      </c>
      <c r="BV359">
        <f>IF(OR(BV237="",AND(BV237=BV236,BV237=BV238)),NA(), BV237)</f>
        <v>0</v>
      </c>
      <c r="BW359">
        <f>IF(ISNA(BX359),NA(),BW237)</f>
        <v>0</v>
      </c>
      <c r="BX359">
        <f>IF(OR(BX237="",AND(BX237=BX236,BX237=BX238)),NA(), BX237)</f>
        <v>0</v>
      </c>
      <c r="BY359">
        <f>IF(ISNA(BZ359),NA(),BY237)</f>
        <v>0</v>
      </c>
      <c r="BZ359">
        <f>IF(OR(BZ237="",AND(BZ237=BZ236,BZ237=BZ238)),NA(), BZ237)</f>
        <v>0</v>
      </c>
      <c r="CA359">
        <f>IF(ISNA(CB359),NA(),CA237)</f>
        <v>0</v>
      </c>
      <c r="CB359">
        <f>IF(OR(CB237="",AND(CB237=CB236,CB237=CB238)),NA(), CB237)</f>
        <v>0</v>
      </c>
      <c r="CC359">
        <f>IF(ISNA(CD359),NA(),CC237)</f>
        <v>0</v>
      </c>
      <c r="CD359">
        <f>IF(OR(CD237="",AND(CD237=CD236,CD237=CD238)),NA(), CD237)</f>
        <v>0</v>
      </c>
      <c r="CE359">
        <f>IF(ISNA(CF359),NA(),CE237)</f>
        <v>0</v>
      </c>
      <c r="CF359">
        <f>IF(OR(CF237="",AND(CF237=CF236,CF237=CF238)),NA(), CF237)</f>
        <v>0</v>
      </c>
      <c r="CG359">
        <f>IF(ISNA(CH359),NA(),CG237)</f>
        <v>0</v>
      </c>
      <c r="CH359">
        <f>IF(OR(CH237="",AND(CH237=CH236,CH237=CH238)),NA(), CH237)</f>
        <v>0</v>
      </c>
      <c r="CI359">
        <f>IF(ISNA(CJ359),NA(),CI237)</f>
        <v>0</v>
      </c>
      <c r="CJ359">
        <f>IF(OR(CJ237="",AND(CJ237=CJ236,CJ237=CJ238)),NA(), CJ237)</f>
        <v>0</v>
      </c>
      <c r="CK359">
        <f>IF(ISNA(CL359),NA(),CK237)</f>
        <v>0</v>
      </c>
      <c r="CL359">
        <f>IF(OR(CL237="",AND(CL237=CL236,CL237=CL238)),NA(), CL237)</f>
        <v>0</v>
      </c>
      <c r="CM359">
        <f>IF(ISNA(CN359),NA(),CM237)</f>
        <v>0</v>
      </c>
      <c r="CN359">
        <f>IF(OR(CN237="",AND(CN237=CN236,CN237=CN238)),NA(), CN237)</f>
        <v>0</v>
      </c>
      <c r="CO359">
        <f>IF(ISNA(CP359),NA(),CO237)</f>
        <v>0</v>
      </c>
      <c r="CP359">
        <f>IF(OR(CP237="",AND(CP237=CP236,CP237=CP238)),NA(), CP237)</f>
        <v>0</v>
      </c>
      <c r="CQ359">
        <f>IF(ISNA(CR359),NA(),CQ237)</f>
        <v>0</v>
      </c>
      <c r="CR359">
        <f>IF(OR(CR237="",AND(CR237=CR236,CR237=CR238)),NA(), CR237)</f>
        <v>0</v>
      </c>
      <c r="CS359">
        <f>IF(ISNA(CT359),NA(),CS237)</f>
        <v>0</v>
      </c>
      <c r="CT359">
        <f>IF(OR(CT237="",AND(CT237=CT236,CT237=CT238)),NA(), CT237)</f>
        <v>0</v>
      </c>
      <c r="CU359">
        <f>IF(ISNA(CV359),NA(),CU237)</f>
        <v>0</v>
      </c>
      <c r="CV359">
        <f>IF(OR(CV237="",AND(CV237=CV236,CV237=CV238)),NA(), CV237)</f>
        <v>0</v>
      </c>
      <c r="CW359">
        <f>IF(ISNA(CX359),NA(),CW237)</f>
        <v>0</v>
      </c>
      <c r="CX359">
        <f>IF(OR(CX237="",AND(CX237=CX236,CX237=CX238)),NA(), CX237)</f>
        <v>0</v>
      </c>
      <c r="CY359">
        <f>IF(ISNA(CZ359),NA(),CY237)</f>
        <v>0</v>
      </c>
      <c r="CZ359">
        <f>IF(OR(CZ237="",AND(CZ237=CZ236,CZ237=CZ238)),NA(), CZ237)</f>
        <v>0</v>
      </c>
      <c r="DA359">
        <f>IF(ISNA(DB359),NA(),DA237)</f>
        <v>0</v>
      </c>
      <c r="DB359">
        <f>IF(OR(DB237="",AND(DB237=DB236,DB237=DB238)),NA(), DB237)</f>
        <v>0</v>
      </c>
      <c r="DC359">
        <f>IF(ISNA(DD359),NA(),DC237)</f>
        <v>0</v>
      </c>
      <c r="DD359">
        <f>IF(OR(DD237="",AND(DD237=DD236,DD237=DD238)),NA(), DD237)</f>
        <v>0</v>
      </c>
      <c r="DE359">
        <f>IF(ISNA(DF359),NA(),DE237)</f>
        <v>0</v>
      </c>
      <c r="DF359">
        <f>IF(OR(DF237="",AND(DF237=DF236,DF237=DF238)),NA(), DF237)</f>
        <v>0</v>
      </c>
      <c r="DG359">
        <f>IF(ISNA(DH359),NA(),DG237)</f>
        <v>0</v>
      </c>
      <c r="DH359">
        <f>IF(OR(DH237="",AND(DH237=DH236,DH237=DH238)),NA(), DH237)</f>
        <v>0</v>
      </c>
      <c r="DI359">
        <f>IF(ISNA(DJ359),NA(),DI237)</f>
        <v>0</v>
      </c>
      <c r="DJ359">
        <f>IF(OR(DJ237="",AND(DJ237=DJ236,DJ237=DJ238)),NA(), DJ237)</f>
        <v>0</v>
      </c>
      <c r="DK359">
        <f>IF(ISNA(DL359),NA(),DK237)</f>
        <v>0</v>
      </c>
      <c r="DL359">
        <f>IF(OR(DL237="",AND(DL237=DL236,DL237=DL238)),NA(), DL237)</f>
        <v>0</v>
      </c>
      <c r="DM359">
        <f>IF(ISNA(DN359),NA(),DM237)</f>
        <v>0</v>
      </c>
      <c r="DN359">
        <f>IF(OR(DN237="",AND(DN237=DN236,DN237=DN238)),NA(), DN237)</f>
        <v>0</v>
      </c>
      <c r="DO359">
        <f>IF(ISNA(DP359),NA(),DO237)</f>
        <v>0</v>
      </c>
      <c r="DP359">
        <f>IF(OR(DP237="",AND(DP237=DP236,DP237=DP238)),NA(), DP237)</f>
        <v>0</v>
      </c>
      <c r="DQ359">
        <f>IF(ISNA(DR359),NA(),DQ237)</f>
        <v>0</v>
      </c>
      <c r="DR359">
        <f>IF(OR(DR237="",AND(DR237=DR236,DR237=DR238)),NA(), DR237)</f>
        <v>0</v>
      </c>
      <c r="DS359">
        <f>IF(ISNA(DT359),NA(),DS237)</f>
        <v>0</v>
      </c>
      <c r="DT359">
        <f>IF(OR(DT237="",AND(DT237=DT236,DT237=DT238)),NA(), DT237)</f>
        <v>0</v>
      </c>
      <c r="DU359">
        <f>IF(ISNA(DV359),NA(),DU237)</f>
        <v>0</v>
      </c>
      <c r="DV359">
        <f>IF(OR(DV237="",AND(DV237=DV236,DV237=DV238)),NA(), DV237)</f>
        <v>0</v>
      </c>
      <c r="DW359">
        <f>IF(ISNA(DX359),NA(),DW237)</f>
        <v>0</v>
      </c>
      <c r="DX359">
        <f>IF(OR(DX237="",AND(DX237=DX236,DX237=DX238)),NA(), DX237)</f>
        <v>0</v>
      </c>
      <c r="DY359">
        <f>IF(ISNA(DZ359),NA(),DY237)</f>
        <v>0</v>
      </c>
      <c r="DZ359">
        <f>IF(OR(DZ237="",AND(DZ237=DZ236,DZ237=DZ238)),NA(), DZ237)</f>
        <v>0</v>
      </c>
      <c r="EA359">
        <f>IF(ISNA(EB359),NA(),EA237)</f>
        <v>0</v>
      </c>
      <c r="EB359">
        <f>IF(OR(EB237="",AND(EB237=EB236,EB237=EB238)),NA(), EB237)</f>
        <v>0</v>
      </c>
      <c r="EC359">
        <f>IF(ISNA(ED359),NA(),EC237)</f>
        <v>0</v>
      </c>
      <c r="ED359">
        <f>IF(OR(ED237="",AND(ED237=ED236,ED237=ED238)),NA(), ED237)</f>
        <v>0</v>
      </c>
      <c r="EE359">
        <f>IF(ISNA(EF359),NA(),EE237)</f>
        <v>0</v>
      </c>
      <c r="EF359">
        <f>IF(OR(EF237="",AND(EF237=EF236,EF237=EF238)),NA(), EF237)</f>
        <v>0</v>
      </c>
      <c r="EI359">
        <f>IF(ISNA(EJ359),NA(),EI237)</f>
        <v>0</v>
      </c>
      <c r="EJ359">
        <f>IF(OR(EJ237="",AND(EJ237=EJ236,EJ237=EJ238)),NA(), EJ237)</f>
        <v>0</v>
      </c>
      <c r="EK359">
        <f>IF(ISNA(EL359),NA(),EK237)</f>
        <v>0</v>
      </c>
      <c r="EL359">
        <f>IF(OR(EL237="",AND(EL237=EL236,EL237=EL238)),NA(), EL237)</f>
        <v>0</v>
      </c>
      <c r="EM359">
        <f>IF(ISNA(EN359),NA(),EM237)</f>
        <v>0</v>
      </c>
      <c r="EN359">
        <f>IF(OR(EN237="",AND(EN237=EN236,EN237=EN238)),NA(), EN237)</f>
        <v>0</v>
      </c>
      <c r="EO359">
        <f>IF(ISNA(EP359),NA(),EO237)</f>
        <v>0</v>
      </c>
      <c r="EP359">
        <f>IF(OR(EP237="",AND(EP237=EP236,EP237=EP238)),NA(), EP237)</f>
        <v>0</v>
      </c>
      <c r="EQ359">
        <f>IF(ISNA(ER359),NA(),EQ237)</f>
        <v>0</v>
      </c>
      <c r="ER359">
        <f>IF(OR(ER237="",AND(ER237=ER236,ER237=ER238)),NA(), ER237)</f>
        <v>0</v>
      </c>
      <c r="ES359">
        <f>IF(ISNA(ET359),NA(),ES237)</f>
        <v>0</v>
      </c>
      <c r="ET359">
        <f>IF(OR(ET237="",AND(ET237=ET236,ET237=ET238)),NA(), ET237)</f>
        <v>0</v>
      </c>
      <c r="EU359">
        <f>IF(ISNA(EV359),NA(),EU237)</f>
        <v>0</v>
      </c>
      <c r="EV359">
        <f>IF(OR(EV237="",AND(EV237=EV236,EV237=EV238)),NA(), EV237)</f>
        <v>0</v>
      </c>
      <c r="EW359">
        <f>IF(ISNA(EX359),NA(),EW237)</f>
        <v>0</v>
      </c>
      <c r="EX359">
        <f>IF(OR(EX237="",AND(EX237=EX236,EX237=EX238)),NA(), EX237)</f>
        <v>0</v>
      </c>
      <c r="EY359">
        <f>IF(ISNA(EZ359),NA(),EY237)</f>
        <v>0</v>
      </c>
      <c r="EZ359">
        <f>IF(OR(EZ237="",AND(EZ237=EZ236,EZ237=EZ238)),NA(), EZ237)</f>
        <v>0</v>
      </c>
      <c r="FA359">
        <f>IF(ISNA(FB359),NA(),FA237)</f>
        <v>0</v>
      </c>
      <c r="FB359">
        <f>IF(OR(FB237="",AND(FB237=FB236,FB237=FB238)),NA(), FB237)</f>
        <v>0</v>
      </c>
      <c r="FC359">
        <f>IF(ISNA(FD359),NA(),FC237)</f>
        <v>0</v>
      </c>
      <c r="FD359">
        <f>IF(OR(FD237="",AND(FD237=FD236,FD237=FD238)),NA(), FD237)</f>
        <v>0</v>
      </c>
      <c r="FE359">
        <f>IF(ISNA(FF359),NA(),FE237)</f>
        <v>0</v>
      </c>
      <c r="FF359">
        <f>IF(OR(FF237="",AND(FF237=FF236,FF237=FF238)),NA(), FF237)</f>
        <v>0</v>
      </c>
      <c r="FG359">
        <f>IF(ISNA(FH359),NA(),FG237)</f>
        <v>0</v>
      </c>
      <c r="FH359">
        <f>IF(OR(FH237="",AND(FH237=FH236,FH237=FH238)),NA(), FH237)</f>
        <v>0</v>
      </c>
      <c r="FI359">
        <f>IF(ISNA(FJ359),NA(),FI237)</f>
        <v>0</v>
      </c>
      <c r="FJ359">
        <f>IF(OR(FJ237="",AND(FJ237=FJ236,FJ237=FJ238)),NA(), FJ237)</f>
        <v>0</v>
      </c>
      <c r="FK359">
        <f>IF(ISNA(FL359),NA(),FK237)</f>
        <v>0</v>
      </c>
      <c r="FL359">
        <f>IF(OR(FL237="",AND(FL237=FL236,FL237=FL238)),NA(), FL237)</f>
        <v>0</v>
      </c>
      <c r="FM359">
        <f>IF(ISNA(FN359),NA(),FM237)</f>
        <v>0</v>
      </c>
      <c r="FN359">
        <f>IF(OR(FN237="",AND(FN237=FN236,FN237=FN238)),NA(), FN237)</f>
        <v>0</v>
      </c>
      <c r="FO359">
        <f>IF(ISNA(FP359),NA(),FO237)</f>
        <v>0</v>
      </c>
      <c r="FP359">
        <f>IF(OR(FP237="",AND(FP237=FP236,FP237=FP238)),NA(), FP237)</f>
        <v>0</v>
      </c>
      <c r="FQ359">
        <f>IF(ISNA(FR359),NA(),FQ237)</f>
        <v>0</v>
      </c>
      <c r="FR359">
        <f>IF(OR(FR237="",AND(FR237=FR236,FR237=FR238)),NA(), FR237)</f>
        <v>0</v>
      </c>
      <c r="FS359">
        <f>IF(ISNA(FT359),NA(),FS237)</f>
        <v>0</v>
      </c>
      <c r="FT359">
        <f>IF(OR(FT237="",AND(FT237=FT236,FT237=FT238)),NA(), FT237)</f>
        <v>0</v>
      </c>
      <c r="FU359">
        <f>IF(ISNA(FV359),NA(),FU237)</f>
        <v>0</v>
      </c>
      <c r="FV359">
        <f>IF(OR(FV237="",AND(FV237=FV236,FV237=FV238)),NA(), FV237)</f>
        <v>0</v>
      </c>
      <c r="FW359">
        <f>IF(ISNA(FX359),NA(),FW237)</f>
        <v>0</v>
      </c>
      <c r="FX359">
        <f>IF(OR(FX237="",AND(FX237=FX236,FX237=FX238)),NA(), FX237)</f>
        <v>0</v>
      </c>
      <c r="FY359">
        <f>IF(ISNA(FZ359),NA(),FY237)</f>
        <v>0</v>
      </c>
      <c r="FZ359">
        <f>IF(OR(FZ237="",AND(FZ237=FZ236,FZ237=FZ238)),NA(), FZ237)</f>
        <v>0</v>
      </c>
      <c r="GA359">
        <f>IF(ISNA(GB359),NA(),GA237)</f>
        <v>0</v>
      </c>
      <c r="GB359">
        <f>IF(OR(GB237="",AND(GB237=GB236,GB237=GB238)),NA(), GB237)</f>
        <v>0</v>
      </c>
      <c r="GC359">
        <f>IF(ISNA(GD359),NA(),GC237)</f>
        <v>0</v>
      </c>
      <c r="GD359">
        <f>IF(OR(GD237="",AND(GD237=GD236,GD237=GD238)),NA(), GD237)</f>
        <v>0</v>
      </c>
      <c r="GE359">
        <f>IF(ISNA(GF359),NA(),GE237)</f>
        <v>0</v>
      </c>
      <c r="GF359">
        <f>IF(OR(GF237="",AND(GF237=GF236,GF237=GF238)),NA(), GF237)</f>
        <v>0</v>
      </c>
      <c r="GG359">
        <f>IF(ISNA(GH359),NA(),GG237)</f>
        <v>0</v>
      </c>
      <c r="GH359">
        <f>IF(OR(GH237="",AND(GH237=GH236,GH237=GH238)),NA(), GH237)</f>
        <v>0</v>
      </c>
      <c r="GI359">
        <f>IF(ISNA(GJ359),NA(),GI237)</f>
        <v>0</v>
      </c>
      <c r="GJ359">
        <f>IF(OR(GJ237="",AND(GJ237=GJ236,GJ237=GJ238)),NA(), GJ237)</f>
        <v>0</v>
      </c>
      <c r="GK359">
        <f>IF(ISNA(GL359),NA(),GK237)</f>
        <v>0</v>
      </c>
      <c r="GL359">
        <f>IF(OR(GL237="",AND(GL237=GL236,GL237=GL238)),NA(), GL237)</f>
        <v>0</v>
      </c>
      <c r="GM359">
        <f>IF(ISNA(GN359),NA(),GM237)</f>
        <v>0</v>
      </c>
      <c r="GN359">
        <f>IF(OR(GN237="",AND(GN237=GN236,GN237=GN238)),NA(), GN237)</f>
        <v>0</v>
      </c>
      <c r="GO359">
        <f>IF(ISNA(GP359),NA(),GO237)</f>
        <v>0</v>
      </c>
      <c r="GP359">
        <f>IF(OR(GP237="",AND(GP237=GP236,GP237=GP238)),NA(), GP237)</f>
        <v>0</v>
      </c>
      <c r="GQ359">
        <f>IF(ISNA(GR359),NA(),GQ237)</f>
        <v>0</v>
      </c>
      <c r="GR359">
        <f>IF(OR(GR237="",AND(GR237=GR236,GR237=GR238)),NA(), GR237)</f>
        <v>0</v>
      </c>
      <c r="GS359">
        <f>IF(ISNA(GT359),NA(),GS237)</f>
        <v>0</v>
      </c>
      <c r="GT359">
        <f>IF(OR(GT237="",AND(GT237=GT236,GT237=GT238)),NA(), GT237)</f>
        <v>0</v>
      </c>
      <c r="GU359">
        <f>IF(ISNA(GV359),NA(),GU237)</f>
        <v>0</v>
      </c>
      <c r="GV359">
        <f>IF(OR(GV237="",AND(GV237=GV236,GV237=GV238)),NA(), GV237)</f>
        <v>0</v>
      </c>
      <c r="GW359">
        <f>IF(ISNA(GX359),NA(),GW237)</f>
        <v>0</v>
      </c>
      <c r="GX359">
        <f>IF(OR(GX237="",AND(GX237=GX236,GX237=GX238)),NA(), GX237)</f>
        <v>0</v>
      </c>
      <c r="GY359">
        <f>IF(ISNA(GZ359),NA(),GY237)</f>
        <v>0</v>
      </c>
      <c r="GZ359">
        <f>IF(OR(GZ237="",AND(GZ237=GZ236,GZ237=GZ238)),NA(), GZ237)</f>
        <v>0</v>
      </c>
      <c r="HA359">
        <f>IF(ISNA(HB359),NA(),HA237)</f>
        <v>0</v>
      </c>
      <c r="HB359">
        <f>IF(OR(HB237="",AND(HB237=HB236,HB237=HB238)),NA(), HB237)</f>
        <v>0</v>
      </c>
      <c r="HC359">
        <f>IF(ISNA(HD359),NA(),HC237)</f>
        <v>0</v>
      </c>
      <c r="HD359">
        <f>IF(OR(HD237="",AND(HD237=HD236,HD237=HD238)),NA(), HD237)</f>
        <v>0</v>
      </c>
      <c r="HE359">
        <f>IF(ISNA(HF359),NA(),HE237)</f>
        <v>0</v>
      </c>
      <c r="HF359">
        <f>IF(OR(HF237="",AND(HF237=HF236,HF237=HF238)),NA(), HF237)</f>
        <v>0</v>
      </c>
      <c r="HG359">
        <f>IF(ISNA(HH359),NA(),HG237)</f>
        <v>0</v>
      </c>
      <c r="HH359">
        <f>IF(OR(HH237="",AND(HH237=HH236,HH237=HH238)),NA(), HH237)</f>
        <v>0</v>
      </c>
      <c r="HI359">
        <f>IF(ISNA(HJ359),NA(),HI237)</f>
        <v>0</v>
      </c>
      <c r="HJ359">
        <f>IF(OR(HJ237="",AND(HJ237=HJ236,HJ237=HJ238)),NA(), HJ237)</f>
        <v>0</v>
      </c>
      <c r="HK359">
        <f>IF(ISNA(HL359),NA(),HK237)</f>
        <v>0</v>
      </c>
      <c r="HL359">
        <f>IF(OR(HL237="",AND(HL237=HL236,HL237=HL238)),NA(), HL237)</f>
        <v>0</v>
      </c>
      <c r="HM359">
        <f>IF(ISNA(HN359),NA(),HM237)</f>
        <v>0</v>
      </c>
      <c r="HN359">
        <f>IF(OR(HN237="",AND(HN237=HN236,HN237=HN238)),NA(), HN237)</f>
        <v>0</v>
      </c>
      <c r="HO359">
        <f>IF(ISNA(HP359),NA(),HO237)</f>
        <v>0</v>
      </c>
      <c r="HP359">
        <f>IF(OR(HP237="",AND(HP237=HP236,HP237=HP238)),NA(), HP237)</f>
        <v>0</v>
      </c>
      <c r="HQ359">
        <f>IF(ISNA(HR359),NA(),HQ237)</f>
        <v>0</v>
      </c>
      <c r="HR359">
        <f>IF(OR(HR237="",AND(HR237=HR236,HR237=HR238)),NA(), HR237)</f>
        <v>0</v>
      </c>
      <c r="HS359">
        <f>IF(ISNA(HT359),NA(),HS237)</f>
        <v>0</v>
      </c>
      <c r="HT359">
        <f>IF(OR(HT237="",AND(HT237=HT236,HT237=HT238)),NA(), HT237)</f>
        <v>0</v>
      </c>
      <c r="HU359">
        <f>IF(ISNA(HV359),NA(),HU237)</f>
        <v>0</v>
      </c>
      <c r="HV359">
        <f>IF(OR(HV237="",AND(HV237=HV236,HV237=HV238)),NA(), HV237)</f>
        <v>0</v>
      </c>
      <c r="HW359">
        <f>IF(ISNA(HX359),NA(),HW237)</f>
        <v>0</v>
      </c>
      <c r="HX359">
        <f>IF(OR(HX237="",AND(HX237=HX236,HX237=HX238)),NA(), HX237)</f>
        <v>0</v>
      </c>
      <c r="HY359">
        <f>IF(ISNA(HZ359),NA(),HY237)</f>
        <v>0</v>
      </c>
      <c r="HZ359">
        <f>IF(OR(HZ237="",AND(HZ237=HZ236,HZ237=HZ238)),NA(), HZ237)</f>
        <v>0</v>
      </c>
      <c r="IA359">
        <f>IF(ISNA(IB359),NA(),IA237)</f>
        <v>0</v>
      </c>
      <c r="IB359">
        <f>IF(OR(IB237="",AND(IB237=IB236,IB237=IB238)),NA(), IB237)</f>
        <v>0</v>
      </c>
      <c r="IC359">
        <f>IF(ISNA(ID359),NA(),IC237)</f>
        <v>0</v>
      </c>
      <c r="ID359">
        <f>IF(OR(ID237="",AND(ID237=ID236,ID237=ID238)),NA(), ID237)</f>
        <v>0</v>
      </c>
      <c r="IE359">
        <f>IF(ISNA(IF359),NA(),IE237)</f>
        <v>0</v>
      </c>
      <c r="IF359">
        <f>IF(OR(IF237="",AND(IF237=IF236,IF237=IF238)),NA(), IF237)</f>
        <v>0</v>
      </c>
      <c r="IG359">
        <f>IF(ISNA(IH359),NA(),IG237)</f>
        <v>0</v>
      </c>
      <c r="IH359">
        <f>IF(OR(IH237="",AND(IH237=IH236,IH237=IH238)),NA(), IH237)</f>
        <v>0</v>
      </c>
      <c r="II359">
        <f>IF(ISNA(IJ359),NA(),II237)</f>
        <v>0</v>
      </c>
      <c r="IJ359">
        <f>IF(OR(IJ237="",AND(IJ237=IJ236,IJ237=IJ238)),NA(), IJ237)</f>
        <v>0</v>
      </c>
      <c r="IK359">
        <f>IF(ISNA(IL359),NA(),IK237)</f>
        <v>0</v>
      </c>
      <c r="IL359">
        <f>IF(OR(IL237="",AND(IL237=IL236,IL237=IL238)),NA(), IL237)</f>
        <v>0</v>
      </c>
      <c r="IM359">
        <f>IF(ISNA(IN359),NA(),IM237)</f>
        <v>0</v>
      </c>
      <c r="IN359">
        <f>IF(OR(IN237="",AND(IN237=IN236,IN237=IN238)),NA(), IN237)</f>
        <v>0</v>
      </c>
      <c r="IO359">
        <f>IF(ISNA(IP359),NA(),IO237)</f>
        <v>0</v>
      </c>
      <c r="IP359">
        <f>IF(OR(IP237="",AND(IP237=IP236,IP237=IP238)),NA(), IP237)</f>
        <v>0</v>
      </c>
      <c r="IQ359">
        <f>IF(ISNA(IR359),NA(),IQ237)</f>
        <v>0</v>
      </c>
      <c r="IR359">
        <f>IF(OR(IR237="",AND(IR237=IR236,IR237=IR238)),NA(), IR237)</f>
        <v>0</v>
      </c>
      <c r="IS359">
        <f>IF(ISNA(IT359),NA(),IS237)</f>
        <v>0</v>
      </c>
      <c r="IT359">
        <f>IF(OR(IT237="",AND(IT237=IT236,IT237=IT238)),NA(), IT237)</f>
        <v>0</v>
      </c>
      <c r="IU359">
        <f>IF(ISNA(IV359),NA(),IU237)</f>
        <v>0</v>
      </c>
      <c r="IV359">
        <f>IF(OR(IV237="",AND(IV237=IV236,IV237=IV238)),NA(), IV237)</f>
        <v>0</v>
      </c>
      <c r="IW359">
        <f>IF(ISNA(IX359),NA(),IW237)</f>
        <v>0</v>
      </c>
      <c r="IX359">
        <f>IF(OR(IX237="",AND(IX237=IX236,IX237=IX238)),NA(), IX237)</f>
        <v>0</v>
      </c>
      <c r="IY359">
        <f>IF(ISNA(IZ359),NA(),IY237)</f>
        <v>0</v>
      </c>
      <c r="IZ359">
        <f>IF(OR(IZ237="",AND(IZ237=IZ236,IZ237=IZ238)),NA(), IZ237)</f>
        <v>0</v>
      </c>
      <c r="JA359">
        <f>IF(ISNA(JB359),NA(),JA237)</f>
        <v>0</v>
      </c>
      <c r="JB359">
        <f>IF(OR(JB237="",AND(JB237=JB236,JB237=JB238)),NA(), JB237)</f>
        <v>0</v>
      </c>
      <c r="JC359">
        <f>IF(ISNA(JD359),NA(),JC237)</f>
        <v>0</v>
      </c>
      <c r="JD359">
        <f>IF(OR(JD237="",AND(JD237=JD236,JD237=JD238)),NA(), JD237)</f>
        <v>0</v>
      </c>
      <c r="JE359">
        <f>IF(ISNA(JF359),NA(),JE237)</f>
        <v>0</v>
      </c>
      <c r="JF359">
        <f>IF(OR(JF237="",AND(JF237=JF236,JF237=JF238)),NA(), JF237)</f>
        <v>0</v>
      </c>
      <c r="JG359">
        <f>IF(ISNA(JH359),NA(),JG237)</f>
        <v>0</v>
      </c>
      <c r="JH359">
        <f>IF(OR(JH237="",AND(JH237=JH236,JH237=JH238)),NA(), JH237)</f>
        <v>0</v>
      </c>
      <c r="JI359">
        <f>IF(ISNA(JJ359),NA(),JI237)</f>
        <v>0</v>
      </c>
      <c r="JJ359">
        <f>IF(OR(JJ237="",AND(JJ237=JJ236,JJ237=JJ238)),NA(), JJ237)</f>
        <v>0</v>
      </c>
    </row>
    <row r="360" spans="5:270">
      <c r="E360">
        <f>IF(ISNA(F360),NA(),E238)</f>
        <v>0</v>
      </c>
      <c r="F360">
        <f>IF(OR(F238="",AND(F238=F237,F238=F239)),NA(), F238)</f>
        <v>0</v>
      </c>
      <c r="G360">
        <f>IF(ISNA(H360),NA(),G238)</f>
        <v>0</v>
      </c>
      <c r="H360">
        <f>IF(OR(H238="",AND(H238=H237,H238=H239)),NA(), H238)</f>
        <v>0</v>
      </c>
      <c r="I360">
        <f>IF(ISNA(J360),NA(),I238)</f>
        <v>0</v>
      </c>
      <c r="J360">
        <f>IF(OR(J238="",AND(J238=J237,J238=J239)),NA(), J238)</f>
        <v>0</v>
      </c>
      <c r="K360">
        <f>IF(ISNA(L360),NA(),K238)</f>
        <v>0</v>
      </c>
      <c r="L360">
        <f>IF(OR(L238="",AND(L238=L237,L238=L239)),NA(), L238)</f>
        <v>0</v>
      </c>
      <c r="M360">
        <f>IF(ISNA(N360),NA(),M238)</f>
        <v>0</v>
      </c>
      <c r="N360">
        <f>IF(OR(N238="",AND(N238=N237,N238=N239)),NA(), N238)</f>
        <v>0</v>
      </c>
      <c r="O360">
        <f>IF(ISNA(P360),NA(),O238)</f>
        <v>0</v>
      </c>
      <c r="P360">
        <f>IF(OR(P238="",AND(P238=P237,P238=P239)),NA(), P238)</f>
        <v>0</v>
      </c>
      <c r="Q360">
        <f>IF(ISNA(R360),NA(),Q238)</f>
        <v>0</v>
      </c>
      <c r="R360">
        <f>IF(OR(R238="",AND(R238=R237,R238=R239)),NA(), R238)</f>
        <v>0</v>
      </c>
      <c r="S360">
        <f>IF(ISNA(T360),NA(),S238)</f>
        <v>0</v>
      </c>
      <c r="T360">
        <f>IF(OR(T238="",AND(T238=T237,T238=T239)),NA(), T238)</f>
        <v>0</v>
      </c>
      <c r="U360">
        <f>IF(ISNA(V360),NA(),U238)</f>
        <v>0</v>
      </c>
      <c r="V360">
        <f>IF(OR(V238="",AND(V238=V237,V238=V239)),NA(), V238)</f>
        <v>0</v>
      </c>
      <c r="W360">
        <f>IF(ISNA(X360),NA(),W238)</f>
        <v>0</v>
      </c>
      <c r="X360">
        <f>IF(OR(X238="",AND(X238=X237,X238=X239)),NA(), X238)</f>
        <v>0</v>
      </c>
      <c r="Y360">
        <f>IF(ISNA(Z360),NA(),Y238)</f>
        <v>0</v>
      </c>
      <c r="Z360">
        <f>IF(OR(Z238="",AND(Z238=Z237,Z238=Z239)),NA(), Z238)</f>
        <v>0</v>
      </c>
      <c r="AA360">
        <f>IF(ISNA(AB360),NA(),AA238)</f>
        <v>0</v>
      </c>
      <c r="AB360">
        <f>IF(OR(AB238="",AND(AB238=AB237,AB238=AB239)),NA(), AB238)</f>
        <v>0</v>
      </c>
      <c r="AC360">
        <f>IF(ISNA(AD360),NA(),AC238)</f>
        <v>0</v>
      </c>
      <c r="AD360">
        <f>IF(OR(AD238="",AND(AD238=AD237,AD238=AD239)),NA(), AD238)</f>
        <v>0</v>
      </c>
      <c r="AE360">
        <f>IF(ISNA(AF360),NA(),AE238)</f>
        <v>0</v>
      </c>
      <c r="AF360">
        <f>IF(OR(AF238="",AND(AF238=AF237,AF238=AF239)),NA(), AF238)</f>
        <v>0</v>
      </c>
      <c r="AG360">
        <f>IF(ISNA(AH360),NA(),AG238)</f>
        <v>0</v>
      </c>
      <c r="AH360">
        <f>IF(OR(AH238="",AND(AH238=AH237,AH238=AH239)),NA(), AH238)</f>
        <v>0</v>
      </c>
      <c r="AI360">
        <f>IF(ISNA(AJ360),NA(),AI238)</f>
        <v>0</v>
      </c>
      <c r="AJ360">
        <f>IF(OR(AJ238="",AND(AJ238=AJ237,AJ238=AJ239)),NA(), AJ238)</f>
        <v>0</v>
      </c>
      <c r="AK360">
        <f>IF(ISNA(AL360),NA(),AK238)</f>
        <v>0</v>
      </c>
      <c r="AL360">
        <f>IF(OR(AL238="",AND(AL238=AL237,AL238=AL239)),NA(), AL238)</f>
        <v>0</v>
      </c>
      <c r="AM360">
        <f>IF(ISNA(AN360),NA(),AM238)</f>
        <v>0</v>
      </c>
      <c r="AN360">
        <f>IF(OR(AN238="",AND(AN238=AN237,AN238=AN239)),NA(), AN238)</f>
        <v>0</v>
      </c>
      <c r="AO360">
        <f>IF(ISNA(AP360),NA(),AO238)</f>
        <v>0</v>
      </c>
      <c r="AP360">
        <f>IF(OR(AP238="",AND(AP238=AP237,AP238=AP239)),NA(), AP238)</f>
        <v>0</v>
      </c>
      <c r="AQ360">
        <f>IF(ISNA(AR360),NA(),AQ238)</f>
        <v>0</v>
      </c>
      <c r="AR360">
        <f>IF(OR(AR238="",AND(AR238=AR237,AR238=AR239)),NA(), AR238)</f>
        <v>0</v>
      </c>
      <c r="AS360">
        <f>IF(ISNA(AT360),NA(),AS238)</f>
        <v>0</v>
      </c>
      <c r="AT360">
        <f>IF(OR(AT238="",AND(AT238=AT237,AT238=AT239)),NA(), AT238)</f>
        <v>0</v>
      </c>
      <c r="AU360">
        <f>IF(ISNA(AV360),NA(),AU238)</f>
        <v>0</v>
      </c>
      <c r="AV360">
        <f>IF(OR(AV238="",AND(AV238=AV237,AV238=AV239)),NA(), AV238)</f>
        <v>0</v>
      </c>
      <c r="AW360">
        <f>IF(ISNA(AX360),NA(),AW238)</f>
        <v>0</v>
      </c>
      <c r="AX360">
        <f>IF(OR(AX238="",AND(AX238=AX237,AX238=AX239)),NA(), AX238)</f>
        <v>0</v>
      </c>
      <c r="AY360">
        <f>IF(ISNA(AZ360),NA(),AY238)</f>
        <v>0</v>
      </c>
      <c r="AZ360">
        <f>IF(OR(AZ238="",AND(AZ238=AZ237,AZ238=AZ239)),NA(), AZ238)</f>
        <v>0</v>
      </c>
      <c r="BA360">
        <f>IF(ISNA(BB360),NA(),BA238)</f>
        <v>0</v>
      </c>
      <c r="BB360">
        <f>IF(OR(BB238="",AND(BB238=BB237,BB238=BB239)),NA(), BB238)</f>
        <v>0</v>
      </c>
      <c r="BC360">
        <f>IF(ISNA(BD360),NA(),BC238)</f>
        <v>0</v>
      </c>
      <c r="BD360">
        <f>IF(OR(BD238="",AND(BD238=BD237,BD238=BD239)),NA(), BD238)</f>
        <v>0</v>
      </c>
      <c r="BE360">
        <f>IF(ISNA(BF360),NA(),BE238)</f>
        <v>0</v>
      </c>
      <c r="BF360">
        <f>IF(OR(BF238="",AND(BF238=BF237,BF238=BF239)),NA(), BF238)</f>
        <v>0</v>
      </c>
      <c r="BG360">
        <f>IF(ISNA(BH360),NA(),BG238)</f>
        <v>0</v>
      </c>
      <c r="BH360">
        <f>IF(OR(BH238="",AND(BH238=BH237,BH238=BH239)),NA(), BH238)</f>
        <v>0</v>
      </c>
      <c r="BI360">
        <f>IF(ISNA(BJ360),NA(),BI238)</f>
        <v>0</v>
      </c>
      <c r="BJ360">
        <f>IF(OR(BJ238="",AND(BJ238=BJ237,BJ238=BJ239)),NA(), BJ238)</f>
        <v>0</v>
      </c>
      <c r="BK360">
        <f>IF(ISNA(BL360),NA(),BK238)</f>
        <v>0</v>
      </c>
      <c r="BL360">
        <f>IF(OR(BL238="",AND(BL238=BL237,BL238=BL239)),NA(), BL238)</f>
        <v>0</v>
      </c>
      <c r="BM360">
        <f>IF(ISNA(BN360),NA(),BM238)</f>
        <v>0</v>
      </c>
      <c r="BN360">
        <f>IF(OR(BN238="",AND(BN238=BN237,BN238=BN239)),NA(), BN238)</f>
        <v>0</v>
      </c>
      <c r="BO360">
        <f>IF(ISNA(BP360),NA(),BO238)</f>
        <v>0</v>
      </c>
      <c r="BP360">
        <f>IF(OR(BP238="",AND(BP238=BP237,BP238=BP239)),NA(), BP238)</f>
        <v>0</v>
      </c>
      <c r="BQ360">
        <f>IF(ISNA(BR360),NA(),BQ238)</f>
        <v>0</v>
      </c>
      <c r="BR360">
        <f>IF(OR(BR238="",AND(BR238=BR237,BR238=BR239)),NA(), BR238)</f>
        <v>0</v>
      </c>
      <c r="BS360">
        <f>IF(ISNA(BT360),NA(),BS238)</f>
        <v>0</v>
      </c>
      <c r="BT360">
        <f>IF(OR(BT238="",AND(BT238=BT237,BT238=BT239)),NA(), BT238)</f>
        <v>0</v>
      </c>
      <c r="BU360">
        <f>IF(ISNA(BV360),NA(),BU238)</f>
        <v>0</v>
      </c>
      <c r="BV360">
        <f>IF(OR(BV238="",AND(BV238=BV237,BV238=BV239)),NA(), BV238)</f>
        <v>0</v>
      </c>
      <c r="BW360">
        <f>IF(ISNA(BX360),NA(),BW238)</f>
        <v>0</v>
      </c>
      <c r="BX360">
        <f>IF(OR(BX238="",AND(BX238=BX237,BX238=BX239)),NA(), BX238)</f>
        <v>0</v>
      </c>
      <c r="BY360">
        <f>IF(ISNA(BZ360),NA(),BY238)</f>
        <v>0</v>
      </c>
      <c r="BZ360">
        <f>IF(OR(BZ238="",AND(BZ238=BZ237,BZ238=BZ239)),NA(), BZ238)</f>
        <v>0</v>
      </c>
      <c r="CA360">
        <f>IF(ISNA(CB360),NA(),CA238)</f>
        <v>0</v>
      </c>
      <c r="CB360">
        <f>IF(OR(CB238="",AND(CB238=CB237,CB238=CB239)),NA(), CB238)</f>
        <v>0</v>
      </c>
      <c r="CC360">
        <f>IF(ISNA(CD360),NA(),CC238)</f>
        <v>0</v>
      </c>
      <c r="CD360">
        <f>IF(OR(CD238="",AND(CD238=CD237,CD238=CD239)),NA(), CD238)</f>
        <v>0</v>
      </c>
      <c r="CE360">
        <f>IF(ISNA(CF360),NA(),CE238)</f>
        <v>0</v>
      </c>
      <c r="CF360">
        <f>IF(OR(CF238="",AND(CF238=CF237,CF238=CF239)),NA(), CF238)</f>
        <v>0</v>
      </c>
      <c r="CG360">
        <f>IF(ISNA(CH360),NA(),CG238)</f>
        <v>0</v>
      </c>
      <c r="CH360">
        <f>IF(OR(CH238="",AND(CH238=CH237,CH238=CH239)),NA(), CH238)</f>
        <v>0</v>
      </c>
      <c r="CI360">
        <f>IF(ISNA(CJ360),NA(),CI238)</f>
        <v>0</v>
      </c>
      <c r="CJ360">
        <f>IF(OR(CJ238="",AND(CJ238=CJ237,CJ238=CJ239)),NA(), CJ238)</f>
        <v>0</v>
      </c>
      <c r="CK360">
        <f>IF(ISNA(CL360),NA(),CK238)</f>
        <v>0</v>
      </c>
      <c r="CL360">
        <f>IF(OR(CL238="",AND(CL238=CL237,CL238=CL239)),NA(), CL238)</f>
        <v>0</v>
      </c>
      <c r="CM360">
        <f>IF(ISNA(CN360),NA(),CM238)</f>
        <v>0</v>
      </c>
      <c r="CN360">
        <f>IF(OR(CN238="",AND(CN238=CN237,CN238=CN239)),NA(), CN238)</f>
        <v>0</v>
      </c>
      <c r="CO360">
        <f>IF(ISNA(CP360),NA(),CO238)</f>
        <v>0</v>
      </c>
      <c r="CP360">
        <f>IF(OR(CP238="",AND(CP238=CP237,CP238=CP239)),NA(), CP238)</f>
        <v>0</v>
      </c>
      <c r="CQ360">
        <f>IF(ISNA(CR360),NA(),CQ238)</f>
        <v>0</v>
      </c>
      <c r="CR360">
        <f>IF(OR(CR238="",AND(CR238=CR237,CR238=CR239)),NA(), CR238)</f>
        <v>0</v>
      </c>
      <c r="CS360">
        <f>IF(ISNA(CT360),NA(),CS238)</f>
        <v>0</v>
      </c>
      <c r="CT360">
        <f>IF(OR(CT238="",AND(CT238=CT237,CT238=CT239)),NA(), CT238)</f>
        <v>0</v>
      </c>
      <c r="CU360">
        <f>IF(ISNA(CV360),NA(),CU238)</f>
        <v>0</v>
      </c>
      <c r="CV360">
        <f>IF(OR(CV238="",AND(CV238=CV237,CV238=CV239)),NA(), CV238)</f>
        <v>0</v>
      </c>
      <c r="CW360">
        <f>IF(ISNA(CX360),NA(),CW238)</f>
        <v>0</v>
      </c>
      <c r="CX360">
        <f>IF(OR(CX238="",AND(CX238=CX237,CX238=CX239)),NA(), CX238)</f>
        <v>0</v>
      </c>
      <c r="CY360">
        <f>IF(ISNA(CZ360),NA(),CY238)</f>
        <v>0</v>
      </c>
      <c r="CZ360">
        <f>IF(OR(CZ238="",AND(CZ238=CZ237,CZ238=CZ239)),NA(), CZ238)</f>
        <v>0</v>
      </c>
      <c r="DA360">
        <f>IF(ISNA(DB360),NA(),DA238)</f>
        <v>0</v>
      </c>
      <c r="DB360">
        <f>IF(OR(DB238="",AND(DB238=DB237,DB238=DB239)),NA(), DB238)</f>
        <v>0</v>
      </c>
      <c r="DC360">
        <f>IF(ISNA(DD360),NA(),DC238)</f>
        <v>0</v>
      </c>
      <c r="DD360">
        <f>IF(OR(DD238="",AND(DD238=DD237,DD238=DD239)),NA(), DD238)</f>
        <v>0</v>
      </c>
      <c r="DE360">
        <f>IF(ISNA(DF360),NA(),DE238)</f>
        <v>0</v>
      </c>
      <c r="DF360">
        <f>IF(OR(DF238="",AND(DF238=DF237,DF238=DF239)),NA(), DF238)</f>
        <v>0</v>
      </c>
      <c r="DG360">
        <f>IF(ISNA(DH360),NA(),DG238)</f>
        <v>0</v>
      </c>
      <c r="DH360">
        <f>IF(OR(DH238="",AND(DH238=DH237,DH238=DH239)),NA(), DH238)</f>
        <v>0</v>
      </c>
      <c r="DI360">
        <f>IF(ISNA(DJ360),NA(),DI238)</f>
        <v>0</v>
      </c>
      <c r="DJ360">
        <f>IF(OR(DJ238="",AND(DJ238=DJ237,DJ238=DJ239)),NA(), DJ238)</f>
        <v>0</v>
      </c>
      <c r="DK360">
        <f>IF(ISNA(DL360),NA(),DK238)</f>
        <v>0</v>
      </c>
      <c r="DL360">
        <f>IF(OR(DL238="",AND(DL238=DL237,DL238=DL239)),NA(), DL238)</f>
        <v>0</v>
      </c>
      <c r="DM360">
        <f>IF(ISNA(DN360),NA(),DM238)</f>
        <v>0</v>
      </c>
      <c r="DN360">
        <f>IF(OR(DN238="",AND(DN238=DN237,DN238=DN239)),NA(), DN238)</f>
        <v>0</v>
      </c>
      <c r="DO360">
        <f>IF(ISNA(DP360),NA(),DO238)</f>
        <v>0</v>
      </c>
      <c r="DP360">
        <f>IF(OR(DP238="",AND(DP238=DP237,DP238=DP239)),NA(), DP238)</f>
        <v>0</v>
      </c>
      <c r="DQ360">
        <f>IF(ISNA(DR360),NA(),DQ238)</f>
        <v>0</v>
      </c>
      <c r="DR360">
        <f>IF(OR(DR238="",AND(DR238=DR237,DR238=DR239)),NA(), DR238)</f>
        <v>0</v>
      </c>
      <c r="DS360">
        <f>IF(ISNA(DT360),NA(),DS238)</f>
        <v>0</v>
      </c>
      <c r="DT360">
        <f>IF(OR(DT238="",AND(DT238=DT237,DT238=DT239)),NA(), DT238)</f>
        <v>0</v>
      </c>
      <c r="DU360">
        <f>IF(ISNA(DV360),NA(),DU238)</f>
        <v>0</v>
      </c>
      <c r="DV360">
        <f>IF(OR(DV238="",AND(DV238=DV237,DV238=DV239)),NA(), DV238)</f>
        <v>0</v>
      </c>
      <c r="DW360">
        <f>IF(ISNA(DX360),NA(),DW238)</f>
        <v>0</v>
      </c>
      <c r="DX360">
        <f>IF(OR(DX238="",AND(DX238=DX237,DX238=DX239)),NA(), DX238)</f>
        <v>0</v>
      </c>
      <c r="DY360">
        <f>IF(ISNA(DZ360),NA(),DY238)</f>
        <v>0</v>
      </c>
      <c r="DZ360">
        <f>IF(OR(DZ238="",AND(DZ238=DZ237,DZ238=DZ239)),NA(), DZ238)</f>
        <v>0</v>
      </c>
      <c r="EA360">
        <f>IF(ISNA(EB360),NA(),EA238)</f>
        <v>0</v>
      </c>
      <c r="EB360">
        <f>IF(OR(EB238="",AND(EB238=EB237,EB238=EB239)),NA(), EB238)</f>
        <v>0</v>
      </c>
      <c r="EC360">
        <f>IF(ISNA(ED360),NA(),EC238)</f>
        <v>0</v>
      </c>
      <c r="ED360">
        <f>IF(OR(ED238="",AND(ED238=ED237,ED238=ED239)),NA(), ED238)</f>
        <v>0</v>
      </c>
      <c r="EE360">
        <f>IF(ISNA(EF360),NA(),EE238)</f>
        <v>0</v>
      </c>
      <c r="EF360">
        <f>IF(OR(EF238="",AND(EF238=EF237,EF238=EF239)),NA(), EF238)</f>
        <v>0</v>
      </c>
      <c r="EI360">
        <f>IF(ISNA(EJ360),NA(),EI238)</f>
        <v>0</v>
      </c>
      <c r="EJ360">
        <f>IF(OR(EJ238="",AND(EJ238=EJ237,EJ238=EJ239)),NA(), EJ238)</f>
        <v>0</v>
      </c>
      <c r="EK360">
        <f>IF(ISNA(EL360),NA(),EK238)</f>
        <v>0</v>
      </c>
      <c r="EL360">
        <f>IF(OR(EL238="",AND(EL238=EL237,EL238=EL239)),NA(), EL238)</f>
        <v>0</v>
      </c>
      <c r="EM360">
        <f>IF(ISNA(EN360),NA(),EM238)</f>
        <v>0</v>
      </c>
      <c r="EN360">
        <f>IF(OR(EN238="",AND(EN238=EN237,EN238=EN239)),NA(), EN238)</f>
        <v>0</v>
      </c>
      <c r="EO360">
        <f>IF(ISNA(EP360),NA(),EO238)</f>
        <v>0</v>
      </c>
      <c r="EP360">
        <f>IF(OR(EP238="",AND(EP238=EP237,EP238=EP239)),NA(), EP238)</f>
        <v>0</v>
      </c>
      <c r="EQ360">
        <f>IF(ISNA(ER360),NA(),EQ238)</f>
        <v>0</v>
      </c>
      <c r="ER360">
        <f>IF(OR(ER238="",AND(ER238=ER237,ER238=ER239)),NA(), ER238)</f>
        <v>0</v>
      </c>
      <c r="ES360">
        <f>IF(ISNA(ET360),NA(),ES238)</f>
        <v>0</v>
      </c>
      <c r="ET360">
        <f>IF(OR(ET238="",AND(ET238=ET237,ET238=ET239)),NA(), ET238)</f>
        <v>0</v>
      </c>
      <c r="EU360">
        <f>IF(ISNA(EV360),NA(),EU238)</f>
        <v>0</v>
      </c>
      <c r="EV360">
        <f>IF(OR(EV238="",AND(EV238=EV237,EV238=EV239)),NA(), EV238)</f>
        <v>0</v>
      </c>
      <c r="EW360">
        <f>IF(ISNA(EX360),NA(),EW238)</f>
        <v>0</v>
      </c>
      <c r="EX360">
        <f>IF(OR(EX238="",AND(EX238=EX237,EX238=EX239)),NA(), EX238)</f>
        <v>0</v>
      </c>
      <c r="EY360">
        <f>IF(ISNA(EZ360),NA(),EY238)</f>
        <v>0</v>
      </c>
      <c r="EZ360">
        <f>IF(OR(EZ238="",AND(EZ238=EZ237,EZ238=EZ239)),NA(), EZ238)</f>
        <v>0</v>
      </c>
      <c r="FA360">
        <f>IF(ISNA(FB360),NA(),FA238)</f>
        <v>0</v>
      </c>
      <c r="FB360">
        <f>IF(OR(FB238="",AND(FB238=FB237,FB238=FB239)),NA(), FB238)</f>
        <v>0</v>
      </c>
      <c r="FC360">
        <f>IF(ISNA(FD360),NA(),FC238)</f>
        <v>0</v>
      </c>
      <c r="FD360">
        <f>IF(OR(FD238="",AND(FD238=FD237,FD238=FD239)),NA(), FD238)</f>
        <v>0</v>
      </c>
      <c r="FE360">
        <f>IF(ISNA(FF360),NA(),FE238)</f>
        <v>0</v>
      </c>
      <c r="FF360">
        <f>IF(OR(FF238="",AND(FF238=FF237,FF238=FF239)),NA(), FF238)</f>
        <v>0</v>
      </c>
      <c r="FG360">
        <f>IF(ISNA(FH360),NA(),FG238)</f>
        <v>0</v>
      </c>
      <c r="FH360">
        <f>IF(OR(FH238="",AND(FH238=FH237,FH238=FH239)),NA(), FH238)</f>
        <v>0</v>
      </c>
      <c r="FI360">
        <f>IF(ISNA(FJ360),NA(),FI238)</f>
        <v>0</v>
      </c>
      <c r="FJ360">
        <f>IF(OR(FJ238="",AND(FJ238=FJ237,FJ238=FJ239)),NA(), FJ238)</f>
        <v>0</v>
      </c>
      <c r="FK360">
        <f>IF(ISNA(FL360),NA(),FK238)</f>
        <v>0</v>
      </c>
      <c r="FL360">
        <f>IF(OR(FL238="",AND(FL238=FL237,FL238=FL239)),NA(), FL238)</f>
        <v>0</v>
      </c>
      <c r="FM360">
        <f>IF(ISNA(FN360),NA(),FM238)</f>
        <v>0</v>
      </c>
      <c r="FN360">
        <f>IF(OR(FN238="",AND(FN238=FN237,FN238=FN239)),NA(), FN238)</f>
        <v>0</v>
      </c>
      <c r="FO360">
        <f>IF(ISNA(FP360),NA(),FO238)</f>
        <v>0</v>
      </c>
      <c r="FP360">
        <f>IF(OR(FP238="",AND(FP238=FP237,FP238=FP239)),NA(), FP238)</f>
        <v>0</v>
      </c>
      <c r="FQ360">
        <f>IF(ISNA(FR360),NA(),FQ238)</f>
        <v>0</v>
      </c>
      <c r="FR360">
        <f>IF(OR(FR238="",AND(FR238=FR237,FR238=FR239)),NA(), FR238)</f>
        <v>0</v>
      </c>
      <c r="FS360">
        <f>IF(ISNA(FT360),NA(),FS238)</f>
        <v>0</v>
      </c>
      <c r="FT360">
        <f>IF(OR(FT238="",AND(FT238=FT237,FT238=FT239)),NA(), FT238)</f>
        <v>0</v>
      </c>
      <c r="FU360">
        <f>IF(ISNA(FV360),NA(),FU238)</f>
        <v>0</v>
      </c>
      <c r="FV360">
        <f>IF(OR(FV238="",AND(FV238=FV237,FV238=FV239)),NA(), FV238)</f>
        <v>0</v>
      </c>
      <c r="FW360">
        <f>IF(ISNA(FX360),NA(),FW238)</f>
        <v>0</v>
      </c>
      <c r="FX360">
        <f>IF(OR(FX238="",AND(FX238=FX237,FX238=FX239)),NA(), FX238)</f>
        <v>0</v>
      </c>
      <c r="FY360">
        <f>IF(ISNA(FZ360),NA(),FY238)</f>
        <v>0</v>
      </c>
      <c r="FZ360">
        <f>IF(OR(FZ238="",AND(FZ238=FZ237,FZ238=FZ239)),NA(), FZ238)</f>
        <v>0</v>
      </c>
      <c r="GA360">
        <f>IF(ISNA(GB360),NA(),GA238)</f>
        <v>0</v>
      </c>
      <c r="GB360">
        <f>IF(OR(GB238="",AND(GB238=GB237,GB238=GB239)),NA(), GB238)</f>
        <v>0</v>
      </c>
      <c r="GC360">
        <f>IF(ISNA(GD360),NA(),GC238)</f>
        <v>0</v>
      </c>
      <c r="GD360">
        <f>IF(OR(GD238="",AND(GD238=GD237,GD238=GD239)),NA(), GD238)</f>
        <v>0</v>
      </c>
      <c r="GE360">
        <f>IF(ISNA(GF360),NA(),GE238)</f>
        <v>0</v>
      </c>
      <c r="GF360">
        <f>IF(OR(GF238="",AND(GF238=GF237,GF238=GF239)),NA(), GF238)</f>
        <v>0</v>
      </c>
      <c r="GG360">
        <f>IF(ISNA(GH360),NA(),GG238)</f>
        <v>0</v>
      </c>
      <c r="GH360">
        <f>IF(OR(GH238="",AND(GH238=GH237,GH238=GH239)),NA(), GH238)</f>
        <v>0</v>
      </c>
      <c r="GI360">
        <f>IF(ISNA(GJ360),NA(),GI238)</f>
        <v>0</v>
      </c>
      <c r="GJ360">
        <f>IF(OR(GJ238="",AND(GJ238=GJ237,GJ238=GJ239)),NA(), GJ238)</f>
        <v>0</v>
      </c>
      <c r="GK360">
        <f>IF(ISNA(GL360),NA(),GK238)</f>
        <v>0</v>
      </c>
      <c r="GL360">
        <f>IF(OR(GL238="",AND(GL238=GL237,GL238=GL239)),NA(), GL238)</f>
        <v>0</v>
      </c>
      <c r="GM360">
        <f>IF(ISNA(GN360),NA(),GM238)</f>
        <v>0</v>
      </c>
      <c r="GN360">
        <f>IF(OR(GN238="",AND(GN238=GN237,GN238=GN239)),NA(), GN238)</f>
        <v>0</v>
      </c>
      <c r="GO360">
        <f>IF(ISNA(GP360),NA(),GO238)</f>
        <v>0</v>
      </c>
      <c r="GP360">
        <f>IF(OR(GP238="",AND(GP238=GP237,GP238=GP239)),NA(), GP238)</f>
        <v>0</v>
      </c>
      <c r="GQ360">
        <f>IF(ISNA(GR360),NA(),GQ238)</f>
        <v>0</v>
      </c>
      <c r="GR360">
        <f>IF(OR(GR238="",AND(GR238=GR237,GR238=GR239)),NA(), GR238)</f>
        <v>0</v>
      </c>
      <c r="GS360">
        <f>IF(ISNA(GT360),NA(),GS238)</f>
        <v>0</v>
      </c>
      <c r="GT360">
        <f>IF(OR(GT238="",AND(GT238=GT237,GT238=GT239)),NA(), GT238)</f>
        <v>0</v>
      </c>
      <c r="GU360">
        <f>IF(ISNA(GV360),NA(),GU238)</f>
        <v>0</v>
      </c>
      <c r="GV360">
        <f>IF(OR(GV238="",AND(GV238=GV237,GV238=GV239)),NA(), GV238)</f>
        <v>0</v>
      </c>
      <c r="GW360">
        <f>IF(ISNA(GX360),NA(),GW238)</f>
        <v>0</v>
      </c>
      <c r="GX360">
        <f>IF(OR(GX238="",AND(GX238=GX237,GX238=GX239)),NA(), GX238)</f>
        <v>0</v>
      </c>
      <c r="GY360">
        <f>IF(ISNA(GZ360),NA(),GY238)</f>
        <v>0</v>
      </c>
      <c r="GZ360">
        <f>IF(OR(GZ238="",AND(GZ238=GZ237,GZ238=GZ239)),NA(), GZ238)</f>
        <v>0</v>
      </c>
      <c r="HA360">
        <f>IF(ISNA(HB360),NA(),HA238)</f>
        <v>0</v>
      </c>
      <c r="HB360">
        <f>IF(OR(HB238="",AND(HB238=HB237,HB238=HB239)),NA(), HB238)</f>
        <v>0</v>
      </c>
      <c r="HC360">
        <f>IF(ISNA(HD360),NA(),HC238)</f>
        <v>0</v>
      </c>
      <c r="HD360">
        <f>IF(OR(HD238="",AND(HD238=HD237,HD238=HD239)),NA(), HD238)</f>
        <v>0</v>
      </c>
      <c r="HE360">
        <f>IF(ISNA(HF360),NA(),HE238)</f>
        <v>0</v>
      </c>
      <c r="HF360">
        <f>IF(OR(HF238="",AND(HF238=HF237,HF238=HF239)),NA(), HF238)</f>
        <v>0</v>
      </c>
      <c r="HG360">
        <f>IF(ISNA(HH360),NA(),HG238)</f>
        <v>0</v>
      </c>
      <c r="HH360">
        <f>IF(OR(HH238="",AND(HH238=HH237,HH238=HH239)),NA(), HH238)</f>
        <v>0</v>
      </c>
      <c r="HI360">
        <f>IF(ISNA(HJ360),NA(),HI238)</f>
        <v>0</v>
      </c>
      <c r="HJ360">
        <f>IF(OR(HJ238="",AND(HJ238=HJ237,HJ238=HJ239)),NA(), HJ238)</f>
        <v>0</v>
      </c>
      <c r="HK360">
        <f>IF(ISNA(HL360),NA(),HK238)</f>
        <v>0</v>
      </c>
      <c r="HL360">
        <f>IF(OR(HL238="",AND(HL238=HL237,HL238=HL239)),NA(), HL238)</f>
        <v>0</v>
      </c>
      <c r="HM360">
        <f>IF(ISNA(HN360),NA(),HM238)</f>
        <v>0</v>
      </c>
      <c r="HN360">
        <f>IF(OR(HN238="",AND(HN238=HN237,HN238=HN239)),NA(), HN238)</f>
        <v>0</v>
      </c>
      <c r="HO360">
        <f>IF(ISNA(HP360),NA(),HO238)</f>
        <v>0</v>
      </c>
      <c r="HP360">
        <f>IF(OR(HP238="",AND(HP238=HP237,HP238=HP239)),NA(), HP238)</f>
        <v>0</v>
      </c>
      <c r="HQ360">
        <f>IF(ISNA(HR360),NA(),HQ238)</f>
        <v>0</v>
      </c>
      <c r="HR360">
        <f>IF(OR(HR238="",AND(HR238=HR237,HR238=HR239)),NA(), HR238)</f>
        <v>0</v>
      </c>
      <c r="HS360">
        <f>IF(ISNA(HT360),NA(),HS238)</f>
        <v>0</v>
      </c>
      <c r="HT360">
        <f>IF(OR(HT238="",AND(HT238=HT237,HT238=HT239)),NA(), HT238)</f>
        <v>0</v>
      </c>
      <c r="HU360">
        <f>IF(ISNA(HV360),NA(),HU238)</f>
        <v>0</v>
      </c>
      <c r="HV360">
        <f>IF(OR(HV238="",AND(HV238=HV237,HV238=HV239)),NA(), HV238)</f>
        <v>0</v>
      </c>
      <c r="HW360">
        <f>IF(ISNA(HX360),NA(),HW238)</f>
        <v>0</v>
      </c>
      <c r="HX360">
        <f>IF(OR(HX238="",AND(HX238=HX237,HX238=HX239)),NA(), HX238)</f>
        <v>0</v>
      </c>
      <c r="HY360">
        <f>IF(ISNA(HZ360),NA(),HY238)</f>
        <v>0</v>
      </c>
      <c r="HZ360">
        <f>IF(OR(HZ238="",AND(HZ238=HZ237,HZ238=HZ239)),NA(), HZ238)</f>
        <v>0</v>
      </c>
      <c r="IA360">
        <f>IF(ISNA(IB360),NA(),IA238)</f>
        <v>0</v>
      </c>
      <c r="IB360">
        <f>IF(OR(IB238="",AND(IB238=IB237,IB238=IB239)),NA(), IB238)</f>
        <v>0</v>
      </c>
      <c r="IC360">
        <f>IF(ISNA(ID360),NA(),IC238)</f>
        <v>0</v>
      </c>
      <c r="ID360">
        <f>IF(OR(ID238="",AND(ID238=ID237,ID238=ID239)),NA(), ID238)</f>
        <v>0</v>
      </c>
      <c r="IE360">
        <f>IF(ISNA(IF360),NA(),IE238)</f>
        <v>0</v>
      </c>
      <c r="IF360">
        <f>IF(OR(IF238="",AND(IF238=IF237,IF238=IF239)),NA(), IF238)</f>
        <v>0</v>
      </c>
      <c r="IG360">
        <f>IF(ISNA(IH360),NA(),IG238)</f>
        <v>0</v>
      </c>
      <c r="IH360">
        <f>IF(OR(IH238="",AND(IH238=IH237,IH238=IH239)),NA(), IH238)</f>
        <v>0</v>
      </c>
      <c r="II360">
        <f>IF(ISNA(IJ360),NA(),II238)</f>
        <v>0</v>
      </c>
      <c r="IJ360">
        <f>IF(OR(IJ238="",AND(IJ238=IJ237,IJ238=IJ239)),NA(), IJ238)</f>
        <v>0</v>
      </c>
      <c r="IK360">
        <f>IF(ISNA(IL360),NA(),IK238)</f>
        <v>0</v>
      </c>
      <c r="IL360">
        <f>IF(OR(IL238="",AND(IL238=IL237,IL238=IL239)),NA(), IL238)</f>
        <v>0</v>
      </c>
      <c r="IM360">
        <f>IF(ISNA(IN360),NA(),IM238)</f>
        <v>0</v>
      </c>
      <c r="IN360">
        <f>IF(OR(IN238="",AND(IN238=IN237,IN238=IN239)),NA(), IN238)</f>
        <v>0</v>
      </c>
      <c r="IO360">
        <f>IF(ISNA(IP360),NA(),IO238)</f>
        <v>0</v>
      </c>
      <c r="IP360">
        <f>IF(OR(IP238="",AND(IP238=IP237,IP238=IP239)),NA(), IP238)</f>
        <v>0</v>
      </c>
      <c r="IQ360">
        <f>IF(ISNA(IR360),NA(),IQ238)</f>
        <v>0</v>
      </c>
      <c r="IR360">
        <f>IF(OR(IR238="",AND(IR238=IR237,IR238=IR239)),NA(), IR238)</f>
        <v>0</v>
      </c>
      <c r="IS360">
        <f>IF(ISNA(IT360),NA(),IS238)</f>
        <v>0</v>
      </c>
      <c r="IT360">
        <f>IF(OR(IT238="",AND(IT238=IT237,IT238=IT239)),NA(), IT238)</f>
        <v>0</v>
      </c>
      <c r="IU360">
        <f>IF(ISNA(IV360),NA(),IU238)</f>
        <v>0</v>
      </c>
      <c r="IV360">
        <f>IF(OR(IV238="",AND(IV238=IV237,IV238=IV239)),NA(), IV238)</f>
        <v>0</v>
      </c>
      <c r="IW360">
        <f>IF(ISNA(IX360),NA(),IW238)</f>
        <v>0</v>
      </c>
      <c r="IX360">
        <f>IF(OR(IX238="",AND(IX238=IX237,IX238=IX239)),NA(), IX238)</f>
        <v>0</v>
      </c>
      <c r="IY360">
        <f>IF(ISNA(IZ360),NA(),IY238)</f>
        <v>0</v>
      </c>
      <c r="IZ360">
        <f>IF(OR(IZ238="",AND(IZ238=IZ237,IZ238=IZ239)),NA(), IZ238)</f>
        <v>0</v>
      </c>
      <c r="JA360">
        <f>IF(ISNA(JB360),NA(),JA238)</f>
        <v>0</v>
      </c>
      <c r="JB360">
        <f>IF(OR(JB238="",AND(JB238=JB237,JB238=JB239)),NA(), JB238)</f>
        <v>0</v>
      </c>
      <c r="JC360">
        <f>IF(ISNA(JD360),NA(),JC238)</f>
        <v>0</v>
      </c>
      <c r="JD360">
        <f>IF(OR(JD238="",AND(JD238=JD237,JD238=JD239)),NA(), JD238)</f>
        <v>0</v>
      </c>
      <c r="JE360">
        <f>IF(ISNA(JF360),NA(),JE238)</f>
        <v>0</v>
      </c>
      <c r="JF360">
        <f>IF(OR(JF238="",AND(JF238=JF237,JF238=JF239)),NA(), JF238)</f>
        <v>0</v>
      </c>
      <c r="JG360">
        <f>IF(ISNA(JH360),NA(),JG238)</f>
        <v>0</v>
      </c>
      <c r="JH360">
        <f>IF(OR(JH238="",AND(JH238=JH237,JH238=JH239)),NA(), JH238)</f>
        <v>0</v>
      </c>
      <c r="JI360">
        <f>IF(ISNA(JJ360),NA(),JI238)</f>
        <v>0</v>
      </c>
      <c r="JJ360">
        <f>IF(OR(JJ238="",AND(JJ238=JJ237,JJ238=JJ239)),NA(), JJ238)</f>
        <v>0</v>
      </c>
    </row>
    <row r="361" spans="5:270">
      <c r="E361">
        <f>IF(ISNA(F361),NA(),E239)</f>
        <v>0</v>
      </c>
      <c r="F361">
        <f>IF(OR(F239="",AND(F239=F238,F239=F240)),NA(), F239)</f>
        <v>0</v>
      </c>
      <c r="G361">
        <f>IF(ISNA(H361),NA(),G239)</f>
        <v>0</v>
      </c>
      <c r="H361">
        <f>IF(OR(H239="",AND(H239=H238,H239=H240)),NA(), H239)</f>
        <v>0</v>
      </c>
      <c r="I361">
        <f>IF(ISNA(J361),NA(),I239)</f>
        <v>0</v>
      </c>
      <c r="J361">
        <f>IF(OR(J239="",AND(J239=J238,J239=J240)),NA(), J239)</f>
        <v>0</v>
      </c>
      <c r="K361">
        <f>IF(ISNA(L361),NA(),K239)</f>
        <v>0</v>
      </c>
      <c r="L361">
        <f>IF(OR(L239="",AND(L239=L238,L239=L240)),NA(), L239)</f>
        <v>0</v>
      </c>
      <c r="M361">
        <f>IF(ISNA(N361),NA(),M239)</f>
        <v>0</v>
      </c>
      <c r="N361">
        <f>IF(OR(N239="",AND(N239=N238,N239=N240)),NA(), N239)</f>
        <v>0</v>
      </c>
      <c r="O361">
        <f>IF(ISNA(P361),NA(),O239)</f>
        <v>0</v>
      </c>
      <c r="P361">
        <f>IF(OR(P239="",AND(P239=P238,P239=P240)),NA(), P239)</f>
        <v>0</v>
      </c>
      <c r="Q361">
        <f>IF(ISNA(R361),NA(),Q239)</f>
        <v>0</v>
      </c>
      <c r="R361">
        <f>IF(OR(R239="",AND(R239=R238,R239=R240)),NA(), R239)</f>
        <v>0</v>
      </c>
      <c r="S361">
        <f>IF(ISNA(T361),NA(),S239)</f>
        <v>0</v>
      </c>
      <c r="T361">
        <f>IF(OR(T239="",AND(T239=T238,T239=T240)),NA(), T239)</f>
        <v>0</v>
      </c>
      <c r="U361">
        <f>IF(ISNA(V361),NA(),U239)</f>
        <v>0</v>
      </c>
      <c r="V361">
        <f>IF(OR(V239="",AND(V239=V238,V239=V240)),NA(), V239)</f>
        <v>0</v>
      </c>
      <c r="W361">
        <f>IF(ISNA(X361),NA(),W239)</f>
        <v>0</v>
      </c>
      <c r="X361">
        <f>IF(OR(X239="",AND(X239=X238,X239=X240)),NA(), X239)</f>
        <v>0</v>
      </c>
      <c r="Y361">
        <f>IF(ISNA(Z361),NA(),Y239)</f>
        <v>0</v>
      </c>
      <c r="Z361">
        <f>IF(OR(Z239="",AND(Z239=Z238,Z239=Z240)),NA(), Z239)</f>
        <v>0</v>
      </c>
      <c r="AA361">
        <f>IF(ISNA(AB361),NA(),AA239)</f>
        <v>0</v>
      </c>
      <c r="AB361">
        <f>IF(OR(AB239="",AND(AB239=AB238,AB239=AB240)),NA(), AB239)</f>
        <v>0</v>
      </c>
      <c r="AC361">
        <f>IF(ISNA(AD361),NA(),AC239)</f>
        <v>0</v>
      </c>
      <c r="AD361">
        <f>IF(OR(AD239="",AND(AD239=AD238,AD239=AD240)),NA(), AD239)</f>
        <v>0</v>
      </c>
      <c r="AE361">
        <f>IF(ISNA(AF361),NA(),AE239)</f>
        <v>0</v>
      </c>
      <c r="AF361">
        <f>IF(OR(AF239="",AND(AF239=AF238,AF239=AF240)),NA(), AF239)</f>
        <v>0</v>
      </c>
      <c r="AG361">
        <f>IF(ISNA(AH361),NA(),AG239)</f>
        <v>0</v>
      </c>
      <c r="AH361">
        <f>IF(OR(AH239="",AND(AH239=AH238,AH239=AH240)),NA(), AH239)</f>
        <v>0</v>
      </c>
      <c r="AI361">
        <f>IF(ISNA(AJ361),NA(),AI239)</f>
        <v>0</v>
      </c>
      <c r="AJ361">
        <f>IF(OR(AJ239="",AND(AJ239=AJ238,AJ239=AJ240)),NA(), AJ239)</f>
        <v>0</v>
      </c>
      <c r="AK361">
        <f>IF(ISNA(AL361),NA(),AK239)</f>
        <v>0</v>
      </c>
      <c r="AL361">
        <f>IF(OR(AL239="",AND(AL239=AL238,AL239=AL240)),NA(), AL239)</f>
        <v>0</v>
      </c>
      <c r="AM361">
        <f>IF(ISNA(AN361),NA(),AM239)</f>
        <v>0</v>
      </c>
      <c r="AN361">
        <f>IF(OR(AN239="",AND(AN239=AN238,AN239=AN240)),NA(), AN239)</f>
        <v>0</v>
      </c>
      <c r="AO361">
        <f>IF(ISNA(AP361),NA(),AO239)</f>
        <v>0</v>
      </c>
      <c r="AP361">
        <f>IF(OR(AP239="",AND(AP239=AP238,AP239=AP240)),NA(), AP239)</f>
        <v>0</v>
      </c>
      <c r="AQ361">
        <f>IF(ISNA(AR361),NA(),AQ239)</f>
        <v>0</v>
      </c>
      <c r="AR361">
        <f>IF(OR(AR239="",AND(AR239=AR238,AR239=AR240)),NA(), AR239)</f>
        <v>0</v>
      </c>
      <c r="AS361">
        <f>IF(ISNA(AT361),NA(),AS239)</f>
        <v>0</v>
      </c>
      <c r="AT361">
        <f>IF(OR(AT239="",AND(AT239=AT238,AT239=AT240)),NA(), AT239)</f>
        <v>0</v>
      </c>
      <c r="AU361">
        <f>IF(ISNA(AV361),NA(),AU239)</f>
        <v>0</v>
      </c>
      <c r="AV361">
        <f>IF(OR(AV239="",AND(AV239=AV238,AV239=AV240)),NA(), AV239)</f>
        <v>0</v>
      </c>
      <c r="AW361">
        <f>IF(ISNA(AX361),NA(),AW239)</f>
        <v>0</v>
      </c>
      <c r="AX361">
        <f>IF(OR(AX239="",AND(AX239=AX238,AX239=AX240)),NA(), AX239)</f>
        <v>0</v>
      </c>
      <c r="AY361">
        <f>IF(ISNA(AZ361),NA(),AY239)</f>
        <v>0</v>
      </c>
      <c r="AZ361">
        <f>IF(OR(AZ239="",AND(AZ239=AZ238,AZ239=AZ240)),NA(), AZ239)</f>
        <v>0</v>
      </c>
      <c r="BA361">
        <f>IF(ISNA(BB361),NA(),BA239)</f>
        <v>0</v>
      </c>
      <c r="BB361">
        <f>IF(OR(BB239="",AND(BB239=BB238,BB239=BB240)),NA(), BB239)</f>
        <v>0</v>
      </c>
      <c r="BC361">
        <f>IF(ISNA(BD361),NA(),BC239)</f>
        <v>0</v>
      </c>
      <c r="BD361">
        <f>IF(OR(BD239="",AND(BD239=BD238,BD239=BD240)),NA(), BD239)</f>
        <v>0</v>
      </c>
      <c r="BE361">
        <f>IF(ISNA(BF361),NA(),BE239)</f>
        <v>0</v>
      </c>
      <c r="BF361">
        <f>IF(OR(BF239="",AND(BF239=BF238,BF239=BF240)),NA(), BF239)</f>
        <v>0</v>
      </c>
      <c r="BG361">
        <f>IF(ISNA(BH361),NA(),BG239)</f>
        <v>0</v>
      </c>
      <c r="BH361">
        <f>IF(OR(BH239="",AND(BH239=BH238,BH239=BH240)),NA(), BH239)</f>
        <v>0</v>
      </c>
      <c r="BI361">
        <f>IF(ISNA(BJ361),NA(),BI239)</f>
        <v>0</v>
      </c>
      <c r="BJ361">
        <f>IF(OR(BJ239="",AND(BJ239=BJ238,BJ239=BJ240)),NA(), BJ239)</f>
        <v>0</v>
      </c>
      <c r="BK361">
        <f>IF(ISNA(BL361),NA(),BK239)</f>
        <v>0</v>
      </c>
      <c r="BL361">
        <f>IF(OR(BL239="",AND(BL239=BL238,BL239=BL240)),NA(), BL239)</f>
        <v>0</v>
      </c>
      <c r="BM361">
        <f>IF(ISNA(BN361),NA(),BM239)</f>
        <v>0</v>
      </c>
      <c r="BN361">
        <f>IF(OR(BN239="",AND(BN239=BN238,BN239=BN240)),NA(), BN239)</f>
        <v>0</v>
      </c>
      <c r="BO361">
        <f>IF(ISNA(BP361),NA(),BO239)</f>
        <v>0</v>
      </c>
      <c r="BP361">
        <f>IF(OR(BP239="",AND(BP239=BP238,BP239=BP240)),NA(), BP239)</f>
        <v>0</v>
      </c>
      <c r="BQ361">
        <f>IF(ISNA(BR361),NA(),BQ239)</f>
        <v>0</v>
      </c>
      <c r="BR361">
        <f>IF(OR(BR239="",AND(BR239=BR238,BR239=BR240)),NA(), BR239)</f>
        <v>0</v>
      </c>
      <c r="BS361">
        <f>IF(ISNA(BT361),NA(),BS239)</f>
        <v>0</v>
      </c>
      <c r="BT361">
        <f>IF(OR(BT239="",AND(BT239=BT238,BT239=BT240)),NA(), BT239)</f>
        <v>0</v>
      </c>
      <c r="BU361">
        <f>IF(ISNA(BV361),NA(),BU239)</f>
        <v>0</v>
      </c>
      <c r="BV361">
        <f>IF(OR(BV239="",AND(BV239=BV238,BV239=BV240)),NA(), BV239)</f>
        <v>0</v>
      </c>
      <c r="BW361">
        <f>IF(ISNA(BX361),NA(),BW239)</f>
        <v>0</v>
      </c>
      <c r="BX361">
        <f>IF(OR(BX239="",AND(BX239=BX238,BX239=BX240)),NA(), BX239)</f>
        <v>0</v>
      </c>
      <c r="BY361">
        <f>IF(ISNA(BZ361),NA(),BY239)</f>
        <v>0</v>
      </c>
      <c r="BZ361">
        <f>IF(OR(BZ239="",AND(BZ239=BZ238,BZ239=BZ240)),NA(), BZ239)</f>
        <v>0</v>
      </c>
      <c r="CA361">
        <f>IF(ISNA(CB361),NA(),CA239)</f>
        <v>0</v>
      </c>
      <c r="CB361">
        <f>IF(OR(CB239="",AND(CB239=CB238,CB239=CB240)),NA(), CB239)</f>
        <v>0</v>
      </c>
      <c r="CC361">
        <f>IF(ISNA(CD361),NA(),CC239)</f>
        <v>0</v>
      </c>
      <c r="CD361">
        <f>IF(OR(CD239="",AND(CD239=CD238,CD239=CD240)),NA(), CD239)</f>
        <v>0</v>
      </c>
      <c r="CE361">
        <f>IF(ISNA(CF361),NA(),CE239)</f>
        <v>0</v>
      </c>
      <c r="CF361">
        <f>IF(OR(CF239="",AND(CF239=CF238,CF239=CF240)),NA(), CF239)</f>
        <v>0</v>
      </c>
      <c r="CG361">
        <f>IF(ISNA(CH361),NA(),CG239)</f>
        <v>0</v>
      </c>
      <c r="CH361">
        <f>IF(OR(CH239="",AND(CH239=CH238,CH239=CH240)),NA(), CH239)</f>
        <v>0</v>
      </c>
      <c r="CI361">
        <f>IF(ISNA(CJ361),NA(),CI239)</f>
        <v>0</v>
      </c>
      <c r="CJ361">
        <f>IF(OR(CJ239="",AND(CJ239=CJ238,CJ239=CJ240)),NA(), CJ239)</f>
        <v>0</v>
      </c>
      <c r="CK361">
        <f>IF(ISNA(CL361),NA(),CK239)</f>
        <v>0</v>
      </c>
      <c r="CL361">
        <f>IF(OR(CL239="",AND(CL239=CL238,CL239=CL240)),NA(), CL239)</f>
        <v>0</v>
      </c>
      <c r="CM361">
        <f>IF(ISNA(CN361),NA(),CM239)</f>
        <v>0</v>
      </c>
      <c r="CN361">
        <f>IF(OR(CN239="",AND(CN239=CN238,CN239=CN240)),NA(), CN239)</f>
        <v>0</v>
      </c>
      <c r="CO361">
        <f>IF(ISNA(CP361),NA(),CO239)</f>
        <v>0</v>
      </c>
      <c r="CP361">
        <f>IF(OR(CP239="",AND(CP239=CP238,CP239=CP240)),NA(), CP239)</f>
        <v>0</v>
      </c>
      <c r="CQ361">
        <f>IF(ISNA(CR361),NA(),CQ239)</f>
        <v>0</v>
      </c>
      <c r="CR361">
        <f>IF(OR(CR239="",AND(CR239=CR238,CR239=CR240)),NA(), CR239)</f>
        <v>0</v>
      </c>
      <c r="CS361">
        <f>IF(ISNA(CT361),NA(),CS239)</f>
        <v>0</v>
      </c>
      <c r="CT361">
        <f>IF(OR(CT239="",AND(CT239=CT238,CT239=CT240)),NA(), CT239)</f>
        <v>0</v>
      </c>
      <c r="CU361">
        <f>IF(ISNA(CV361),NA(),CU239)</f>
        <v>0</v>
      </c>
      <c r="CV361">
        <f>IF(OR(CV239="",AND(CV239=CV238,CV239=CV240)),NA(), CV239)</f>
        <v>0</v>
      </c>
      <c r="CW361">
        <f>IF(ISNA(CX361),NA(),CW239)</f>
        <v>0</v>
      </c>
      <c r="CX361">
        <f>IF(OR(CX239="",AND(CX239=CX238,CX239=CX240)),NA(), CX239)</f>
        <v>0</v>
      </c>
      <c r="CY361">
        <f>IF(ISNA(CZ361),NA(),CY239)</f>
        <v>0</v>
      </c>
      <c r="CZ361">
        <f>IF(OR(CZ239="",AND(CZ239=CZ238,CZ239=CZ240)),NA(), CZ239)</f>
        <v>0</v>
      </c>
      <c r="DA361">
        <f>IF(ISNA(DB361),NA(),DA239)</f>
        <v>0</v>
      </c>
      <c r="DB361">
        <f>IF(OR(DB239="",AND(DB239=DB238,DB239=DB240)),NA(), DB239)</f>
        <v>0</v>
      </c>
      <c r="DC361">
        <f>IF(ISNA(DD361),NA(),DC239)</f>
        <v>0</v>
      </c>
      <c r="DD361">
        <f>IF(OR(DD239="",AND(DD239=DD238,DD239=DD240)),NA(), DD239)</f>
        <v>0</v>
      </c>
      <c r="DE361">
        <f>IF(ISNA(DF361),NA(),DE239)</f>
        <v>0</v>
      </c>
      <c r="DF361">
        <f>IF(OR(DF239="",AND(DF239=DF238,DF239=DF240)),NA(), DF239)</f>
        <v>0</v>
      </c>
      <c r="DG361">
        <f>IF(ISNA(DH361),NA(),DG239)</f>
        <v>0</v>
      </c>
      <c r="DH361">
        <f>IF(OR(DH239="",AND(DH239=DH238,DH239=DH240)),NA(), DH239)</f>
        <v>0</v>
      </c>
      <c r="DI361">
        <f>IF(ISNA(DJ361),NA(),DI239)</f>
        <v>0</v>
      </c>
      <c r="DJ361">
        <f>IF(OR(DJ239="",AND(DJ239=DJ238,DJ239=DJ240)),NA(), DJ239)</f>
        <v>0</v>
      </c>
      <c r="DK361">
        <f>IF(ISNA(DL361),NA(),DK239)</f>
        <v>0</v>
      </c>
      <c r="DL361">
        <f>IF(OR(DL239="",AND(DL239=DL238,DL239=DL240)),NA(), DL239)</f>
        <v>0</v>
      </c>
      <c r="DM361">
        <f>IF(ISNA(DN361),NA(),DM239)</f>
        <v>0</v>
      </c>
      <c r="DN361">
        <f>IF(OR(DN239="",AND(DN239=DN238,DN239=DN240)),NA(), DN239)</f>
        <v>0</v>
      </c>
      <c r="DO361">
        <f>IF(ISNA(DP361),NA(),DO239)</f>
        <v>0</v>
      </c>
      <c r="DP361">
        <f>IF(OR(DP239="",AND(DP239=DP238,DP239=DP240)),NA(), DP239)</f>
        <v>0</v>
      </c>
      <c r="DQ361">
        <f>IF(ISNA(DR361),NA(),DQ239)</f>
        <v>0</v>
      </c>
      <c r="DR361">
        <f>IF(OR(DR239="",AND(DR239=DR238,DR239=DR240)),NA(), DR239)</f>
        <v>0</v>
      </c>
      <c r="DS361">
        <f>IF(ISNA(DT361),NA(),DS239)</f>
        <v>0</v>
      </c>
      <c r="DT361">
        <f>IF(OR(DT239="",AND(DT239=DT238,DT239=DT240)),NA(), DT239)</f>
        <v>0</v>
      </c>
      <c r="DU361">
        <f>IF(ISNA(DV361),NA(),DU239)</f>
        <v>0</v>
      </c>
      <c r="DV361">
        <f>IF(OR(DV239="",AND(DV239=DV238,DV239=DV240)),NA(), DV239)</f>
        <v>0</v>
      </c>
      <c r="DW361">
        <f>IF(ISNA(DX361),NA(),DW239)</f>
        <v>0</v>
      </c>
      <c r="DX361">
        <f>IF(OR(DX239="",AND(DX239=DX238,DX239=DX240)),NA(), DX239)</f>
        <v>0</v>
      </c>
      <c r="DY361">
        <f>IF(ISNA(DZ361),NA(),DY239)</f>
        <v>0</v>
      </c>
      <c r="DZ361">
        <f>IF(OR(DZ239="",AND(DZ239=DZ238,DZ239=DZ240)),NA(), DZ239)</f>
        <v>0</v>
      </c>
      <c r="EA361">
        <f>IF(ISNA(EB361),NA(),EA239)</f>
        <v>0</v>
      </c>
      <c r="EB361">
        <f>IF(OR(EB239="",AND(EB239=EB238,EB239=EB240)),NA(), EB239)</f>
        <v>0</v>
      </c>
      <c r="EC361">
        <f>IF(ISNA(ED361),NA(),EC239)</f>
        <v>0</v>
      </c>
      <c r="ED361">
        <f>IF(OR(ED239="",AND(ED239=ED238,ED239=ED240)),NA(), ED239)</f>
        <v>0</v>
      </c>
      <c r="EE361">
        <f>IF(ISNA(EF361),NA(),EE239)</f>
        <v>0</v>
      </c>
      <c r="EF361">
        <f>IF(OR(EF239="",AND(EF239=EF238,EF239=EF240)),NA(), EF239)</f>
        <v>0</v>
      </c>
      <c r="EI361">
        <f>IF(ISNA(EJ361),NA(),EI239)</f>
        <v>0</v>
      </c>
      <c r="EJ361">
        <f>IF(OR(EJ239="",AND(EJ239=EJ238,EJ239=EJ240)),NA(), EJ239)</f>
        <v>0</v>
      </c>
      <c r="EK361">
        <f>IF(ISNA(EL361),NA(),EK239)</f>
        <v>0</v>
      </c>
      <c r="EL361">
        <f>IF(OR(EL239="",AND(EL239=EL238,EL239=EL240)),NA(), EL239)</f>
        <v>0</v>
      </c>
      <c r="EM361">
        <f>IF(ISNA(EN361),NA(),EM239)</f>
        <v>0</v>
      </c>
      <c r="EN361">
        <f>IF(OR(EN239="",AND(EN239=EN238,EN239=EN240)),NA(), EN239)</f>
        <v>0</v>
      </c>
      <c r="EO361">
        <f>IF(ISNA(EP361),NA(),EO239)</f>
        <v>0</v>
      </c>
      <c r="EP361">
        <f>IF(OR(EP239="",AND(EP239=EP238,EP239=EP240)),NA(), EP239)</f>
        <v>0</v>
      </c>
      <c r="EQ361">
        <f>IF(ISNA(ER361),NA(),EQ239)</f>
        <v>0</v>
      </c>
      <c r="ER361">
        <f>IF(OR(ER239="",AND(ER239=ER238,ER239=ER240)),NA(), ER239)</f>
        <v>0</v>
      </c>
      <c r="ES361">
        <f>IF(ISNA(ET361),NA(),ES239)</f>
        <v>0</v>
      </c>
      <c r="ET361">
        <f>IF(OR(ET239="",AND(ET239=ET238,ET239=ET240)),NA(), ET239)</f>
        <v>0</v>
      </c>
      <c r="EU361">
        <f>IF(ISNA(EV361),NA(),EU239)</f>
        <v>0</v>
      </c>
      <c r="EV361">
        <f>IF(OR(EV239="",AND(EV239=EV238,EV239=EV240)),NA(), EV239)</f>
        <v>0</v>
      </c>
      <c r="EW361">
        <f>IF(ISNA(EX361),NA(),EW239)</f>
        <v>0</v>
      </c>
      <c r="EX361">
        <f>IF(OR(EX239="",AND(EX239=EX238,EX239=EX240)),NA(), EX239)</f>
        <v>0</v>
      </c>
      <c r="EY361">
        <f>IF(ISNA(EZ361),NA(),EY239)</f>
        <v>0</v>
      </c>
      <c r="EZ361">
        <f>IF(OR(EZ239="",AND(EZ239=EZ238,EZ239=EZ240)),NA(), EZ239)</f>
        <v>0</v>
      </c>
      <c r="FA361">
        <f>IF(ISNA(FB361),NA(),FA239)</f>
        <v>0</v>
      </c>
      <c r="FB361">
        <f>IF(OR(FB239="",AND(FB239=FB238,FB239=FB240)),NA(), FB239)</f>
        <v>0</v>
      </c>
      <c r="FC361">
        <f>IF(ISNA(FD361),NA(),FC239)</f>
        <v>0</v>
      </c>
      <c r="FD361">
        <f>IF(OR(FD239="",AND(FD239=FD238,FD239=FD240)),NA(), FD239)</f>
        <v>0</v>
      </c>
      <c r="FE361">
        <f>IF(ISNA(FF361),NA(),FE239)</f>
        <v>0</v>
      </c>
      <c r="FF361">
        <f>IF(OR(FF239="",AND(FF239=FF238,FF239=FF240)),NA(), FF239)</f>
        <v>0</v>
      </c>
      <c r="FG361">
        <f>IF(ISNA(FH361),NA(),FG239)</f>
        <v>0</v>
      </c>
      <c r="FH361">
        <f>IF(OR(FH239="",AND(FH239=FH238,FH239=FH240)),NA(), FH239)</f>
        <v>0</v>
      </c>
      <c r="FI361">
        <f>IF(ISNA(FJ361),NA(),FI239)</f>
        <v>0</v>
      </c>
      <c r="FJ361">
        <f>IF(OR(FJ239="",AND(FJ239=FJ238,FJ239=FJ240)),NA(), FJ239)</f>
        <v>0</v>
      </c>
      <c r="FK361">
        <f>IF(ISNA(FL361),NA(),FK239)</f>
        <v>0</v>
      </c>
      <c r="FL361">
        <f>IF(OR(FL239="",AND(FL239=FL238,FL239=FL240)),NA(), FL239)</f>
        <v>0</v>
      </c>
      <c r="FM361">
        <f>IF(ISNA(FN361),NA(),FM239)</f>
        <v>0</v>
      </c>
      <c r="FN361">
        <f>IF(OR(FN239="",AND(FN239=FN238,FN239=FN240)),NA(), FN239)</f>
        <v>0</v>
      </c>
      <c r="FO361">
        <f>IF(ISNA(FP361),NA(),FO239)</f>
        <v>0</v>
      </c>
      <c r="FP361">
        <f>IF(OR(FP239="",AND(FP239=FP238,FP239=FP240)),NA(), FP239)</f>
        <v>0</v>
      </c>
      <c r="FQ361">
        <f>IF(ISNA(FR361),NA(),FQ239)</f>
        <v>0</v>
      </c>
      <c r="FR361">
        <f>IF(OR(FR239="",AND(FR239=FR238,FR239=FR240)),NA(), FR239)</f>
        <v>0</v>
      </c>
      <c r="FS361">
        <f>IF(ISNA(FT361),NA(),FS239)</f>
        <v>0</v>
      </c>
      <c r="FT361">
        <f>IF(OR(FT239="",AND(FT239=FT238,FT239=FT240)),NA(), FT239)</f>
        <v>0</v>
      </c>
      <c r="FU361">
        <f>IF(ISNA(FV361),NA(),FU239)</f>
        <v>0</v>
      </c>
      <c r="FV361">
        <f>IF(OR(FV239="",AND(FV239=FV238,FV239=FV240)),NA(), FV239)</f>
        <v>0</v>
      </c>
      <c r="FW361">
        <f>IF(ISNA(FX361),NA(),FW239)</f>
        <v>0</v>
      </c>
      <c r="FX361">
        <f>IF(OR(FX239="",AND(FX239=FX238,FX239=FX240)),NA(), FX239)</f>
        <v>0</v>
      </c>
      <c r="FY361">
        <f>IF(ISNA(FZ361),NA(),FY239)</f>
        <v>0</v>
      </c>
      <c r="FZ361">
        <f>IF(OR(FZ239="",AND(FZ239=FZ238,FZ239=FZ240)),NA(), FZ239)</f>
        <v>0</v>
      </c>
      <c r="GA361">
        <f>IF(ISNA(GB361),NA(),GA239)</f>
        <v>0</v>
      </c>
      <c r="GB361">
        <f>IF(OR(GB239="",AND(GB239=GB238,GB239=GB240)),NA(), GB239)</f>
        <v>0</v>
      </c>
      <c r="GC361">
        <f>IF(ISNA(GD361),NA(),GC239)</f>
        <v>0</v>
      </c>
      <c r="GD361">
        <f>IF(OR(GD239="",AND(GD239=GD238,GD239=GD240)),NA(), GD239)</f>
        <v>0</v>
      </c>
      <c r="GE361">
        <f>IF(ISNA(GF361),NA(),GE239)</f>
        <v>0</v>
      </c>
      <c r="GF361">
        <f>IF(OR(GF239="",AND(GF239=GF238,GF239=GF240)),NA(), GF239)</f>
        <v>0</v>
      </c>
      <c r="GG361">
        <f>IF(ISNA(GH361),NA(),GG239)</f>
        <v>0</v>
      </c>
      <c r="GH361">
        <f>IF(OR(GH239="",AND(GH239=GH238,GH239=GH240)),NA(), GH239)</f>
        <v>0</v>
      </c>
      <c r="GI361">
        <f>IF(ISNA(GJ361),NA(),GI239)</f>
        <v>0</v>
      </c>
      <c r="GJ361">
        <f>IF(OR(GJ239="",AND(GJ239=GJ238,GJ239=GJ240)),NA(), GJ239)</f>
        <v>0</v>
      </c>
      <c r="GK361">
        <f>IF(ISNA(GL361),NA(),GK239)</f>
        <v>0</v>
      </c>
      <c r="GL361">
        <f>IF(OR(GL239="",AND(GL239=GL238,GL239=GL240)),NA(), GL239)</f>
        <v>0</v>
      </c>
      <c r="GM361">
        <f>IF(ISNA(GN361),NA(),GM239)</f>
        <v>0</v>
      </c>
      <c r="GN361">
        <f>IF(OR(GN239="",AND(GN239=GN238,GN239=GN240)),NA(), GN239)</f>
        <v>0</v>
      </c>
      <c r="GO361">
        <f>IF(ISNA(GP361),NA(),GO239)</f>
        <v>0</v>
      </c>
      <c r="GP361">
        <f>IF(OR(GP239="",AND(GP239=GP238,GP239=GP240)),NA(), GP239)</f>
        <v>0</v>
      </c>
      <c r="GQ361">
        <f>IF(ISNA(GR361),NA(),GQ239)</f>
        <v>0</v>
      </c>
      <c r="GR361">
        <f>IF(OR(GR239="",AND(GR239=GR238,GR239=GR240)),NA(), GR239)</f>
        <v>0</v>
      </c>
      <c r="GS361">
        <f>IF(ISNA(GT361),NA(),GS239)</f>
        <v>0</v>
      </c>
      <c r="GT361">
        <f>IF(OR(GT239="",AND(GT239=GT238,GT239=GT240)),NA(), GT239)</f>
        <v>0</v>
      </c>
      <c r="GU361">
        <f>IF(ISNA(GV361),NA(),GU239)</f>
        <v>0</v>
      </c>
      <c r="GV361">
        <f>IF(OR(GV239="",AND(GV239=GV238,GV239=GV240)),NA(), GV239)</f>
        <v>0</v>
      </c>
      <c r="GW361">
        <f>IF(ISNA(GX361),NA(),GW239)</f>
        <v>0</v>
      </c>
      <c r="GX361">
        <f>IF(OR(GX239="",AND(GX239=GX238,GX239=GX240)),NA(), GX239)</f>
        <v>0</v>
      </c>
      <c r="GY361">
        <f>IF(ISNA(GZ361),NA(),GY239)</f>
        <v>0</v>
      </c>
      <c r="GZ361">
        <f>IF(OR(GZ239="",AND(GZ239=GZ238,GZ239=GZ240)),NA(), GZ239)</f>
        <v>0</v>
      </c>
      <c r="HA361">
        <f>IF(ISNA(HB361),NA(),HA239)</f>
        <v>0</v>
      </c>
      <c r="HB361">
        <f>IF(OR(HB239="",AND(HB239=HB238,HB239=HB240)),NA(), HB239)</f>
        <v>0</v>
      </c>
      <c r="HC361">
        <f>IF(ISNA(HD361),NA(),HC239)</f>
        <v>0</v>
      </c>
      <c r="HD361">
        <f>IF(OR(HD239="",AND(HD239=HD238,HD239=HD240)),NA(), HD239)</f>
        <v>0</v>
      </c>
      <c r="HE361">
        <f>IF(ISNA(HF361),NA(),HE239)</f>
        <v>0</v>
      </c>
      <c r="HF361">
        <f>IF(OR(HF239="",AND(HF239=HF238,HF239=HF240)),NA(), HF239)</f>
        <v>0</v>
      </c>
      <c r="HG361">
        <f>IF(ISNA(HH361),NA(),HG239)</f>
        <v>0</v>
      </c>
      <c r="HH361">
        <f>IF(OR(HH239="",AND(HH239=HH238,HH239=HH240)),NA(), HH239)</f>
        <v>0</v>
      </c>
      <c r="HI361">
        <f>IF(ISNA(HJ361),NA(),HI239)</f>
        <v>0</v>
      </c>
      <c r="HJ361">
        <f>IF(OR(HJ239="",AND(HJ239=HJ238,HJ239=HJ240)),NA(), HJ239)</f>
        <v>0</v>
      </c>
      <c r="HK361">
        <f>IF(ISNA(HL361),NA(),HK239)</f>
        <v>0</v>
      </c>
      <c r="HL361">
        <f>IF(OR(HL239="",AND(HL239=HL238,HL239=HL240)),NA(), HL239)</f>
        <v>0</v>
      </c>
      <c r="HM361">
        <f>IF(ISNA(HN361),NA(),HM239)</f>
        <v>0</v>
      </c>
      <c r="HN361">
        <f>IF(OR(HN239="",AND(HN239=HN238,HN239=HN240)),NA(), HN239)</f>
        <v>0</v>
      </c>
      <c r="HO361">
        <f>IF(ISNA(HP361),NA(),HO239)</f>
        <v>0</v>
      </c>
      <c r="HP361">
        <f>IF(OR(HP239="",AND(HP239=HP238,HP239=HP240)),NA(), HP239)</f>
        <v>0</v>
      </c>
      <c r="HQ361">
        <f>IF(ISNA(HR361),NA(),HQ239)</f>
        <v>0</v>
      </c>
      <c r="HR361">
        <f>IF(OR(HR239="",AND(HR239=HR238,HR239=HR240)),NA(), HR239)</f>
        <v>0</v>
      </c>
      <c r="HS361">
        <f>IF(ISNA(HT361),NA(),HS239)</f>
        <v>0</v>
      </c>
      <c r="HT361">
        <f>IF(OR(HT239="",AND(HT239=HT238,HT239=HT240)),NA(), HT239)</f>
        <v>0</v>
      </c>
      <c r="HU361">
        <f>IF(ISNA(HV361),NA(),HU239)</f>
        <v>0</v>
      </c>
      <c r="HV361">
        <f>IF(OR(HV239="",AND(HV239=HV238,HV239=HV240)),NA(), HV239)</f>
        <v>0</v>
      </c>
      <c r="HW361">
        <f>IF(ISNA(HX361),NA(),HW239)</f>
        <v>0</v>
      </c>
      <c r="HX361">
        <f>IF(OR(HX239="",AND(HX239=HX238,HX239=HX240)),NA(), HX239)</f>
        <v>0</v>
      </c>
      <c r="HY361">
        <f>IF(ISNA(HZ361),NA(),HY239)</f>
        <v>0</v>
      </c>
      <c r="HZ361">
        <f>IF(OR(HZ239="",AND(HZ239=HZ238,HZ239=HZ240)),NA(), HZ239)</f>
        <v>0</v>
      </c>
      <c r="IA361">
        <f>IF(ISNA(IB361),NA(),IA239)</f>
        <v>0</v>
      </c>
      <c r="IB361">
        <f>IF(OR(IB239="",AND(IB239=IB238,IB239=IB240)),NA(), IB239)</f>
        <v>0</v>
      </c>
      <c r="IC361">
        <f>IF(ISNA(ID361),NA(),IC239)</f>
        <v>0</v>
      </c>
      <c r="ID361">
        <f>IF(OR(ID239="",AND(ID239=ID238,ID239=ID240)),NA(), ID239)</f>
        <v>0</v>
      </c>
      <c r="IE361">
        <f>IF(ISNA(IF361),NA(),IE239)</f>
        <v>0</v>
      </c>
      <c r="IF361">
        <f>IF(OR(IF239="",AND(IF239=IF238,IF239=IF240)),NA(), IF239)</f>
        <v>0</v>
      </c>
      <c r="IG361">
        <f>IF(ISNA(IH361),NA(),IG239)</f>
        <v>0</v>
      </c>
      <c r="IH361">
        <f>IF(OR(IH239="",AND(IH239=IH238,IH239=IH240)),NA(), IH239)</f>
        <v>0</v>
      </c>
      <c r="II361">
        <f>IF(ISNA(IJ361),NA(),II239)</f>
        <v>0</v>
      </c>
      <c r="IJ361">
        <f>IF(OR(IJ239="",AND(IJ239=IJ238,IJ239=IJ240)),NA(), IJ239)</f>
        <v>0</v>
      </c>
      <c r="IK361">
        <f>IF(ISNA(IL361),NA(),IK239)</f>
        <v>0</v>
      </c>
      <c r="IL361">
        <f>IF(OR(IL239="",AND(IL239=IL238,IL239=IL240)),NA(), IL239)</f>
        <v>0</v>
      </c>
      <c r="IM361">
        <f>IF(ISNA(IN361),NA(),IM239)</f>
        <v>0</v>
      </c>
      <c r="IN361">
        <f>IF(OR(IN239="",AND(IN239=IN238,IN239=IN240)),NA(), IN239)</f>
        <v>0</v>
      </c>
      <c r="IO361">
        <f>IF(ISNA(IP361),NA(),IO239)</f>
        <v>0</v>
      </c>
      <c r="IP361">
        <f>IF(OR(IP239="",AND(IP239=IP238,IP239=IP240)),NA(), IP239)</f>
        <v>0</v>
      </c>
      <c r="IQ361">
        <f>IF(ISNA(IR361),NA(),IQ239)</f>
        <v>0</v>
      </c>
      <c r="IR361">
        <f>IF(OR(IR239="",AND(IR239=IR238,IR239=IR240)),NA(), IR239)</f>
        <v>0</v>
      </c>
      <c r="IS361">
        <f>IF(ISNA(IT361),NA(),IS239)</f>
        <v>0</v>
      </c>
      <c r="IT361">
        <f>IF(OR(IT239="",AND(IT239=IT238,IT239=IT240)),NA(), IT239)</f>
        <v>0</v>
      </c>
      <c r="IU361">
        <f>IF(ISNA(IV361),NA(),IU239)</f>
        <v>0</v>
      </c>
      <c r="IV361">
        <f>IF(OR(IV239="",AND(IV239=IV238,IV239=IV240)),NA(), IV239)</f>
        <v>0</v>
      </c>
      <c r="IW361">
        <f>IF(ISNA(IX361),NA(),IW239)</f>
        <v>0</v>
      </c>
      <c r="IX361">
        <f>IF(OR(IX239="",AND(IX239=IX238,IX239=IX240)),NA(), IX239)</f>
        <v>0</v>
      </c>
      <c r="IY361">
        <f>IF(ISNA(IZ361),NA(),IY239)</f>
        <v>0</v>
      </c>
      <c r="IZ361">
        <f>IF(OR(IZ239="",AND(IZ239=IZ238,IZ239=IZ240)),NA(), IZ239)</f>
        <v>0</v>
      </c>
      <c r="JA361">
        <f>IF(ISNA(JB361),NA(),JA239)</f>
        <v>0</v>
      </c>
      <c r="JB361">
        <f>IF(OR(JB239="",AND(JB239=JB238,JB239=JB240)),NA(), JB239)</f>
        <v>0</v>
      </c>
      <c r="JC361">
        <f>IF(ISNA(JD361),NA(),JC239)</f>
        <v>0</v>
      </c>
      <c r="JD361">
        <f>IF(OR(JD239="",AND(JD239=JD238,JD239=JD240)),NA(), JD239)</f>
        <v>0</v>
      </c>
      <c r="JE361">
        <f>IF(ISNA(JF361),NA(),JE239)</f>
        <v>0</v>
      </c>
      <c r="JF361">
        <f>IF(OR(JF239="",AND(JF239=JF238,JF239=JF240)),NA(), JF239)</f>
        <v>0</v>
      </c>
      <c r="JG361">
        <f>IF(ISNA(JH361),NA(),JG239)</f>
        <v>0</v>
      </c>
      <c r="JH361">
        <f>IF(OR(JH239="",AND(JH239=JH238,JH239=JH240)),NA(), JH239)</f>
        <v>0</v>
      </c>
      <c r="JI361">
        <f>IF(ISNA(JJ361),NA(),JI239)</f>
        <v>0</v>
      </c>
      <c r="JJ361">
        <f>IF(OR(JJ239="",AND(JJ239=JJ238,JJ239=JJ240)),NA(), JJ239)</f>
        <v>0</v>
      </c>
    </row>
    <row r="362" spans="5:270">
      <c r="E362">
        <f>IF(ISNA(F362),NA(),E240)</f>
        <v>0</v>
      </c>
      <c r="F362">
        <f>IF(OR(F240="",AND(F240=F239,F240=F241)),NA(), F240)</f>
        <v>0</v>
      </c>
      <c r="G362">
        <f>IF(ISNA(H362),NA(),G240)</f>
        <v>0</v>
      </c>
      <c r="H362">
        <f>IF(OR(H240="",AND(H240=H239,H240=H241)),NA(), H240)</f>
        <v>0</v>
      </c>
      <c r="I362">
        <f>IF(ISNA(J362),NA(),I240)</f>
        <v>0</v>
      </c>
      <c r="J362">
        <f>IF(OR(J240="",AND(J240=J239,J240=J241)),NA(), J240)</f>
        <v>0</v>
      </c>
      <c r="K362">
        <f>IF(ISNA(L362),NA(),K240)</f>
        <v>0</v>
      </c>
      <c r="L362">
        <f>IF(OR(L240="",AND(L240=L239,L240=L241)),NA(), L240)</f>
        <v>0</v>
      </c>
      <c r="M362">
        <f>IF(ISNA(N362),NA(),M240)</f>
        <v>0</v>
      </c>
      <c r="N362">
        <f>IF(OR(N240="",AND(N240=N239,N240=N241)),NA(), N240)</f>
        <v>0</v>
      </c>
      <c r="O362">
        <f>IF(ISNA(P362),NA(),O240)</f>
        <v>0</v>
      </c>
      <c r="P362">
        <f>IF(OR(P240="",AND(P240=P239,P240=P241)),NA(), P240)</f>
        <v>0</v>
      </c>
      <c r="Q362">
        <f>IF(ISNA(R362),NA(),Q240)</f>
        <v>0</v>
      </c>
      <c r="R362">
        <f>IF(OR(R240="",AND(R240=R239,R240=R241)),NA(), R240)</f>
        <v>0</v>
      </c>
      <c r="S362">
        <f>IF(ISNA(T362),NA(),S240)</f>
        <v>0</v>
      </c>
      <c r="T362">
        <f>IF(OR(T240="",AND(T240=T239,T240=T241)),NA(), T240)</f>
        <v>0</v>
      </c>
      <c r="U362">
        <f>IF(ISNA(V362),NA(),U240)</f>
        <v>0</v>
      </c>
      <c r="V362">
        <f>IF(OR(V240="",AND(V240=V239,V240=V241)),NA(), V240)</f>
        <v>0</v>
      </c>
      <c r="W362">
        <f>IF(ISNA(X362),NA(),W240)</f>
        <v>0</v>
      </c>
      <c r="X362">
        <f>IF(OR(X240="",AND(X240=X239,X240=X241)),NA(), X240)</f>
        <v>0</v>
      </c>
      <c r="Y362">
        <f>IF(ISNA(Z362),NA(),Y240)</f>
        <v>0</v>
      </c>
      <c r="Z362">
        <f>IF(OR(Z240="",AND(Z240=Z239,Z240=Z241)),NA(), Z240)</f>
        <v>0</v>
      </c>
      <c r="AA362">
        <f>IF(ISNA(AB362),NA(),AA240)</f>
        <v>0</v>
      </c>
      <c r="AB362">
        <f>IF(OR(AB240="",AND(AB240=AB239,AB240=AB241)),NA(), AB240)</f>
        <v>0</v>
      </c>
      <c r="AC362">
        <f>IF(ISNA(AD362),NA(),AC240)</f>
        <v>0</v>
      </c>
      <c r="AD362">
        <f>IF(OR(AD240="",AND(AD240=AD239,AD240=AD241)),NA(), AD240)</f>
        <v>0</v>
      </c>
      <c r="AE362">
        <f>IF(ISNA(AF362),NA(),AE240)</f>
        <v>0</v>
      </c>
      <c r="AF362">
        <f>IF(OR(AF240="",AND(AF240=AF239,AF240=AF241)),NA(), AF240)</f>
        <v>0</v>
      </c>
      <c r="AG362">
        <f>IF(ISNA(AH362),NA(),AG240)</f>
        <v>0</v>
      </c>
      <c r="AH362">
        <f>IF(OR(AH240="",AND(AH240=AH239,AH240=AH241)),NA(), AH240)</f>
        <v>0</v>
      </c>
      <c r="AI362">
        <f>IF(ISNA(AJ362),NA(),AI240)</f>
        <v>0</v>
      </c>
      <c r="AJ362">
        <f>IF(OR(AJ240="",AND(AJ240=AJ239,AJ240=AJ241)),NA(), AJ240)</f>
        <v>0</v>
      </c>
      <c r="AK362">
        <f>IF(ISNA(AL362),NA(),AK240)</f>
        <v>0</v>
      </c>
      <c r="AL362">
        <f>IF(OR(AL240="",AND(AL240=AL239,AL240=AL241)),NA(), AL240)</f>
        <v>0</v>
      </c>
      <c r="AM362">
        <f>IF(ISNA(AN362),NA(),AM240)</f>
        <v>0</v>
      </c>
      <c r="AN362">
        <f>IF(OR(AN240="",AND(AN240=AN239,AN240=AN241)),NA(), AN240)</f>
        <v>0</v>
      </c>
      <c r="AO362">
        <f>IF(ISNA(AP362),NA(),AO240)</f>
        <v>0</v>
      </c>
      <c r="AP362">
        <f>IF(OR(AP240="",AND(AP240=AP239,AP240=AP241)),NA(), AP240)</f>
        <v>0</v>
      </c>
      <c r="AQ362">
        <f>IF(ISNA(AR362),NA(),AQ240)</f>
        <v>0</v>
      </c>
      <c r="AR362">
        <f>IF(OR(AR240="",AND(AR240=AR239,AR240=AR241)),NA(), AR240)</f>
        <v>0</v>
      </c>
      <c r="AS362">
        <f>IF(ISNA(AT362),NA(),AS240)</f>
        <v>0</v>
      </c>
      <c r="AT362">
        <f>IF(OR(AT240="",AND(AT240=AT239,AT240=AT241)),NA(), AT240)</f>
        <v>0</v>
      </c>
      <c r="AU362">
        <f>IF(ISNA(AV362),NA(),AU240)</f>
        <v>0</v>
      </c>
      <c r="AV362">
        <f>IF(OR(AV240="",AND(AV240=AV239,AV240=AV241)),NA(), AV240)</f>
        <v>0</v>
      </c>
      <c r="AW362">
        <f>IF(ISNA(AX362),NA(),AW240)</f>
        <v>0</v>
      </c>
      <c r="AX362">
        <f>IF(OR(AX240="",AND(AX240=AX239,AX240=AX241)),NA(), AX240)</f>
        <v>0</v>
      </c>
      <c r="AY362">
        <f>IF(ISNA(AZ362),NA(),AY240)</f>
        <v>0</v>
      </c>
      <c r="AZ362">
        <f>IF(OR(AZ240="",AND(AZ240=AZ239,AZ240=AZ241)),NA(), AZ240)</f>
        <v>0</v>
      </c>
      <c r="BA362">
        <f>IF(ISNA(BB362),NA(),BA240)</f>
        <v>0</v>
      </c>
      <c r="BB362">
        <f>IF(OR(BB240="",AND(BB240=BB239,BB240=BB241)),NA(), BB240)</f>
        <v>0</v>
      </c>
      <c r="BC362">
        <f>IF(ISNA(BD362),NA(),BC240)</f>
        <v>0</v>
      </c>
      <c r="BD362">
        <f>IF(OR(BD240="",AND(BD240=BD239,BD240=BD241)),NA(), BD240)</f>
        <v>0</v>
      </c>
      <c r="BE362">
        <f>IF(ISNA(BF362),NA(),BE240)</f>
        <v>0</v>
      </c>
      <c r="BF362">
        <f>IF(OR(BF240="",AND(BF240=BF239,BF240=BF241)),NA(), BF240)</f>
        <v>0</v>
      </c>
      <c r="BG362">
        <f>IF(ISNA(BH362),NA(),BG240)</f>
        <v>0</v>
      </c>
      <c r="BH362">
        <f>IF(OR(BH240="",AND(BH240=BH239,BH240=BH241)),NA(), BH240)</f>
        <v>0</v>
      </c>
      <c r="BI362">
        <f>IF(ISNA(BJ362),NA(),BI240)</f>
        <v>0</v>
      </c>
      <c r="BJ362">
        <f>IF(OR(BJ240="",AND(BJ240=BJ239,BJ240=BJ241)),NA(), BJ240)</f>
        <v>0</v>
      </c>
      <c r="BK362">
        <f>IF(ISNA(BL362),NA(),BK240)</f>
        <v>0</v>
      </c>
      <c r="BL362">
        <f>IF(OR(BL240="",AND(BL240=BL239,BL240=BL241)),NA(), BL240)</f>
        <v>0</v>
      </c>
      <c r="BM362">
        <f>IF(ISNA(BN362),NA(),BM240)</f>
        <v>0</v>
      </c>
      <c r="BN362">
        <f>IF(OR(BN240="",AND(BN240=BN239,BN240=BN241)),NA(), BN240)</f>
        <v>0</v>
      </c>
      <c r="BO362">
        <f>IF(ISNA(BP362),NA(),BO240)</f>
        <v>0</v>
      </c>
      <c r="BP362">
        <f>IF(OR(BP240="",AND(BP240=BP239,BP240=BP241)),NA(), BP240)</f>
        <v>0</v>
      </c>
      <c r="BQ362">
        <f>IF(ISNA(BR362),NA(),BQ240)</f>
        <v>0</v>
      </c>
      <c r="BR362">
        <f>IF(OR(BR240="",AND(BR240=BR239,BR240=BR241)),NA(), BR240)</f>
        <v>0</v>
      </c>
      <c r="BS362">
        <f>IF(ISNA(BT362),NA(),BS240)</f>
        <v>0</v>
      </c>
      <c r="BT362">
        <f>IF(OR(BT240="",AND(BT240=BT239,BT240=BT241)),NA(), BT240)</f>
        <v>0</v>
      </c>
      <c r="BU362">
        <f>IF(ISNA(BV362),NA(),BU240)</f>
        <v>0</v>
      </c>
      <c r="BV362">
        <f>IF(OR(BV240="",AND(BV240=BV239,BV240=BV241)),NA(), BV240)</f>
        <v>0</v>
      </c>
      <c r="BW362">
        <f>IF(ISNA(BX362),NA(),BW240)</f>
        <v>0</v>
      </c>
      <c r="BX362">
        <f>IF(OR(BX240="",AND(BX240=BX239,BX240=BX241)),NA(), BX240)</f>
        <v>0</v>
      </c>
      <c r="BY362">
        <f>IF(ISNA(BZ362),NA(),BY240)</f>
        <v>0</v>
      </c>
      <c r="BZ362">
        <f>IF(OR(BZ240="",AND(BZ240=BZ239,BZ240=BZ241)),NA(), BZ240)</f>
        <v>0</v>
      </c>
      <c r="CA362">
        <f>IF(ISNA(CB362),NA(),CA240)</f>
        <v>0</v>
      </c>
      <c r="CB362">
        <f>IF(OR(CB240="",AND(CB240=CB239,CB240=CB241)),NA(), CB240)</f>
        <v>0</v>
      </c>
      <c r="CC362">
        <f>IF(ISNA(CD362),NA(),CC240)</f>
        <v>0</v>
      </c>
      <c r="CD362">
        <f>IF(OR(CD240="",AND(CD240=CD239,CD240=CD241)),NA(), CD240)</f>
        <v>0</v>
      </c>
      <c r="CE362">
        <f>IF(ISNA(CF362),NA(),CE240)</f>
        <v>0</v>
      </c>
      <c r="CF362">
        <f>IF(OR(CF240="",AND(CF240=CF239,CF240=CF241)),NA(), CF240)</f>
        <v>0</v>
      </c>
      <c r="CG362">
        <f>IF(ISNA(CH362),NA(),CG240)</f>
        <v>0</v>
      </c>
      <c r="CH362">
        <f>IF(OR(CH240="",AND(CH240=CH239,CH240=CH241)),NA(), CH240)</f>
        <v>0</v>
      </c>
      <c r="CI362">
        <f>IF(ISNA(CJ362),NA(),CI240)</f>
        <v>0</v>
      </c>
      <c r="CJ362">
        <f>IF(OR(CJ240="",AND(CJ240=CJ239,CJ240=CJ241)),NA(), CJ240)</f>
        <v>0</v>
      </c>
      <c r="CK362">
        <f>IF(ISNA(CL362),NA(),CK240)</f>
        <v>0</v>
      </c>
      <c r="CL362">
        <f>IF(OR(CL240="",AND(CL240=CL239,CL240=CL241)),NA(), CL240)</f>
        <v>0</v>
      </c>
      <c r="CM362">
        <f>IF(ISNA(CN362),NA(),CM240)</f>
        <v>0</v>
      </c>
      <c r="CN362">
        <f>IF(OR(CN240="",AND(CN240=CN239,CN240=CN241)),NA(), CN240)</f>
        <v>0</v>
      </c>
      <c r="CO362">
        <f>IF(ISNA(CP362),NA(),CO240)</f>
        <v>0</v>
      </c>
      <c r="CP362">
        <f>IF(OR(CP240="",AND(CP240=CP239,CP240=CP241)),NA(), CP240)</f>
        <v>0</v>
      </c>
      <c r="CQ362">
        <f>IF(ISNA(CR362),NA(),CQ240)</f>
        <v>0</v>
      </c>
      <c r="CR362">
        <f>IF(OR(CR240="",AND(CR240=CR239,CR240=CR241)),NA(), CR240)</f>
        <v>0</v>
      </c>
      <c r="CS362">
        <f>IF(ISNA(CT362),NA(),CS240)</f>
        <v>0</v>
      </c>
      <c r="CT362">
        <f>IF(OR(CT240="",AND(CT240=CT239,CT240=CT241)),NA(), CT240)</f>
        <v>0</v>
      </c>
      <c r="CU362">
        <f>IF(ISNA(CV362),NA(),CU240)</f>
        <v>0</v>
      </c>
      <c r="CV362">
        <f>IF(OR(CV240="",AND(CV240=CV239,CV240=CV241)),NA(), CV240)</f>
        <v>0</v>
      </c>
      <c r="CW362">
        <f>IF(ISNA(CX362),NA(),CW240)</f>
        <v>0</v>
      </c>
      <c r="CX362">
        <f>IF(OR(CX240="",AND(CX240=CX239,CX240=CX241)),NA(), CX240)</f>
        <v>0</v>
      </c>
      <c r="CY362">
        <f>IF(ISNA(CZ362),NA(),CY240)</f>
        <v>0</v>
      </c>
      <c r="CZ362">
        <f>IF(OR(CZ240="",AND(CZ240=CZ239,CZ240=CZ241)),NA(), CZ240)</f>
        <v>0</v>
      </c>
      <c r="DA362">
        <f>IF(ISNA(DB362),NA(),DA240)</f>
        <v>0</v>
      </c>
      <c r="DB362">
        <f>IF(OR(DB240="",AND(DB240=DB239,DB240=DB241)),NA(), DB240)</f>
        <v>0</v>
      </c>
      <c r="DC362">
        <f>IF(ISNA(DD362),NA(),DC240)</f>
        <v>0</v>
      </c>
      <c r="DD362">
        <f>IF(OR(DD240="",AND(DD240=DD239,DD240=DD241)),NA(), DD240)</f>
        <v>0</v>
      </c>
      <c r="DE362">
        <f>IF(ISNA(DF362),NA(),DE240)</f>
        <v>0</v>
      </c>
      <c r="DF362">
        <f>IF(OR(DF240="",AND(DF240=DF239,DF240=DF241)),NA(), DF240)</f>
        <v>0</v>
      </c>
      <c r="DG362">
        <f>IF(ISNA(DH362),NA(),DG240)</f>
        <v>0</v>
      </c>
      <c r="DH362">
        <f>IF(OR(DH240="",AND(DH240=DH239,DH240=DH241)),NA(), DH240)</f>
        <v>0</v>
      </c>
      <c r="DI362">
        <f>IF(ISNA(DJ362),NA(),DI240)</f>
        <v>0</v>
      </c>
      <c r="DJ362">
        <f>IF(OR(DJ240="",AND(DJ240=DJ239,DJ240=DJ241)),NA(), DJ240)</f>
        <v>0</v>
      </c>
      <c r="DK362">
        <f>IF(ISNA(DL362),NA(),DK240)</f>
        <v>0</v>
      </c>
      <c r="DL362">
        <f>IF(OR(DL240="",AND(DL240=DL239,DL240=DL241)),NA(), DL240)</f>
        <v>0</v>
      </c>
      <c r="DM362">
        <f>IF(ISNA(DN362),NA(),DM240)</f>
        <v>0</v>
      </c>
      <c r="DN362">
        <f>IF(OR(DN240="",AND(DN240=DN239,DN240=DN241)),NA(), DN240)</f>
        <v>0</v>
      </c>
      <c r="DO362">
        <f>IF(ISNA(DP362),NA(),DO240)</f>
        <v>0</v>
      </c>
      <c r="DP362">
        <f>IF(OR(DP240="",AND(DP240=DP239,DP240=DP241)),NA(), DP240)</f>
        <v>0</v>
      </c>
      <c r="DQ362">
        <f>IF(ISNA(DR362),NA(),DQ240)</f>
        <v>0</v>
      </c>
      <c r="DR362">
        <f>IF(OR(DR240="",AND(DR240=DR239,DR240=DR241)),NA(), DR240)</f>
        <v>0</v>
      </c>
      <c r="DS362">
        <f>IF(ISNA(DT362),NA(),DS240)</f>
        <v>0</v>
      </c>
      <c r="DT362">
        <f>IF(OR(DT240="",AND(DT240=DT239,DT240=DT241)),NA(), DT240)</f>
        <v>0</v>
      </c>
      <c r="DU362">
        <f>IF(ISNA(DV362),NA(),DU240)</f>
        <v>0</v>
      </c>
      <c r="DV362">
        <f>IF(OR(DV240="",AND(DV240=DV239,DV240=DV241)),NA(), DV240)</f>
        <v>0</v>
      </c>
      <c r="DW362">
        <f>IF(ISNA(DX362),NA(),DW240)</f>
        <v>0</v>
      </c>
      <c r="DX362">
        <f>IF(OR(DX240="",AND(DX240=DX239,DX240=DX241)),NA(), DX240)</f>
        <v>0</v>
      </c>
      <c r="DY362">
        <f>IF(ISNA(DZ362),NA(),DY240)</f>
        <v>0</v>
      </c>
      <c r="DZ362">
        <f>IF(OR(DZ240="",AND(DZ240=DZ239,DZ240=DZ241)),NA(), DZ240)</f>
        <v>0</v>
      </c>
      <c r="EA362">
        <f>IF(ISNA(EB362),NA(),EA240)</f>
        <v>0</v>
      </c>
      <c r="EB362">
        <f>IF(OR(EB240="",AND(EB240=EB239,EB240=EB241)),NA(), EB240)</f>
        <v>0</v>
      </c>
      <c r="EC362">
        <f>IF(ISNA(ED362),NA(),EC240)</f>
        <v>0</v>
      </c>
      <c r="ED362">
        <f>IF(OR(ED240="",AND(ED240=ED239,ED240=ED241)),NA(), ED240)</f>
        <v>0</v>
      </c>
      <c r="EE362">
        <f>IF(ISNA(EF362),NA(),EE240)</f>
        <v>0</v>
      </c>
      <c r="EF362">
        <f>IF(OR(EF240="",AND(EF240=EF239,EF240=EF241)),NA(), EF240)</f>
        <v>0</v>
      </c>
      <c r="EI362">
        <f>IF(ISNA(EJ362),NA(),EI240)</f>
        <v>0</v>
      </c>
      <c r="EJ362">
        <f>IF(OR(EJ240="",AND(EJ240=EJ239,EJ240=EJ241)),NA(), EJ240)</f>
        <v>0</v>
      </c>
      <c r="EK362">
        <f>IF(ISNA(EL362),NA(),EK240)</f>
        <v>0</v>
      </c>
      <c r="EL362">
        <f>IF(OR(EL240="",AND(EL240=EL239,EL240=EL241)),NA(), EL240)</f>
        <v>0</v>
      </c>
      <c r="EM362">
        <f>IF(ISNA(EN362),NA(),EM240)</f>
        <v>0</v>
      </c>
      <c r="EN362">
        <f>IF(OR(EN240="",AND(EN240=EN239,EN240=EN241)),NA(), EN240)</f>
        <v>0</v>
      </c>
      <c r="EO362">
        <f>IF(ISNA(EP362),NA(),EO240)</f>
        <v>0</v>
      </c>
      <c r="EP362">
        <f>IF(OR(EP240="",AND(EP240=EP239,EP240=EP241)),NA(), EP240)</f>
        <v>0</v>
      </c>
      <c r="EQ362">
        <f>IF(ISNA(ER362),NA(),EQ240)</f>
        <v>0</v>
      </c>
      <c r="ER362">
        <f>IF(OR(ER240="",AND(ER240=ER239,ER240=ER241)),NA(), ER240)</f>
        <v>0</v>
      </c>
      <c r="ES362">
        <f>IF(ISNA(ET362),NA(),ES240)</f>
        <v>0</v>
      </c>
      <c r="ET362">
        <f>IF(OR(ET240="",AND(ET240=ET239,ET240=ET241)),NA(), ET240)</f>
        <v>0</v>
      </c>
      <c r="EU362">
        <f>IF(ISNA(EV362),NA(),EU240)</f>
        <v>0</v>
      </c>
      <c r="EV362">
        <f>IF(OR(EV240="",AND(EV240=EV239,EV240=EV241)),NA(), EV240)</f>
        <v>0</v>
      </c>
      <c r="EW362">
        <f>IF(ISNA(EX362),NA(),EW240)</f>
        <v>0</v>
      </c>
      <c r="EX362">
        <f>IF(OR(EX240="",AND(EX240=EX239,EX240=EX241)),NA(), EX240)</f>
        <v>0</v>
      </c>
      <c r="EY362">
        <f>IF(ISNA(EZ362),NA(),EY240)</f>
        <v>0</v>
      </c>
      <c r="EZ362">
        <f>IF(OR(EZ240="",AND(EZ240=EZ239,EZ240=EZ241)),NA(), EZ240)</f>
        <v>0</v>
      </c>
      <c r="FA362">
        <f>IF(ISNA(FB362),NA(),FA240)</f>
        <v>0</v>
      </c>
      <c r="FB362">
        <f>IF(OR(FB240="",AND(FB240=FB239,FB240=FB241)),NA(), FB240)</f>
        <v>0</v>
      </c>
      <c r="FC362">
        <f>IF(ISNA(FD362),NA(),FC240)</f>
        <v>0</v>
      </c>
      <c r="FD362">
        <f>IF(OR(FD240="",AND(FD240=FD239,FD240=FD241)),NA(), FD240)</f>
        <v>0</v>
      </c>
      <c r="FE362">
        <f>IF(ISNA(FF362),NA(),FE240)</f>
        <v>0</v>
      </c>
      <c r="FF362">
        <f>IF(OR(FF240="",AND(FF240=FF239,FF240=FF241)),NA(), FF240)</f>
        <v>0</v>
      </c>
      <c r="FG362">
        <f>IF(ISNA(FH362),NA(),FG240)</f>
        <v>0</v>
      </c>
      <c r="FH362">
        <f>IF(OR(FH240="",AND(FH240=FH239,FH240=FH241)),NA(), FH240)</f>
        <v>0</v>
      </c>
      <c r="FI362">
        <f>IF(ISNA(FJ362),NA(),FI240)</f>
        <v>0</v>
      </c>
      <c r="FJ362">
        <f>IF(OR(FJ240="",AND(FJ240=FJ239,FJ240=FJ241)),NA(), FJ240)</f>
        <v>0</v>
      </c>
      <c r="FK362">
        <f>IF(ISNA(FL362),NA(),FK240)</f>
        <v>0</v>
      </c>
      <c r="FL362">
        <f>IF(OR(FL240="",AND(FL240=FL239,FL240=FL241)),NA(), FL240)</f>
        <v>0</v>
      </c>
      <c r="FM362">
        <f>IF(ISNA(FN362),NA(),FM240)</f>
        <v>0</v>
      </c>
      <c r="FN362">
        <f>IF(OR(FN240="",AND(FN240=FN239,FN240=FN241)),NA(), FN240)</f>
        <v>0</v>
      </c>
      <c r="FO362">
        <f>IF(ISNA(FP362),NA(),FO240)</f>
        <v>0</v>
      </c>
      <c r="FP362">
        <f>IF(OR(FP240="",AND(FP240=FP239,FP240=FP241)),NA(), FP240)</f>
        <v>0</v>
      </c>
      <c r="FQ362">
        <f>IF(ISNA(FR362),NA(),FQ240)</f>
        <v>0</v>
      </c>
      <c r="FR362">
        <f>IF(OR(FR240="",AND(FR240=FR239,FR240=FR241)),NA(), FR240)</f>
        <v>0</v>
      </c>
      <c r="FS362">
        <f>IF(ISNA(FT362),NA(),FS240)</f>
        <v>0</v>
      </c>
      <c r="FT362">
        <f>IF(OR(FT240="",AND(FT240=FT239,FT240=FT241)),NA(), FT240)</f>
        <v>0</v>
      </c>
      <c r="FU362">
        <f>IF(ISNA(FV362),NA(),FU240)</f>
        <v>0</v>
      </c>
      <c r="FV362">
        <f>IF(OR(FV240="",AND(FV240=FV239,FV240=FV241)),NA(), FV240)</f>
        <v>0</v>
      </c>
      <c r="FW362">
        <f>IF(ISNA(FX362),NA(),FW240)</f>
        <v>0</v>
      </c>
      <c r="FX362">
        <f>IF(OR(FX240="",AND(FX240=FX239,FX240=FX241)),NA(), FX240)</f>
        <v>0</v>
      </c>
      <c r="FY362">
        <f>IF(ISNA(FZ362),NA(),FY240)</f>
        <v>0</v>
      </c>
      <c r="FZ362">
        <f>IF(OR(FZ240="",AND(FZ240=FZ239,FZ240=FZ241)),NA(), FZ240)</f>
        <v>0</v>
      </c>
      <c r="GA362">
        <f>IF(ISNA(GB362),NA(),GA240)</f>
        <v>0</v>
      </c>
      <c r="GB362">
        <f>IF(OR(GB240="",AND(GB240=GB239,GB240=GB241)),NA(), GB240)</f>
        <v>0</v>
      </c>
      <c r="GC362">
        <f>IF(ISNA(GD362),NA(),GC240)</f>
        <v>0</v>
      </c>
      <c r="GD362">
        <f>IF(OR(GD240="",AND(GD240=GD239,GD240=GD241)),NA(), GD240)</f>
        <v>0</v>
      </c>
      <c r="GE362">
        <f>IF(ISNA(GF362),NA(),GE240)</f>
        <v>0</v>
      </c>
      <c r="GF362">
        <f>IF(OR(GF240="",AND(GF240=GF239,GF240=GF241)),NA(), GF240)</f>
        <v>0</v>
      </c>
      <c r="GG362">
        <f>IF(ISNA(GH362),NA(),GG240)</f>
        <v>0</v>
      </c>
      <c r="GH362">
        <f>IF(OR(GH240="",AND(GH240=GH239,GH240=GH241)),NA(), GH240)</f>
        <v>0</v>
      </c>
      <c r="GI362">
        <f>IF(ISNA(GJ362),NA(),GI240)</f>
        <v>0</v>
      </c>
      <c r="GJ362">
        <f>IF(OR(GJ240="",AND(GJ240=GJ239,GJ240=GJ241)),NA(), GJ240)</f>
        <v>0</v>
      </c>
      <c r="GK362">
        <f>IF(ISNA(GL362),NA(),GK240)</f>
        <v>0</v>
      </c>
      <c r="GL362">
        <f>IF(OR(GL240="",AND(GL240=GL239,GL240=GL241)),NA(), GL240)</f>
        <v>0</v>
      </c>
      <c r="GM362">
        <f>IF(ISNA(GN362),NA(),GM240)</f>
        <v>0</v>
      </c>
      <c r="GN362">
        <f>IF(OR(GN240="",AND(GN240=GN239,GN240=GN241)),NA(), GN240)</f>
        <v>0</v>
      </c>
      <c r="GO362">
        <f>IF(ISNA(GP362),NA(),GO240)</f>
        <v>0</v>
      </c>
      <c r="GP362">
        <f>IF(OR(GP240="",AND(GP240=GP239,GP240=GP241)),NA(), GP240)</f>
        <v>0</v>
      </c>
      <c r="GQ362">
        <f>IF(ISNA(GR362),NA(),GQ240)</f>
        <v>0</v>
      </c>
      <c r="GR362">
        <f>IF(OR(GR240="",AND(GR240=GR239,GR240=GR241)),NA(), GR240)</f>
        <v>0</v>
      </c>
      <c r="GS362">
        <f>IF(ISNA(GT362),NA(),GS240)</f>
        <v>0</v>
      </c>
      <c r="GT362">
        <f>IF(OR(GT240="",AND(GT240=GT239,GT240=GT241)),NA(), GT240)</f>
        <v>0</v>
      </c>
      <c r="GU362">
        <f>IF(ISNA(GV362),NA(),GU240)</f>
        <v>0</v>
      </c>
      <c r="GV362">
        <f>IF(OR(GV240="",AND(GV240=GV239,GV240=GV241)),NA(), GV240)</f>
        <v>0</v>
      </c>
      <c r="GW362">
        <f>IF(ISNA(GX362),NA(),GW240)</f>
        <v>0</v>
      </c>
      <c r="GX362">
        <f>IF(OR(GX240="",AND(GX240=GX239,GX240=GX241)),NA(), GX240)</f>
        <v>0</v>
      </c>
      <c r="GY362">
        <f>IF(ISNA(GZ362),NA(),GY240)</f>
        <v>0</v>
      </c>
      <c r="GZ362">
        <f>IF(OR(GZ240="",AND(GZ240=GZ239,GZ240=GZ241)),NA(), GZ240)</f>
        <v>0</v>
      </c>
      <c r="HA362">
        <f>IF(ISNA(HB362),NA(),HA240)</f>
        <v>0</v>
      </c>
      <c r="HB362">
        <f>IF(OR(HB240="",AND(HB240=HB239,HB240=HB241)),NA(), HB240)</f>
        <v>0</v>
      </c>
      <c r="HC362">
        <f>IF(ISNA(HD362),NA(),HC240)</f>
        <v>0</v>
      </c>
      <c r="HD362">
        <f>IF(OR(HD240="",AND(HD240=HD239,HD240=HD241)),NA(), HD240)</f>
        <v>0</v>
      </c>
      <c r="HE362">
        <f>IF(ISNA(HF362),NA(),HE240)</f>
        <v>0</v>
      </c>
      <c r="HF362">
        <f>IF(OR(HF240="",AND(HF240=HF239,HF240=HF241)),NA(), HF240)</f>
        <v>0</v>
      </c>
      <c r="HG362">
        <f>IF(ISNA(HH362),NA(),HG240)</f>
        <v>0</v>
      </c>
      <c r="HH362">
        <f>IF(OR(HH240="",AND(HH240=HH239,HH240=HH241)),NA(), HH240)</f>
        <v>0</v>
      </c>
      <c r="HI362">
        <f>IF(ISNA(HJ362),NA(),HI240)</f>
        <v>0</v>
      </c>
      <c r="HJ362">
        <f>IF(OR(HJ240="",AND(HJ240=HJ239,HJ240=HJ241)),NA(), HJ240)</f>
        <v>0</v>
      </c>
      <c r="HK362">
        <f>IF(ISNA(HL362),NA(),HK240)</f>
        <v>0</v>
      </c>
      <c r="HL362">
        <f>IF(OR(HL240="",AND(HL240=HL239,HL240=HL241)),NA(), HL240)</f>
        <v>0</v>
      </c>
      <c r="HM362">
        <f>IF(ISNA(HN362),NA(),HM240)</f>
        <v>0</v>
      </c>
      <c r="HN362">
        <f>IF(OR(HN240="",AND(HN240=HN239,HN240=HN241)),NA(), HN240)</f>
        <v>0</v>
      </c>
      <c r="HO362">
        <f>IF(ISNA(HP362),NA(),HO240)</f>
        <v>0</v>
      </c>
      <c r="HP362">
        <f>IF(OR(HP240="",AND(HP240=HP239,HP240=HP241)),NA(), HP240)</f>
        <v>0</v>
      </c>
      <c r="HQ362">
        <f>IF(ISNA(HR362),NA(),HQ240)</f>
        <v>0</v>
      </c>
      <c r="HR362">
        <f>IF(OR(HR240="",AND(HR240=HR239,HR240=HR241)),NA(), HR240)</f>
        <v>0</v>
      </c>
      <c r="HS362">
        <f>IF(ISNA(HT362),NA(),HS240)</f>
        <v>0</v>
      </c>
      <c r="HT362">
        <f>IF(OR(HT240="",AND(HT240=HT239,HT240=HT241)),NA(), HT240)</f>
        <v>0</v>
      </c>
      <c r="HU362">
        <f>IF(ISNA(HV362),NA(),HU240)</f>
        <v>0</v>
      </c>
      <c r="HV362">
        <f>IF(OR(HV240="",AND(HV240=HV239,HV240=HV241)),NA(), HV240)</f>
        <v>0</v>
      </c>
      <c r="HW362">
        <f>IF(ISNA(HX362),NA(),HW240)</f>
        <v>0</v>
      </c>
      <c r="HX362">
        <f>IF(OR(HX240="",AND(HX240=HX239,HX240=HX241)),NA(), HX240)</f>
        <v>0</v>
      </c>
      <c r="HY362">
        <f>IF(ISNA(HZ362),NA(),HY240)</f>
        <v>0</v>
      </c>
      <c r="HZ362">
        <f>IF(OR(HZ240="",AND(HZ240=HZ239,HZ240=HZ241)),NA(), HZ240)</f>
        <v>0</v>
      </c>
      <c r="IA362">
        <f>IF(ISNA(IB362),NA(),IA240)</f>
        <v>0</v>
      </c>
      <c r="IB362">
        <f>IF(OR(IB240="",AND(IB240=IB239,IB240=IB241)),NA(), IB240)</f>
        <v>0</v>
      </c>
      <c r="IC362">
        <f>IF(ISNA(ID362),NA(),IC240)</f>
        <v>0</v>
      </c>
      <c r="ID362">
        <f>IF(OR(ID240="",AND(ID240=ID239,ID240=ID241)),NA(), ID240)</f>
        <v>0</v>
      </c>
      <c r="IE362">
        <f>IF(ISNA(IF362),NA(),IE240)</f>
        <v>0</v>
      </c>
      <c r="IF362">
        <f>IF(OR(IF240="",AND(IF240=IF239,IF240=IF241)),NA(), IF240)</f>
        <v>0</v>
      </c>
      <c r="IG362">
        <f>IF(ISNA(IH362),NA(),IG240)</f>
        <v>0</v>
      </c>
      <c r="IH362">
        <f>IF(OR(IH240="",AND(IH240=IH239,IH240=IH241)),NA(), IH240)</f>
        <v>0</v>
      </c>
      <c r="II362">
        <f>IF(ISNA(IJ362),NA(),II240)</f>
        <v>0</v>
      </c>
      <c r="IJ362">
        <f>IF(OR(IJ240="",AND(IJ240=IJ239,IJ240=IJ241)),NA(), IJ240)</f>
        <v>0</v>
      </c>
      <c r="IK362">
        <f>IF(ISNA(IL362),NA(),IK240)</f>
        <v>0</v>
      </c>
      <c r="IL362">
        <f>IF(OR(IL240="",AND(IL240=IL239,IL240=IL241)),NA(), IL240)</f>
        <v>0</v>
      </c>
      <c r="IM362">
        <f>IF(ISNA(IN362),NA(),IM240)</f>
        <v>0</v>
      </c>
      <c r="IN362">
        <f>IF(OR(IN240="",AND(IN240=IN239,IN240=IN241)),NA(), IN240)</f>
        <v>0</v>
      </c>
      <c r="IO362">
        <f>IF(ISNA(IP362),NA(),IO240)</f>
        <v>0</v>
      </c>
      <c r="IP362">
        <f>IF(OR(IP240="",AND(IP240=IP239,IP240=IP241)),NA(), IP240)</f>
        <v>0</v>
      </c>
      <c r="IQ362">
        <f>IF(ISNA(IR362),NA(),IQ240)</f>
        <v>0</v>
      </c>
      <c r="IR362">
        <f>IF(OR(IR240="",AND(IR240=IR239,IR240=IR241)),NA(), IR240)</f>
        <v>0</v>
      </c>
      <c r="IS362">
        <f>IF(ISNA(IT362),NA(),IS240)</f>
        <v>0</v>
      </c>
      <c r="IT362">
        <f>IF(OR(IT240="",AND(IT240=IT239,IT240=IT241)),NA(), IT240)</f>
        <v>0</v>
      </c>
      <c r="IU362">
        <f>IF(ISNA(IV362),NA(),IU240)</f>
        <v>0</v>
      </c>
      <c r="IV362">
        <f>IF(OR(IV240="",AND(IV240=IV239,IV240=IV241)),NA(), IV240)</f>
        <v>0</v>
      </c>
      <c r="IW362">
        <f>IF(ISNA(IX362),NA(),IW240)</f>
        <v>0</v>
      </c>
      <c r="IX362">
        <f>IF(OR(IX240="",AND(IX240=IX239,IX240=IX241)),NA(), IX240)</f>
        <v>0</v>
      </c>
      <c r="IY362">
        <f>IF(ISNA(IZ362),NA(),IY240)</f>
        <v>0</v>
      </c>
      <c r="IZ362">
        <f>IF(OR(IZ240="",AND(IZ240=IZ239,IZ240=IZ241)),NA(), IZ240)</f>
        <v>0</v>
      </c>
      <c r="JA362">
        <f>IF(ISNA(JB362),NA(),JA240)</f>
        <v>0</v>
      </c>
      <c r="JB362">
        <f>IF(OR(JB240="",AND(JB240=JB239,JB240=JB241)),NA(), JB240)</f>
        <v>0</v>
      </c>
      <c r="JC362">
        <f>IF(ISNA(JD362),NA(),JC240)</f>
        <v>0</v>
      </c>
      <c r="JD362">
        <f>IF(OR(JD240="",AND(JD240=JD239,JD240=JD241)),NA(), JD240)</f>
        <v>0</v>
      </c>
      <c r="JE362">
        <f>IF(ISNA(JF362),NA(),JE240)</f>
        <v>0</v>
      </c>
      <c r="JF362">
        <f>IF(OR(JF240="",AND(JF240=JF239,JF240=JF241)),NA(), JF240)</f>
        <v>0</v>
      </c>
      <c r="JG362">
        <f>IF(ISNA(JH362),NA(),JG240)</f>
        <v>0</v>
      </c>
      <c r="JH362">
        <f>IF(OR(JH240="",AND(JH240=JH239,JH240=JH241)),NA(), JH240)</f>
        <v>0</v>
      </c>
      <c r="JI362">
        <f>IF(ISNA(JJ362),NA(),JI240)</f>
        <v>0</v>
      </c>
      <c r="JJ362">
        <f>IF(OR(JJ240="",AND(JJ240=JJ239,JJ240=JJ241)),NA(), JJ240)</f>
        <v>0</v>
      </c>
    </row>
    <row r="363" spans="5:270">
      <c r="E363">
        <f>IF(ISNA(F363),NA(),E241)</f>
        <v>0</v>
      </c>
      <c r="F363">
        <f>IF(OR(F241="",AND(F241=F240,F241=F242)),NA(), F241)</f>
        <v>0</v>
      </c>
      <c r="G363">
        <f>IF(ISNA(H363),NA(),G241)</f>
        <v>0</v>
      </c>
      <c r="H363">
        <f>IF(OR(H241="",AND(H241=H240,H241=H242)),NA(), H241)</f>
        <v>0</v>
      </c>
      <c r="I363">
        <f>IF(ISNA(J363),NA(),I241)</f>
        <v>0</v>
      </c>
      <c r="J363">
        <f>IF(OR(J241="",AND(J241=J240,J241=J242)),NA(), J241)</f>
        <v>0</v>
      </c>
      <c r="K363">
        <f>IF(ISNA(L363),NA(),K241)</f>
        <v>0</v>
      </c>
      <c r="L363">
        <f>IF(OR(L241="",AND(L241=L240,L241=L242)),NA(), L241)</f>
        <v>0</v>
      </c>
      <c r="M363">
        <f>IF(ISNA(N363),NA(),M241)</f>
        <v>0</v>
      </c>
      <c r="N363">
        <f>IF(OR(N241="",AND(N241=N240,N241=N242)),NA(), N241)</f>
        <v>0</v>
      </c>
      <c r="O363">
        <f>IF(ISNA(P363),NA(),O241)</f>
        <v>0</v>
      </c>
      <c r="P363">
        <f>IF(OR(P241="",AND(P241=P240,P241=P242)),NA(), P241)</f>
        <v>0</v>
      </c>
      <c r="Q363">
        <f>IF(ISNA(R363),NA(),Q241)</f>
        <v>0</v>
      </c>
      <c r="R363">
        <f>IF(OR(R241="",AND(R241=R240,R241=R242)),NA(), R241)</f>
        <v>0</v>
      </c>
      <c r="S363">
        <f>IF(ISNA(T363),NA(),S241)</f>
        <v>0</v>
      </c>
      <c r="T363">
        <f>IF(OR(T241="",AND(T241=T240,T241=T242)),NA(), T241)</f>
        <v>0</v>
      </c>
      <c r="U363">
        <f>IF(ISNA(V363),NA(),U241)</f>
        <v>0</v>
      </c>
      <c r="V363">
        <f>IF(OR(V241="",AND(V241=V240,V241=V242)),NA(), V241)</f>
        <v>0</v>
      </c>
      <c r="W363">
        <f>IF(ISNA(X363),NA(),W241)</f>
        <v>0</v>
      </c>
      <c r="X363">
        <f>IF(OR(X241="",AND(X241=X240,X241=X242)),NA(), X241)</f>
        <v>0</v>
      </c>
      <c r="Y363">
        <f>IF(ISNA(Z363),NA(),Y241)</f>
        <v>0</v>
      </c>
      <c r="Z363">
        <f>IF(OR(Z241="",AND(Z241=Z240,Z241=Z242)),NA(), Z241)</f>
        <v>0</v>
      </c>
      <c r="AA363">
        <f>IF(ISNA(AB363),NA(),AA241)</f>
        <v>0</v>
      </c>
      <c r="AB363">
        <f>IF(OR(AB241="",AND(AB241=AB240,AB241=AB242)),NA(), AB241)</f>
        <v>0</v>
      </c>
      <c r="AC363">
        <f>IF(ISNA(AD363),NA(),AC241)</f>
        <v>0</v>
      </c>
      <c r="AD363">
        <f>IF(OR(AD241="",AND(AD241=AD240,AD241=AD242)),NA(), AD241)</f>
        <v>0</v>
      </c>
      <c r="AE363">
        <f>IF(ISNA(AF363),NA(),AE241)</f>
        <v>0</v>
      </c>
      <c r="AF363">
        <f>IF(OR(AF241="",AND(AF241=AF240,AF241=AF242)),NA(), AF241)</f>
        <v>0</v>
      </c>
      <c r="AG363">
        <f>IF(ISNA(AH363),NA(),AG241)</f>
        <v>0</v>
      </c>
      <c r="AH363">
        <f>IF(OR(AH241="",AND(AH241=AH240,AH241=AH242)),NA(), AH241)</f>
        <v>0</v>
      </c>
      <c r="AI363">
        <f>IF(ISNA(AJ363),NA(),AI241)</f>
        <v>0</v>
      </c>
      <c r="AJ363">
        <f>IF(OR(AJ241="",AND(AJ241=AJ240,AJ241=AJ242)),NA(), AJ241)</f>
        <v>0</v>
      </c>
      <c r="AK363">
        <f>IF(ISNA(AL363),NA(),AK241)</f>
        <v>0</v>
      </c>
      <c r="AL363">
        <f>IF(OR(AL241="",AND(AL241=AL240,AL241=AL242)),NA(), AL241)</f>
        <v>0</v>
      </c>
      <c r="AM363">
        <f>IF(ISNA(AN363),NA(),AM241)</f>
        <v>0</v>
      </c>
      <c r="AN363">
        <f>IF(OR(AN241="",AND(AN241=AN240,AN241=AN242)),NA(), AN241)</f>
        <v>0</v>
      </c>
      <c r="AO363">
        <f>IF(ISNA(AP363),NA(),AO241)</f>
        <v>0</v>
      </c>
      <c r="AP363">
        <f>IF(OR(AP241="",AND(AP241=AP240,AP241=AP242)),NA(), AP241)</f>
        <v>0</v>
      </c>
      <c r="AQ363">
        <f>IF(ISNA(AR363),NA(),AQ241)</f>
        <v>0</v>
      </c>
      <c r="AR363">
        <f>IF(OR(AR241="",AND(AR241=AR240,AR241=AR242)),NA(), AR241)</f>
        <v>0</v>
      </c>
      <c r="AS363">
        <f>IF(ISNA(AT363),NA(),AS241)</f>
        <v>0</v>
      </c>
      <c r="AT363">
        <f>IF(OR(AT241="",AND(AT241=AT240,AT241=AT242)),NA(), AT241)</f>
        <v>0</v>
      </c>
      <c r="AU363">
        <f>IF(ISNA(AV363),NA(),AU241)</f>
        <v>0</v>
      </c>
      <c r="AV363">
        <f>IF(OR(AV241="",AND(AV241=AV240,AV241=AV242)),NA(), AV241)</f>
        <v>0</v>
      </c>
      <c r="AW363">
        <f>IF(ISNA(AX363),NA(),AW241)</f>
        <v>0</v>
      </c>
      <c r="AX363">
        <f>IF(OR(AX241="",AND(AX241=AX240,AX241=AX242)),NA(), AX241)</f>
        <v>0</v>
      </c>
      <c r="AY363">
        <f>IF(ISNA(AZ363),NA(),AY241)</f>
        <v>0</v>
      </c>
      <c r="AZ363">
        <f>IF(OR(AZ241="",AND(AZ241=AZ240,AZ241=AZ242)),NA(), AZ241)</f>
        <v>0</v>
      </c>
      <c r="BA363">
        <f>IF(ISNA(BB363),NA(),BA241)</f>
        <v>0</v>
      </c>
      <c r="BB363">
        <f>IF(OR(BB241="",AND(BB241=BB240,BB241=BB242)),NA(), BB241)</f>
        <v>0</v>
      </c>
      <c r="BC363">
        <f>IF(ISNA(BD363),NA(),BC241)</f>
        <v>0</v>
      </c>
      <c r="BD363">
        <f>IF(OR(BD241="",AND(BD241=BD240,BD241=BD242)),NA(), BD241)</f>
        <v>0</v>
      </c>
      <c r="BE363">
        <f>IF(ISNA(BF363),NA(),BE241)</f>
        <v>0</v>
      </c>
      <c r="BF363">
        <f>IF(OR(BF241="",AND(BF241=BF240,BF241=BF242)),NA(), BF241)</f>
        <v>0</v>
      </c>
      <c r="BG363">
        <f>IF(ISNA(BH363),NA(),BG241)</f>
        <v>0</v>
      </c>
      <c r="BH363">
        <f>IF(OR(BH241="",AND(BH241=BH240,BH241=BH242)),NA(), BH241)</f>
        <v>0</v>
      </c>
      <c r="BI363">
        <f>IF(ISNA(BJ363),NA(),BI241)</f>
        <v>0</v>
      </c>
      <c r="BJ363">
        <f>IF(OR(BJ241="",AND(BJ241=BJ240,BJ241=BJ242)),NA(), BJ241)</f>
        <v>0</v>
      </c>
      <c r="BK363">
        <f>IF(ISNA(BL363),NA(),BK241)</f>
        <v>0</v>
      </c>
      <c r="BL363">
        <f>IF(OR(BL241="",AND(BL241=BL240,BL241=BL242)),NA(), BL241)</f>
        <v>0</v>
      </c>
      <c r="BM363">
        <f>IF(ISNA(BN363),NA(),BM241)</f>
        <v>0</v>
      </c>
      <c r="BN363">
        <f>IF(OR(BN241="",AND(BN241=BN240,BN241=BN242)),NA(), BN241)</f>
        <v>0</v>
      </c>
      <c r="BO363">
        <f>IF(ISNA(BP363),NA(),BO241)</f>
        <v>0</v>
      </c>
      <c r="BP363">
        <f>IF(OR(BP241="",AND(BP241=BP240,BP241=BP242)),NA(), BP241)</f>
        <v>0</v>
      </c>
      <c r="BQ363">
        <f>IF(ISNA(BR363),NA(),BQ241)</f>
        <v>0</v>
      </c>
      <c r="BR363">
        <f>IF(OR(BR241="",AND(BR241=BR240,BR241=BR242)),NA(), BR241)</f>
        <v>0</v>
      </c>
      <c r="BS363">
        <f>IF(ISNA(BT363),NA(),BS241)</f>
        <v>0</v>
      </c>
      <c r="BT363">
        <f>IF(OR(BT241="",AND(BT241=BT240,BT241=BT242)),NA(), BT241)</f>
        <v>0</v>
      </c>
      <c r="BU363">
        <f>IF(ISNA(BV363),NA(),BU241)</f>
        <v>0</v>
      </c>
      <c r="BV363">
        <f>IF(OR(BV241="",AND(BV241=BV240,BV241=BV242)),NA(), BV241)</f>
        <v>0</v>
      </c>
      <c r="BW363">
        <f>IF(ISNA(BX363),NA(),BW241)</f>
        <v>0</v>
      </c>
      <c r="BX363">
        <f>IF(OR(BX241="",AND(BX241=BX240,BX241=BX242)),NA(), BX241)</f>
        <v>0</v>
      </c>
      <c r="BY363">
        <f>IF(ISNA(BZ363),NA(),BY241)</f>
        <v>0</v>
      </c>
      <c r="BZ363">
        <f>IF(OR(BZ241="",AND(BZ241=BZ240,BZ241=BZ242)),NA(), BZ241)</f>
        <v>0</v>
      </c>
      <c r="CA363">
        <f>IF(ISNA(CB363),NA(),CA241)</f>
        <v>0</v>
      </c>
      <c r="CB363">
        <f>IF(OR(CB241="",AND(CB241=CB240,CB241=CB242)),NA(), CB241)</f>
        <v>0</v>
      </c>
      <c r="CC363">
        <f>IF(ISNA(CD363),NA(),CC241)</f>
        <v>0</v>
      </c>
      <c r="CD363">
        <f>IF(OR(CD241="",AND(CD241=CD240,CD241=CD242)),NA(), CD241)</f>
        <v>0</v>
      </c>
      <c r="CE363">
        <f>IF(ISNA(CF363),NA(),CE241)</f>
        <v>0</v>
      </c>
      <c r="CF363">
        <f>IF(OR(CF241="",AND(CF241=CF240,CF241=CF242)),NA(), CF241)</f>
        <v>0</v>
      </c>
      <c r="CG363">
        <f>IF(ISNA(CH363),NA(),CG241)</f>
        <v>0</v>
      </c>
      <c r="CH363">
        <f>IF(OR(CH241="",AND(CH241=CH240,CH241=CH242)),NA(), CH241)</f>
        <v>0</v>
      </c>
      <c r="CI363">
        <f>IF(ISNA(CJ363),NA(),CI241)</f>
        <v>0</v>
      </c>
      <c r="CJ363">
        <f>IF(OR(CJ241="",AND(CJ241=CJ240,CJ241=CJ242)),NA(), CJ241)</f>
        <v>0</v>
      </c>
      <c r="CK363">
        <f>IF(ISNA(CL363),NA(),CK241)</f>
        <v>0</v>
      </c>
      <c r="CL363">
        <f>IF(OR(CL241="",AND(CL241=CL240,CL241=CL242)),NA(), CL241)</f>
        <v>0</v>
      </c>
      <c r="CM363">
        <f>IF(ISNA(CN363),NA(),CM241)</f>
        <v>0</v>
      </c>
      <c r="CN363">
        <f>IF(OR(CN241="",AND(CN241=CN240,CN241=CN242)),NA(), CN241)</f>
        <v>0</v>
      </c>
      <c r="CO363">
        <f>IF(ISNA(CP363),NA(),CO241)</f>
        <v>0</v>
      </c>
      <c r="CP363">
        <f>IF(OR(CP241="",AND(CP241=CP240,CP241=CP242)),NA(), CP241)</f>
        <v>0</v>
      </c>
      <c r="CQ363">
        <f>IF(ISNA(CR363),NA(),CQ241)</f>
        <v>0</v>
      </c>
      <c r="CR363">
        <f>IF(OR(CR241="",AND(CR241=CR240,CR241=CR242)),NA(), CR241)</f>
        <v>0</v>
      </c>
      <c r="CS363">
        <f>IF(ISNA(CT363),NA(),CS241)</f>
        <v>0</v>
      </c>
      <c r="CT363">
        <f>IF(OR(CT241="",AND(CT241=CT240,CT241=CT242)),NA(), CT241)</f>
        <v>0</v>
      </c>
      <c r="CU363">
        <f>IF(ISNA(CV363),NA(),CU241)</f>
        <v>0</v>
      </c>
      <c r="CV363">
        <f>IF(OR(CV241="",AND(CV241=CV240,CV241=CV242)),NA(), CV241)</f>
        <v>0</v>
      </c>
      <c r="CW363">
        <f>IF(ISNA(CX363),NA(),CW241)</f>
        <v>0</v>
      </c>
      <c r="CX363">
        <f>IF(OR(CX241="",AND(CX241=CX240,CX241=CX242)),NA(), CX241)</f>
        <v>0</v>
      </c>
      <c r="CY363">
        <f>IF(ISNA(CZ363),NA(),CY241)</f>
        <v>0</v>
      </c>
      <c r="CZ363">
        <f>IF(OR(CZ241="",AND(CZ241=CZ240,CZ241=CZ242)),NA(), CZ241)</f>
        <v>0</v>
      </c>
      <c r="DA363">
        <f>IF(ISNA(DB363),NA(),DA241)</f>
        <v>0</v>
      </c>
      <c r="DB363">
        <f>IF(OR(DB241="",AND(DB241=DB240,DB241=DB242)),NA(), DB241)</f>
        <v>0</v>
      </c>
      <c r="DC363">
        <f>IF(ISNA(DD363),NA(),DC241)</f>
        <v>0</v>
      </c>
      <c r="DD363">
        <f>IF(OR(DD241="",AND(DD241=DD240,DD241=DD242)),NA(), DD241)</f>
        <v>0</v>
      </c>
      <c r="DE363">
        <f>IF(ISNA(DF363),NA(),DE241)</f>
        <v>0</v>
      </c>
      <c r="DF363">
        <f>IF(OR(DF241="",AND(DF241=DF240,DF241=DF242)),NA(), DF241)</f>
        <v>0</v>
      </c>
      <c r="DG363">
        <f>IF(ISNA(DH363),NA(),DG241)</f>
        <v>0</v>
      </c>
      <c r="DH363">
        <f>IF(OR(DH241="",AND(DH241=DH240,DH241=DH242)),NA(), DH241)</f>
        <v>0</v>
      </c>
      <c r="DI363">
        <f>IF(ISNA(DJ363),NA(),DI241)</f>
        <v>0</v>
      </c>
      <c r="DJ363">
        <f>IF(OR(DJ241="",AND(DJ241=DJ240,DJ241=DJ242)),NA(), DJ241)</f>
        <v>0</v>
      </c>
      <c r="DK363">
        <f>IF(ISNA(DL363),NA(),DK241)</f>
        <v>0</v>
      </c>
      <c r="DL363">
        <f>IF(OR(DL241="",AND(DL241=DL240,DL241=DL242)),NA(), DL241)</f>
        <v>0</v>
      </c>
      <c r="DM363">
        <f>IF(ISNA(DN363),NA(),DM241)</f>
        <v>0</v>
      </c>
      <c r="DN363">
        <f>IF(OR(DN241="",AND(DN241=DN240,DN241=DN242)),NA(), DN241)</f>
        <v>0</v>
      </c>
      <c r="DO363">
        <f>IF(ISNA(DP363),NA(),DO241)</f>
        <v>0</v>
      </c>
      <c r="DP363">
        <f>IF(OR(DP241="",AND(DP241=DP240,DP241=DP242)),NA(), DP241)</f>
        <v>0</v>
      </c>
      <c r="DQ363">
        <f>IF(ISNA(DR363),NA(),DQ241)</f>
        <v>0</v>
      </c>
      <c r="DR363">
        <f>IF(OR(DR241="",AND(DR241=DR240,DR241=DR242)),NA(), DR241)</f>
        <v>0</v>
      </c>
      <c r="DS363">
        <f>IF(ISNA(DT363),NA(),DS241)</f>
        <v>0</v>
      </c>
      <c r="DT363">
        <f>IF(OR(DT241="",AND(DT241=DT240,DT241=DT242)),NA(), DT241)</f>
        <v>0</v>
      </c>
      <c r="DU363">
        <f>IF(ISNA(DV363),NA(),DU241)</f>
        <v>0</v>
      </c>
      <c r="DV363">
        <f>IF(OR(DV241="",AND(DV241=DV240,DV241=DV242)),NA(), DV241)</f>
        <v>0</v>
      </c>
      <c r="DW363">
        <f>IF(ISNA(DX363),NA(),DW241)</f>
        <v>0</v>
      </c>
      <c r="DX363">
        <f>IF(OR(DX241="",AND(DX241=DX240,DX241=DX242)),NA(), DX241)</f>
        <v>0</v>
      </c>
      <c r="DY363">
        <f>IF(ISNA(DZ363),NA(),DY241)</f>
        <v>0</v>
      </c>
      <c r="DZ363">
        <f>IF(OR(DZ241="",AND(DZ241=DZ240,DZ241=DZ242)),NA(), DZ241)</f>
        <v>0</v>
      </c>
      <c r="EA363">
        <f>IF(ISNA(EB363),NA(),EA241)</f>
        <v>0</v>
      </c>
      <c r="EB363">
        <f>IF(OR(EB241="",AND(EB241=EB240,EB241=EB242)),NA(), EB241)</f>
        <v>0</v>
      </c>
      <c r="EC363">
        <f>IF(ISNA(ED363),NA(),EC241)</f>
        <v>0</v>
      </c>
      <c r="ED363">
        <f>IF(OR(ED241="",AND(ED241=ED240,ED241=ED242)),NA(), ED241)</f>
        <v>0</v>
      </c>
      <c r="EE363">
        <f>IF(ISNA(EF363),NA(),EE241)</f>
        <v>0</v>
      </c>
      <c r="EF363">
        <f>IF(OR(EF241="",AND(EF241=EF240,EF241=EF242)),NA(), EF241)</f>
        <v>0</v>
      </c>
      <c r="EI363">
        <f>IF(ISNA(EJ363),NA(),EI241)</f>
        <v>0</v>
      </c>
      <c r="EJ363">
        <f>IF(OR(EJ241="",AND(EJ241=EJ240,EJ241=EJ242)),NA(), EJ241)</f>
        <v>0</v>
      </c>
      <c r="EK363">
        <f>IF(ISNA(EL363),NA(),EK241)</f>
        <v>0</v>
      </c>
      <c r="EL363">
        <f>IF(OR(EL241="",AND(EL241=EL240,EL241=EL242)),NA(), EL241)</f>
        <v>0</v>
      </c>
      <c r="EM363">
        <f>IF(ISNA(EN363),NA(),EM241)</f>
        <v>0</v>
      </c>
      <c r="EN363">
        <f>IF(OR(EN241="",AND(EN241=EN240,EN241=EN242)),NA(), EN241)</f>
        <v>0</v>
      </c>
      <c r="EO363">
        <f>IF(ISNA(EP363),NA(),EO241)</f>
        <v>0</v>
      </c>
      <c r="EP363">
        <f>IF(OR(EP241="",AND(EP241=EP240,EP241=EP242)),NA(), EP241)</f>
        <v>0</v>
      </c>
      <c r="EQ363">
        <f>IF(ISNA(ER363),NA(),EQ241)</f>
        <v>0</v>
      </c>
      <c r="ER363">
        <f>IF(OR(ER241="",AND(ER241=ER240,ER241=ER242)),NA(), ER241)</f>
        <v>0</v>
      </c>
      <c r="ES363">
        <f>IF(ISNA(ET363),NA(),ES241)</f>
        <v>0</v>
      </c>
      <c r="ET363">
        <f>IF(OR(ET241="",AND(ET241=ET240,ET241=ET242)),NA(), ET241)</f>
        <v>0</v>
      </c>
      <c r="EU363">
        <f>IF(ISNA(EV363),NA(),EU241)</f>
        <v>0</v>
      </c>
      <c r="EV363">
        <f>IF(OR(EV241="",AND(EV241=EV240,EV241=EV242)),NA(), EV241)</f>
        <v>0</v>
      </c>
      <c r="EW363">
        <f>IF(ISNA(EX363),NA(),EW241)</f>
        <v>0</v>
      </c>
      <c r="EX363">
        <f>IF(OR(EX241="",AND(EX241=EX240,EX241=EX242)),NA(), EX241)</f>
        <v>0</v>
      </c>
      <c r="EY363">
        <f>IF(ISNA(EZ363),NA(),EY241)</f>
        <v>0</v>
      </c>
      <c r="EZ363">
        <f>IF(OR(EZ241="",AND(EZ241=EZ240,EZ241=EZ242)),NA(), EZ241)</f>
        <v>0</v>
      </c>
      <c r="FA363">
        <f>IF(ISNA(FB363),NA(),FA241)</f>
        <v>0</v>
      </c>
      <c r="FB363">
        <f>IF(OR(FB241="",AND(FB241=FB240,FB241=FB242)),NA(), FB241)</f>
        <v>0</v>
      </c>
      <c r="FC363">
        <f>IF(ISNA(FD363),NA(),FC241)</f>
        <v>0</v>
      </c>
      <c r="FD363">
        <f>IF(OR(FD241="",AND(FD241=FD240,FD241=FD242)),NA(), FD241)</f>
        <v>0</v>
      </c>
      <c r="FE363">
        <f>IF(ISNA(FF363),NA(),FE241)</f>
        <v>0</v>
      </c>
      <c r="FF363">
        <f>IF(OR(FF241="",AND(FF241=FF240,FF241=FF242)),NA(), FF241)</f>
        <v>0</v>
      </c>
      <c r="FG363">
        <f>IF(ISNA(FH363),NA(),FG241)</f>
        <v>0</v>
      </c>
      <c r="FH363">
        <f>IF(OR(FH241="",AND(FH241=FH240,FH241=FH242)),NA(), FH241)</f>
        <v>0</v>
      </c>
      <c r="FI363">
        <f>IF(ISNA(FJ363),NA(),FI241)</f>
        <v>0</v>
      </c>
      <c r="FJ363">
        <f>IF(OR(FJ241="",AND(FJ241=FJ240,FJ241=FJ242)),NA(), FJ241)</f>
        <v>0</v>
      </c>
      <c r="FK363">
        <f>IF(ISNA(FL363),NA(),FK241)</f>
        <v>0</v>
      </c>
      <c r="FL363">
        <f>IF(OR(FL241="",AND(FL241=FL240,FL241=FL242)),NA(), FL241)</f>
        <v>0</v>
      </c>
      <c r="FM363">
        <f>IF(ISNA(FN363),NA(),FM241)</f>
        <v>0</v>
      </c>
      <c r="FN363">
        <f>IF(OR(FN241="",AND(FN241=FN240,FN241=FN242)),NA(), FN241)</f>
        <v>0</v>
      </c>
      <c r="FO363">
        <f>IF(ISNA(FP363),NA(),FO241)</f>
        <v>0</v>
      </c>
      <c r="FP363">
        <f>IF(OR(FP241="",AND(FP241=FP240,FP241=FP242)),NA(), FP241)</f>
        <v>0</v>
      </c>
      <c r="FQ363">
        <f>IF(ISNA(FR363),NA(),FQ241)</f>
        <v>0</v>
      </c>
      <c r="FR363">
        <f>IF(OR(FR241="",AND(FR241=FR240,FR241=FR242)),NA(), FR241)</f>
        <v>0</v>
      </c>
      <c r="FS363">
        <f>IF(ISNA(FT363),NA(),FS241)</f>
        <v>0</v>
      </c>
      <c r="FT363">
        <f>IF(OR(FT241="",AND(FT241=FT240,FT241=FT242)),NA(), FT241)</f>
        <v>0</v>
      </c>
      <c r="FU363">
        <f>IF(ISNA(FV363),NA(),FU241)</f>
        <v>0</v>
      </c>
      <c r="FV363">
        <f>IF(OR(FV241="",AND(FV241=FV240,FV241=FV242)),NA(), FV241)</f>
        <v>0</v>
      </c>
      <c r="FW363">
        <f>IF(ISNA(FX363),NA(),FW241)</f>
        <v>0</v>
      </c>
      <c r="FX363">
        <f>IF(OR(FX241="",AND(FX241=FX240,FX241=FX242)),NA(), FX241)</f>
        <v>0</v>
      </c>
      <c r="FY363">
        <f>IF(ISNA(FZ363),NA(),FY241)</f>
        <v>0</v>
      </c>
      <c r="FZ363">
        <f>IF(OR(FZ241="",AND(FZ241=FZ240,FZ241=FZ242)),NA(), FZ241)</f>
        <v>0</v>
      </c>
      <c r="GA363">
        <f>IF(ISNA(GB363),NA(),GA241)</f>
        <v>0</v>
      </c>
      <c r="GB363">
        <f>IF(OR(GB241="",AND(GB241=GB240,GB241=GB242)),NA(), GB241)</f>
        <v>0</v>
      </c>
      <c r="GC363">
        <f>IF(ISNA(GD363),NA(),GC241)</f>
        <v>0</v>
      </c>
      <c r="GD363">
        <f>IF(OR(GD241="",AND(GD241=GD240,GD241=GD242)),NA(), GD241)</f>
        <v>0</v>
      </c>
      <c r="GE363">
        <f>IF(ISNA(GF363),NA(),GE241)</f>
        <v>0</v>
      </c>
      <c r="GF363">
        <f>IF(OR(GF241="",AND(GF241=GF240,GF241=GF242)),NA(), GF241)</f>
        <v>0</v>
      </c>
      <c r="GG363">
        <f>IF(ISNA(GH363),NA(),GG241)</f>
        <v>0</v>
      </c>
      <c r="GH363">
        <f>IF(OR(GH241="",AND(GH241=GH240,GH241=GH242)),NA(), GH241)</f>
        <v>0</v>
      </c>
      <c r="GI363">
        <f>IF(ISNA(GJ363),NA(),GI241)</f>
        <v>0</v>
      </c>
      <c r="GJ363">
        <f>IF(OR(GJ241="",AND(GJ241=GJ240,GJ241=GJ242)),NA(), GJ241)</f>
        <v>0</v>
      </c>
      <c r="GK363">
        <f>IF(ISNA(GL363),NA(),GK241)</f>
        <v>0</v>
      </c>
      <c r="GL363">
        <f>IF(OR(GL241="",AND(GL241=GL240,GL241=GL242)),NA(), GL241)</f>
        <v>0</v>
      </c>
      <c r="GM363">
        <f>IF(ISNA(GN363),NA(),GM241)</f>
        <v>0</v>
      </c>
      <c r="GN363">
        <f>IF(OR(GN241="",AND(GN241=GN240,GN241=GN242)),NA(), GN241)</f>
        <v>0</v>
      </c>
      <c r="GO363">
        <f>IF(ISNA(GP363),NA(),GO241)</f>
        <v>0</v>
      </c>
      <c r="GP363">
        <f>IF(OR(GP241="",AND(GP241=GP240,GP241=GP242)),NA(), GP241)</f>
        <v>0</v>
      </c>
      <c r="GQ363">
        <f>IF(ISNA(GR363),NA(),GQ241)</f>
        <v>0</v>
      </c>
      <c r="GR363">
        <f>IF(OR(GR241="",AND(GR241=GR240,GR241=GR242)),NA(), GR241)</f>
        <v>0</v>
      </c>
      <c r="GS363">
        <f>IF(ISNA(GT363),NA(),GS241)</f>
        <v>0</v>
      </c>
      <c r="GT363">
        <f>IF(OR(GT241="",AND(GT241=GT240,GT241=GT242)),NA(), GT241)</f>
        <v>0</v>
      </c>
      <c r="GU363">
        <f>IF(ISNA(GV363),NA(),GU241)</f>
        <v>0</v>
      </c>
      <c r="GV363">
        <f>IF(OR(GV241="",AND(GV241=GV240,GV241=GV242)),NA(), GV241)</f>
        <v>0</v>
      </c>
      <c r="GW363">
        <f>IF(ISNA(GX363),NA(),GW241)</f>
        <v>0</v>
      </c>
      <c r="GX363">
        <f>IF(OR(GX241="",AND(GX241=GX240,GX241=GX242)),NA(), GX241)</f>
        <v>0</v>
      </c>
      <c r="GY363">
        <f>IF(ISNA(GZ363),NA(),GY241)</f>
        <v>0</v>
      </c>
      <c r="GZ363">
        <f>IF(OR(GZ241="",AND(GZ241=GZ240,GZ241=GZ242)),NA(), GZ241)</f>
        <v>0</v>
      </c>
      <c r="HA363">
        <f>IF(ISNA(HB363),NA(),HA241)</f>
        <v>0</v>
      </c>
      <c r="HB363">
        <f>IF(OR(HB241="",AND(HB241=HB240,HB241=HB242)),NA(), HB241)</f>
        <v>0</v>
      </c>
      <c r="HC363">
        <f>IF(ISNA(HD363),NA(),HC241)</f>
        <v>0</v>
      </c>
      <c r="HD363">
        <f>IF(OR(HD241="",AND(HD241=HD240,HD241=HD242)),NA(), HD241)</f>
        <v>0</v>
      </c>
      <c r="HE363">
        <f>IF(ISNA(HF363),NA(),HE241)</f>
        <v>0</v>
      </c>
      <c r="HF363">
        <f>IF(OR(HF241="",AND(HF241=HF240,HF241=HF242)),NA(), HF241)</f>
        <v>0</v>
      </c>
      <c r="HG363">
        <f>IF(ISNA(HH363),NA(),HG241)</f>
        <v>0</v>
      </c>
      <c r="HH363">
        <f>IF(OR(HH241="",AND(HH241=HH240,HH241=HH242)),NA(), HH241)</f>
        <v>0</v>
      </c>
      <c r="HI363">
        <f>IF(ISNA(HJ363),NA(),HI241)</f>
        <v>0</v>
      </c>
      <c r="HJ363">
        <f>IF(OR(HJ241="",AND(HJ241=HJ240,HJ241=HJ242)),NA(), HJ241)</f>
        <v>0</v>
      </c>
      <c r="HK363">
        <f>IF(ISNA(HL363),NA(),HK241)</f>
        <v>0</v>
      </c>
      <c r="HL363">
        <f>IF(OR(HL241="",AND(HL241=HL240,HL241=HL242)),NA(), HL241)</f>
        <v>0</v>
      </c>
      <c r="HM363">
        <f>IF(ISNA(HN363),NA(),HM241)</f>
        <v>0</v>
      </c>
      <c r="HN363">
        <f>IF(OR(HN241="",AND(HN241=HN240,HN241=HN242)),NA(), HN241)</f>
        <v>0</v>
      </c>
      <c r="HO363">
        <f>IF(ISNA(HP363),NA(),HO241)</f>
        <v>0</v>
      </c>
      <c r="HP363">
        <f>IF(OR(HP241="",AND(HP241=HP240,HP241=HP242)),NA(), HP241)</f>
        <v>0</v>
      </c>
      <c r="HQ363">
        <f>IF(ISNA(HR363),NA(),HQ241)</f>
        <v>0</v>
      </c>
      <c r="HR363">
        <f>IF(OR(HR241="",AND(HR241=HR240,HR241=HR242)),NA(), HR241)</f>
        <v>0</v>
      </c>
      <c r="HS363">
        <f>IF(ISNA(HT363),NA(),HS241)</f>
        <v>0</v>
      </c>
      <c r="HT363">
        <f>IF(OR(HT241="",AND(HT241=HT240,HT241=HT242)),NA(), HT241)</f>
        <v>0</v>
      </c>
      <c r="HU363">
        <f>IF(ISNA(HV363),NA(),HU241)</f>
        <v>0</v>
      </c>
      <c r="HV363">
        <f>IF(OR(HV241="",AND(HV241=HV240,HV241=HV242)),NA(), HV241)</f>
        <v>0</v>
      </c>
      <c r="HW363">
        <f>IF(ISNA(HX363),NA(),HW241)</f>
        <v>0</v>
      </c>
      <c r="HX363">
        <f>IF(OR(HX241="",AND(HX241=HX240,HX241=HX242)),NA(), HX241)</f>
        <v>0</v>
      </c>
      <c r="HY363">
        <f>IF(ISNA(HZ363),NA(),HY241)</f>
        <v>0</v>
      </c>
      <c r="HZ363">
        <f>IF(OR(HZ241="",AND(HZ241=HZ240,HZ241=HZ242)),NA(), HZ241)</f>
        <v>0</v>
      </c>
      <c r="IA363">
        <f>IF(ISNA(IB363),NA(),IA241)</f>
        <v>0</v>
      </c>
      <c r="IB363">
        <f>IF(OR(IB241="",AND(IB241=IB240,IB241=IB242)),NA(), IB241)</f>
        <v>0</v>
      </c>
      <c r="IC363">
        <f>IF(ISNA(ID363),NA(),IC241)</f>
        <v>0</v>
      </c>
      <c r="ID363">
        <f>IF(OR(ID241="",AND(ID241=ID240,ID241=ID242)),NA(), ID241)</f>
        <v>0</v>
      </c>
      <c r="IE363">
        <f>IF(ISNA(IF363),NA(),IE241)</f>
        <v>0</v>
      </c>
      <c r="IF363">
        <f>IF(OR(IF241="",AND(IF241=IF240,IF241=IF242)),NA(), IF241)</f>
        <v>0</v>
      </c>
      <c r="IG363">
        <f>IF(ISNA(IH363),NA(),IG241)</f>
        <v>0</v>
      </c>
      <c r="IH363">
        <f>IF(OR(IH241="",AND(IH241=IH240,IH241=IH242)),NA(), IH241)</f>
        <v>0</v>
      </c>
      <c r="II363">
        <f>IF(ISNA(IJ363),NA(),II241)</f>
        <v>0</v>
      </c>
      <c r="IJ363">
        <f>IF(OR(IJ241="",AND(IJ241=IJ240,IJ241=IJ242)),NA(), IJ241)</f>
        <v>0</v>
      </c>
      <c r="IK363">
        <f>IF(ISNA(IL363),NA(),IK241)</f>
        <v>0</v>
      </c>
      <c r="IL363">
        <f>IF(OR(IL241="",AND(IL241=IL240,IL241=IL242)),NA(), IL241)</f>
        <v>0</v>
      </c>
      <c r="IM363">
        <f>IF(ISNA(IN363),NA(),IM241)</f>
        <v>0</v>
      </c>
      <c r="IN363">
        <f>IF(OR(IN241="",AND(IN241=IN240,IN241=IN242)),NA(), IN241)</f>
        <v>0</v>
      </c>
      <c r="IO363">
        <f>IF(ISNA(IP363),NA(),IO241)</f>
        <v>0</v>
      </c>
      <c r="IP363">
        <f>IF(OR(IP241="",AND(IP241=IP240,IP241=IP242)),NA(), IP241)</f>
        <v>0</v>
      </c>
      <c r="IQ363">
        <f>IF(ISNA(IR363),NA(),IQ241)</f>
        <v>0</v>
      </c>
      <c r="IR363">
        <f>IF(OR(IR241="",AND(IR241=IR240,IR241=IR242)),NA(), IR241)</f>
        <v>0</v>
      </c>
      <c r="IS363">
        <f>IF(ISNA(IT363),NA(),IS241)</f>
        <v>0</v>
      </c>
      <c r="IT363">
        <f>IF(OR(IT241="",AND(IT241=IT240,IT241=IT242)),NA(), IT241)</f>
        <v>0</v>
      </c>
      <c r="IU363">
        <f>IF(ISNA(IV363),NA(),IU241)</f>
        <v>0</v>
      </c>
      <c r="IV363">
        <f>IF(OR(IV241="",AND(IV241=IV240,IV241=IV242)),NA(), IV241)</f>
        <v>0</v>
      </c>
      <c r="IW363">
        <f>IF(ISNA(IX363),NA(),IW241)</f>
        <v>0</v>
      </c>
      <c r="IX363">
        <f>IF(OR(IX241="",AND(IX241=IX240,IX241=IX242)),NA(), IX241)</f>
        <v>0</v>
      </c>
      <c r="IY363">
        <f>IF(ISNA(IZ363),NA(),IY241)</f>
        <v>0</v>
      </c>
      <c r="IZ363">
        <f>IF(OR(IZ241="",AND(IZ241=IZ240,IZ241=IZ242)),NA(), IZ241)</f>
        <v>0</v>
      </c>
      <c r="JA363">
        <f>IF(ISNA(JB363),NA(),JA241)</f>
        <v>0</v>
      </c>
      <c r="JB363">
        <f>IF(OR(JB241="",AND(JB241=JB240,JB241=JB242)),NA(), JB241)</f>
        <v>0</v>
      </c>
      <c r="JC363">
        <f>IF(ISNA(JD363),NA(),JC241)</f>
        <v>0</v>
      </c>
      <c r="JD363">
        <f>IF(OR(JD241="",AND(JD241=JD240,JD241=JD242)),NA(), JD241)</f>
        <v>0</v>
      </c>
      <c r="JE363">
        <f>IF(ISNA(JF363),NA(),JE241)</f>
        <v>0</v>
      </c>
      <c r="JF363">
        <f>IF(OR(JF241="",AND(JF241=JF240,JF241=JF242)),NA(), JF241)</f>
        <v>0</v>
      </c>
      <c r="JG363">
        <f>IF(ISNA(JH363),NA(),JG241)</f>
        <v>0</v>
      </c>
      <c r="JH363">
        <f>IF(OR(JH241="",AND(JH241=JH240,JH241=JH242)),NA(), JH241)</f>
        <v>0</v>
      </c>
      <c r="JI363">
        <f>IF(ISNA(JJ363),NA(),JI241)</f>
        <v>0</v>
      </c>
      <c r="JJ363">
        <f>IF(OR(JJ241="",AND(JJ241=JJ240,JJ241=JJ242)),NA(), JJ241)</f>
        <v>0</v>
      </c>
    </row>
    <row r="364" spans="5:270">
      <c r="E364">
        <f>IF(ISNA(F364),NA(),E242)</f>
        <v>0</v>
      </c>
      <c r="F364">
        <f>IF(OR(F242="",AND(F242=F241,F242=F243)),NA(), F242)</f>
        <v>0</v>
      </c>
      <c r="G364">
        <f>IF(ISNA(H364),NA(),G242)</f>
        <v>0</v>
      </c>
      <c r="H364">
        <f>IF(OR(H242="",AND(H242=H241,H242=H243)),NA(), H242)</f>
        <v>0</v>
      </c>
      <c r="I364">
        <f>IF(ISNA(J364),NA(),I242)</f>
        <v>0</v>
      </c>
      <c r="J364">
        <f>IF(OR(J242="",AND(J242=J241,J242=J243)),NA(), J242)</f>
        <v>0</v>
      </c>
      <c r="K364">
        <f>IF(ISNA(L364),NA(),K242)</f>
        <v>0</v>
      </c>
      <c r="L364">
        <f>IF(OR(L242="",AND(L242=L241,L242=L243)),NA(), L242)</f>
        <v>0</v>
      </c>
      <c r="M364">
        <f>IF(ISNA(N364),NA(),M242)</f>
        <v>0</v>
      </c>
      <c r="N364">
        <f>IF(OR(N242="",AND(N242=N241,N242=N243)),NA(), N242)</f>
        <v>0</v>
      </c>
      <c r="O364">
        <f>IF(ISNA(P364),NA(),O242)</f>
        <v>0</v>
      </c>
      <c r="P364">
        <f>IF(OR(P242="",AND(P242=P241,P242=P243)),NA(), P242)</f>
        <v>0</v>
      </c>
      <c r="Q364">
        <f>IF(ISNA(R364),NA(),Q242)</f>
        <v>0</v>
      </c>
      <c r="R364">
        <f>IF(OR(R242="",AND(R242=R241,R242=R243)),NA(), R242)</f>
        <v>0</v>
      </c>
      <c r="S364">
        <f>IF(ISNA(T364),NA(),S242)</f>
        <v>0</v>
      </c>
      <c r="T364">
        <f>IF(OR(T242="",AND(T242=T241,T242=T243)),NA(), T242)</f>
        <v>0</v>
      </c>
      <c r="U364">
        <f>IF(ISNA(V364),NA(),U242)</f>
        <v>0</v>
      </c>
      <c r="V364">
        <f>IF(OR(V242="",AND(V242=V241,V242=V243)),NA(), V242)</f>
        <v>0</v>
      </c>
      <c r="W364">
        <f>IF(ISNA(X364),NA(),W242)</f>
        <v>0</v>
      </c>
      <c r="X364">
        <f>IF(OR(X242="",AND(X242=X241,X242=X243)),NA(), X242)</f>
        <v>0</v>
      </c>
      <c r="Y364">
        <f>IF(ISNA(Z364),NA(),Y242)</f>
        <v>0</v>
      </c>
      <c r="Z364">
        <f>IF(OR(Z242="",AND(Z242=Z241,Z242=Z243)),NA(), Z242)</f>
        <v>0</v>
      </c>
      <c r="AA364">
        <f>IF(ISNA(AB364),NA(),AA242)</f>
        <v>0</v>
      </c>
      <c r="AB364">
        <f>IF(OR(AB242="",AND(AB242=AB241,AB242=AB243)),NA(), AB242)</f>
        <v>0</v>
      </c>
      <c r="AC364">
        <f>IF(ISNA(AD364),NA(),AC242)</f>
        <v>0</v>
      </c>
      <c r="AD364">
        <f>IF(OR(AD242="",AND(AD242=AD241,AD242=AD243)),NA(), AD242)</f>
        <v>0</v>
      </c>
      <c r="AE364">
        <f>IF(ISNA(AF364),NA(),AE242)</f>
        <v>0</v>
      </c>
      <c r="AF364">
        <f>IF(OR(AF242="",AND(AF242=AF241,AF242=AF243)),NA(), AF242)</f>
        <v>0</v>
      </c>
      <c r="AG364">
        <f>IF(ISNA(AH364),NA(),AG242)</f>
        <v>0</v>
      </c>
      <c r="AH364">
        <f>IF(OR(AH242="",AND(AH242=AH241,AH242=AH243)),NA(), AH242)</f>
        <v>0</v>
      </c>
      <c r="AI364">
        <f>IF(ISNA(AJ364),NA(),AI242)</f>
        <v>0</v>
      </c>
      <c r="AJ364">
        <f>IF(OR(AJ242="",AND(AJ242=AJ241,AJ242=AJ243)),NA(), AJ242)</f>
        <v>0</v>
      </c>
      <c r="AK364">
        <f>IF(ISNA(AL364),NA(),AK242)</f>
        <v>0</v>
      </c>
      <c r="AL364">
        <f>IF(OR(AL242="",AND(AL242=AL241,AL242=AL243)),NA(), AL242)</f>
        <v>0</v>
      </c>
      <c r="AM364">
        <f>IF(ISNA(AN364),NA(),AM242)</f>
        <v>0</v>
      </c>
      <c r="AN364">
        <f>IF(OR(AN242="",AND(AN242=AN241,AN242=AN243)),NA(), AN242)</f>
        <v>0</v>
      </c>
      <c r="AO364">
        <f>IF(ISNA(AP364),NA(),AO242)</f>
        <v>0</v>
      </c>
      <c r="AP364">
        <f>IF(OR(AP242="",AND(AP242=AP241,AP242=AP243)),NA(), AP242)</f>
        <v>0</v>
      </c>
      <c r="AQ364">
        <f>IF(ISNA(AR364),NA(),AQ242)</f>
        <v>0</v>
      </c>
      <c r="AR364">
        <f>IF(OR(AR242="",AND(AR242=AR241,AR242=AR243)),NA(), AR242)</f>
        <v>0</v>
      </c>
      <c r="AS364">
        <f>IF(ISNA(AT364),NA(),AS242)</f>
        <v>0</v>
      </c>
      <c r="AT364">
        <f>IF(OR(AT242="",AND(AT242=AT241,AT242=AT243)),NA(), AT242)</f>
        <v>0</v>
      </c>
      <c r="AU364">
        <f>IF(ISNA(AV364),NA(),AU242)</f>
        <v>0</v>
      </c>
      <c r="AV364">
        <f>IF(OR(AV242="",AND(AV242=AV241,AV242=AV243)),NA(), AV242)</f>
        <v>0</v>
      </c>
      <c r="AW364">
        <f>IF(ISNA(AX364),NA(),AW242)</f>
        <v>0</v>
      </c>
      <c r="AX364">
        <f>IF(OR(AX242="",AND(AX242=AX241,AX242=AX243)),NA(), AX242)</f>
        <v>0</v>
      </c>
      <c r="AY364">
        <f>IF(ISNA(AZ364),NA(),AY242)</f>
        <v>0</v>
      </c>
      <c r="AZ364">
        <f>IF(OR(AZ242="",AND(AZ242=AZ241,AZ242=AZ243)),NA(), AZ242)</f>
        <v>0</v>
      </c>
      <c r="BA364">
        <f>IF(ISNA(BB364),NA(),BA242)</f>
        <v>0</v>
      </c>
      <c r="BB364">
        <f>IF(OR(BB242="",AND(BB242=BB241,BB242=BB243)),NA(), BB242)</f>
        <v>0</v>
      </c>
      <c r="BC364">
        <f>IF(ISNA(BD364),NA(),BC242)</f>
        <v>0</v>
      </c>
      <c r="BD364">
        <f>IF(OR(BD242="",AND(BD242=BD241,BD242=BD243)),NA(), BD242)</f>
        <v>0</v>
      </c>
      <c r="BE364">
        <f>IF(ISNA(BF364),NA(),BE242)</f>
        <v>0</v>
      </c>
      <c r="BF364">
        <f>IF(OR(BF242="",AND(BF242=BF241,BF242=BF243)),NA(), BF242)</f>
        <v>0</v>
      </c>
      <c r="BG364">
        <f>IF(ISNA(BH364),NA(),BG242)</f>
        <v>0</v>
      </c>
      <c r="BH364">
        <f>IF(OR(BH242="",AND(BH242=BH241,BH242=BH243)),NA(), BH242)</f>
        <v>0</v>
      </c>
      <c r="BI364">
        <f>IF(ISNA(BJ364),NA(),BI242)</f>
        <v>0</v>
      </c>
      <c r="BJ364">
        <f>IF(OR(BJ242="",AND(BJ242=BJ241,BJ242=BJ243)),NA(), BJ242)</f>
        <v>0</v>
      </c>
      <c r="BK364">
        <f>IF(ISNA(BL364),NA(),BK242)</f>
        <v>0</v>
      </c>
      <c r="BL364">
        <f>IF(OR(BL242="",AND(BL242=BL241,BL242=BL243)),NA(), BL242)</f>
        <v>0</v>
      </c>
      <c r="BM364">
        <f>IF(ISNA(BN364),NA(),BM242)</f>
        <v>0</v>
      </c>
      <c r="BN364">
        <f>IF(OR(BN242="",AND(BN242=BN241,BN242=BN243)),NA(), BN242)</f>
        <v>0</v>
      </c>
      <c r="BO364">
        <f>IF(ISNA(BP364),NA(),BO242)</f>
        <v>0</v>
      </c>
      <c r="BP364">
        <f>IF(OR(BP242="",AND(BP242=BP241,BP242=BP243)),NA(), BP242)</f>
        <v>0</v>
      </c>
      <c r="BQ364">
        <f>IF(ISNA(BR364),NA(),BQ242)</f>
        <v>0</v>
      </c>
      <c r="BR364">
        <f>IF(OR(BR242="",AND(BR242=BR241,BR242=BR243)),NA(), BR242)</f>
        <v>0</v>
      </c>
      <c r="BS364">
        <f>IF(ISNA(BT364),NA(),BS242)</f>
        <v>0</v>
      </c>
      <c r="BT364">
        <f>IF(OR(BT242="",AND(BT242=BT241,BT242=BT243)),NA(), BT242)</f>
        <v>0</v>
      </c>
      <c r="BU364">
        <f>IF(ISNA(BV364),NA(),BU242)</f>
        <v>0</v>
      </c>
      <c r="BV364">
        <f>IF(OR(BV242="",AND(BV242=BV241,BV242=BV243)),NA(), BV242)</f>
        <v>0</v>
      </c>
      <c r="BW364">
        <f>IF(ISNA(BX364),NA(),BW242)</f>
        <v>0</v>
      </c>
      <c r="BX364">
        <f>IF(OR(BX242="",AND(BX242=BX241,BX242=BX243)),NA(), BX242)</f>
        <v>0</v>
      </c>
      <c r="BY364">
        <f>IF(ISNA(BZ364),NA(),BY242)</f>
        <v>0</v>
      </c>
      <c r="BZ364">
        <f>IF(OR(BZ242="",AND(BZ242=BZ241,BZ242=BZ243)),NA(), BZ242)</f>
        <v>0</v>
      </c>
      <c r="CA364">
        <f>IF(ISNA(CB364),NA(),CA242)</f>
        <v>0</v>
      </c>
      <c r="CB364">
        <f>IF(OR(CB242="",AND(CB242=CB241,CB242=CB243)),NA(), CB242)</f>
        <v>0</v>
      </c>
      <c r="CC364">
        <f>IF(ISNA(CD364),NA(),CC242)</f>
        <v>0</v>
      </c>
      <c r="CD364">
        <f>IF(OR(CD242="",AND(CD242=CD241,CD242=CD243)),NA(), CD242)</f>
        <v>0</v>
      </c>
      <c r="CE364">
        <f>IF(ISNA(CF364),NA(),CE242)</f>
        <v>0</v>
      </c>
      <c r="CF364">
        <f>IF(OR(CF242="",AND(CF242=CF241,CF242=CF243)),NA(), CF242)</f>
        <v>0</v>
      </c>
      <c r="CG364">
        <f>IF(ISNA(CH364),NA(),CG242)</f>
        <v>0</v>
      </c>
      <c r="CH364">
        <f>IF(OR(CH242="",AND(CH242=CH241,CH242=CH243)),NA(), CH242)</f>
        <v>0</v>
      </c>
      <c r="CI364">
        <f>IF(ISNA(CJ364),NA(),CI242)</f>
        <v>0</v>
      </c>
      <c r="CJ364">
        <f>IF(OR(CJ242="",AND(CJ242=CJ241,CJ242=CJ243)),NA(), CJ242)</f>
        <v>0</v>
      </c>
      <c r="CK364">
        <f>IF(ISNA(CL364),NA(),CK242)</f>
        <v>0</v>
      </c>
      <c r="CL364">
        <f>IF(OR(CL242="",AND(CL242=CL241,CL242=CL243)),NA(), CL242)</f>
        <v>0</v>
      </c>
      <c r="CM364">
        <f>IF(ISNA(CN364),NA(),CM242)</f>
        <v>0</v>
      </c>
      <c r="CN364">
        <f>IF(OR(CN242="",AND(CN242=CN241,CN242=CN243)),NA(), CN242)</f>
        <v>0</v>
      </c>
      <c r="CO364">
        <f>IF(ISNA(CP364),NA(),CO242)</f>
        <v>0</v>
      </c>
      <c r="CP364">
        <f>IF(OR(CP242="",AND(CP242=CP241,CP242=CP243)),NA(), CP242)</f>
        <v>0</v>
      </c>
      <c r="CQ364">
        <f>IF(ISNA(CR364),NA(),CQ242)</f>
        <v>0</v>
      </c>
      <c r="CR364">
        <f>IF(OR(CR242="",AND(CR242=CR241,CR242=CR243)),NA(), CR242)</f>
        <v>0</v>
      </c>
      <c r="CS364">
        <f>IF(ISNA(CT364),NA(),CS242)</f>
        <v>0</v>
      </c>
      <c r="CT364">
        <f>IF(OR(CT242="",AND(CT242=CT241,CT242=CT243)),NA(), CT242)</f>
        <v>0</v>
      </c>
      <c r="CU364">
        <f>IF(ISNA(CV364),NA(),CU242)</f>
        <v>0</v>
      </c>
      <c r="CV364">
        <f>IF(OR(CV242="",AND(CV242=CV241,CV242=CV243)),NA(), CV242)</f>
        <v>0</v>
      </c>
      <c r="CW364">
        <f>IF(ISNA(CX364),NA(),CW242)</f>
        <v>0</v>
      </c>
      <c r="CX364">
        <f>IF(OR(CX242="",AND(CX242=CX241,CX242=CX243)),NA(), CX242)</f>
        <v>0</v>
      </c>
      <c r="CY364">
        <f>IF(ISNA(CZ364),NA(),CY242)</f>
        <v>0</v>
      </c>
      <c r="CZ364">
        <f>IF(OR(CZ242="",AND(CZ242=CZ241,CZ242=CZ243)),NA(), CZ242)</f>
        <v>0</v>
      </c>
      <c r="DA364">
        <f>IF(ISNA(DB364),NA(),DA242)</f>
        <v>0</v>
      </c>
      <c r="DB364">
        <f>IF(OR(DB242="",AND(DB242=DB241,DB242=DB243)),NA(), DB242)</f>
        <v>0</v>
      </c>
      <c r="DC364">
        <f>IF(ISNA(DD364),NA(),DC242)</f>
        <v>0</v>
      </c>
      <c r="DD364">
        <f>IF(OR(DD242="",AND(DD242=DD241,DD242=DD243)),NA(), DD242)</f>
        <v>0</v>
      </c>
      <c r="DE364">
        <f>IF(ISNA(DF364),NA(),DE242)</f>
        <v>0</v>
      </c>
      <c r="DF364">
        <f>IF(OR(DF242="",AND(DF242=DF241,DF242=DF243)),NA(), DF242)</f>
        <v>0</v>
      </c>
      <c r="DG364">
        <f>IF(ISNA(DH364),NA(),DG242)</f>
        <v>0</v>
      </c>
      <c r="DH364">
        <f>IF(OR(DH242="",AND(DH242=DH241,DH242=DH243)),NA(), DH242)</f>
        <v>0</v>
      </c>
      <c r="DI364">
        <f>IF(ISNA(DJ364),NA(),DI242)</f>
        <v>0</v>
      </c>
      <c r="DJ364">
        <f>IF(OR(DJ242="",AND(DJ242=DJ241,DJ242=DJ243)),NA(), DJ242)</f>
        <v>0</v>
      </c>
      <c r="DK364">
        <f>IF(ISNA(DL364),NA(),DK242)</f>
        <v>0</v>
      </c>
      <c r="DL364">
        <f>IF(OR(DL242="",AND(DL242=DL241,DL242=DL243)),NA(), DL242)</f>
        <v>0</v>
      </c>
      <c r="DM364">
        <f>IF(ISNA(DN364),NA(),DM242)</f>
        <v>0</v>
      </c>
      <c r="DN364">
        <f>IF(OR(DN242="",AND(DN242=DN241,DN242=DN243)),NA(), DN242)</f>
        <v>0</v>
      </c>
      <c r="DO364">
        <f>IF(ISNA(DP364),NA(),DO242)</f>
        <v>0</v>
      </c>
      <c r="DP364">
        <f>IF(OR(DP242="",AND(DP242=DP241,DP242=DP243)),NA(), DP242)</f>
        <v>0</v>
      </c>
      <c r="DQ364">
        <f>IF(ISNA(DR364),NA(),DQ242)</f>
        <v>0</v>
      </c>
      <c r="DR364">
        <f>IF(OR(DR242="",AND(DR242=DR241,DR242=DR243)),NA(), DR242)</f>
        <v>0</v>
      </c>
      <c r="DS364">
        <f>IF(ISNA(DT364),NA(),DS242)</f>
        <v>0</v>
      </c>
      <c r="DT364">
        <f>IF(OR(DT242="",AND(DT242=DT241,DT242=DT243)),NA(), DT242)</f>
        <v>0</v>
      </c>
      <c r="DU364">
        <f>IF(ISNA(DV364),NA(),DU242)</f>
        <v>0</v>
      </c>
      <c r="DV364">
        <f>IF(OR(DV242="",AND(DV242=DV241,DV242=DV243)),NA(), DV242)</f>
        <v>0</v>
      </c>
      <c r="DW364">
        <f>IF(ISNA(DX364),NA(),DW242)</f>
        <v>0</v>
      </c>
      <c r="DX364">
        <f>IF(OR(DX242="",AND(DX242=DX241,DX242=DX243)),NA(), DX242)</f>
        <v>0</v>
      </c>
      <c r="DY364">
        <f>IF(ISNA(DZ364),NA(),DY242)</f>
        <v>0</v>
      </c>
      <c r="DZ364">
        <f>IF(OR(DZ242="",AND(DZ242=DZ241,DZ242=DZ243)),NA(), DZ242)</f>
        <v>0</v>
      </c>
      <c r="EA364">
        <f>IF(ISNA(EB364),NA(),EA242)</f>
        <v>0</v>
      </c>
      <c r="EB364">
        <f>IF(OR(EB242="",AND(EB242=EB241,EB242=EB243)),NA(), EB242)</f>
        <v>0</v>
      </c>
      <c r="EC364">
        <f>IF(ISNA(ED364),NA(),EC242)</f>
        <v>0</v>
      </c>
      <c r="ED364">
        <f>IF(OR(ED242="",AND(ED242=ED241,ED242=ED243)),NA(), ED242)</f>
        <v>0</v>
      </c>
      <c r="EE364">
        <f>IF(ISNA(EF364),NA(),EE242)</f>
        <v>0</v>
      </c>
      <c r="EF364">
        <f>IF(OR(EF242="",AND(EF242=EF241,EF242=EF243)),NA(), EF242)</f>
        <v>0</v>
      </c>
      <c r="EI364">
        <f>IF(ISNA(EJ364),NA(),EI242)</f>
        <v>0</v>
      </c>
      <c r="EJ364">
        <f>IF(OR(EJ242="",AND(EJ242=EJ241,EJ242=EJ243)),NA(), EJ242)</f>
        <v>0</v>
      </c>
      <c r="EK364">
        <f>IF(ISNA(EL364),NA(),EK242)</f>
        <v>0</v>
      </c>
      <c r="EL364">
        <f>IF(OR(EL242="",AND(EL242=EL241,EL242=EL243)),NA(), EL242)</f>
        <v>0</v>
      </c>
      <c r="EM364">
        <f>IF(ISNA(EN364),NA(),EM242)</f>
        <v>0</v>
      </c>
      <c r="EN364">
        <f>IF(OR(EN242="",AND(EN242=EN241,EN242=EN243)),NA(), EN242)</f>
        <v>0</v>
      </c>
      <c r="EO364">
        <f>IF(ISNA(EP364),NA(),EO242)</f>
        <v>0</v>
      </c>
      <c r="EP364">
        <f>IF(OR(EP242="",AND(EP242=EP241,EP242=EP243)),NA(), EP242)</f>
        <v>0</v>
      </c>
      <c r="EQ364">
        <f>IF(ISNA(ER364),NA(),EQ242)</f>
        <v>0</v>
      </c>
      <c r="ER364">
        <f>IF(OR(ER242="",AND(ER242=ER241,ER242=ER243)),NA(), ER242)</f>
        <v>0</v>
      </c>
      <c r="ES364">
        <f>IF(ISNA(ET364),NA(),ES242)</f>
        <v>0</v>
      </c>
      <c r="ET364">
        <f>IF(OR(ET242="",AND(ET242=ET241,ET242=ET243)),NA(), ET242)</f>
        <v>0</v>
      </c>
      <c r="EU364">
        <f>IF(ISNA(EV364),NA(),EU242)</f>
        <v>0</v>
      </c>
      <c r="EV364">
        <f>IF(OR(EV242="",AND(EV242=EV241,EV242=EV243)),NA(), EV242)</f>
        <v>0</v>
      </c>
      <c r="EW364">
        <f>IF(ISNA(EX364),NA(),EW242)</f>
        <v>0</v>
      </c>
      <c r="EX364">
        <f>IF(OR(EX242="",AND(EX242=EX241,EX242=EX243)),NA(), EX242)</f>
        <v>0</v>
      </c>
      <c r="EY364">
        <f>IF(ISNA(EZ364),NA(),EY242)</f>
        <v>0</v>
      </c>
      <c r="EZ364">
        <f>IF(OR(EZ242="",AND(EZ242=EZ241,EZ242=EZ243)),NA(), EZ242)</f>
        <v>0</v>
      </c>
      <c r="FA364">
        <f>IF(ISNA(FB364),NA(),FA242)</f>
        <v>0</v>
      </c>
      <c r="FB364">
        <f>IF(OR(FB242="",AND(FB242=FB241,FB242=FB243)),NA(), FB242)</f>
        <v>0</v>
      </c>
      <c r="FC364">
        <f>IF(ISNA(FD364),NA(),FC242)</f>
        <v>0</v>
      </c>
      <c r="FD364">
        <f>IF(OR(FD242="",AND(FD242=FD241,FD242=FD243)),NA(), FD242)</f>
        <v>0</v>
      </c>
      <c r="FE364">
        <f>IF(ISNA(FF364),NA(),FE242)</f>
        <v>0</v>
      </c>
      <c r="FF364">
        <f>IF(OR(FF242="",AND(FF242=FF241,FF242=FF243)),NA(), FF242)</f>
        <v>0</v>
      </c>
      <c r="FG364">
        <f>IF(ISNA(FH364),NA(),FG242)</f>
        <v>0</v>
      </c>
      <c r="FH364">
        <f>IF(OR(FH242="",AND(FH242=FH241,FH242=FH243)),NA(), FH242)</f>
        <v>0</v>
      </c>
      <c r="FI364">
        <f>IF(ISNA(FJ364),NA(),FI242)</f>
        <v>0</v>
      </c>
      <c r="FJ364">
        <f>IF(OR(FJ242="",AND(FJ242=FJ241,FJ242=FJ243)),NA(), FJ242)</f>
        <v>0</v>
      </c>
      <c r="FK364">
        <f>IF(ISNA(FL364),NA(),FK242)</f>
        <v>0</v>
      </c>
      <c r="FL364">
        <f>IF(OR(FL242="",AND(FL242=FL241,FL242=FL243)),NA(), FL242)</f>
        <v>0</v>
      </c>
      <c r="FM364">
        <f>IF(ISNA(FN364),NA(),FM242)</f>
        <v>0</v>
      </c>
      <c r="FN364">
        <f>IF(OR(FN242="",AND(FN242=FN241,FN242=FN243)),NA(), FN242)</f>
        <v>0</v>
      </c>
      <c r="FO364">
        <f>IF(ISNA(FP364),NA(),FO242)</f>
        <v>0</v>
      </c>
      <c r="FP364">
        <f>IF(OR(FP242="",AND(FP242=FP241,FP242=FP243)),NA(), FP242)</f>
        <v>0</v>
      </c>
      <c r="FQ364">
        <f>IF(ISNA(FR364),NA(),FQ242)</f>
        <v>0</v>
      </c>
      <c r="FR364">
        <f>IF(OR(FR242="",AND(FR242=FR241,FR242=FR243)),NA(), FR242)</f>
        <v>0</v>
      </c>
      <c r="FS364">
        <f>IF(ISNA(FT364),NA(),FS242)</f>
        <v>0</v>
      </c>
      <c r="FT364">
        <f>IF(OR(FT242="",AND(FT242=FT241,FT242=FT243)),NA(), FT242)</f>
        <v>0</v>
      </c>
      <c r="FU364">
        <f>IF(ISNA(FV364),NA(),FU242)</f>
        <v>0</v>
      </c>
      <c r="FV364">
        <f>IF(OR(FV242="",AND(FV242=FV241,FV242=FV243)),NA(), FV242)</f>
        <v>0</v>
      </c>
      <c r="FW364">
        <f>IF(ISNA(FX364),NA(),FW242)</f>
        <v>0</v>
      </c>
      <c r="FX364">
        <f>IF(OR(FX242="",AND(FX242=FX241,FX242=FX243)),NA(), FX242)</f>
        <v>0</v>
      </c>
      <c r="FY364">
        <f>IF(ISNA(FZ364),NA(),FY242)</f>
        <v>0</v>
      </c>
      <c r="FZ364">
        <f>IF(OR(FZ242="",AND(FZ242=FZ241,FZ242=FZ243)),NA(), FZ242)</f>
        <v>0</v>
      </c>
      <c r="GA364">
        <f>IF(ISNA(GB364),NA(),GA242)</f>
        <v>0</v>
      </c>
      <c r="GB364">
        <f>IF(OR(GB242="",AND(GB242=GB241,GB242=GB243)),NA(), GB242)</f>
        <v>0</v>
      </c>
      <c r="GC364">
        <f>IF(ISNA(GD364),NA(),GC242)</f>
        <v>0</v>
      </c>
      <c r="GD364">
        <f>IF(OR(GD242="",AND(GD242=GD241,GD242=GD243)),NA(), GD242)</f>
        <v>0</v>
      </c>
      <c r="GE364">
        <f>IF(ISNA(GF364),NA(),GE242)</f>
        <v>0</v>
      </c>
      <c r="GF364">
        <f>IF(OR(GF242="",AND(GF242=GF241,GF242=GF243)),NA(), GF242)</f>
        <v>0</v>
      </c>
      <c r="GG364">
        <f>IF(ISNA(GH364),NA(),GG242)</f>
        <v>0</v>
      </c>
      <c r="GH364">
        <f>IF(OR(GH242="",AND(GH242=GH241,GH242=GH243)),NA(), GH242)</f>
        <v>0</v>
      </c>
      <c r="GI364">
        <f>IF(ISNA(GJ364),NA(),GI242)</f>
        <v>0</v>
      </c>
      <c r="GJ364">
        <f>IF(OR(GJ242="",AND(GJ242=GJ241,GJ242=GJ243)),NA(), GJ242)</f>
        <v>0</v>
      </c>
      <c r="GK364">
        <f>IF(ISNA(GL364),NA(),GK242)</f>
        <v>0</v>
      </c>
      <c r="GL364">
        <f>IF(OR(GL242="",AND(GL242=GL241,GL242=GL243)),NA(), GL242)</f>
        <v>0</v>
      </c>
      <c r="GM364">
        <f>IF(ISNA(GN364),NA(),GM242)</f>
        <v>0</v>
      </c>
      <c r="GN364">
        <f>IF(OR(GN242="",AND(GN242=GN241,GN242=GN243)),NA(), GN242)</f>
        <v>0</v>
      </c>
      <c r="GO364">
        <f>IF(ISNA(GP364),NA(),GO242)</f>
        <v>0</v>
      </c>
      <c r="GP364">
        <f>IF(OR(GP242="",AND(GP242=GP241,GP242=GP243)),NA(), GP242)</f>
        <v>0</v>
      </c>
      <c r="GQ364">
        <f>IF(ISNA(GR364),NA(),GQ242)</f>
        <v>0</v>
      </c>
      <c r="GR364">
        <f>IF(OR(GR242="",AND(GR242=GR241,GR242=GR243)),NA(), GR242)</f>
        <v>0</v>
      </c>
      <c r="GS364">
        <f>IF(ISNA(GT364),NA(),GS242)</f>
        <v>0</v>
      </c>
      <c r="GT364">
        <f>IF(OR(GT242="",AND(GT242=GT241,GT242=GT243)),NA(), GT242)</f>
        <v>0</v>
      </c>
      <c r="GU364">
        <f>IF(ISNA(GV364),NA(),GU242)</f>
        <v>0</v>
      </c>
      <c r="GV364">
        <f>IF(OR(GV242="",AND(GV242=GV241,GV242=GV243)),NA(), GV242)</f>
        <v>0</v>
      </c>
      <c r="GW364">
        <f>IF(ISNA(GX364),NA(),GW242)</f>
        <v>0</v>
      </c>
      <c r="GX364">
        <f>IF(OR(GX242="",AND(GX242=GX241,GX242=GX243)),NA(), GX242)</f>
        <v>0</v>
      </c>
      <c r="GY364">
        <f>IF(ISNA(GZ364),NA(),GY242)</f>
        <v>0</v>
      </c>
      <c r="GZ364">
        <f>IF(OR(GZ242="",AND(GZ242=GZ241,GZ242=GZ243)),NA(), GZ242)</f>
        <v>0</v>
      </c>
      <c r="HA364">
        <f>IF(ISNA(HB364),NA(),HA242)</f>
        <v>0</v>
      </c>
      <c r="HB364">
        <f>IF(OR(HB242="",AND(HB242=HB241,HB242=HB243)),NA(), HB242)</f>
        <v>0</v>
      </c>
      <c r="HC364">
        <f>IF(ISNA(HD364),NA(),HC242)</f>
        <v>0</v>
      </c>
      <c r="HD364">
        <f>IF(OR(HD242="",AND(HD242=HD241,HD242=HD243)),NA(), HD242)</f>
        <v>0</v>
      </c>
      <c r="HE364">
        <f>IF(ISNA(HF364),NA(),HE242)</f>
        <v>0</v>
      </c>
      <c r="HF364">
        <f>IF(OR(HF242="",AND(HF242=HF241,HF242=HF243)),NA(), HF242)</f>
        <v>0</v>
      </c>
      <c r="HG364">
        <f>IF(ISNA(HH364),NA(),HG242)</f>
        <v>0</v>
      </c>
      <c r="HH364">
        <f>IF(OR(HH242="",AND(HH242=HH241,HH242=HH243)),NA(), HH242)</f>
        <v>0</v>
      </c>
      <c r="HI364">
        <f>IF(ISNA(HJ364),NA(),HI242)</f>
        <v>0</v>
      </c>
      <c r="HJ364">
        <f>IF(OR(HJ242="",AND(HJ242=HJ241,HJ242=HJ243)),NA(), HJ242)</f>
        <v>0</v>
      </c>
      <c r="HK364">
        <f>IF(ISNA(HL364),NA(),HK242)</f>
        <v>0</v>
      </c>
      <c r="HL364">
        <f>IF(OR(HL242="",AND(HL242=HL241,HL242=HL243)),NA(), HL242)</f>
        <v>0</v>
      </c>
      <c r="HM364">
        <f>IF(ISNA(HN364),NA(),HM242)</f>
        <v>0</v>
      </c>
      <c r="HN364">
        <f>IF(OR(HN242="",AND(HN242=HN241,HN242=HN243)),NA(), HN242)</f>
        <v>0</v>
      </c>
      <c r="HO364">
        <f>IF(ISNA(HP364),NA(),HO242)</f>
        <v>0</v>
      </c>
      <c r="HP364">
        <f>IF(OR(HP242="",AND(HP242=HP241,HP242=HP243)),NA(), HP242)</f>
        <v>0</v>
      </c>
      <c r="HQ364">
        <f>IF(ISNA(HR364),NA(),HQ242)</f>
        <v>0</v>
      </c>
      <c r="HR364">
        <f>IF(OR(HR242="",AND(HR242=HR241,HR242=HR243)),NA(), HR242)</f>
        <v>0</v>
      </c>
      <c r="HS364">
        <f>IF(ISNA(HT364),NA(),HS242)</f>
        <v>0</v>
      </c>
      <c r="HT364">
        <f>IF(OR(HT242="",AND(HT242=HT241,HT242=HT243)),NA(), HT242)</f>
        <v>0</v>
      </c>
      <c r="HU364">
        <f>IF(ISNA(HV364),NA(),HU242)</f>
        <v>0</v>
      </c>
      <c r="HV364">
        <f>IF(OR(HV242="",AND(HV242=HV241,HV242=HV243)),NA(), HV242)</f>
        <v>0</v>
      </c>
      <c r="HW364">
        <f>IF(ISNA(HX364),NA(),HW242)</f>
        <v>0</v>
      </c>
      <c r="HX364">
        <f>IF(OR(HX242="",AND(HX242=HX241,HX242=HX243)),NA(), HX242)</f>
        <v>0</v>
      </c>
      <c r="HY364">
        <f>IF(ISNA(HZ364),NA(),HY242)</f>
        <v>0</v>
      </c>
      <c r="HZ364">
        <f>IF(OR(HZ242="",AND(HZ242=HZ241,HZ242=HZ243)),NA(), HZ242)</f>
        <v>0</v>
      </c>
      <c r="IA364">
        <f>IF(ISNA(IB364),NA(),IA242)</f>
        <v>0</v>
      </c>
      <c r="IB364">
        <f>IF(OR(IB242="",AND(IB242=IB241,IB242=IB243)),NA(), IB242)</f>
        <v>0</v>
      </c>
      <c r="IC364">
        <f>IF(ISNA(ID364),NA(),IC242)</f>
        <v>0</v>
      </c>
      <c r="ID364">
        <f>IF(OR(ID242="",AND(ID242=ID241,ID242=ID243)),NA(), ID242)</f>
        <v>0</v>
      </c>
      <c r="IE364">
        <f>IF(ISNA(IF364),NA(),IE242)</f>
        <v>0</v>
      </c>
      <c r="IF364">
        <f>IF(OR(IF242="",AND(IF242=IF241,IF242=IF243)),NA(), IF242)</f>
        <v>0</v>
      </c>
      <c r="IG364">
        <f>IF(ISNA(IH364),NA(),IG242)</f>
        <v>0</v>
      </c>
      <c r="IH364">
        <f>IF(OR(IH242="",AND(IH242=IH241,IH242=IH243)),NA(), IH242)</f>
        <v>0</v>
      </c>
      <c r="II364">
        <f>IF(ISNA(IJ364),NA(),II242)</f>
        <v>0</v>
      </c>
      <c r="IJ364">
        <f>IF(OR(IJ242="",AND(IJ242=IJ241,IJ242=IJ243)),NA(), IJ242)</f>
        <v>0</v>
      </c>
      <c r="IK364">
        <f>IF(ISNA(IL364),NA(),IK242)</f>
        <v>0</v>
      </c>
      <c r="IL364">
        <f>IF(OR(IL242="",AND(IL242=IL241,IL242=IL243)),NA(), IL242)</f>
        <v>0</v>
      </c>
      <c r="IM364">
        <f>IF(ISNA(IN364),NA(),IM242)</f>
        <v>0</v>
      </c>
      <c r="IN364">
        <f>IF(OR(IN242="",AND(IN242=IN241,IN242=IN243)),NA(), IN242)</f>
        <v>0</v>
      </c>
      <c r="IO364">
        <f>IF(ISNA(IP364),NA(),IO242)</f>
        <v>0</v>
      </c>
      <c r="IP364">
        <f>IF(OR(IP242="",AND(IP242=IP241,IP242=IP243)),NA(), IP242)</f>
        <v>0</v>
      </c>
      <c r="IQ364">
        <f>IF(ISNA(IR364),NA(),IQ242)</f>
        <v>0</v>
      </c>
      <c r="IR364">
        <f>IF(OR(IR242="",AND(IR242=IR241,IR242=IR243)),NA(), IR242)</f>
        <v>0</v>
      </c>
      <c r="IS364">
        <f>IF(ISNA(IT364),NA(),IS242)</f>
        <v>0</v>
      </c>
      <c r="IT364">
        <f>IF(OR(IT242="",AND(IT242=IT241,IT242=IT243)),NA(), IT242)</f>
        <v>0</v>
      </c>
      <c r="IU364">
        <f>IF(ISNA(IV364),NA(),IU242)</f>
        <v>0</v>
      </c>
      <c r="IV364">
        <f>IF(OR(IV242="",AND(IV242=IV241,IV242=IV243)),NA(), IV242)</f>
        <v>0</v>
      </c>
      <c r="IW364">
        <f>IF(ISNA(IX364),NA(),IW242)</f>
        <v>0</v>
      </c>
      <c r="IX364">
        <f>IF(OR(IX242="",AND(IX242=IX241,IX242=IX243)),NA(), IX242)</f>
        <v>0</v>
      </c>
      <c r="IY364">
        <f>IF(ISNA(IZ364),NA(),IY242)</f>
        <v>0</v>
      </c>
      <c r="IZ364">
        <f>IF(OR(IZ242="",AND(IZ242=IZ241,IZ242=IZ243)),NA(), IZ242)</f>
        <v>0</v>
      </c>
      <c r="JA364">
        <f>IF(ISNA(JB364),NA(),JA242)</f>
        <v>0</v>
      </c>
      <c r="JB364">
        <f>IF(OR(JB242="",AND(JB242=JB241,JB242=JB243)),NA(), JB242)</f>
        <v>0</v>
      </c>
      <c r="JC364">
        <f>IF(ISNA(JD364),NA(),JC242)</f>
        <v>0</v>
      </c>
      <c r="JD364">
        <f>IF(OR(JD242="",AND(JD242=JD241,JD242=JD243)),NA(), JD242)</f>
        <v>0</v>
      </c>
      <c r="JE364">
        <f>IF(ISNA(JF364),NA(),JE242)</f>
        <v>0</v>
      </c>
      <c r="JF364">
        <f>IF(OR(JF242="",AND(JF242=JF241,JF242=JF243)),NA(), JF242)</f>
        <v>0</v>
      </c>
      <c r="JG364">
        <f>IF(ISNA(JH364),NA(),JG242)</f>
        <v>0</v>
      </c>
      <c r="JH364">
        <f>IF(OR(JH242="",AND(JH242=JH241,JH242=JH243)),NA(), JH242)</f>
        <v>0</v>
      </c>
      <c r="JI364">
        <f>IF(ISNA(JJ364),NA(),JI242)</f>
        <v>0</v>
      </c>
      <c r="JJ364">
        <f>IF(OR(JJ242="",AND(JJ242=JJ241,JJ242=JJ243)),NA(), JJ242)</f>
        <v>0</v>
      </c>
    </row>
    <row r="365" spans="5:270">
      <c r="E365">
        <f>IF(ISNA(F365),NA(),E243)</f>
        <v>0</v>
      </c>
      <c r="F365">
        <f>IF(OR(F243="",AND(F243=F242,F243=F244)),NA(), F243)</f>
        <v>0</v>
      </c>
      <c r="G365">
        <f>IF(ISNA(H365),NA(),G243)</f>
        <v>0</v>
      </c>
      <c r="H365">
        <f>IF(OR(H243="",AND(H243=H242,H243=H244)),NA(), H243)</f>
        <v>0</v>
      </c>
      <c r="I365">
        <f>IF(ISNA(J365),NA(),I243)</f>
        <v>0</v>
      </c>
      <c r="J365">
        <f>IF(OR(J243="",AND(J243=J242,J243=J244)),NA(), J243)</f>
        <v>0</v>
      </c>
      <c r="K365">
        <f>IF(ISNA(L365),NA(),K243)</f>
        <v>0</v>
      </c>
      <c r="L365">
        <f>IF(OR(L243="",AND(L243=L242,L243=L244)),NA(), L243)</f>
        <v>0</v>
      </c>
      <c r="M365">
        <f>IF(ISNA(N365),NA(),M243)</f>
        <v>0</v>
      </c>
      <c r="N365">
        <f>IF(OR(N243="",AND(N243=N242,N243=N244)),NA(), N243)</f>
        <v>0</v>
      </c>
      <c r="O365">
        <f>IF(ISNA(P365),NA(),O243)</f>
        <v>0</v>
      </c>
      <c r="P365">
        <f>IF(OR(P243="",AND(P243=P242,P243=P244)),NA(), P243)</f>
        <v>0</v>
      </c>
      <c r="Q365">
        <f>IF(ISNA(R365),NA(),Q243)</f>
        <v>0</v>
      </c>
      <c r="R365">
        <f>IF(OR(R243="",AND(R243=R242,R243=R244)),NA(), R243)</f>
        <v>0</v>
      </c>
      <c r="S365">
        <f>IF(ISNA(T365),NA(),S243)</f>
        <v>0</v>
      </c>
      <c r="T365">
        <f>IF(OR(T243="",AND(T243=T242,T243=T244)),NA(), T243)</f>
        <v>0</v>
      </c>
      <c r="U365">
        <f>IF(ISNA(V365),NA(),U243)</f>
        <v>0</v>
      </c>
      <c r="V365">
        <f>IF(OR(V243="",AND(V243=V242,V243=V244)),NA(), V243)</f>
        <v>0</v>
      </c>
      <c r="W365">
        <f>IF(ISNA(X365),NA(),W243)</f>
        <v>0</v>
      </c>
      <c r="X365">
        <f>IF(OR(X243="",AND(X243=X242,X243=X244)),NA(), X243)</f>
        <v>0</v>
      </c>
      <c r="Y365">
        <f>IF(ISNA(Z365),NA(),Y243)</f>
        <v>0</v>
      </c>
      <c r="Z365">
        <f>IF(OR(Z243="",AND(Z243=Z242,Z243=Z244)),NA(), Z243)</f>
        <v>0</v>
      </c>
      <c r="AA365">
        <f>IF(ISNA(AB365),NA(),AA243)</f>
        <v>0</v>
      </c>
      <c r="AB365">
        <f>IF(OR(AB243="",AND(AB243=AB242,AB243=AB244)),NA(), AB243)</f>
        <v>0</v>
      </c>
      <c r="AC365">
        <f>IF(ISNA(AD365),NA(),AC243)</f>
        <v>0</v>
      </c>
      <c r="AD365">
        <f>IF(OR(AD243="",AND(AD243=AD242,AD243=AD244)),NA(), AD243)</f>
        <v>0</v>
      </c>
      <c r="AE365">
        <f>IF(ISNA(AF365),NA(),AE243)</f>
        <v>0</v>
      </c>
      <c r="AF365">
        <f>IF(OR(AF243="",AND(AF243=AF242,AF243=AF244)),NA(), AF243)</f>
        <v>0</v>
      </c>
      <c r="AG365">
        <f>IF(ISNA(AH365),NA(),AG243)</f>
        <v>0</v>
      </c>
      <c r="AH365">
        <f>IF(OR(AH243="",AND(AH243=AH242,AH243=AH244)),NA(), AH243)</f>
        <v>0</v>
      </c>
      <c r="AI365">
        <f>IF(ISNA(AJ365),NA(),AI243)</f>
        <v>0</v>
      </c>
      <c r="AJ365">
        <f>IF(OR(AJ243="",AND(AJ243=AJ242,AJ243=AJ244)),NA(), AJ243)</f>
        <v>0</v>
      </c>
      <c r="AK365">
        <f>IF(ISNA(AL365),NA(),AK243)</f>
        <v>0</v>
      </c>
      <c r="AL365">
        <f>IF(OR(AL243="",AND(AL243=AL242,AL243=AL244)),NA(), AL243)</f>
        <v>0</v>
      </c>
      <c r="AM365">
        <f>IF(ISNA(AN365),NA(),AM243)</f>
        <v>0</v>
      </c>
      <c r="AN365">
        <f>IF(OR(AN243="",AND(AN243=AN242,AN243=AN244)),NA(), AN243)</f>
        <v>0</v>
      </c>
      <c r="AO365">
        <f>IF(ISNA(AP365),NA(),AO243)</f>
        <v>0</v>
      </c>
      <c r="AP365">
        <f>IF(OR(AP243="",AND(AP243=AP242,AP243=AP244)),NA(), AP243)</f>
        <v>0</v>
      </c>
      <c r="AQ365">
        <f>IF(ISNA(AR365),NA(),AQ243)</f>
        <v>0</v>
      </c>
      <c r="AR365">
        <f>IF(OR(AR243="",AND(AR243=AR242,AR243=AR244)),NA(), AR243)</f>
        <v>0</v>
      </c>
      <c r="AS365">
        <f>IF(ISNA(AT365),NA(),AS243)</f>
        <v>0</v>
      </c>
      <c r="AT365">
        <f>IF(OR(AT243="",AND(AT243=AT242,AT243=AT244)),NA(), AT243)</f>
        <v>0</v>
      </c>
      <c r="AU365">
        <f>IF(ISNA(AV365),NA(),AU243)</f>
        <v>0</v>
      </c>
      <c r="AV365">
        <f>IF(OR(AV243="",AND(AV243=AV242,AV243=AV244)),NA(), AV243)</f>
        <v>0</v>
      </c>
      <c r="AW365">
        <f>IF(ISNA(AX365),NA(),AW243)</f>
        <v>0</v>
      </c>
      <c r="AX365">
        <f>IF(OR(AX243="",AND(AX243=AX242,AX243=AX244)),NA(), AX243)</f>
        <v>0</v>
      </c>
      <c r="AY365">
        <f>IF(ISNA(AZ365),NA(),AY243)</f>
        <v>0</v>
      </c>
      <c r="AZ365">
        <f>IF(OR(AZ243="",AND(AZ243=AZ242,AZ243=AZ244)),NA(), AZ243)</f>
        <v>0</v>
      </c>
      <c r="BA365">
        <f>IF(ISNA(BB365),NA(),BA243)</f>
        <v>0</v>
      </c>
      <c r="BB365">
        <f>IF(OR(BB243="",AND(BB243=BB242,BB243=BB244)),NA(), BB243)</f>
        <v>0</v>
      </c>
      <c r="BC365">
        <f>IF(ISNA(BD365),NA(),BC243)</f>
        <v>0</v>
      </c>
      <c r="BD365">
        <f>IF(OR(BD243="",AND(BD243=BD242,BD243=BD244)),NA(), BD243)</f>
        <v>0</v>
      </c>
      <c r="BE365">
        <f>IF(ISNA(BF365),NA(),BE243)</f>
        <v>0</v>
      </c>
      <c r="BF365">
        <f>IF(OR(BF243="",AND(BF243=BF242,BF243=BF244)),NA(), BF243)</f>
        <v>0</v>
      </c>
      <c r="BG365">
        <f>IF(ISNA(BH365),NA(),BG243)</f>
        <v>0</v>
      </c>
      <c r="BH365">
        <f>IF(OR(BH243="",AND(BH243=BH242,BH243=BH244)),NA(), BH243)</f>
        <v>0</v>
      </c>
      <c r="BI365">
        <f>IF(ISNA(BJ365),NA(),BI243)</f>
        <v>0</v>
      </c>
      <c r="BJ365">
        <f>IF(OR(BJ243="",AND(BJ243=BJ242,BJ243=BJ244)),NA(), BJ243)</f>
        <v>0</v>
      </c>
      <c r="BK365">
        <f>IF(ISNA(BL365),NA(),BK243)</f>
        <v>0</v>
      </c>
      <c r="BL365">
        <f>IF(OR(BL243="",AND(BL243=BL242,BL243=BL244)),NA(), BL243)</f>
        <v>0</v>
      </c>
      <c r="BM365">
        <f>IF(ISNA(BN365),NA(),BM243)</f>
        <v>0</v>
      </c>
      <c r="BN365">
        <f>IF(OR(BN243="",AND(BN243=BN242,BN243=BN244)),NA(), BN243)</f>
        <v>0</v>
      </c>
      <c r="BO365">
        <f>IF(ISNA(BP365),NA(),BO243)</f>
        <v>0</v>
      </c>
      <c r="BP365">
        <f>IF(OR(BP243="",AND(BP243=BP242,BP243=BP244)),NA(), BP243)</f>
        <v>0</v>
      </c>
      <c r="BQ365">
        <f>IF(ISNA(BR365),NA(),BQ243)</f>
        <v>0</v>
      </c>
      <c r="BR365">
        <f>IF(OR(BR243="",AND(BR243=BR242,BR243=BR244)),NA(), BR243)</f>
        <v>0</v>
      </c>
      <c r="BS365">
        <f>IF(ISNA(BT365),NA(),BS243)</f>
        <v>0</v>
      </c>
      <c r="BT365">
        <f>IF(OR(BT243="",AND(BT243=BT242,BT243=BT244)),NA(), BT243)</f>
        <v>0</v>
      </c>
      <c r="BU365">
        <f>IF(ISNA(BV365),NA(),BU243)</f>
        <v>0</v>
      </c>
      <c r="BV365">
        <f>IF(OR(BV243="",AND(BV243=BV242,BV243=BV244)),NA(), BV243)</f>
        <v>0</v>
      </c>
      <c r="BW365">
        <f>IF(ISNA(BX365),NA(),BW243)</f>
        <v>0</v>
      </c>
      <c r="BX365">
        <f>IF(OR(BX243="",AND(BX243=BX242,BX243=BX244)),NA(), BX243)</f>
        <v>0</v>
      </c>
      <c r="BY365">
        <f>IF(ISNA(BZ365),NA(),BY243)</f>
        <v>0</v>
      </c>
      <c r="BZ365">
        <f>IF(OR(BZ243="",AND(BZ243=BZ242,BZ243=BZ244)),NA(), BZ243)</f>
        <v>0</v>
      </c>
      <c r="CA365">
        <f>IF(ISNA(CB365),NA(),CA243)</f>
        <v>0</v>
      </c>
      <c r="CB365">
        <f>IF(OR(CB243="",AND(CB243=CB242,CB243=CB244)),NA(), CB243)</f>
        <v>0</v>
      </c>
      <c r="CC365">
        <f>IF(ISNA(CD365),NA(),CC243)</f>
        <v>0</v>
      </c>
      <c r="CD365">
        <f>IF(OR(CD243="",AND(CD243=CD242,CD243=CD244)),NA(), CD243)</f>
        <v>0</v>
      </c>
      <c r="CE365">
        <f>IF(ISNA(CF365),NA(),CE243)</f>
        <v>0</v>
      </c>
      <c r="CF365">
        <f>IF(OR(CF243="",AND(CF243=CF242,CF243=CF244)),NA(), CF243)</f>
        <v>0</v>
      </c>
      <c r="CG365">
        <f>IF(ISNA(CH365),NA(),CG243)</f>
        <v>0</v>
      </c>
      <c r="CH365">
        <f>IF(OR(CH243="",AND(CH243=CH242,CH243=CH244)),NA(), CH243)</f>
        <v>0</v>
      </c>
      <c r="CI365">
        <f>IF(ISNA(CJ365),NA(),CI243)</f>
        <v>0</v>
      </c>
      <c r="CJ365">
        <f>IF(OR(CJ243="",AND(CJ243=CJ242,CJ243=CJ244)),NA(), CJ243)</f>
        <v>0</v>
      </c>
      <c r="CK365">
        <f>IF(ISNA(CL365),NA(),CK243)</f>
        <v>0</v>
      </c>
      <c r="CL365">
        <f>IF(OR(CL243="",AND(CL243=CL242,CL243=CL244)),NA(), CL243)</f>
        <v>0</v>
      </c>
      <c r="CM365">
        <f>IF(ISNA(CN365),NA(),CM243)</f>
        <v>0</v>
      </c>
      <c r="CN365">
        <f>IF(OR(CN243="",AND(CN243=CN242,CN243=CN244)),NA(), CN243)</f>
        <v>0</v>
      </c>
      <c r="CO365">
        <f>IF(ISNA(CP365),NA(),CO243)</f>
        <v>0</v>
      </c>
      <c r="CP365">
        <f>IF(OR(CP243="",AND(CP243=CP242,CP243=CP244)),NA(), CP243)</f>
        <v>0</v>
      </c>
      <c r="CQ365">
        <f>IF(ISNA(CR365),NA(),CQ243)</f>
        <v>0</v>
      </c>
      <c r="CR365">
        <f>IF(OR(CR243="",AND(CR243=CR242,CR243=CR244)),NA(), CR243)</f>
        <v>0</v>
      </c>
      <c r="CS365">
        <f>IF(ISNA(CT365),NA(),CS243)</f>
        <v>0</v>
      </c>
      <c r="CT365">
        <f>IF(OR(CT243="",AND(CT243=CT242,CT243=CT244)),NA(), CT243)</f>
        <v>0</v>
      </c>
      <c r="CU365">
        <f>IF(ISNA(CV365),NA(),CU243)</f>
        <v>0</v>
      </c>
      <c r="CV365">
        <f>IF(OR(CV243="",AND(CV243=CV242,CV243=CV244)),NA(), CV243)</f>
        <v>0</v>
      </c>
      <c r="CW365">
        <f>IF(ISNA(CX365),NA(),CW243)</f>
        <v>0</v>
      </c>
      <c r="CX365">
        <f>IF(OR(CX243="",AND(CX243=CX242,CX243=CX244)),NA(), CX243)</f>
        <v>0</v>
      </c>
      <c r="CY365">
        <f>IF(ISNA(CZ365),NA(),CY243)</f>
        <v>0</v>
      </c>
      <c r="CZ365">
        <f>IF(OR(CZ243="",AND(CZ243=CZ242,CZ243=CZ244)),NA(), CZ243)</f>
        <v>0</v>
      </c>
      <c r="DA365">
        <f>IF(ISNA(DB365),NA(),DA243)</f>
        <v>0</v>
      </c>
      <c r="DB365">
        <f>IF(OR(DB243="",AND(DB243=DB242,DB243=DB244)),NA(), DB243)</f>
        <v>0</v>
      </c>
      <c r="DC365">
        <f>IF(ISNA(DD365),NA(),DC243)</f>
        <v>0</v>
      </c>
      <c r="DD365">
        <f>IF(OR(DD243="",AND(DD243=DD242,DD243=DD244)),NA(), DD243)</f>
        <v>0</v>
      </c>
      <c r="DE365">
        <f>IF(ISNA(DF365),NA(),DE243)</f>
        <v>0</v>
      </c>
      <c r="DF365">
        <f>IF(OR(DF243="",AND(DF243=DF242,DF243=DF244)),NA(), DF243)</f>
        <v>0</v>
      </c>
      <c r="DG365">
        <f>IF(ISNA(DH365),NA(),DG243)</f>
        <v>0</v>
      </c>
      <c r="DH365">
        <f>IF(OR(DH243="",AND(DH243=DH242,DH243=DH244)),NA(), DH243)</f>
        <v>0</v>
      </c>
      <c r="DI365">
        <f>IF(ISNA(DJ365),NA(),DI243)</f>
        <v>0</v>
      </c>
      <c r="DJ365">
        <f>IF(OR(DJ243="",AND(DJ243=DJ242,DJ243=DJ244)),NA(), DJ243)</f>
        <v>0</v>
      </c>
      <c r="DK365">
        <f>IF(ISNA(DL365),NA(),DK243)</f>
        <v>0</v>
      </c>
      <c r="DL365">
        <f>IF(OR(DL243="",AND(DL243=DL242,DL243=DL244)),NA(), DL243)</f>
        <v>0</v>
      </c>
      <c r="DM365">
        <f>IF(ISNA(DN365),NA(),DM243)</f>
        <v>0</v>
      </c>
      <c r="DN365">
        <f>IF(OR(DN243="",AND(DN243=DN242,DN243=DN244)),NA(), DN243)</f>
        <v>0</v>
      </c>
      <c r="DO365">
        <f>IF(ISNA(DP365),NA(),DO243)</f>
        <v>0</v>
      </c>
      <c r="DP365">
        <f>IF(OR(DP243="",AND(DP243=DP242,DP243=DP244)),NA(), DP243)</f>
        <v>0</v>
      </c>
      <c r="DQ365">
        <f>IF(ISNA(DR365),NA(),DQ243)</f>
        <v>0</v>
      </c>
      <c r="DR365">
        <f>IF(OR(DR243="",AND(DR243=DR242,DR243=DR244)),NA(), DR243)</f>
        <v>0</v>
      </c>
      <c r="DS365">
        <f>IF(ISNA(DT365),NA(),DS243)</f>
        <v>0</v>
      </c>
      <c r="DT365">
        <f>IF(OR(DT243="",AND(DT243=DT242,DT243=DT244)),NA(), DT243)</f>
        <v>0</v>
      </c>
      <c r="DU365">
        <f>IF(ISNA(DV365),NA(),DU243)</f>
        <v>0</v>
      </c>
      <c r="DV365">
        <f>IF(OR(DV243="",AND(DV243=DV242,DV243=DV244)),NA(), DV243)</f>
        <v>0</v>
      </c>
      <c r="DW365">
        <f>IF(ISNA(DX365),NA(),DW243)</f>
        <v>0</v>
      </c>
      <c r="DX365">
        <f>IF(OR(DX243="",AND(DX243=DX242,DX243=DX244)),NA(), DX243)</f>
        <v>0</v>
      </c>
      <c r="DY365">
        <f>IF(ISNA(DZ365),NA(),DY243)</f>
        <v>0</v>
      </c>
      <c r="DZ365">
        <f>IF(OR(DZ243="",AND(DZ243=DZ242,DZ243=DZ244)),NA(), DZ243)</f>
        <v>0</v>
      </c>
      <c r="EA365">
        <f>IF(ISNA(EB365),NA(),EA243)</f>
        <v>0</v>
      </c>
      <c r="EB365">
        <f>IF(OR(EB243="",AND(EB243=EB242,EB243=EB244)),NA(), EB243)</f>
        <v>0</v>
      </c>
      <c r="EC365">
        <f>IF(ISNA(ED365),NA(),EC243)</f>
        <v>0</v>
      </c>
      <c r="ED365">
        <f>IF(OR(ED243="",AND(ED243=ED242,ED243=ED244)),NA(), ED243)</f>
        <v>0</v>
      </c>
      <c r="EE365">
        <f>IF(ISNA(EF365),NA(),EE243)</f>
        <v>0</v>
      </c>
      <c r="EF365">
        <f>IF(OR(EF243="",AND(EF243=EF242,EF243=EF244)),NA(), EF243)</f>
        <v>0</v>
      </c>
      <c r="EI365">
        <f>IF(ISNA(EJ365),NA(),EI243)</f>
        <v>0</v>
      </c>
      <c r="EJ365">
        <f>IF(OR(EJ243="",AND(EJ243=EJ242,EJ243=EJ244)),NA(), EJ243)</f>
        <v>0</v>
      </c>
      <c r="EK365">
        <f>IF(ISNA(EL365),NA(),EK243)</f>
        <v>0</v>
      </c>
      <c r="EL365">
        <f>IF(OR(EL243="",AND(EL243=EL242,EL243=EL244)),NA(), EL243)</f>
        <v>0</v>
      </c>
      <c r="EM365">
        <f>IF(ISNA(EN365),NA(),EM243)</f>
        <v>0</v>
      </c>
      <c r="EN365">
        <f>IF(OR(EN243="",AND(EN243=EN242,EN243=EN244)),NA(), EN243)</f>
        <v>0</v>
      </c>
      <c r="EO365">
        <f>IF(ISNA(EP365),NA(),EO243)</f>
        <v>0</v>
      </c>
      <c r="EP365">
        <f>IF(OR(EP243="",AND(EP243=EP242,EP243=EP244)),NA(), EP243)</f>
        <v>0</v>
      </c>
      <c r="EQ365">
        <f>IF(ISNA(ER365),NA(),EQ243)</f>
        <v>0</v>
      </c>
      <c r="ER365">
        <f>IF(OR(ER243="",AND(ER243=ER242,ER243=ER244)),NA(), ER243)</f>
        <v>0</v>
      </c>
      <c r="ES365">
        <f>IF(ISNA(ET365),NA(),ES243)</f>
        <v>0</v>
      </c>
      <c r="ET365">
        <f>IF(OR(ET243="",AND(ET243=ET242,ET243=ET244)),NA(), ET243)</f>
        <v>0</v>
      </c>
      <c r="EU365">
        <f>IF(ISNA(EV365),NA(),EU243)</f>
        <v>0</v>
      </c>
      <c r="EV365">
        <f>IF(OR(EV243="",AND(EV243=EV242,EV243=EV244)),NA(), EV243)</f>
        <v>0</v>
      </c>
      <c r="EW365">
        <f>IF(ISNA(EX365),NA(),EW243)</f>
        <v>0</v>
      </c>
      <c r="EX365">
        <f>IF(OR(EX243="",AND(EX243=EX242,EX243=EX244)),NA(), EX243)</f>
        <v>0</v>
      </c>
      <c r="EY365">
        <f>IF(ISNA(EZ365),NA(),EY243)</f>
        <v>0</v>
      </c>
      <c r="EZ365">
        <f>IF(OR(EZ243="",AND(EZ243=EZ242,EZ243=EZ244)),NA(), EZ243)</f>
        <v>0</v>
      </c>
      <c r="FA365">
        <f>IF(ISNA(FB365),NA(),FA243)</f>
        <v>0</v>
      </c>
      <c r="FB365">
        <f>IF(OR(FB243="",AND(FB243=FB242,FB243=FB244)),NA(), FB243)</f>
        <v>0</v>
      </c>
      <c r="FC365">
        <f>IF(ISNA(FD365),NA(),FC243)</f>
        <v>0</v>
      </c>
      <c r="FD365">
        <f>IF(OR(FD243="",AND(FD243=FD242,FD243=FD244)),NA(), FD243)</f>
        <v>0</v>
      </c>
      <c r="FE365">
        <f>IF(ISNA(FF365),NA(),FE243)</f>
        <v>0</v>
      </c>
      <c r="FF365">
        <f>IF(OR(FF243="",AND(FF243=FF242,FF243=FF244)),NA(), FF243)</f>
        <v>0</v>
      </c>
      <c r="FG365">
        <f>IF(ISNA(FH365),NA(),FG243)</f>
        <v>0</v>
      </c>
      <c r="FH365">
        <f>IF(OR(FH243="",AND(FH243=FH242,FH243=FH244)),NA(), FH243)</f>
        <v>0</v>
      </c>
      <c r="FI365">
        <f>IF(ISNA(FJ365),NA(),FI243)</f>
        <v>0</v>
      </c>
      <c r="FJ365">
        <f>IF(OR(FJ243="",AND(FJ243=FJ242,FJ243=FJ244)),NA(), FJ243)</f>
        <v>0</v>
      </c>
      <c r="FK365">
        <f>IF(ISNA(FL365),NA(),FK243)</f>
        <v>0</v>
      </c>
      <c r="FL365">
        <f>IF(OR(FL243="",AND(FL243=FL242,FL243=FL244)),NA(), FL243)</f>
        <v>0</v>
      </c>
      <c r="FM365">
        <f>IF(ISNA(FN365),NA(),FM243)</f>
        <v>0</v>
      </c>
      <c r="FN365">
        <f>IF(OR(FN243="",AND(FN243=FN242,FN243=FN244)),NA(), FN243)</f>
        <v>0</v>
      </c>
      <c r="FO365">
        <f>IF(ISNA(FP365),NA(),FO243)</f>
        <v>0</v>
      </c>
      <c r="FP365">
        <f>IF(OR(FP243="",AND(FP243=FP242,FP243=FP244)),NA(), FP243)</f>
        <v>0</v>
      </c>
      <c r="FQ365">
        <f>IF(ISNA(FR365),NA(),FQ243)</f>
        <v>0</v>
      </c>
      <c r="FR365">
        <f>IF(OR(FR243="",AND(FR243=FR242,FR243=FR244)),NA(), FR243)</f>
        <v>0</v>
      </c>
      <c r="FS365">
        <f>IF(ISNA(FT365),NA(),FS243)</f>
        <v>0</v>
      </c>
      <c r="FT365">
        <f>IF(OR(FT243="",AND(FT243=FT242,FT243=FT244)),NA(), FT243)</f>
        <v>0</v>
      </c>
      <c r="FU365">
        <f>IF(ISNA(FV365),NA(),FU243)</f>
        <v>0</v>
      </c>
      <c r="FV365">
        <f>IF(OR(FV243="",AND(FV243=FV242,FV243=FV244)),NA(), FV243)</f>
        <v>0</v>
      </c>
      <c r="FW365">
        <f>IF(ISNA(FX365),NA(),FW243)</f>
        <v>0</v>
      </c>
      <c r="FX365">
        <f>IF(OR(FX243="",AND(FX243=FX242,FX243=FX244)),NA(), FX243)</f>
        <v>0</v>
      </c>
      <c r="FY365">
        <f>IF(ISNA(FZ365),NA(),FY243)</f>
        <v>0</v>
      </c>
      <c r="FZ365">
        <f>IF(OR(FZ243="",AND(FZ243=FZ242,FZ243=FZ244)),NA(), FZ243)</f>
        <v>0</v>
      </c>
      <c r="GA365">
        <f>IF(ISNA(GB365),NA(),GA243)</f>
        <v>0</v>
      </c>
      <c r="GB365">
        <f>IF(OR(GB243="",AND(GB243=GB242,GB243=GB244)),NA(), GB243)</f>
        <v>0</v>
      </c>
      <c r="GC365">
        <f>IF(ISNA(GD365),NA(),GC243)</f>
        <v>0</v>
      </c>
      <c r="GD365">
        <f>IF(OR(GD243="",AND(GD243=GD242,GD243=GD244)),NA(), GD243)</f>
        <v>0</v>
      </c>
      <c r="GE365">
        <f>IF(ISNA(GF365),NA(),GE243)</f>
        <v>0</v>
      </c>
      <c r="GF365">
        <f>IF(OR(GF243="",AND(GF243=GF242,GF243=GF244)),NA(), GF243)</f>
        <v>0</v>
      </c>
      <c r="GG365">
        <f>IF(ISNA(GH365),NA(),GG243)</f>
        <v>0</v>
      </c>
      <c r="GH365">
        <f>IF(OR(GH243="",AND(GH243=GH242,GH243=GH244)),NA(), GH243)</f>
        <v>0</v>
      </c>
      <c r="GI365">
        <f>IF(ISNA(GJ365),NA(),GI243)</f>
        <v>0</v>
      </c>
      <c r="GJ365">
        <f>IF(OR(GJ243="",AND(GJ243=GJ242,GJ243=GJ244)),NA(), GJ243)</f>
        <v>0</v>
      </c>
      <c r="GK365">
        <f>IF(ISNA(GL365),NA(),GK243)</f>
        <v>0</v>
      </c>
      <c r="GL365">
        <f>IF(OR(GL243="",AND(GL243=GL242,GL243=GL244)),NA(), GL243)</f>
        <v>0</v>
      </c>
      <c r="GM365">
        <f>IF(ISNA(GN365),NA(),GM243)</f>
        <v>0</v>
      </c>
      <c r="GN365">
        <f>IF(OR(GN243="",AND(GN243=GN242,GN243=GN244)),NA(), GN243)</f>
        <v>0</v>
      </c>
      <c r="GO365">
        <f>IF(ISNA(GP365),NA(),GO243)</f>
        <v>0</v>
      </c>
      <c r="GP365">
        <f>IF(OR(GP243="",AND(GP243=GP242,GP243=GP244)),NA(), GP243)</f>
        <v>0</v>
      </c>
      <c r="GQ365">
        <f>IF(ISNA(GR365),NA(),GQ243)</f>
        <v>0</v>
      </c>
      <c r="GR365">
        <f>IF(OR(GR243="",AND(GR243=GR242,GR243=GR244)),NA(), GR243)</f>
        <v>0</v>
      </c>
      <c r="GS365">
        <f>IF(ISNA(GT365),NA(),GS243)</f>
        <v>0</v>
      </c>
      <c r="GT365">
        <f>IF(OR(GT243="",AND(GT243=GT242,GT243=GT244)),NA(), GT243)</f>
        <v>0</v>
      </c>
      <c r="GU365">
        <f>IF(ISNA(GV365),NA(),GU243)</f>
        <v>0</v>
      </c>
      <c r="GV365">
        <f>IF(OR(GV243="",AND(GV243=GV242,GV243=GV244)),NA(), GV243)</f>
        <v>0</v>
      </c>
      <c r="GW365">
        <f>IF(ISNA(GX365),NA(),GW243)</f>
        <v>0</v>
      </c>
      <c r="GX365">
        <f>IF(OR(GX243="",AND(GX243=GX242,GX243=GX244)),NA(), GX243)</f>
        <v>0</v>
      </c>
      <c r="GY365">
        <f>IF(ISNA(GZ365),NA(),GY243)</f>
        <v>0</v>
      </c>
      <c r="GZ365">
        <f>IF(OR(GZ243="",AND(GZ243=GZ242,GZ243=GZ244)),NA(), GZ243)</f>
        <v>0</v>
      </c>
      <c r="HA365">
        <f>IF(ISNA(HB365),NA(),HA243)</f>
        <v>0</v>
      </c>
      <c r="HB365">
        <f>IF(OR(HB243="",AND(HB243=HB242,HB243=HB244)),NA(), HB243)</f>
        <v>0</v>
      </c>
      <c r="HC365">
        <f>IF(ISNA(HD365),NA(),HC243)</f>
        <v>0</v>
      </c>
      <c r="HD365">
        <f>IF(OR(HD243="",AND(HD243=HD242,HD243=HD244)),NA(), HD243)</f>
        <v>0</v>
      </c>
      <c r="HE365">
        <f>IF(ISNA(HF365),NA(),HE243)</f>
        <v>0</v>
      </c>
      <c r="HF365">
        <f>IF(OR(HF243="",AND(HF243=HF242,HF243=HF244)),NA(), HF243)</f>
        <v>0</v>
      </c>
      <c r="HG365">
        <f>IF(ISNA(HH365),NA(),HG243)</f>
        <v>0</v>
      </c>
      <c r="HH365">
        <f>IF(OR(HH243="",AND(HH243=HH242,HH243=HH244)),NA(), HH243)</f>
        <v>0</v>
      </c>
      <c r="HI365">
        <f>IF(ISNA(HJ365),NA(),HI243)</f>
        <v>0</v>
      </c>
      <c r="HJ365">
        <f>IF(OR(HJ243="",AND(HJ243=HJ242,HJ243=HJ244)),NA(), HJ243)</f>
        <v>0</v>
      </c>
      <c r="HK365">
        <f>IF(ISNA(HL365),NA(),HK243)</f>
        <v>0</v>
      </c>
      <c r="HL365">
        <f>IF(OR(HL243="",AND(HL243=HL242,HL243=HL244)),NA(), HL243)</f>
        <v>0</v>
      </c>
      <c r="HM365">
        <f>IF(ISNA(HN365),NA(),HM243)</f>
        <v>0</v>
      </c>
      <c r="HN365">
        <f>IF(OR(HN243="",AND(HN243=HN242,HN243=HN244)),NA(), HN243)</f>
        <v>0</v>
      </c>
      <c r="HO365">
        <f>IF(ISNA(HP365),NA(),HO243)</f>
        <v>0</v>
      </c>
      <c r="HP365">
        <f>IF(OR(HP243="",AND(HP243=HP242,HP243=HP244)),NA(), HP243)</f>
        <v>0</v>
      </c>
      <c r="HQ365">
        <f>IF(ISNA(HR365),NA(),HQ243)</f>
        <v>0</v>
      </c>
      <c r="HR365">
        <f>IF(OR(HR243="",AND(HR243=HR242,HR243=HR244)),NA(), HR243)</f>
        <v>0</v>
      </c>
      <c r="HS365">
        <f>IF(ISNA(HT365),NA(),HS243)</f>
        <v>0</v>
      </c>
      <c r="HT365">
        <f>IF(OR(HT243="",AND(HT243=HT242,HT243=HT244)),NA(), HT243)</f>
        <v>0</v>
      </c>
      <c r="HU365">
        <f>IF(ISNA(HV365),NA(),HU243)</f>
        <v>0</v>
      </c>
      <c r="HV365">
        <f>IF(OR(HV243="",AND(HV243=HV242,HV243=HV244)),NA(), HV243)</f>
        <v>0</v>
      </c>
      <c r="HW365">
        <f>IF(ISNA(HX365),NA(),HW243)</f>
        <v>0</v>
      </c>
      <c r="HX365">
        <f>IF(OR(HX243="",AND(HX243=HX242,HX243=HX244)),NA(), HX243)</f>
        <v>0</v>
      </c>
      <c r="HY365">
        <f>IF(ISNA(HZ365),NA(),HY243)</f>
        <v>0</v>
      </c>
      <c r="HZ365">
        <f>IF(OR(HZ243="",AND(HZ243=HZ242,HZ243=HZ244)),NA(), HZ243)</f>
        <v>0</v>
      </c>
      <c r="IA365">
        <f>IF(ISNA(IB365),NA(),IA243)</f>
        <v>0</v>
      </c>
      <c r="IB365">
        <f>IF(OR(IB243="",AND(IB243=IB242,IB243=IB244)),NA(), IB243)</f>
        <v>0</v>
      </c>
      <c r="IC365">
        <f>IF(ISNA(ID365),NA(),IC243)</f>
        <v>0</v>
      </c>
      <c r="ID365">
        <f>IF(OR(ID243="",AND(ID243=ID242,ID243=ID244)),NA(), ID243)</f>
        <v>0</v>
      </c>
      <c r="IE365">
        <f>IF(ISNA(IF365),NA(),IE243)</f>
        <v>0</v>
      </c>
      <c r="IF365">
        <f>IF(OR(IF243="",AND(IF243=IF242,IF243=IF244)),NA(), IF243)</f>
        <v>0</v>
      </c>
      <c r="IG365">
        <f>IF(ISNA(IH365),NA(),IG243)</f>
        <v>0</v>
      </c>
      <c r="IH365">
        <f>IF(OR(IH243="",AND(IH243=IH242,IH243=IH244)),NA(), IH243)</f>
        <v>0</v>
      </c>
      <c r="II365">
        <f>IF(ISNA(IJ365),NA(),II243)</f>
        <v>0</v>
      </c>
      <c r="IJ365">
        <f>IF(OR(IJ243="",AND(IJ243=IJ242,IJ243=IJ244)),NA(), IJ243)</f>
        <v>0</v>
      </c>
      <c r="IK365">
        <f>IF(ISNA(IL365),NA(),IK243)</f>
        <v>0</v>
      </c>
      <c r="IL365">
        <f>IF(OR(IL243="",AND(IL243=IL242,IL243=IL244)),NA(), IL243)</f>
        <v>0</v>
      </c>
      <c r="IM365">
        <f>IF(ISNA(IN365),NA(),IM243)</f>
        <v>0</v>
      </c>
      <c r="IN365">
        <f>IF(OR(IN243="",AND(IN243=IN242,IN243=IN244)),NA(), IN243)</f>
        <v>0</v>
      </c>
      <c r="IO365">
        <f>IF(ISNA(IP365),NA(),IO243)</f>
        <v>0</v>
      </c>
      <c r="IP365">
        <f>IF(OR(IP243="",AND(IP243=IP242,IP243=IP244)),NA(), IP243)</f>
        <v>0</v>
      </c>
      <c r="IQ365">
        <f>IF(ISNA(IR365),NA(),IQ243)</f>
        <v>0</v>
      </c>
      <c r="IR365">
        <f>IF(OR(IR243="",AND(IR243=IR242,IR243=IR244)),NA(), IR243)</f>
        <v>0</v>
      </c>
      <c r="IS365">
        <f>IF(ISNA(IT365),NA(),IS243)</f>
        <v>0</v>
      </c>
      <c r="IT365">
        <f>IF(OR(IT243="",AND(IT243=IT242,IT243=IT244)),NA(), IT243)</f>
        <v>0</v>
      </c>
      <c r="IU365">
        <f>IF(ISNA(IV365),NA(),IU243)</f>
        <v>0</v>
      </c>
      <c r="IV365">
        <f>IF(OR(IV243="",AND(IV243=IV242,IV243=IV244)),NA(), IV243)</f>
        <v>0</v>
      </c>
      <c r="IW365">
        <f>IF(ISNA(IX365),NA(),IW243)</f>
        <v>0</v>
      </c>
      <c r="IX365">
        <f>IF(OR(IX243="",AND(IX243=IX242,IX243=IX244)),NA(), IX243)</f>
        <v>0</v>
      </c>
      <c r="IY365">
        <f>IF(ISNA(IZ365),NA(),IY243)</f>
        <v>0</v>
      </c>
      <c r="IZ365">
        <f>IF(OR(IZ243="",AND(IZ243=IZ242,IZ243=IZ244)),NA(), IZ243)</f>
        <v>0</v>
      </c>
      <c r="JA365">
        <f>IF(ISNA(JB365),NA(),JA243)</f>
        <v>0</v>
      </c>
      <c r="JB365">
        <f>IF(OR(JB243="",AND(JB243=JB242,JB243=JB244)),NA(), JB243)</f>
        <v>0</v>
      </c>
      <c r="JC365">
        <f>IF(ISNA(JD365),NA(),JC243)</f>
        <v>0</v>
      </c>
      <c r="JD365">
        <f>IF(OR(JD243="",AND(JD243=JD242,JD243=JD244)),NA(), JD243)</f>
        <v>0</v>
      </c>
      <c r="JE365">
        <f>IF(ISNA(JF365),NA(),JE243)</f>
        <v>0</v>
      </c>
      <c r="JF365">
        <f>IF(OR(JF243="",AND(JF243=JF242,JF243=JF244)),NA(), JF243)</f>
        <v>0</v>
      </c>
      <c r="JG365">
        <f>IF(ISNA(JH365),NA(),JG243)</f>
        <v>0</v>
      </c>
      <c r="JH365">
        <f>IF(OR(JH243="",AND(JH243=JH242,JH243=JH244)),NA(), JH243)</f>
        <v>0</v>
      </c>
      <c r="JI365">
        <f>IF(ISNA(JJ365),NA(),JI243)</f>
        <v>0</v>
      </c>
      <c r="JJ365">
        <f>IF(OR(JJ243="",AND(JJ243=JJ242,JJ243=JJ244)),NA(), JJ243)</f>
        <v>0</v>
      </c>
    </row>
    <row r="366" spans="5:270">
      <c r="E366">
        <f>IF(ISNA(F366),NA(),E244)</f>
        <v>0</v>
      </c>
      <c r="F366">
        <f>IF(OR(F244="",AND(F244=F243,F244=F245)),NA(), F244)</f>
        <v>0</v>
      </c>
      <c r="G366">
        <f>IF(ISNA(H366),NA(),G244)</f>
        <v>0</v>
      </c>
      <c r="H366">
        <f>IF(OR(H244="",AND(H244=H243,H244=H245)),NA(), H244)</f>
        <v>0</v>
      </c>
      <c r="I366">
        <f>IF(ISNA(J366),NA(),I244)</f>
        <v>0</v>
      </c>
      <c r="J366">
        <f>IF(OR(J244="",AND(J244=J243,J244=J245)),NA(), J244)</f>
        <v>0</v>
      </c>
      <c r="K366">
        <f>IF(ISNA(L366),NA(),K244)</f>
        <v>0</v>
      </c>
      <c r="L366">
        <f>IF(OR(L244="",AND(L244=L243,L244=L245)),NA(), L244)</f>
        <v>0</v>
      </c>
      <c r="M366">
        <f>IF(ISNA(N366),NA(),M244)</f>
        <v>0</v>
      </c>
      <c r="N366">
        <f>IF(OR(N244="",AND(N244=N243,N244=N245)),NA(), N244)</f>
        <v>0</v>
      </c>
      <c r="O366">
        <f>IF(ISNA(P366),NA(),O244)</f>
        <v>0</v>
      </c>
      <c r="P366">
        <f>IF(OR(P244="",AND(P244=P243,P244=P245)),NA(), P244)</f>
        <v>0</v>
      </c>
      <c r="Q366">
        <f>IF(ISNA(R366),NA(),Q244)</f>
        <v>0</v>
      </c>
      <c r="R366">
        <f>IF(OR(R244="",AND(R244=R243,R244=R245)),NA(), R244)</f>
        <v>0</v>
      </c>
      <c r="S366">
        <f>IF(ISNA(T366),NA(),S244)</f>
        <v>0</v>
      </c>
      <c r="T366">
        <f>IF(OR(T244="",AND(T244=T243,T244=T245)),NA(), T244)</f>
        <v>0</v>
      </c>
      <c r="U366">
        <f>IF(ISNA(V366),NA(),U244)</f>
        <v>0</v>
      </c>
      <c r="V366">
        <f>IF(OR(V244="",AND(V244=V243,V244=V245)),NA(), V244)</f>
        <v>0</v>
      </c>
      <c r="W366">
        <f>IF(ISNA(X366),NA(),W244)</f>
        <v>0</v>
      </c>
      <c r="X366">
        <f>IF(OR(X244="",AND(X244=X243,X244=X245)),NA(), X244)</f>
        <v>0</v>
      </c>
      <c r="Y366">
        <f>IF(ISNA(Z366),NA(),Y244)</f>
        <v>0</v>
      </c>
      <c r="Z366">
        <f>IF(OR(Z244="",AND(Z244=Z243,Z244=Z245)),NA(), Z244)</f>
        <v>0</v>
      </c>
      <c r="AA366">
        <f>IF(ISNA(AB366),NA(),AA244)</f>
        <v>0</v>
      </c>
      <c r="AB366">
        <f>IF(OR(AB244="",AND(AB244=AB243,AB244=AB245)),NA(), AB244)</f>
        <v>0</v>
      </c>
      <c r="AC366">
        <f>IF(ISNA(AD366),NA(),AC244)</f>
        <v>0</v>
      </c>
      <c r="AD366">
        <f>IF(OR(AD244="",AND(AD244=AD243,AD244=AD245)),NA(), AD244)</f>
        <v>0</v>
      </c>
      <c r="AE366">
        <f>IF(ISNA(AF366),NA(),AE244)</f>
        <v>0</v>
      </c>
      <c r="AF366">
        <f>IF(OR(AF244="",AND(AF244=AF243,AF244=AF245)),NA(), AF244)</f>
        <v>0</v>
      </c>
      <c r="AG366">
        <f>IF(ISNA(AH366),NA(),AG244)</f>
        <v>0</v>
      </c>
      <c r="AH366">
        <f>IF(OR(AH244="",AND(AH244=AH243,AH244=AH245)),NA(), AH244)</f>
        <v>0</v>
      </c>
      <c r="AI366">
        <f>IF(ISNA(AJ366),NA(),AI244)</f>
        <v>0</v>
      </c>
      <c r="AJ366">
        <f>IF(OR(AJ244="",AND(AJ244=AJ243,AJ244=AJ245)),NA(), AJ244)</f>
        <v>0</v>
      </c>
      <c r="AK366">
        <f>IF(ISNA(AL366),NA(),AK244)</f>
        <v>0</v>
      </c>
      <c r="AL366">
        <f>IF(OR(AL244="",AND(AL244=AL243,AL244=AL245)),NA(), AL244)</f>
        <v>0</v>
      </c>
      <c r="AM366">
        <f>IF(ISNA(AN366),NA(),AM244)</f>
        <v>0</v>
      </c>
      <c r="AN366">
        <f>IF(OR(AN244="",AND(AN244=AN243,AN244=AN245)),NA(), AN244)</f>
        <v>0</v>
      </c>
      <c r="AO366">
        <f>IF(ISNA(AP366),NA(),AO244)</f>
        <v>0</v>
      </c>
      <c r="AP366">
        <f>IF(OR(AP244="",AND(AP244=AP243,AP244=AP245)),NA(), AP244)</f>
        <v>0</v>
      </c>
      <c r="AQ366">
        <f>IF(ISNA(AR366),NA(),AQ244)</f>
        <v>0</v>
      </c>
      <c r="AR366">
        <f>IF(OR(AR244="",AND(AR244=AR243,AR244=AR245)),NA(), AR244)</f>
        <v>0</v>
      </c>
      <c r="AS366">
        <f>IF(ISNA(AT366),NA(),AS244)</f>
        <v>0</v>
      </c>
      <c r="AT366">
        <f>IF(OR(AT244="",AND(AT244=AT243,AT244=AT245)),NA(), AT244)</f>
        <v>0</v>
      </c>
      <c r="AU366">
        <f>IF(ISNA(AV366),NA(),AU244)</f>
        <v>0</v>
      </c>
      <c r="AV366">
        <f>IF(OR(AV244="",AND(AV244=AV243,AV244=AV245)),NA(), AV244)</f>
        <v>0</v>
      </c>
      <c r="AW366">
        <f>IF(ISNA(AX366),NA(),AW244)</f>
        <v>0</v>
      </c>
      <c r="AX366">
        <f>IF(OR(AX244="",AND(AX244=AX243,AX244=AX245)),NA(), AX244)</f>
        <v>0</v>
      </c>
      <c r="AY366">
        <f>IF(ISNA(AZ366),NA(),AY244)</f>
        <v>0</v>
      </c>
      <c r="AZ366">
        <f>IF(OR(AZ244="",AND(AZ244=AZ243,AZ244=AZ245)),NA(), AZ244)</f>
        <v>0</v>
      </c>
      <c r="BA366">
        <f>IF(ISNA(BB366),NA(),BA244)</f>
        <v>0</v>
      </c>
      <c r="BB366">
        <f>IF(OR(BB244="",AND(BB244=BB243,BB244=BB245)),NA(), BB244)</f>
        <v>0</v>
      </c>
      <c r="BC366">
        <f>IF(ISNA(BD366),NA(),BC244)</f>
        <v>0</v>
      </c>
      <c r="BD366">
        <f>IF(OR(BD244="",AND(BD244=BD243,BD244=BD245)),NA(), BD244)</f>
        <v>0</v>
      </c>
      <c r="BE366">
        <f>IF(ISNA(BF366),NA(),BE244)</f>
        <v>0</v>
      </c>
      <c r="BF366">
        <f>IF(OR(BF244="",AND(BF244=BF243,BF244=BF245)),NA(), BF244)</f>
        <v>0</v>
      </c>
      <c r="BG366">
        <f>IF(ISNA(BH366),NA(),BG244)</f>
        <v>0</v>
      </c>
      <c r="BH366">
        <f>IF(OR(BH244="",AND(BH244=BH243,BH244=BH245)),NA(), BH244)</f>
        <v>0</v>
      </c>
      <c r="BI366">
        <f>IF(ISNA(BJ366),NA(),BI244)</f>
        <v>0</v>
      </c>
      <c r="BJ366">
        <f>IF(OR(BJ244="",AND(BJ244=BJ243,BJ244=BJ245)),NA(), BJ244)</f>
        <v>0</v>
      </c>
      <c r="BK366">
        <f>IF(ISNA(BL366),NA(),BK244)</f>
        <v>0</v>
      </c>
      <c r="BL366">
        <f>IF(OR(BL244="",AND(BL244=BL243,BL244=BL245)),NA(), BL244)</f>
        <v>0</v>
      </c>
      <c r="BM366">
        <f>IF(ISNA(BN366),NA(),BM244)</f>
        <v>0</v>
      </c>
      <c r="BN366">
        <f>IF(OR(BN244="",AND(BN244=BN243,BN244=BN245)),NA(), BN244)</f>
        <v>0</v>
      </c>
      <c r="BO366">
        <f>IF(ISNA(BP366),NA(),BO244)</f>
        <v>0</v>
      </c>
      <c r="BP366">
        <f>IF(OR(BP244="",AND(BP244=BP243,BP244=BP245)),NA(), BP244)</f>
        <v>0</v>
      </c>
      <c r="BQ366">
        <f>IF(ISNA(BR366),NA(),BQ244)</f>
        <v>0</v>
      </c>
      <c r="BR366">
        <f>IF(OR(BR244="",AND(BR244=BR243,BR244=BR245)),NA(), BR244)</f>
        <v>0</v>
      </c>
      <c r="BS366">
        <f>IF(ISNA(BT366),NA(),BS244)</f>
        <v>0</v>
      </c>
      <c r="BT366">
        <f>IF(OR(BT244="",AND(BT244=BT243,BT244=BT245)),NA(), BT244)</f>
        <v>0</v>
      </c>
      <c r="BU366">
        <f>IF(ISNA(BV366),NA(),BU244)</f>
        <v>0</v>
      </c>
      <c r="BV366">
        <f>IF(OR(BV244="",AND(BV244=BV243,BV244=BV245)),NA(), BV244)</f>
        <v>0</v>
      </c>
      <c r="BW366">
        <f>IF(ISNA(BX366),NA(),BW244)</f>
        <v>0</v>
      </c>
      <c r="BX366">
        <f>IF(OR(BX244="",AND(BX244=BX243,BX244=BX245)),NA(), BX244)</f>
        <v>0</v>
      </c>
      <c r="BY366">
        <f>IF(ISNA(BZ366),NA(),BY244)</f>
        <v>0</v>
      </c>
      <c r="BZ366">
        <f>IF(OR(BZ244="",AND(BZ244=BZ243,BZ244=BZ245)),NA(), BZ244)</f>
        <v>0</v>
      </c>
      <c r="CA366">
        <f>IF(ISNA(CB366),NA(),CA244)</f>
        <v>0</v>
      </c>
      <c r="CB366">
        <f>IF(OR(CB244="",AND(CB244=CB243,CB244=CB245)),NA(), CB244)</f>
        <v>0</v>
      </c>
      <c r="CC366">
        <f>IF(ISNA(CD366),NA(),CC244)</f>
        <v>0</v>
      </c>
      <c r="CD366">
        <f>IF(OR(CD244="",AND(CD244=CD243,CD244=CD245)),NA(), CD244)</f>
        <v>0</v>
      </c>
      <c r="CE366">
        <f>IF(ISNA(CF366),NA(),CE244)</f>
        <v>0</v>
      </c>
      <c r="CF366">
        <f>IF(OR(CF244="",AND(CF244=CF243,CF244=CF245)),NA(), CF244)</f>
        <v>0</v>
      </c>
      <c r="CG366">
        <f>IF(ISNA(CH366),NA(),CG244)</f>
        <v>0</v>
      </c>
      <c r="CH366">
        <f>IF(OR(CH244="",AND(CH244=CH243,CH244=CH245)),NA(), CH244)</f>
        <v>0</v>
      </c>
      <c r="CI366">
        <f>IF(ISNA(CJ366),NA(),CI244)</f>
        <v>0</v>
      </c>
      <c r="CJ366">
        <f>IF(OR(CJ244="",AND(CJ244=CJ243,CJ244=CJ245)),NA(), CJ244)</f>
        <v>0</v>
      </c>
      <c r="CK366">
        <f>IF(ISNA(CL366),NA(),CK244)</f>
        <v>0</v>
      </c>
      <c r="CL366">
        <f>IF(OR(CL244="",AND(CL244=CL243,CL244=CL245)),NA(), CL244)</f>
        <v>0</v>
      </c>
      <c r="CM366">
        <f>IF(ISNA(CN366),NA(),CM244)</f>
        <v>0</v>
      </c>
      <c r="CN366">
        <f>IF(OR(CN244="",AND(CN244=CN243,CN244=CN245)),NA(), CN244)</f>
        <v>0</v>
      </c>
      <c r="CO366">
        <f>IF(ISNA(CP366),NA(),CO244)</f>
        <v>0</v>
      </c>
      <c r="CP366">
        <f>IF(OR(CP244="",AND(CP244=CP243,CP244=CP245)),NA(), CP244)</f>
        <v>0</v>
      </c>
      <c r="CQ366">
        <f>IF(ISNA(CR366),NA(),CQ244)</f>
        <v>0</v>
      </c>
      <c r="CR366">
        <f>IF(OR(CR244="",AND(CR244=CR243,CR244=CR245)),NA(), CR244)</f>
        <v>0</v>
      </c>
      <c r="CS366">
        <f>IF(ISNA(CT366),NA(),CS244)</f>
        <v>0</v>
      </c>
      <c r="CT366">
        <f>IF(OR(CT244="",AND(CT244=CT243,CT244=CT245)),NA(), CT244)</f>
        <v>0</v>
      </c>
      <c r="CU366">
        <f>IF(ISNA(CV366),NA(),CU244)</f>
        <v>0</v>
      </c>
      <c r="CV366">
        <f>IF(OR(CV244="",AND(CV244=CV243,CV244=CV245)),NA(), CV244)</f>
        <v>0</v>
      </c>
      <c r="CW366">
        <f>IF(ISNA(CX366),NA(),CW244)</f>
        <v>0</v>
      </c>
      <c r="CX366">
        <f>IF(OR(CX244="",AND(CX244=CX243,CX244=CX245)),NA(), CX244)</f>
        <v>0</v>
      </c>
      <c r="CY366">
        <f>IF(ISNA(CZ366),NA(),CY244)</f>
        <v>0</v>
      </c>
      <c r="CZ366">
        <f>IF(OR(CZ244="",AND(CZ244=CZ243,CZ244=CZ245)),NA(), CZ244)</f>
        <v>0</v>
      </c>
      <c r="DA366">
        <f>IF(ISNA(DB366),NA(),DA244)</f>
        <v>0</v>
      </c>
      <c r="DB366">
        <f>IF(OR(DB244="",AND(DB244=DB243,DB244=DB245)),NA(), DB244)</f>
        <v>0</v>
      </c>
      <c r="DC366">
        <f>IF(ISNA(DD366),NA(),DC244)</f>
        <v>0</v>
      </c>
      <c r="DD366">
        <f>IF(OR(DD244="",AND(DD244=DD243,DD244=DD245)),NA(), DD244)</f>
        <v>0</v>
      </c>
      <c r="DE366">
        <f>IF(ISNA(DF366),NA(),DE244)</f>
        <v>0</v>
      </c>
      <c r="DF366">
        <f>IF(OR(DF244="",AND(DF244=DF243,DF244=DF245)),NA(), DF244)</f>
        <v>0</v>
      </c>
      <c r="DG366">
        <f>IF(ISNA(DH366),NA(),DG244)</f>
        <v>0</v>
      </c>
      <c r="DH366">
        <f>IF(OR(DH244="",AND(DH244=DH243,DH244=DH245)),NA(), DH244)</f>
        <v>0</v>
      </c>
      <c r="DI366">
        <f>IF(ISNA(DJ366),NA(),DI244)</f>
        <v>0</v>
      </c>
      <c r="DJ366">
        <f>IF(OR(DJ244="",AND(DJ244=DJ243,DJ244=DJ245)),NA(), DJ244)</f>
        <v>0</v>
      </c>
      <c r="DK366">
        <f>IF(ISNA(DL366),NA(),DK244)</f>
        <v>0</v>
      </c>
      <c r="DL366">
        <f>IF(OR(DL244="",AND(DL244=DL243,DL244=DL245)),NA(), DL244)</f>
        <v>0</v>
      </c>
      <c r="DM366">
        <f>IF(ISNA(DN366),NA(),DM244)</f>
        <v>0</v>
      </c>
      <c r="DN366">
        <f>IF(OR(DN244="",AND(DN244=DN243,DN244=DN245)),NA(), DN244)</f>
        <v>0</v>
      </c>
      <c r="DO366">
        <f>IF(ISNA(DP366),NA(),DO244)</f>
        <v>0</v>
      </c>
      <c r="DP366">
        <f>IF(OR(DP244="",AND(DP244=DP243,DP244=DP245)),NA(), DP244)</f>
        <v>0</v>
      </c>
      <c r="DQ366">
        <f>IF(ISNA(DR366),NA(),DQ244)</f>
        <v>0</v>
      </c>
      <c r="DR366">
        <f>IF(OR(DR244="",AND(DR244=DR243,DR244=DR245)),NA(), DR244)</f>
        <v>0</v>
      </c>
      <c r="DS366">
        <f>IF(ISNA(DT366),NA(),DS244)</f>
        <v>0</v>
      </c>
      <c r="DT366">
        <f>IF(OR(DT244="",AND(DT244=DT243,DT244=DT245)),NA(), DT244)</f>
        <v>0</v>
      </c>
      <c r="DU366">
        <f>IF(ISNA(DV366),NA(),DU244)</f>
        <v>0</v>
      </c>
      <c r="DV366">
        <f>IF(OR(DV244="",AND(DV244=DV243,DV244=DV245)),NA(), DV244)</f>
        <v>0</v>
      </c>
      <c r="DW366">
        <f>IF(ISNA(DX366),NA(),DW244)</f>
        <v>0</v>
      </c>
      <c r="DX366">
        <f>IF(OR(DX244="",AND(DX244=DX243,DX244=DX245)),NA(), DX244)</f>
        <v>0</v>
      </c>
      <c r="DY366">
        <f>IF(ISNA(DZ366),NA(),DY244)</f>
        <v>0</v>
      </c>
      <c r="DZ366">
        <f>IF(OR(DZ244="",AND(DZ244=DZ243,DZ244=DZ245)),NA(), DZ244)</f>
        <v>0</v>
      </c>
      <c r="EA366">
        <f>IF(ISNA(EB366),NA(),EA244)</f>
        <v>0</v>
      </c>
      <c r="EB366">
        <f>IF(OR(EB244="",AND(EB244=EB243,EB244=EB245)),NA(), EB244)</f>
        <v>0</v>
      </c>
      <c r="EC366">
        <f>IF(ISNA(ED366),NA(),EC244)</f>
        <v>0</v>
      </c>
      <c r="ED366">
        <f>IF(OR(ED244="",AND(ED244=ED243,ED244=ED245)),NA(), ED244)</f>
        <v>0</v>
      </c>
      <c r="EE366">
        <f>IF(ISNA(EF366),NA(),EE244)</f>
        <v>0</v>
      </c>
      <c r="EF366">
        <f>IF(OR(EF244="",AND(EF244=EF243,EF244=EF245)),NA(), EF244)</f>
        <v>0</v>
      </c>
      <c r="EI366">
        <f>IF(ISNA(EJ366),NA(),EI244)</f>
        <v>0</v>
      </c>
      <c r="EJ366">
        <f>IF(OR(EJ244="",AND(EJ244=EJ243,EJ244=EJ245)),NA(), EJ244)</f>
        <v>0</v>
      </c>
      <c r="EK366">
        <f>IF(ISNA(EL366),NA(),EK244)</f>
        <v>0</v>
      </c>
      <c r="EL366">
        <f>IF(OR(EL244="",AND(EL244=EL243,EL244=EL245)),NA(), EL244)</f>
        <v>0</v>
      </c>
      <c r="EM366">
        <f>IF(ISNA(EN366),NA(),EM244)</f>
        <v>0</v>
      </c>
      <c r="EN366">
        <f>IF(OR(EN244="",AND(EN244=EN243,EN244=EN245)),NA(), EN244)</f>
        <v>0</v>
      </c>
      <c r="EO366">
        <f>IF(ISNA(EP366),NA(),EO244)</f>
        <v>0</v>
      </c>
      <c r="EP366">
        <f>IF(OR(EP244="",AND(EP244=EP243,EP244=EP245)),NA(), EP244)</f>
        <v>0</v>
      </c>
      <c r="EQ366">
        <f>IF(ISNA(ER366),NA(),EQ244)</f>
        <v>0</v>
      </c>
      <c r="ER366">
        <f>IF(OR(ER244="",AND(ER244=ER243,ER244=ER245)),NA(), ER244)</f>
        <v>0</v>
      </c>
      <c r="ES366">
        <f>IF(ISNA(ET366),NA(),ES244)</f>
        <v>0</v>
      </c>
      <c r="ET366">
        <f>IF(OR(ET244="",AND(ET244=ET243,ET244=ET245)),NA(), ET244)</f>
        <v>0</v>
      </c>
      <c r="EU366">
        <f>IF(ISNA(EV366),NA(),EU244)</f>
        <v>0</v>
      </c>
      <c r="EV366">
        <f>IF(OR(EV244="",AND(EV244=EV243,EV244=EV245)),NA(), EV244)</f>
        <v>0</v>
      </c>
      <c r="EW366">
        <f>IF(ISNA(EX366),NA(),EW244)</f>
        <v>0</v>
      </c>
      <c r="EX366">
        <f>IF(OR(EX244="",AND(EX244=EX243,EX244=EX245)),NA(), EX244)</f>
        <v>0</v>
      </c>
      <c r="EY366">
        <f>IF(ISNA(EZ366),NA(),EY244)</f>
        <v>0</v>
      </c>
      <c r="EZ366">
        <f>IF(OR(EZ244="",AND(EZ244=EZ243,EZ244=EZ245)),NA(), EZ244)</f>
        <v>0</v>
      </c>
      <c r="FA366">
        <f>IF(ISNA(FB366),NA(),FA244)</f>
        <v>0</v>
      </c>
      <c r="FB366">
        <f>IF(OR(FB244="",AND(FB244=FB243,FB244=FB245)),NA(), FB244)</f>
        <v>0</v>
      </c>
      <c r="FC366">
        <f>IF(ISNA(FD366),NA(),FC244)</f>
        <v>0</v>
      </c>
      <c r="FD366">
        <f>IF(OR(FD244="",AND(FD244=FD243,FD244=FD245)),NA(), FD244)</f>
        <v>0</v>
      </c>
      <c r="FE366">
        <f>IF(ISNA(FF366),NA(),FE244)</f>
        <v>0</v>
      </c>
      <c r="FF366">
        <f>IF(OR(FF244="",AND(FF244=FF243,FF244=FF245)),NA(), FF244)</f>
        <v>0</v>
      </c>
      <c r="FG366">
        <f>IF(ISNA(FH366),NA(),FG244)</f>
        <v>0</v>
      </c>
      <c r="FH366">
        <f>IF(OR(FH244="",AND(FH244=FH243,FH244=FH245)),NA(), FH244)</f>
        <v>0</v>
      </c>
      <c r="FI366">
        <f>IF(ISNA(FJ366),NA(),FI244)</f>
        <v>0</v>
      </c>
      <c r="FJ366">
        <f>IF(OR(FJ244="",AND(FJ244=FJ243,FJ244=FJ245)),NA(), FJ244)</f>
        <v>0</v>
      </c>
      <c r="FK366">
        <f>IF(ISNA(FL366),NA(),FK244)</f>
        <v>0</v>
      </c>
      <c r="FL366">
        <f>IF(OR(FL244="",AND(FL244=FL243,FL244=FL245)),NA(), FL244)</f>
        <v>0</v>
      </c>
      <c r="FM366">
        <f>IF(ISNA(FN366),NA(),FM244)</f>
        <v>0</v>
      </c>
      <c r="FN366">
        <f>IF(OR(FN244="",AND(FN244=FN243,FN244=FN245)),NA(), FN244)</f>
        <v>0</v>
      </c>
      <c r="FO366">
        <f>IF(ISNA(FP366),NA(),FO244)</f>
        <v>0</v>
      </c>
      <c r="FP366">
        <f>IF(OR(FP244="",AND(FP244=FP243,FP244=FP245)),NA(), FP244)</f>
        <v>0</v>
      </c>
      <c r="FQ366">
        <f>IF(ISNA(FR366),NA(),FQ244)</f>
        <v>0</v>
      </c>
      <c r="FR366">
        <f>IF(OR(FR244="",AND(FR244=FR243,FR244=FR245)),NA(), FR244)</f>
        <v>0</v>
      </c>
      <c r="FS366">
        <f>IF(ISNA(FT366),NA(),FS244)</f>
        <v>0</v>
      </c>
      <c r="FT366">
        <f>IF(OR(FT244="",AND(FT244=FT243,FT244=FT245)),NA(), FT244)</f>
        <v>0</v>
      </c>
      <c r="FU366">
        <f>IF(ISNA(FV366),NA(),FU244)</f>
        <v>0</v>
      </c>
      <c r="FV366">
        <f>IF(OR(FV244="",AND(FV244=FV243,FV244=FV245)),NA(), FV244)</f>
        <v>0</v>
      </c>
      <c r="FW366">
        <f>IF(ISNA(FX366),NA(),FW244)</f>
        <v>0</v>
      </c>
      <c r="FX366">
        <f>IF(OR(FX244="",AND(FX244=FX243,FX244=FX245)),NA(), FX244)</f>
        <v>0</v>
      </c>
      <c r="FY366">
        <f>IF(ISNA(FZ366),NA(),FY244)</f>
        <v>0</v>
      </c>
      <c r="FZ366">
        <f>IF(OR(FZ244="",AND(FZ244=FZ243,FZ244=FZ245)),NA(), FZ244)</f>
        <v>0</v>
      </c>
      <c r="GA366">
        <f>IF(ISNA(GB366),NA(),GA244)</f>
        <v>0</v>
      </c>
      <c r="GB366">
        <f>IF(OR(GB244="",AND(GB244=GB243,GB244=GB245)),NA(), GB244)</f>
        <v>0</v>
      </c>
      <c r="GC366">
        <f>IF(ISNA(GD366),NA(),GC244)</f>
        <v>0</v>
      </c>
      <c r="GD366">
        <f>IF(OR(GD244="",AND(GD244=GD243,GD244=GD245)),NA(), GD244)</f>
        <v>0</v>
      </c>
      <c r="GE366">
        <f>IF(ISNA(GF366),NA(),GE244)</f>
        <v>0</v>
      </c>
      <c r="GF366">
        <f>IF(OR(GF244="",AND(GF244=GF243,GF244=GF245)),NA(), GF244)</f>
        <v>0</v>
      </c>
      <c r="GG366">
        <f>IF(ISNA(GH366),NA(),GG244)</f>
        <v>0</v>
      </c>
      <c r="GH366">
        <f>IF(OR(GH244="",AND(GH244=GH243,GH244=GH245)),NA(), GH244)</f>
        <v>0</v>
      </c>
      <c r="GI366">
        <f>IF(ISNA(GJ366),NA(),GI244)</f>
        <v>0</v>
      </c>
      <c r="GJ366">
        <f>IF(OR(GJ244="",AND(GJ244=GJ243,GJ244=GJ245)),NA(), GJ244)</f>
        <v>0</v>
      </c>
      <c r="GK366">
        <f>IF(ISNA(GL366),NA(),GK244)</f>
        <v>0</v>
      </c>
      <c r="GL366">
        <f>IF(OR(GL244="",AND(GL244=GL243,GL244=GL245)),NA(), GL244)</f>
        <v>0</v>
      </c>
      <c r="GM366">
        <f>IF(ISNA(GN366),NA(),GM244)</f>
        <v>0</v>
      </c>
      <c r="GN366">
        <f>IF(OR(GN244="",AND(GN244=GN243,GN244=GN245)),NA(), GN244)</f>
        <v>0</v>
      </c>
      <c r="GO366">
        <f>IF(ISNA(GP366),NA(),GO244)</f>
        <v>0</v>
      </c>
      <c r="GP366">
        <f>IF(OR(GP244="",AND(GP244=GP243,GP244=GP245)),NA(), GP244)</f>
        <v>0</v>
      </c>
      <c r="GQ366">
        <f>IF(ISNA(GR366),NA(),GQ244)</f>
        <v>0</v>
      </c>
      <c r="GR366">
        <f>IF(OR(GR244="",AND(GR244=GR243,GR244=GR245)),NA(), GR244)</f>
        <v>0</v>
      </c>
      <c r="GS366">
        <f>IF(ISNA(GT366),NA(),GS244)</f>
        <v>0</v>
      </c>
      <c r="GT366">
        <f>IF(OR(GT244="",AND(GT244=GT243,GT244=GT245)),NA(), GT244)</f>
        <v>0</v>
      </c>
      <c r="GU366">
        <f>IF(ISNA(GV366),NA(),GU244)</f>
        <v>0</v>
      </c>
      <c r="GV366">
        <f>IF(OR(GV244="",AND(GV244=GV243,GV244=GV245)),NA(), GV244)</f>
        <v>0</v>
      </c>
      <c r="GW366">
        <f>IF(ISNA(GX366),NA(),GW244)</f>
        <v>0</v>
      </c>
      <c r="GX366">
        <f>IF(OR(GX244="",AND(GX244=GX243,GX244=GX245)),NA(), GX244)</f>
        <v>0</v>
      </c>
      <c r="GY366">
        <f>IF(ISNA(GZ366),NA(),GY244)</f>
        <v>0</v>
      </c>
      <c r="GZ366">
        <f>IF(OR(GZ244="",AND(GZ244=GZ243,GZ244=GZ245)),NA(), GZ244)</f>
        <v>0</v>
      </c>
      <c r="HA366">
        <f>IF(ISNA(HB366),NA(),HA244)</f>
        <v>0</v>
      </c>
      <c r="HB366">
        <f>IF(OR(HB244="",AND(HB244=HB243,HB244=HB245)),NA(), HB244)</f>
        <v>0</v>
      </c>
      <c r="HC366">
        <f>IF(ISNA(HD366),NA(),HC244)</f>
        <v>0</v>
      </c>
      <c r="HD366">
        <f>IF(OR(HD244="",AND(HD244=HD243,HD244=HD245)),NA(), HD244)</f>
        <v>0</v>
      </c>
      <c r="HE366">
        <f>IF(ISNA(HF366),NA(),HE244)</f>
        <v>0</v>
      </c>
      <c r="HF366">
        <f>IF(OR(HF244="",AND(HF244=HF243,HF244=HF245)),NA(), HF244)</f>
        <v>0</v>
      </c>
      <c r="HG366">
        <f>IF(ISNA(HH366),NA(),HG244)</f>
        <v>0</v>
      </c>
      <c r="HH366">
        <f>IF(OR(HH244="",AND(HH244=HH243,HH244=HH245)),NA(), HH244)</f>
        <v>0</v>
      </c>
      <c r="HI366">
        <f>IF(ISNA(HJ366),NA(),HI244)</f>
        <v>0</v>
      </c>
      <c r="HJ366">
        <f>IF(OR(HJ244="",AND(HJ244=HJ243,HJ244=HJ245)),NA(), HJ244)</f>
        <v>0</v>
      </c>
      <c r="HK366">
        <f>IF(ISNA(HL366),NA(),HK244)</f>
        <v>0</v>
      </c>
      <c r="HL366">
        <f>IF(OR(HL244="",AND(HL244=HL243,HL244=HL245)),NA(), HL244)</f>
        <v>0</v>
      </c>
      <c r="HM366">
        <f>IF(ISNA(HN366),NA(),HM244)</f>
        <v>0</v>
      </c>
      <c r="HN366">
        <f>IF(OR(HN244="",AND(HN244=HN243,HN244=HN245)),NA(), HN244)</f>
        <v>0</v>
      </c>
      <c r="HO366">
        <f>IF(ISNA(HP366),NA(),HO244)</f>
        <v>0</v>
      </c>
      <c r="HP366">
        <f>IF(OR(HP244="",AND(HP244=HP243,HP244=HP245)),NA(), HP244)</f>
        <v>0</v>
      </c>
      <c r="HQ366">
        <f>IF(ISNA(HR366),NA(),HQ244)</f>
        <v>0</v>
      </c>
      <c r="HR366">
        <f>IF(OR(HR244="",AND(HR244=HR243,HR244=HR245)),NA(), HR244)</f>
        <v>0</v>
      </c>
      <c r="HS366">
        <f>IF(ISNA(HT366),NA(),HS244)</f>
        <v>0</v>
      </c>
      <c r="HT366">
        <f>IF(OR(HT244="",AND(HT244=HT243,HT244=HT245)),NA(), HT244)</f>
        <v>0</v>
      </c>
      <c r="HU366">
        <f>IF(ISNA(HV366),NA(),HU244)</f>
        <v>0</v>
      </c>
      <c r="HV366">
        <f>IF(OR(HV244="",AND(HV244=HV243,HV244=HV245)),NA(), HV244)</f>
        <v>0</v>
      </c>
      <c r="HW366">
        <f>IF(ISNA(HX366),NA(),HW244)</f>
        <v>0</v>
      </c>
      <c r="HX366">
        <f>IF(OR(HX244="",AND(HX244=HX243,HX244=HX245)),NA(), HX244)</f>
        <v>0</v>
      </c>
      <c r="HY366">
        <f>IF(ISNA(HZ366),NA(),HY244)</f>
        <v>0</v>
      </c>
      <c r="HZ366">
        <f>IF(OR(HZ244="",AND(HZ244=HZ243,HZ244=HZ245)),NA(), HZ244)</f>
        <v>0</v>
      </c>
      <c r="IA366">
        <f>IF(ISNA(IB366),NA(),IA244)</f>
        <v>0</v>
      </c>
      <c r="IB366">
        <f>IF(OR(IB244="",AND(IB244=IB243,IB244=IB245)),NA(), IB244)</f>
        <v>0</v>
      </c>
      <c r="IC366">
        <f>IF(ISNA(ID366),NA(),IC244)</f>
        <v>0</v>
      </c>
      <c r="ID366">
        <f>IF(OR(ID244="",AND(ID244=ID243,ID244=ID245)),NA(), ID244)</f>
        <v>0</v>
      </c>
      <c r="IE366">
        <f>IF(ISNA(IF366),NA(),IE244)</f>
        <v>0</v>
      </c>
      <c r="IF366">
        <f>IF(OR(IF244="",AND(IF244=IF243,IF244=IF245)),NA(), IF244)</f>
        <v>0</v>
      </c>
      <c r="IG366">
        <f>IF(ISNA(IH366),NA(),IG244)</f>
        <v>0</v>
      </c>
      <c r="IH366">
        <f>IF(OR(IH244="",AND(IH244=IH243,IH244=IH245)),NA(), IH244)</f>
        <v>0</v>
      </c>
      <c r="II366">
        <f>IF(ISNA(IJ366),NA(),II244)</f>
        <v>0</v>
      </c>
      <c r="IJ366">
        <f>IF(OR(IJ244="",AND(IJ244=IJ243,IJ244=IJ245)),NA(), IJ244)</f>
        <v>0</v>
      </c>
      <c r="IK366">
        <f>IF(ISNA(IL366),NA(),IK244)</f>
        <v>0</v>
      </c>
      <c r="IL366">
        <f>IF(OR(IL244="",AND(IL244=IL243,IL244=IL245)),NA(), IL244)</f>
        <v>0</v>
      </c>
      <c r="IM366">
        <f>IF(ISNA(IN366),NA(),IM244)</f>
        <v>0</v>
      </c>
      <c r="IN366">
        <f>IF(OR(IN244="",AND(IN244=IN243,IN244=IN245)),NA(), IN244)</f>
        <v>0</v>
      </c>
      <c r="IO366">
        <f>IF(ISNA(IP366),NA(),IO244)</f>
        <v>0</v>
      </c>
      <c r="IP366">
        <f>IF(OR(IP244="",AND(IP244=IP243,IP244=IP245)),NA(), IP244)</f>
        <v>0</v>
      </c>
      <c r="IQ366">
        <f>IF(ISNA(IR366),NA(),IQ244)</f>
        <v>0</v>
      </c>
      <c r="IR366">
        <f>IF(OR(IR244="",AND(IR244=IR243,IR244=IR245)),NA(), IR244)</f>
        <v>0</v>
      </c>
      <c r="IS366">
        <f>IF(ISNA(IT366),NA(),IS244)</f>
        <v>0</v>
      </c>
      <c r="IT366">
        <f>IF(OR(IT244="",AND(IT244=IT243,IT244=IT245)),NA(), IT244)</f>
        <v>0</v>
      </c>
      <c r="IU366">
        <f>IF(ISNA(IV366),NA(),IU244)</f>
        <v>0</v>
      </c>
      <c r="IV366">
        <f>IF(OR(IV244="",AND(IV244=IV243,IV244=IV245)),NA(), IV244)</f>
        <v>0</v>
      </c>
      <c r="IW366">
        <f>IF(ISNA(IX366),NA(),IW244)</f>
        <v>0</v>
      </c>
      <c r="IX366">
        <f>IF(OR(IX244="",AND(IX244=IX243,IX244=IX245)),NA(), IX244)</f>
        <v>0</v>
      </c>
      <c r="IY366">
        <f>IF(ISNA(IZ366),NA(),IY244)</f>
        <v>0</v>
      </c>
      <c r="IZ366">
        <f>IF(OR(IZ244="",AND(IZ244=IZ243,IZ244=IZ245)),NA(), IZ244)</f>
        <v>0</v>
      </c>
      <c r="JA366">
        <f>IF(ISNA(JB366),NA(),JA244)</f>
        <v>0</v>
      </c>
      <c r="JB366">
        <f>IF(OR(JB244="",AND(JB244=JB243,JB244=JB245)),NA(), JB244)</f>
        <v>0</v>
      </c>
      <c r="JC366">
        <f>IF(ISNA(JD366),NA(),JC244)</f>
        <v>0</v>
      </c>
      <c r="JD366">
        <f>IF(OR(JD244="",AND(JD244=JD243,JD244=JD245)),NA(), JD244)</f>
        <v>0</v>
      </c>
      <c r="JE366">
        <f>IF(ISNA(JF366),NA(),JE244)</f>
        <v>0</v>
      </c>
      <c r="JF366">
        <f>IF(OR(JF244="",AND(JF244=JF243,JF244=JF245)),NA(), JF244)</f>
        <v>0</v>
      </c>
      <c r="JG366">
        <f>IF(ISNA(JH366),NA(),JG244)</f>
        <v>0</v>
      </c>
      <c r="JH366">
        <f>IF(OR(JH244="",AND(JH244=JH243,JH244=JH245)),NA(), JH244)</f>
        <v>0</v>
      </c>
      <c r="JI366">
        <f>IF(ISNA(JJ366),NA(),JI244)</f>
        <v>0</v>
      </c>
      <c r="JJ366">
        <f>IF(OR(JJ244="",AND(JJ244=JJ243,JJ244=JJ245)),NA(), JJ244)</f>
        <v>0</v>
      </c>
    </row>
    <row r="367" spans="5:270">
      <c r="E367">
        <f>IF(ISNA(F367),NA(),E245)</f>
        <v>0</v>
      </c>
      <c r="F367">
        <f>IF(OR(F245="",AND(F245=F244,F245=F246)),NA(), F245)</f>
        <v>0</v>
      </c>
      <c r="G367">
        <f>IF(ISNA(H367),NA(),G245)</f>
        <v>0</v>
      </c>
      <c r="H367">
        <f>IF(OR(H245="",AND(H245=H244,H245=H246)),NA(), H245)</f>
        <v>0</v>
      </c>
      <c r="I367">
        <f>IF(ISNA(J367),NA(),I245)</f>
        <v>0</v>
      </c>
      <c r="J367">
        <f>IF(OR(J245="",AND(J245=J244,J245=J246)),NA(), J245)</f>
        <v>0</v>
      </c>
      <c r="K367">
        <f>IF(ISNA(L367),NA(),K245)</f>
        <v>0</v>
      </c>
      <c r="L367">
        <f>IF(OR(L245="",AND(L245=L244,L245=L246)),NA(), L245)</f>
        <v>0</v>
      </c>
      <c r="M367">
        <f>IF(ISNA(N367),NA(),M245)</f>
        <v>0</v>
      </c>
      <c r="N367">
        <f>IF(OR(N245="",AND(N245=N244,N245=N246)),NA(), N245)</f>
        <v>0</v>
      </c>
      <c r="O367">
        <f>IF(ISNA(P367),NA(),O245)</f>
        <v>0</v>
      </c>
      <c r="P367">
        <f>IF(OR(P245="",AND(P245=P244,P245=P246)),NA(), P245)</f>
        <v>0</v>
      </c>
      <c r="Q367">
        <f>IF(ISNA(R367),NA(),Q245)</f>
        <v>0</v>
      </c>
      <c r="R367">
        <f>IF(OR(R245="",AND(R245=R244,R245=R246)),NA(), R245)</f>
        <v>0</v>
      </c>
      <c r="S367">
        <f>IF(ISNA(T367),NA(),S245)</f>
        <v>0</v>
      </c>
      <c r="T367">
        <f>IF(OR(T245="",AND(T245=T244,T245=T246)),NA(), T245)</f>
        <v>0</v>
      </c>
      <c r="U367">
        <f>IF(ISNA(V367),NA(),U245)</f>
        <v>0</v>
      </c>
      <c r="V367">
        <f>IF(OR(V245="",AND(V245=V244,V245=V246)),NA(), V245)</f>
        <v>0</v>
      </c>
      <c r="W367">
        <f>IF(ISNA(X367),NA(),W245)</f>
        <v>0</v>
      </c>
      <c r="X367">
        <f>IF(OR(X245="",AND(X245=X244,X245=X246)),NA(), X245)</f>
        <v>0</v>
      </c>
      <c r="Y367">
        <f>IF(ISNA(Z367),NA(),Y245)</f>
        <v>0</v>
      </c>
      <c r="Z367">
        <f>IF(OR(Z245="",AND(Z245=Z244,Z245=Z246)),NA(), Z245)</f>
        <v>0</v>
      </c>
      <c r="AA367">
        <f>IF(ISNA(AB367),NA(),AA245)</f>
        <v>0</v>
      </c>
      <c r="AB367">
        <f>IF(OR(AB245="",AND(AB245=AB244,AB245=AB246)),NA(), AB245)</f>
        <v>0</v>
      </c>
      <c r="AC367">
        <f>IF(ISNA(AD367),NA(),AC245)</f>
        <v>0</v>
      </c>
      <c r="AD367">
        <f>IF(OR(AD245="",AND(AD245=AD244,AD245=AD246)),NA(), AD245)</f>
        <v>0</v>
      </c>
      <c r="AE367">
        <f>IF(ISNA(AF367),NA(),AE245)</f>
        <v>0</v>
      </c>
      <c r="AF367">
        <f>IF(OR(AF245="",AND(AF245=AF244,AF245=AF246)),NA(), AF245)</f>
        <v>0</v>
      </c>
      <c r="AG367">
        <f>IF(ISNA(AH367),NA(),AG245)</f>
        <v>0</v>
      </c>
      <c r="AH367">
        <f>IF(OR(AH245="",AND(AH245=AH244,AH245=AH246)),NA(), AH245)</f>
        <v>0</v>
      </c>
      <c r="AI367">
        <f>IF(ISNA(AJ367),NA(),AI245)</f>
        <v>0</v>
      </c>
      <c r="AJ367">
        <f>IF(OR(AJ245="",AND(AJ245=AJ244,AJ245=AJ246)),NA(), AJ245)</f>
        <v>0</v>
      </c>
      <c r="AK367">
        <f>IF(ISNA(AL367),NA(),AK245)</f>
        <v>0</v>
      </c>
      <c r="AL367">
        <f>IF(OR(AL245="",AND(AL245=AL244,AL245=AL246)),NA(), AL245)</f>
        <v>0</v>
      </c>
      <c r="AM367">
        <f>IF(ISNA(AN367),NA(),AM245)</f>
        <v>0</v>
      </c>
      <c r="AN367">
        <f>IF(OR(AN245="",AND(AN245=AN244,AN245=AN246)),NA(), AN245)</f>
        <v>0</v>
      </c>
      <c r="AO367">
        <f>IF(ISNA(AP367),NA(),AO245)</f>
        <v>0</v>
      </c>
      <c r="AP367">
        <f>IF(OR(AP245="",AND(AP245=AP244,AP245=AP246)),NA(), AP245)</f>
        <v>0</v>
      </c>
      <c r="AQ367">
        <f>IF(ISNA(AR367),NA(),AQ245)</f>
        <v>0</v>
      </c>
      <c r="AR367">
        <f>IF(OR(AR245="",AND(AR245=AR244,AR245=AR246)),NA(), AR245)</f>
        <v>0</v>
      </c>
      <c r="AS367">
        <f>IF(ISNA(AT367),NA(),AS245)</f>
        <v>0</v>
      </c>
      <c r="AT367">
        <f>IF(OR(AT245="",AND(AT245=AT244,AT245=AT246)),NA(), AT245)</f>
        <v>0</v>
      </c>
      <c r="AU367">
        <f>IF(ISNA(AV367),NA(),AU245)</f>
        <v>0</v>
      </c>
      <c r="AV367">
        <f>IF(OR(AV245="",AND(AV245=AV244,AV245=AV246)),NA(), AV245)</f>
        <v>0</v>
      </c>
      <c r="AW367">
        <f>IF(ISNA(AX367),NA(),AW245)</f>
        <v>0</v>
      </c>
      <c r="AX367">
        <f>IF(OR(AX245="",AND(AX245=AX244,AX245=AX246)),NA(), AX245)</f>
        <v>0</v>
      </c>
      <c r="AY367">
        <f>IF(ISNA(AZ367),NA(),AY245)</f>
        <v>0</v>
      </c>
      <c r="AZ367">
        <f>IF(OR(AZ245="",AND(AZ245=AZ244,AZ245=AZ246)),NA(), AZ245)</f>
        <v>0</v>
      </c>
      <c r="BA367">
        <f>IF(ISNA(BB367),NA(),BA245)</f>
        <v>0</v>
      </c>
      <c r="BB367">
        <f>IF(OR(BB245="",AND(BB245=BB244,BB245=BB246)),NA(), BB245)</f>
        <v>0</v>
      </c>
      <c r="BC367">
        <f>IF(ISNA(BD367),NA(),BC245)</f>
        <v>0</v>
      </c>
      <c r="BD367">
        <f>IF(OR(BD245="",AND(BD245=BD244,BD245=BD246)),NA(), BD245)</f>
        <v>0</v>
      </c>
      <c r="BE367">
        <f>IF(ISNA(BF367),NA(),BE245)</f>
        <v>0</v>
      </c>
      <c r="BF367">
        <f>IF(OR(BF245="",AND(BF245=BF244,BF245=BF246)),NA(), BF245)</f>
        <v>0</v>
      </c>
      <c r="BG367">
        <f>IF(ISNA(BH367),NA(),BG245)</f>
        <v>0</v>
      </c>
      <c r="BH367">
        <f>IF(OR(BH245="",AND(BH245=BH244,BH245=BH246)),NA(), BH245)</f>
        <v>0</v>
      </c>
      <c r="BI367">
        <f>IF(ISNA(BJ367),NA(),BI245)</f>
        <v>0</v>
      </c>
      <c r="BJ367">
        <f>IF(OR(BJ245="",AND(BJ245=BJ244,BJ245=BJ246)),NA(), BJ245)</f>
        <v>0</v>
      </c>
      <c r="BK367">
        <f>IF(ISNA(BL367),NA(),BK245)</f>
        <v>0</v>
      </c>
      <c r="BL367">
        <f>IF(OR(BL245="",AND(BL245=BL244,BL245=BL246)),NA(), BL245)</f>
        <v>0</v>
      </c>
      <c r="BM367">
        <f>IF(ISNA(BN367),NA(),BM245)</f>
        <v>0</v>
      </c>
      <c r="BN367">
        <f>IF(OR(BN245="",AND(BN245=BN244,BN245=BN246)),NA(), BN245)</f>
        <v>0</v>
      </c>
      <c r="BO367">
        <f>IF(ISNA(BP367),NA(),BO245)</f>
        <v>0</v>
      </c>
      <c r="BP367">
        <f>IF(OR(BP245="",AND(BP245=BP244,BP245=BP246)),NA(), BP245)</f>
        <v>0</v>
      </c>
      <c r="BQ367">
        <f>IF(ISNA(BR367),NA(),BQ245)</f>
        <v>0</v>
      </c>
      <c r="BR367">
        <f>IF(OR(BR245="",AND(BR245=BR244,BR245=BR246)),NA(), BR245)</f>
        <v>0</v>
      </c>
      <c r="BS367">
        <f>IF(ISNA(BT367),NA(),BS245)</f>
        <v>0</v>
      </c>
      <c r="BT367">
        <f>IF(OR(BT245="",AND(BT245=BT244,BT245=BT246)),NA(), BT245)</f>
        <v>0</v>
      </c>
      <c r="BU367">
        <f>IF(ISNA(BV367),NA(),BU245)</f>
        <v>0</v>
      </c>
      <c r="BV367">
        <f>IF(OR(BV245="",AND(BV245=BV244,BV245=BV246)),NA(), BV245)</f>
        <v>0</v>
      </c>
      <c r="BW367">
        <f>IF(ISNA(BX367),NA(),BW245)</f>
        <v>0</v>
      </c>
      <c r="BX367">
        <f>IF(OR(BX245="",AND(BX245=BX244,BX245=BX246)),NA(), BX245)</f>
        <v>0</v>
      </c>
      <c r="BY367">
        <f>IF(ISNA(BZ367),NA(),BY245)</f>
        <v>0</v>
      </c>
      <c r="BZ367">
        <f>IF(OR(BZ245="",AND(BZ245=BZ244,BZ245=BZ246)),NA(), BZ245)</f>
        <v>0</v>
      </c>
      <c r="CA367">
        <f>IF(ISNA(CB367),NA(),CA245)</f>
        <v>0</v>
      </c>
      <c r="CB367">
        <f>IF(OR(CB245="",AND(CB245=CB244,CB245=CB246)),NA(), CB245)</f>
        <v>0</v>
      </c>
      <c r="CC367">
        <f>IF(ISNA(CD367),NA(),CC245)</f>
        <v>0</v>
      </c>
      <c r="CD367">
        <f>IF(OR(CD245="",AND(CD245=CD244,CD245=CD246)),NA(), CD245)</f>
        <v>0</v>
      </c>
      <c r="CE367">
        <f>IF(ISNA(CF367),NA(),CE245)</f>
        <v>0</v>
      </c>
      <c r="CF367">
        <f>IF(OR(CF245="",AND(CF245=CF244,CF245=CF246)),NA(), CF245)</f>
        <v>0</v>
      </c>
      <c r="CG367">
        <f>IF(ISNA(CH367),NA(),CG245)</f>
        <v>0</v>
      </c>
      <c r="CH367">
        <f>IF(OR(CH245="",AND(CH245=CH244,CH245=CH246)),NA(), CH245)</f>
        <v>0</v>
      </c>
      <c r="CI367">
        <f>IF(ISNA(CJ367),NA(),CI245)</f>
        <v>0</v>
      </c>
      <c r="CJ367">
        <f>IF(OR(CJ245="",AND(CJ245=CJ244,CJ245=CJ246)),NA(), CJ245)</f>
        <v>0</v>
      </c>
      <c r="CK367">
        <f>IF(ISNA(CL367),NA(),CK245)</f>
        <v>0</v>
      </c>
      <c r="CL367">
        <f>IF(OR(CL245="",AND(CL245=CL244,CL245=CL246)),NA(), CL245)</f>
        <v>0</v>
      </c>
      <c r="CM367">
        <f>IF(ISNA(CN367),NA(),CM245)</f>
        <v>0</v>
      </c>
      <c r="CN367">
        <f>IF(OR(CN245="",AND(CN245=CN244,CN245=CN246)),NA(), CN245)</f>
        <v>0</v>
      </c>
      <c r="CO367">
        <f>IF(ISNA(CP367),NA(),CO245)</f>
        <v>0</v>
      </c>
      <c r="CP367">
        <f>IF(OR(CP245="",AND(CP245=CP244,CP245=CP246)),NA(), CP245)</f>
        <v>0</v>
      </c>
      <c r="CQ367">
        <f>IF(ISNA(CR367),NA(),CQ245)</f>
        <v>0</v>
      </c>
      <c r="CR367">
        <f>IF(OR(CR245="",AND(CR245=CR244,CR245=CR246)),NA(), CR245)</f>
        <v>0</v>
      </c>
      <c r="CS367">
        <f>IF(ISNA(CT367),NA(),CS245)</f>
        <v>0</v>
      </c>
      <c r="CT367">
        <f>IF(OR(CT245="",AND(CT245=CT244,CT245=CT246)),NA(), CT245)</f>
        <v>0</v>
      </c>
      <c r="CU367">
        <f>IF(ISNA(CV367),NA(),CU245)</f>
        <v>0</v>
      </c>
      <c r="CV367">
        <f>IF(OR(CV245="",AND(CV245=CV244,CV245=CV246)),NA(), CV245)</f>
        <v>0</v>
      </c>
      <c r="CW367">
        <f>IF(ISNA(CX367),NA(),CW245)</f>
        <v>0</v>
      </c>
      <c r="CX367">
        <f>IF(OR(CX245="",AND(CX245=CX244,CX245=CX246)),NA(), CX245)</f>
        <v>0</v>
      </c>
      <c r="CY367">
        <f>IF(ISNA(CZ367),NA(),CY245)</f>
        <v>0</v>
      </c>
      <c r="CZ367">
        <f>IF(OR(CZ245="",AND(CZ245=CZ244,CZ245=CZ246)),NA(), CZ245)</f>
        <v>0</v>
      </c>
      <c r="DA367">
        <f>IF(ISNA(DB367),NA(),DA245)</f>
        <v>0</v>
      </c>
      <c r="DB367">
        <f>IF(OR(DB245="",AND(DB245=DB244,DB245=DB246)),NA(), DB245)</f>
        <v>0</v>
      </c>
      <c r="DC367">
        <f>IF(ISNA(DD367),NA(),DC245)</f>
        <v>0</v>
      </c>
      <c r="DD367">
        <f>IF(OR(DD245="",AND(DD245=DD244,DD245=DD246)),NA(), DD245)</f>
        <v>0</v>
      </c>
      <c r="DE367">
        <f>IF(ISNA(DF367),NA(),DE245)</f>
        <v>0</v>
      </c>
      <c r="DF367">
        <f>IF(OR(DF245="",AND(DF245=DF244,DF245=DF246)),NA(), DF245)</f>
        <v>0</v>
      </c>
      <c r="DG367">
        <f>IF(ISNA(DH367),NA(),DG245)</f>
        <v>0</v>
      </c>
      <c r="DH367">
        <f>IF(OR(DH245="",AND(DH245=DH244,DH245=DH246)),NA(), DH245)</f>
        <v>0</v>
      </c>
      <c r="DI367">
        <f>IF(ISNA(DJ367),NA(),DI245)</f>
        <v>0</v>
      </c>
      <c r="DJ367">
        <f>IF(OR(DJ245="",AND(DJ245=DJ244,DJ245=DJ246)),NA(), DJ245)</f>
        <v>0</v>
      </c>
      <c r="DK367">
        <f>IF(ISNA(DL367),NA(),DK245)</f>
        <v>0</v>
      </c>
      <c r="DL367">
        <f>IF(OR(DL245="",AND(DL245=DL244,DL245=DL246)),NA(), DL245)</f>
        <v>0</v>
      </c>
      <c r="DM367">
        <f>IF(ISNA(DN367),NA(),DM245)</f>
        <v>0</v>
      </c>
      <c r="DN367">
        <f>IF(OR(DN245="",AND(DN245=DN244,DN245=DN246)),NA(), DN245)</f>
        <v>0</v>
      </c>
      <c r="DO367">
        <f>IF(ISNA(DP367),NA(),DO245)</f>
        <v>0</v>
      </c>
      <c r="DP367">
        <f>IF(OR(DP245="",AND(DP245=DP244,DP245=DP246)),NA(), DP245)</f>
        <v>0</v>
      </c>
      <c r="DQ367">
        <f>IF(ISNA(DR367),NA(),DQ245)</f>
        <v>0</v>
      </c>
      <c r="DR367">
        <f>IF(OR(DR245="",AND(DR245=DR244,DR245=DR246)),NA(), DR245)</f>
        <v>0</v>
      </c>
      <c r="DS367">
        <f>IF(ISNA(DT367),NA(),DS245)</f>
        <v>0</v>
      </c>
      <c r="DT367">
        <f>IF(OR(DT245="",AND(DT245=DT244,DT245=DT246)),NA(), DT245)</f>
        <v>0</v>
      </c>
      <c r="DU367">
        <f>IF(ISNA(DV367),NA(),DU245)</f>
        <v>0</v>
      </c>
      <c r="DV367">
        <f>IF(OR(DV245="",AND(DV245=DV244,DV245=DV246)),NA(), DV245)</f>
        <v>0</v>
      </c>
      <c r="DW367">
        <f>IF(ISNA(DX367),NA(),DW245)</f>
        <v>0</v>
      </c>
      <c r="DX367">
        <f>IF(OR(DX245="",AND(DX245=DX244,DX245=DX246)),NA(), DX245)</f>
        <v>0</v>
      </c>
      <c r="DY367">
        <f>IF(ISNA(DZ367),NA(),DY245)</f>
        <v>0</v>
      </c>
      <c r="DZ367">
        <f>IF(OR(DZ245="",AND(DZ245=DZ244,DZ245=DZ246)),NA(), DZ245)</f>
        <v>0</v>
      </c>
      <c r="EA367">
        <f>IF(ISNA(EB367),NA(),EA245)</f>
        <v>0</v>
      </c>
      <c r="EB367">
        <f>IF(OR(EB245="",AND(EB245=EB244,EB245=EB246)),NA(), EB245)</f>
        <v>0</v>
      </c>
      <c r="EC367">
        <f>IF(ISNA(ED367),NA(),EC245)</f>
        <v>0</v>
      </c>
      <c r="ED367">
        <f>IF(OR(ED245="",AND(ED245=ED244,ED245=ED246)),NA(), ED245)</f>
        <v>0</v>
      </c>
      <c r="EE367">
        <f>IF(ISNA(EF367),NA(),EE245)</f>
        <v>0</v>
      </c>
      <c r="EF367">
        <f>IF(OR(EF245="",AND(EF245=EF244,EF245=EF246)),NA(), EF245)</f>
        <v>0</v>
      </c>
      <c r="EI367">
        <f>IF(ISNA(EJ367),NA(),EI245)</f>
        <v>0</v>
      </c>
      <c r="EJ367">
        <f>IF(OR(EJ245="",AND(EJ245=EJ244,EJ245=EJ246)),NA(), EJ245)</f>
        <v>0</v>
      </c>
      <c r="EK367">
        <f>IF(ISNA(EL367),NA(),EK245)</f>
        <v>0</v>
      </c>
      <c r="EL367">
        <f>IF(OR(EL245="",AND(EL245=EL244,EL245=EL246)),NA(), EL245)</f>
        <v>0</v>
      </c>
      <c r="EM367">
        <f>IF(ISNA(EN367),NA(),EM245)</f>
        <v>0</v>
      </c>
      <c r="EN367">
        <f>IF(OR(EN245="",AND(EN245=EN244,EN245=EN246)),NA(), EN245)</f>
        <v>0</v>
      </c>
      <c r="EO367">
        <f>IF(ISNA(EP367),NA(),EO245)</f>
        <v>0</v>
      </c>
      <c r="EP367">
        <f>IF(OR(EP245="",AND(EP245=EP244,EP245=EP246)),NA(), EP245)</f>
        <v>0</v>
      </c>
      <c r="EQ367">
        <f>IF(ISNA(ER367),NA(),EQ245)</f>
        <v>0</v>
      </c>
      <c r="ER367">
        <f>IF(OR(ER245="",AND(ER245=ER244,ER245=ER246)),NA(), ER245)</f>
        <v>0</v>
      </c>
      <c r="ES367">
        <f>IF(ISNA(ET367),NA(),ES245)</f>
        <v>0</v>
      </c>
      <c r="ET367">
        <f>IF(OR(ET245="",AND(ET245=ET244,ET245=ET246)),NA(), ET245)</f>
        <v>0</v>
      </c>
      <c r="EU367">
        <f>IF(ISNA(EV367),NA(),EU245)</f>
        <v>0</v>
      </c>
      <c r="EV367">
        <f>IF(OR(EV245="",AND(EV245=EV244,EV245=EV246)),NA(), EV245)</f>
        <v>0</v>
      </c>
      <c r="EW367">
        <f>IF(ISNA(EX367),NA(),EW245)</f>
        <v>0</v>
      </c>
      <c r="EX367">
        <f>IF(OR(EX245="",AND(EX245=EX244,EX245=EX246)),NA(), EX245)</f>
        <v>0</v>
      </c>
      <c r="EY367">
        <f>IF(ISNA(EZ367),NA(),EY245)</f>
        <v>0</v>
      </c>
      <c r="EZ367">
        <f>IF(OR(EZ245="",AND(EZ245=EZ244,EZ245=EZ246)),NA(), EZ245)</f>
        <v>0</v>
      </c>
      <c r="FA367">
        <f>IF(ISNA(FB367),NA(),FA245)</f>
        <v>0</v>
      </c>
      <c r="FB367">
        <f>IF(OR(FB245="",AND(FB245=FB244,FB245=FB246)),NA(), FB245)</f>
        <v>0</v>
      </c>
      <c r="FC367">
        <f>IF(ISNA(FD367),NA(),FC245)</f>
        <v>0</v>
      </c>
      <c r="FD367">
        <f>IF(OR(FD245="",AND(FD245=FD244,FD245=FD246)),NA(), FD245)</f>
        <v>0</v>
      </c>
      <c r="FE367">
        <f>IF(ISNA(FF367),NA(),FE245)</f>
        <v>0</v>
      </c>
      <c r="FF367">
        <f>IF(OR(FF245="",AND(FF245=FF244,FF245=FF246)),NA(), FF245)</f>
        <v>0</v>
      </c>
      <c r="FG367">
        <f>IF(ISNA(FH367),NA(),FG245)</f>
        <v>0</v>
      </c>
      <c r="FH367">
        <f>IF(OR(FH245="",AND(FH245=FH244,FH245=FH246)),NA(), FH245)</f>
        <v>0</v>
      </c>
      <c r="FI367">
        <f>IF(ISNA(FJ367),NA(),FI245)</f>
        <v>0</v>
      </c>
      <c r="FJ367">
        <f>IF(OR(FJ245="",AND(FJ245=FJ244,FJ245=FJ246)),NA(), FJ245)</f>
        <v>0</v>
      </c>
      <c r="FK367">
        <f>IF(ISNA(FL367),NA(),FK245)</f>
        <v>0</v>
      </c>
      <c r="FL367">
        <f>IF(OR(FL245="",AND(FL245=FL244,FL245=FL246)),NA(), FL245)</f>
        <v>0</v>
      </c>
      <c r="FM367">
        <f>IF(ISNA(FN367),NA(),FM245)</f>
        <v>0</v>
      </c>
      <c r="FN367">
        <f>IF(OR(FN245="",AND(FN245=FN244,FN245=FN246)),NA(), FN245)</f>
        <v>0</v>
      </c>
      <c r="FO367">
        <f>IF(ISNA(FP367),NA(),FO245)</f>
        <v>0</v>
      </c>
      <c r="FP367">
        <f>IF(OR(FP245="",AND(FP245=FP244,FP245=FP246)),NA(), FP245)</f>
        <v>0</v>
      </c>
      <c r="FQ367">
        <f>IF(ISNA(FR367),NA(),FQ245)</f>
        <v>0</v>
      </c>
      <c r="FR367">
        <f>IF(OR(FR245="",AND(FR245=FR244,FR245=FR246)),NA(), FR245)</f>
        <v>0</v>
      </c>
      <c r="FS367">
        <f>IF(ISNA(FT367),NA(),FS245)</f>
        <v>0</v>
      </c>
      <c r="FT367">
        <f>IF(OR(FT245="",AND(FT245=FT244,FT245=FT246)),NA(), FT245)</f>
        <v>0</v>
      </c>
      <c r="FU367">
        <f>IF(ISNA(FV367),NA(),FU245)</f>
        <v>0</v>
      </c>
      <c r="FV367">
        <f>IF(OR(FV245="",AND(FV245=FV244,FV245=FV246)),NA(), FV245)</f>
        <v>0</v>
      </c>
      <c r="FW367">
        <f>IF(ISNA(FX367),NA(),FW245)</f>
        <v>0</v>
      </c>
      <c r="FX367">
        <f>IF(OR(FX245="",AND(FX245=FX244,FX245=FX246)),NA(), FX245)</f>
        <v>0</v>
      </c>
      <c r="FY367">
        <f>IF(ISNA(FZ367),NA(),FY245)</f>
        <v>0</v>
      </c>
      <c r="FZ367">
        <f>IF(OR(FZ245="",AND(FZ245=FZ244,FZ245=FZ246)),NA(), FZ245)</f>
        <v>0</v>
      </c>
      <c r="GA367">
        <f>IF(ISNA(GB367),NA(),GA245)</f>
        <v>0</v>
      </c>
      <c r="GB367">
        <f>IF(OR(GB245="",AND(GB245=GB244,GB245=GB246)),NA(), GB245)</f>
        <v>0</v>
      </c>
      <c r="GC367">
        <f>IF(ISNA(GD367),NA(),GC245)</f>
        <v>0</v>
      </c>
      <c r="GD367">
        <f>IF(OR(GD245="",AND(GD245=GD244,GD245=GD246)),NA(), GD245)</f>
        <v>0</v>
      </c>
      <c r="GE367">
        <f>IF(ISNA(GF367),NA(),GE245)</f>
        <v>0</v>
      </c>
      <c r="GF367">
        <f>IF(OR(GF245="",AND(GF245=GF244,GF245=GF246)),NA(), GF245)</f>
        <v>0</v>
      </c>
      <c r="GG367">
        <f>IF(ISNA(GH367),NA(),GG245)</f>
        <v>0</v>
      </c>
      <c r="GH367">
        <f>IF(OR(GH245="",AND(GH245=GH244,GH245=GH246)),NA(), GH245)</f>
        <v>0</v>
      </c>
      <c r="GI367">
        <f>IF(ISNA(GJ367),NA(),GI245)</f>
        <v>0</v>
      </c>
      <c r="GJ367">
        <f>IF(OR(GJ245="",AND(GJ245=GJ244,GJ245=GJ246)),NA(), GJ245)</f>
        <v>0</v>
      </c>
      <c r="GK367">
        <f>IF(ISNA(GL367),NA(),GK245)</f>
        <v>0</v>
      </c>
      <c r="GL367">
        <f>IF(OR(GL245="",AND(GL245=GL244,GL245=GL246)),NA(), GL245)</f>
        <v>0</v>
      </c>
      <c r="GM367">
        <f>IF(ISNA(GN367),NA(),GM245)</f>
        <v>0</v>
      </c>
      <c r="GN367">
        <f>IF(OR(GN245="",AND(GN245=GN244,GN245=GN246)),NA(), GN245)</f>
        <v>0</v>
      </c>
      <c r="GO367">
        <f>IF(ISNA(GP367),NA(),GO245)</f>
        <v>0</v>
      </c>
      <c r="GP367">
        <f>IF(OR(GP245="",AND(GP245=GP244,GP245=GP246)),NA(), GP245)</f>
        <v>0</v>
      </c>
      <c r="GQ367">
        <f>IF(ISNA(GR367),NA(),GQ245)</f>
        <v>0</v>
      </c>
      <c r="GR367">
        <f>IF(OR(GR245="",AND(GR245=GR244,GR245=GR246)),NA(), GR245)</f>
        <v>0</v>
      </c>
      <c r="GS367">
        <f>IF(ISNA(GT367),NA(),GS245)</f>
        <v>0</v>
      </c>
      <c r="GT367">
        <f>IF(OR(GT245="",AND(GT245=GT244,GT245=GT246)),NA(), GT245)</f>
        <v>0</v>
      </c>
      <c r="GU367">
        <f>IF(ISNA(GV367),NA(),GU245)</f>
        <v>0</v>
      </c>
      <c r="GV367">
        <f>IF(OR(GV245="",AND(GV245=GV244,GV245=GV246)),NA(), GV245)</f>
        <v>0</v>
      </c>
      <c r="GW367">
        <f>IF(ISNA(GX367),NA(),GW245)</f>
        <v>0</v>
      </c>
      <c r="GX367">
        <f>IF(OR(GX245="",AND(GX245=GX244,GX245=GX246)),NA(), GX245)</f>
        <v>0</v>
      </c>
      <c r="GY367">
        <f>IF(ISNA(GZ367),NA(),GY245)</f>
        <v>0</v>
      </c>
      <c r="GZ367">
        <f>IF(OR(GZ245="",AND(GZ245=GZ244,GZ245=GZ246)),NA(), GZ245)</f>
        <v>0</v>
      </c>
      <c r="HA367">
        <f>IF(ISNA(HB367),NA(),HA245)</f>
        <v>0</v>
      </c>
      <c r="HB367">
        <f>IF(OR(HB245="",AND(HB245=HB244,HB245=HB246)),NA(), HB245)</f>
        <v>0</v>
      </c>
      <c r="HC367">
        <f>IF(ISNA(HD367),NA(),HC245)</f>
        <v>0</v>
      </c>
      <c r="HD367">
        <f>IF(OR(HD245="",AND(HD245=HD244,HD245=HD246)),NA(), HD245)</f>
        <v>0</v>
      </c>
      <c r="HE367">
        <f>IF(ISNA(HF367),NA(),HE245)</f>
        <v>0</v>
      </c>
      <c r="HF367">
        <f>IF(OR(HF245="",AND(HF245=HF244,HF245=HF246)),NA(), HF245)</f>
        <v>0</v>
      </c>
      <c r="HG367">
        <f>IF(ISNA(HH367),NA(),HG245)</f>
        <v>0</v>
      </c>
      <c r="HH367">
        <f>IF(OR(HH245="",AND(HH245=HH244,HH245=HH246)),NA(), HH245)</f>
        <v>0</v>
      </c>
      <c r="HI367">
        <f>IF(ISNA(HJ367),NA(),HI245)</f>
        <v>0</v>
      </c>
      <c r="HJ367">
        <f>IF(OR(HJ245="",AND(HJ245=HJ244,HJ245=HJ246)),NA(), HJ245)</f>
        <v>0</v>
      </c>
      <c r="HK367">
        <f>IF(ISNA(HL367),NA(),HK245)</f>
        <v>0</v>
      </c>
      <c r="HL367">
        <f>IF(OR(HL245="",AND(HL245=HL244,HL245=HL246)),NA(), HL245)</f>
        <v>0</v>
      </c>
      <c r="HM367">
        <f>IF(ISNA(HN367),NA(),HM245)</f>
        <v>0</v>
      </c>
      <c r="HN367">
        <f>IF(OR(HN245="",AND(HN245=HN244,HN245=HN246)),NA(), HN245)</f>
        <v>0</v>
      </c>
      <c r="HO367">
        <f>IF(ISNA(HP367),NA(),HO245)</f>
        <v>0</v>
      </c>
      <c r="HP367">
        <f>IF(OR(HP245="",AND(HP245=HP244,HP245=HP246)),NA(), HP245)</f>
        <v>0</v>
      </c>
      <c r="HQ367">
        <f>IF(ISNA(HR367),NA(),HQ245)</f>
        <v>0</v>
      </c>
      <c r="HR367">
        <f>IF(OR(HR245="",AND(HR245=HR244,HR245=HR246)),NA(), HR245)</f>
        <v>0</v>
      </c>
      <c r="HS367">
        <f>IF(ISNA(HT367),NA(),HS245)</f>
        <v>0</v>
      </c>
      <c r="HT367">
        <f>IF(OR(HT245="",AND(HT245=HT244,HT245=HT246)),NA(), HT245)</f>
        <v>0</v>
      </c>
      <c r="HU367">
        <f>IF(ISNA(HV367),NA(),HU245)</f>
        <v>0</v>
      </c>
      <c r="HV367">
        <f>IF(OR(HV245="",AND(HV245=HV244,HV245=HV246)),NA(), HV245)</f>
        <v>0</v>
      </c>
      <c r="HW367">
        <f>IF(ISNA(HX367),NA(),HW245)</f>
        <v>0</v>
      </c>
      <c r="HX367">
        <f>IF(OR(HX245="",AND(HX245=HX244,HX245=HX246)),NA(), HX245)</f>
        <v>0</v>
      </c>
      <c r="HY367">
        <f>IF(ISNA(HZ367),NA(),HY245)</f>
        <v>0</v>
      </c>
      <c r="HZ367">
        <f>IF(OR(HZ245="",AND(HZ245=HZ244,HZ245=HZ246)),NA(), HZ245)</f>
        <v>0</v>
      </c>
      <c r="IA367">
        <f>IF(ISNA(IB367),NA(),IA245)</f>
        <v>0</v>
      </c>
      <c r="IB367">
        <f>IF(OR(IB245="",AND(IB245=IB244,IB245=IB246)),NA(), IB245)</f>
        <v>0</v>
      </c>
      <c r="IC367">
        <f>IF(ISNA(ID367),NA(),IC245)</f>
        <v>0</v>
      </c>
      <c r="ID367">
        <f>IF(OR(ID245="",AND(ID245=ID244,ID245=ID246)),NA(), ID245)</f>
        <v>0</v>
      </c>
      <c r="IE367">
        <f>IF(ISNA(IF367),NA(),IE245)</f>
        <v>0</v>
      </c>
      <c r="IF367">
        <f>IF(OR(IF245="",AND(IF245=IF244,IF245=IF246)),NA(), IF245)</f>
        <v>0</v>
      </c>
      <c r="IG367">
        <f>IF(ISNA(IH367),NA(),IG245)</f>
        <v>0</v>
      </c>
      <c r="IH367">
        <f>IF(OR(IH245="",AND(IH245=IH244,IH245=IH246)),NA(), IH245)</f>
        <v>0</v>
      </c>
      <c r="II367">
        <f>IF(ISNA(IJ367),NA(),II245)</f>
        <v>0</v>
      </c>
      <c r="IJ367">
        <f>IF(OR(IJ245="",AND(IJ245=IJ244,IJ245=IJ246)),NA(), IJ245)</f>
        <v>0</v>
      </c>
      <c r="IK367">
        <f>IF(ISNA(IL367),NA(),IK245)</f>
        <v>0</v>
      </c>
      <c r="IL367">
        <f>IF(OR(IL245="",AND(IL245=IL244,IL245=IL246)),NA(), IL245)</f>
        <v>0</v>
      </c>
      <c r="IM367">
        <f>IF(ISNA(IN367),NA(),IM245)</f>
        <v>0</v>
      </c>
      <c r="IN367">
        <f>IF(OR(IN245="",AND(IN245=IN244,IN245=IN246)),NA(), IN245)</f>
        <v>0</v>
      </c>
      <c r="IO367">
        <f>IF(ISNA(IP367),NA(),IO245)</f>
        <v>0</v>
      </c>
      <c r="IP367">
        <f>IF(OR(IP245="",AND(IP245=IP244,IP245=IP246)),NA(), IP245)</f>
        <v>0</v>
      </c>
      <c r="IQ367">
        <f>IF(ISNA(IR367),NA(),IQ245)</f>
        <v>0</v>
      </c>
      <c r="IR367">
        <f>IF(OR(IR245="",AND(IR245=IR244,IR245=IR246)),NA(), IR245)</f>
        <v>0</v>
      </c>
      <c r="IS367">
        <f>IF(ISNA(IT367),NA(),IS245)</f>
        <v>0</v>
      </c>
      <c r="IT367">
        <f>IF(OR(IT245="",AND(IT245=IT244,IT245=IT246)),NA(), IT245)</f>
        <v>0</v>
      </c>
      <c r="IU367">
        <f>IF(ISNA(IV367),NA(),IU245)</f>
        <v>0</v>
      </c>
      <c r="IV367">
        <f>IF(OR(IV245="",AND(IV245=IV244,IV245=IV246)),NA(), IV245)</f>
        <v>0</v>
      </c>
      <c r="IW367">
        <f>IF(ISNA(IX367),NA(),IW245)</f>
        <v>0</v>
      </c>
      <c r="IX367">
        <f>IF(OR(IX245="",AND(IX245=IX244,IX245=IX246)),NA(), IX245)</f>
        <v>0</v>
      </c>
      <c r="IY367">
        <f>IF(ISNA(IZ367),NA(),IY245)</f>
        <v>0</v>
      </c>
      <c r="IZ367">
        <f>IF(OR(IZ245="",AND(IZ245=IZ244,IZ245=IZ246)),NA(), IZ245)</f>
        <v>0</v>
      </c>
      <c r="JA367">
        <f>IF(ISNA(JB367),NA(),JA245)</f>
        <v>0</v>
      </c>
      <c r="JB367">
        <f>IF(OR(JB245="",AND(JB245=JB244,JB245=JB246)),NA(), JB245)</f>
        <v>0</v>
      </c>
      <c r="JC367">
        <f>IF(ISNA(JD367),NA(),JC245)</f>
        <v>0</v>
      </c>
      <c r="JD367">
        <f>IF(OR(JD245="",AND(JD245=JD244,JD245=JD246)),NA(), JD245)</f>
        <v>0</v>
      </c>
      <c r="JE367">
        <f>IF(ISNA(JF367),NA(),JE245)</f>
        <v>0</v>
      </c>
      <c r="JF367">
        <f>IF(OR(JF245="",AND(JF245=JF244,JF245=JF246)),NA(), JF245)</f>
        <v>0</v>
      </c>
      <c r="JG367">
        <f>IF(ISNA(JH367),NA(),JG245)</f>
        <v>0</v>
      </c>
      <c r="JH367">
        <f>IF(OR(JH245="",AND(JH245=JH244,JH245=JH246)),NA(), JH245)</f>
        <v>0</v>
      </c>
      <c r="JI367">
        <f>IF(ISNA(JJ367),NA(),JI245)</f>
        <v>0</v>
      </c>
      <c r="JJ367">
        <f>IF(OR(JJ245="",AND(JJ245=JJ244,JJ245=JJ246)),NA(), JJ245)</f>
        <v>0</v>
      </c>
    </row>
    <row r="368" spans="5:270">
      <c r="E368">
        <f>IF(ISNA(F368),NA(),E246)</f>
        <v>0</v>
      </c>
      <c r="F368">
        <f>IF(OR(F246="",AND(F246=F245,F246=F247)),NA(), F246)</f>
        <v>0</v>
      </c>
      <c r="G368">
        <f>IF(ISNA(H368),NA(),G246)</f>
        <v>0</v>
      </c>
      <c r="H368">
        <f>IF(OR(H246="",AND(H246=H245,H246=H247)),NA(), H246)</f>
        <v>0</v>
      </c>
      <c r="I368">
        <f>IF(ISNA(J368),NA(),I246)</f>
        <v>0</v>
      </c>
      <c r="J368">
        <f>IF(OR(J246="",AND(J246=J245,J246=J247)),NA(), J246)</f>
        <v>0</v>
      </c>
      <c r="K368">
        <f>IF(ISNA(L368),NA(),K246)</f>
        <v>0</v>
      </c>
      <c r="L368">
        <f>IF(OR(L246="",AND(L246=L245,L246=L247)),NA(), L246)</f>
        <v>0</v>
      </c>
      <c r="M368">
        <f>IF(ISNA(N368),NA(),M246)</f>
        <v>0</v>
      </c>
      <c r="N368">
        <f>IF(OR(N246="",AND(N246=N245,N246=N247)),NA(), N246)</f>
        <v>0</v>
      </c>
      <c r="O368">
        <f>IF(ISNA(P368),NA(),O246)</f>
        <v>0</v>
      </c>
      <c r="P368">
        <f>IF(OR(P246="",AND(P246=P245,P246=P247)),NA(), P246)</f>
        <v>0</v>
      </c>
      <c r="Q368">
        <f>IF(ISNA(R368),NA(),Q246)</f>
        <v>0</v>
      </c>
      <c r="R368">
        <f>IF(OR(R246="",AND(R246=R245,R246=R247)),NA(), R246)</f>
        <v>0</v>
      </c>
      <c r="S368">
        <f>IF(ISNA(T368),NA(),S246)</f>
        <v>0</v>
      </c>
      <c r="T368">
        <f>IF(OR(T246="",AND(T246=T245,T246=T247)),NA(), T246)</f>
        <v>0</v>
      </c>
      <c r="U368">
        <f>IF(ISNA(V368),NA(),U246)</f>
        <v>0</v>
      </c>
      <c r="V368">
        <f>IF(OR(V246="",AND(V246=V245,V246=V247)),NA(), V246)</f>
        <v>0</v>
      </c>
      <c r="W368">
        <f>IF(ISNA(X368),NA(),W246)</f>
        <v>0</v>
      </c>
      <c r="X368">
        <f>IF(OR(X246="",AND(X246=X245,X246=X247)),NA(), X246)</f>
        <v>0</v>
      </c>
      <c r="Y368">
        <f>IF(ISNA(Z368),NA(),Y246)</f>
        <v>0</v>
      </c>
      <c r="Z368">
        <f>IF(OR(Z246="",AND(Z246=Z245,Z246=Z247)),NA(), Z246)</f>
        <v>0</v>
      </c>
      <c r="AA368">
        <f>IF(ISNA(AB368),NA(),AA246)</f>
        <v>0</v>
      </c>
      <c r="AB368">
        <f>IF(OR(AB246="",AND(AB246=AB245,AB246=AB247)),NA(), AB246)</f>
        <v>0</v>
      </c>
      <c r="AC368">
        <f>IF(ISNA(AD368),NA(),AC246)</f>
        <v>0</v>
      </c>
      <c r="AD368">
        <f>IF(OR(AD246="",AND(AD246=AD245,AD246=AD247)),NA(), AD246)</f>
        <v>0</v>
      </c>
      <c r="AE368">
        <f>IF(ISNA(AF368),NA(),AE246)</f>
        <v>0</v>
      </c>
      <c r="AF368">
        <f>IF(OR(AF246="",AND(AF246=AF245,AF246=AF247)),NA(), AF246)</f>
        <v>0</v>
      </c>
      <c r="AG368">
        <f>IF(ISNA(AH368),NA(),AG246)</f>
        <v>0</v>
      </c>
      <c r="AH368">
        <f>IF(OR(AH246="",AND(AH246=AH245,AH246=AH247)),NA(), AH246)</f>
        <v>0</v>
      </c>
      <c r="AI368">
        <f>IF(ISNA(AJ368),NA(),AI246)</f>
        <v>0</v>
      </c>
      <c r="AJ368">
        <f>IF(OR(AJ246="",AND(AJ246=AJ245,AJ246=AJ247)),NA(), AJ246)</f>
        <v>0</v>
      </c>
      <c r="AK368">
        <f>IF(ISNA(AL368),NA(),AK246)</f>
        <v>0</v>
      </c>
      <c r="AL368">
        <f>IF(OR(AL246="",AND(AL246=AL245,AL246=AL247)),NA(), AL246)</f>
        <v>0</v>
      </c>
      <c r="AM368">
        <f>IF(ISNA(AN368),NA(),AM246)</f>
        <v>0</v>
      </c>
      <c r="AN368">
        <f>IF(OR(AN246="",AND(AN246=AN245,AN246=AN247)),NA(), AN246)</f>
        <v>0</v>
      </c>
      <c r="AO368">
        <f>IF(ISNA(AP368),NA(),AO246)</f>
        <v>0</v>
      </c>
      <c r="AP368">
        <f>IF(OR(AP246="",AND(AP246=AP245,AP246=AP247)),NA(), AP246)</f>
        <v>0</v>
      </c>
      <c r="AQ368">
        <f>IF(ISNA(AR368),NA(),AQ246)</f>
        <v>0</v>
      </c>
      <c r="AR368">
        <f>IF(OR(AR246="",AND(AR246=AR245,AR246=AR247)),NA(), AR246)</f>
        <v>0</v>
      </c>
      <c r="AS368">
        <f>IF(ISNA(AT368),NA(),AS246)</f>
        <v>0</v>
      </c>
      <c r="AT368">
        <f>IF(OR(AT246="",AND(AT246=AT245,AT246=AT247)),NA(), AT246)</f>
        <v>0</v>
      </c>
      <c r="AU368">
        <f>IF(ISNA(AV368),NA(),AU246)</f>
        <v>0</v>
      </c>
      <c r="AV368">
        <f>IF(OR(AV246="",AND(AV246=AV245,AV246=AV247)),NA(), AV246)</f>
        <v>0</v>
      </c>
      <c r="AW368">
        <f>IF(ISNA(AX368),NA(),AW246)</f>
        <v>0</v>
      </c>
      <c r="AX368">
        <f>IF(OR(AX246="",AND(AX246=AX245,AX246=AX247)),NA(), AX246)</f>
        <v>0</v>
      </c>
      <c r="AY368">
        <f>IF(ISNA(AZ368),NA(),AY246)</f>
        <v>0</v>
      </c>
      <c r="AZ368">
        <f>IF(OR(AZ246="",AND(AZ246=AZ245,AZ246=AZ247)),NA(), AZ246)</f>
        <v>0</v>
      </c>
      <c r="BA368">
        <f>IF(ISNA(BB368),NA(),BA246)</f>
        <v>0</v>
      </c>
      <c r="BB368">
        <f>IF(OR(BB246="",AND(BB246=BB245,BB246=BB247)),NA(), BB246)</f>
        <v>0</v>
      </c>
      <c r="BC368">
        <f>IF(ISNA(BD368),NA(),BC246)</f>
        <v>0</v>
      </c>
      <c r="BD368">
        <f>IF(OR(BD246="",AND(BD246=BD245,BD246=BD247)),NA(), BD246)</f>
        <v>0</v>
      </c>
      <c r="BE368">
        <f>IF(ISNA(BF368),NA(),BE246)</f>
        <v>0</v>
      </c>
      <c r="BF368">
        <f>IF(OR(BF246="",AND(BF246=BF245,BF246=BF247)),NA(), BF246)</f>
        <v>0</v>
      </c>
      <c r="BG368">
        <f>IF(ISNA(BH368),NA(),BG246)</f>
        <v>0</v>
      </c>
      <c r="BH368">
        <f>IF(OR(BH246="",AND(BH246=BH245,BH246=BH247)),NA(), BH246)</f>
        <v>0</v>
      </c>
      <c r="BI368">
        <f>IF(ISNA(BJ368),NA(),BI246)</f>
        <v>0</v>
      </c>
      <c r="BJ368">
        <f>IF(OR(BJ246="",AND(BJ246=BJ245,BJ246=BJ247)),NA(), BJ246)</f>
        <v>0</v>
      </c>
      <c r="BK368">
        <f>IF(ISNA(BL368),NA(),BK246)</f>
        <v>0</v>
      </c>
      <c r="BL368">
        <f>IF(OR(BL246="",AND(BL246=BL245,BL246=BL247)),NA(), BL246)</f>
        <v>0</v>
      </c>
      <c r="BM368">
        <f>IF(ISNA(BN368),NA(),BM246)</f>
        <v>0</v>
      </c>
      <c r="BN368">
        <f>IF(OR(BN246="",AND(BN246=BN245,BN246=BN247)),NA(), BN246)</f>
        <v>0</v>
      </c>
      <c r="BO368">
        <f>IF(ISNA(BP368),NA(),BO246)</f>
        <v>0</v>
      </c>
      <c r="BP368">
        <f>IF(OR(BP246="",AND(BP246=BP245,BP246=BP247)),NA(), BP246)</f>
        <v>0</v>
      </c>
      <c r="BQ368">
        <f>IF(ISNA(BR368),NA(),BQ246)</f>
        <v>0</v>
      </c>
      <c r="BR368">
        <f>IF(OR(BR246="",AND(BR246=BR245,BR246=BR247)),NA(), BR246)</f>
        <v>0</v>
      </c>
      <c r="BS368">
        <f>IF(ISNA(BT368),NA(),BS246)</f>
        <v>0</v>
      </c>
      <c r="BT368">
        <f>IF(OR(BT246="",AND(BT246=BT245,BT246=BT247)),NA(), BT246)</f>
        <v>0</v>
      </c>
      <c r="BU368">
        <f>IF(ISNA(BV368),NA(),BU246)</f>
        <v>0</v>
      </c>
      <c r="BV368">
        <f>IF(OR(BV246="",AND(BV246=BV245,BV246=BV247)),NA(), BV246)</f>
        <v>0</v>
      </c>
      <c r="BW368">
        <f>IF(ISNA(BX368),NA(),BW246)</f>
        <v>0</v>
      </c>
      <c r="BX368">
        <f>IF(OR(BX246="",AND(BX246=BX245,BX246=BX247)),NA(), BX246)</f>
        <v>0</v>
      </c>
      <c r="BY368">
        <f>IF(ISNA(BZ368),NA(),BY246)</f>
        <v>0</v>
      </c>
      <c r="BZ368">
        <f>IF(OR(BZ246="",AND(BZ246=BZ245,BZ246=BZ247)),NA(), BZ246)</f>
        <v>0</v>
      </c>
      <c r="CA368">
        <f>IF(ISNA(CB368),NA(),CA246)</f>
        <v>0</v>
      </c>
      <c r="CB368">
        <f>IF(OR(CB246="",AND(CB246=CB245,CB246=CB247)),NA(), CB246)</f>
        <v>0</v>
      </c>
      <c r="CC368">
        <f>IF(ISNA(CD368),NA(),CC246)</f>
        <v>0</v>
      </c>
      <c r="CD368">
        <f>IF(OR(CD246="",AND(CD246=CD245,CD246=CD247)),NA(), CD246)</f>
        <v>0</v>
      </c>
      <c r="CE368">
        <f>IF(ISNA(CF368),NA(),CE246)</f>
        <v>0</v>
      </c>
      <c r="CF368">
        <f>IF(OR(CF246="",AND(CF246=CF245,CF246=CF247)),NA(), CF246)</f>
        <v>0</v>
      </c>
      <c r="CG368">
        <f>IF(ISNA(CH368),NA(),CG246)</f>
        <v>0</v>
      </c>
      <c r="CH368">
        <f>IF(OR(CH246="",AND(CH246=CH245,CH246=CH247)),NA(), CH246)</f>
        <v>0</v>
      </c>
      <c r="CI368">
        <f>IF(ISNA(CJ368),NA(),CI246)</f>
        <v>0</v>
      </c>
      <c r="CJ368">
        <f>IF(OR(CJ246="",AND(CJ246=CJ245,CJ246=CJ247)),NA(), CJ246)</f>
        <v>0</v>
      </c>
      <c r="CK368">
        <f>IF(ISNA(CL368),NA(),CK246)</f>
        <v>0</v>
      </c>
      <c r="CL368">
        <f>IF(OR(CL246="",AND(CL246=CL245,CL246=CL247)),NA(), CL246)</f>
        <v>0</v>
      </c>
      <c r="CM368">
        <f>IF(ISNA(CN368),NA(),CM246)</f>
        <v>0</v>
      </c>
      <c r="CN368">
        <f>IF(OR(CN246="",AND(CN246=CN245,CN246=CN247)),NA(), CN246)</f>
        <v>0</v>
      </c>
      <c r="CO368">
        <f>IF(ISNA(CP368),NA(),CO246)</f>
        <v>0</v>
      </c>
      <c r="CP368">
        <f>IF(OR(CP246="",AND(CP246=CP245,CP246=CP247)),NA(), CP246)</f>
        <v>0</v>
      </c>
      <c r="CQ368">
        <f>IF(ISNA(CR368),NA(),CQ246)</f>
        <v>0</v>
      </c>
      <c r="CR368">
        <f>IF(OR(CR246="",AND(CR246=CR245,CR246=CR247)),NA(), CR246)</f>
        <v>0</v>
      </c>
      <c r="CS368">
        <f>IF(ISNA(CT368),NA(),CS246)</f>
        <v>0</v>
      </c>
      <c r="CT368">
        <f>IF(OR(CT246="",AND(CT246=CT245,CT246=CT247)),NA(), CT246)</f>
        <v>0</v>
      </c>
      <c r="CU368">
        <f>IF(ISNA(CV368),NA(),CU246)</f>
        <v>0</v>
      </c>
      <c r="CV368">
        <f>IF(OR(CV246="",AND(CV246=CV245,CV246=CV247)),NA(), CV246)</f>
        <v>0</v>
      </c>
      <c r="CW368">
        <f>IF(ISNA(CX368),NA(),CW246)</f>
        <v>0</v>
      </c>
      <c r="CX368">
        <f>IF(OR(CX246="",AND(CX246=CX245,CX246=CX247)),NA(), CX246)</f>
        <v>0</v>
      </c>
      <c r="CY368">
        <f>IF(ISNA(CZ368),NA(),CY246)</f>
        <v>0</v>
      </c>
      <c r="CZ368">
        <f>IF(OR(CZ246="",AND(CZ246=CZ245,CZ246=CZ247)),NA(), CZ246)</f>
        <v>0</v>
      </c>
      <c r="DA368">
        <f>IF(ISNA(DB368),NA(),DA246)</f>
        <v>0</v>
      </c>
      <c r="DB368">
        <f>IF(OR(DB246="",AND(DB246=DB245,DB246=DB247)),NA(), DB246)</f>
        <v>0</v>
      </c>
      <c r="DC368">
        <f>IF(ISNA(DD368),NA(),DC246)</f>
        <v>0</v>
      </c>
      <c r="DD368">
        <f>IF(OR(DD246="",AND(DD246=DD245,DD246=DD247)),NA(), DD246)</f>
        <v>0</v>
      </c>
      <c r="DE368">
        <f>IF(ISNA(DF368),NA(),DE246)</f>
        <v>0</v>
      </c>
      <c r="DF368">
        <f>IF(OR(DF246="",AND(DF246=DF245,DF246=DF247)),NA(), DF246)</f>
        <v>0</v>
      </c>
      <c r="DG368">
        <f>IF(ISNA(DH368),NA(),DG246)</f>
        <v>0</v>
      </c>
      <c r="DH368">
        <f>IF(OR(DH246="",AND(DH246=DH245,DH246=DH247)),NA(), DH246)</f>
        <v>0</v>
      </c>
      <c r="DI368">
        <f>IF(ISNA(DJ368),NA(),DI246)</f>
        <v>0</v>
      </c>
      <c r="DJ368">
        <f>IF(OR(DJ246="",AND(DJ246=DJ245,DJ246=DJ247)),NA(), DJ246)</f>
        <v>0</v>
      </c>
      <c r="DK368">
        <f>IF(ISNA(DL368),NA(),DK246)</f>
        <v>0</v>
      </c>
      <c r="DL368">
        <f>IF(OR(DL246="",AND(DL246=DL245,DL246=DL247)),NA(), DL246)</f>
        <v>0</v>
      </c>
      <c r="DM368">
        <f>IF(ISNA(DN368),NA(),DM246)</f>
        <v>0</v>
      </c>
      <c r="DN368">
        <f>IF(OR(DN246="",AND(DN246=DN245,DN246=DN247)),NA(), DN246)</f>
        <v>0</v>
      </c>
      <c r="DO368">
        <f>IF(ISNA(DP368),NA(),DO246)</f>
        <v>0</v>
      </c>
      <c r="DP368">
        <f>IF(OR(DP246="",AND(DP246=DP245,DP246=DP247)),NA(), DP246)</f>
        <v>0</v>
      </c>
      <c r="DQ368">
        <f>IF(ISNA(DR368),NA(),DQ246)</f>
        <v>0</v>
      </c>
      <c r="DR368">
        <f>IF(OR(DR246="",AND(DR246=DR245,DR246=DR247)),NA(), DR246)</f>
        <v>0</v>
      </c>
      <c r="DS368">
        <f>IF(ISNA(DT368),NA(),DS246)</f>
        <v>0</v>
      </c>
      <c r="DT368">
        <f>IF(OR(DT246="",AND(DT246=DT245,DT246=DT247)),NA(), DT246)</f>
        <v>0</v>
      </c>
      <c r="DU368">
        <f>IF(ISNA(DV368),NA(),DU246)</f>
        <v>0</v>
      </c>
      <c r="DV368">
        <f>IF(OR(DV246="",AND(DV246=DV245,DV246=DV247)),NA(), DV246)</f>
        <v>0</v>
      </c>
      <c r="DW368">
        <f>IF(ISNA(DX368),NA(),DW246)</f>
        <v>0</v>
      </c>
      <c r="DX368">
        <f>IF(OR(DX246="",AND(DX246=DX245,DX246=DX247)),NA(), DX246)</f>
        <v>0</v>
      </c>
      <c r="DY368">
        <f>IF(ISNA(DZ368),NA(),DY246)</f>
        <v>0</v>
      </c>
      <c r="DZ368">
        <f>IF(OR(DZ246="",AND(DZ246=DZ245,DZ246=DZ247)),NA(), DZ246)</f>
        <v>0</v>
      </c>
      <c r="EA368">
        <f>IF(ISNA(EB368),NA(),EA246)</f>
        <v>0</v>
      </c>
      <c r="EB368">
        <f>IF(OR(EB246="",AND(EB246=EB245,EB246=EB247)),NA(), EB246)</f>
        <v>0</v>
      </c>
      <c r="EC368">
        <f>IF(ISNA(ED368),NA(),EC246)</f>
        <v>0</v>
      </c>
      <c r="ED368">
        <f>IF(OR(ED246="",AND(ED246=ED245,ED246=ED247)),NA(), ED246)</f>
        <v>0</v>
      </c>
      <c r="EE368">
        <f>IF(ISNA(EF368),NA(),EE246)</f>
        <v>0</v>
      </c>
      <c r="EF368">
        <f>IF(OR(EF246="",AND(EF246=EF245,EF246=EF247)),NA(), EF246)</f>
        <v>0</v>
      </c>
      <c r="EI368">
        <f>IF(ISNA(EJ368),NA(),EI246)</f>
        <v>0</v>
      </c>
      <c r="EJ368">
        <f>IF(OR(EJ246="",AND(EJ246=EJ245,EJ246=EJ247)),NA(), EJ246)</f>
        <v>0</v>
      </c>
      <c r="EK368">
        <f>IF(ISNA(EL368),NA(),EK246)</f>
        <v>0</v>
      </c>
      <c r="EL368">
        <f>IF(OR(EL246="",AND(EL246=EL245,EL246=EL247)),NA(), EL246)</f>
        <v>0</v>
      </c>
      <c r="EM368">
        <f>IF(ISNA(EN368),NA(),EM246)</f>
        <v>0</v>
      </c>
      <c r="EN368">
        <f>IF(OR(EN246="",AND(EN246=EN245,EN246=EN247)),NA(), EN246)</f>
        <v>0</v>
      </c>
      <c r="EO368">
        <f>IF(ISNA(EP368),NA(),EO246)</f>
        <v>0</v>
      </c>
      <c r="EP368">
        <f>IF(OR(EP246="",AND(EP246=EP245,EP246=EP247)),NA(), EP246)</f>
        <v>0</v>
      </c>
      <c r="EQ368">
        <f>IF(ISNA(ER368),NA(),EQ246)</f>
        <v>0</v>
      </c>
      <c r="ER368">
        <f>IF(OR(ER246="",AND(ER246=ER245,ER246=ER247)),NA(), ER246)</f>
        <v>0</v>
      </c>
      <c r="ES368">
        <f>IF(ISNA(ET368),NA(),ES246)</f>
        <v>0</v>
      </c>
      <c r="ET368">
        <f>IF(OR(ET246="",AND(ET246=ET245,ET246=ET247)),NA(), ET246)</f>
        <v>0</v>
      </c>
      <c r="EU368">
        <f>IF(ISNA(EV368),NA(),EU246)</f>
        <v>0</v>
      </c>
      <c r="EV368">
        <f>IF(OR(EV246="",AND(EV246=EV245,EV246=EV247)),NA(), EV246)</f>
        <v>0</v>
      </c>
      <c r="EW368">
        <f>IF(ISNA(EX368),NA(),EW246)</f>
        <v>0</v>
      </c>
      <c r="EX368">
        <f>IF(OR(EX246="",AND(EX246=EX245,EX246=EX247)),NA(), EX246)</f>
        <v>0</v>
      </c>
      <c r="EY368">
        <f>IF(ISNA(EZ368),NA(),EY246)</f>
        <v>0</v>
      </c>
      <c r="EZ368">
        <f>IF(OR(EZ246="",AND(EZ246=EZ245,EZ246=EZ247)),NA(), EZ246)</f>
        <v>0</v>
      </c>
      <c r="FA368">
        <f>IF(ISNA(FB368),NA(),FA246)</f>
        <v>0</v>
      </c>
      <c r="FB368">
        <f>IF(OR(FB246="",AND(FB246=FB245,FB246=FB247)),NA(), FB246)</f>
        <v>0</v>
      </c>
      <c r="FC368">
        <f>IF(ISNA(FD368),NA(),FC246)</f>
        <v>0</v>
      </c>
      <c r="FD368">
        <f>IF(OR(FD246="",AND(FD246=FD245,FD246=FD247)),NA(), FD246)</f>
        <v>0</v>
      </c>
      <c r="FE368">
        <f>IF(ISNA(FF368),NA(),FE246)</f>
        <v>0</v>
      </c>
      <c r="FF368">
        <f>IF(OR(FF246="",AND(FF246=FF245,FF246=FF247)),NA(), FF246)</f>
        <v>0</v>
      </c>
      <c r="FG368">
        <f>IF(ISNA(FH368),NA(),FG246)</f>
        <v>0</v>
      </c>
      <c r="FH368">
        <f>IF(OR(FH246="",AND(FH246=FH245,FH246=FH247)),NA(), FH246)</f>
        <v>0</v>
      </c>
      <c r="FI368">
        <f>IF(ISNA(FJ368),NA(),FI246)</f>
        <v>0</v>
      </c>
      <c r="FJ368">
        <f>IF(OR(FJ246="",AND(FJ246=FJ245,FJ246=FJ247)),NA(), FJ246)</f>
        <v>0</v>
      </c>
      <c r="FK368">
        <f>IF(ISNA(FL368),NA(),FK246)</f>
        <v>0</v>
      </c>
      <c r="FL368">
        <f>IF(OR(FL246="",AND(FL246=FL245,FL246=FL247)),NA(), FL246)</f>
        <v>0</v>
      </c>
      <c r="FM368">
        <f>IF(ISNA(FN368),NA(),FM246)</f>
        <v>0</v>
      </c>
      <c r="FN368">
        <f>IF(OR(FN246="",AND(FN246=FN245,FN246=FN247)),NA(), FN246)</f>
        <v>0</v>
      </c>
      <c r="FO368">
        <f>IF(ISNA(FP368),NA(),FO246)</f>
        <v>0</v>
      </c>
      <c r="FP368">
        <f>IF(OR(FP246="",AND(FP246=FP245,FP246=FP247)),NA(), FP246)</f>
        <v>0</v>
      </c>
      <c r="FQ368">
        <f>IF(ISNA(FR368),NA(),FQ246)</f>
        <v>0</v>
      </c>
      <c r="FR368">
        <f>IF(OR(FR246="",AND(FR246=FR245,FR246=FR247)),NA(), FR246)</f>
        <v>0</v>
      </c>
      <c r="FS368">
        <f>IF(ISNA(FT368),NA(),FS246)</f>
        <v>0</v>
      </c>
      <c r="FT368">
        <f>IF(OR(FT246="",AND(FT246=FT245,FT246=FT247)),NA(), FT246)</f>
        <v>0</v>
      </c>
      <c r="FU368">
        <f>IF(ISNA(FV368),NA(),FU246)</f>
        <v>0</v>
      </c>
      <c r="FV368">
        <f>IF(OR(FV246="",AND(FV246=FV245,FV246=FV247)),NA(), FV246)</f>
        <v>0</v>
      </c>
      <c r="FW368">
        <f>IF(ISNA(FX368),NA(),FW246)</f>
        <v>0</v>
      </c>
      <c r="FX368">
        <f>IF(OR(FX246="",AND(FX246=FX245,FX246=FX247)),NA(), FX246)</f>
        <v>0</v>
      </c>
      <c r="FY368">
        <f>IF(ISNA(FZ368),NA(),FY246)</f>
        <v>0</v>
      </c>
      <c r="FZ368">
        <f>IF(OR(FZ246="",AND(FZ246=FZ245,FZ246=FZ247)),NA(), FZ246)</f>
        <v>0</v>
      </c>
      <c r="GA368">
        <f>IF(ISNA(GB368),NA(),GA246)</f>
        <v>0</v>
      </c>
      <c r="GB368">
        <f>IF(OR(GB246="",AND(GB246=GB245,GB246=GB247)),NA(), GB246)</f>
        <v>0</v>
      </c>
      <c r="GC368">
        <f>IF(ISNA(GD368),NA(),GC246)</f>
        <v>0</v>
      </c>
      <c r="GD368">
        <f>IF(OR(GD246="",AND(GD246=GD245,GD246=GD247)),NA(), GD246)</f>
        <v>0</v>
      </c>
      <c r="GE368">
        <f>IF(ISNA(GF368),NA(),GE246)</f>
        <v>0</v>
      </c>
      <c r="GF368">
        <f>IF(OR(GF246="",AND(GF246=GF245,GF246=GF247)),NA(), GF246)</f>
        <v>0</v>
      </c>
      <c r="GG368">
        <f>IF(ISNA(GH368),NA(),GG246)</f>
        <v>0</v>
      </c>
      <c r="GH368">
        <f>IF(OR(GH246="",AND(GH246=GH245,GH246=GH247)),NA(), GH246)</f>
        <v>0</v>
      </c>
      <c r="GI368">
        <f>IF(ISNA(GJ368),NA(),GI246)</f>
        <v>0</v>
      </c>
      <c r="GJ368">
        <f>IF(OR(GJ246="",AND(GJ246=GJ245,GJ246=GJ247)),NA(), GJ246)</f>
        <v>0</v>
      </c>
      <c r="GK368">
        <f>IF(ISNA(GL368),NA(),GK246)</f>
        <v>0</v>
      </c>
      <c r="GL368">
        <f>IF(OR(GL246="",AND(GL246=GL245,GL246=GL247)),NA(), GL246)</f>
        <v>0</v>
      </c>
      <c r="GM368">
        <f>IF(ISNA(GN368),NA(),GM246)</f>
        <v>0</v>
      </c>
      <c r="GN368">
        <f>IF(OR(GN246="",AND(GN246=GN245,GN246=GN247)),NA(), GN246)</f>
        <v>0</v>
      </c>
      <c r="GO368">
        <f>IF(ISNA(GP368),NA(),GO246)</f>
        <v>0</v>
      </c>
      <c r="GP368">
        <f>IF(OR(GP246="",AND(GP246=GP245,GP246=GP247)),NA(), GP246)</f>
        <v>0</v>
      </c>
      <c r="GQ368">
        <f>IF(ISNA(GR368),NA(),GQ246)</f>
        <v>0</v>
      </c>
      <c r="GR368">
        <f>IF(OR(GR246="",AND(GR246=GR245,GR246=GR247)),NA(), GR246)</f>
        <v>0</v>
      </c>
      <c r="GS368">
        <f>IF(ISNA(GT368),NA(),GS246)</f>
        <v>0</v>
      </c>
      <c r="GT368">
        <f>IF(OR(GT246="",AND(GT246=GT245,GT246=GT247)),NA(), GT246)</f>
        <v>0</v>
      </c>
      <c r="GU368">
        <f>IF(ISNA(GV368),NA(),GU246)</f>
        <v>0</v>
      </c>
      <c r="GV368">
        <f>IF(OR(GV246="",AND(GV246=GV245,GV246=GV247)),NA(), GV246)</f>
        <v>0</v>
      </c>
      <c r="GW368">
        <f>IF(ISNA(GX368),NA(),GW246)</f>
        <v>0</v>
      </c>
      <c r="GX368">
        <f>IF(OR(GX246="",AND(GX246=GX245,GX246=GX247)),NA(), GX246)</f>
        <v>0</v>
      </c>
      <c r="GY368">
        <f>IF(ISNA(GZ368),NA(),GY246)</f>
        <v>0</v>
      </c>
      <c r="GZ368">
        <f>IF(OR(GZ246="",AND(GZ246=GZ245,GZ246=GZ247)),NA(), GZ246)</f>
        <v>0</v>
      </c>
      <c r="HA368">
        <f>IF(ISNA(HB368),NA(),HA246)</f>
        <v>0</v>
      </c>
      <c r="HB368">
        <f>IF(OR(HB246="",AND(HB246=HB245,HB246=HB247)),NA(), HB246)</f>
        <v>0</v>
      </c>
      <c r="HC368">
        <f>IF(ISNA(HD368),NA(),HC246)</f>
        <v>0</v>
      </c>
      <c r="HD368">
        <f>IF(OR(HD246="",AND(HD246=HD245,HD246=HD247)),NA(), HD246)</f>
        <v>0</v>
      </c>
      <c r="HE368">
        <f>IF(ISNA(HF368),NA(),HE246)</f>
        <v>0</v>
      </c>
      <c r="HF368">
        <f>IF(OR(HF246="",AND(HF246=HF245,HF246=HF247)),NA(), HF246)</f>
        <v>0</v>
      </c>
      <c r="HG368">
        <f>IF(ISNA(HH368),NA(),HG246)</f>
        <v>0</v>
      </c>
      <c r="HH368">
        <f>IF(OR(HH246="",AND(HH246=HH245,HH246=HH247)),NA(), HH246)</f>
        <v>0</v>
      </c>
      <c r="HI368">
        <f>IF(ISNA(HJ368),NA(),HI246)</f>
        <v>0</v>
      </c>
      <c r="HJ368">
        <f>IF(OR(HJ246="",AND(HJ246=HJ245,HJ246=HJ247)),NA(), HJ246)</f>
        <v>0</v>
      </c>
      <c r="HK368">
        <f>IF(ISNA(HL368),NA(),HK246)</f>
        <v>0</v>
      </c>
      <c r="HL368">
        <f>IF(OR(HL246="",AND(HL246=HL245,HL246=HL247)),NA(), HL246)</f>
        <v>0</v>
      </c>
      <c r="HM368">
        <f>IF(ISNA(HN368),NA(),HM246)</f>
        <v>0</v>
      </c>
      <c r="HN368">
        <f>IF(OR(HN246="",AND(HN246=HN245,HN246=HN247)),NA(), HN246)</f>
        <v>0</v>
      </c>
      <c r="HO368">
        <f>IF(ISNA(HP368),NA(),HO246)</f>
        <v>0</v>
      </c>
      <c r="HP368">
        <f>IF(OR(HP246="",AND(HP246=HP245,HP246=HP247)),NA(), HP246)</f>
        <v>0</v>
      </c>
      <c r="HQ368">
        <f>IF(ISNA(HR368),NA(),HQ246)</f>
        <v>0</v>
      </c>
      <c r="HR368">
        <f>IF(OR(HR246="",AND(HR246=HR245,HR246=HR247)),NA(), HR246)</f>
        <v>0</v>
      </c>
      <c r="HS368">
        <f>IF(ISNA(HT368),NA(),HS246)</f>
        <v>0</v>
      </c>
      <c r="HT368">
        <f>IF(OR(HT246="",AND(HT246=HT245,HT246=HT247)),NA(), HT246)</f>
        <v>0</v>
      </c>
      <c r="HU368">
        <f>IF(ISNA(HV368),NA(),HU246)</f>
        <v>0</v>
      </c>
      <c r="HV368">
        <f>IF(OR(HV246="",AND(HV246=HV245,HV246=HV247)),NA(), HV246)</f>
        <v>0</v>
      </c>
      <c r="HW368">
        <f>IF(ISNA(HX368),NA(),HW246)</f>
        <v>0</v>
      </c>
      <c r="HX368">
        <f>IF(OR(HX246="",AND(HX246=HX245,HX246=HX247)),NA(), HX246)</f>
        <v>0</v>
      </c>
      <c r="HY368">
        <f>IF(ISNA(HZ368),NA(),HY246)</f>
        <v>0</v>
      </c>
      <c r="HZ368">
        <f>IF(OR(HZ246="",AND(HZ246=HZ245,HZ246=HZ247)),NA(), HZ246)</f>
        <v>0</v>
      </c>
      <c r="IA368">
        <f>IF(ISNA(IB368),NA(),IA246)</f>
        <v>0</v>
      </c>
      <c r="IB368">
        <f>IF(OR(IB246="",AND(IB246=IB245,IB246=IB247)),NA(), IB246)</f>
        <v>0</v>
      </c>
      <c r="IC368">
        <f>IF(ISNA(ID368),NA(),IC246)</f>
        <v>0</v>
      </c>
      <c r="ID368">
        <f>IF(OR(ID246="",AND(ID246=ID245,ID246=ID247)),NA(), ID246)</f>
        <v>0</v>
      </c>
      <c r="IE368">
        <f>IF(ISNA(IF368),NA(),IE246)</f>
        <v>0</v>
      </c>
      <c r="IF368">
        <f>IF(OR(IF246="",AND(IF246=IF245,IF246=IF247)),NA(), IF246)</f>
        <v>0</v>
      </c>
      <c r="IG368">
        <f>IF(ISNA(IH368),NA(),IG246)</f>
        <v>0</v>
      </c>
      <c r="IH368">
        <f>IF(OR(IH246="",AND(IH246=IH245,IH246=IH247)),NA(), IH246)</f>
        <v>0</v>
      </c>
      <c r="II368">
        <f>IF(ISNA(IJ368),NA(),II246)</f>
        <v>0</v>
      </c>
      <c r="IJ368">
        <f>IF(OR(IJ246="",AND(IJ246=IJ245,IJ246=IJ247)),NA(), IJ246)</f>
        <v>0</v>
      </c>
      <c r="IK368">
        <f>IF(ISNA(IL368),NA(),IK246)</f>
        <v>0</v>
      </c>
      <c r="IL368">
        <f>IF(OR(IL246="",AND(IL246=IL245,IL246=IL247)),NA(), IL246)</f>
        <v>0</v>
      </c>
      <c r="IM368">
        <f>IF(ISNA(IN368),NA(),IM246)</f>
        <v>0</v>
      </c>
      <c r="IN368">
        <f>IF(OR(IN246="",AND(IN246=IN245,IN246=IN247)),NA(), IN246)</f>
        <v>0</v>
      </c>
      <c r="IO368">
        <f>IF(ISNA(IP368),NA(),IO246)</f>
        <v>0</v>
      </c>
      <c r="IP368">
        <f>IF(OR(IP246="",AND(IP246=IP245,IP246=IP247)),NA(), IP246)</f>
        <v>0</v>
      </c>
      <c r="IQ368">
        <f>IF(ISNA(IR368),NA(),IQ246)</f>
        <v>0</v>
      </c>
      <c r="IR368">
        <f>IF(OR(IR246="",AND(IR246=IR245,IR246=IR247)),NA(), IR246)</f>
        <v>0</v>
      </c>
      <c r="IS368">
        <f>IF(ISNA(IT368),NA(),IS246)</f>
        <v>0</v>
      </c>
      <c r="IT368">
        <f>IF(OR(IT246="",AND(IT246=IT245,IT246=IT247)),NA(), IT246)</f>
        <v>0</v>
      </c>
      <c r="IU368">
        <f>IF(ISNA(IV368),NA(),IU246)</f>
        <v>0</v>
      </c>
      <c r="IV368">
        <f>IF(OR(IV246="",AND(IV246=IV245,IV246=IV247)),NA(), IV246)</f>
        <v>0</v>
      </c>
      <c r="IW368">
        <f>IF(ISNA(IX368),NA(),IW246)</f>
        <v>0</v>
      </c>
      <c r="IX368">
        <f>IF(OR(IX246="",AND(IX246=IX245,IX246=IX247)),NA(), IX246)</f>
        <v>0</v>
      </c>
      <c r="IY368">
        <f>IF(ISNA(IZ368),NA(),IY246)</f>
        <v>0</v>
      </c>
      <c r="IZ368">
        <f>IF(OR(IZ246="",AND(IZ246=IZ245,IZ246=IZ247)),NA(), IZ246)</f>
        <v>0</v>
      </c>
      <c r="JA368">
        <f>IF(ISNA(JB368),NA(),JA246)</f>
        <v>0</v>
      </c>
      <c r="JB368">
        <f>IF(OR(JB246="",AND(JB246=JB245,JB246=JB247)),NA(), JB246)</f>
        <v>0</v>
      </c>
      <c r="JC368">
        <f>IF(ISNA(JD368),NA(),JC246)</f>
        <v>0</v>
      </c>
      <c r="JD368">
        <f>IF(OR(JD246="",AND(JD246=JD245,JD246=JD247)),NA(), JD246)</f>
        <v>0</v>
      </c>
      <c r="JE368">
        <f>IF(ISNA(JF368),NA(),JE246)</f>
        <v>0</v>
      </c>
      <c r="JF368">
        <f>IF(OR(JF246="",AND(JF246=JF245,JF246=JF247)),NA(), JF246)</f>
        <v>0</v>
      </c>
      <c r="JG368">
        <f>IF(ISNA(JH368),NA(),JG246)</f>
        <v>0</v>
      </c>
      <c r="JH368">
        <f>IF(OR(JH246="",AND(JH246=JH245,JH246=JH247)),NA(), JH246)</f>
        <v>0</v>
      </c>
      <c r="JI368">
        <f>IF(ISNA(JJ368),NA(),JI246)</f>
        <v>0</v>
      </c>
      <c r="JJ368">
        <f>IF(OR(JJ246="",AND(JJ246=JJ245,JJ246=JJ247)),NA(), JJ246)</f>
        <v>0</v>
      </c>
    </row>
    <row r="369" spans="5:270">
      <c r="E369">
        <f>IF(ISNA(F369),NA(),E247)</f>
        <v>0</v>
      </c>
      <c r="F369">
        <f>IF(OR(F247="",AND(F247=F246,F247=F248)),NA(), F247)</f>
        <v>0</v>
      </c>
      <c r="G369">
        <f>IF(ISNA(H369),NA(),G247)</f>
        <v>0</v>
      </c>
      <c r="H369">
        <f>IF(OR(H247="",AND(H247=H246,H247=H248)),NA(), H247)</f>
        <v>0</v>
      </c>
      <c r="I369">
        <f>IF(ISNA(J369),NA(),I247)</f>
        <v>0</v>
      </c>
      <c r="J369">
        <f>IF(OR(J247="",AND(J247=J246,J247=J248)),NA(), J247)</f>
        <v>0</v>
      </c>
      <c r="K369">
        <f>IF(ISNA(L369),NA(),K247)</f>
        <v>0</v>
      </c>
      <c r="L369">
        <f>IF(OR(L247="",AND(L247=L246,L247=L248)),NA(), L247)</f>
        <v>0</v>
      </c>
      <c r="M369">
        <f>IF(ISNA(N369),NA(),M247)</f>
        <v>0</v>
      </c>
      <c r="N369">
        <f>IF(OR(N247="",AND(N247=N246,N247=N248)),NA(), N247)</f>
        <v>0</v>
      </c>
      <c r="O369">
        <f>IF(ISNA(P369),NA(),O247)</f>
        <v>0</v>
      </c>
      <c r="P369">
        <f>IF(OR(P247="",AND(P247=P246,P247=P248)),NA(), P247)</f>
        <v>0</v>
      </c>
      <c r="Q369">
        <f>IF(ISNA(R369),NA(),Q247)</f>
        <v>0</v>
      </c>
      <c r="R369">
        <f>IF(OR(R247="",AND(R247=R246,R247=R248)),NA(), R247)</f>
        <v>0</v>
      </c>
      <c r="S369">
        <f>IF(ISNA(T369),NA(),S247)</f>
        <v>0</v>
      </c>
      <c r="T369">
        <f>IF(OR(T247="",AND(T247=T246,T247=T248)),NA(), T247)</f>
        <v>0</v>
      </c>
      <c r="U369">
        <f>IF(ISNA(V369),NA(),U247)</f>
        <v>0</v>
      </c>
      <c r="V369">
        <f>IF(OR(V247="",AND(V247=V246,V247=V248)),NA(), V247)</f>
        <v>0</v>
      </c>
      <c r="W369">
        <f>IF(ISNA(X369),NA(),W247)</f>
        <v>0</v>
      </c>
      <c r="X369">
        <f>IF(OR(X247="",AND(X247=X246,X247=X248)),NA(), X247)</f>
        <v>0</v>
      </c>
      <c r="Y369">
        <f>IF(ISNA(Z369),NA(),Y247)</f>
        <v>0</v>
      </c>
      <c r="Z369">
        <f>IF(OR(Z247="",AND(Z247=Z246,Z247=Z248)),NA(), Z247)</f>
        <v>0</v>
      </c>
      <c r="AA369">
        <f>IF(ISNA(AB369),NA(),AA247)</f>
        <v>0</v>
      </c>
      <c r="AB369">
        <f>IF(OR(AB247="",AND(AB247=AB246,AB247=AB248)),NA(), AB247)</f>
        <v>0</v>
      </c>
      <c r="AC369">
        <f>IF(ISNA(AD369),NA(),AC247)</f>
        <v>0</v>
      </c>
      <c r="AD369">
        <f>IF(OR(AD247="",AND(AD247=AD246,AD247=AD248)),NA(), AD247)</f>
        <v>0</v>
      </c>
      <c r="AE369">
        <f>IF(ISNA(AF369),NA(),AE247)</f>
        <v>0</v>
      </c>
      <c r="AF369">
        <f>IF(OR(AF247="",AND(AF247=AF246,AF247=AF248)),NA(), AF247)</f>
        <v>0</v>
      </c>
      <c r="AG369">
        <f>IF(ISNA(AH369),NA(),AG247)</f>
        <v>0</v>
      </c>
      <c r="AH369">
        <f>IF(OR(AH247="",AND(AH247=AH246,AH247=AH248)),NA(), AH247)</f>
        <v>0</v>
      </c>
      <c r="AI369">
        <f>IF(ISNA(AJ369),NA(),AI247)</f>
        <v>0</v>
      </c>
      <c r="AJ369">
        <f>IF(OR(AJ247="",AND(AJ247=AJ246,AJ247=AJ248)),NA(), AJ247)</f>
        <v>0</v>
      </c>
      <c r="AK369">
        <f>IF(ISNA(AL369),NA(),AK247)</f>
        <v>0</v>
      </c>
      <c r="AL369">
        <f>IF(OR(AL247="",AND(AL247=AL246,AL247=AL248)),NA(), AL247)</f>
        <v>0</v>
      </c>
      <c r="AM369">
        <f>IF(ISNA(AN369),NA(),AM247)</f>
        <v>0</v>
      </c>
      <c r="AN369">
        <f>IF(OR(AN247="",AND(AN247=AN246,AN247=AN248)),NA(), AN247)</f>
        <v>0</v>
      </c>
      <c r="AO369">
        <f>IF(ISNA(AP369),NA(),AO247)</f>
        <v>0</v>
      </c>
      <c r="AP369">
        <f>IF(OR(AP247="",AND(AP247=AP246,AP247=AP248)),NA(), AP247)</f>
        <v>0</v>
      </c>
      <c r="AQ369">
        <f>IF(ISNA(AR369),NA(),AQ247)</f>
        <v>0</v>
      </c>
      <c r="AR369">
        <f>IF(OR(AR247="",AND(AR247=AR246,AR247=AR248)),NA(), AR247)</f>
        <v>0</v>
      </c>
      <c r="AS369">
        <f>IF(ISNA(AT369),NA(),AS247)</f>
        <v>0</v>
      </c>
      <c r="AT369">
        <f>IF(OR(AT247="",AND(AT247=AT246,AT247=AT248)),NA(), AT247)</f>
        <v>0</v>
      </c>
      <c r="AU369">
        <f>IF(ISNA(AV369),NA(),AU247)</f>
        <v>0</v>
      </c>
      <c r="AV369">
        <f>IF(OR(AV247="",AND(AV247=AV246,AV247=AV248)),NA(), AV247)</f>
        <v>0</v>
      </c>
      <c r="AW369">
        <f>IF(ISNA(AX369),NA(),AW247)</f>
        <v>0</v>
      </c>
      <c r="AX369">
        <f>IF(OR(AX247="",AND(AX247=AX246,AX247=AX248)),NA(), AX247)</f>
        <v>0</v>
      </c>
      <c r="AY369">
        <f>IF(ISNA(AZ369),NA(),AY247)</f>
        <v>0</v>
      </c>
      <c r="AZ369">
        <f>IF(OR(AZ247="",AND(AZ247=AZ246,AZ247=AZ248)),NA(), AZ247)</f>
        <v>0</v>
      </c>
      <c r="BA369">
        <f>IF(ISNA(BB369),NA(),BA247)</f>
        <v>0</v>
      </c>
      <c r="BB369">
        <f>IF(OR(BB247="",AND(BB247=BB246,BB247=BB248)),NA(), BB247)</f>
        <v>0</v>
      </c>
      <c r="BC369">
        <f>IF(ISNA(BD369),NA(),BC247)</f>
        <v>0</v>
      </c>
      <c r="BD369">
        <f>IF(OR(BD247="",AND(BD247=BD246,BD247=BD248)),NA(), BD247)</f>
        <v>0</v>
      </c>
      <c r="BE369">
        <f>IF(ISNA(BF369),NA(),BE247)</f>
        <v>0</v>
      </c>
      <c r="BF369">
        <f>IF(OR(BF247="",AND(BF247=BF246,BF247=BF248)),NA(), BF247)</f>
        <v>0</v>
      </c>
      <c r="BG369">
        <f>IF(ISNA(BH369),NA(),BG247)</f>
        <v>0</v>
      </c>
      <c r="BH369">
        <f>IF(OR(BH247="",AND(BH247=BH246,BH247=BH248)),NA(), BH247)</f>
        <v>0</v>
      </c>
      <c r="BI369">
        <f>IF(ISNA(BJ369),NA(),BI247)</f>
        <v>0</v>
      </c>
      <c r="BJ369">
        <f>IF(OR(BJ247="",AND(BJ247=BJ246,BJ247=BJ248)),NA(), BJ247)</f>
        <v>0</v>
      </c>
      <c r="BK369">
        <f>IF(ISNA(BL369),NA(),BK247)</f>
        <v>0</v>
      </c>
      <c r="BL369">
        <f>IF(OR(BL247="",AND(BL247=BL246,BL247=BL248)),NA(), BL247)</f>
        <v>0</v>
      </c>
      <c r="BM369">
        <f>IF(ISNA(BN369),NA(),BM247)</f>
        <v>0</v>
      </c>
      <c r="BN369">
        <f>IF(OR(BN247="",AND(BN247=BN246,BN247=BN248)),NA(), BN247)</f>
        <v>0</v>
      </c>
      <c r="BO369">
        <f>IF(ISNA(BP369),NA(),BO247)</f>
        <v>0</v>
      </c>
      <c r="BP369">
        <f>IF(OR(BP247="",AND(BP247=BP246,BP247=BP248)),NA(), BP247)</f>
        <v>0</v>
      </c>
      <c r="BQ369">
        <f>IF(ISNA(BR369),NA(),BQ247)</f>
        <v>0</v>
      </c>
      <c r="BR369">
        <f>IF(OR(BR247="",AND(BR247=BR246,BR247=BR248)),NA(), BR247)</f>
        <v>0</v>
      </c>
      <c r="BS369">
        <f>IF(ISNA(BT369),NA(),BS247)</f>
        <v>0</v>
      </c>
      <c r="BT369">
        <f>IF(OR(BT247="",AND(BT247=BT246,BT247=BT248)),NA(), BT247)</f>
        <v>0</v>
      </c>
      <c r="BU369">
        <f>IF(ISNA(BV369),NA(),BU247)</f>
        <v>0</v>
      </c>
      <c r="BV369">
        <f>IF(OR(BV247="",AND(BV247=BV246,BV247=BV248)),NA(), BV247)</f>
        <v>0</v>
      </c>
      <c r="BW369">
        <f>IF(ISNA(BX369),NA(),BW247)</f>
        <v>0</v>
      </c>
      <c r="BX369">
        <f>IF(OR(BX247="",AND(BX247=BX246,BX247=BX248)),NA(), BX247)</f>
        <v>0</v>
      </c>
      <c r="BY369">
        <f>IF(ISNA(BZ369),NA(),BY247)</f>
        <v>0</v>
      </c>
      <c r="BZ369">
        <f>IF(OR(BZ247="",AND(BZ247=BZ246,BZ247=BZ248)),NA(), BZ247)</f>
        <v>0</v>
      </c>
      <c r="CA369">
        <f>IF(ISNA(CB369),NA(),CA247)</f>
        <v>0</v>
      </c>
      <c r="CB369">
        <f>IF(OR(CB247="",AND(CB247=CB246,CB247=CB248)),NA(), CB247)</f>
        <v>0</v>
      </c>
      <c r="CC369">
        <f>IF(ISNA(CD369),NA(),CC247)</f>
        <v>0</v>
      </c>
      <c r="CD369">
        <f>IF(OR(CD247="",AND(CD247=CD246,CD247=CD248)),NA(), CD247)</f>
        <v>0</v>
      </c>
      <c r="CE369">
        <f>IF(ISNA(CF369),NA(),CE247)</f>
        <v>0</v>
      </c>
      <c r="CF369">
        <f>IF(OR(CF247="",AND(CF247=CF246,CF247=CF248)),NA(), CF247)</f>
        <v>0</v>
      </c>
      <c r="CG369">
        <f>IF(ISNA(CH369),NA(),CG247)</f>
        <v>0</v>
      </c>
      <c r="CH369">
        <f>IF(OR(CH247="",AND(CH247=CH246,CH247=CH248)),NA(), CH247)</f>
        <v>0</v>
      </c>
      <c r="CI369">
        <f>IF(ISNA(CJ369),NA(),CI247)</f>
        <v>0</v>
      </c>
      <c r="CJ369">
        <f>IF(OR(CJ247="",AND(CJ247=CJ246,CJ247=CJ248)),NA(), CJ247)</f>
        <v>0</v>
      </c>
      <c r="CK369">
        <f>IF(ISNA(CL369),NA(),CK247)</f>
        <v>0</v>
      </c>
      <c r="CL369">
        <f>IF(OR(CL247="",AND(CL247=CL246,CL247=CL248)),NA(), CL247)</f>
        <v>0</v>
      </c>
      <c r="CM369">
        <f>IF(ISNA(CN369),NA(),CM247)</f>
        <v>0</v>
      </c>
      <c r="CN369">
        <f>IF(OR(CN247="",AND(CN247=CN246,CN247=CN248)),NA(), CN247)</f>
        <v>0</v>
      </c>
      <c r="CO369">
        <f>IF(ISNA(CP369),NA(),CO247)</f>
        <v>0</v>
      </c>
      <c r="CP369">
        <f>IF(OR(CP247="",AND(CP247=CP246,CP247=CP248)),NA(), CP247)</f>
        <v>0</v>
      </c>
      <c r="CQ369">
        <f>IF(ISNA(CR369),NA(),CQ247)</f>
        <v>0</v>
      </c>
      <c r="CR369">
        <f>IF(OR(CR247="",AND(CR247=CR246,CR247=CR248)),NA(), CR247)</f>
        <v>0</v>
      </c>
      <c r="CS369">
        <f>IF(ISNA(CT369),NA(),CS247)</f>
        <v>0</v>
      </c>
      <c r="CT369">
        <f>IF(OR(CT247="",AND(CT247=CT246,CT247=CT248)),NA(), CT247)</f>
        <v>0</v>
      </c>
      <c r="CU369">
        <f>IF(ISNA(CV369),NA(),CU247)</f>
        <v>0</v>
      </c>
      <c r="CV369">
        <f>IF(OR(CV247="",AND(CV247=CV246,CV247=CV248)),NA(), CV247)</f>
        <v>0</v>
      </c>
      <c r="CW369">
        <f>IF(ISNA(CX369),NA(),CW247)</f>
        <v>0</v>
      </c>
      <c r="CX369">
        <f>IF(OR(CX247="",AND(CX247=CX246,CX247=CX248)),NA(), CX247)</f>
        <v>0</v>
      </c>
      <c r="CY369">
        <f>IF(ISNA(CZ369),NA(),CY247)</f>
        <v>0</v>
      </c>
      <c r="CZ369">
        <f>IF(OR(CZ247="",AND(CZ247=CZ246,CZ247=CZ248)),NA(), CZ247)</f>
        <v>0</v>
      </c>
      <c r="DA369">
        <f>IF(ISNA(DB369),NA(),DA247)</f>
        <v>0</v>
      </c>
      <c r="DB369">
        <f>IF(OR(DB247="",AND(DB247=DB246,DB247=DB248)),NA(), DB247)</f>
        <v>0</v>
      </c>
      <c r="DC369">
        <f>IF(ISNA(DD369),NA(),DC247)</f>
        <v>0</v>
      </c>
      <c r="DD369">
        <f>IF(OR(DD247="",AND(DD247=DD246,DD247=DD248)),NA(), DD247)</f>
        <v>0</v>
      </c>
      <c r="DE369">
        <f>IF(ISNA(DF369),NA(),DE247)</f>
        <v>0</v>
      </c>
      <c r="DF369">
        <f>IF(OR(DF247="",AND(DF247=DF246,DF247=DF248)),NA(), DF247)</f>
        <v>0</v>
      </c>
      <c r="DG369">
        <f>IF(ISNA(DH369),NA(),DG247)</f>
        <v>0</v>
      </c>
      <c r="DH369">
        <f>IF(OR(DH247="",AND(DH247=DH246,DH247=DH248)),NA(), DH247)</f>
        <v>0</v>
      </c>
      <c r="DI369">
        <f>IF(ISNA(DJ369),NA(),DI247)</f>
        <v>0</v>
      </c>
      <c r="DJ369">
        <f>IF(OR(DJ247="",AND(DJ247=DJ246,DJ247=DJ248)),NA(), DJ247)</f>
        <v>0</v>
      </c>
      <c r="DK369">
        <f>IF(ISNA(DL369),NA(),DK247)</f>
        <v>0</v>
      </c>
      <c r="DL369">
        <f>IF(OR(DL247="",AND(DL247=DL246,DL247=DL248)),NA(), DL247)</f>
        <v>0</v>
      </c>
      <c r="DM369">
        <f>IF(ISNA(DN369),NA(),DM247)</f>
        <v>0</v>
      </c>
      <c r="DN369">
        <f>IF(OR(DN247="",AND(DN247=DN246,DN247=DN248)),NA(), DN247)</f>
        <v>0</v>
      </c>
      <c r="DO369">
        <f>IF(ISNA(DP369),NA(),DO247)</f>
        <v>0</v>
      </c>
      <c r="DP369">
        <f>IF(OR(DP247="",AND(DP247=DP246,DP247=DP248)),NA(), DP247)</f>
        <v>0</v>
      </c>
      <c r="DQ369">
        <f>IF(ISNA(DR369),NA(),DQ247)</f>
        <v>0</v>
      </c>
      <c r="DR369">
        <f>IF(OR(DR247="",AND(DR247=DR246,DR247=DR248)),NA(), DR247)</f>
        <v>0</v>
      </c>
      <c r="DS369">
        <f>IF(ISNA(DT369),NA(),DS247)</f>
        <v>0</v>
      </c>
      <c r="DT369">
        <f>IF(OR(DT247="",AND(DT247=DT246,DT247=DT248)),NA(), DT247)</f>
        <v>0</v>
      </c>
      <c r="DU369">
        <f>IF(ISNA(DV369),NA(),DU247)</f>
        <v>0</v>
      </c>
      <c r="DV369">
        <f>IF(OR(DV247="",AND(DV247=DV246,DV247=DV248)),NA(), DV247)</f>
        <v>0</v>
      </c>
      <c r="DW369">
        <f>IF(ISNA(DX369),NA(),DW247)</f>
        <v>0</v>
      </c>
      <c r="DX369">
        <f>IF(OR(DX247="",AND(DX247=DX246,DX247=DX248)),NA(), DX247)</f>
        <v>0</v>
      </c>
      <c r="DY369">
        <f>IF(ISNA(DZ369),NA(),DY247)</f>
        <v>0</v>
      </c>
      <c r="DZ369">
        <f>IF(OR(DZ247="",AND(DZ247=DZ246,DZ247=DZ248)),NA(), DZ247)</f>
        <v>0</v>
      </c>
      <c r="EA369">
        <f>IF(ISNA(EB369),NA(),EA247)</f>
        <v>0</v>
      </c>
      <c r="EB369">
        <f>IF(OR(EB247="",AND(EB247=EB246,EB247=EB248)),NA(), EB247)</f>
        <v>0</v>
      </c>
      <c r="EC369">
        <f>IF(ISNA(ED369),NA(),EC247)</f>
        <v>0</v>
      </c>
      <c r="ED369">
        <f>IF(OR(ED247="",AND(ED247=ED246,ED247=ED248)),NA(), ED247)</f>
        <v>0</v>
      </c>
      <c r="EE369">
        <f>IF(ISNA(EF369),NA(),EE247)</f>
        <v>0</v>
      </c>
      <c r="EF369">
        <f>IF(OR(EF247="",AND(EF247=EF246,EF247=EF248)),NA(), EF247)</f>
        <v>0</v>
      </c>
      <c r="EI369">
        <f>IF(ISNA(EJ369),NA(),EI247)</f>
        <v>0</v>
      </c>
      <c r="EJ369">
        <f>IF(OR(EJ247="",AND(EJ247=EJ246,EJ247=EJ248)),NA(), EJ247)</f>
        <v>0</v>
      </c>
      <c r="EK369">
        <f>IF(ISNA(EL369),NA(),EK247)</f>
        <v>0</v>
      </c>
      <c r="EL369">
        <f>IF(OR(EL247="",AND(EL247=EL246,EL247=EL248)),NA(), EL247)</f>
        <v>0</v>
      </c>
      <c r="EM369">
        <f>IF(ISNA(EN369),NA(),EM247)</f>
        <v>0</v>
      </c>
      <c r="EN369">
        <f>IF(OR(EN247="",AND(EN247=EN246,EN247=EN248)),NA(), EN247)</f>
        <v>0</v>
      </c>
      <c r="EO369">
        <f>IF(ISNA(EP369),NA(),EO247)</f>
        <v>0</v>
      </c>
      <c r="EP369">
        <f>IF(OR(EP247="",AND(EP247=EP246,EP247=EP248)),NA(), EP247)</f>
        <v>0</v>
      </c>
      <c r="EQ369">
        <f>IF(ISNA(ER369),NA(),EQ247)</f>
        <v>0</v>
      </c>
      <c r="ER369">
        <f>IF(OR(ER247="",AND(ER247=ER246,ER247=ER248)),NA(), ER247)</f>
        <v>0</v>
      </c>
      <c r="ES369">
        <f>IF(ISNA(ET369),NA(),ES247)</f>
        <v>0</v>
      </c>
      <c r="ET369">
        <f>IF(OR(ET247="",AND(ET247=ET246,ET247=ET248)),NA(), ET247)</f>
        <v>0</v>
      </c>
      <c r="EU369">
        <f>IF(ISNA(EV369),NA(),EU247)</f>
        <v>0</v>
      </c>
      <c r="EV369">
        <f>IF(OR(EV247="",AND(EV247=EV246,EV247=EV248)),NA(), EV247)</f>
        <v>0</v>
      </c>
      <c r="EW369">
        <f>IF(ISNA(EX369),NA(),EW247)</f>
        <v>0</v>
      </c>
      <c r="EX369">
        <f>IF(OR(EX247="",AND(EX247=EX246,EX247=EX248)),NA(), EX247)</f>
        <v>0</v>
      </c>
      <c r="EY369">
        <f>IF(ISNA(EZ369),NA(),EY247)</f>
        <v>0</v>
      </c>
      <c r="EZ369">
        <f>IF(OR(EZ247="",AND(EZ247=EZ246,EZ247=EZ248)),NA(), EZ247)</f>
        <v>0</v>
      </c>
      <c r="FA369">
        <f>IF(ISNA(FB369),NA(),FA247)</f>
        <v>0</v>
      </c>
      <c r="FB369">
        <f>IF(OR(FB247="",AND(FB247=FB246,FB247=FB248)),NA(), FB247)</f>
        <v>0</v>
      </c>
      <c r="FC369">
        <f>IF(ISNA(FD369),NA(),FC247)</f>
        <v>0</v>
      </c>
      <c r="FD369">
        <f>IF(OR(FD247="",AND(FD247=FD246,FD247=FD248)),NA(), FD247)</f>
        <v>0</v>
      </c>
      <c r="FE369">
        <f>IF(ISNA(FF369),NA(),FE247)</f>
        <v>0</v>
      </c>
      <c r="FF369">
        <f>IF(OR(FF247="",AND(FF247=FF246,FF247=FF248)),NA(), FF247)</f>
        <v>0</v>
      </c>
      <c r="FG369">
        <f>IF(ISNA(FH369),NA(),FG247)</f>
        <v>0</v>
      </c>
      <c r="FH369">
        <f>IF(OR(FH247="",AND(FH247=FH246,FH247=FH248)),NA(), FH247)</f>
        <v>0</v>
      </c>
      <c r="FI369">
        <f>IF(ISNA(FJ369),NA(),FI247)</f>
        <v>0</v>
      </c>
      <c r="FJ369">
        <f>IF(OR(FJ247="",AND(FJ247=FJ246,FJ247=FJ248)),NA(), FJ247)</f>
        <v>0</v>
      </c>
      <c r="FK369">
        <f>IF(ISNA(FL369),NA(),FK247)</f>
        <v>0</v>
      </c>
      <c r="FL369">
        <f>IF(OR(FL247="",AND(FL247=FL246,FL247=FL248)),NA(), FL247)</f>
        <v>0</v>
      </c>
      <c r="FM369">
        <f>IF(ISNA(FN369),NA(),FM247)</f>
        <v>0</v>
      </c>
      <c r="FN369">
        <f>IF(OR(FN247="",AND(FN247=FN246,FN247=FN248)),NA(), FN247)</f>
        <v>0</v>
      </c>
      <c r="FO369">
        <f>IF(ISNA(FP369),NA(),FO247)</f>
        <v>0</v>
      </c>
      <c r="FP369">
        <f>IF(OR(FP247="",AND(FP247=FP246,FP247=FP248)),NA(), FP247)</f>
        <v>0</v>
      </c>
      <c r="FQ369">
        <f>IF(ISNA(FR369),NA(),FQ247)</f>
        <v>0</v>
      </c>
      <c r="FR369">
        <f>IF(OR(FR247="",AND(FR247=FR246,FR247=FR248)),NA(), FR247)</f>
        <v>0</v>
      </c>
      <c r="FS369">
        <f>IF(ISNA(FT369),NA(),FS247)</f>
        <v>0</v>
      </c>
      <c r="FT369">
        <f>IF(OR(FT247="",AND(FT247=FT246,FT247=FT248)),NA(), FT247)</f>
        <v>0</v>
      </c>
      <c r="FU369">
        <f>IF(ISNA(FV369),NA(),FU247)</f>
        <v>0</v>
      </c>
      <c r="FV369">
        <f>IF(OR(FV247="",AND(FV247=FV246,FV247=FV248)),NA(), FV247)</f>
        <v>0</v>
      </c>
      <c r="FW369">
        <f>IF(ISNA(FX369),NA(),FW247)</f>
        <v>0</v>
      </c>
      <c r="FX369">
        <f>IF(OR(FX247="",AND(FX247=FX246,FX247=FX248)),NA(), FX247)</f>
        <v>0</v>
      </c>
      <c r="FY369">
        <f>IF(ISNA(FZ369),NA(),FY247)</f>
        <v>0</v>
      </c>
      <c r="FZ369">
        <f>IF(OR(FZ247="",AND(FZ247=FZ246,FZ247=FZ248)),NA(), FZ247)</f>
        <v>0</v>
      </c>
      <c r="GA369">
        <f>IF(ISNA(GB369),NA(),GA247)</f>
        <v>0</v>
      </c>
      <c r="GB369">
        <f>IF(OR(GB247="",AND(GB247=GB246,GB247=GB248)),NA(), GB247)</f>
        <v>0</v>
      </c>
      <c r="GC369">
        <f>IF(ISNA(GD369),NA(),GC247)</f>
        <v>0</v>
      </c>
      <c r="GD369">
        <f>IF(OR(GD247="",AND(GD247=GD246,GD247=GD248)),NA(), GD247)</f>
        <v>0</v>
      </c>
      <c r="GE369">
        <f>IF(ISNA(GF369),NA(),GE247)</f>
        <v>0</v>
      </c>
      <c r="GF369">
        <f>IF(OR(GF247="",AND(GF247=GF246,GF247=GF248)),NA(), GF247)</f>
        <v>0</v>
      </c>
      <c r="GG369">
        <f>IF(ISNA(GH369),NA(),GG247)</f>
        <v>0</v>
      </c>
      <c r="GH369">
        <f>IF(OR(GH247="",AND(GH247=GH246,GH247=GH248)),NA(), GH247)</f>
        <v>0</v>
      </c>
      <c r="GI369">
        <f>IF(ISNA(GJ369),NA(),GI247)</f>
        <v>0</v>
      </c>
      <c r="GJ369">
        <f>IF(OR(GJ247="",AND(GJ247=GJ246,GJ247=GJ248)),NA(), GJ247)</f>
        <v>0</v>
      </c>
      <c r="GK369">
        <f>IF(ISNA(GL369),NA(),GK247)</f>
        <v>0</v>
      </c>
      <c r="GL369">
        <f>IF(OR(GL247="",AND(GL247=GL246,GL247=GL248)),NA(), GL247)</f>
        <v>0</v>
      </c>
      <c r="GM369">
        <f>IF(ISNA(GN369),NA(),GM247)</f>
        <v>0</v>
      </c>
      <c r="GN369">
        <f>IF(OR(GN247="",AND(GN247=GN246,GN247=GN248)),NA(), GN247)</f>
        <v>0</v>
      </c>
      <c r="GO369">
        <f>IF(ISNA(GP369),NA(),GO247)</f>
        <v>0</v>
      </c>
      <c r="GP369">
        <f>IF(OR(GP247="",AND(GP247=GP246,GP247=GP248)),NA(), GP247)</f>
        <v>0</v>
      </c>
      <c r="GQ369">
        <f>IF(ISNA(GR369),NA(),GQ247)</f>
        <v>0</v>
      </c>
      <c r="GR369">
        <f>IF(OR(GR247="",AND(GR247=GR246,GR247=GR248)),NA(), GR247)</f>
        <v>0</v>
      </c>
      <c r="GS369">
        <f>IF(ISNA(GT369),NA(),GS247)</f>
        <v>0</v>
      </c>
      <c r="GT369">
        <f>IF(OR(GT247="",AND(GT247=GT246,GT247=GT248)),NA(), GT247)</f>
        <v>0</v>
      </c>
      <c r="GU369">
        <f>IF(ISNA(GV369),NA(),GU247)</f>
        <v>0</v>
      </c>
      <c r="GV369">
        <f>IF(OR(GV247="",AND(GV247=GV246,GV247=GV248)),NA(), GV247)</f>
        <v>0</v>
      </c>
      <c r="GW369">
        <f>IF(ISNA(GX369),NA(),GW247)</f>
        <v>0</v>
      </c>
      <c r="GX369">
        <f>IF(OR(GX247="",AND(GX247=GX246,GX247=GX248)),NA(), GX247)</f>
        <v>0</v>
      </c>
      <c r="GY369">
        <f>IF(ISNA(GZ369),NA(),GY247)</f>
        <v>0</v>
      </c>
      <c r="GZ369">
        <f>IF(OR(GZ247="",AND(GZ247=GZ246,GZ247=GZ248)),NA(), GZ247)</f>
        <v>0</v>
      </c>
      <c r="HA369">
        <f>IF(ISNA(HB369),NA(),HA247)</f>
        <v>0</v>
      </c>
      <c r="HB369">
        <f>IF(OR(HB247="",AND(HB247=HB246,HB247=HB248)),NA(), HB247)</f>
        <v>0</v>
      </c>
      <c r="HC369">
        <f>IF(ISNA(HD369),NA(),HC247)</f>
        <v>0</v>
      </c>
      <c r="HD369">
        <f>IF(OR(HD247="",AND(HD247=HD246,HD247=HD248)),NA(), HD247)</f>
        <v>0</v>
      </c>
      <c r="HE369">
        <f>IF(ISNA(HF369),NA(),HE247)</f>
        <v>0</v>
      </c>
      <c r="HF369">
        <f>IF(OR(HF247="",AND(HF247=HF246,HF247=HF248)),NA(), HF247)</f>
        <v>0</v>
      </c>
      <c r="HG369">
        <f>IF(ISNA(HH369),NA(),HG247)</f>
        <v>0</v>
      </c>
      <c r="HH369">
        <f>IF(OR(HH247="",AND(HH247=HH246,HH247=HH248)),NA(), HH247)</f>
        <v>0</v>
      </c>
      <c r="HI369">
        <f>IF(ISNA(HJ369),NA(),HI247)</f>
        <v>0</v>
      </c>
      <c r="HJ369">
        <f>IF(OR(HJ247="",AND(HJ247=HJ246,HJ247=HJ248)),NA(), HJ247)</f>
        <v>0</v>
      </c>
      <c r="HK369">
        <f>IF(ISNA(HL369),NA(),HK247)</f>
        <v>0</v>
      </c>
      <c r="HL369">
        <f>IF(OR(HL247="",AND(HL247=HL246,HL247=HL248)),NA(), HL247)</f>
        <v>0</v>
      </c>
      <c r="HM369">
        <f>IF(ISNA(HN369),NA(),HM247)</f>
        <v>0</v>
      </c>
      <c r="HN369">
        <f>IF(OR(HN247="",AND(HN247=HN246,HN247=HN248)),NA(), HN247)</f>
        <v>0</v>
      </c>
      <c r="HO369">
        <f>IF(ISNA(HP369),NA(),HO247)</f>
        <v>0</v>
      </c>
      <c r="HP369">
        <f>IF(OR(HP247="",AND(HP247=HP246,HP247=HP248)),NA(), HP247)</f>
        <v>0</v>
      </c>
      <c r="HQ369">
        <f>IF(ISNA(HR369),NA(),HQ247)</f>
        <v>0</v>
      </c>
      <c r="HR369">
        <f>IF(OR(HR247="",AND(HR247=HR246,HR247=HR248)),NA(), HR247)</f>
        <v>0</v>
      </c>
      <c r="HS369">
        <f>IF(ISNA(HT369),NA(),HS247)</f>
        <v>0</v>
      </c>
      <c r="HT369">
        <f>IF(OR(HT247="",AND(HT247=HT246,HT247=HT248)),NA(), HT247)</f>
        <v>0</v>
      </c>
      <c r="HU369">
        <f>IF(ISNA(HV369),NA(),HU247)</f>
        <v>0</v>
      </c>
      <c r="HV369">
        <f>IF(OR(HV247="",AND(HV247=HV246,HV247=HV248)),NA(), HV247)</f>
        <v>0</v>
      </c>
      <c r="HW369">
        <f>IF(ISNA(HX369),NA(),HW247)</f>
        <v>0</v>
      </c>
      <c r="HX369">
        <f>IF(OR(HX247="",AND(HX247=HX246,HX247=HX248)),NA(), HX247)</f>
        <v>0</v>
      </c>
      <c r="HY369">
        <f>IF(ISNA(HZ369),NA(),HY247)</f>
        <v>0</v>
      </c>
      <c r="HZ369">
        <f>IF(OR(HZ247="",AND(HZ247=HZ246,HZ247=HZ248)),NA(), HZ247)</f>
        <v>0</v>
      </c>
      <c r="IA369">
        <f>IF(ISNA(IB369),NA(),IA247)</f>
        <v>0</v>
      </c>
      <c r="IB369">
        <f>IF(OR(IB247="",AND(IB247=IB246,IB247=IB248)),NA(), IB247)</f>
        <v>0</v>
      </c>
      <c r="IC369">
        <f>IF(ISNA(ID369),NA(),IC247)</f>
        <v>0</v>
      </c>
      <c r="ID369">
        <f>IF(OR(ID247="",AND(ID247=ID246,ID247=ID248)),NA(), ID247)</f>
        <v>0</v>
      </c>
      <c r="IE369">
        <f>IF(ISNA(IF369),NA(),IE247)</f>
        <v>0</v>
      </c>
      <c r="IF369">
        <f>IF(OR(IF247="",AND(IF247=IF246,IF247=IF248)),NA(), IF247)</f>
        <v>0</v>
      </c>
      <c r="IG369">
        <f>IF(ISNA(IH369),NA(),IG247)</f>
        <v>0</v>
      </c>
      <c r="IH369">
        <f>IF(OR(IH247="",AND(IH247=IH246,IH247=IH248)),NA(), IH247)</f>
        <v>0</v>
      </c>
      <c r="II369">
        <f>IF(ISNA(IJ369),NA(),II247)</f>
        <v>0</v>
      </c>
      <c r="IJ369">
        <f>IF(OR(IJ247="",AND(IJ247=IJ246,IJ247=IJ248)),NA(), IJ247)</f>
        <v>0</v>
      </c>
      <c r="IK369">
        <f>IF(ISNA(IL369),NA(),IK247)</f>
        <v>0</v>
      </c>
      <c r="IL369">
        <f>IF(OR(IL247="",AND(IL247=IL246,IL247=IL248)),NA(), IL247)</f>
        <v>0</v>
      </c>
      <c r="IM369">
        <f>IF(ISNA(IN369),NA(),IM247)</f>
        <v>0</v>
      </c>
      <c r="IN369">
        <f>IF(OR(IN247="",AND(IN247=IN246,IN247=IN248)),NA(), IN247)</f>
        <v>0</v>
      </c>
      <c r="IO369">
        <f>IF(ISNA(IP369),NA(),IO247)</f>
        <v>0</v>
      </c>
      <c r="IP369">
        <f>IF(OR(IP247="",AND(IP247=IP246,IP247=IP248)),NA(), IP247)</f>
        <v>0</v>
      </c>
      <c r="IQ369">
        <f>IF(ISNA(IR369),NA(),IQ247)</f>
        <v>0</v>
      </c>
      <c r="IR369">
        <f>IF(OR(IR247="",AND(IR247=IR246,IR247=IR248)),NA(), IR247)</f>
        <v>0</v>
      </c>
      <c r="IS369">
        <f>IF(ISNA(IT369),NA(),IS247)</f>
        <v>0</v>
      </c>
      <c r="IT369">
        <f>IF(OR(IT247="",AND(IT247=IT246,IT247=IT248)),NA(), IT247)</f>
        <v>0</v>
      </c>
      <c r="IU369">
        <f>IF(ISNA(IV369),NA(),IU247)</f>
        <v>0</v>
      </c>
      <c r="IV369">
        <f>IF(OR(IV247="",AND(IV247=IV246,IV247=IV248)),NA(), IV247)</f>
        <v>0</v>
      </c>
      <c r="IW369">
        <f>IF(ISNA(IX369),NA(),IW247)</f>
        <v>0</v>
      </c>
      <c r="IX369">
        <f>IF(OR(IX247="",AND(IX247=IX246,IX247=IX248)),NA(), IX247)</f>
        <v>0</v>
      </c>
      <c r="IY369">
        <f>IF(ISNA(IZ369),NA(),IY247)</f>
        <v>0</v>
      </c>
      <c r="IZ369">
        <f>IF(OR(IZ247="",AND(IZ247=IZ246,IZ247=IZ248)),NA(), IZ247)</f>
        <v>0</v>
      </c>
      <c r="JA369">
        <f>IF(ISNA(JB369),NA(),JA247)</f>
        <v>0</v>
      </c>
      <c r="JB369">
        <f>IF(OR(JB247="",AND(JB247=JB246,JB247=JB248)),NA(), JB247)</f>
        <v>0</v>
      </c>
      <c r="JC369">
        <f>IF(ISNA(JD369),NA(),JC247)</f>
        <v>0</v>
      </c>
      <c r="JD369">
        <f>IF(OR(JD247="",AND(JD247=JD246,JD247=JD248)),NA(), JD247)</f>
        <v>0</v>
      </c>
      <c r="JE369">
        <f>IF(ISNA(JF369),NA(),JE247)</f>
        <v>0</v>
      </c>
      <c r="JF369">
        <f>IF(OR(JF247="",AND(JF247=JF246,JF247=JF248)),NA(), JF247)</f>
        <v>0</v>
      </c>
      <c r="JG369">
        <f>IF(ISNA(JH369),NA(),JG247)</f>
        <v>0</v>
      </c>
      <c r="JH369">
        <f>IF(OR(JH247="",AND(JH247=JH246,JH247=JH248)),NA(), JH247)</f>
        <v>0</v>
      </c>
      <c r="JI369">
        <f>IF(ISNA(JJ369),NA(),JI247)</f>
        <v>0</v>
      </c>
      <c r="JJ369">
        <f>IF(OR(JJ247="",AND(JJ247=JJ246,JJ247=JJ248)),NA(), JJ247)</f>
        <v>0</v>
      </c>
    </row>
    <row r="370" spans="5:270">
      <c r="E370">
        <f>IF(ISNA(F370),NA(),E248)</f>
        <v>0</v>
      </c>
      <c r="F370">
        <f>IF(OR(F248="",AND(F248=F247,F248=F249)),NA(), F248)</f>
        <v>0</v>
      </c>
      <c r="G370">
        <f>IF(ISNA(H370),NA(),G248)</f>
        <v>0</v>
      </c>
      <c r="H370">
        <f>IF(OR(H248="",AND(H248=H247,H248=H249)),NA(), H248)</f>
        <v>0</v>
      </c>
      <c r="I370">
        <f>IF(ISNA(J370),NA(),I248)</f>
        <v>0</v>
      </c>
      <c r="J370">
        <f>IF(OR(J248="",AND(J248=J247,J248=J249)),NA(), J248)</f>
        <v>0</v>
      </c>
      <c r="K370">
        <f>IF(ISNA(L370),NA(),K248)</f>
        <v>0</v>
      </c>
      <c r="L370">
        <f>IF(OR(L248="",AND(L248=L247,L248=L249)),NA(), L248)</f>
        <v>0</v>
      </c>
      <c r="M370">
        <f>IF(ISNA(N370),NA(),M248)</f>
        <v>0</v>
      </c>
      <c r="N370">
        <f>IF(OR(N248="",AND(N248=N247,N248=N249)),NA(), N248)</f>
        <v>0</v>
      </c>
      <c r="O370">
        <f>IF(ISNA(P370),NA(),O248)</f>
        <v>0</v>
      </c>
      <c r="P370">
        <f>IF(OR(P248="",AND(P248=P247,P248=P249)),NA(), P248)</f>
        <v>0</v>
      </c>
      <c r="Q370">
        <f>IF(ISNA(R370),NA(),Q248)</f>
        <v>0</v>
      </c>
      <c r="R370">
        <f>IF(OR(R248="",AND(R248=R247,R248=R249)),NA(), R248)</f>
        <v>0</v>
      </c>
      <c r="S370">
        <f>IF(ISNA(T370),NA(),S248)</f>
        <v>0</v>
      </c>
      <c r="T370">
        <f>IF(OR(T248="",AND(T248=T247,T248=T249)),NA(), T248)</f>
        <v>0</v>
      </c>
      <c r="U370">
        <f>IF(ISNA(V370),NA(),U248)</f>
        <v>0</v>
      </c>
      <c r="V370">
        <f>IF(OR(V248="",AND(V248=V247,V248=V249)),NA(), V248)</f>
        <v>0</v>
      </c>
      <c r="W370">
        <f>IF(ISNA(X370),NA(),W248)</f>
        <v>0</v>
      </c>
      <c r="X370">
        <f>IF(OR(X248="",AND(X248=X247,X248=X249)),NA(), X248)</f>
        <v>0</v>
      </c>
      <c r="Y370">
        <f>IF(ISNA(Z370),NA(),Y248)</f>
        <v>0</v>
      </c>
      <c r="Z370">
        <f>IF(OR(Z248="",AND(Z248=Z247,Z248=Z249)),NA(), Z248)</f>
        <v>0</v>
      </c>
      <c r="AA370">
        <f>IF(ISNA(AB370),NA(),AA248)</f>
        <v>0</v>
      </c>
      <c r="AB370">
        <f>IF(OR(AB248="",AND(AB248=AB247,AB248=AB249)),NA(), AB248)</f>
        <v>0</v>
      </c>
      <c r="AC370">
        <f>IF(ISNA(AD370),NA(),AC248)</f>
        <v>0</v>
      </c>
      <c r="AD370">
        <f>IF(OR(AD248="",AND(AD248=AD247,AD248=AD249)),NA(), AD248)</f>
        <v>0</v>
      </c>
      <c r="AE370">
        <f>IF(ISNA(AF370),NA(),AE248)</f>
        <v>0</v>
      </c>
      <c r="AF370">
        <f>IF(OR(AF248="",AND(AF248=AF247,AF248=AF249)),NA(), AF248)</f>
        <v>0</v>
      </c>
      <c r="AG370">
        <f>IF(ISNA(AH370),NA(),AG248)</f>
        <v>0</v>
      </c>
      <c r="AH370">
        <f>IF(OR(AH248="",AND(AH248=AH247,AH248=AH249)),NA(), AH248)</f>
        <v>0</v>
      </c>
      <c r="AI370">
        <f>IF(ISNA(AJ370),NA(),AI248)</f>
        <v>0</v>
      </c>
      <c r="AJ370">
        <f>IF(OR(AJ248="",AND(AJ248=AJ247,AJ248=AJ249)),NA(), AJ248)</f>
        <v>0</v>
      </c>
      <c r="AK370">
        <f>IF(ISNA(AL370),NA(),AK248)</f>
        <v>0</v>
      </c>
      <c r="AL370">
        <f>IF(OR(AL248="",AND(AL248=AL247,AL248=AL249)),NA(), AL248)</f>
        <v>0</v>
      </c>
      <c r="AM370">
        <f>IF(ISNA(AN370),NA(),AM248)</f>
        <v>0</v>
      </c>
      <c r="AN370">
        <f>IF(OR(AN248="",AND(AN248=AN247,AN248=AN249)),NA(), AN248)</f>
        <v>0</v>
      </c>
      <c r="AO370">
        <f>IF(ISNA(AP370),NA(),AO248)</f>
        <v>0</v>
      </c>
      <c r="AP370">
        <f>IF(OR(AP248="",AND(AP248=AP247,AP248=AP249)),NA(), AP248)</f>
        <v>0</v>
      </c>
      <c r="AQ370">
        <f>IF(ISNA(AR370),NA(),AQ248)</f>
        <v>0</v>
      </c>
      <c r="AR370">
        <f>IF(OR(AR248="",AND(AR248=AR247,AR248=AR249)),NA(), AR248)</f>
        <v>0</v>
      </c>
      <c r="AS370">
        <f>IF(ISNA(AT370),NA(),AS248)</f>
        <v>0</v>
      </c>
      <c r="AT370">
        <f>IF(OR(AT248="",AND(AT248=AT247,AT248=AT249)),NA(), AT248)</f>
        <v>0</v>
      </c>
      <c r="AU370">
        <f>IF(ISNA(AV370),NA(),AU248)</f>
        <v>0</v>
      </c>
      <c r="AV370">
        <f>IF(OR(AV248="",AND(AV248=AV247,AV248=AV249)),NA(), AV248)</f>
        <v>0</v>
      </c>
      <c r="AW370">
        <f>IF(ISNA(AX370),NA(),AW248)</f>
        <v>0</v>
      </c>
      <c r="AX370">
        <f>IF(OR(AX248="",AND(AX248=AX247,AX248=AX249)),NA(), AX248)</f>
        <v>0</v>
      </c>
      <c r="AY370">
        <f>IF(ISNA(AZ370),NA(),AY248)</f>
        <v>0</v>
      </c>
      <c r="AZ370">
        <f>IF(OR(AZ248="",AND(AZ248=AZ247,AZ248=AZ249)),NA(), AZ248)</f>
        <v>0</v>
      </c>
      <c r="BA370">
        <f>IF(ISNA(BB370),NA(),BA248)</f>
        <v>0</v>
      </c>
      <c r="BB370">
        <f>IF(OR(BB248="",AND(BB248=BB247,BB248=BB249)),NA(), BB248)</f>
        <v>0</v>
      </c>
      <c r="BC370">
        <f>IF(ISNA(BD370),NA(),BC248)</f>
        <v>0</v>
      </c>
      <c r="BD370">
        <f>IF(OR(BD248="",AND(BD248=BD247,BD248=BD249)),NA(), BD248)</f>
        <v>0</v>
      </c>
      <c r="BE370">
        <f>IF(ISNA(BF370),NA(),BE248)</f>
        <v>0</v>
      </c>
      <c r="BF370">
        <f>IF(OR(BF248="",AND(BF248=BF247,BF248=BF249)),NA(), BF248)</f>
        <v>0</v>
      </c>
      <c r="BG370">
        <f>IF(ISNA(BH370),NA(),BG248)</f>
        <v>0</v>
      </c>
      <c r="BH370">
        <f>IF(OR(BH248="",AND(BH248=BH247,BH248=BH249)),NA(), BH248)</f>
        <v>0</v>
      </c>
      <c r="BI370">
        <f>IF(ISNA(BJ370),NA(),BI248)</f>
        <v>0</v>
      </c>
      <c r="BJ370">
        <f>IF(OR(BJ248="",AND(BJ248=BJ247,BJ248=BJ249)),NA(), BJ248)</f>
        <v>0</v>
      </c>
      <c r="BK370">
        <f>IF(ISNA(BL370),NA(),BK248)</f>
        <v>0</v>
      </c>
      <c r="BL370">
        <f>IF(OR(BL248="",AND(BL248=BL247,BL248=BL249)),NA(), BL248)</f>
        <v>0</v>
      </c>
      <c r="BM370">
        <f>IF(ISNA(BN370),NA(),BM248)</f>
        <v>0</v>
      </c>
      <c r="BN370">
        <f>IF(OR(BN248="",AND(BN248=BN247,BN248=BN249)),NA(), BN248)</f>
        <v>0</v>
      </c>
      <c r="BO370">
        <f>IF(ISNA(BP370),NA(),BO248)</f>
        <v>0</v>
      </c>
      <c r="BP370">
        <f>IF(OR(BP248="",AND(BP248=BP247,BP248=BP249)),NA(), BP248)</f>
        <v>0</v>
      </c>
      <c r="BQ370">
        <f>IF(ISNA(BR370),NA(),BQ248)</f>
        <v>0</v>
      </c>
      <c r="BR370">
        <f>IF(OR(BR248="",AND(BR248=BR247,BR248=BR249)),NA(), BR248)</f>
        <v>0</v>
      </c>
      <c r="BS370">
        <f>IF(ISNA(BT370),NA(),BS248)</f>
        <v>0</v>
      </c>
      <c r="BT370">
        <f>IF(OR(BT248="",AND(BT248=BT247,BT248=BT249)),NA(), BT248)</f>
        <v>0</v>
      </c>
      <c r="BU370">
        <f>IF(ISNA(BV370),NA(),BU248)</f>
        <v>0</v>
      </c>
      <c r="BV370">
        <f>IF(OR(BV248="",AND(BV248=BV247,BV248=BV249)),NA(), BV248)</f>
        <v>0</v>
      </c>
      <c r="BW370">
        <f>IF(ISNA(BX370),NA(),BW248)</f>
        <v>0</v>
      </c>
      <c r="BX370">
        <f>IF(OR(BX248="",AND(BX248=BX247,BX248=BX249)),NA(), BX248)</f>
        <v>0</v>
      </c>
      <c r="BY370">
        <f>IF(ISNA(BZ370),NA(),BY248)</f>
        <v>0</v>
      </c>
      <c r="BZ370">
        <f>IF(OR(BZ248="",AND(BZ248=BZ247,BZ248=BZ249)),NA(), BZ248)</f>
        <v>0</v>
      </c>
      <c r="CA370">
        <f>IF(ISNA(CB370),NA(),CA248)</f>
        <v>0</v>
      </c>
      <c r="CB370">
        <f>IF(OR(CB248="",AND(CB248=CB247,CB248=CB249)),NA(), CB248)</f>
        <v>0</v>
      </c>
      <c r="CC370">
        <f>IF(ISNA(CD370),NA(),CC248)</f>
        <v>0</v>
      </c>
      <c r="CD370">
        <f>IF(OR(CD248="",AND(CD248=CD247,CD248=CD249)),NA(), CD248)</f>
        <v>0</v>
      </c>
      <c r="CE370">
        <f>IF(ISNA(CF370),NA(),CE248)</f>
        <v>0</v>
      </c>
      <c r="CF370">
        <f>IF(OR(CF248="",AND(CF248=CF247,CF248=CF249)),NA(), CF248)</f>
        <v>0</v>
      </c>
      <c r="CG370">
        <f>IF(ISNA(CH370),NA(),CG248)</f>
        <v>0</v>
      </c>
      <c r="CH370">
        <f>IF(OR(CH248="",AND(CH248=CH247,CH248=CH249)),NA(), CH248)</f>
        <v>0</v>
      </c>
      <c r="CI370">
        <f>IF(ISNA(CJ370),NA(),CI248)</f>
        <v>0</v>
      </c>
      <c r="CJ370">
        <f>IF(OR(CJ248="",AND(CJ248=CJ247,CJ248=CJ249)),NA(), CJ248)</f>
        <v>0</v>
      </c>
      <c r="CK370">
        <f>IF(ISNA(CL370),NA(),CK248)</f>
        <v>0</v>
      </c>
      <c r="CL370">
        <f>IF(OR(CL248="",AND(CL248=CL247,CL248=CL249)),NA(), CL248)</f>
        <v>0</v>
      </c>
      <c r="CM370">
        <f>IF(ISNA(CN370),NA(),CM248)</f>
        <v>0</v>
      </c>
      <c r="CN370">
        <f>IF(OR(CN248="",AND(CN248=CN247,CN248=CN249)),NA(), CN248)</f>
        <v>0</v>
      </c>
      <c r="CO370">
        <f>IF(ISNA(CP370),NA(),CO248)</f>
        <v>0</v>
      </c>
      <c r="CP370">
        <f>IF(OR(CP248="",AND(CP248=CP247,CP248=CP249)),NA(), CP248)</f>
        <v>0</v>
      </c>
      <c r="CQ370">
        <f>IF(ISNA(CR370),NA(),CQ248)</f>
        <v>0</v>
      </c>
      <c r="CR370">
        <f>IF(OR(CR248="",AND(CR248=CR247,CR248=CR249)),NA(), CR248)</f>
        <v>0</v>
      </c>
      <c r="CS370">
        <f>IF(ISNA(CT370),NA(),CS248)</f>
        <v>0</v>
      </c>
      <c r="CT370">
        <f>IF(OR(CT248="",AND(CT248=CT247,CT248=CT249)),NA(), CT248)</f>
        <v>0</v>
      </c>
      <c r="CU370">
        <f>IF(ISNA(CV370),NA(),CU248)</f>
        <v>0</v>
      </c>
      <c r="CV370">
        <f>IF(OR(CV248="",AND(CV248=CV247,CV248=CV249)),NA(), CV248)</f>
        <v>0</v>
      </c>
      <c r="CW370">
        <f>IF(ISNA(CX370),NA(),CW248)</f>
        <v>0</v>
      </c>
      <c r="CX370">
        <f>IF(OR(CX248="",AND(CX248=CX247,CX248=CX249)),NA(), CX248)</f>
        <v>0</v>
      </c>
      <c r="CY370">
        <f>IF(ISNA(CZ370),NA(),CY248)</f>
        <v>0</v>
      </c>
      <c r="CZ370">
        <f>IF(OR(CZ248="",AND(CZ248=CZ247,CZ248=CZ249)),NA(), CZ248)</f>
        <v>0</v>
      </c>
      <c r="DA370">
        <f>IF(ISNA(DB370),NA(),DA248)</f>
        <v>0</v>
      </c>
      <c r="DB370">
        <f>IF(OR(DB248="",AND(DB248=DB247,DB248=DB249)),NA(), DB248)</f>
        <v>0</v>
      </c>
      <c r="DC370">
        <f>IF(ISNA(DD370),NA(),DC248)</f>
        <v>0</v>
      </c>
      <c r="DD370">
        <f>IF(OR(DD248="",AND(DD248=DD247,DD248=DD249)),NA(), DD248)</f>
        <v>0</v>
      </c>
      <c r="DE370">
        <f>IF(ISNA(DF370),NA(),DE248)</f>
        <v>0</v>
      </c>
      <c r="DF370">
        <f>IF(OR(DF248="",AND(DF248=DF247,DF248=DF249)),NA(), DF248)</f>
        <v>0</v>
      </c>
      <c r="DG370">
        <f>IF(ISNA(DH370),NA(),DG248)</f>
        <v>0</v>
      </c>
      <c r="DH370">
        <f>IF(OR(DH248="",AND(DH248=DH247,DH248=DH249)),NA(), DH248)</f>
        <v>0</v>
      </c>
      <c r="DI370">
        <f>IF(ISNA(DJ370),NA(),DI248)</f>
        <v>0</v>
      </c>
      <c r="DJ370">
        <f>IF(OR(DJ248="",AND(DJ248=DJ247,DJ248=DJ249)),NA(), DJ248)</f>
        <v>0</v>
      </c>
      <c r="DK370">
        <f>IF(ISNA(DL370),NA(),DK248)</f>
        <v>0</v>
      </c>
      <c r="DL370">
        <f>IF(OR(DL248="",AND(DL248=DL247,DL248=DL249)),NA(), DL248)</f>
        <v>0</v>
      </c>
      <c r="DM370">
        <f>IF(ISNA(DN370),NA(),DM248)</f>
        <v>0</v>
      </c>
      <c r="DN370">
        <f>IF(OR(DN248="",AND(DN248=DN247,DN248=DN249)),NA(), DN248)</f>
        <v>0</v>
      </c>
      <c r="DO370">
        <f>IF(ISNA(DP370),NA(),DO248)</f>
        <v>0</v>
      </c>
      <c r="DP370">
        <f>IF(OR(DP248="",AND(DP248=DP247,DP248=DP249)),NA(), DP248)</f>
        <v>0</v>
      </c>
      <c r="DQ370">
        <f>IF(ISNA(DR370),NA(),DQ248)</f>
        <v>0</v>
      </c>
      <c r="DR370">
        <f>IF(OR(DR248="",AND(DR248=DR247,DR248=DR249)),NA(), DR248)</f>
        <v>0</v>
      </c>
      <c r="DS370">
        <f>IF(ISNA(DT370),NA(),DS248)</f>
        <v>0</v>
      </c>
      <c r="DT370">
        <f>IF(OR(DT248="",AND(DT248=DT247,DT248=DT249)),NA(), DT248)</f>
        <v>0</v>
      </c>
      <c r="DU370">
        <f>IF(ISNA(DV370),NA(),DU248)</f>
        <v>0</v>
      </c>
      <c r="DV370">
        <f>IF(OR(DV248="",AND(DV248=DV247,DV248=DV249)),NA(), DV248)</f>
        <v>0</v>
      </c>
      <c r="DW370">
        <f>IF(ISNA(DX370),NA(),DW248)</f>
        <v>0</v>
      </c>
      <c r="DX370">
        <f>IF(OR(DX248="",AND(DX248=DX247,DX248=DX249)),NA(), DX248)</f>
        <v>0</v>
      </c>
      <c r="DY370">
        <f>IF(ISNA(DZ370),NA(),DY248)</f>
        <v>0</v>
      </c>
      <c r="DZ370">
        <f>IF(OR(DZ248="",AND(DZ248=DZ247,DZ248=DZ249)),NA(), DZ248)</f>
        <v>0</v>
      </c>
      <c r="EA370">
        <f>IF(ISNA(EB370),NA(),EA248)</f>
        <v>0</v>
      </c>
      <c r="EB370">
        <f>IF(OR(EB248="",AND(EB248=EB247,EB248=EB249)),NA(), EB248)</f>
        <v>0</v>
      </c>
      <c r="EC370">
        <f>IF(ISNA(ED370),NA(),EC248)</f>
        <v>0</v>
      </c>
      <c r="ED370">
        <f>IF(OR(ED248="",AND(ED248=ED247,ED248=ED249)),NA(), ED248)</f>
        <v>0</v>
      </c>
      <c r="EE370">
        <f>IF(ISNA(EF370),NA(),EE248)</f>
        <v>0</v>
      </c>
      <c r="EF370">
        <f>IF(OR(EF248="",AND(EF248=EF247,EF248=EF249)),NA(), EF248)</f>
        <v>0</v>
      </c>
      <c r="EI370">
        <f>IF(ISNA(EJ370),NA(),EI248)</f>
        <v>0</v>
      </c>
      <c r="EJ370">
        <f>IF(OR(EJ248="",AND(EJ248=EJ247,EJ248=EJ249)),NA(), EJ248)</f>
        <v>0</v>
      </c>
      <c r="EK370">
        <f>IF(ISNA(EL370),NA(),EK248)</f>
        <v>0</v>
      </c>
      <c r="EL370">
        <f>IF(OR(EL248="",AND(EL248=EL247,EL248=EL249)),NA(), EL248)</f>
        <v>0</v>
      </c>
      <c r="EM370">
        <f>IF(ISNA(EN370),NA(),EM248)</f>
        <v>0</v>
      </c>
      <c r="EN370">
        <f>IF(OR(EN248="",AND(EN248=EN247,EN248=EN249)),NA(), EN248)</f>
        <v>0</v>
      </c>
      <c r="EO370">
        <f>IF(ISNA(EP370),NA(),EO248)</f>
        <v>0</v>
      </c>
      <c r="EP370">
        <f>IF(OR(EP248="",AND(EP248=EP247,EP248=EP249)),NA(), EP248)</f>
        <v>0</v>
      </c>
      <c r="EQ370">
        <f>IF(ISNA(ER370),NA(),EQ248)</f>
        <v>0</v>
      </c>
      <c r="ER370">
        <f>IF(OR(ER248="",AND(ER248=ER247,ER248=ER249)),NA(), ER248)</f>
        <v>0</v>
      </c>
      <c r="ES370">
        <f>IF(ISNA(ET370),NA(),ES248)</f>
        <v>0</v>
      </c>
      <c r="ET370">
        <f>IF(OR(ET248="",AND(ET248=ET247,ET248=ET249)),NA(), ET248)</f>
        <v>0</v>
      </c>
      <c r="EU370">
        <f>IF(ISNA(EV370),NA(),EU248)</f>
        <v>0</v>
      </c>
      <c r="EV370">
        <f>IF(OR(EV248="",AND(EV248=EV247,EV248=EV249)),NA(), EV248)</f>
        <v>0</v>
      </c>
      <c r="EW370">
        <f>IF(ISNA(EX370),NA(),EW248)</f>
        <v>0</v>
      </c>
      <c r="EX370">
        <f>IF(OR(EX248="",AND(EX248=EX247,EX248=EX249)),NA(), EX248)</f>
        <v>0</v>
      </c>
      <c r="EY370">
        <f>IF(ISNA(EZ370),NA(),EY248)</f>
        <v>0</v>
      </c>
      <c r="EZ370">
        <f>IF(OR(EZ248="",AND(EZ248=EZ247,EZ248=EZ249)),NA(), EZ248)</f>
        <v>0</v>
      </c>
      <c r="FA370">
        <f>IF(ISNA(FB370),NA(),FA248)</f>
        <v>0</v>
      </c>
      <c r="FB370">
        <f>IF(OR(FB248="",AND(FB248=FB247,FB248=FB249)),NA(), FB248)</f>
        <v>0</v>
      </c>
      <c r="FC370">
        <f>IF(ISNA(FD370),NA(),FC248)</f>
        <v>0</v>
      </c>
      <c r="FD370">
        <f>IF(OR(FD248="",AND(FD248=FD247,FD248=FD249)),NA(), FD248)</f>
        <v>0</v>
      </c>
      <c r="FE370">
        <f>IF(ISNA(FF370),NA(),FE248)</f>
        <v>0</v>
      </c>
      <c r="FF370">
        <f>IF(OR(FF248="",AND(FF248=FF247,FF248=FF249)),NA(), FF248)</f>
        <v>0</v>
      </c>
      <c r="FG370">
        <f>IF(ISNA(FH370),NA(),FG248)</f>
        <v>0</v>
      </c>
      <c r="FH370">
        <f>IF(OR(FH248="",AND(FH248=FH247,FH248=FH249)),NA(), FH248)</f>
        <v>0</v>
      </c>
      <c r="FI370">
        <f>IF(ISNA(FJ370),NA(),FI248)</f>
        <v>0</v>
      </c>
      <c r="FJ370">
        <f>IF(OR(FJ248="",AND(FJ248=FJ247,FJ248=FJ249)),NA(), FJ248)</f>
        <v>0</v>
      </c>
      <c r="FK370">
        <f>IF(ISNA(FL370),NA(),FK248)</f>
        <v>0</v>
      </c>
      <c r="FL370">
        <f>IF(OR(FL248="",AND(FL248=FL247,FL248=FL249)),NA(), FL248)</f>
        <v>0</v>
      </c>
      <c r="FM370">
        <f>IF(ISNA(FN370),NA(),FM248)</f>
        <v>0</v>
      </c>
      <c r="FN370">
        <f>IF(OR(FN248="",AND(FN248=FN247,FN248=FN249)),NA(), FN248)</f>
        <v>0</v>
      </c>
      <c r="FO370">
        <f>IF(ISNA(FP370),NA(),FO248)</f>
        <v>0</v>
      </c>
      <c r="FP370">
        <f>IF(OR(FP248="",AND(FP248=FP247,FP248=FP249)),NA(), FP248)</f>
        <v>0</v>
      </c>
      <c r="FQ370">
        <f>IF(ISNA(FR370),NA(),FQ248)</f>
        <v>0</v>
      </c>
      <c r="FR370">
        <f>IF(OR(FR248="",AND(FR248=FR247,FR248=FR249)),NA(), FR248)</f>
        <v>0</v>
      </c>
      <c r="FS370">
        <f>IF(ISNA(FT370),NA(),FS248)</f>
        <v>0</v>
      </c>
      <c r="FT370">
        <f>IF(OR(FT248="",AND(FT248=FT247,FT248=FT249)),NA(), FT248)</f>
        <v>0</v>
      </c>
      <c r="FU370">
        <f>IF(ISNA(FV370),NA(),FU248)</f>
        <v>0</v>
      </c>
      <c r="FV370">
        <f>IF(OR(FV248="",AND(FV248=FV247,FV248=FV249)),NA(), FV248)</f>
        <v>0</v>
      </c>
      <c r="FW370">
        <f>IF(ISNA(FX370),NA(),FW248)</f>
        <v>0</v>
      </c>
      <c r="FX370">
        <f>IF(OR(FX248="",AND(FX248=FX247,FX248=FX249)),NA(), FX248)</f>
        <v>0</v>
      </c>
      <c r="FY370">
        <f>IF(ISNA(FZ370),NA(),FY248)</f>
        <v>0</v>
      </c>
      <c r="FZ370">
        <f>IF(OR(FZ248="",AND(FZ248=FZ247,FZ248=FZ249)),NA(), FZ248)</f>
        <v>0</v>
      </c>
      <c r="GA370">
        <f>IF(ISNA(GB370),NA(),GA248)</f>
        <v>0</v>
      </c>
      <c r="GB370">
        <f>IF(OR(GB248="",AND(GB248=GB247,GB248=GB249)),NA(), GB248)</f>
        <v>0</v>
      </c>
      <c r="GC370">
        <f>IF(ISNA(GD370),NA(),GC248)</f>
        <v>0</v>
      </c>
      <c r="GD370">
        <f>IF(OR(GD248="",AND(GD248=GD247,GD248=GD249)),NA(), GD248)</f>
        <v>0</v>
      </c>
      <c r="GE370">
        <f>IF(ISNA(GF370),NA(),GE248)</f>
        <v>0</v>
      </c>
      <c r="GF370">
        <f>IF(OR(GF248="",AND(GF248=GF247,GF248=GF249)),NA(), GF248)</f>
        <v>0</v>
      </c>
      <c r="GG370">
        <f>IF(ISNA(GH370),NA(),GG248)</f>
        <v>0</v>
      </c>
      <c r="GH370">
        <f>IF(OR(GH248="",AND(GH248=GH247,GH248=GH249)),NA(), GH248)</f>
        <v>0</v>
      </c>
      <c r="GI370">
        <f>IF(ISNA(GJ370),NA(),GI248)</f>
        <v>0</v>
      </c>
      <c r="GJ370">
        <f>IF(OR(GJ248="",AND(GJ248=GJ247,GJ248=GJ249)),NA(), GJ248)</f>
        <v>0</v>
      </c>
      <c r="GK370">
        <f>IF(ISNA(GL370),NA(),GK248)</f>
        <v>0</v>
      </c>
      <c r="GL370">
        <f>IF(OR(GL248="",AND(GL248=GL247,GL248=GL249)),NA(), GL248)</f>
        <v>0</v>
      </c>
      <c r="GM370">
        <f>IF(ISNA(GN370),NA(),GM248)</f>
        <v>0</v>
      </c>
      <c r="GN370">
        <f>IF(OR(GN248="",AND(GN248=GN247,GN248=GN249)),NA(), GN248)</f>
        <v>0</v>
      </c>
      <c r="GO370">
        <f>IF(ISNA(GP370),NA(),GO248)</f>
        <v>0</v>
      </c>
      <c r="GP370">
        <f>IF(OR(GP248="",AND(GP248=GP247,GP248=GP249)),NA(), GP248)</f>
        <v>0</v>
      </c>
      <c r="GQ370">
        <f>IF(ISNA(GR370),NA(),GQ248)</f>
        <v>0</v>
      </c>
      <c r="GR370">
        <f>IF(OR(GR248="",AND(GR248=GR247,GR248=GR249)),NA(), GR248)</f>
        <v>0</v>
      </c>
      <c r="GS370">
        <f>IF(ISNA(GT370),NA(),GS248)</f>
        <v>0</v>
      </c>
      <c r="GT370">
        <f>IF(OR(GT248="",AND(GT248=GT247,GT248=GT249)),NA(), GT248)</f>
        <v>0</v>
      </c>
      <c r="GU370">
        <f>IF(ISNA(GV370),NA(),GU248)</f>
        <v>0</v>
      </c>
      <c r="GV370">
        <f>IF(OR(GV248="",AND(GV248=GV247,GV248=GV249)),NA(), GV248)</f>
        <v>0</v>
      </c>
      <c r="GW370">
        <f>IF(ISNA(GX370),NA(),GW248)</f>
        <v>0</v>
      </c>
      <c r="GX370">
        <f>IF(OR(GX248="",AND(GX248=GX247,GX248=GX249)),NA(), GX248)</f>
        <v>0</v>
      </c>
      <c r="GY370">
        <f>IF(ISNA(GZ370),NA(),GY248)</f>
        <v>0</v>
      </c>
      <c r="GZ370">
        <f>IF(OR(GZ248="",AND(GZ248=GZ247,GZ248=GZ249)),NA(), GZ248)</f>
        <v>0</v>
      </c>
      <c r="HA370">
        <f>IF(ISNA(HB370),NA(),HA248)</f>
        <v>0</v>
      </c>
      <c r="HB370">
        <f>IF(OR(HB248="",AND(HB248=HB247,HB248=HB249)),NA(), HB248)</f>
        <v>0</v>
      </c>
      <c r="HC370">
        <f>IF(ISNA(HD370),NA(),HC248)</f>
        <v>0</v>
      </c>
      <c r="HD370">
        <f>IF(OR(HD248="",AND(HD248=HD247,HD248=HD249)),NA(), HD248)</f>
        <v>0</v>
      </c>
      <c r="HE370">
        <f>IF(ISNA(HF370),NA(),HE248)</f>
        <v>0</v>
      </c>
      <c r="HF370">
        <f>IF(OR(HF248="",AND(HF248=HF247,HF248=HF249)),NA(), HF248)</f>
        <v>0</v>
      </c>
      <c r="HG370">
        <f>IF(ISNA(HH370),NA(),HG248)</f>
        <v>0</v>
      </c>
      <c r="HH370">
        <f>IF(OR(HH248="",AND(HH248=HH247,HH248=HH249)),NA(), HH248)</f>
        <v>0</v>
      </c>
      <c r="HI370">
        <f>IF(ISNA(HJ370),NA(),HI248)</f>
        <v>0</v>
      </c>
      <c r="HJ370">
        <f>IF(OR(HJ248="",AND(HJ248=HJ247,HJ248=HJ249)),NA(), HJ248)</f>
        <v>0</v>
      </c>
      <c r="HK370">
        <f>IF(ISNA(HL370),NA(),HK248)</f>
        <v>0</v>
      </c>
      <c r="HL370">
        <f>IF(OR(HL248="",AND(HL248=HL247,HL248=HL249)),NA(), HL248)</f>
        <v>0</v>
      </c>
      <c r="HM370">
        <f>IF(ISNA(HN370),NA(),HM248)</f>
        <v>0</v>
      </c>
      <c r="HN370">
        <f>IF(OR(HN248="",AND(HN248=HN247,HN248=HN249)),NA(), HN248)</f>
        <v>0</v>
      </c>
      <c r="HO370">
        <f>IF(ISNA(HP370),NA(),HO248)</f>
        <v>0</v>
      </c>
      <c r="HP370">
        <f>IF(OR(HP248="",AND(HP248=HP247,HP248=HP249)),NA(), HP248)</f>
        <v>0</v>
      </c>
      <c r="HQ370">
        <f>IF(ISNA(HR370),NA(),HQ248)</f>
        <v>0</v>
      </c>
      <c r="HR370">
        <f>IF(OR(HR248="",AND(HR248=HR247,HR248=HR249)),NA(), HR248)</f>
        <v>0</v>
      </c>
      <c r="HS370">
        <f>IF(ISNA(HT370),NA(),HS248)</f>
        <v>0</v>
      </c>
      <c r="HT370">
        <f>IF(OR(HT248="",AND(HT248=HT247,HT248=HT249)),NA(), HT248)</f>
        <v>0</v>
      </c>
      <c r="HU370">
        <f>IF(ISNA(HV370),NA(),HU248)</f>
        <v>0</v>
      </c>
      <c r="HV370">
        <f>IF(OR(HV248="",AND(HV248=HV247,HV248=HV249)),NA(), HV248)</f>
        <v>0</v>
      </c>
      <c r="HW370">
        <f>IF(ISNA(HX370),NA(),HW248)</f>
        <v>0</v>
      </c>
      <c r="HX370">
        <f>IF(OR(HX248="",AND(HX248=HX247,HX248=HX249)),NA(), HX248)</f>
        <v>0</v>
      </c>
      <c r="HY370">
        <f>IF(ISNA(HZ370),NA(),HY248)</f>
        <v>0</v>
      </c>
      <c r="HZ370">
        <f>IF(OR(HZ248="",AND(HZ248=HZ247,HZ248=HZ249)),NA(), HZ248)</f>
        <v>0</v>
      </c>
      <c r="IA370">
        <f>IF(ISNA(IB370),NA(),IA248)</f>
        <v>0</v>
      </c>
      <c r="IB370">
        <f>IF(OR(IB248="",AND(IB248=IB247,IB248=IB249)),NA(), IB248)</f>
        <v>0</v>
      </c>
      <c r="IC370">
        <f>IF(ISNA(ID370),NA(),IC248)</f>
        <v>0</v>
      </c>
      <c r="ID370">
        <f>IF(OR(ID248="",AND(ID248=ID247,ID248=ID249)),NA(), ID248)</f>
        <v>0</v>
      </c>
      <c r="IE370">
        <f>IF(ISNA(IF370),NA(),IE248)</f>
        <v>0</v>
      </c>
      <c r="IF370">
        <f>IF(OR(IF248="",AND(IF248=IF247,IF248=IF249)),NA(), IF248)</f>
        <v>0</v>
      </c>
      <c r="IG370">
        <f>IF(ISNA(IH370),NA(),IG248)</f>
        <v>0</v>
      </c>
      <c r="IH370">
        <f>IF(OR(IH248="",AND(IH248=IH247,IH248=IH249)),NA(), IH248)</f>
        <v>0</v>
      </c>
      <c r="II370">
        <f>IF(ISNA(IJ370),NA(),II248)</f>
        <v>0</v>
      </c>
      <c r="IJ370">
        <f>IF(OR(IJ248="",AND(IJ248=IJ247,IJ248=IJ249)),NA(), IJ248)</f>
        <v>0</v>
      </c>
      <c r="IK370">
        <f>IF(ISNA(IL370),NA(),IK248)</f>
        <v>0</v>
      </c>
      <c r="IL370">
        <f>IF(OR(IL248="",AND(IL248=IL247,IL248=IL249)),NA(), IL248)</f>
        <v>0</v>
      </c>
      <c r="IM370">
        <f>IF(ISNA(IN370),NA(),IM248)</f>
        <v>0</v>
      </c>
      <c r="IN370">
        <f>IF(OR(IN248="",AND(IN248=IN247,IN248=IN249)),NA(), IN248)</f>
        <v>0</v>
      </c>
      <c r="IO370">
        <f>IF(ISNA(IP370),NA(),IO248)</f>
        <v>0</v>
      </c>
      <c r="IP370">
        <f>IF(OR(IP248="",AND(IP248=IP247,IP248=IP249)),NA(), IP248)</f>
        <v>0</v>
      </c>
      <c r="IQ370">
        <f>IF(ISNA(IR370),NA(),IQ248)</f>
        <v>0</v>
      </c>
      <c r="IR370">
        <f>IF(OR(IR248="",AND(IR248=IR247,IR248=IR249)),NA(), IR248)</f>
        <v>0</v>
      </c>
      <c r="IS370">
        <f>IF(ISNA(IT370),NA(),IS248)</f>
        <v>0</v>
      </c>
      <c r="IT370">
        <f>IF(OR(IT248="",AND(IT248=IT247,IT248=IT249)),NA(), IT248)</f>
        <v>0</v>
      </c>
      <c r="IU370">
        <f>IF(ISNA(IV370),NA(),IU248)</f>
        <v>0</v>
      </c>
      <c r="IV370">
        <f>IF(OR(IV248="",AND(IV248=IV247,IV248=IV249)),NA(), IV248)</f>
        <v>0</v>
      </c>
      <c r="IW370">
        <f>IF(ISNA(IX370),NA(),IW248)</f>
        <v>0</v>
      </c>
      <c r="IX370">
        <f>IF(OR(IX248="",AND(IX248=IX247,IX248=IX249)),NA(), IX248)</f>
        <v>0</v>
      </c>
      <c r="IY370">
        <f>IF(ISNA(IZ370),NA(),IY248)</f>
        <v>0</v>
      </c>
      <c r="IZ370">
        <f>IF(OR(IZ248="",AND(IZ248=IZ247,IZ248=IZ249)),NA(), IZ248)</f>
        <v>0</v>
      </c>
      <c r="JA370">
        <f>IF(ISNA(JB370),NA(),JA248)</f>
        <v>0</v>
      </c>
      <c r="JB370">
        <f>IF(OR(JB248="",AND(JB248=JB247,JB248=JB249)),NA(), JB248)</f>
        <v>0</v>
      </c>
      <c r="JC370">
        <f>IF(ISNA(JD370),NA(),JC248)</f>
        <v>0</v>
      </c>
      <c r="JD370">
        <f>IF(OR(JD248="",AND(JD248=JD247,JD248=JD249)),NA(), JD248)</f>
        <v>0</v>
      </c>
      <c r="JE370">
        <f>IF(ISNA(JF370),NA(),JE248)</f>
        <v>0</v>
      </c>
      <c r="JF370">
        <f>IF(OR(JF248="",AND(JF248=JF247,JF248=JF249)),NA(), JF248)</f>
        <v>0</v>
      </c>
      <c r="JG370">
        <f>IF(ISNA(JH370),NA(),JG248)</f>
        <v>0</v>
      </c>
      <c r="JH370">
        <f>IF(OR(JH248="",AND(JH248=JH247,JH248=JH249)),NA(), JH248)</f>
        <v>0</v>
      </c>
      <c r="JI370">
        <f>IF(ISNA(JJ370),NA(),JI248)</f>
        <v>0</v>
      </c>
      <c r="JJ370">
        <f>IF(OR(JJ248="",AND(JJ248=JJ247,JJ248=JJ249)),NA(), JJ248)</f>
        <v>0</v>
      </c>
    </row>
    <row r="371" spans="5:270">
      <c r="E371">
        <f>IF(ISNA(F371),NA(),E249)</f>
        <v>0</v>
      </c>
      <c r="F371">
        <f>IF(OR(F249="",AND(F249=F248,F249=F250)),NA(), F249)</f>
        <v>0</v>
      </c>
      <c r="G371">
        <f>IF(ISNA(H371),NA(),G249)</f>
        <v>0</v>
      </c>
      <c r="H371">
        <f>IF(OR(H249="",AND(H249=H248,H249=H250)),NA(), H249)</f>
        <v>0</v>
      </c>
      <c r="I371">
        <f>IF(ISNA(J371),NA(),I249)</f>
        <v>0</v>
      </c>
      <c r="J371">
        <f>IF(OR(J249="",AND(J249=J248,J249=J250)),NA(), J249)</f>
        <v>0</v>
      </c>
      <c r="K371">
        <f>IF(ISNA(L371),NA(),K249)</f>
        <v>0</v>
      </c>
      <c r="L371">
        <f>IF(OR(L249="",AND(L249=L248,L249=L250)),NA(), L249)</f>
        <v>0</v>
      </c>
      <c r="M371">
        <f>IF(ISNA(N371),NA(),M249)</f>
        <v>0</v>
      </c>
      <c r="N371">
        <f>IF(OR(N249="",AND(N249=N248,N249=N250)),NA(), N249)</f>
        <v>0</v>
      </c>
      <c r="O371">
        <f>IF(ISNA(P371),NA(),O249)</f>
        <v>0</v>
      </c>
      <c r="P371">
        <f>IF(OR(P249="",AND(P249=P248,P249=P250)),NA(), P249)</f>
        <v>0</v>
      </c>
      <c r="Q371">
        <f>IF(ISNA(R371),NA(),Q249)</f>
        <v>0</v>
      </c>
      <c r="R371">
        <f>IF(OR(R249="",AND(R249=R248,R249=R250)),NA(), R249)</f>
        <v>0</v>
      </c>
      <c r="S371">
        <f>IF(ISNA(T371),NA(),S249)</f>
        <v>0</v>
      </c>
      <c r="T371">
        <f>IF(OR(T249="",AND(T249=T248,T249=T250)),NA(), T249)</f>
        <v>0</v>
      </c>
      <c r="U371">
        <f>IF(ISNA(V371),NA(),U249)</f>
        <v>0</v>
      </c>
      <c r="V371">
        <f>IF(OR(V249="",AND(V249=V248,V249=V250)),NA(), V249)</f>
        <v>0</v>
      </c>
      <c r="W371">
        <f>IF(ISNA(X371),NA(),W249)</f>
        <v>0</v>
      </c>
      <c r="X371">
        <f>IF(OR(X249="",AND(X249=X248,X249=X250)),NA(), X249)</f>
        <v>0</v>
      </c>
      <c r="Y371">
        <f>IF(ISNA(Z371),NA(),Y249)</f>
        <v>0</v>
      </c>
      <c r="Z371">
        <f>IF(OR(Z249="",AND(Z249=Z248,Z249=Z250)),NA(), Z249)</f>
        <v>0</v>
      </c>
      <c r="AA371">
        <f>IF(ISNA(AB371),NA(),AA249)</f>
        <v>0</v>
      </c>
      <c r="AB371">
        <f>IF(OR(AB249="",AND(AB249=AB248,AB249=AB250)),NA(), AB249)</f>
        <v>0</v>
      </c>
      <c r="AC371">
        <f>IF(ISNA(AD371),NA(),AC249)</f>
        <v>0</v>
      </c>
      <c r="AD371">
        <f>IF(OR(AD249="",AND(AD249=AD248,AD249=AD250)),NA(), AD249)</f>
        <v>0</v>
      </c>
      <c r="AE371">
        <f>IF(ISNA(AF371),NA(),AE249)</f>
        <v>0</v>
      </c>
      <c r="AF371">
        <f>IF(OR(AF249="",AND(AF249=AF248,AF249=AF250)),NA(), AF249)</f>
        <v>0</v>
      </c>
      <c r="AG371">
        <f>IF(ISNA(AH371),NA(),AG249)</f>
        <v>0</v>
      </c>
      <c r="AH371">
        <f>IF(OR(AH249="",AND(AH249=AH248,AH249=AH250)),NA(), AH249)</f>
        <v>0</v>
      </c>
      <c r="AI371">
        <f>IF(ISNA(AJ371),NA(),AI249)</f>
        <v>0</v>
      </c>
      <c r="AJ371">
        <f>IF(OR(AJ249="",AND(AJ249=AJ248,AJ249=AJ250)),NA(), AJ249)</f>
        <v>0</v>
      </c>
      <c r="AK371">
        <f>IF(ISNA(AL371),NA(),AK249)</f>
        <v>0</v>
      </c>
      <c r="AL371">
        <f>IF(OR(AL249="",AND(AL249=AL248,AL249=AL250)),NA(), AL249)</f>
        <v>0</v>
      </c>
      <c r="AM371">
        <f>IF(ISNA(AN371),NA(),AM249)</f>
        <v>0</v>
      </c>
      <c r="AN371">
        <f>IF(OR(AN249="",AND(AN249=AN248,AN249=AN250)),NA(), AN249)</f>
        <v>0</v>
      </c>
      <c r="AO371">
        <f>IF(ISNA(AP371),NA(),AO249)</f>
        <v>0</v>
      </c>
      <c r="AP371">
        <f>IF(OR(AP249="",AND(AP249=AP248,AP249=AP250)),NA(), AP249)</f>
        <v>0</v>
      </c>
      <c r="AQ371">
        <f>IF(ISNA(AR371),NA(),AQ249)</f>
        <v>0</v>
      </c>
      <c r="AR371">
        <f>IF(OR(AR249="",AND(AR249=AR248,AR249=AR250)),NA(), AR249)</f>
        <v>0</v>
      </c>
      <c r="AS371">
        <f>IF(ISNA(AT371),NA(),AS249)</f>
        <v>0</v>
      </c>
      <c r="AT371">
        <f>IF(OR(AT249="",AND(AT249=AT248,AT249=AT250)),NA(), AT249)</f>
        <v>0</v>
      </c>
      <c r="AU371">
        <f>IF(ISNA(AV371),NA(),AU249)</f>
        <v>0</v>
      </c>
      <c r="AV371">
        <f>IF(OR(AV249="",AND(AV249=AV248,AV249=AV250)),NA(), AV249)</f>
        <v>0</v>
      </c>
      <c r="AW371">
        <f>IF(ISNA(AX371),NA(),AW249)</f>
        <v>0</v>
      </c>
      <c r="AX371">
        <f>IF(OR(AX249="",AND(AX249=AX248,AX249=AX250)),NA(), AX249)</f>
        <v>0</v>
      </c>
      <c r="AY371">
        <f>IF(ISNA(AZ371),NA(),AY249)</f>
        <v>0</v>
      </c>
      <c r="AZ371">
        <f>IF(OR(AZ249="",AND(AZ249=AZ248,AZ249=AZ250)),NA(), AZ249)</f>
        <v>0</v>
      </c>
      <c r="BA371">
        <f>IF(ISNA(BB371),NA(),BA249)</f>
        <v>0</v>
      </c>
      <c r="BB371">
        <f>IF(OR(BB249="",AND(BB249=BB248,BB249=BB250)),NA(), BB249)</f>
        <v>0</v>
      </c>
      <c r="BC371">
        <f>IF(ISNA(BD371),NA(),BC249)</f>
        <v>0</v>
      </c>
      <c r="BD371">
        <f>IF(OR(BD249="",AND(BD249=BD248,BD249=BD250)),NA(), BD249)</f>
        <v>0</v>
      </c>
      <c r="BE371">
        <f>IF(ISNA(BF371),NA(),BE249)</f>
        <v>0</v>
      </c>
      <c r="BF371">
        <f>IF(OR(BF249="",AND(BF249=BF248,BF249=BF250)),NA(), BF249)</f>
        <v>0</v>
      </c>
      <c r="BG371">
        <f>IF(ISNA(BH371),NA(),BG249)</f>
        <v>0</v>
      </c>
      <c r="BH371">
        <f>IF(OR(BH249="",AND(BH249=BH248,BH249=BH250)),NA(), BH249)</f>
        <v>0</v>
      </c>
      <c r="BI371">
        <f>IF(ISNA(BJ371),NA(),BI249)</f>
        <v>0</v>
      </c>
      <c r="BJ371">
        <f>IF(OR(BJ249="",AND(BJ249=BJ248,BJ249=BJ250)),NA(), BJ249)</f>
        <v>0</v>
      </c>
      <c r="BK371">
        <f>IF(ISNA(BL371),NA(),BK249)</f>
        <v>0</v>
      </c>
      <c r="BL371">
        <f>IF(OR(BL249="",AND(BL249=BL248,BL249=BL250)),NA(), BL249)</f>
        <v>0</v>
      </c>
      <c r="BM371">
        <f>IF(ISNA(BN371),NA(),BM249)</f>
        <v>0</v>
      </c>
      <c r="BN371">
        <f>IF(OR(BN249="",AND(BN249=BN248,BN249=BN250)),NA(), BN249)</f>
        <v>0</v>
      </c>
      <c r="BO371">
        <f>IF(ISNA(BP371),NA(),BO249)</f>
        <v>0</v>
      </c>
      <c r="BP371">
        <f>IF(OR(BP249="",AND(BP249=BP248,BP249=BP250)),NA(), BP249)</f>
        <v>0</v>
      </c>
      <c r="BQ371">
        <f>IF(ISNA(BR371),NA(),BQ249)</f>
        <v>0</v>
      </c>
      <c r="BR371">
        <f>IF(OR(BR249="",AND(BR249=BR248,BR249=BR250)),NA(), BR249)</f>
        <v>0</v>
      </c>
      <c r="BS371">
        <f>IF(ISNA(BT371),NA(),BS249)</f>
        <v>0</v>
      </c>
      <c r="BT371">
        <f>IF(OR(BT249="",AND(BT249=BT248,BT249=BT250)),NA(), BT249)</f>
        <v>0</v>
      </c>
      <c r="BU371">
        <f>IF(ISNA(BV371),NA(),BU249)</f>
        <v>0</v>
      </c>
      <c r="BV371">
        <f>IF(OR(BV249="",AND(BV249=BV248,BV249=BV250)),NA(), BV249)</f>
        <v>0</v>
      </c>
      <c r="BW371">
        <f>IF(ISNA(BX371),NA(),BW249)</f>
        <v>0</v>
      </c>
      <c r="BX371">
        <f>IF(OR(BX249="",AND(BX249=BX248,BX249=BX250)),NA(), BX249)</f>
        <v>0</v>
      </c>
      <c r="BY371">
        <f>IF(ISNA(BZ371),NA(),BY249)</f>
        <v>0</v>
      </c>
      <c r="BZ371">
        <f>IF(OR(BZ249="",AND(BZ249=BZ248,BZ249=BZ250)),NA(), BZ249)</f>
        <v>0</v>
      </c>
      <c r="CA371">
        <f>IF(ISNA(CB371),NA(),CA249)</f>
        <v>0</v>
      </c>
      <c r="CB371">
        <f>IF(OR(CB249="",AND(CB249=CB248,CB249=CB250)),NA(), CB249)</f>
        <v>0</v>
      </c>
      <c r="CC371">
        <f>IF(ISNA(CD371),NA(),CC249)</f>
        <v>0</v>
      </c>
      <c r="CD371">
        <f>IF(OR(CD249="",AND(CD249=CD248,CD249=CD250)),NA(), CD249)</f>
        <v>0</v>
      </c>
      <c r="CE371">
        <f>IF(ISNA(CF371),NA(),CE249)</f>
        <v>0</v>
      </c>
      <c r="CF371">
        <f>IF(OR(CF249="",AND(CF249=CF248,CF249=CF250)),NA(), CF249)</f>
        <v>0</v>
      </c>
      <c r="CG371">
        <f>IF(ISNA(CH371),NA(),CG249)</f>
        <v>0</v>
      </c>
      <c r="CH371">
        <f>IF(OR(CH249="",AND(CH249=CH248,CH249=CH250)),NA(), CH249)</f>
        <v>0</v>
      </c>
      <c r="CI371">
        <f>IF(ISNA(CJ371),NA(),CI249)</f>
        <v>0</v>
      </c>
      <c r="CJ371">
        <f>IF(OR(CJ249="",AND(CJ249=CJ248,CJ249=CJ250)),NA(), CJ249)</f>
        <v>0</v>
      </c>
      <c r="CK371">
        <f>IF(ISNA(CL371),NA(),CK249)</f>
        <v>0</v>
      </c>
      <c r="CL371">
        <f>IF(OR(CL249="",AND(CL249=CL248,CL249=CL250)),NA(), CL249)</f>
        <v>0</v>
      </c>
      <c r="CM371">
        <f>IF(ISNA(CN371),NA(),CM249)</f>
        <v>0</v>
      </c>
      <c r="CN371">
        <f>IF(OR(CN249="",AND(CN249=CN248,CN249=CN250)),NA(), CN249)</f>
        <v>0</v>
      </c>
      <c r="CO371">
        <f>IF(ISNA(CP371),NA(),CO249)</f>
        <v>0</v>
      </c>
      <c r="CP371">
        <f>IF(OR(CP249="",AND(CP249=CP248,CP249=CP250)),NA(), CP249)</f>
        <v>0</v>
      </c>
      <c r="CQ371">
        <f>IF(ISNA(CR371),NA(),CQ249)</f>
        <v>0</v>
      </c>
      <c r="CR371">
        <f>IF(OR(CR249="",AND(CR249=CR248,CR249=CR250)),NA(), CR249)</f>
        <v>0</v>
      </c>
      <c r="CS371">
        <f>IF(ISNA(CT371),NA(),CS249)</f>
        <v>0</v>
      </c>
      <c r="CT371">
        <f>IF(OR(CT249="",AND(CT249=CT248,CT249=CT250)),NA(), CT249)</f>
        <v>0</v>
      </c>
      <c r="CU371">
        <f>IF(ISNA(CV371),NA(),CU249)</f>
        <v>0</v>
      </c>
      <c r="CV371">
        <f>IF(OR(CV249="",AND(CV249=CV248,CV249=CV250)),NA(), CV249)</f>
        <v>0</v>
      </c>
      <c r="CW371">
        <f>IF(ISNA(CX371),NA(),CW249)</f>
        <v>0</v>
      </c>
      <c r="CX371">
        <f>IF(OR(CX249="",AND(CX249=CX248,CX249=CX250)),NA(), CX249)</f>
        <v>0</v>
      </c>
      <c r="CY371">
        <f>IF(ISNA(CZ371),NA(),CY249)</f>
        <v>0</v>
      </c>
      <c r="CZ371">
        <f>IF(OR(CZ249="",AND(CZ249=CZ248,CZ249=CZ250)),NA(), CZ249)</f>
        <v>0</v>
      </c>
      <c r="DA371">
        <f>IF(ISNA(DB371),NA(),DA249)</f>
        <v>0</v>
      </c>
      <c r="DB371">
        <f>IF(OR(DB249="",AND(DB249=DB248,DB249=DB250)),NA(), DB249)</f>
        <v>0</v>
      </c>
      <c r="DC371">
        <f>IF(ISNA(DD371),NA(),DC249)</f>
        <v>0</v>
      </c>
      <c r="DD371">
        <f>IF(OR(DD249="",AND(DD249=DD248,DD249=DD250)),NA(), DD249)</f>
        <v>0</v>
      </c>
      <c r="DE371">
        <f>IF(ISNA(DF371),NA(),DE249)</f>
        <v>0</v>
      </c>
      <c r="DF371">
        <f>IF(OR(DF249="",AND(DF249=DF248,DF249=DF250)),NA(), DF249)</f>
        <v>0</v>
      </c>
      <c r="DG371">
        <f>IF(ISNA(DH371),NA(),DG249)</f>
        <v>0</v>
      </c>
      <c r="DH371">
        <f>IF(OR(DH249="",AND(DH249=DH248,DH249=DH250)),NA(), DH249)</f>
        <v>0</v>
      </c>
      <c r="DI371">
        <f>IF(ISNA(DJ371),NA(),DI249)</f>
        <v>0</v>
      </c>
      <c r="DJ371">
        <f>IF(OR(DJ249="",AND(DJ249=DJ248,DJ249=DJ250)),NA(), DJ249)</f>
        <v>0</v>
      </c>
      <c r="DK371">
        <f>IF(ISNA(DL371),NA(),DK249)</f>
        <v>0</v>
      </c>
      <c r="DL371">
        <f>IF(OR(DL249="",AND(DL249=DL248,DL249=DL250)),NA(), DL249)</f>
        <v>0</v>
      </c>
      <c r="DM371">
        <f>IF(ISNA(DN371),NA(),DM249)</f>
        <v>0</v>
      </c>
      <c r="DN371">
        <f>IF(OR(DN249="",AND(DN249=DN248,DN249=DN250)),NA(), DN249)</f>
        <v>0</v>
      </c>
      <c r="DO371">
        <f>IF(ISNA(DP371),NA(),DO249)</f>
        <v>0</v>
      </c>
      <c r="DP371">
        <f>IF(OR(DP249="",AND(DP249=DP248,DP249=DP250)),NA(), DP249)</f>
        <v>0</v>
      </c>
      <c r="DQ371">
        <f>IF(ISNA(DR371),NA(),DQ249)</f>
        <v>0</v>
      </c>
      <c r="DR371">
        <f>IF(OR(DR249="",AND(DR249=DR248,DR249=DR250)),NA(), DR249)</f>
        <v>0</v>
      </c>
      <c r="DS371">
        <f>IF(ISNA(DT371),NA(),DS249)</f>
        <v>0</v>
      </c>
      <c r="DT371">
        <f>IF(OR(DT249="",AND(DT249=DT248,DT249=DT250)),NA(), DT249)</f>
        <v>0</v>
      </c>
      <c r="DU371">
        <f>IF(ISNA(DV371),NA(),DU249)</f>
        <v>0</v>
      </c>
      <c r="DV371">
        <f>IF(OR(DV249="",AND(DV249=DV248,DV249=DV250)),NA(), DV249)</f>
        <v>0</v>
      </c>
      <c r="DW371">
        <f>IF(ISNA(DX371),NA(),DW249)</f>
        <v>0</v>
      </c>
      <c r="DX371">
        <f>IF(OR(DX249="",AND(DX249=DX248,DX249=DX250)),NA(), DX249)</f>
        <v>0</v>
      </c>
      <c r="DY371">
        <f>IF(ISNA(DZ371),NA(),DY249)</f>
        <v>0</v>
      </c>
      <c r="DZ371">
        <f>IF(OR(DZ249="",AND(DZ249=DZ248,DZ249=DZ250)),NA(), DZ249)</f>
        <v>0</v>
      </c>
      <c r="EA371">
        <f>IF(ISNA(EB371),NA(),EA249)</f>
        <v>0</v>
      </c>
      <c r="EB371">
        <f>IF(OR(EB249="",AND(EB249=EB248,EB249=EB250)),NA(), EB249)</f>
        <v>0</v>
      </c>
      <c r="EC371">
        <f>IF(ISNA(ED371),NA(),EC249)</f>
        <v>0</v>
      </c>
      <c r="ED371">
        <f>IF(OR(ED249="",AND(ED249=ED248,ED249=ED250)),NA(), ED249)</f>
        <v>0</v>
      </c>
      <c r="EE371">
        <f>IF(ISNA(EF371),NA(),EE249)</f>
        <v>0</v>
      </c>
      <c r="EF371">
        <f>IF(OR(EF249="",AND(EF249=EF248,EF249=EF250)),NA(), EF249)</f>
        <v>0</v>
      </c>
      <c r="EI371">
        <f>IF(ISNA(EJ371),NA(),EI249)</f>
        <v>0</v>
      </c>
      <c r="EJ371">
        <f>IF(OR(EJ249="",AND(EJ249=EJ248,EJ249=EJ250)),NA(), EJ249)</f>
        <v>0</v>
      </c>
      <c r="EK371">
        <f>IF(ISNA(EL371),NA(),EK249)</f>
        <v>0</v>
      </c>
      <c r="EL371">
        <f>IF(OR(EL249="",AND(EL249=EL248,EL249=EL250)),NA(), EL249)</f>
        <v>0</v>
      </c>
      <c r="EM371">
        <f>IF(ISNA(EN371),NA(),EM249)</f>
        <v>0</v>
      </c>
      <c r="EN371">
        <f>IF(OR(EN249="",AND(EN249=EN248,EN249=EN250)),NA(), EN249)</f>
        <v>0</v>
      </c>
      <c r="EO371">
        <f>IF(ISNA(EP371),NA(),EO249)</f>
        <v>0</v>
      </c>
      <c r="EP371">
        <f>IF(OR(EP249="",AND(EP249=EP248,EP249=EP250)),NA(), EP249)</f>
        <v>0</v>
      </c>
      <c r="EQ371">
        <f>IF(ISNA(ER371),NA(),EQ249)</f>
        <v>0</v>
      </c>
      <c r="ER371">
        <f>IF(OR(ER249="",AND(ER249=ER248,ER249=ER250)),NA(), ER249)</f>
        <v>0</v>
      </c>
      <c r="ES371">
        <f>IF(ISNA(ET371),NA(),ES249)</f>
        <v>0</v>
      </c>
      <c r="ET371">
        <f>IF(OR(ET249="",AND(ET249=ET248,ET249=ET250)),NA(), ET249)</f>
        <v>0</v>
      </c>
      <c r="EU371">
        <f>IF(ISNA(EV371),NA(),EU249)</f>
        <v>0</v>
      </c>
      <c r="EV371">
        <f>IF(OR(EV249="",AND(EV249=EV248,EV249=EV250)),NA(), EV249)</f>
        <v>0</v>
      </c>
      <c r="EW371">
        <f>IF(ISNA(EX371),NA(),EW249)</f>
        <v>0</v>
      </c>
      <c r="EX371">
        <f>IF(OR(EX249="",AND(EX249=EX248,EX249=EX250)),NA(), EX249)</f>
        <v>0</v>
      </c>
      <c r="EY371">
        <f>IF(ISNA(EZ371),NA(),EY249)</f>
        <v>0</v>
      </c>
      <c r="EZ371">
        <f>IF(OR(EZ249="",AND(EZ249=EZ248,EZ249=EZ250)),NA(), EZ249)</f>
        <v>0</v>
      </c>
      <c r="FA371">
        <f>IF(ISNA(FB371),NA(),FA249)</f>
        <v>0</v>
      </c>
      <c r="FB371">
        <f>IF(OR(FB249="",AND(FB249=FB248,FB249=FB250)),NA(), FB249)</f>
        <v>0</v>
      </c>
      <c r="FC371">
        <f>IF(ISNA(FD371),NA(),FC249)</f>
        <v>0</v>
      </c>
      <c r="FD371">
        <f>IF(OR(FD249="",AND(FD249=FD248,FD249=FD250)),NA(), FD249)</f>
        <v>0</v>
      </c>
      <c r="FE371">
        <f>IF(ISNA(FF371),NA(),FE249)</f>
        <v>0</v>
      </c>
      <c r="FF371">
        <f>IF(OR(FF249="",AND(FF249=FF248,FF249=FF250)),NA(), FF249)</f>
        <v>0</v>
      </c>
      <c r="FG371">
        <f>IF(ISNA(FH371),NA(),FG249)</f>
        <v>0</v>
      </c>
      <c r="FH371">
        <f>IF(OR(FH249="",AND(FH249=FH248,FH249=FH250)),NA(), FH249)</f>
        <v>0</v>
      </c>
      <c r="FI371">
        <f>IF(ISNA(FJ371),NA(),FI249)</f>
        <v>0</v>
      </c>
      <c r="FJ371">
        <f>IF(OR(FJ249="",AND(FJ249=FJ248,FJ249=FJ250)),NA(), FJ249)</f>
        <v>0</v>
      </c>
      <c r="FK371">
        <f>IF(ISNA(FL371),NA(),FK249)</f>
        <v>0</v>
      </c>
      <c r="FL371">
        <f>IF(OR(FL249="",AND(FL249=FL248,FL249=FL250)),NA(), FL249)</f>
        <v>0</v>
      </c>
      <c r="FM371">
        <f>IF(ISNA(FN371),NA(),FM249)</f>
        <v>0</v>
      </c>
      <c r="FN371">
        <f>IF(OR(FN249="",AND(FN249=FN248,FN249=FN250)),NA(), FN249)</f>
        <v>0</v>
      </c>
      <c r="FO371">
        <f>IF(ISNA(FP371),NA(),FO249)</f>
        <v>0</v>
      </c>
      <c r="FP371">
        <f>IF(OR(FP249="",AND(FP249=FP248,FP249=FP250)),NA(), FP249)</f>
        <v>0</v>
      </c>
      <c r="FQ371">
        <f>IF(ISNA(FR371),NA(),FQ249)</f>
        <v>0</v>
      </c>
      <c r="FR371">
        <f>IF(OR(FR249="",AND(FR249=FR248,FR249=FR250)),NA(), FR249)</f>
        <v>0</v>
      </c>
      <c r="FS371">
        <f>IF(ISNA(FT371),NA(),FS249)</f>
        <v>0</v>
      </c>
      <c r="FT371">
        <f>IF(OR(FT249="",AND(FT249=FT248,FT249=FT250)),NA(), FT249)</f>
        <v>0</v>
      </c>
      <c r="FU371">
        <f>IF(ISNA(FV371),NA(),FU249)</f>
        <v>0</v>
      </c>
      <c r="FV371">
        <f>IF(OR(FV249="",AND(FV249=FV248,FV249=FV250)),NA(), FV249)</f>
        <v>0</v>
      </c>
      <c r="FW371">
        <f>IF(ISNA(FX371),NA(),FW249)</f>
        <v>0</v>
      </c>
      <c r="FX371">
        <f>IF(OR(FX249="",AND(FX249=FX248,FX249=FX250)),NA(), FX249)</f>
        <v>0</v>
      </c>
      <c r="FY371">
        <f>IF(ISNA(FZ371),NA(),FY249)</f>
        <v>0</v>
      </c>
      <c r="FZ371">
        <f>IF(OR(FZ249="",AND(FZ249=FZ248,FZ249=FZ250)),NA(), FZ249)</f>
        <v>0</v>
      </c>
      <c r="GA371">
        <f>IF(ISNA(GB371),NA(),GA249)</f>
        <v>0</v>
      </c>
      <c r="GB371">
        <f>IF(OR(GB249="",AND(GB249=GB248,GB249=GB250)),NA(), GB249)</f>
        <v>0</v>
      </c>
      <c r="GC371">
        <f>IF(ISNA(GD371),NA(),GC249)</f>
        <v>0</v>
      </c>
      <c r="GD371">
        <f>IF(OR(GD249="",AND(GD249=GD248,GD249=GD250)),NA(), GD249)</f>
        <v>0</v>
      </c>
      <c r="GE371">
        <f>IF(ISNA(GF371),NA(),GE249)</f>
        <v>0</v>
      </c>
      <c r="GF371">
        <f>IF(OR(GF249="",AND(GF249=GF248,GF249=GF250)),NA(), GF249)</f>
        <v>0</v>
      </c>
      <c r="GG371">
        <f>IF(ISNA(GH371),NA(),GG249)</f>
        <v>0</v>
      </c>
      <c r="GH371">
        <f>IF(OR(GH249="",AND(GH249=GH248,GH249=GH250)),NA(), GH249)</f>
        <v>0</v>
      </c>
      <c r="GI371">
        <f>IF(ISNA(GJ371),NA(),GI249)</f>
        <v>0</v>
      </c>
      <c r="GJ371">
        <f>IF(OR(GJ249="",AND(GJ249=GJ248,GJ249=GJ250)),NA(), GJ249)</f>
        <v>0</v>
      </c>
      <c r="GK371">
        <f>IF(ISNA(GL371),NA(),GK249)</f>
        <v>0</v>
      </c>
      <c r="GL371">
        <f>IF(OR(GL249="",AND(GL249=GL248,GL249=GL250)),NA(), GL249)</f>
        <v>0</v>
      </c>
      <c r="GM371">
        <f>IF(ISNA(GN371),NA(),GM249)</f>
        <v>0</v>
      </c>
      <c r="GN371">
        <f>IF(OR(GN249="",AND(GN249=GN248,GN249=GN250)),NA(), GN249)</f>
        <v>0</v>
      </c>
      <c r="GO371">
        <f>IF(ISNA(GP371),NA(),GO249)</f>
        <v>0</v>
      </c>
      <c r="GP371">
        <f>IF(OR(GP249="",AND(GP249=GP248,GP249=GP250)),NA(), GP249)</f>
        <v>0</v>
      </c>
      <c r="GQ371">
        <f>IF(ISNA(GR371),NA(),GQ249)</f>
        <v>0</v>
      </c>
      <c r="GR371">
        <f>IF(OR(GR249="",AND(GR249=GR248,GR249=GR250)),NA(), GR249)</f>
        <v>0</v>
      </c>
      <c r="GS371">
        <f>IF(ISNA(GT371),NA(),GS249)</f>
        <v>0</v>
      </c>
      <c r="GT371">
        <f>IF(OR(GT249="",AND(GT249=GT248,GT249=GT250)),NA(), GT249)</f>
        <v>0</v>
      </c>
      <c r="GU371">
        <f>IF(ISNA(GV371),NA(),GU249)</f>
        <v>0</v>
      </c>
      <c r="GV371">
        <f>IF(OR(GV249="",AND(GV249=GV248,GV249=GV250)),NA(), GV249)</f>
        <v>0</v>
      </c>
      <c r="GW371">
        <f>IF(ISNA(GX371),NA(),GW249)</f>
        <v>0</v>
      </c>
      <c r="GX371">
        <f>IF(OR(GX249="",AND(GX249=GX248,GX249=GX250)),NA(), GX249)</f>
        <v>0</v>
      </c>
      <c r="GY371">
        <f>IF(ISNA(GZ371),NA(),GY249)</f>
        <v>0</v>
      </c>
      <c r="GZ371">
        <f>IF(OR(GZ249="",AND(GZ249=GZ248,GZ249=GZ250)),NA(), GZ249)</f>
        <v>0</v>
      </c>
      <c r="HA371">
        <f>IF(ISNA(HB371),NA(),HA249)</f>
        <v>0</v>
      </c>
      <c r="HB371">
        <f>IF(OR(HB249="",AND(HB249=HB248,HB249=HB250)),NA(), HB249)</f>
        <v>0</v>
      </c>
      <c r="HC371">
        <f>IF(ISNA(HD371),NA(),HC249)</f>
        <v>0</v>
      </c>
      <c r="HD371">
        <f>IF(OR(HD249="",AND(HD249=HD248,HD249=HD250)),NA(), HD249)</f>
        <v>0</v>
      </c>
      <c r="HE371">
        <f>IF(ISNA(HF371),NA(),HE249)</f>
        <v>0</v>
      </c>
      <c r="HF371">
        <f>IF(OR(HF249="",AND(HF249=HF248,HF249=HF250)),NA(), HF249)</f>
        <v>0</v>
      </c>
      <c r="HG371">
        <f>IF(ISNA(HH371),NA(),HG249)</f>
        <v>0</v>
      </c>
      <c r="HH371">
        <f>IF(OR(HH249="",AND(HH249=HH248,HH249=HH250)),NA(), HH249)</f>
        <v>0</v>
      </c>
      <c r="HI371">
        <f>IF(ISNA(HJ371),NA(),HI249)</f>
        <v>0</v>
      </c>
      <c r="HJ371">
        <f>IF(OR(HJ249="",AND(HJ249=HJ248,HJ249=HJ250)),NA(), HJ249)</f>
        <v>0</v>
      </c>
      <c r="HK371">
        <f>IF(ISNA(HL371),NA(),HK249)</f>
        <v>0</v>
      </c>
      <c r="HL371">
        <f>IF(OR(HL249="",AND(HL249=HL248,HL249=HL250)),NA(), HL249)</f>
        <v>0</v>
      </c>
      <c r="HM371">
        <f>IF(ISNA(HN371),NA(),HM249)</f>
        <v>0</v>
      </c>
      <c r="HN371">
        <f>IF(OR(HN249="",AND(HN249=HN248,HN249=HN250)),NA(), HN249)</f>
        <v>0</v>
      </c>
      <c r="HO371">
        <f>IF(ISNA(HP371),NA(),HO249)</f>
        <v>0</v>
      </c>
      <c r="HP371">
        <f>IF(OR(HP249="",AND(HP249=HP248,HP249=HP250)),NA(), HP249)</f>
        <v>0</v>
      </c>
      <c r="HQ371">
        <f>IF(ISNA(HR371),NA(),HQ249)</f>
        <v>0</v>
      </c>
      <c r="HR371">
        <f>IF(OR(HR249="",AND(HR249=HR248,HR249=HR250)),NA(), HR249)</f>
        <v>0</v>
      </c>
      <c r="HS371">
        <f>IF(ISNA(HT371),NA(),HS249)</f>
        <v>0</v>
      </c>
      <c r="HT371">
        <f>IF(OR(HT249="",AND(HT249=HT248,HT249=HT250)),NA(), HT249)</f>
        <v>0</v>
      </c>
      <c r="HU371">
        <f>IF(ISNA(HV371),NA(),HU249)</f>
        <v>0</v>
      </c>
      <c r="HV371">
        <f>IF(OR(HV249="",AND(HV249=HV248,HV249=HV250)),NA(), HV249)</f>
        <v>0</v>
      </c>
      <c r="HW371">
        <f>IF(ISNA(HX371),NA(),HW249)</f>
        <v>0</v>
      </c>
      <c r="HX371">
        <f>IF(OR(HX249="",AND(HX249=HX248,HX249=HX250)),NA(), HX249)</f>
        <v>0</v>
      </c>
      <c r="HY371">
        <f>IF(ISNA(HZ371),NA(),HY249)</f>
        <v>0</v>
      </c>
      <c r="HZ371">
        <f>IF(OR(HZ249="",AND(HZ249=HZ248,HZ249=HZ250)),NA(), HZ249)</f>
        <v>0</v>
      </c>
      <c r="IA371">
        <f>IF(ISNA(IB371),NA(),IA249)</f>
        <v>0</v>
      </c>
      <c r="IB371">
        <f>IF(OR(IB249="",AND(IB249=IB248,IB249=IB250)),NA(), IB249)</f>
        <v>0</v>
      </c>
      <c r="IC371">
        <f>IF(ISNA(ID371),NA(),IC249)</f>
        <v>0</v>
      </c>
      <c r="ID371">
        <f>IF(OR(ID249="",AND(ID249=ID248,ID249=ID250)),NA(), ID249)</f>
        <v>0</v>
      </c>
      <c r="IE371">
        <f>IF(ISNA(IF371),NA(),IE249)</f>
        <v>0</v>
      </c>
      <c r="IF371">
        <f>IF(OR(IF249="",AND(IF249=IF248,IF249=IF250)),NA(), IF249)</f>
        <v>0</v>
      </c>
      <c r="IG371">
        <f>IF(ISNA(IH371),NA(),IG249)</f>
        <v>0</v>
      </c>
      <c r="IH371">
        <f>IF(OR(IH249="",AND(IH249=IH248,IH249=IH250)),NA(), IH249)</f>
        <v>0</v>
      </c>
      <c r="II371">
        <f>IF(ISNA(IJ371),NA(),II249)</f>
        <v>0</v>
      </c>
      <c r="IJ371">
        <f>IF(OR(IJ249="",AND(IJ249=IJ248,IJ249=IJ250)),NA(), IJ249)</f>
        <v>0</v>
      </c>
      <c r="IK371">
        <f>IF(ISNA(IL371),NA(),IK249)</f>
        <v>0</v>
      </c>
      <c r="IL371">
        <f>IF(OR(IL249="",AND(IL249=IL248,IL249=IL250)),NA(), IL249)</f>
        <v>0</v>
      </c>
      <c r="IM371">
        <f>IF(ISNA(IN371),NA(),IM249)</f>
        <v>0</v>
      </c>
      <c r="IN371">
        <f>IF(OR(IN249="",AND(IN249=IN248,IN249=IN250)),NA(), IN249)</f>
        <v>0</v>
      </c>
      <c r="IO371">
        <f>IF(ISNA(IP371),NA(),IO249)</f>
        <v>0</v>
      </c>
      <c r="IP371">
        <f>IF(OR(IP249="",AND(IP249=IP248,IP249=IP250)),NA(), IP249)</f>
        <v>0</v>
      </c>
      <c r="IQ371">
        <f>IF(ISNA(IR371),NA(),IQ249)</f>
        <v>0</v>
      </c>
      <c r="IR371">
        <f>IF(OR(IR249="",AND(IR249=IR248,IR249=IR250)),NA(), IR249)</f>
        <v>0</v>
      </c>
      <c r="IS371">
        <f>IF(ISNA(IT371),NA(),IS249)</f>
        <v>0</v>
      </c>
      <c r="IT371">
        <f>IF(OR(IT249="",AND(IT249=IT248,IT249=IT250)),NA(), IT249)</f>
        <v>0</v>
      </c>
      <c r="IU371">
        <f>IF(ISNA(IV371),NA(),IU249)</f>
        <v>0</v>
      </c>
      <c r="IV371">
        <f>IF(OR(IV249="",AND(IV249=IV248,IV249=IV250)),NA(), IV249)</f>
        <v>0</v>
      </c>
      <c r="IW371">
        <f>IF(ISNA(IX371),NA(),IW249)</f>
        <v>0</v>
      </c>
      <c r="IX371">
        <f>IF(OR(IX249="",AND(IX249=IX248,IX249=IX250)),NA(), IX249)</f>
        <v>0</v>
      </c>
      <c r="IY371">
        <f>IF(ISNA(IZ371),NA(),IY249)</f>
        <v>0</v>
      </c>
      <c r="IZ371">
        <f>IF(OR(IZ249="",AND(IZ249=IZ248,IZ249=IZ250)),NA(), IZ249)</f>
        <v>0</v>
      </c>
      <c r="JA371">
        <f>IF(ISNA(JB371),NA(),JA249)</f>
        <v>0</v>
      </c>
      <c r="JB371">
        <f>IF(OR(JB249="",AND(JB249=JB248,JB249=JB250)),NA(), JB249)</f>
        <v>0</v>
      </c>
      <c r="JC371">
        <f>IF(ISNA(JD371),NA(),JC249)</f>
        <v>0</v>
      </c>
      <c r="JD371">
        <f>IF(OR(JD249="",AND(JD249=JD248,JD249=JD250)),NA(), JD249)</f>
        <v>0</v>
      </c>
      <c r="JE371">
        <f>IF(ISNA(JF371),NA(),JE249)</f>
        <v>0</v>
      </c>
      <c r="JF371">
        <f>IF(OR(JF249="",AND(JF249=JF248,JF249=JF250)),NA(), JF249)</f>
        <v>0</v>
      </c>
      <c r="JG371">
        <f>IF(ISNA(JH371),NA(),JG249)</f>
        <v>0</v>
      </c>
      <c r="JH371">
        <f>IF(OR(JH249="",AND(JH249=JH248,JH249=JH250)),NA(), JH249)</f>
        <v>0</v>
      </c>
      <c r="JI371">
        <f>IF(ISNA(JJ371),NA(),JI249)</f>
        <v>0</v>
      </c>
      <c r="JJ371">
        <f>IF(OR(JJ249="",AND(JJ249=JJ248,JJ249=JJ250)),NA(), JJ249)</f>
        <v>0</v>
      </c>
    </row>
    <row r="372" spans="5:270">
      <c r="E372">
        <f>IF(ISNA(F372),NA(),E250)</f>
        <v>0</v>
      </c>
      <c r="F372">
        <f>IF(OR(F250="",AND(F250=F249,F250=F251)),NA(), F250)</f>
        <v>0</v>
      </c>
      <c r="G372">
        <f>IF(ISNA(H372),NA(),G250)</f>
        <v>0</v>
      </c>
      <c r="H372">
        <f>IF(OR(H250="",AND(H250=H249,H250=H251)),NA(), H250)</f>
        <v>0</v>
      </c>
      <c r="I372">
        <f>IF(ISNA(J372),NA(),I250)</f>
        <v>0</v>
      </c>
      <c r="J372">
        <f>IF(OR(J250="",AND(J250=J249,J250=J251)),NA(), J250)</f>
        <v>0</v>
      </c>
      <c r="K372">
        <f>IF(ISNA(L372),NA(),K250)</f>
        <v>0</v>
      </c>
      <c r="L372">
        <f>IF(OR(L250="",AND(L250=L249,L250=L251)),NA(), L250)</f>
        <v>0</v>
      </c>
      <c r="M372">
        <f>IF(ISNA(N372),NA(),M250)</f>
        <v>0</v>
      </c>
      <c r="N372">
        <f>IF(OR(N250="",AND(N250=N249,N250=N251)),NA(), N250)</f>
        <v>0</v>
      </c>
      <c r="O372">
        <f>IF(ISNA(P372),NA(),O250)</f>
        <v>0</v>
      </c>
      <c r="P372">
        <f>IF(OR(P250="",AND(P250=P249,P250=P251)),NA(), P250)</f>
        <v>0</v>
      </c>
      <c r="Q372">
        <f>IF(ISNA(R372),NA(),Q250)</f>
        <v>0</v>
      </c>
      <c r="R372">
        <f>IF(OR(R250="",AND(R250=R249,R250=R251)),NA(), R250)</f>
        <v>0</v>
      </c>
      <c r="S372">
        <f>IF(ISNA(T372),NA(),S250)</f>
        <v>0</v>
      </c>
      <c r="T372">
        <f>IF(OR(T250="",AND(T250=T249,T250=T251)),NA(), T250)</f>
        <v>0</v>
      </c>
      <c r="U372">
        <f>IF(ISNA(V372),NA(),U250)</f>
        <v>0</v>
      </c>
      <c r="V372">
        <f>IF(OR(V250="",AND(V250=V249,V250=V251)),NA(), V250)</f>
        <v>0</v>
      </c>
      <c r="W372">
        <f>IF(ISNA(X372),NA(),W250)</f>
        <v>0</v>
      </c>
      <c r="X372">
        <f>IF(OR(X250="",AND(X250=X249,X250=X251)),NA(), X250)</f>
        <v>0</v>
      </c>
      <c r="Y372">
        <f>IF(ISNA(Z372),NA(),Y250)</f>
        <v>0</v>
      </c>
      <c r="Z372">
        <f>IF(OR(Z250="",AND(Z250=Z249,Z250=Z251)),NA(), Z250)</f>
        <v>0</v>
      </c>
      <c r="AA372">
        <f>IF(ISNA(AB372),NA(),AA250)</f>
        <v>0</v>
      </c>
      <c r="AB372">
        <f>IF(OR(AB250="",AND(AB250=AB249,AB250=AB251)),NA(), AB250)</f>
        <v>0</v>
      </c>
      <c r="AC372">
        <f>IF(ISNA(AD372),NA(),AC250)</f>
        <v>0</v>
      </c>
      <c r="AD372">
        <f>IF(OR(AD250="",AND(AD250=AD249,AD250=AD251)),NA(), AD250)</f>
        <v>0</v>
      </c>
      <c r="AE372">
        <f>IF(ISNA(AF372),NA(),AE250)</f>
        <v>0</v>
      </c>
      <c r="AF372">
        <f>IF(OR(AF250="",AND(AF250=AF249,AF250=AF251)),NA(), AF250)</f>
        <v>0</v>
      </c>
      <c r="AG372">
        <f>IF(ISNA(AH372),NA(),AG250)</f>
        <v>0</v>
      </c>
      <c r="AH372">
        <f>IF(OR(AH250="",AND(AH250=AH249,AH250=AH251)),NA(), AH250)</f>
        <v>0</v>
      </c>
      <c r="AI372">
        <f>IF(ISNA(AJ372),NA(),AI250)</f>
        <v>0</v>
      </c>
      <c r="AJ372">
        <f>IF(OR(AJ250="",AND(AJ250=AJ249,AJ250=AJ251)),NA(), AJ250)</f>
        <v>0</v>
      </c>
      <c r="AK372">
        <f>IF(ISNA(AL372),NA(),AK250)</f>
        <v>0</v>
      </c>
      <c r="AL372">
        <f>IF(OR(AL250="",AND(AL250=AL249,AL250=AL251)),NA(), AL250)</f>
        <v>0</v>
      </c>
      <c r="AM372">
        <f>IF(ISNA(AN372),NA(),AM250)</f>
        <v>0</v>
      </c>
      <c r="AN372">
        <f>IF(OR(AN250="",AND(AN250=AN249,AN250=AN251)),NA(), AN250)</f>
        <v>0</v>
      </c>
      <c r="AO372">
        <f>IF(ISNA(AP372),NA(),AO250)</f>
        <v>0</v>
      </c>
      <c r="AP372">
        <f>IF(OR(AP250="",AND(AP250=AP249,AP250=AP251)),NA(), AP250)</f>
        <v>0</v>
      </c>
      <c r="AQ372">
        <f>IF(ISNA(AR372),NA(),AQ250)</f>
        <v>0</v>
      </c>
      <c r="AR372">
        <f>IF(OR(AR250="",AND(AR250=AR249,AR250=AR251)),NA(), AR250)</f>
        <v>0</v>
      </c>
      <c r="AS372">
        <f>IF(ISNA(AT372),NA(),AS250)</f>
        <v>0</v>
      </c>
      <c r="AT372">
        <f>IF(OR(AT250="",AND(AT250=AT249,AT250=AT251)),NA(), AT250)</f>
        <v>0</v>
      </c>
      <c r="AU372">
        <f>IF(ISNA(AV372),NA(),AU250)</f>
        <v>0</v>
      </c>
      <c r="AV372">
        <f>IF(OR(AV250="",AND(AV250=AV249,AV250=AV251)),NA(), AV250)</f>
        <v>0</v>
      </c>
      <c r="AW372">
        <f>IF(ISNA(AX372),NA(),AW250)</f>
        <v>0</v>
      </c>
      <c r="AX372">
        <f>IF(OR(AX250="",AND(AX250=AX249,AX250=AX251)),NA(), AX250)</f>
        <v>0</v>
      </c>
      <c r="AY372">
        <f>IF(ISNA(AZ372),NA(),AY250)</f>
        <v>0</v>
      </c>
      <c r="AZ372">
        <f>IF(OR(AZ250="",AND(AZ250=AZ249,AZ250=AZ251)),NA(), AZ250)</f>
        <v>0</v>
      </c>
      <c r="BA372">
        <f>IF(ISNA(BB372),NA(),BA250)</f>
        <v>0</v>
      </c>
      <c r="BB372">
        <f>IF(OR(BB250="",AND(BB250=BB249,BB250=BB251)),NA(), BB250)</f>
        <v>0</v>
      </c>
      <c r="BC372">
        <f>IF(ISNA(BD372),NA(),BC250)</f>
        <v>0</v>
      </c>
      <c r="BD372">
        <f>IF(OR(BD250="",AND(BD250=BD249,BD250=BD251)),NA(), BD250)</f>
        <v>0</v>
      </c>
      <c r="BE372">
        <f>IF(ISNA(BF372),NA(),BE250)</f>
        <v>0</v>
      </c>
      <c r="BF372">
        <f>IF(OR(BF250="",AND(BF250=BF249,BF250=BF251)),NA(), BF250)</f>
        <v>0</v>
      </c>
      <c r="BG372">
        <f>IF(ISNA(BH372),NA(),BG250)</f>
        <v>0</v>
      </c>
      <c r="BH372">
        <f>IF(OR(BH250="",AND(BH250=BH249,BH250=BH251)),NA(), BH250)</f>
        <v>0</v>
      </c>
      <c r="BI372">
        <f>IF(ISNA(BJ372),NA(),BI250)</f>
        <v>0</v>
      </c>
      <c r="BJ372">
        <f>IF(OR(BJ250="",AND(BJ250=BJ249,BJ250=BJ251)),NA(), BJ250)</f>
        <v>0</v>
      </c>
      <c r="BK372">
        <f>IF(ISNA(BL372),NA(),BK250)</f>
        <v>0</v>
      </c>
      <c r="BL372">
        <f>IF(OR(BL250="",AND(BL250=BL249,BL250=BL251)),NA(), BL250)</f>
        <v>0</v>
      </c>
      <c r="BM372">
        <f>IF(ISNA(BN372),NA(),BM250)</f>
        <v>0</v>
      </c>
      <c r="BN372">
        <f>IF(OR(BN250="",AND(BN250=BN249,BN250=BN251)),NA(), BN250)</f>
        <v>0</v>
      </c>
      <c r="BO372">
        <f>IF(ISNA(BP372),NA(),BO250)</f>
        <v>0</v>
      </c>
      <c r="BP372">
        <f>IF(OR(BP250="",AND(BP250=BP249,BP250=BP251)),NA(), BP250)</f>
        <v>0</v>
      </c>
      <c r="BQ372">
        <f>IF(ISNA(BR372),NA(),BQ250)</f>
        <v>0</v>
      </c>
      <c r="BR372">
        <f>IF(OR(BR250="",AND(BR250=BR249,BR250=BR251)),NA(), BR250)</f>
        <v>0</v>
      </c>
      <c r="BS372">
        <f>IF(ISNA(BT372),NA(),BS250)</f>
        <v>0</v>
      </c>
      <c r="BT372">
        <f>IF(OR(BT250="",AND(BT250=BT249,BT250=BT251)),NA(), BT250)</f>
        <v>0</v>
      </c>
      <c r="BU372">
        <f>IF(ISNA(BV372),NA(),BU250)</f>
        <v>0</v>
      </c>
      <c r="BV372">
        <f>IF(OR(BV250="",AND(BV250=BV249,BV250=BV251)),NA(), BV250)</f>
        <v>0</v>
      </c>
      <c r="BW372">
        <f>IF(ISNA(BX372),NA(),BW250)</f>
        <v>0</v>
      </c>
      <c r="BX372">
        <f>IF(OR(BX250="",AND(BX250=BX249,BX250=BX251)),NA(), BX250)</f>
        <v>0</v>
      </c>
      <c r="BY372">
        <f>IF(ISNA(BZ372),NA(),BY250)</f>
        <v>0</v>
      </c>
      <c r="BZ372">
        <f>IF(OR(BZ250="",AND(BZ250=BZ249,BZ250=BZ251)),NA(), BZ250)</f>
        <v>0</v>
      </c>
      <c r="CA372">
        <f>IF(ISNA(CB372),NA(),CA250)</f>
        <v>0</v>
      </c>
      <c r="CB372">
        <f>IF(OR(CB250="",AND(CB250=CB249,CB250=CB251)),NA(), CB250)</f>
        <v>0</v>
      </c>
      <c r="CC372">
        <f>IF(ISNA(CD372),NA(),CC250)</f>
        <v>0</v>
      </c>
      <c r="CD372">
        <f>IF(OR(CD250="",AND(CD250=CD249,CD250=CD251)),NA(), CD250)</f>
        <v>0</v>
      </c>
      <c r="CE372">
        <f>IF(ISNA(CF372),NA(),CE250)</f>
        <v>0</v>
      </c>
      <c r="CF372">
        <f>IF(OR(CF250="",AND(CF250=CF249,CF250=CF251)),NA(), CF250)</f>
        <v>0</v>
      </c>
      <c r="CG372">
        <f>IF(ISNA(CH372),NA(),CG250)</f>
        <v>0</v>
      </c>
      <c r="CH372">
        <f>IF(OR(CH250="",AND(CH250=CH249,CH250=CH251)),NA(), CH250)</f>
        <v>0</v>
      </c>
      <c r="CI372">
        <f>IF(ISNA(CJ372),NA(),CI250)</f>
        <v>0</v>
      </c>
      <c r="CJ372">
        <f>IF(OR(CJ250="",AND(CJ250=CJ249,CJ250=CJ251)),NA(), CJ250)</f>
        <v>0</v>
      </c>
      <c r="CK372">
        <f>IF(ISNA(CL372),NA(),CK250)</f>
        <v>0</v>
      </c>
      <c r="CL372">
        <f>IF(OR(CL250="",AND(CL250=CL249,CL250=CL251)),NA(), CL250)</f>
        <v>0</v>
      </c>
      <c r="CM372">
        <f>IF(ISNA(CN372),NA(),CM250)</f>
        <v>0</v>
      </c>
      <c r="CN372">
        <f>IF(OR(CN250="",AND(CN250=CN249,CN250=CN251)),NA(), CN250)</f>
        <v>0</v>
      </c>
      <c r="CO372">
        <f>IF(ISNA(CP372),NA(),CO250)</f>
        <v>0</v>
      </c>
      <c r="CP372">
        <f>IF(OR(CP250="",AND(CP250=CP249,CP250=CP251)),NA(), CP250)</f>
        <v>0</v>
      </c>
      <c r="CQ372">
        <f>IF(ISNA(CR372),NA(),CQ250)</f>
        <v>0</v>
      </c>
      <c r="CR372">
        <f>IF(OR(CR250="",AND(CR250=CR249,CR250=CR251)),NA(), CR250)</f>
        <v>0</v>
      </c>
      <c r="CS372">
        <f>IF(ISNA(CT372),NA(),CS250)</f>
        <v>0</v>
      </c>
      <c r="CT372">
        <f>IF(OR(CT250="",AND(CT250=CT249,CT250=CT251)),NA(), CT250)</f>
        <v>0</v>
      </c>
      <c r="CU372">
        <f>IF(ISNA(CV372),NA(),CU250)</f>
        <v>0</v>
      </c>
      <c r="CV372">
        <f>IF(OR(CV250="",AND(CV250=CV249,CV250=CV251)),NA(), CV250)</f>
        <v>0</v>
      </c>
      <c r="CW372">
        <f>IF(ISNA(CX372),NA(),CW250)</f>
        <v>0</v>
      </c>
      <c r="CX372">
        <f>IF(OR(CX250="",AND(CX250=CX249,CX250=CX251)),NA(), CX250)</f>
        <v>0</v>
      </c>
      <c r="CY372">
        <f>IF(ISNA(CZ372),NA(),CY250)</f>
        <v>0</v>
      </c>
      <c r="CZ372">
        <f>IF(OR(CZ250="",AND(CZ250=CZ249,CZ250=CZ251)),NA(), CZ250)</f>
        <v>0</v>
      </c>
      <c r="DA372">
        <f>IF(ISNA(DB372),NA(),DA250)</f>
        <v>0</v>
      </c>
      <c r="DB372">
        <f>IF(OR(DB250="",AND(DB250=DB249,DB250=DB251)),NA(), DB250)</f>
        <v>0</v>
      </c>
      <c r="DC372">
        <f>IF(ISNA(DD372),NA(),DC250)</f>
        <v>0</v>
      </c>
      <c r="DD372">
        <f>IF(OR(DD250="",AND(DD250=DD249,DD250=DD251)),NA(), DD250)</f>
        <v>0</v>
      </c>
      <c r="DE372">
        <f>IF(ISNA(DF372),NA(),DE250)</f>
        <v>0</v>
      </c>
      <c r="DF372">
        <f>IF(OR(DF250="",AND(DF250=DF249,DF250=DF251)),NA(), DF250)</f>
        <v>0</v>
      </c>
      <c r="DG372">
        <f>IF(ISNA(DH372),NA(),DG250)</f>
        <v>0</v>
      </c>
      <c r="DH372">
        <f>IF(OR(DH250="",AND(DH250=DH249,DH250=DH251)),NA(), DH250)</f>
        <v>0</v>
      </c>
      <c r="DI372">
        <f>IF(ISNA(DJ372),NA(),DI250)</f>
        <v>0</v>
      </c>
      <c r="DJ372">
        <f>IF(OR(DJ250="",AND(DJ250=DJ249,DJ250=DJ251)),NA(), DJ250)</f>
        <v>0</v>
      </c>
      <c r="DK372">
        <f>IF(ISNA(DL372),NA(),DK250)</f>
        <v>0</v>
      </c>
      <c r="DL372">
        <f>IF(OR(DL250="",AND(DL250=DL249,DL250=DL251)),NA(), DL250)</f>
        <v>0</v>
      </c>
      <c r="DM372">
        <f>IF(ISNA(DN372),NA(),DM250)</f>
        <v>0</v>
      </c>
      <c r="DN372">
        <f>IF(OR(DN250="",AND(DN250=DN249,DN250=DN251)),NA(), DN250)</f>
        <v>0</v>
      </c>
      <c r="DO372">
        <f>IF(ISNA(DP372),NA(),DO250)</f>
        <v>0</v>
      </c>
      <c r="DP372">
        <f>IF(OR(DP250="",AND(DP250=DP249,DP250=DP251)),NA(), DP250)</f>
        <v>0</v>
      </c>
      <c r="DQ372">
        <f>IF(ISNA(DR372),NA(),DQ250)</f>
        <v>0</v>
      </c>
      <c r="DR372">
        <f>IF(OR(DR250="",AND(DR250=DR249,DR250=DR251)),NA(), DR250)</f>
        <v>0</v>
      </c>
      <c r="DS372">
        <f>IF(ISNA(DT372),NA(),DS250)</f>
        <v>0</v>
      </c>
      <c r="DT372">
        <f>IF(OR(DT250="",AND(DT250=DT249,DT250=DT251)),NA(), DT250)</f>
        <v>0</v>
      </c>
      <c r="DU372">
        <f>IF(ISNA(DV372),NA(),DU250)</f>
        <v>0</v>
      </c>
      <c r="DV372">
        <f>IF(OR(DV250="",AND(DV250=DV249,DV250=DV251)),NA(), DV250)</f>
        <v>0</v>
      </c>
      <c r="DW372">
        <f>IF(ISNA(DX372),NA(),DW250)</f>
        <v>0</v>
      </c>
      <c r="DX372">
        <f>IF(OR(DX250="",AND(DX250=DX249,DX250=DX251)),NA(), DX250)</f>
        <v>0</v>
      </c>
      <c r="DY372">
        <f>IF(ISNA(DZ372),NA(),DY250)</f>
        <v>0</v>
      </c>
      <c r="DZ372">
        <f>IF(OR(DZ250="",AND(DZ250=DZ249,DZ250=DZ251)),NA(), DZ250)</f>
        <v>0</v>
      </c>
      <c r="EA372">
        <f>IF(ISNA(EB372),NA(),EA250)</f>
        <v>0</v>
      </c>
      <c r="EB372">
        <f>IF(OR(EB250="",AND(EB250=EB249,EB250=EB251)),NA(), EB250)</f>
        <v>0</v>
      </c>
      <c r="EC372">
        <f>IF(ISNA(ED372),NA(),EC250)</f>
        <v>0</v>
      </c>
      <c r="ED372">
        <f>IF(OR(ED250="",AND(ED250=ED249,ED250=ED251)),NA(), ED250)</f>
        <v>0</v>
      </c>
      <c r="EE372">
        <f>IF(ISNA(EF372),NA(),EE250)</f>
        <v>0</v>
      </c>
      <c r="EF372">
        <f>IF(OR(EF250="",AND(EF250=EF249,EF250=EF251)),NA(), EF250)</f>
        <v>0</v>
      </c>
      <c r="EI372">
        <f>IF(ISNA(EJ372),NA(),EI250)</f>
        <v>0</v>
      </c>
      <c r="EJ372">
        <f>IF(OR(EJ250="",AND(EJ250=EJ249,EJ250=EJ251)),NA(), EJ250)</f>
        <v>0</v>
      </c>
      <c r="EK372">
        <f>IF(ISNA(EL372),NA(),EK250)</f>
        <v>0</v>
      </c>
      <c r="EL372">
        <f>IF(OR(EL250="",AND(EL250=EL249,EL250=EL251)),NA(), EL250)</f>
        <v>0</v>
      </c>
      <c r="EM372">
        <f>IF(ISNA(EN372),NA(),EM250)</f>
        <v>0</v>
      </c>
      <c r="EN372">
        <f>IF(OR(EN250="",AND(EN250=EN249,EN250=EN251)),NA(), EN250)</f>
        <v>0</v>
      </c>
      <c r="EO372">
        <f>IF(ISNA(EP372),NA(),EO250)</f>
        <v>0</v>
      </c>
      <c r="EP372">
        <f>IF(OR(EP250="",AND(EP250=EP249,EP250=EP251)),NA(), EP250)</f>
        <v>0</v>
      </c>
      <c r="EQ372">
        <f>IF(ISNA(ER372),NA(),EQ250)</f>
        <v>0</v>
      </c>
      <c r="ER372">
        <f>IF(OR(ER250="",AND(ER250=ER249,ER250=ER251)),NA(), ER250)</f>
        <v>0</v>
      </c>
      <c r="ES372">
        <f>IF(ISNA(ET372),NA(),ES250)</f>
        <v>0</v>
      </c>
      <c r="ET372">
        <f>IF(OR(ET250="",AND(ET250=ET249,ET250=ET251)),NA(), ET250)</f>
        <v>0</v>
      </c>
      <c r="EU372">
        <f>IF(ISNA(EV372),NA(),EU250)</f>
        <v>0</v>
      </c>
      <c r="EV372">
        <f>IF(OR(EV250="",AND(EV250=EV249,EV250=EV251)),NA(), EV250)</f>
        <v>0</v>
      </c>
      <c r="EW372">
        <f>IF(ISNA(EX372),NA(),EW250)</f>
        <v>0</v>
      </c>
      <c r="EX372">
        <f>IF(OR(EX250="",AND(EX250=EX249,EX250=EX251)),NA(), EX250)</f>
        <v>0</v>
      </c>
      <c r="EY372">
        <f>IF(ISNA(EZ372),NA(),EY250)</f>
        <v>0</v>
      </c>
      <c r="EZ372">
        <f>IF(OR(EZ250="",AND(EZ250=EZ249,EZ250=EZ251)),NA(), EZ250)</f>
        <v>0</v>
      </c>
      <c r="FA372">
        <f>IF(ISNA(FB372),NA(),FA250)</f>
        <v>0</v>
      </c>
      <c r="FB372">
        <f>IF(OR(FB250="",AND(FB250=FB249,FB250=FB251)),NA(), FB250)</f>
        <v>0</v>
      </c>
      <c r="FC372">
        <f>IF(ISNA(FD372),NA(),FC250)</f>
        <v>0</v>
      </c>
      <c r="FD372">
        <f>IF(OR(FD250="",AND(FD250=FD249,FD250=FD251)),NA(), FD250)</f>
        <v>0</v>
      </c>
      <c r="FE372">
        <f>IF(ISNA(FF372),NA(),FE250)</f>
        <v>0</v>
      </c>
      <c r="FF372">
        <f>IF(OR(FF250="",AND(FF250=FF249,FF250=FF251)),NA(), FF250)</f>
        <v>0</v>
      </c>
      <c r="FG372">
        <f>IF(ISNA(FH372),NA(),FG250)</f>
        <v>0</v>
      </c>
      <c r="FH372">
        <f>IF(OR(FH250="",AND(FH250=FH249,FH250=FH251)),NA(), FH250)</f>
        <v>0</v>
      </c>
      <c r="FI372">
        <f>IF(ISNA(FJ372),NA(),FI250)</f>
        <v>0</v>
      </c>
      <c r="FJ372">
        <f>IF(OR(FJ250="",AND(FJ250=FJ249,FJ250=FJ251)),NA(), FJ250)</f>
        <v>0</v>
      </c>
      <c r="FK372">
        <f>IF(ISNA(FL372),NA(),FK250)</f>
        <v>0</v>
      </c>
      <c r="FL372">
        <f>IF(OR(FL250="",AND(FL250=FL249,FL250=FL251)),NA(), FL250)</f>
        <v>0</v>
      </c>
      <c r="FM372">
        <f>IF(ISNA(FN372),NA(),FM250)</f>
        <v>0</v>
      </c>
      <c r="FN372">
        <f>IF(OR(FN250="",AND(FN250=FN249,FN250=FN251)),NA(), FN250)</f>
        <v>0</v>
      </c>
      <c r="FO372">
        <f>IF(ISNA(FP372),NA(),FO250)</f>
        <v>0</v>
      </c>
      <c r="FP372">
        <f>IF(OR(FP250="",AND(FP250=FP249,FP250=FP251)),NA(), FP250)</f>
        <v>0</v>
      </c>
      <c r="FQ372">
        <f>IF(ISNA(FR372),NA(),FQ250)</f>
        <v>0</v>
      </c>
      <c r="FR372">
        <f>IF(OR(FR250="",AND(FR250=FR249,FR250=FR251)),NA(), FR250)</f>
        <v>0</v>
      </c>
      <c r="FS372">
        <f>IF(ISNA(FT372),NA(),FS250)</f>
        <v>0</v>
      </c>
      <c r="FT372">
        <f>IF(OR(FT250="",AND(FT250=FT249,FT250=FT251)),NA(), FT250)</f>
        <v>0</v>
      </c>
      <c r="FU372">
        <f>IF(ISNA(FV372),NA(),FU250)</f>
        <v>0</v>
      </c>
      <c r="FV372">
        <f>IF(OR(FV250="",AND(FV250=FV249,FV250=FV251)),NA(), FV250)</f>
        <v>0</v>
      </c>
      <c r="FW372">
        <f>IF(ISNA(FX372),NA(),FW250)</f>
        <v>0</v>
      </c>
      <c r="FX372">
        <f>IF(OR(FX250="",AND(FX250=FX249,FX250=FX251)),NA(), FX250)</f>
        <v>0</v>
      </c>
      <c r="FY372">
        <f>IF(ISNA(FZ372),NA(),FY250)</f>
        <v>0</v>
      </c>
      <c r="FZ372">
        <f>IF(OR(FZ250="",AND(FZ250=FZ249,FZ250=FZ251)),NA(), FZ250)</f>
        <v>0</v>
      </c>
      <c r="GA372">
        <f>IF(ISNA(GB372),NA(),GA250)</f>
        <v>0</v>
      </c>
      <c r="GB372">
        <f>IF(OR(GB250="",AND(GB250=GB249,GB250=GB251)),NA(), GB250)</f>
        <v>0</v>
      </c>
      <c r="GC372">
        <f>IF(ISNA(GD372),NA(),GC250)</f>
        <v>0</v>
      </c>
      <c r="GD372">
        <f>IF(OR(GD250="",AND(GD250=GD249,GD250=GD251)),NA(), GD250)</f>
        <v>0</v>
      </c>
      <c r="GE372">
        <f>IF(ISNA(GF372),NA(),GE250)</f>
        <v>0</v>
      </c>
      <c r="GF372">
        <f>IF(OR(GF250="",AND(GF250=GF249,GF250=GF251)),NA(), GF250)</f>
        <v>0</v>
      </c>
      <c r="GG372">
        <f>IF(ISNA(GH372),NA(),GG250)</f>
        <v>0</v>
      </c>
      <c r="GH372">
        <f>IF(OR(GH250="",AND(GH250=GH249,GH250=GH251)),NA(), GH250)</f>
        <v>0</v>
      </c>
      <c r="GI372">
        <f>IF(ISNA(GJ372),NA(),GI250)</f>
        <v>0</v>
      </c>
      <c r="GJ372">
        <f>IF(OR(GJ250="",AND(GJ250=GJ249,GJ250=GJ251)),NA(), GJ250)</f>
        <v>0</v>
      </c>
      <c r="GK372">
        <f>IF(ISNA(GL372),NA(),GK250)</f>
        <v>0</v>
      </c>
      <c r="GL372">
        <f>IF(OR(GL250="",AND(GL250=GL249,GL250=GL251)),NA(), GL250)</f>
        <v>0</v>
      </c>
      <c r="GM372">
        <f>IF(ISNA(GN372),NA(),GM250)</f>
        <v>0</v>
      </c>
      <c r="GN372">
        <f>IF(OR(GN250="",AND(GN250=GN249,GN250=GN251)),NA(), GN250)</f>
        <v>0</v>
      </c>
      <c r="GO372">
        <f>IF(ISNA(GP372),NA(),GO250)</f>
        <v>0</v>
      </c>
      <c r="GP372">
        <f>IF(OR(GP250="",AND(GP250=GP249,GP250=GP251)),NA(), GP250)</f>
        <v>0</v>
      </c>
      <c r="GQ372">
        <f>IF(ISNA(GR372),NA(),GQ250)</f>
        <v>0</v>
      </c>
      <c r="GR372">
        <f>IF(OR(GR250="",AND(GR250=GR249,GR250=GR251)),NA(), GR250)</f>
        <v>0</v>
      </c>
      <c r="GS372">
        <f>IF(ISNA(GT372),NA(),GS250)</f>
        <v>0</v>
      </c>
      <c r="GT372">
        <f>IF(OR(GT250="",AND(GT250=GT249,GT250=GT251)),NA(), GT250)</f>
        <v>0</v>
      </c>
      <c r="GU372">
        <f>IF(ISNA(GV372),NA(),GU250)</f>
        <v>0</v>
      </c>
      <c r="GV372">
        <f>IF(OR(GV250="",AND(GV250=GV249,GV250=GV251)),NA(), GV250)</f>
        <v>0</v>
      </c>
      <c r="GW372">
        <f>IF(ISNA(GX372),NA(),GW250)</f>
        <v>0</v>
      </c>
      <c r="GX372">
        <f>IF(OR(GX250="",AND(GX250=GX249,GX250=GX251)),NA(), GX250)</f>
        <v>0</v>
      </c>
      <c r="GY372">
        <f>IF(ISNA(GZ372),NA(),GY250)</f>
        <v>0</v>
      </c>
      <c r="GZ372">
        <f>IF(OR(GZ250="",AND(GZ250=GZ249,GZ250=GZ251)),NA(), GZ250)</f>
        <v>0</v>
      </c>
      <c r="HA372">
        <f>IF(ISNA(HB372),NA(),HA250)</f>
        <v>0</v>
      </c>
      <c r="HB372">
        <f>IF(OR(HB250="",AND(HB250=HB249,HB250=HB251)),NA(), HB250)</f>
        <v>0</v>
      </c>
      <c r="HC372">
        <f>IF(ISNA(HD372),NA(),HC250)</f>
        <v>0</v>
      </c>
      <c r="HD372">
        <f>IF(OR(HD250="",AND(HD250=HD249,HD250=HD251)),NA(), HD250)</f>
        <v>0</v>
      </c>
      <c r="HE372">
        <f>IF(ISNA(HF372),NA(),HE250)</f>
        <v>0</v>
      </c>
      <c r="HF372">
        <f>IF(OR(HF250="",AND(HF250=HF249,HF250=HF251)),NA(), HF250)</f>
        <v>0</v>
      </c>
      <c r="HG372">
        <f>IF(ISNA(HH372),NA(),HG250)</f>
        <v>0</v>
      </c>
      <c r="HH372">
        <f>IF(OR(HH250="",AND(HH250=HH249,HH250=HH251)),NA(), HH250)</f>
        <v>0</v>
      </c>
      <c r="HI372">
        <f>IF(ISNA(HJ372),NA(),HI250)</f>
        <v>0</v>
      </c>
      <c r="HJ372">
        <f>IF(OR(HJ250="",AND(HJ250=HJ249,HJ250=HJ251)),NA(), HJ250)</f>
        <v>0</v>
      </c>
      <c r="HK372">
        <f>IF(ISNA(HL372),NA(),HK250)</f>
        <v>0</v>
      </c>
      <c r="HL372">
        <f>IF(OR(HL250="",AND(HL250=HL249,HL250=HL251)),NA(), HL250)</f>
        <v>0</v>
      </c>
      <c r="HM372">
        <f>IF(ISNA(HN372),NA(),HM250)</f>
        <v>0</v>
      </c>
      <c r="HN372">
        <f>IF(OR(HN250="",AND(HN250=HN249,HN250=HN251)),NA(), HN250)</f>
        <v>0</v>
      </c>
      <c r="HO372">
        <f>IF(ISNA(HP372),NA(),HO250)</f>
        <v>0</v>
      </c>
      <c r="HP372">
        <f>IF(OR(HP250="",AND(HP250=HP249,HP250=HP251)),NA(), HP250)</f>
        <v>0</v>
      </c>
      <c r="HQ372">
        <f>IF(ISNA(HR372),NA(),HQ250)</f>
        <v>0</v>
      </c>
      <c r="HR372">
        <f>IF(OR(HR250="",AND(HR250=HR249,HR250=HR251)),NA(), HR250)</f>
        <v>0</v>
      </c>
      <c r="HS372">
        <f>IF(ISNA(HT372),NA(),HS250)</f>
        <v>0</v>
      </c>
      <c r="HT372">
        <f>IF(OR(HT250="",AND(HT250=HT249,HT250=HT251)),NA(), HT250)</f>
        <v>0</v>
      </c>
      <c r="HU372">
        <f>IF(ISNA(HV372),NA(),HU250)</f>
        <v>0</v>
      </c>
      <c r="HV372">
        <f>IF(OR(HV250="",AND(HV250=HV249,HV250=HV251)),NA(), HV250)</f>
        <v>0</v>
      </c>
      <c r="HW372">
        <f>IF(ISNA(HX372),NA(),HW250)</f>
        <v>0</v>
      </c>
      <c r="HX372">
        <f>IF(OR(HX250="",AND(HX250=HX249,HX250=HX251)),NA(), HX250)</f>
        <v>0</v>
      </c>
      <c r="HY372">
        <f>IF(ISNA(HZ372),NA(),HY250)</f>
        <v>0</v>
      </c>
      <c r="HZ372">
        <f>IF(OR(HZ250="",AND(HZ250=HZ249,HZ250=HZ251)),NA(), HZ250)</f>
        <v>0</v>
      </c>
      <c r="IA372">
        <f>IF(ISNA(IB372),NA(),IA250)</f>
        <v>0</v>
      </c>
      <c r="IB372">
        <f>IF(OR(IB250="",AND(IB250=IB249,IB250=IB251)),NA(), IB250)</f>
        <v>0</v>
      </c>
      <c r="IC372">
        <f>IF(ISNA(ID372),NA(),IC250)</f>
        <v>0</v>
      </c>
      <c r="ID372">
        <f>IF(OR(ID250="",AND(ID250=ID249,ID250=ID251)),NA(), ID250)</f>
        <v>0</v>
      </c>
      <c r="IE372">
        <f>IF(ISNA(IF372),NA(),IE250)</f>
        <v>0</v>
      </c>
      <c r="IF372">
        <f>IF(OR(IF250="",AND(IF250=IF249,IF250=IF251)),NA(), IF250)</f>
        <v>0</v>
      </c>
      <c r="IG372">
        <f>IF(ISNA(IH372),NA(),IG250)</f>
        <v>0</v>
      </c>
      <c r="IH372">
        <f>IF(OR(IH250="",AND(IH250=IH249,IH250=IH251)),NA(), IH250)</f>
        <v>0</v>
      </c>
      <c r="II372">
        <f>IF(ISNA(IJ372),NA(),II250)</f>
        <v>0</v>
      </c>
      <c r="IJ372">
        <f>IF(OR(IJ250="",AND(IJ250=IJ249,IJ250=IJ251)),NA(), IJ250)</f>
        <v>0</v>
      </c>
      <c r="IK372">
        <f>IF(ISNA(IL372),NA(),IK250)</f>
        <v>0</v>
      </c>
      <c r="IL372">
        <f>IF(OR(IL250="",AND(IL250=IL249,IL250=IL251)),NA(), IL250)</f>
        <v>0</v>
      </c>
      <c r="IM372">
        <f>IF(ISNA(IN372),NA(),IM250)</f>
        <v>0</v>
      </c>
      <c r="IN372">
        <f>IF(OR(IN250="",AND(IN250=IN249,IN250=IN251)),NA(), IN250)</f>
        <v>0</v>
      </c>
      <c r="IO372">
        <f>IF(ISNA(IP372),NA(),IO250)</f>
        <v>0</v>
      </c>
      <c r="IP372">
        <f>IF(OR(IP250="",AND(IP250=IP249,IP250=IP251)),NA(), IP250)</f>
        <v>0</v>
      </c>
      <c r="IQ372">
        <f>IF(ISNA(IR372),NA(),IQ250)</f>
        <v>0</v>
      </c>
      <c r="IR372">
        <f>IF(OR(IR250="",AND(IR250=IR249,IR250=IR251)),NA(), IR250)</f>
        <v>0</v>
      </c>
      <c r="IS372">
        <f>IF(ISNA(IT372),NA(),IS250)</f>
        <v>0</v>
      </c>
      <c r="IT372">
        <f>IF(OR(IT250="",AND(IT250=IT249,IT250=IT251)),NA(), IT250)</f>
        <v>0</v>
      </c>
      <c r="IU372">
        <f>IF(ISNA(IV372),NA(),IU250)</f>
        <v>0</v>
      </c>
      <c r="IV372">
        <f>IF(OR(IV250="",AND(IV250=IV249,IV250=IV251)),NA(), IV250)</f>
        <v>0</v>
      </c>
      <c r="IW372">
        <f>IF(ISNA(IX372),NA(),IW250)</f>
        <v>0</v>
      </c>
      <c r="IX372">
        <f>IF(OR(IX250="",AND(IX250=IX249,IX250=IX251)),NA(), IX250)</f>
        <v>0</v>
      </c>
      <c r="IY372">
        <f>IF(ISNA(IZ372),NA(),IY250)</f>
        <v>0</v>
      </c>
      <c r="IZ372">
        <f>IF(OR(IZ250="",AND(IZ250=IZ249,IZ250=IZ251)),NA(), IZ250)</f>
        <v>0</v>
      </c>
      <c r="JA372">
        <f>IF(ISNA(JB372),NA(),JA250)</f>
        <v>0</v>
      </c>
      <c r="JB372">
        <f>IF(OR(JB250="",AND(JB250=JB249,JB250=JB251)),NA(), JB250)</f>
        <v>0</v>
      </c>
      <c r="JC372">
        <f>IF(ISNA(JD372),NA(),JC250)</f>
        <v>0</v>
      </c>
      <c r="JD372">
        <f>IF(OR(JD250="",AND(JD250=JD249,JD250=JD251)),NA(), JD250)</f>
        <v>0</v>
      </c>
      <c r="JE372">
        <f>IF(ISNA(JF372),NA(),JE250)</f>
        <v>0</v>
      </c>
      <c r="JF372">
        <f>IF(OR(JF250="",AND(JF250=JF249,JF250=JF251)),NA(), JF250)</f>
        <v>0</v>
      </c>
      <c r="JG372">
        <f>IF(ISNA(JH372),NA(),JG250)</f>
        <v>0</v>
      </c>
      <c r="JH372">
        <f>IF(OR(JH250="",AND(JH250=JH249,JH250=JH251)),NA(), JH250)</f>
        <v>0</v>
      </c>
      <c r="JI372">
        <f>IF(ISNA(JJ372),NA(),JI250)</f>
        <v>0</v>
      </c>
      <c r="JJ372">
        <f>IF(OR(JJ250="",AND(JJ250=JJ249,JJ250=JJ251)),NA(), JJ250)</f>
        <v>0</v>
      </c>
    </row>
    <row r="373" spans="5:270">
      <c r="E373">
        <f>IF(ISNA(F373),NA(),E251)</f>
        <v>0</v>
      </c>
      <c r="F373">
        <f>IF(OR(F251="",AND(F251=F250,F251=F252)),NA(), F251)</f>
        <v>0</v>
      </c>
      <c r="G373">
        <f>IF(ISNA(H373),NA(),G251)</f>
        <v>0</v>
      </c>
      <c r="H373">
        <f>IF(OR(H251="",AND(H251=H250,H251=H252)),NA(), H251)</f>
        <v>0</v>
      </c>
      <c r="I373">
        <f>IF(ISNA(J373),NA(),I251)</f>
        <v>0</v>
      </c>
      <c r="J373">
        <f>IF(OR(J251="",AND(J251=J250,J251=J252)),NA(), J251)</f>
        <v>0</v>
      </c>
      <c r="K373">
        <f>IF(ISNA(L373),NA(),K251)</f>
        <v>0</v>
      </c>
      <c r="L373">
        <f>IF(OR(L251="",AND(L251=L250,L251=L252)),NA(), L251)</f>
        <v>0</v>
      </c>
      <c r="M373">
        <f>IF(ISNA(N373),NA(),M251)</f>
        <v>0</v>
      </c>
      <c r="N373">
        <f>IF(OR(N251="",AND(N251=N250,N251=N252)),NA(), N251)</f>
        <v>0</v>
      </c>
      <c r="O373">
        <f>IF(ISNA(P373),NA(),O251)</f>
        <v>0</v>
      </c>
      <c r="P373">
        <f>IF(OR(P251="",AND(P251=P250,P251=P252)),NA(), P251)</f>
        <v>0</v>
      </c>
      <c r="Q373">
        <f>IF(ISNA(R373),NA(),Q251)</f>
        <v>0</v>
      </c>
      <c r="R373">
        <f>IF(OR(R251="",AND(R251=R250,R251=R252)),NA(), R251)</f>
        <v>0</v>
      </c>
      <c r="S373">
        <f>IF(ISNA(T373),NA(),S251)</f>
        <v>0</v>
      </c>
      <c r="T373">
        <f>IF(OR(T251="",AND(T251=T250,T251=T252)),NA(), T251)</f>
        <v>0</v>
      </c>
      <c r="U373">
        <f>IF(ISNA(V373),NA(),U251)</f>
        <v>0</v>
      </c>
      <c r="V373">
        <f>IF(OR(V251="",AND(V251=V250,V251=V252)),NA(), V251)</f>
        <v>0</v>
      </c>
      <c r="W373">
        <f>IF(ISNA(X373),NA(),W251)</f>
        <v>0</v>
      </c>
      <c r="X373">
        <f>IF(OR(X251="",AND(X251=X250,X251=X252)),NA(), X251)</f>
        <v>0</v>
      </c>
      <c r="Y373">
        <f>IF(ISNA(Z373),NA(),Y251)</f>
        <v>0</v>
      </c>
      <c r="Z373">
        <f>IF(OR(Z251="",AND(Z251=Z250,Z251=Z252)),NA(), Z251)</f>
        <v>0</v>
      </c>
      <c r="AA373">
        <f>IF(ISNA(AB373),NA(),AA251)</f>
        <v>0</v>
      </c>
      <c r="AB373">
        <f>IF(OR(AB251="",AND(AB251=AB250,AB251=AB252)),NA(), AB251)</f>
        <v>0</v>
      </c>
      <c r="AC373">
        <f>IF(ISNA(AD373),NA(),AC251)</f>
        <v>0</v>
      </c>
      <c r="AD373">
        <f>IF(OR(AD251="",AND(AD251=AD250,AD251=AD252)),NA(), AD251)</f>
        <v>0</v>
      </c>
      <c r="AE373">
        <f>IF(ISNA(AF373),NA(),AE251)</f>
        <v>0</v>
      </c>
      <c r="AF373">
        <f>IF(OR(AF251="",AND(AF251=AF250,AF251=AF252)),NA(), AF251)</f>
        <v>0</v>
      </c>
      <c r="AG373">
        <f>IF(ISNA(AH373),NA(),AG251)</f>
        <v>0</v>
      </c>
      <c r="AH373">
        <f>IF(OR(AH251="",AND(AH251=AH250,AH251=AH252)),NA(), AH251)</f>
        <v>0</v>
      </c>
      <c r="AI373">
        <f>IF(ISNA(AJ373),NA(),AI251)</f>
        <v>0</v>
      </c>
      <c r="AJ373">
        <f>IF(OR(AJ251="",AND(AJ251=AJ250,AJ251=AJ252)),NA(), AJ251)</f>
        <v>0</v>
      </c>
      <c r="AK373">
        <f>IF(ISNA(AL373),NA(),AK251)</f>
        <v>0</v>
      </c>
      <c r="AL373">
        <f>IF(OR(AL251="",AND(AL251=AL250,AL251=AL252)),NA(), AL251)</f>
        <v>0</v>
      </c>
      <c r="AM373">
        <f>IF(ISNA(AN373),NA(),AM251)</f>
        <v>0</v>
      </c>
      <c r="AN373">
        <f>IF(OR(AN251="",AND(AN251=AN250,AN251=AN252)),NA(), AN251)</f>
        <v>0</v>
      </c>
      <c r="AO373">
        <f>IF(ISNA(AP373),NA(),AO251)</f>
        <v>0</v>
      </c>
      <c r="AP373">
        <f>IF(OR(AP251="",AND(AP251=AP250,AP251=AP252)),NA(), AP251)</f>
        <v>0</v>
      </c>
      <c r="AQ373">
        <f>IF(ISNA(AR373),NA(),AQ251)</f>
        <v>0</v>
      </c>
      <c r="AR373">
        <f>IF(OR(AR251="",AND(AR251=AR250,AR251=AR252)),NA(), AR251)</f>
        <v>0</v>
      </c>
      <c r="AS373">
        <f>IF(ISNA(AT373),NA(),AS251)</f>
        <v>0</v>
      </c>
      <c r="AT373">
        <f>IF(OR(AT251="",AND(AT251=AT250,AT251=AT252)),NA(), AT251)</f>
        <v>0</v>
      </c>
      <c r="AU373">
        <f>IF(ISNA(AV373),NA(),AU251)</f>
        <v>0</v>
      </c>
      <c r="AV373">
        <f>IF(OR(AV251="",AND(AV251=AV250,AV251=AV252)),NA(), AV251)</f>
        <v>0</v>
      </c>
      <c r="AW373">
        <f>IF(ISNA(AX373),NA(),AW251)</f>
        <v>0</v>
      </c>
      <c r="AX373">
        <f>IF(OR(AX251="",AND(AX251=AX250,AX251=AX252)),NA(), AX251)</f>
        <v>0</v>
      </c>
      <c r="AY373">
        <f>IF(ISNA(AZ373),NA(),AY251)</f>
        <v>0</v>
      </c>
      <c r="AZ373">
        <f>IF(OR(AZ251="",AND(AZ251=AZ250,AZ251=AZ252)),NA(), AZ251)</f>
        <v>0</v>
      </c>
      <c r="BA373">
        <f>IF(ISNA(BB373),NA(),BA251)</f>
        <v>0</v>
      </c>
      <c r="BB373">
        <f>IF(OR(BB251="",AND(BB251=BB250,BB251=BB252)),NA(), BB251)</f>
        <v>0</v>
      </c>
      <c r="BC373">
        <f>IF(ISNA(BD373),NA(),BC251)</f>
        <v>0</v>
      </c>
      <c r="BD373">
        <f>IF(OR(BD251="",AND(BD251=BD250,BD251=BD252)),NA(), BD251)</f>
        <v>0</v>
      </c>
      <c r="BE373">
        <f>IF(ISNA(BF373),NA(),BE251)</f>
        <v>0</v>
      </c>
      <c r="BF373">
        <f>IF(OR(BF251="",AND(BF251=BF250,BF251=BF252)),NA(), BF251)</f>
        <v>0</v>
      </c>
      <c r="BG373">
        <f>IF(ISNA(BH373),NA(),BG251)</f>
        <v>0</v>
      </c>
      <c r="BH373">
        <f>IF(OR(BH251="",AND(BH251=BH250,BH251=BH252)),NA(), BH251)</f>
        <v>0</v>
      </c>
      <c r="BI373">
        <f>IF(ISNA(BJ373),NA(),BI251)</f>
        <v>0</v>
      </c>
      <c r="BJ373">
        <f>IF(OR(BJ251="",AND(BJ251=BJ250,BJ251=BJ252)),NA(), BJ251)</f>
        <v>0</v>
      </c>
      <c r="BK373">
        <f>IF(ISNA(BL373),NA(),BK251)</f>
        <v>0</v>
      </c>
      <c r="BL373">
        <f>IF(OR(BL251="",AND(BL251=BL250,BL251=BL252)),NA(), BL251)</f>
        <v>0</v>
      </c>
      <c r="BM373">
        <f>IF(ISNA(BN373),NA(),BM251)</f>
        <v>0</v>
      </c>
      <c r="BN373">
        <f>IF(OR(BN251="",AND(BN251=BN250,BN251=BN252)),NA(), BN251)</f>
        <v>0</v>
      </c>
      <c r="BO373">
        <f>IF(ISNA(BP373),NA(),BO251)</f>
        <v>0</v>
      </c>
      <c r="BP373">
        <f>IF(OR(BP251="",AND(BP251=BP250,BP251=BP252)),NA(), BP251)</f>
        <v>0</v>
      </c>
      <c r="BQ373">
        <f>IF(ISNA(BR373),NA(),BQ251)</f>
        <v>0</v>
      </c>
      <c r="BR373">
        <f>IF(OR(BR251="",AND(BR251=BR250,BR251=BR252)),NA(), BR251)</f>
        <v>0</v>
      </c>
      <c r="BS373">
        <f>IF(ISNA(BT373),NA(),BS251)</f>
        <v>0</v>
      </c>
      <c r="BT373">
        <f>IF(OR(BT251="",AND(BT251=BT250,BT251=BT252)),NA(), BT251)</f>
        <v>0</v>
      </c>
      <c r="BU373">
        <f>IF(ISNA(BV373),NA(),BU251)</f>
        <v>0</v>
      </c>
      <c r="BV373">
        <f>IF(OR(BV251="",AND(BV251=BV250,BV251=BV252)),NA(), BV251)</f>
        <v>0</v>
      </c>
      <c r="BW373">
        <f>IF(ISNA(BX373),NA(),BW251)</f>
        <v>0</v>
      </c>
      <c r="BX373">
        <f>IF(OR(BX251="",AND(BX251=BX250,BX251=BX252)),NA(), BX251)</f>
        <v>0</v>
      </c>
      <c r="BY373">
        <f>IF(ISNA(BZ373),NA(),BY251)</f>
        <v>0</v>
      </c>
      <c r="BZ373">
        <f>IF(OR(BZ251="",AND(BZ251=BZ250,BZ251=BZ252)),NA(), BZ251)</f>
        <v>0</v>
      </c>
      <c r="CA373">
        <f>IF(ISNA(CB373),NA(),CA251)</f>
        <v>0</v>
      </c>
      <c r="CB373">
        <f>IF(OR(CB251="",AND(CB251=CB250,CB251=CB252)),NA(), CB251)</f>
        <v>0</v>
      </c>
      <c r="CC373">
        <f>IF(ISNA(CD373),NA(),CC251)</f>
        <v>0</v>
      </c>
      <c r="CD373">
        <f>IF(OR(CD251="",AND(CD251=CD250,CD251=CD252)),NA(), CD251)</f>
        <v>0</v>
      </c>
      <c r="CE373">
        <f>IF(ISNA(CF373),NA(),CE251)</f>
        <v>0</v>
      </c>
      <c r="CF373">
        <f>IF(OR(CF251="",AND(CF251=CF250,CF251=CF252)),NA(), CF251)</f>
        <v>0</v>
      </c>
      <c r="CG373">
        <f>IF(ISNA(CH373),NA(),CG251)</f>
        <v>0</v>
      </c>
      <c r="CH373">
        <f>IF(OR(CH251="",AND(CH251=CH250,CH251=CH252)),NA(), CH251)</f>
        <v>0</v>
      </c>
      <c r="CI373">
        <f>IF(ISNA(CJ373),NA(),CI251)</f>
        <v>0</v>
      </c>
      <c r="CJ373">
        <f>IF(OR(CJ251="",AND(CJ251=CJ250,CJ251=CJ252)),NA(), CJ251)</f>
        <v>0</v>
      </c>
      <c r="CK373">
        <f>IF(ISNA(CL373),NA(),CK251)</f>
        <v>0</v>
      </c>
      <c r="CL373">
        <f>IF(OR(CL251="",AND(CL251=CL250,CL251=CL252)),NA(), CL251)</f>
        <v>0</v>
      </c>
      <c r="CM373">
        <f>IF(ISNA(CN373),NA(),CM251)</f>
        <v>0</v>
      </c>
      <c r="CN373">
        <f>IF(OR(CN251="",AND(CN251=CN250,CN251=CN252)),NA(), CN251)</f>
        <v>0</v>
      </c>
      <c r="CO373">
        <f>IF(ISNA(CP373),NA(),CO251)</f>
        <v>0</v>
      </c>
      <c r="CP373">
        <f>IF(OR(CP251="",AND(CP251=CP250,CP251=CP252)),NA(), CP251)</f>
        <v>0</v>
      </c>
      <c r="CQ373">
        <f>IF(ISNA(CR373),NA(),CQ251)</f>
        <v>0</v>
      </c>
      <c r="CR373">
        <f>IF(OR(CR251="",AND(CR251=CR250,CR251=CR252)),NA(), CR251)</f>
        <v>0</v>
      </c>
      <c r="CS373">
        <f>IF(ISNA(CT373),NA(),CS251)</f>
        <v>0</v>
      </c>
      <c r="CT373">
        <f>IF(OR(CT251="",AND(CT251=CT250,CT251=CT252)),NA(), CT251)</f>
        <v>0</v>
      </c>
      <c r="CU373">
        <f>IF(ISNA(CV373),NA(),CU251)</f>
        <v>0</v>
      </c>
      <c r="CV373">
        <f>IF(OR(CV251="",AND(CV251=CV250,CV251=CV252)),NA(), CV251)</f>
        <v>0</v>
      </c>
      <c r="CW373">
        <f>IF(ISNA(CX373),NA(),CW251)</f>
        <v>0</v>
      </c>
      <c r="CX373">
        <f>IF(OR(CX251="",AND(CX251=CX250,CX251=CX252)),NA(), CX251)</f>
        <v>0</v>
      </c>
      <c r="CY373">
        <f>IF(ISNA(CZ373),NA(),CY251)</f>
        <v>0</v>
      </c>
      <c r="CZ373">
        <f>IF(OR(CZ251="",AND(CZ251=CZ250,CZ251=CZ252)),NA(), CZ251)</f>
        <v>0</v>
      </c>
      <c r="DA373">
        <f>IF(ISNA(DB373),NA(),DA251)</f>
        <v>0</v>
      </c>
      <c r="DB373">
        <f>IF(OR(DB251="",AND(DB251=DB250,DB251=DB252)),NA(), DB251)</f>
        <v>0</v>
      </c>
      <c r="DC373">
        <f>IF(ISNA(DD373),NA(),DC251)</f>
        <v>0</v>
      </c>
      <c r="DD373">
        <f>IF(OR(DD251="",AND(DD251=DD250,DD251=DD252)),NA(), DD251)</f>
        <v>0</v>
      </c>
      <c r="DE373">
        <f>IF(ISNA(DF373),NA(),DE251)</f>
        <v>0</v>
      </c>
      <c r="DF373">
        <f>IF(OR(DF251="",AND(DF251=DF250,DF251=DF252)),NA(), DF251)</f>
        <v>0</v>
      </c>
      <c r="DG373">
        <f>IF(ISNA(DH373),NA(),DG251)</f>
        <v>0</v>
      </c>
      <c r="DH373">
        <f>IF(OR(DH251="",AND(DH251=DH250,DH251=DH252)),NA(), DH251)</f>
        <v>0</v>
      </c>
      <c r="DI373">
        <f>IF(ISNA(DJ373),NA(),DI251)</f>
        <v>0</v>
      </c>
      <c r="DJ373">
        <f>IF(OR(DJ251="",AND(DJ251=DJ250,DJ251=DJ252)),NA(), DJ251)</f>
        <v>0</v>
      </c>
      <c r="DK373">
        <f>IF(ISNA(DL373),NA(),DK251)</f>
        <v>0</v>
      </c>
      <c r="DL373">
        <f>IF(OR(DL251="",AND(DL251=DL250,DL251=DL252)),NA(), DL251)</f>
        <v>0</v>
      </c>
      <c r="DM373">
        <f>IF(ISNA(DN373),NA(),DM251)</f>
        <v>0</v>
      </c>
      <c r="DN373">
        <f>IF(OR(DN251="",AND(DN251=DN250,DN251=DN252)),NA(), DN251)</f>
        <v>0</v>
      </c>
      <c r="DO373">
        <f>IF(ISNA(DP373),NA(),DO251)</f>
        <v>0</v>
      </c>
      <c r="DP373">
        <f>IF(OR(DP251="",AND(DP251=DP250,DP251=DP252)),NA(), DP251)</f>
        <v>0</v>
      </c>
      <c r="DQ373">
        <f>IF(ISNA(DR373),NA(),DQ251)</f>
        <v>0</v>
      </c>
      <c r="DR373">
        <f>IF(OR(DR251="",AND(DR251=DR250,DR251=DR252)),NA(), DR251)</f>
        <v>0</v>
      </c>
      <c r="DS373">
        <f>IF(ISNA(DT373),NA(),DS251)</f>
        <v>0</v>
      </c>
      <c r="DT373">
        <f>IF(OR(DT251="",AND(DT251=DT250,DT251=DT252)),NA(), DT251)</f>
        <v>0</v>
      </c>
      <c r="DU373">
        <f>IF(ISNA(DV373),NA(),DU251)</f>
        <v>0</v>
      </c>
      <c r="DV373">
        <f>IF(OR(DV251="",AND(DV251=DV250,DV251=DV252)),NA(), DV251)</f>
        <v>0</v>
      </c>
      <c r="DW373">
        <f>IF(ISNA(DX373),NA(),DW251)</f>
        <v>0</v>
      </c>
      <c r="DX373">
        <f>IF(OR(DX251="",AND(DX251=DX250,DX251=DX252)),NA(), DX251)</f>
        <v>0</v>
      </c>
      <c r="DY373">
        <f>IF(ISNA(DZ373),NA(),DY251)</f>
        <v>0</v>
      </c>
      <c r="DZ373">
        <f>IF(OR(DZ251="",AND(DZ251=DZ250,DZ251=DZ252)),NA(), DZ251)</f>
        <v>0</v>
      </c>
      <c r="EA373">
        <f>IF(ISNA(EB373),NA(),EA251)</f>
        <v>0</v>
      </c>
      <c r="EB373">
        <f>IF(OR(EB251="",AND(EB251=EB250,EB251=EB252)),NA(), EB251)</f>
        <v>0</v>
      </c>
      <c r="EC373">
        <f>IF(ISNA(ED373),NA(),EC251)</f>
        <v>0</v>
      </c>
      <c r="ED373">
        <f>IF(OR(ED251="",AND(ED251=ED250,ED251=ED252)),NA(), ED251)</f>
        <v>0</v>
      </c>
      <c r="EE373">
        <f>IF(ISNA(EF373),NA(),EE251)</f>
        <v>0</v>
      </c>
      <c r="EF373">
        <f>IF(OR(EF251="",AND(EF251=EF250,EF251=EF252)),NA(), EF251)</f>
        <v>0</v>
      </c>
      <c r="EI373">
        <f>IF(ISNA(EJ373),NA(),EI251)</f>
        <v>0</v>
      </c>
      <c r="EJ373">
        <f>IF(OR(EJ251="",AND(EJ251=EJ250,EJ251=EJ252)),NA(), EJ251)</f>
        <v>0</v>
      </c>
      <c r="EK373">
        <f>IF(ISNA(EL373),NA(),EK251)</f>
        <v>0</v>
      </c>
      <c r="EL373">
        <f>IF(OR(EL251="",AND(EL251=EL250,EL251=EL252)),NA(), EL251)</f>
        <v>0</v>
      </c>
      <c r="EM373">
        <f>IF(ISNA(EN373),NA(),EM251)</f>
        <v>0</v>
      </c>
      <c r="EN373">
        <f>IF(OR(EN251="",AND(EN251=EN250,EN251=EN252)),NA(), EN251)</f>
        <v>0</v>
      </c>
      <c r="EO373">
        <f>IF(ISNA(EP373),NA(),EO251)</f>
        <v>0</v>
      </c>
      <c r="EP373">
        <f>IF(OR(EP251="",AND(EP251=EP250,EP251=EP252)),NA(), EP251)</f>
        <v>0</v>
      </c>
      <c r="EQ373">
        <f>IF(ISNA(ER373),NA(),EQ251)</f>
        <v>0</v>
      </c>
      <c r="ER373">
        <f>IF(OR(ER251="",AND(ER251=ER250,ER251=ER252)),NA(), ER251)</f>
        <v>0</v>
      </c>
      <c r="ES373">
        <f>IF(ISNA(ET373),NA(),ES251)</f>
        <v>0</v>
      </c>
      <c r="ET373">
        <f>IF(OR(ET251="",AND(ET251=ET250,ET251=ET252)),NA(), ET251)</f>
        <v>0</v>
      </c>
      <c r="EU373">
        <f>IF(ISNA(EV373),NA(),EU251)</f>
        <v>0</v>
      </c>
      <c r="EV373">
        <f>IF(OR(EV251="",AND(EV251=EV250,EV251=EV252)),NA(), EV251)</f>
        <v>0</v>
      </c>
      <c r="EW373">
        <f>IF(ISNA(EX373),NA(),EW251)</f>
        <v>0</v>
      </c>
      <c r="EX373">
        <f>IF(OR(EX251="",AND(EX251=EX250,EX251=EX252)),NA(), EX251)</f>
        <v>0</v>
      </c>
      <c r="EY373">
        <f>IF(ISNA(EZ373),NA(),EY251)</f>
        <v>0</v>
      </c>
      <c r="EZ373">
        <f>IF(OR(EZ251="",AND(EZ251=EZ250,EZ251=EZ252)),NA(), EZ251)</f>
        <v>0</v>
      </c>
      <c r="FA373">
        <f>IF(ISNA(FB373),NA(),FA251)</f>
        <v>0</v>
      </c>
      <c r="FB373">
        <f>IF(OR(FB251="",AND(FB251=FB250,FB251=FB252)),NA(), FB251)</f>
        <v>0</v>
      </c>
      <c r="FC373">
        <f>IF(ISNA(FD373),NA(),FC251)</f>
        <v>0</v>
      </c>
      <c r="FD373">
        <f>IF(OR(FD251="",AND(FD251=FD250,FD251=FD252)),NA(), FD251)</f>
        <v>0</v>
      </c>
      <c r="FE373">
        <f>IF(ISNA(FF373),NA(),FE251)</f>
        <v>0</v>
      </c>
      <c r="FF373">
        <f>IF(OR(FF251="",AND(FF251=FF250,FF251=FF252)),NA(), FF251)</f>
        <v>0</v>
      </c>
      <c r="FG373">
        <f>IF(ISNA(FH373),NA(),FG251)</f>
        <v>0</v>
      </c>
      <c r="FH373">
        <f>IF(OR(FH251="",AND(FH251=FH250,FH251=FH252)),NA(), FH251)</f>
        <v>0</v>
      </c>
      <c r="FI373">
        <f>IF(ISNA(FJ373),NA(),FI251)</f>
        <v>0</v>
      </c>
      <c r="FJ373">
        <f>IF(OR(FJ251="",AND(FJ251=FJ250,FJ251=FJ252)),NA(), FJ251)</f>
        <v>0</v>
      </c>
      <c r="FK373">
        <f>IF(ISNA(FL373),NA(),FK251)</f>
        <v>0</v>
      </c>
      <c r="FL373">
        <f>IF(OR(FL251="",AND(FL251=FL250,FL251=FL252)),NA(), FL251)</f>
        <v>0</v>
      </c>
      <c r="FM373">
        <f>IF(ISNA(FN373),NA(),FM251)</f>
        <v>0</v>
      </c>
      <c r="FN373">
        <f>IF(OR(FN251="",AND(FN251=FN250,FN251=FN252)),NA(), FN251)</f>
        <v>0</v>
      </c>
      <c r="FO373">
        <f>IF(ISNA(FP373),NA(),FO251)</f>
        <v>0</v>
      </c>
      <c r="FP373">
        <f>IF(OR(FP251="",AND(FP251=FP250,FP251=FP252)),NA(), FP251)</f>
        <v>0</v>
      </c>
      <c r="FQ373">
        <f>IF(ISNA(FR373),NA(),FQ251)</f>
        <v>0</v>
      </c>
      <c r="FR373">
        <f>IF(OR(FR251="",AND(FR251=FR250,FR251=FR252)),NA(), FR251)</f>
        <v>0</v>
      </c>
      <c r="FS373">
        <f>IF(ISNA(FT373),NA(),FS251)</f>
        <v>0</v>
      </c>
      <c r="FT373">
        <f>IF(OR(FT251="",AND(FT251=FT250,FT251=FT252)),NA(), FT251)</f>
        <v>0</v>
      </c>
      <c r="FU373">
        <f>IF(ISNA(FV373),NA(),FU251)</f>
        <v>0</v>
      </c>
      <c r="FV373">
        <f>IF(OR(FV251="",AND(FV251=FV250,FV251=FV252)),NA(), FV251)</f>
        <v>0</v>
      </c>
      <c r="FW373">
        <f>IF(ISNA(FX373),NA(),FW251)</f>
        <v>0</v>
      </c>
      <c r="FX373">
        <f>IF(OR(FX251="",AND(FX251=FX250,FX251=FX252)),NA(), FX251)</f>
        <v>0</v>
      </c>
      <c r="FY373">
        <f>IF(ISNA(FZ373),NA(),FY251)</f>
        <v>0</v>
      </c>
      <c r="FZ373">
        <f>IF(OR(FZ251="",AND(FZ251=FZ250,FZ251=FZ252)),NA(), FZ251)</f>
        <v>0</v>
      </c>
      <c r="GA373">
        <f>IF(ISNA(GB373),NA(),GA251)</f>
        <v>0</v>
      </c>
      <c r="GB373">
        <f>IF(OR(GB251="",AND(GB251=GB250,GB251=GB252)),NA(), GB251)</f>
        <v>0</v>
      </c>
      <c r="GC373">
        <f>IF(ISNA(GD373),NA(),GC251)</f>
        <v>0</v>
      </c>
      <c r="GD373">
        <f>IF(OR(GD251="",AND(GD251=GD250,GD251=GD252)),NA(), GD251)</f>
        <v>0</v>
      </c>
      <c r="GE373">
        <f>IF(ISNA(GF373),NA(),GE251)</f>
        <v>0</v>
      </c>
      <c r="GF373">
        <f>IF(OR(GF251="",AND(GF251=GF250,GF251=GF252)),NA(), GF251)</f>
        <v>0</v>
      </c>
      <c r="GG373">
        <f>IF(ISNA(GH373),NA(),GG251)</f>
        <v>0</v>
      </c>
      <c r="GH373">
        <f>IF(OR(GH251="",AND(GH251=GH250,GH251=GH252)),NA(), GH251)</f>
        <v>0</v>
      </c>
      <c r="GI373">
        <f>IF(ISNA(GJ373),NA(),GI251)</f>
        <v>0</v>
      </c>
      <c r="GJ373">
        <f>IF(OR(GJ251="",AND(GJ251=GJ250,GJ251=GJ252)),NA(), GJ251)</f>
        <v>0</v>
      </c>
      <c r="GK373">
        <f>IF(ISNA(GL373),NA(),GK251)</f>
        <v>0</v>
      </c>
      <c r="GL373">
        <f>IF(OR(GL251="",AND(GL251=GL250,GL251=GL252)),NA(), GL251)</f>
        <v>0</v>
      </c>
      <c r="GM373">
        <f>IF(ISNA(GN373),NA(),GM251)</f>
        <v>0</v>
      </c>
      <c r="GN373">
        <f>IF(OR(GN251="",AND(GN251=GN250,GN251=GN252)),NA(), GN251)</f>
        <v>0</v>
      </c>
      <c r="GO373">
        <f>IF(ISNA(GP373),NA(),GO251)</f>
        <v>0</v>
      </c>
      <c r="GP373">
        <f>IF(OR(GP251="",AND(GP251=GP250,GP251=GP252)),NA(), GP251)</f>
        <v>0</v>
      </c>
      <c r="GQ373">
        <f>IF(ISNA(GR373),NA(),GQ251)</f>
        <v>0</v>
      </c>
      <c r="GR373">
        <f>IF(OR(GR251="",AND(GR251=GR250,GR251=GR252)),NA(), GR251)</f>
        <v>0</v>
      </c>
      <c r="GS373">
        <f>IF(ISNA(GT373),NA(),GS251)</f>
        <v>0</v>
      </c>
      <c r="GT373">
        <f>IF(OR(GT251="",AND(GT251=GT250,GT251=GT252)),NA(), GT251)</f>
        <v>0</v>
      </c>
      <c r="GU373">
        <f>IF(ISNA(GV373),NA(),GU251)</f>
        <v>0</v>
      </c>
      <c r="GV373">
        <f>IF(OR(GV251="",AND(GV251=GV250,GV251=GV252)),NA(), GV251)</f>
        <v>0</v>
      </c>
      <c r="GW373">
        <f>IF(ISNA(GX373),NA(),GW251)</f>
        <v>0</v>
      </c>
      <c r="GX373">
        <f>IF(OR(GX251="",AND(GX251=GX250,GX251=GX252)),NA(), GX251)</f>
        <v>0</v>
      </c>
      <c r="GY373">
        <f>IF(ISNA(GZ373),NA(),GY251)</f>
        <v>0</v>
      </c>
      <c r="GZ373">
        <f>IF(OR(GZ251="",AND(GZ251=GZ250,GZ251=GZ252)),NA(), GZ251)</f>
        <v>0</v>
      </c>
      <c r="HA373">
        <f>IF(ISNA(HB373),NA(),HA251)</f>
        <v>0</v>
      </c>
      <c r="HB373">
        <f>IF(OR(HB251="",AND(HB251=HB250,HB251=HB252)),NA(), HB251)</f>
        <v>0</v>
      </c>
      <c r="HC373">
        <f>IF(ISNA(HD373),NA(),HC251)</f>
        <v>0</v>
      </c>
      <c r="HD373">
        <f>IF(OR(HD251="",AND(HD251=HD250,HD251=HD252)),NA(), HD251)</f>
        <v>0</v>
      </c>
      <c r="HE373">
        <f>IF(ISNA(HF373),NA(),HE251)</f>
        <v>0</v>
      </c>
      <c r="HF373">
        <f>IF(OR(HF251="",AND(HF251=HF250,HF251=HF252)),NA(), HF251)</f>
        <v>0</v>
      </c>
      <c r="HG373">
        <f>IF(ISNA(HH373),NA(),HG251)</f>
        <v>0</v>
      </c>
      <c r="HH373">
        <f>IF(OR(HH251="",AND(HH251=HH250,HH251=HH252)),NA(), HH251)</f>
        <v>0</v>
      </c>
      <c r="HI373">
        <f>IF(ISNA(HJ373),NA(),HI251)</f>
        <v>0</v>
      </c>
      <c r="HJ373">
        <f>IF(OR(HJ251="",AND(HJ251=HJ250,HJ251=HJ252)),NA(), HJ251)</f>
        <v>0</v>
      </c>
      <c r="HK373">
        <f>IF(ISNA(HL373),NA(),HK251)</f>
        <v>0</v>
      </c>
      <c r="HL373">
        <f>IF(OR(HL251="",AND(HL251=HL250,HL251=HL252)),NA(), HL251)</f>
        <v>0</v>
      </c>
      <c r="HM373">
        <f>IF(ISNA(HN373),NA(),HM251)</f>
        <v>0</v>
      </c>
      <c r="HN373">
        <f>IF(OR(HN251="",AND(HN251=HN250,HN251=HN252)),NA(), HN251)</f>
        <v>0</v>
      </c>
      <c r="HO373">
        <f>IF(ISNA(HP373),NA(),HO251)</f>
        <v>0</v>
      </c>
      <c r="HP373">
        <f>IF(OR(HP251="",AND(HP251=HP250,HP251=HP252)),NA(), HP251)</f>
        <v>0</v>
      </c>
      <c r="HQ373">
        <f>IF(ISNA(HR373),NA(),HQ251)</f>
        <v>0</v>
      </c>
      <c r="HR373">
        <f>IF(OR(HR251="",AND(HR251=HR250,HR251=HR252)),NA(), HR251)</f>
        <v>0</v>
      </c>
      <c r="HS373">
        <f>IF(ISNA(HT373),NA(),HS251)</f>
        <v>0</v>
      </c>
      <c r="HT373">
        <f>IF(OR(HT251="",AND(HT251=HT250,HT251=HT252)),NA(), HT251)</f>
        <v>0</v>
      </c>
      <c r="HU373">
        <f>IF(ISNA(HV373),NA(),HU251)</f>
        <v>0</v>
      </c>
      <c r="HV373">
        <f>IF(OR(HV251="",AND(HV251=HV250,HV251=HV252)),NA(), HV251)</f>
        <v>0</v>
      </c>
      <c r="HW373">
        <f>IF(ISNA(HX373),NA(),HW251)</f>
        <v>0</v>
      </c>
      <c r="HX373">
        <f>IF(OR(HX251="",AND(HX251=HX250,HX251=HX252)),NA(), HX251)</f>
        <v>0</v>
      </c>
      <c r="HY373">
        <f>IF(ISNA(HZ373),NA(),HY251)</f>
        <v>0</v>
      </c>
      <c r="HZ373">
        <f>IF(OR(HZ251="",AND(HZ251=HZ250,HZ251=HZ252)),NA(), HZ251)</f>
        <v>0</v>
      </c>
      <c r="IA373">
        <f>IF(ISNA(IB373),NA(),IA251)</f>
        <v>0</v>
      </c>
      <c r="IB373">
        <f>IF(OR(IB251="",AND(IB251=IB250,IB251=IB252)),NA(), IB251)</f>
        <v>0</v>
      </c>
      <c r="IC373">
        <f>IF(ISNA(ID373),NA(),IC251)</f>
        <v>0</v>
      </c>
      <c r="ID373">
        <f>IF(OR(ID251="",AND(ID251=ID250,ID251=ID252)),NA(), ID251)</f>
        <v>0</v>
      </c>
      <c r="IE373">
        <f>IF(ISNA(IF373),NA(),IE251)</f>
        <v>0</v>
      </c>
      <c r="IF373">
        <f>IF(OR(IF251="",AND(IF251=IF250,IF251=IF252)),NA(), IF251)</f>
        <v>0</v>
      </c>
      <c r="IG373">
        <f>IF(ISNA(IH373),NA(),IG251)</f>
        <v>0</v>
      </c>
      <c r="IH373">
        <f>IF(OR(IH251="",AND(IH251=IH250,IH251=IH252)),NA(), IH251)</f>
        <v>0</v>
      </c>
      <c r="II373">
        <f>IF(ISNA(IJ373),NA(),II251)</f>
        <v>0</v>
      </c>
      <c r="IJ373">
        <f>IF(OR(IJ251="",AND(IJ251=IJ250,IJ251=IJ252)),NA(), IJ251)</f>
        <v>0</v>
      </c>
      <c r="IK373">
        <f>IF(ISNA(IL373),NA(),IK251)</f>
        <v>0</v>
      </c>
      <c r="IL373">
        <f>IF(OR(IL251="",AND(IL251=IL250,IL251=IL252)),NA(), IL251)</f>
        <v>0</v>
      </c>
      <c r="IM373">
        <f>IF(ISNA(IN373),NA(),IM251)</f>
        <v>0</v>
      </c>
      <c r="IN373">
        <f>IF(OR(IN251="",AND(IN251=IN250,IN251=IN252)),NA(), IN251)</f>
        <v>0</v>
      </c>
      <c r="IO373">
        <f>IF(ISNA(IP373),NA(),IO251)</f>
        <v>0</v>
      </c>
      <c r="IP373">
        <f>IF(OR(IP251="",AND(IP251=IP250,IP251=IP252)),NA(), IP251)</f>
        <v>0</v>
      </c>
      <c r="IQ373">
        <f>IF(ISNA(IR373),NA(),IQ251)</f>
        <v>0</v>
      </c>
      <c r="IR373">
        <f>IF(OR(IR251="",AND(IR251=IR250,IR251=IR252)),NA(), IR251)</f>
        <v>0</v>
      </c>
      <c r="IS373">
        <f>IF(ISNA(IT373),NA(),IS251)</f>
        <v>0</v>
      </c>
      <c r="IT373">
        <f>IF(OR(IT251="",AND(IT251=IT250,IT251=IT252)),NA(), IT251)</f>
        <v>0</v>
      </c>
      <c r="IU373">
        <f>IF(ISNA(IV373),NA(),IU251)</f>
        <v>0</v>
      </c>
      <c r="IV373">
        <f>IF(OR(IV251="",AND(IV251=IV250,IV251=IV252)),NA(), IV251)</f>
        <v>0</v>
      </c>
      <c r="IW373">
        <f>IF(ISNA(IX373),NA(),IW251)</f>
        <v>0</v>
      </c>
      <c r="IX373">
        <f>IF(OR(IX251="",AND(IX251=IX250,IX251=IX252)),NA(), IX251)</f>
        <v>0</v>
      </c>
      <c r="IY373">
        <f>IF(ISNA(IZ373),NA(),IY251)</f>
        <v>0</v>
      </c>
      <c r="IZ373">
        <f>IF(OR(IZ251="",AND(IZ251=IZ250,IZ251=IZ252)),NA(), IZ251)</f>
        <v>0</v>
      </c>
      <c r="JA373">
        <f>IF(ISNA(JB373),NA(),JA251)</f>
        <v>0</v>
      </c>
      <c r="JB373">
        <f>IF(OR(JB251="",AND(JB251=JB250,JB251=JB252)),NA(), JB251)</f>
        <v>0</v>
      </c>
      <c r="JC373">
        <f>IF(ISNA(JD373),NA(),JC251)</f>
        <v>0</v>
      </c>
      <c r="JD373">
        <f>IF(OR(JD251="",AND(JD251=JD250,JD251=JD252)),NA(), JD251)</f>
        <v>0</v>
      </c>
      <c r="JE373">
        <f>IF(ISNA(JF373),NA(),JE251)</f>
        <v>0</v>
      </c>
      <c r="JF373">
        <f>IF(OR(JF251="",AND(JF251=JF250,JF251=JF252)),NA(), JF251)</f>
        <v>0</v>
      </c>
      <c r="JG373">
        <f>IF(ISNA(JH373),NA(),JG251)</f>
        <v>0</v>
      </c>
      <c r="JH373">
        <f>IF(OR(JH251="",AND(JH251=JH250,JH251=JH252)),NA(), JH251)</f>
        <v>0</v>
      </c>
      <c r="JI373">
        <f>IF(ISNA(JJ373),NA(),JI251)</f>
        <v>0</v>
      </c>
      <c r="JJ373">
        <f>IF(OR(JJ251="",AND(JJ251=JJ250,JJ251=JJ252)),NA(), JJ251)</f>
        <v>0</v>
      </c>
    </row>
    <row r="374" spans="5:270">
      <c r="E374">
        <f>IF(ISNA(F374),NA(),E252)</f>
        <v>0</v>
      </c>
      <c r="F374">
        <f>IF(OR(F252="",AND(F252=F251,F252=F253)),NA(), F252)</f>
        <v>0</v>
      </c>
      <c r="G374">
        <f>IF(ISNA(H374),NA(),G252)</f>
        <v>0</v>
      </c>
      <c r="H374">
        <f>IF(OR(H252="",AND(H252=H251,H252=H253)),NA(), H252)</f>
        <v>0</v>
      </c>
      <c r="I374">
        <f>IF(ISNA(J374),NA(),I252)</f>
        <v>0</v>
      </c>
      <c r="J374">
        <f>IF(OR(J252="",AND(J252=J251,J252=J253)),NA(), J252)</f>
        <v>0</v>
      </c>
      <c r="K374">
        <f>IF(ISNA(L374),NA(),K252)</f>
        <v>0</v>
      </c>
      <c r="L374">
        <f>IF(OR(L252="",AND(L252=L251,L252=L253)),NA(), L252)</f>
        <v>0</v>
      </c>
      <c r="M374">
        <f>IF(ISNA(N374),NA(),M252)</f>
        <v>0</v>
      </c>
      <c r="N374">
        <f>IF(OR(N252="",AND(N252=N251,N252=N253)),NA(), N252)</f>
        <v>0</v>
      </c>
      <c r="O374">
        <f>IF(ISNA(P374),NA(),O252)</f>
        <v>0</v>
      </c>
      <c r="P374">
        <f>IF(OR(P252="",AND(P252=P251,P252=P253)),NA(), P252)</f>
        <v>0</v>
      </c>
      <c r="Q374">
        <f>IF(ISNA(R374),NA(),Q252)</f>
        <v>0</v>
      </c>
      <c r="R374">
        <f>IF(OR(R252="",AND(R252=R251,R252=R253)),NA(), R252)</f>
        <v>0</v>
      </c>
      <c r="S374">
        <f>IF(ISNA(T374),NA(),S252)</f>
        <v>0</v>
      </c>
      <c r="T374">
        <f>IF(OR(T252="",AND(T252=T251,T252=T253)),NA(), T252)</f>
        <v>0</v>
      </c>
      <c r="U374">
        <f>IF(ISNA(V374),NA(),U252)</f>
        <v>0</v>
      </c>
      <c r="V374">
        <f>IF(OR(V252="",AND(V252=V251,V252=V253)),NA(), V252)</f>
        <v>0</v>
      </c>
      <c r="W374">
        <f>IF(ISNA(X374),NA(),W252)</f>
        <v>0</v>
      </c>
      <c r="X374">
        <f>IF(OR(X252="",AND(X252=X251,X252=X253)),NA(), X252)</f>
        <v>0</v>
      </c>
      <c r="Y374">
        <f>IF(ISNA(Z374),NA(),Y252)</f>
        <v>0</v>
      </c>
      <c r="Z374">
        <f>IF(OR(Z252="",AND(Z252=Z251,Z252=Z253)),NA(), Z252)</f>
        <v>0</v>
      </c>
      <c r="AA374">
        <f>IF(ISNA(AB374),NA(),AA252)</f>
        <v>0</v>
      </c>
      <c r="AB374">
        <f>IF(OR(AB252="",AND(AB252=AB251,AB252=AB253)),NA(), AB252)</f>
        <v>0</v>
      </c>
      <c r="AC374">
        <f>IF(ISNA(AD374),NA(),AC252)</f>
        <v>0</v>
      </c>
      <c r="AD374">
        <f>IF(OR(AD252="",AND(AD252=AD251,AD252=AD253)),NA(), AD252)</f>
        <v>0</v>
      </c>
      <c r="AE374">
        <f>IF(ISNA(AF374),NA(),AE252)</f>
        <v>0</v>
      </c>
      <c r="AF374">
        <f>IF(OR(AF252="",AND(AF252=AF251,AF252=AF253)),NA(), AF252)</f>
        <v>0</v>
      </c>
      <c r="AG374">
        <f>IF(ISNA(AH374),NA(),AG252)</f>
        <v>0</v>
      </c>
      <c r="AH374">
        <f>IF(OR(AH252="",AND(AH252=AH251,AH252=AH253)),NA(), AH252)</f>
        <v>0</v>
      </c>
      <c r="AI374">
        <f>IF(ISNA(AJ374),NA(),AI252)</f>
        <v>0</v>
      </c>
      <c r="AJ374">
        <f>IF(OR(AJ252="",AND(AJ252=AJ251,AJ252=AJ253)),NA(), AJ252)</f>
        <v>0</v>
      </c>
      <c r="AK374">
        <f>IF(ISNA(AL374),NA(),AK252)</f>
        <v>0</v>
      </c>
      <c r="AL374">
        <f>IF(OR(AL252="",AND(AL252=AL251,AL252=AL253)),NA(), AL252)</f>
        <v>0</v>
      </c>
      <c r="AM374">
        <f>IF(ISNA(AN374),NA(),AM252)</f>
        <v>0</v>
      </c>
      <c r="AN374">
        <f>IF(OR(AN252="",AND(AN252=AN251,AN252=AN253)),NA(), AN252)</f>
        <v>0</v>
      </c>
      <c r="AO374">
        <f>IF(ISNA(AP374),NA(),AO252)</f>
        <v>0</v>
      </c>
      <c r="AP374">
        <f>IF(OR(AP252="",AND(AP252=AP251,AP252=AP253)),NA(), AP252)</f>
        <v>0</v>
      </c>
      <c r="AQ374">
        <f>IF(ISNA(AR374),NA(),AQ252)</f>
        <v>0</v>
      </c>
      <c r="AR374">
        <f>IF(OR(AR252="",AND(AR252=AR251,AR252=AR253)),NA(), AR252)</f>
        <v>0</v>
      </c>
      <c r="AS374">
        <f>IF(ISNA(AT374),NA(),AS252)</f>
        <v>0</v>
      </c>
      <c r="AT374">
        <f>IF(OR(AT252="",AND(AT252=AT251,AT252=AT253)),NA(), AT252)</f>
        <v>0</v>
      </c>
      <c r="AU374">
        <f>IF(ISNA(AV374),NA(),AU252)</f>
        <v>0</v>
      </c>
      <c r="AV374">
        <f>IF(OR(AV252="",AND(AV252=AV251,AV252=AV253)),NA(), AV252)</f>
        <v>0</v>
      </c>
      <c r="AW374">
        <f>IF(ISNA(AX374),NA(),AW252)</f>
        <v>0</v>
      </c>
      <c r="AX374">
        <f>IF(OR(AX252="",AND(AX252=AX251,AX252=AX253)),NA(), AX252)</f>
        <v>0</v>
      </c>
      <c r="AY374">
        <f>IF(ISNA(AZ374),NA(),AY252)</f>
        <v>0</v>
      </c>
      <c r="AZ374">
        <f>IF(OR(AZ252="",AND(AZ252=AZ251,AZ252=AZ253)),NA(), AZ252)</f>
        <v>0</v>
      </c>
      <c r="BA374">
        <f>IF(ISNA(BB374),NA(),BA252)</f>
        <v>0</v>
      </c>
      <c r="BB374">
        <f>IF(OR(BB252="",AND(BB252=BB251,BB252=BB253)),NA(), BB252)</f>
        <v>0</v>
      </c>
      <c r="BC374">
        <f>IF(ISNA(BD374),NA(),BC252)</f>
        <v>0</v>
      </c>
      <c r="BD374">
        <f>IF(OR(BD252="",AND(BD252=BD251,BD252=BD253)),NA(), BD252)</f>
        <v>0</v>
      </c>
      <c r="BE374">
        <f>IF(ISNA(BF374),NA(),BE252)</f>
        <v>0</v>
      </c>
      <c r="BF374">
        <f>IF(OR(BF252="",AND(BF252=BF251,BF252=BF253)),NA(), BF252)</f>
        <v>0</v>
      </c>
      <c r="BG374">
        <f>IF(ISNA(BH374),NA(),BG252)</f>
        <v>0</v>
      </c>
      <c r="BH374">
        <f>IF(OR(BH252="",AND(BH252=BH251,BH252=BH253)),NA(), BH252)</f>
        <v>0</v>
      </c>
      <c r="BI374">
        <f>IF(ISNA(BJ374),NA(),BI252)</f>
        <v>0</v>
      </c>
      <c r="BJ374">
        <f>IF(OR(BJ252="",AND(BJ252=BJ251,BJ252=BJ253)),NA(), BJ252)</f>
        <v>0</v>
      </c>
      <c r="BK374">
        <f>IF(ISNA(BL374),NA(),BK252)</f>
        <v>0</v>
      </c>
      <c r="BL374">
        <f>IF(OR(BL252="",AND(BL252=BL251,BL252=BL253)),NA(), BL252)</f>
        <v>0</v>
      </c>
      <c r="BM374">
        <f>IF(ISNA(BN374),NA(),BM252)</f>
        <v>0</v>
      </c>
      <c r="BN374">
        <f>IF(OR(BN252="",AND(BN252=BN251,BN252=BN253)),NA(), BN252)</f>
        <v>0</v>
      </c>
      <c r="BO374">
        <f>IF(ISNA(BP374),NA(),BO252)</f>
        <v>0</v>
      </c>
      <c r="BP374">
        <f>IF(OR(BP252="",AND(BP252=BP251,BP252=BP253)),NA(), BP252)</f>
        <v>0</v>
      </c>
      <c r="BQ374">
        <f>IF(ISNA(BR374),NA(),BQ252)</f>
        <v>0</v>
      </c>
      <c r="BR374">
        <f>IF(OR(BR252="",AND(BR252=BR251,BR252=BR253)),NA(), BR252)</f>
        <v>0</v>
      </c>
      <c r="BS374">
        <f>IF(ISNA(BT374),NA(),BS252)</f>
        <v>0</v>
      </c>
      <c r="BT374">
        <f>IF(OR(BT252="",AND(BT252=BT251,BT252=BT253)),NA(), BT252)</f>
        <v>0</v>
      </c>
      <c r="BU374">
        <f>IF(ISNA(BV374),NA(),BU252)</f>
        <v>0</v>
      </c>
      <c r="BV374">
        <f>IF(OR(BV252="",AND(BV252=BV251,BV252=BV253)),NA(), BV252)</f>
        <v>0</v>
      </c>
      <c r="BW374">
        <f>IF(ISNA(BX374),NA(),BW252)</f>
        <v>0</v>
      </c>
      <c r="BX374">
        <f>IF(OR(BX252="",AND(BX252=BX251,BX252=BX253)),NA(), BX252)</f>
        <v>0</v>
      </c>
      <c r="BY374">
        <f>IF(ISNA(BZ374),NA(),BY252)</f>
        <v>0</v>
      </c>
      <c r="BZ374">
        <f>IF(OR(BZ252="",AND(BZ252=BZ251,BZ252=BZ253)),NA(), BZ252)</f>
        <v>0</v>
      </c>
      <c r="CA374">
        <f>IF(ISNA(CB374),NA(),CA252)</f>
        <v>0</v>
      </c>
      <c r="CB374">
        <f>IF(OR(CB252="",AND(CB252=CB251,CB252=CB253)),NA(), CB252)</f>
        <v>0</v>
      </c>
      <c r="CC374">
        <f>IF(ISNA(CD374),NA(),CC252)</f>
        <v>0</v>
      </c>
      <c r="CD374">
        <f>IF(OR(CD252="",AND(CD252=CD251,CD252=CD253)),NA(), CD252)</f>
        <v>0</v>
      </c>
      <c r="CE374">
        <f>IF(ISNA(CF374),NA(),CE252)</f>
        <v>0</v>
      </c>
      <c r="CF374">
        <f>IF(OR(CF252="",AND(CF252=CF251,CF252=CF253)),NA(), CF252)</f>
        <v>0</v>
      </c>
      <c r="CG374">
        <f>IF(ISNA(CH374),NA(),CG252)</f>
        <v>0</v>
      </c>
      <c r="CH374">
        <f>IF(OR(CH252="",AND(CH252=CH251,CH252=CH253)),NA(), CH252)</f>
        <v>0</v>
      </c>
      <c r="CI374">
        <f>IF(ISNA(CJ374),NA(),CI252)</f>
        <v>0</v>
      </c>
      <c r="CJ374">
        <f>IF(OR(CJ252="",AND(CJ252=CJ251,CJ252=CJ253)),NA(), CJ252)</f>
        <v>0</v>
      </c>
      <c r="CK374">
        <f>IF(ISNA(CL374),NA(),CK252)</f>
        <v>0</v>
      </c>
      <c r="CL374">
        <f>IF(OR(CL252="",AND(CL252=CL251,CL252=CL253)),NA(), CL252)</f>
        <v>0</v>
      </c>
      <c r="CM374">
        <f>IF(ISNA(CN374),NA(),CM252)</f>
        <v>0</v>
      </c>
      <c r="CN374">
        <f>IF(OR(CN252="",AND(CN252=CN251,CN252=CN253)),NA(), CN252)</f>
        <v>0</v>
      </c>
      <c r="CO374">
        <f>IF(ISNA(CP374),NA(),CO252)</f>
        <v>0</v>
      </c>
      <c r="CP374">
        <f>IF(OR(CP252="",AND(CP252=CP251,CP252=CP253)),NA(), CP252)</f>
        <v>0</v>
      </c>
      <c r="CQ374">
        <f>IF(ISNA(CR374),NA(),CQ252)</f>
        <v>0</v>
      </c>
      <c r="CR374">
        <f>IF(OR(CR252="",AND(CR252=CR251,CR252=CR253)),NA(), CR252)</f>
        <v>0</v>
      </c>
      <c r="CS374">
        <f>IF(ISNA(CT374),NA(),CS252)</f>
        <v>0</v>
      </c>
      <c r="CT374">
        <f>IF(OR(CT252="",AND(CT252=CT251,CT252=CT253)),NA(), CT252)</f>
        <v>0</v>
      </c>
      <c r="CU374">
        <f>IF(ISNA(CV374),NA(),CU252)</f>
        <v>0</v>
      </c>
      <c r="CV374">
        <f>IF(OR(CV252="",AND(CV252=CV251,CV252=CV253)),NA(), CV252)</f>
        <v>0</v>
      </c>
      <c r="CW374">
        <f>IF(ISNA(CX374),NA(),CW252)</f>
        <v>0</v>
      </c>
      <c r="CX374">
        <f>IF(OR(CX252="",AND(CX252=CX251,CX252=CX253)),NA(), CX252)</f>
        <v>0</v>
      </c>
      <c r="CY374">
        <f>IF(ISNA(CZ374),NA(),CY252)</f>
        <v>0</v>
      </c>
      <c r="CZ374">
        <f>IF(OR(CZ252="",AND(CZ252=CZ251,CZ252=CZ253)),NA(), CZ252)</f>
        <v>0</v>
      </c>
      <c r="DA374">
        <f>IF(ISNA(DB374),NA(),DA252)</f>
        <v>0</v>
      </c>
      <c r="DB374">
        <f>IF(OR(DB252="",AND(DB252=DB251,DB252=DB253)),NA(), DB252)</f>
        <v>0</v>
      </c>
      <c r="DC374">
        <f>IF(ISNA(DD374),NA(),DC252)</f>
        <v>0</v>
      </c>
      <c r="DD374">
        <f>IF(OR(DD252="",AND(DD252=DD251,DD252=DD253)),NA(), DD252)</f>
        <v>0</v>
      </c>
      <c r="DE374">
        <f>IF(ISNA(DF374),NA(),DE252)</f>
        <v>0</v>
      </c>
      <c r="DF374">
        <f>IF(OR(DF252="",AND(DF252=DF251,DF252=DF253)),NA(), DF252)</f>
        <v>0</v>
      </c>
      <c r="DG374">
        <f>IF(ISNA(DH374),NA(),DG252)</f>
        <v>0</v>
      </c>
      <c r="DH374">
        <f>IF(OR(DH252="",AND(DH252=DH251,DH252=DH253)),NA(), DH252)</f>
        <v>0</v>
      </c>
      <c r="DI374">
        <f>IF(ISNA(DJ374),NA(),DI252)</f>
        <v>0</v>
      </c>
      <c r="DJ374">
        <f>IF(OR(DJ252="",AND(DJ252=DJ251,DJ252=DJ253)),NA(), DJ252)</f>
        <v>0</v>
      </c>
      <c r="DK374">
        <f>IF(ISNA(DL374),NA(),DK252)</f>
        <v>0</v>
      </c>
      <c r="DL374">
        <f>IF(OR(DL252="",AND(DL252=DL251,DL252=DL253)),NA(), DL252)</f>
        <v>0</v>
      </c>
      <c r="DM374">
        <f>IF(ISNA(DN374),NA(),DM252)</f>
        <v>0</v>
      </c>
      <c r="DN374">
        <f>IF(OR(DN252="",AND(DN252=DN251,DN252=DN253)),NA(), DN252)</f>
        <v>0</v>
      </c>
      <c r="DO374">
        <f>IF(ISNA(DP374),NA(),DO252)</f>
        <v>0</v>
      </c>
      <c r="DP374">
        <f>IF(OR(DP252="",AND(DP252=DP251,DP252=DP253)),NA(), DP252)</f>
        <v>0</v>
      </c>
      <c r="DQ374">
        <f>IF(ISNA(DR374),NA(),DQ252)</f>
        <v>0</v>
      </c>
      <c r="DR374">
        <f>IF(OR(DR252="",AND(DR252=DR251,DR252=DR253)),NA(), DR252)</f>
        <v>0</v>
      </c>
      <c r="DS374">
        <f>IF(ISNA(DT374),NA(),DS252)</f>
        <v>0</v>
      </c>
      <c r="DT374">
        <f>IF(OR(DT252="",AND(DT252=DT251,DT252=DT253)),NA(), DT252)</f>
        <v>0</v>
      </c>
      <c r="DU374">
        <f>IF(ISNA(DV374),NA(),DU252)</f>
        <v>0</v>
      </c>
      <c r="DV374">
        <f>IF(OR(DV252="",AND(DV252=DV251,DV252=DV253)),NA(), DV252)</f>
        <v>0</v>
      </c>
      <c r="DW374">
        <f>IF(ISNA(DX374),NA(),DW252)</f>
        <v>0</v>
      </c>
      <c r="DX374">
        <f>IF(OR(DX252="",AND(DX252=DX251,DX252=DX253)),NA(), DX252)</f>
        <v>0</v>
      </c>
      <c r="DY374">
        <f>IF(ISNA(DZ374),NA(),DY252)</f>
        <v>0</v>
      </c>
      <c r="DZ374">
        <f>IF(OR(DZ252="",AND(DZ252=DZ251,DZ252=DZ253)),NA(), DZ252)</f>
        <v>0</v>
      </c>
      <c r="EA374">
        <f>IF(ISNA(EB374),NA(),EA252)</f>
        <v>0</v>
      </c>
      <c r="EB374">
        <f>IF(OR(EB252="",AND(EB252=EB251,EB252=EB253)),NA(), EB252)</f>
        <v>0</v>
      </c>
      <c r="EC374">
        <f>IF(ISNA(ED374),NA(),EC252)</f>
        <v>0</v>
      </c>
      <c r="ED374">
        <f>IF(OR(ED252="",AND(ED252=ED251,ED252=ED253)),NA(), ED252)</f>
        <v>0</v>
      </c>
      <c r="EE374">
        <f>IF(ISNA(EF374),NA(),EE252)</f>
        <v>0</v>
      </c>
      <c r="EF374">
        <f>IF(OR(EF252="",AND(EF252=EF251,EF252=EF253)),NA(), EF252)</f>
        <v>0</v>
      </c>
      <c r="EI374">
        <f>IF(ISNA(EJ374),NA(),EI252)</f>
        <v>0</v>
      </c>
      <c r="EJ374">
        <f>IF(OR(EJ252="",AND(EJ252=EJ251,EJ252=EJ253)),NA(), EJ252)</f>
        <v>0</v>
      </c>
      <c r="EK374">
        <f>IF(ISNA(EL374),NA(),EK252)</f>
        <v>0</v>
      </c>
      <c r="EL374">
        <f>IF(OR(EL252="",AND(EL252=EL251,EL252=EL253)),NA(), EL252)</f>
        <v>0</v>
      </c>
      <c r="EM374">
        <f>IF(ISNA(EN374),NA(),EM252)</f>
        <v>0</v>
      </c>
      <c r="EN374">
        <f>IF(OR(EN252="",AND(EN252=EN251,EN252=EN253)),NA(), EN252)</f>
        <v>0</v>
      </c>
      <c r="EO374">
        <f>IF(ISNA(EP374),NA(),EO252)</f>
        <v>0</v>
      </c>
      <c r="EP374">
        <f>IF(OR(EP252="",AND(EP252=EP251,EP252=EP253)),NA(), EP252)</f>
        <v>0</v>
      </c>
      <c r="EQ374">
        <f>IF(ISNA(ER374),NA(),EQ252)</f>
        <v>0</v>
      </c>
      <c r="ER374">
        <f>IF(OR(ER252="",AND(ER252=ER251,ER252=ER253)),NA(), ER252)</f>
        <v>0</v>
      </c>
      <c r="ES374">
        <f>IF(ISNA(ET374),NA(),ES252)</f>
        <v>0</v>
      </c>
      <c r="ET374">
        <f>IF(OR(ET252="",AND(ET252=ET251,ET252=ET253)),NA(), ET252)</f>
        <v>0</v>
      </c>
      <c r="EU374">
        <f>IF(ISNA(EV374),NA(),EU252)</f>
        <v>0</v>
      </c>
      <c r="EV374">
        <f>IF(OR(EV252="",AND(EV252=EV251,EV252=EV253)),NA(), EV252)</f>
        <v>0</v>
      </c>
      <c r="EW374">
        <f>IF(ISNA(EX374),NA(),EW252)</f>
        <v>0</v>
      </c>
      <c r="EX374">
        <f>IF(OR(EX252="",AND(EX252=EX251,EX252=EX253)),NA(), EX252)</f>
        <v>0</v>
      </c>
      <c r="EY374">
        <f>IF(ISNA(EZ374),NA(),EY252)</f>
        <v>0</v>
      </c>
      <c r="EZ374">
        <f>IF(OR(EZ252="",AND(EZ252=EZ251,EZ252=EZ253)),NA(), EZ252)</f>
        <v>0</v>
      </c>
      <c r="FA374">
        <f>IF(ISNA(FB374),NA(),FA252)</f>
        <v>0</v>
      </c>
      <c r="FB374">
        <f>IF(OR(FB252="",AND(FB252=FB251,FB252=FB253)),NA(), FB252)</f>
        <v>0</v>
      </c>
      <c r="FC374">
        <f>IF(ISNA(FD374),NA(),FC252)</f>
        <v>0</v>
      </c>
      <c r="FD374">
        <f>IF(OR(FD252="",AND(FD252=FD251,FD252=FD253)),NA(), FD252)</f>
        <v>0</v>
      </c>
      <c r="FE374">
        <f>IF(ISNA(FF374),NA(),FE252)</f>
        <v>0</v>
      </c>
      <c r="FF374">
        <f>IF(OR(FF252="",AND(FF252=FF251,FF252=FF253)),NA(), FF252)</f>
        <v>0</v>
      </c>
      <c r="FG374">
        <f>IF(ISNA(FH374),NA(),FG252)</f>
        <v>0</v>
      </c>
      <c r="FH374">
        <f>IF(OR(FH252="",AND(FH252=FH251,FH252=FH253)),NA(), FH252)</f>
        <v>0</v>
      </c>
      <c r="FI374">
        <f>IF(ISNA(FJ374),NA(),FI252)</f>
        <v>0</v>
      </c>
      <c r="FJ374">
        <f>IF(OR(FJ252="",AND(FJ252=FJ251,FJ252=FJ253)),NA(), FJ252)</f>
        <v>0</v>
      </c>
      <c r="FK374">
        <f>IF(ISNA(FL374),NA(),FK252)</f>
        <v>0</v>
      </c>
      <c r="FL374">
        <f>IF(OR(FL252="",AND(FL252=FL251,FL252=FL253)),NA(), FL252)</f>
        <v>0</v>
      </c>
      <c r="FM374">
        <f>IF(ISNA(FN374),NA(),FM252)</f>
        <v>0</v>
      </c>
      <c r="FN374">
        <f>IF(OR(FN252="",AND(FN252=FN251,FN252=FN253)),NA(), FN252)</f>
        <v>0</v>
      </c>
      <c r="FO374">
        <f>IF(ISNA(FP374),NA(),FO252)</f>
        <v>0</v>
      </c>
      <c r="FP374">
        <f>IF(OR(FP252="",AND(FP252=FP251,FP252=FP253)),NA(), FP252)</f>
        <v>0</v>
      </c>
      <c r="FQ374">
        <f>IF(ISNA(FR374),NA(),FQ252)</f>
        <v>0</v>
      </c>
      <c r="FR374">
        <f>IF(OR(FR252="",AND(FR252=FR251,FR252=FR253)),NA(), FR252)</f>
        <v>0</v>
      </c>
      <c r="FS374">
        <f>IF(ISNA(FT374),NA(),FS252)</f>
        <v>0</v>
      </c>
      <c r="FT374">
        <f>IF(OR(FT252="",AND(FT252=FT251,FT252=FT253)),NA(), FT252)</f>
        <v>0</v>
      </c>
      <c r="FU374">
        <f>IF(ISNA(FV374),NA(),FU252)</f>
        <v>0</v>
      </c>
      <c r="FV374">
        <f>IF(OR(FV252="",AND(FV252=FV251,FV252=FV253)),NA(), FV252)</f>
        <v>0</v>
      </c>
      <c r="FW374">
        <f>IF(ISNA(FX374),NA(),FW252)</f>
        <v>0</v>
      </c>
      <c r="FX374">
        <f>IF(OR(FX252="",AND(FX252=FX251,FX252=FX253)),NA(), FX252)</f>
        <v>0</v>
      </c>
      <c r="FY374">
        <f>IF(ISNA(FZ374),NA(),FY252)</f>
        <v>0</v>
      </c>
      <c r="FZ374">
        <f>IF(OR(FZ252="",AND(FZ252=FZ251,FZ252=FZ253)),NA(), FZ252)</f>
        <v>0</v>
      </c>
      <c r="GA374">
        <f>IF(ISNA(GB374),NA(),GA252)</f>
        <v>0</v>
      </c>
      <c r="GB374">
        <f>IF(OR(GB252="",AND(GB252=GB251,GB252=GB253)),NA(), GB252)</f>
        <v>0</v>
      </c>
      <c r="GC374">
        <f>IF(ISNA(GD374),NA(),GC252)</f>
        <v>0</v>
      </c>
      <c r="GD374">
        <f>IF(OR(GD252="",AND(GD252=GD251,GD252=GD253)),NA(), GD252)</f>
        <v>0</v>
      </c>
      <c r="GE374">
        <f>IF(ISNA(GF374),NA(),GE252)</f>
        <v>0</v>
      </c>
      <c r="GF374">
        <f>IF(OR(GF252="",AND(GF252=GF251,GF252=GF253)),NA(), GF252)</f>
        <v>0</v>
      </c>
      <c r="GG374">
        <f>IF(ISNA(GH374),NA(),GG252)</f>
        <v>0</v>
      </c>
      <c r="GH374">
        <f>IF(OR(GH252="",AND(GH252=GH251,GH252=GH253)),NA(), GH252)</f>
        <v>0</v>
      </c>
      <c r="GI374">
        <f>IF(ISNA(GJ374),NA(),GI252)</f>
        <v>0</v>
      </c>
      <c r="GJ374">
        <f>IF(OR(GJ252="",AND(GJ252=GJ251,GJ252=GJ253)),NA(), GJ252)</f>
        <v>0</v>
      </c>
      <c r="GK374">
        <f>IF(ISNA(GL374),NA(),GK252)</f>
        <v>0</v>
      </c>
      <c r="GL374">
        <f>IF(OR(GL252="",AND(GL252=GL251,GL252=GL253)),NA(), GL252)</f>
        <v>0</v>
      </c>
      <c r="GM374">
        <f>IF(ISNA(GN374),NA(),GM252)</f>
        <v>0</v>
      </c>
      <c r="GN374">
        <f>IF(OR(GN252="",AND(GN252=GN251,GN252=GN253)),NA(), GN252)</f>
        <v>0</v>
      </c>
      <c r="GO374">
        <f>IF(ISNA(GP374),NA(),GO252)</f>
        <v>0</v>
      </c>
      <c r="GP374">
        <f>IF(OR(GP252="",AND(GP252=GP251,GP252=GP253)),NA(), GP252)</f>
        <v>0</v>
      </c>
      <c r="GQ374">
        <f>IF(ISNA(GR374),NA(),GQ252)</f>
        <v>0</v>
      </c>
      <c r="GR374">
        <f>IF(OR(GR252="",AND(GR252=GR251,GR252=GR253)),NA(), GR252)</f>
        <v>0</v>
      </c>
      <c r="GS374">
        <f>IF(ISNA(GT374),NA(),GS252)</f>
        <v>0</v>
      </c>
      <c r="GT374">
        <f>IF(OR(GT252="",AND(GT252=GT251,GT252=GT253)),NA(), GT252)</f>
        <v>0</v>
      </c>
      <c r="GU374">
        <f>IF(ISNA(GV374),NA(),GU252)</f>
        <v>0</v>
      </c>
      <c r="GV374">
        <f>IF(OR(GV252="",AND(GV252=GV251,GV252=GV253)),NA(), GV252)</f>
        <v>0</v>
      </c>
      <c r="GW374">
        <f>IF(ISNA(GX374),NA(),GW252)</f>
        <v>0</v>
      </c>
      <c r="GX374">
        <f>IF(OR(GX252="",AND(GX252=GX251,GX252=GX253)),NA(), GX252)</f>
        <v>0</v>
      </c>
      <c r="GY374">
        <f>IF(ISNA(GZ374),NA(),GY252)</f>
        <v>0</v>
      </c>
      <c r="GZ374">
        <f>IF(OR(GZ252="",AND(GZ252=GZ251,GZ252=GZ253)),NA(), GZ252)</f>
        <v>0</v>
      </c>
      <c r="HA374">
        <f>IF(ISNA(HB374),NA(),HA252)</f>
        <v>0</v>
      </c>
      <c r="HB374">
        <f>IF(OR(HB252="",AND(HB252=HB251,HB252=HB253)),NA(), HB252)</f>
        <v>0</v>
      </c>
      <c r="HC374">
        <f>IF(ISNA(HD374),NA(),HC252)</f>
        <v>0</v>
      </c>
      <c r="HD374">
        <f>IF(OR(HD252="",AND(HD252=HD251,HD252=HD253)),NA(), HD252)</f>
        <v>0</v>
      </c>
      <c r="HE374">
        <f>IF(ISNA(HF374),NA(),HE252)</f>
        <v>0</v>
      </c>
      <c r="HF374">
        <f>IF(OR(HF252="",AND(HF252=HF251,HF252=HF253)),NA(), HF252)</f>
        <v>0</v>
      </c>
      <c r="HG374">
        <f>IF(ISNA(HH374),NA(),HG252)</f>
        <v>0</v>
      </c>
      <c r="HH374">
        <f>IF(OR(HH252="",AND(HH252=HH251,HH252=HH253)),NA(), HH252)</f>
        <v>0</v>
      </c>
      <c r="HI374">
        <f>IF(ISNA(HJ374),NA(),HI252)</f>
        <v>0</v>
      </c>
      <c r="HJ374">
        <f>IF(OR(HJ252="",AND(HJ252=HJ251,HJ252=HJ253)),NA(), HJ252)</f>
        <v>0</v>
      </c>
      <c r="HK374">
        <f>IF(ISNA(HL374),NA(),HK252)</f>
        <v>0</v>
      </c>
      <c r="HL374">
        <f>IF(OR(HL252="",AND(HL252=HL251,HL252=HL253)),NA(), HL252)</f>
        <v>0</v>
      </c>
      <c r="HM374">
        <f>IF(ISNA(HN374),NA(),HM252)</f>
        <v>0</v>
      </c>
      <c r="HN374">
        <f>IF(OR(HN252="",AND(HN252=HN251,HN252=HN253)),NA(), HN252)</f>
        <v>0</v>
      </c>
      <c r="HO374">
        <f>IF(ISNA(HP374),NA(),HO252)</f>
        <v>0</v>
      </c>
      <c r="HP374">
        <f>IF(OR(HP252="",AND(HP252=HP251,HP252=HP253)),NA(), HP252)</f>
        <v>0</v>
      </c>
      <c r="HQ374">
        <f>IF(ISNA(HR374),NA(),HQ252)</f>
        <v>0</v>
      </c>
      <c r="HR374">
        <f>IF(OR(HR252="",AND(HR252=HR251,HR252=HR253)),NA(), HR252)</f>
        <v>0</v>
      </c>
      <c r="HS374">
        <f>IF(ISNA(HT374),NA(),HS252)</f>
        <v>0</v>
      </c>
      <c r="HT374">
        <f>IF(OR(HT252="",AND(HT252=HT251,HT252=HT253)),NA(), HT252)</f>
        <v>0</v>
      </c>
      <c r="HU374">
        <f>IF(ISNA(HV374),NA(),HU252)</f>
        <v>0</v>
      </c>
      <c r="HV374">
        <f>IF(OR(HV252="",AND(HV252=HV251,HV252=HV253)),NA(), HV252)</f>
        <v>0</v>
      </c>
      <c r="HW374">
        <f>IF(ISNA(HX374),NA(),HW252)</f>
        <v>0</v>
      </c>
      <c r="HX374">
        <f>IF(OR(HX252="",AND(HX252=HX251,HX252=HX253)),NA(), HX252)</f>
        <v>0</v>
      </c>
      <c r="HY374">
        <f>IF(ISNA(HZ374),NA(),HY252)</f>
        <v>0</v>
      </c>
      <c r="HZ374">
        <f>IF(OR(HZ252="",AND(HZ252=HZ251,HZ252=HZ253)),NA(), HZ252)</f>
        <v>0</v>
      </c>
      <c r="IA374">
        <f>IF(ISNA(IB374),NA(),IA252)</f>
        <v>0</v>
      </c>
      <c r="IB374">
        <f>IF(OR(IB252="",AND(IB252=IB251,IB252=IB253)),NA(), IB252)</f>
        <v>0</v>
      </c>
      <c r="IC374">
        <f>IF(ISNA(ID374),NA(),IC252)</f>
        <v>0</v>
      </c>
      <c r="ID374">
        <f>IF(OR(ID252="",AND(ID252=ID251,ID252=ID253)),NA(), ID252)</f>
        <v>0</v>
      </c>
      <c r="IE374">
        <f>IF(ISNA(IF374),NA(),IE252)</f>
        <v>0</v>
      </c>
      <c r="IF374">
        <f>IF(OR(IF252="",AND(IF252=IF251,IF252=IF253)),NA(), IF252)</f>
        <v>0</v>
      </c>
      <c r="IG374">
        <f>IF(ISNA(IH374),NA(),IG252)</f>
        <v>0</v>
      </c>
      <c r="IH374">
        <f>IF(OR(IH252="",AND(IH252=IH251,IH252=IH253)),NA(), IH252)</f>
        <v>0</v>
      </c>
      <c r="II374">
        <f>IF(ISNA(IJ374),NA(),II252)</f>
        <v>0</v>
      </c>
      <c r="IJ374">
        <f>IF(OR(IJ252="",AND(IJ252=IJ251,IJ252=IJ253)),NA(), IJ252)</f>
        <v>0</v>
      </c>
      <c r="IK374">
        <f>IF(ISNA(IL374),NA(),IK252)</f>
        <v>0</v>
      </c>
      <c r="IL374">
        <f>IF(OR(IL252="",AND(IL252=IL251,IL252=IL253)),NA(), IL252)</f>
        <v>0</v>
      </c>
      <c r="IM374">
        <f>IF(ISNA(IN374),NA(),IM252)</f>
        <v>0</v>
      </c>
      <c r="IN374">
        <f>IF(OR(IN252="",AND(IN252=IN251,IN252=IN253)),NA(), IN252)</f>
        <v>0</v>
      </c>
      <c r="IO374">
        <f>IF(ISNA(IP374),NA(),IO252)</f>
        <v>0</v>
      </c>
      <c r="IP374">
        <f>IF(OR(IP252="",AND(IP252=IP251,IP252=IP253)),NA(), IP252)</f>
        <v>0</v>
      </c>
      <c r="IQ374">
        <f>IF(ISNA(IR374),NA(),IQ252)</f>
        <v>0</v>
      </c>
      <c r="IR374">
        <f>IF(OR(IR252="",AND(IR252=IR251,IR252=IR253)),NA(), IR252)</f>
        <v>0</v>
      </c>
      <c r="IS374">
        <f>IF(ISNA(IT374),NA(),IS252)</f>
        <v>0</v>
      </c>
      <c r="IT374">
        <f>IF(OR(IT252="",AND(IT252=IT251,IT252=IT253)),NA(), IT252)</f>
        <v>0</v>
      </c>
      <c r="IU374">
        <f>IF(ISNA(IV374),NA(),IU252)</f>
        <v>0</v>
      </c>
      <c r="IV374">
        <f>IF(OR(IV252="",AND(IV252=IV251,IV252=IV253)),NA(), IV252)</f>
        <v>0</v>
      </c>
      <c r="IW374">
        <f>IF(ISNA(IX374),NA(),IW252)</f>
        <v>0</v>
      </c>
      <c r="IX374">
        <f>IF(OR(IX252="",AND(IX252=IX251,IX252=IX253)),NA(), IX252)</f>
        <v>0</v>
      </c>
      <c r="IY374">
        <f>IF(ISNA(IZ374),NA(),IY252)</f>
        <v>0</v>
      </c>
      <c r="IZ374">
        <f>IF(OR(IZ252="",AND(IZ252=IZ251,IZ252=IZ253)),NA(), IZ252)</f>
        <v>0</v>
      </c>
      <c r="JA374">
        <f>IF(ISNA(JB374),NA(),JA252)</f>
        <v>0</v>
      </c>
      <c r="JB374">
        <f>IF(OR(JB252="",AND(JB252=JB251,JB252=JB253)),NA(), JB252)</f>
        <v>0</v>
      </c>
      <c r="JC374">
        <f>IF(ISNA(JD374),NA(),JC252)</f>
        <v>0</v>
      </c>
      <c r="JD374">
        <f>IF(OR(JD252="",AND(JD252=JD251,JD252=JD253)),NA(), JD252)</f>
        <v>0</v>
      </c>
      <c r="JE374">
        <f>IF(ISNA(JF374),NA(),JE252)</f>
        <v>0</v>
      </c>
      <c r="JF374">
        <f>IF(OR(JF252="",AND(JF252=JF251,JF252=JF253)),NA(), JF252)</f>
        <v>0</v>
      </c>
      <c r="JG374">
        <f>IF(ISNA(JH374),NA(),JG252)</f>
        <v>0</v>
      </c>
      <c r="JH374">
        <f>IF(OR(JH252="",AND(JH252=JH251,JH252=JH253)),NA(), JH252)</f>
        <v>0</v>
      </c>
      <c r="JI374">
        <f>IF(ISNA(JJ374),NA(),JI252)</f>
        <v>0</v>
      </c>
      <c r="JJ374">
        <f>IF(OR(JJ252="",AND(JJ252=JJ251,JJ252=JJ253)),NA(), JJ252)</f>
        <v>0</v>
      </c>
    </row>
    <row r="375" spans="5:270">
      <c r="E375">
        <f>IF(ISNA(F375),NA(),E253)</f>
        <v>0</v>
      </c>
      <c r="F375">
        <f>IF(OR(F253="",AND(F253=F252,F253=F254)),NA(), F253)</f>
        <v>0</v>
      </c>
      <c r="G375">
        <f>IF(ISNA(H375),NA(),G253)</f>
        <v>0</v>
      </c>
      <c r="H375">
        <f>IF(OR(H253="",AND(H253=H252,H253=H254)),NA(), H253)</f>
        <v>0</v>
      </c>
      <c r="I375">
        <f>IF(ISNA(J375),NA(),I253)</f>
        <v>0</v>
      </c>
      <c r="J375">
        <f>IF(OR(J253="",AND(J253=J252,J253=J254)),NA(), J253)</f>
        <v>0</v>
      </c>
      <c r="K375">
        <f>IF(ISNA(L375),NA(),K253)</f>
        <v>0</v>
      </c>
      <c r="L375">
        <f>IF(OR(L253="",AND(L253=L252,L253=L254)),NA(), L253)</f>
        <v>0</v>
      </c>
      <c r="M375">
        <f>IF(ISNA(N375),NA(),M253)</f>
        <v>0</v>
      </c>
      <c r="N375">
        <f>IF(OR(N253="",AND(N253=N252,N253=N254)),NA(), N253)</f>
        <v>0</v>
      </c>
      <c r="O375">
        <f>IF(ISNA(P375),NA(),O253)</f>
        <v>0</v>
      </c>
      <c r="P375">
        <f>IF(OR(P253="",AND(P253=P252,P253=P254)),NA(), P253)</f>
        <v>0</v>
      </c>
      <c r="Q375">
        <f>IF(ISNA(R375),NA(),Q253)</f>
        <v>0</v>
      </c>
      <c r="R375">
        <f>IF(OR(R253="",AND(R253=R252,R253=R254)),NA(), R253)</f>
        <v>0</v>
      </c>
      <c r="S375">
        <f>IF(ISNA(T375),NA(),S253)</f>
        <v>0</v>
      </c>
      <c r="T375">
        <f>IF(OR(T253="",AND(T253=T252,T253=T254)),NA(), T253)</f>
        <v>0</v>
      </c>
      <c r="U375">
        <f>IF(ISNA(V375),NA(),U253)</f>
        <v>0</v>
      </c>
      <c r="V375">
        <f>IF(OR(V253="",AND(V253=V252,V253=V254)),NA(), V253)</f>
        <v>0</v>
      </c>
      <c r="W375">
        <f>IF(ISNA(X375),NA(),W253)</f>
        <v>0</v>
      </c>
      <c r="X375">
        <f>IF(OR(X253="",AND(X253=X252,X253=X254)),NA(), X253)</f>
        <v>0</v>
      </c>
      <c r="Y375">
        <f>IF(ISNA(Z375),NA(),Y253)</f>
        <v>0</v>
      </c>
      <c r="Z375">
        <f>IF(OR(Z253="",AND(Z253=Z252,Z253=Z254)),NA(), Z253)</f>
        <v>0</v>
      </c>
      <c r="AA375">
        <f>IF(ISNA(AB375),NA(),AA253)</f>
        <v>0</v>
      </c>
      <c r="AB375">
        <f>IF(OR(AB253="",AND(AB253=AB252,AB253=AB254)),NA(), AB253)</f>
        <v>0</v>
      </c>
      <c r="AC375">
        <f>IF(ISNA(AD375),NA(),AC253)</f>
        <v>0</v>
      </c>
      <c r="AD375">
        <f>IF(OR(AD253="",AND(AD253=AD252,AD253=AD254)),NA(), AD253)</f>
        <v>0</v>
      </c>
      <c r="AE375">
        <f>IF(ISNA(AF375),NA(),AE253)</f>
        <v>0</v>
      </c>
      <c r="AF375">
        <f>IF(OR(AF253="",AND(AF253=AF252,AF253=AF254)),NA(), AF253)</f>
        <v>0</v>
      </c>
      <c r="AG375">
        <f>IF(ISNA(AH375),NA(),AG253)</f>
        <v>0</v>
      </c>
      <c r="AH375">
        <f>IF(OR(AH253="",AND(AH253=AH252,AH253=AH254)),NA(), AH253)</f>
        <v>0</v>
      </c>
      <c r="AI375">
        <f>IF(ISNA(AJ375),NA(),AI253)</f>
        <v>0</v>
      </c>
      <c r="AJ375">
        <f>IF(OR(AJ253="",AND(AJ253=AJ252,AJ253=AJ254)),NA(), AJ253)</f>
        <v>0</v>
      </c>
      <c r="AK375">
        <f>IF(ISNA(AL375),NA(),AK253)</f>
        <v>0</v>
      </c>
      <c r="AL375">
        <f>IF(OR(AL253="",AND(AL253=AL252,AL253=AL254)),NA(), AL253)</f>
        <v>0</v>
      </c>
      <c r="AM375">
        <f>IF(ISNA(AN375),NA(),AM253)</f>
        <v>0</v>
      </c>
      <c r="AN375">
        <f>IF(OR(AN253="",AND(AN253=AN252,AN253=AN254)),NA(), AN253)</f>
        <v>0</v>
      </c>
      <c r="AO375">
        <f>IF(ISNA(AP375),NA(),AO253)</f>
        <v>0</v>
      </c>
      <c r="AP375">
        <f>IF(OR(AP253="",AND(AP253=AP252,AP253=AP254)),NA(), AP253)</f>
        <v>0</v>
      </c>
      <c r="AQ375">
        <f>IF(ISNA(AR375),NA(),AQ253)</f>
        <v>0</v>
      </c>
      <c r="AR375">
        <f>IF(OR(AR253="",AND(AR253=AR252,AR253=AR254)),NA(), AR253)</f>
        <v>0</v>
      </c>
      <c r="AS375">
        <f>IF(ISNA(AT375),NA(),AS253)</f>
        <v>0</v>
      </c>
      <c r="AT375">
        <f>IF(OR(AT253="",AND(AT253=AT252,AT253=AT254)),NA(), AT253)</f>
        <v>0</v>
      </c>
      <c r="AU375">
        <f>IF(ISNA(AV375),NA(),AU253)</f>
        <v>0</v>
      </c>
      <c r="AV375">
        <f>IF(OR(AV253="",AND(AV253=AV252,AV253=AV254)),NA(), AV253)</f>
        <v>0</v>
      </c>
      <c r="AW375">
        <f>IF(ISNA(AX375),NA(),AW253)</f>
        <v>0</v>
      </c>
      <c r="AX375">
        <f>IF(OR(AX253="",AND(AX253=AX252,AX253=AX254)),NA(), AX253)</f>
        <v>0</v>
      </c>
      <c r="AY375">
        <f>IF(ISNA(AZ375),NA(),AY253)</f>
        <v>0</v>
      </c>
      <c r="AZ375">
        <f>IF(OR(AZ253="",AND(AZ253=AZ252,AZ253=AZ254)),NA(), AZ253)</f>
        <v>0</v>
      </c>
      <c r="BA375">
        <f>IF(ISNA(BB375),NA(),BA253)</f>
        <v>0</v>
      </c>
      <c r="BB375">
        <f>IF(OR(BB253="",AND(BB253=BB252,BB253=BB254)),NA(), BB253)</f>
        <v>0</v>
      </c>
      <c r="BC375">
        <f>IF(ISNA(BD375),NA(),BC253)</f>
        <v>0</v>
      </c>
      <c r="BD375">
        <f>IF(OR(BD253="",AND(BD253=BD252,BD253=BD254)),NA(), BD253)</f>
        <v>0</v>
      </c>
      <c r="BE375">
        <f>IF(ISNA(BF375),NA(),BE253)</f>
        <v>0</v>
      </c>
      <c r="BF375">
        <f>IF(OR(BF253="",AND(BF253=BF252,BF253=BF254)),NA(), BF253)</f>
        <v>0</v>
      </c>
      <c r="BG375">
        <f>IF(ISNA(BH375),NA(),BG253)</f>
        <v>0</v>
      </c>
      <c r="BH375">
        <f>IF(OR(BH253="",AND(BH253=BH252,BH253=BH254)),NA(), BH253)</f>
        <v>0</v>
      </c>
      <c r="BI375">
        <f>IF(ISNA(BJ375),NA(),BI253)</f>
        <v>0</v>
      </c>
      <c r="BJ375">
        <f>IF(OR(BJ253="",AND(BJ253=BJ252,BJ253=BJ254)),NA(), BJ253)</f>
        <v>0</v>
      </c>
      <c r="BK375">
        <f>IF(ISNA(BL375),NA(),BK253)</f>
        <v>0</v>
      </c>
      <c r="BL375">
        <f>IF(OR(BL253="",AND(BL253=BL252,BL253=BL254)),NA(), BL253)</f>
        <v>0</v>
      </c>
      <c r="BM375">
        <f>IF(ISNA(BN375),NA(),BM253)</f>
        <v>0</v>
      </c>
      <c r="BN375">
        <f>IF(OR(BN253="",AND(BN253=BN252,BN253=BN254)),NA(), BN253)</f>
        <v>0</v>
      </c>
      <c r="BO375">
        <f>IF(ISNA(BP375),NA(),BO253)</f>
        <v>0</v>
      </c>
      <c r="BP375">
        <f>IF(OR(BP253="",AND(BP253=BP252,BP253=BP254)),NA(), BP253)</f>
        <v>0</v>
      </c>
      <c r="BQ375">
        <f>IF(ISNA(BR375),NA(),BQ253)</f>
        <v>0</v>
      </c>
      <c r="BR375">
        <f>IF(OR(BR253="",AND(BR253=BR252,BR253=BR254)),NA(), BR253)</f>
        <v>0</v>
      </c>
      <c r="BS375">
        <f>IF(ISNA(BT375),NA(),BS253)</f>
        <v>0</v>
      </c>
      <c r="BT375">
        <f>IF(OR(BT253="",AND(BT253=BT252,BT253=BT254)),NA(), BT253)</f>
        <v>0</v>
      </c>
      <c r="BU375">
        <f>IF(ISNA(BV375),NA(),BU253)</f>
        <v>0</v>
      </c>
      <c r="BV375">
        <f>IF(OR(BV253="",AND(BV253=BV252,BV253=BV254)),NA(), BV253)</f>
        <v>0</v>
      </c>
      <c r="BW375">
        <f>IF(ISNA(BX375),NA(),BW253)</f>
        <v>0</v>
      </c>
      <c r="BX375">
        <f>IF(OR(BX253="",AND(BX253=BX252,BX253=BX254)),NA(), BX253)</f>
        <v>0</v>
      </c>
      <c r="BY375">
        <f>IF(ISNA(BZ375),NA(),BY253)</f>
        <v>0</v>
      </c>
      <c r="BZ375">
        <f>IF(OR(BZ253="",AND(BZ253=BZ252,BZ253=BZ254)),NA(), BZ253)</f>
        <v>0</v>
      </c>
      <c r="CA375">
        <f>IF(ISNA(CB375),NA(),CA253)</f>
        <v>0</v>
      </c>
      <c r="CB375">
        <f>IF(OR(CB253="",AND(CB253=CB252,CB253=CB254)),NA(), CB253)</f>
        <v>0</v>
      </c>
      <c r="CC375">
        <f>IF(ISNA(CD375),NA(),CC253)</f>
        <v>0</v>
      </c>
      <c r="CD375">
        <f>IF(OR(CD253="",AND(CD253=CD252,CD253=CD254)),NA(), CD253)</f>
        <v>0</v>
      </c>
      <c r="CE375">
        <f>IF(ISNA(CF375),NA(),CE253)</f>
        <v>0</v>
      </c>
      <c r="CF375">
        <f>IF(OR(CF253="",AND(CF253=CF252,CF253=CF254)),NA(), CF253)</f>
        <v>0</v>
      </c>
      <c r="CG375">
        <f>IF(ISNA(CH375),NA(),CG253)</f>
        <v>0</v>
      </c>
      <c r="CH375">
        <f>IF(OR(CH253="",AND(CH253=CH252,CH253=CH254)),NA(), CH253)</f>
        <v>0</v>
      </c>
      <c r="CI375">
        <f>IF(ISNA(CJ375),NA(),CI253)</f>
        <v>0</v>
      </c>
      <c r="CJ375">
        <f>IF(OR(CJ253="",AND(CJ253=CJ252,CJ253=CJ254)),NA(), CJ253)</f>
        <v>0</v>
      </c>
      <c r="CK375">
        <f>IF(ISNA(CL375),NA(),CK253)</f>
        <v>0</v>
      </c>
      <c r="CL375">
        <f>IF(OR(CL253="",AND(CL253=CL252,CL253=CL254)),NA(), CL253)</f>
        <v>0</v>
      </c>
      <c r="CM375">
        <f>IF(ISNA(CN375),NA(),CM253)</f>
        <v>0</v>
      </c>
      <c r="CN375">
        <f>IF(OR(CN253="",AND(CN253=CN252,CN253=CN254)),NA(), CN253)</f>
        <v>0</v>
      </c>
      <c r="CO375">
        <f>IF(ISNA(CP375),NA(),CO253)</f>
        <v>0</v>
      </c>
      <c r="CP375">
        <f>IF(OR(CP253="",AND(CP253=CP252,CP253=CP254)),NA(), CP253)</f>
        <v>0</v>
      </c>
      <c r="CQ375">
        <f>IF(ISNA(CR375),NA(),CQ253)</f>
        <v>0</v>
      </c>
      <c r="CR375">
        <f>IF(OR(CR253="",AND(CR253=CR252,CR253=CR254)),NA(), CR253)</f>
        <v>0</v>
      </c>
      <c r="CS375">
        <f>IF(ISNA(CT375),NA(),CS253)</f>
        <v>0</v>
      </c>
      <c r="CT375">
        <f>IF(OR(CT253="",AND(CT253=CT252,CT253=CT254)),NA(), CT253)</f>
        <v>0</v>
      </c>
      <c r="CU375">
        <f>IF(ISNA(CV375),NA(),CU253)</f>
        <v>0</v>
      </c>
      <c r="CV375">
        <f>IF(OR(CV253="",AND(CV253=CV252,CV253=CV254)),NA(), CV253)</f>
        <v>0</v>
      </c>
      <c r="CW375">
        <f>IF(ISNA(CX375),NA(),CW253)</f>
        <v>0</v>
      </c>
      <c r="CX375">
        <f>IF(OR(CX253="",AND(CX253=CX252,CX253=CX254)),NA(), CX253)</f>
        <v>0</v>
      </c>
      <c r="CY375">
        <f>IF(ISNA(CZ375),NA(),CY253)</f>
        <v>0</v>
      </c>
      <c r="CZ375">
        <f>IF(OR(CZ253="",AND(CZ253=CZ252,CZ253=CZ254)),NA(), CZ253)</f>
        <v>0</v>
      </c>
      <c r="DA375">
        <f>IF(ISNA(DB375),NA(),DA253)</f>
        <v>0</v>
      </c>
      <c r="DB375">
        <f>IF(OR(DB253="",AND(DB253=DB252,DB253=DB254)),NA(), DB253)</f>
        <v>0</v>
      </c>
      <c r="DC375">
        <f>IF(ISNA(DD375),NA(),DC253)</f>
        <v>0</v>
      </c>
      <c r="DD375">
        <f>IF(OR(DD253="",AND(DD253=DD252,DD253=DD254)),NA(), DD253)</f>
        <v>0</v>
      </c>
      <c r="DE375">
        <f>IF(ISNA(DF375),NA(),DE253)</f>
        <v>0</v>
      </c>
      <c r="DF375">
        <f>IF(OR(DF253="",AND(DF253=DF252,DF253=DF254)),NA(), DF253)</f>
        <v>0</v>
      </c>
      <c r="DG375">
        <f>IF(ISNA(DH375),NA(),DG253)</f>
        <v>0</v>
      </c>
      <c r="DH375">
        <f>IF(OR(DH253="",AND(DH253=DH252,DH253=DH254)),NA(), DH253)</f>
        <v>0</v>
      </c>
      <c r="DI375">
        <f>IF(ISNA(DJ375),NA(),DI253)</f>
        <v>0</v>
      </c>
      <c r="DJ375">
        <f>IF(OR(DJ253="",AND(DJ253=DJ252,DJ253=DJ254)),NA(), DJ253)</f>
        <v>0</v>
      </c>
      <c r="DK375">
        <f>IF(ISNA(DL375),NA(),DK253)</f>
        <v>0</v>
      </c>
      <c r="DL375">
        <f>IF(OR(DL253="",AND(DL253=DL252,DL253=DL254)),NA(), DL253)</f>
        <v>0</v>
      </c>
      <c r="DM375">
        <f>IF(ISNA(DN375),NA(),DM253)</f>
        <v>0</v>
      </c>
      <c r="DN375">
        <f>IF(OR(DN253="",AND(DN253=DN252,DN253=DN254)),NA(), DN253)</f>
        <v>0</v>
      </c>
      <c r="DO375">
        <f>IF(ISNA(DP375),NA(),DO253)</f>
        <v>0</v>
      </c>
      <c r="DP375">
        <f>IF(OR(DP253="",AND(DP253=DP252,DP253=DP254)),NA(), DP253)</f>
        <v>0</v>
      </c>
      <c r="DQ375">
        <f>IF(ISNA(DR375),NA(),DQ253)</f>
        <v>0</v>
      </c>
      <c r="DR375">
        <f>IF(OR(DR253="",AND(DR253=DR252,DR253=DR254)),NA(), DR253)</f>
        <v>0</v>
      </c>
      <c r="DS375">
        <f>IF(ISNA(DT375),NA(),DS253)</f>
        <v>0</v>
      </c>
      <c r="DT375">
        <f>IF(OR(DT253="",AND(DT253=DT252,DT253=DT254)),NA(), DT253)</f>
        <v>0</v>
      </c>
      <c r="DU375">
        <f>IF(ISNA(DV375),NA(),DU253)</f>
        <v>0</v>
      </c>
      <c r="DV375">
        <f>IF(OR(DV253="",AND(DV253=DV252,DV253=DV254)),NA(), DV253)</f>
        <v>0</v>
      </c>
      <c r="DW375">
        <f>IF(ISNA(DX375),NA(),DW253)</f>
        <v>0</v>
      </c>
      <c r="DX375">
        <f>IF(OR(DX253="",AND(DX253=DX252,DX253=DX254)),NA(), DX253)</f>
        <v>0</v>
      </c>
      <c r="DY375">
        <f>IF(ISNA(DZ375),NA(),DY253)</f>
        <v>0</v>
      </c>
      <c r="DZ375">
        <f>IF(OR(DZ253="",AND(DZ253=DZ252,DZ253=DZ254)),NA(), DZ253)</f>
        <v>0</v>
      </c>
      <c r="EA375">
        <f>IF(ISNA(EB375),NA(),EA253)</f>
        <v>0</v>
      </c>
      <c r="EB375">
        <f>IF(OR(EB253="",AND(EB253=EB252,EB253=EB254)),NA(), EB253)</f>
        <v>0</v>
      </c>
      <c r="EC375">
        <f>IF(ISNA(ED375),NA(),EC253)</f>
        <v>0</v>
      </c>
      <c r="ED375">
        <f>IF(OR(ED253="",AND(ED253=ED252,ED253=ED254)),NA(), ED253)</f>
        <v>0</v>
      </c>
      <c r="EE375">
        <f>IF(ISNA(EF375),NA(),EE253)</f>
        <v>0</v>
      </c>
      <c r="EF375">
        <f>IF(OR(EF253="",AND(EF253=EF252,EF253=EF254)),NA(), EF253)</f>
        <v>0</v>
      </c>
      <c r="EI375">
        <f>IF(ISNA(EJ375),NA(),EI253)</f>
        <v>0</v>
      </c>
      <c r="EJ375">
        <f>IF(OR(EJ253="",AND(EJ253=EJ252,EJ253=EJ254)),NA(), EJ253)</f>
        <v>0</v>
      </c>
      <c r="EK375">
        <f>IF(ISNA(EL375),NA(),EK253)</f>
        <v>0</v>
      </c>
      <c r="EL375">
        <f>IF(OR(EL253="",AND(EL253=EL252,EL253=EL254)),NA(), EL253)</f>
        <v>0</v>
      </c>
      <c r="EM375">
        <f>IF(ISNA(EN375),NA(),EM253)</f>
        <v>0</v>
      </c>
      <c r="EN375">
        <f>IF(OR(EN253="",AND(EN253=EN252,EN253=EN254)),NA(), EN253)</f>
        <v>0</v>
      </c>
      <c r="EO375">
        <f>IF(ISNA(EP375),NA(),EO253)</f>
        <v>0</v>
      </c>
      <c r="EP375">
        <f>IF(OR(EP253="",AND(EP253=EP252,EP253=EP254)),NA(), EP253)</f>
        <v>0</v>
      </c>
      <c r="EQ375">
        <f>IF(ISNA(ER375),NA(),EQ253)</f>
        <v>0</v>
      </c>
      <c r="ER375">
        <f>IF(OR(ER253="",AND(ER253=ER252,ER253=ER254)),NA(), ER253)</f>
        <v>0</v>
      </c>
      <c r="ES375">
        <f>IF(ISNA(ET375),NA(),ES253)</f>
        <v>0</v>
      </c>
      <c r="ET375">
        <f>IF(OR(ET253="",AND(ET253=ET252,ET253=ET254)),NA(), ET253)</f>
        <v>0</v>
      </c>
      <c r="EU375">
        <f>IF(ISNA(EV375),NA(),EU253)</f>
        <v>0</v>
      </c>
      <c r="EV375">
        <f>IF(OR(EV253="",AND(EV253=EV252,EV253=EV254)),NA(), EV253)</f>
        <v>0</v>
      </c>
      <c r="EW375">
        <f>IF(ISNA(EX375),NA(),EW253)</f>
        <v>0</v>
      </c>
      <c r="EX375">
        <f>IF(OR(EX253="",AND(EX253=EX252,EX253=EX254)),NA(), EX253)</f>
        <v>0</v>
      </c>
      <c r="EY375">
        <f>IF(ISNA(EZ375),NA(),EY253)</f>
        <v>0</v>
      </c>
      <c r="EZ375">
        <f>IF(OR(EZ253="",AND(EZ253=EZ252,EZ253=EZ254)),NA(), EZ253)</f>
        <v>0</v>
      </c>
      <c r="FA375">
        <f>IF(ISNA(FB375),NA(),FA253)</f>
        <v>0</v>
      </c>
      <c r="FB375">
        <f>IF(OR(FB253="",AND(FB253=FB252,FB253=FB254)),NA(), FB253)</f>
        <v>0</v>
      </c>
      <c r="FC375">
        <f>IF(ISNA(FD375),NA(),FC253)</f>
        <v>0</v>
      </c>
      <c r="FD375">
        <f>IF(OR(FD253="",AND(FD253=FD252,FD253=FD254)),NA(), FD253)</f>
        <v>0</v>
      </c>
      <c r="FE375">
        <f>IF(ISNA(FF375),NA(),FE253)</f>
        <v>0</v>
      </c>
      <c r="FF375">
        <f>IF(OR(FF253="",AND(FF253=FF252,FF253=FF254)),NA(), FF253)</f>
        <v>0</v>
      </c>
      <c r="FG375">
        <f>IF(ISNA(FH375),NA(),FG253)</f>
        <v>0</v>
      </c>
      <c r="FH375">
        <f>IF(OR(FH253="",AND(FH253=FH252,FH253=FH254)),NA(), FH253)</f>
        <v>0</v>
      </c>
      <c r="FI375">
        <f>IF(ISNA(FJ375),NA(),FI253)</f>
        <v>0</v>
      </c>
      <c r="FJ375">
        <f>IF(OR(FJ253="",AND(FJ253=FJ252,FJ253=FJ254)),NA(), FJ253)</f>
        <v>0</v>
      </c>
      <c r="FK375">
        <f>IF(ISNA(FL375),NA(),FK253)</f>
        <v>0</v>
      </c>
      <c r="FL375">
        <f>IF(OR(FL253="",AND(FL253=FL252,FL253=FL254)),NA(), FL253)</f>
        <v>0</v>
      </c>
      <c r="FM375">
        <f>IF(ISNA(FN375),NA(),FM253)</f>
        <v>0</v>
      </c>
      <c r="FN375">
        <f>IF(OR(FN253="",AND(FN253=FN252,FN253=FN254)),NA(), FN253)</f>
        <v>0</v>
      </c>
      <c r="FO375">
        <f>IF(ISNA(FP375),NA(),FO253)</f>
        <v>0</v>
      </c>
      <c r="FP375">
        <f>IF(OR(FP253="",AND(FP253=FP252,FP253=FP254)),NA(), FP253)</f>
        <v>0</v>
      </c>
      <c r="FQ375">
        <f>IF(ISNA(FR375),NA(),FQ253)</f>
        <v>0</v>
      </c>
      <c r="FR375">
        <f>IF(OR(FR253="",AND(FR253=FR252,FR253=FR254)),NA(), FR253)</f>
        <v>0</v>
      </c>
      <c r="FS375">
        <f>IF(ISNA(FT375),NA(),FS253)</f>
        <v>0</v>
      </c>
      <c r="FT375">
        <f>IF(OR(FT253="",AND(FT253=FT252,FT253=FT254)),NA(), FT253)</f>
        <v>0</v>
      </c>
      <c r="FU375">
        <f>IF(ISNA(FV375),NA(),FU253)</f>
        <v>0</v>
      </c>
      <c r="FV375">
        <f>IF(OR(FV253="",AND(FV253=FV252,FV253=FV254)),NA(), FV253)</f>
        <v>0</v>
      </c>
      <c r="FW375">
        <f>IF(ISNA(FX375),NA(),FW253)</f>
        <v>0</v>
      </c>
      <c r="FX375">
        <f>IF(OR(FX253="",AND(FX253=FX252,FX253=FX254)),NA(), FX253)</f>
        <v>0</v>
      </c>
      <c r="FY375">
        <f>IF(ISNA(FZ375),NA(),FY253)</f>
        <v>0</v>
      </c>
      <c r="FZ375">
        <f>IF(OR(FZ253="",AND(FZ253=FZ252,FZ253=FZ254)),NA(), FZ253)</f>
        <v>0</v>
      </c>
      <c r="GA375">
        <f>IF(ISNA(GB375),NA(),GA253)</f>
        <v>0</v>
      </c>
      <c r="GB375">
        <f>IF(OR(GB253="",AND(GB253=GB252,GB253=GB254)),NA(), GB253)</f>
        <v>0</v>
      </c>
      <c r="GC375">
        <f>IF(ISNA(GD375),NA(),GC253)</f>
        <v>0</v>
      </c>
      <c r="GD375">
        <f>IF(OR(GD253="",AND(GD253=GD252,GD253=GD254)),NA(), GD253)</f>
        <v>0</v>
      </c>
      <c r="GE375">
        <f>IF(ISNA(GF375),NA(),GE253)</f>
        <v>0</v>
      </c>
      <c r="GF375">
        <f>IF(OR(GF253="",AND(GF253=GF252,GF253=GF254)),NA(), GF253)</f>
        <v>0</v>
      </c>
      <c r="GG375">
        <f>IF(ISNA(GH375),NA(),GG253)</f>
        <v>0</v>
      </c>
      <c r="GH375">
        <f>IF(OR(GH253="",AND(GH253=GH252,GH253=GH254)),NA(), GH253)</f>
        <v>0</v>
      </c>
      <c r="GI375">
        <f>IF(ISNA(GJ375),NA(),GI253)</f>
        <v>0</v>
      </c>
      <c r="GJ375">
        <f>IF(OR(GJ253="",AND(GJ253=GJ252,GJ253=GJ254)),NA(), GJ253)</f>
        <v>0</v>
      </c>
      <c r="GK375">
        <f>IF(ISNA(GL375),NA(),GK253)</f>
        <v>0</v>
      </c>
      <c r="GL375">
        <f>IF(OR(GL253="",AND(GL253=GL252,GL253=GL254)),NA(), GL253)</f>
        <v>0</v>
      </c>
      <c r="GM375">
        <f>IF(ISNA(GN375),NA(),GM253)</f>
        <v>0</v>
      </c>
      <c r="GN375">
        <f>IF(OR(GN253="",AND(GN253=GN252,GN253=GN254)),NA(), GN253)</f>
        <v>0</v>
      </c>
      <c r="GO375">
        <f>IF(ISNA(GP375),NA(),GO253)</f>
        <v>0</v>
      </c>
      <c r="GP375">
        <f>IF(OR(GP253="",AND(GP253=GP252,GP253=GP254)),NA(), GP253)</f>
        <v>0</v>
      </c>
      <c r="GQ375">
        <f>IF(ISNA(GR375),NA(),GQ253)</f>
        <v>0</v>
      </c>
      <c r="GR375">
        <f>IF(OR(GR253="",AND(GR253=GR252,GR253=GR254)),NA(), GR253)</f>
        <v>0</v>
      </c>
      <c r="GS375">
        <f>IF(ISNA(GT375),NA(),GS253)</f>
        <v>0</v>
      </c>
      <c r="GT375">
        <f>IF(OR(GT253="",AND(GT253=GT252,GT253=GT254)),NA(), GT253)</f>
        <v>0</v>
      </c>
      <c r="GU375">
        <f>IF(ISNA(GV375),NA(),GU253)</f>
        <v>0</v>
      </c>
      <c r="GV375">
        <f>IF(OR(GV253="",AND(GV253=GV252,GV253=GV254)),NA(), GV253)</f>
        <v>0</v>
      </c>
      <c r="GW375">
        <f>IF(ISNA(GX375),NA(),GW253)</f>
        <v>0</v>
      </c>
      <c r="GX375">
        <f>IF(OR(GX253="",AND(GX253=GX252,GX253=GX254)),NA(), GX253)</f>
        <v>0</v>
      </c>
      <c r="GY375">
        <f>IF(ISNA(GZ375),NA(),GY253)</f>
        <v>0</v>
      </c>
      <c r="GZ375">
        <f>IF(OR(GZ253="",AND(GZ253=GZ252,GZ253=GZ254)),NA(), GZ253)</f>
        <v>0</v>
      </c>
      <c r="HA375">
        <f>IF(ISNA(HB375),NA(),HA253)</f>
        <v>0</v>
      </c>
      <c r="HB375">
        <f>IF(OR(HB253="",AND(HB253=HB252,HB253=HB254)),NA(), HB253)</f>
        <v>0</v>
      </c>
      <c r="HC375">
        <f>IF(ISNA(HD375),NA(),HC253)</f>
        <v>0</v>
      </c>
      <c r="HD375">
        <f>IF(OR(HD253="",AND(HD253=HD252,HD253=HD254)),NA(), HD253)</f>
        <v>0</v>
      </c>
      <c r="HE375">
        <f>IF(ISNA(HF375),NA(),HE253)</f>
        <v>0</v>
      </c>
      <c r="HF375">
        <f>IF(OR(HF253="",AND(HF253=HF252,HF253=HF254)),NA(), HF253)</f>
        <v>0</v>
      </c>
      <c r="HG375">
        <f>IF(ISNA(HH375),NA(),HG253)</f>
        <v>0</v>
      </c>
      <c r="HH375">
        <f>IF(OR(HH253="",AND(HH253=HH252,HH253=HH254)),NA(), HH253)</f>
        <v>0</v>
      </c>
      <c r="HI375">
        <f>IF(ISNA(HJ375),NA(),HI253)</f>
        <v>0</v>
      </c>
      <c r="HJ375">
        <f>IF(OR(HJ253="",AND(HJ253=HJ252,HJ253=HJ254)),NA(), HJ253)</f>
        <v>0</v>
      </c>
      <c r="HK375">
        <f>IF(ISNA(HL375),NA(),HK253)</f>
        <v>0</v>
      </c>
      <c r="HL375">
        <f>IF(OR(HL253="",AND(HL253=HL252,HL253=HL254)),NA(), HL253)</f>
        <v>0</v>
      </c>
      <c r="HM375">
        <f>IF(ISNA(HN375),NA(),HM253)</f>
        <v>0</v>
      </c>
      <c r="HN375">
        <f>IF(OR(HN253="",AND(HN253=HN252,HN253=HN254)),NA(), HN253)</f>
        <v>0</v>
      </c>
      <c r="HO375">
        <f>IF(ISNA(HP375),NA(),HO253)</f>
        <v>0</v>
      </c>
      <c r="HP375">
        <f>IF(OR(HP253="",AND(HP253=HP252,HP253=HP254)),NA(), HP253)</f>
        <v>0</v>
      </c>
      <c r="HQ375">
        <f>IF(ISNA(HR375),NA(),HQ253)</f>
        <v>0</v>
      </c>
      <c r="HR375">
        <f>IF(OR(HR253="",AND(HR253=HR252,HR253=HR254)),NA(), HR253)</f>
        <v>0</v>
      </c>
      <c r="HS375">
        <f>IF(ISNA(HT375),NA(),HS253)</f>
        <v>0</v>
      </c>
      <c r="HT375">
        <f>IF(OR(HT253="",AND(HT253=HT252,HT253=HT254)),NA(), HT253)</f>
        <v>0</v>
      </c>
      <c r="HU375">
        <f>IF(ISNA(HV375),NA(),HU253)</f>
        <v>0</v>
      </c>
      <c r="HV375">
        <f>IF(OR(HV253="",AND(HV253=HV252,HV253=HV254)),NA(), HV253)</f>
        <v>0</v>
      </c>
      <c r="HW375">
        <f>IF(ISNA(HX375),NA(),HW253)</f>
        <v>0</v>
      </c>
      <c r="HX375">
        <f>IF(OR(HX253="",AND(HX253=HX252,HX253=HX254)),NA(), HX253)</f>
        <v>0</v>
      </c>
      <c r="HY375">
        <f>IF(ISNA(HZ375),NA(),HY253)</f>
        <v>0</v>
      </c>
      <c r="HZ375">
        <f>IF(OR(HZ253="",AND(HZ253=HZ252,HZ253=HZ254)),NA(), HZ253)</f>
        <v>0</v>
      </c>
      <c r="IA375">
        <f>IF(ISNA(IB375),NA(),IA253)</f>
        <v>0</v>
      </c>
      <c r="IB375">
        <f>IF(OR(IB253="",AND(IB253=IB252,IB253=IB254)),NA(), IB253)</f>
        <v>0</v>
      </c>
      <c r="IC375">
        <f>IF(ISNA(ID375),NA(),IC253)</f>
        <v>0</v>
      </c>
      <c r="ID375">
        <f>IF(OR(ID253="",AND(ID253=ID252,ID253=ID254)),NA(), ID253)</f>
        <v>0</v>
      </c>
      <c r="IE375">
        <f>IF(ISNA(IF375),NA(),IE253)</f>
        <v>0</v>
      </c>
      <c r="IF375">
        <f>IF(OR(IF253="",AND(IF253=IF252,IF253=IF254)),NA(), IF253)</f>
        <v>0</v>
      </c>
      <c r="IG375">
        <f>IF(ISNA(IH375),NA(),IG253)</f>
        <v>0</v>
      </c>
      <c r="IH375">
        <f>IF(OR(IH253="",AND(IH253=IH252,IH253=IH254)),NA(), IH253)</f>
        <v>0</v>
      </c>
      <c r="II375">
        <f>IF(ISNA(IJ375),NA(),II253)</f>
        <v>0</v>
      </c>
      <c r="IJ375">
        <f>IF(OR(IJ253="",AND(IJ253=IJ252,IJ253=IJ254)),NA(), IJ253)</f>
        <v>0</v>
      </c>
      <c r="IK375">
        <f>IF(ISNA(IL375),NA(),IK253)</f>
        <v>0</v>
      </c>
      <c r="IL375">
        <f>IF(OR(IL253="",AND(IL253=IL252,IL253=IL254)),NA(), IL253)</f>
        <v>0</v>
      </c>
      <c r="IM375">
        <f>IF(ISNA(IN375),NA(),IM253)</f>
        <v>0</v>
      </c>
      <c r="IN375">
        <f>IF(OR(IN253="",AND(IN253=IN252,IN253=IN254)),NA(), IN253)</f>
        <v>0</v>
      </c>
      <c r="IO375">
        <f>IF(ISNA(IP375),NA(),IO253)</f>
        <v>0</v>
      </c>
      <c r="IP375">
        <f>IF(OR(IP253="",AND(IP253=IP252,IP253=IP254)),NA(), IP253)</f>
        <v>0</v>
      </c>
      <c r="IQ375">
        <f>IF(ISNA(IR375),NA(),IQ253)</f>
        <v>0</v>
      </c>
      <c r="IR375">
        <f>IF(OR(IR253="",AND(IR253=IR252,IR253=IR254)),NA(), IR253)</f>
        <v>0</v>
      </c>
      <c r="IS375">
        <f>IF(ISNA(IT375),NA(),IS253)</f>
        <v>0</v>
      </c>
      <c r="IT375">
        <f>IF(OR(IT253="",AND(IT253=IT252,IT253=IT254)),NA(), IT253)</f>
        <v>0</v>
      </c>
      <c r="IU375">
        <f>IF(ISNA(IV375),NA(),IU253)</f>
        <v>0</v>
      </c>
      <c r="IV375">
        <f>IF(OR(IV253="",AND(IV253=IV252,IV253=IV254)),NA(), IV253)</f>
        <v>0</v>
      </c>
      <c r="IW375">
        <f>IF(ISNA(IX375),NA(),IW253)</f>
        <v>0</v>
      </c>
      <c r="IX375">
        <f>IF(OR(IX253="",AND(IX253=IX252,IX253=IX254)),NA(), IX253)</f>
        <v>0</v>
      </c>
      <c r="IY375">
        <f>IF(ISNA(IZ375),NA(),IY253)</f>
        <v>0</v>
      </c>
      <c r="IZ375">
        <f>IF(OR(IZ253="",AND(IZ253=IZ252,IZ253=IZ254)),NA(), IZ253)</f>
        <v>0</v>
      </c>
      <c r="JA375">
        <f>IF(ISNA(JB375),NA(),JA253)</f>
        <v>0</v>
      </c>
      <c r="JB375">
        <f>IF(OR(JB253="",AND(JB253=JB252,JB253=JB254)),NA(), JB253)</f>
        <v>0</v>
      </c>
      <c r="JC375">
        <f>IF(ISNA(JD375),NA(),JC253)</f>
        <v>0</v>
      </c>
      <c r="JD375">
        <f>IF(OR(JD253="",AND(JD253=JD252,JD253=JD254)),NA(), JD253)</f>
        <v>0</v>
      </c>
      <c r="JE375">
        <f>IF(ISNA(JF375),NA(),JE253)</f>
        <v>0</v>
      </c>
      <c r="JF375">
        <f>IF(OR(JF253="",AND(JF253=JF252,JF253=JF254)),NA(), JF253)</f>
        <v>0</v>
      </c>
      <c r="JG375">
        <f>IF(ISNA(JH375),NA(),JG253)</f>
        <v>0</v>
      </c>
      <c r="JH375">
        <f>IF(OR(JH253="",AND(JH253=JH252,JH253=JH254)),NA(), JH253)</f>
        <v>0</v>
      </c>
      <c r="JI375">
        <f>IF(ISNA(JJ375),NA(),JI253)</f>
        <v>0</v>
      </c>
      <c r="JJ375">
        <f>IF(OR(JJ253="",AND(JJ253=JJ252,JJ253=JJ254)),NA(), JJ253)</f>
        <v>0</v>
      </c>
    </row>
    <row r="376" spans="5:270">
      <c r="E376">
        <f>IF(ISNA(F376),NA(),E254)</f>
        <v>0</v>
      </c>
      <c r="F376">
        <f>IF(OR(F254="",AND(F254=F253,F254=F255)),NA(), F254)</f>
        <v>0</v>
      </c>
      <c r="G376">
        <f>IF(ISNA(H376),NA(),G254)</f>
        <v>0</v>
      </c>
      <c r="H376">
        <f>IF(OR(H254="",AND(H254=H253,H254=H255)),NA(), H254)</f>
        <v>0</v>
      </c>
      <c r="I376">
        <f>IF(ISNA(J376),NA(),I254)</f>
        <v>0</v>
      </c>
      <c r="J376">
        <f>IF(OR(J254="",AND(J254=J253,J254=J255)),NA(), J254)</f>
        <v>0</v>
      </c>
      <c r="K376">
        <f>IF(ISNA(L376),NA(),K254)</f>
        <v>0</v>
      </c>
      <c r="L376">
        <f>IF(OR(L254="",AND(L254=L253,L254=L255)),NA(), L254)</f>
        <v>0</v>
      </c>
      <c r="M376">
        <f>IF(ISNA(N376),NA(),M254)</f>
        <v>0</v>
      </c>
      <c r="N376">
        <f>IF(OR(N254="",AND(N254=N253,N254=N255)),NA(), N254)</f>
        <v>0</v>
      </c>
      <c r="O376">
        <f>IF(ISNA(P376),NA(),O254)</f>
        <v>0</v>
      </c>
      <c r="P376">
        <f>IF(OR(P254="",AND(P254=P253,P254=P255)),NA(), P254)</f>
        <v>0</v>
      </c>
      <c r="Q376">
        <f>IF(ISNA(R376),NA(),Q254)</f>
        <v>0</v>
      </c>
      <c r="R376">
        <f>IF(OR(R254="",AND(R254=R253,R254=R255)),NA(), R254)</f>
        <v>0</v>
      </c>
      <c r="S376">
        <f>IF(ISNA(T376),NA(),S254)</f>
        <v>0</v>
      </c>
      <c r="T376">
        <f>IF(OR(T254="",AND(T254=T253,T254=T255)),NA(), T254)</f>
        <v>0</v>
      </c>
      <c r="U376">
        <f>IF(ISNA(V376),NA(),U254)</f>
        <v>0</v>
      </c>
      <c r="V376">
        <f>IF(OR(V254="",AND(V254=V253,V254=V255)),NA(), V254)</f>
        <v>0</v>
      </c>
      <c r="W376">
        <f>IF(ISNA(X376),NA(),W254)</f>
        <v>0</v>
      </c>
      <c r="X376">
        <f>IF(OR(X254="",AND(X254=X253,X254=X255)),NA(), X254)</f>
        <v>0</v>
      </c>
      <c r="Y376">
        <f>IF(ISNA(Z376),NA(),Y254)</f>
        <v>0</v>
      </c>
      <c r="Z376">
        <f>IF(OR(Z254="",AND(Z254=Z253,Z254=Z255)),NA(), Z254)</f>
        <v>0</v>
      </c>
      <c r="AA376">
        <f>IF(ISNA(AB376),NA(),AA254)</f>
        <v>0</v>
      </c>
      <c r="AB376">
        <f>IF(OR(AB254="",AND(AB254=AB253,AB254=AB255)),NA(), AB254)</f>
        <v>0</v>
      </c>
      <c r="AC376">
        <f>IF(ISNA(AD376),NA(),AC254)</f>
        <v>0</v>
      </c>
      <c r="AD376">
        <f>IF(OR(AD254="",AND(AD254=AD253,AD254=AD255)),NA(), AD254)</f>
        <v>0</v>
      </c>
      <c r="AE376">
        <f>IF(ISNA(AF376),NA(),AE254)</f>
        <v>0</v>
      </c>
      <c r="AF376">
        <f>IF(OR(AF254="",AND(AF254=AF253,AF254=AF255)),NA(), AF254)</f>
        <v>0</v>
      </c>
      <c r="AG376">
        <f>IF(ISNA(AH376),NA(),AG254)</f>
        <v>0</v>
      </c>
      <c r="AH376">
        <f>IF(OR(AH254="",AND(AH254=AH253,AH254=AH255)),NA(), AH254)</f>
        <v>0</v>
      </c>
      <c r="AI376">
        <f>IF(ISNA(AJ376),NA(),AI254)</f>
        <v>0</v>
      </c>
      <c r="AJ376">
        <f>IF(OR(AJ254="",AND(AJ254=AJ253,AJ254=AJ255)),NA(), AJ254)</f>
        <v>0</v>
      </c>
      <c r="AK376">
        <f>IF(ISNA(AL376),NA(),AK254)</f>
        <v>0</v>
      </c>
      <c r="AL376">
        <f>IF(OR(AL254="",AND(AL254=AL253,AL254=AL255)),NA(), AL254)</f>
        <v>0</v>
      </c>
      <c r="AM376">
        <f>IF(ISNA(AN376),NA(),AM254)</f>
        <v>0</v>
      </c>
      <c r="AN376">
        <f>IF(OR(AN254="",AND(AN254=AN253,AN254=AN255)),NA(), AN254)</f>
        <v>0</v>
      </c>
      <c r="AO376">
        <f>IF(ISNA(AP376),NA(),AO254)</f>
        <v>0</v>
      </c>
      <c r="AP376">
        <f>IF(OR(AP254="",AND(AP254=AP253,AP254=AP255)),NA(), AP254)</f>
        <v>0</v>
      </c>
      <c r="AQ376">
        <f>IF(ISNA(AR376),NA(),AQ254)</f>
        <v>0</v>
      </c>
      <c r="AR376">
        <f>IF(OR(AR254="",AND(AR254=AR253,AR254=AR255)),NA(), AR254)</f>
        <v>0</v>
      </c>
      <c r="AS376">
        <f>IF(ISNA(AT376),NA(),AS254)</f>
        <v>0</v>
      </c>
      <c r="AT376">
        <f>IF(OR(AT254="",AND(AT254=AT253,AT254=AT255)),NA(), AT254)</f>
        <v>0</v>
      </c>
      <c r="AU376">
        <f>IF(ISNA(AV376),NA(),AU254)</f>
        <v>0</v>
      </c>
      <c r="AV376">
        <f>IF(OR(AV254="",AND(AV254=AV253,AV254=AV255)),NA(), AV254)</f>
        <v>0</v>
      </c>
      <c r="AW376">
        <f>IF(ISNA(AX376),NA(),AW254)</f>
        <v>0</v>
      </c>
      <c r="AX376">
        <f>IF(OR(AX254="",AND(AX254=AX253,AX254=AX255)),NA(), AX254)</f>
        <v>0</v>
      </c>
      <c r="AY376">
        <f>IF(ISNA(AZ376),NA(),AY254)</f>
        <v>0</v>
      </c>
      <c r="AZ376">
        <f>IF(OR(AZ254="",AND(AZ254=AZ253,AZ254=AZ255)),NA(), AZ254)</f>
        <v>0</v>
      </c>
      <c r="BA376">
        <f>IF(ISNA(BB376),NA(),BA254)</f>
        <v>0</v>
      </c>
      <c r="BB376">
        <f>IF(OR(BB254="",AND(BB254=BB253,BB254=BB255)),NA(), BB254)</f>
        <v>0</v>
      </c>
      <c r="BC376">
        <f>IF(ISNA(BD376),NA(),BC254)</f>
        <v>0</v>
      </c>
      <c r="BD376">
        <f>IF(OR(BD254="",AND(BD254=BD253,BD254=BD255)),NA(), BD254)</f>
        <v>0</v>
      </c>
      <c r="BE376">
        <f>IF(ISNA(BF376),NA(),BE254)</f>
        <v>0</v>
      </c>
      <c r="BF376">
        <f>IF(OR(BF254="",AND(BF254=BF253,BF254=BF255)),NA(), BF254)</f>
        <v>0</v>
      </c>
      <c r="BG376">
        <f>IF(ISNA(BH376),NA(),BG254)</f>
        <v>0</v>
      </c>
      <c r="BH376">
        <f>IF(OR(BH254="",AND(BH254=BH253,BH254=BH255)),NA(), BH254)</f>
        <v>0</v>
      </c>
      <c r="BI376">
        <f>IF(ISNA(BJ376),NA(),BI254)</f>
        <v>0</v>
      </c>
      <c r="BJ376">
        <f>IF(OR(BJ254="",AND(BJ254=BJ253,BJ254=BJ255)),NA(), BJ254)</f>
        <v>0</v>
      </c>
      <c r="BK376">
        <f>IF(ISNA(BL376),NA(),BK254)</f>
        <v>0</v>
      </c>
      <c r="BL376">
        <f>IF(OR(BL254="",AND(BL254=BL253,BL254=BL255)),NA(), BL254)</f>
        <v>0</v>
      </c>
      <c r="BM376">
        <f>IF(ISNA(BN376),NA(),BM254)</f>
        <v>0</v>
      </c>
      <c r="BN376">
        <f>IF(OR(BN254="",AND(BN254=BN253,BN254=BN255)),NA(), BN254)</f>
        <v>0</v>
      </c>
      <c r="BO376">
        <f>IF(ISNA(BP376),NA(),BO254)</f>
        <v>0</v>
      </c>
      <c r="BP376">
        <f>IF(OR(BP254="",AND(BP254=BP253,BP254=BP255)),NA(), BP254)</f>
        <v>0</v>
      </c>
      <c r="BQ376">
        <f>IF(ISNA(BR376),NA(),BQ254)</f>
        <v>0</v>
      </c>
      <c r="BR376">
        <f>IF(OR(BR254="",AND(BR254=BR253,BR254=BR255)),NA(), BR254)</f>
        <v>0</v>
      </c>
      <c r="BS376">
        <f>IF(ISNA(BT376),NA(),BS254)</f>
        <v>0</v>
      </c>
      <c r="BT376">
        <f>IF(OR(BT254="",AND(BT254=BT253,BT254=BT255)),NA(), BT254)</f>
        <v>0</v>
      </c>
      <c r="BU376">
        <f>IF(ISNA(BV376),NA(),BU254)</f>
        <v>0</v>
      </c>
      <c r="BV376">
        <f>IF(OR(BV254="",AND(BV254=BV253,BV254=BV255)),NA(), BV254)</f>
        <v>0</v>
      </c>
      <c r="BW376">
        <f>IF(ISNA(BX376),NA(),BW254)</f>
        <v>0</v>
      </c>
      <c r="BX376">
        <f>IF(OR(BX254="",AND(BX254=BX253,BX254=BX255)),NA(), BX254)</f>
        <v>0</v>
      </c>
      <c r="BY376">
        <f>IF(ISNA(BZ376),NA(),BY254)</f>
        <v>0</v>
      </c>
      <c r="BZ376">
        <f>IF(OR(BZ254="",AND(BZ254=BZ253,BZ254=BZ255)),NA(), BZ254)</f>
        <v>0</v>
      </c>
      <c r="CA376">
        <f>IF(ISNA(CB376),NA(),CA254)</f>
        <v>0</v>
      </c>
      <c r="CB376">
        <f>IF(OR(CB254="",AND(CB254=CB253,CB254=CB255)),NA(), CB254)</f>
        <v>0</v>
      </c>
      <c r="CC376">
        <f>IF(ISNA(CD376),NA(),CC254)</f>
        <v>0</v>
      </c>
      <c r="CD376">
        <f>IF(OR(CD254="",AND(CD254=CD253,CD254=CD255)),NA(), CD254)</f>
        <v>0</v>
      </c>
      <c r="CE376">
        <f>IF(ISNA(CF376),NA(),CE254)</f>
        <v>0</v>
      </c>
      <c r="CF376">
        <f>IF(OR(CF254="",AND(CF254=CF253,CF254=CF255)),NA(), CF254)</f>
        <v>0</v>
      </c>
      <c r="CG376">
        <f>IF(ISNA(CH376),NA(),CG254)</f>
        <v>0</v>
      </c>
      <c r="CH376">
        <f>IF(OR(CH254="",AND(CH254=CH253,CH254=CH255)),NA(), CH254)</f>
        <v>0</v>
      </c>
      <c r="CI376">
        <f>IF(ISNA(CJ376),NA(),CI254)</f>
        <v>0</v>
      </c>
      <c r="CJ376">
        <f>IF(OR(CJ254="",AND(CJ254=CJ253,CJ254=CJ255)),NA(), CJ254)</f>
        <v>0</v>
      </c>
      <c r="CK376">
        <f>IF(ISNA(CL376),NA(),CK254)</f>
        <v>0</v>
      </c>
      <c r="CL376">
        <f>IF(OR(CL254="",AND(CL254=CL253,CL254=CL255)),NA(), CL254)</f>
        <v>0</v>
      </c>
      <c r="CM376">
        <f>IF(ISNA(CN376),NA(),CM254)</f>
        <v>0</v>
      </c>
      <c r="CN376">
        <f>IF(OR(CN254="",AND(CN254=CN253,CN254=CN255)),NA(), CN254)</f>
        <v>0</v>
      </c>
      <c r="CO376">
        <f>IF(ISNA(CP376),NA(),CO254)</f>
        <v>0</v>
      </c>
      <c r="CP376">
        <f>IF(OR(CP254="",AND(CP254=CP253,CP254=CP255)),NA(), CP254)</f>
        <v>0</v>
      </c>
      <c r="CQ376">
        <f>IF(ISNA(CR376),NA(),CQ254)</f>
        <v>0</v>
      </c>
      <c r="CR376">
        <f>IF(OR(CR254="",AND(CR254=CR253,CR254=CR255)),NA(), CR254)</f>
        <v>0</v>
      </c>
      <c r="CS376">
        <f>IF(ISNA(CT376),NA(),CS254)</f>
        <v>0</v>
      </c>
      <c r="CT376">
        <f>IF(OR(CT254="",AND(CT254=CT253,CT254=CT255)),NA(), CT254)</f>
        <v>0</v>
      </c>
      <c r="CU376">
        <f>IF(ISNA(CV376),NA(),CU254)</f>
        <v>0</v>
      </c>
      <c r="CV376">
        <f>IF(OR(CV254="",AND(CV254=CV253,CV254=CV255)),NA(), CV254)</f>
        <v>0</v>
      </c>
      <c r="CW376">
        <f>IF(ISNA(CX376),NA(),CW254)</f>
        <v>0</v>
      </c>
      <c r="CX376">
        <f>IF(OR(CX254="",AND(CX254=CX253,CX254=CX255)),NA(), CX254)</f>
        <v>0</v>
      </c>
      <c r="CY376">
        <f>IF(ISNA(CZ376),NA(),CY254)</f>
        <v>0</v>
      </c>
      <c r="CZ376">
        <f>IF(OR(CZ254="",AND(CZ254=CZ253,CZ254=CZ255)),NA(), CZ254)</f>
        <v>0</v>
      </c>
      <c r="DA376">
        <f>IF(ISNA(DB376),NA(),DA254)</f>
        <v>0</v>
      </c>
      <c r="DB376">
        <f>IF(OR(DB254="",AND(DB254=DB253,DB254=DB255)),NA(), DB254)</f>
        <v>0</v>
      </c>
      <c r="DC376">
        <f>IF(ISNA(DD376),NA(),DC254)</f>
        <v>0</v>
      </c>
      <c r="DD376">
        <f>IF(OR(DD254="",AND(DD254=DD253,DD254=DD255)),NA(), DD254)</f>
        <v>0</v>
      </c>
      <c r="DE376">
        <f>IF(ISNA(DF376),NA(),DE254)</f>
        <v>0</v>
      </c>
      <c r="DF376">
        <f>IF(OR(DF254="",AND(DF254=DF253,DF254=DF255)),NA(), DF254)</f>
        <v>0</v>
      </c>
      <c r="DG376">
        <f>IF(ISNA(DH376),NA(),DG254)</f>
        <v>0</v>
      </c>
      <c r="DH376">
        <f>IF(OR(DH254="",AND(DH254=DH253,DH254=DH255)),NA(), DH254)</f>
        <v>0</v>
      </c>
      <c r="DI376">
        <f>IF(ISNA(DJ376),NA(),DI254)</f>
        <v>0</v>
      </c>
      <c r="DJ376">
        <f>IF(OR(DJ254="",AND(DJ254=DJ253,DJ254=DJ255)),NA(), DJ254)</f>
        <v>0</v>
      </c>
      <c r="DK376">
        <f>IF(ISNA(DL376),NA(),DK254)</f>
        <v>0</v>
      </c>
      <c r="DL376">
        <f>IF(OR(DL254="",AND(DL254=DL253,DL254=DL255)),NA(), DL254)</f>
        <v>0</v>
      </c>
      <c r="DM376">
        <f>IF(ISNA(DN376),NA(),DM254)</f>
        <v>0</v>
      </c>
      <c r="DN376">
        <f>IF(OR(DN254="",AND(DN254=DN253,DN254=DN255)),NA(), DN254)</f>
        <v>0</v>
      </c>
      <c r="DO376">
        <f>IF(ISNA(DP376),NA(),DO254)</f>
        <v>0</v>
      </c>
      <c r="DP376">
        <f>IF(OR(DP254="",AND(DP254=DP253,DP254=DP255)),NA(), DP254)</f>
        <v>0</v>
      </c>
      <c r="DQ376">
        <f>IF(ISNA(DR376),NA(),DQ254)</f>
        <v>0</v>
      </c>
      <c r="DR376">
        <f>IF(OR(DR254="",AND(DR254=DR253,DR254=DR255)),NA(), DR254)</f>
        <v>0</v>
      </c>
      <c r="DS376">
        <f>IF(ISNA(DT376),NA(),DS254)</f>
        <v>0</v>
      </c>
      <c r="DT376">
        <f>IF(OR(DT254="",AND(DT254=DT253,DT254=DT255)),NA(), DT254)</f>
        <v>0</v>
      </c>
      <c r="DU376">
        <f>IF(ISNA(DV376),NA(),DU254)</f>
        <v>0</v>
      </c>
      <c r="DV376">
        <f>IF(OR(DV254="",AND(DV254=DV253,DV254=DV255)),NA(), DV254)</f>
        <v>0</v>
      </c>
      <c r="DW376">
        <f>IF(ISNA(DX376),NA(),DW254)</f>
        <v>0</v>
      </c>
      <c r="DX376">
        <f>IF(OR(DX254="",AND(DX254=DX253,DX254=DX255)),NA(), DX254)</f>
        <v>0</v>
      </c>
      <c r="DY376">
        <f>IF(ISNA(DZ376),NA(),DY254)</f>
        <v>0</v>
      </c>
      <c r="DZ376">
        <f>IF(OR(DZ254="",AND(DZ254=DZ253,DZ254=DZ255)),NA(), DZ254)</f>
        <v>0</v>
      </c>
      <c r="EA376">
        <f>IF(ISNA(EB376),NA(),EA254)</f>
        <v>0</v>
      </c>
      <c r="EB376">
        <f>IF(OR(EB254="",AND(EB254=EB253,EB254=EB255)),NA(), EB254)</f>
        <v>0</v>
      </c>
      <c r="EC376">
        <f>IF(ISNA(ED376),NA(),EC254)</f>
        <v>0</v>
      </c>
      <c r="ED376">
        <f>IF(OR(ED254="",AND(ED254=ED253,ED254=ED255)),NA(), ED254)</f>
        <v>0</v>
      </c>
      <c r="EE376">
        <f>IF(ISNA(EF376),NA(),EE254)</f>
        <v>0</v>
      </c>
      <c r="EF376">
        <f>IF(OR(EF254="",AND(EF254=EF253,EF254=EF255)),NA(), EF254)</f>
        <v>0</v>
      </c>
      <c r="EI376">
        <f>IF(ISNA(EJ376),NA(),EI254)</f>
        <v>0</v>
      </c>
      <c r="EJ376">
        <f>IF(OR(EJ254="",AND(EJ254=EJ253,EJ254=EJ255)),NA(), EJ254)</f>
        <v>0</v>
      </c>
      <c r="EK376">
        <f>IF(ISNA(EL376),NA(),EK254)</f>
        <v>0</v>
      </c>
      <c r="EL376">
        <f>IF(OR(EL254="",AND(EL254=EL253,EL254=EL255)),NA(), EL254)</f>
        <v>0</v>
      </c>
      <c r="EM376">
        <f>IF(ISNA(EN376),NA(),EM254)</f>
        <v>0</v>
      </c>
      <c r="EN376">
        <f>IF(OR(EN254="",AND(EN254=EN253,EN254=EN255)),NA(), EN254)</f>
        <v>0</v>
      </c>
      <c r="EO376">
        <f>IF(ISNA(EP376),NA(),EO254)</f>
        <v>0</v>
      </c>
      <c r="EP376">
        <f>IF(OR(EP254="",AND(EP254=EP253,EP254=EP255)),NA(), EP254)</f>
        <v>0</v>
      </c>
      <c r="EQ376">
        <f>IF(ISNA(ER376),NA(),EQ254)</f>
        <v>0</v>
      </c>
      <c r="ER376">
        <f>IF(OR(ER254="",AND(ER254=ER253,ER254=ER255)),NA(), ER254)</f>
        <v>0</v>
      </c>
      <c r="ES376">
        <f>IF(ISNA(ET376),NA(),ES254)</f>
        <v>0</v>
      </c>
      <c r="ET376">
        <f>IF(OR(ET254="",AND(ET254=ET253,ET254=ET255)),NA(), ET254)</f>
        <v>0</v>
      </c>
      <c r="EU376">
        <f>IF(ISNA(EV376),NA(),EU254)</f>
        <v>0</v>
      </c>
      <c r="EV376">
        <f>IF(OR(EV254="",AND(EV254=EV253,EV254=EV255)),NA(), EV254)</f>
        <v>0</v>
      </c>
      <c r="EW376">
        <f>IF(ISNA(EX376),NA(),EW254)</f>
        <v>0</v>
      </c>
      <c r="EX376">
        <f>IF(OR(EX254="",AND(EX254=EX253,EX254=EX255)),NA(), EX254)</f>
        <v>0</v>
      </c>
      <c r="EY376">
        <f>IF(ISNA(EZ376),NA(),EY254)</f>
        <v>0</v>
      </c>
      <c r="EZ376">
        <f>IF(OR(EZ254="",AND(EZ254=EZ253,EZ254=EZ255)),NA(), EZ254)</f>
        <v>0</v>
      </c>
      <c r="FA376">
        <f>IF(ISNA(FB376),NA(),FA254)</f>
        <v>0</v>
      </c>
      <c r="FB376">
        <f>IF(OR(FB254="",AND(FB254=FB253,FB254=FB255)),NA(), FB254)</f>
        <v>0</v>
      </c>
      <c r="FC376">
        <f>IF(ISNA(FD376),NA(),FC254)</f>
        <v>0</v>
      </c>
      <c r="FD376">
        <f>IF(OR(FD254="",AND(FD254=FD253,FD254=FD255)),NA(), FD254)</f>
        <v>0</v>
      </c>
      <c r="FE376">
        <f>IF(ISNA(FF376),NA(),FE254)</f>
        <v>0</v>
      </c>
      <c r="FF376">
        <f>IF(OR(FF254="",AND(FF254=FF253,FF254=FF255)),NA(), FF254)</f>
        <v>0</v>
      </c>
      <c r="FG376">
        <f>IF(ISNA(FH376),NA(),FG254)</f>
        <v>0</v>
      </c>
      <c r="FH376">
        <f>IF(OR(FH254="",AND(FH254=FH253,FH254=FH255)),NA(), FH254)</f>
        <v>0</v>
      </c>
      <c r="FI376">
        <f>IF(ISNA(FJ376),NA(),FI254)</f>
        <v>0</v>
      </c>
      <c r="FJ376">
        <f>IF(OR(FJ254="",AND(FJ254=FJ253,FJ254=FJ255)),NA(), FJ254)</f>
        <v>0</v>
      </c>
      <c r="FK376">
        <f>IF(ISNA(FL376),NA(),FK254)</f>
        <v>0</v>
      </c>
      <c r="FL376">
        <f>IF(OR(FL254="",AND(FL254=FL253,FL254=FL255)),NA(), FL254)</f>
        <v>0</v>
      </c>
      <c r="FM376">
        <f>IF(ISNA(FN376),NA(),FM254)</f>
        <v>0</v>
      </c>
      <c r="FN376">
        <f>IF(OR(FN254="",AND(FN254=FN253,FN254=FN255)),NA(), FN254)</f>
        <v>0</v>
      </c>
      <c r="FO376">
        <f>IF(ISNA(FP376),NA(),FO254)</f>
        <v>0</v>
      </c>
      <c r="FP376">
        <f>IF(OR(FP254="",AND(FP254=FP253,FP254=FP255)),NA(), FP254)</f>
        <v>0</v>
      </c>
      <c r="FQ376">
        <f>IF(ISNA(FR376),NA(),FQ254)</f>
        <v>0</v>
      </c>
      <c r="FR376">
        <f>IF(OR(FR254="",AND(FR254=FR253,FR254=FR255)),NA(), FR254)</f>
        <v>0</v>
      </c>
      <c r="FS376">
        <f>IF(ISNA(FT376),NA(),FS254)</f>
        <v>0</v>
      </c>
      <c r="FT376">
        <f>IF(OR(FT254="",AND(FT254=FT253,FT254=FT255)),NA(), FT254)</f>
        <v>0</v>
      </c>
      <c r="FU376">
        <f>IF(ISNA(FV376),NA(),FU254)</f>
        <v>0</v>
      </c>
      <c r="FV376">
        <f>IF(OR(FV254="",AND(FV254=FV253,FV254=FV255)),NA(), FV254)</f>
        <v>0</v>
      </c>
      <c r="FW376">
        <f>IF(ISNA(FX376),NA(),FW254)</f>
        <v>0</v>
      </c>
      <c r="FX376">
        <f>IF(OR(FX254="",AND(FX254=FX253,FX254=FX255)),NA(), FX254)</f>
        <v>0</v>
      </c>
      <c r="FY376">
        <f>IF(ISNA(FZ376),NA(),FY254)</f>
        <v>0</v>
      </c>
      <c r="FZ376">
        <f>IF(OR(FZ254="",AND(FZ254=FZ253,FZ254=FZ255)),NA(), FZ254)</f>
        <v>0</v>
      </c>
      <c r="GA376">
        <f>IF(ISNA(GB376),NA(),GA254)</f>
        <v>0</v>
      </c>
      <c r="GB376">
        <f>IF(OR(GB254="",AND(GB254=GB253,GB254=GB255)),NA(), GB254)</f>
        <v>0</v>
      </c>
      <c r="GC376">
        <f>IF(ISNA(GD376),NA(),GC254)</f>
        <v>0</v>
      </c>
      <c r="GD376">
        <f>IF(OR(GD254="",AND(GD254=GD253,GD254=GD255)),NA(), GD254)</f>
        <v>0</v>
      </c>
      <c r="GE376">
        <f>IF(ISNA(GF376),NA(),GE254)</f>
        <v>0</v>
      </c>
      <c r="GF376">
        <f>IF(OR(GF254="",AND(GF254=GF253,GF254=GF255)),NA(), GF254)</f>
        <v>0</v>
      </c>
      <c r="GG376">
        <f>IF(ISNA(GH376),NA(),GG254)</f>
        <v>0</v>
      </c>
      <c r="GH376">
        <f>IF(OR(GH254="",AND(GH254=GH253,GH254=GH255)),NA(), GH254)</f>
        <v>0</v>
      </c>
      <c r="GI376">
        <f>IF(ISNA(GJ376),NA(),GI254)</f>
        <v>0</v>
      </c>
      <c r="GJ376">
        <f>IF(OR(GJ254="",AND(GJ254=GJ253,GJ254=GJ255)),NA(), GJ254)</f>
        <v>0</v>
      </c>
      <c r="GK376">
        <f>IF(ISNA(GL376),NA(),GK254)</f>
        <v>0</v>
      </c>
      <c r="GL376">
        <f>IF(OR(GL254="",AND(GL254=GL253,GL254=GL255)),NA(), GL254)</f>
        <v>0</v>
      </c>
      <c r="GM376">
        <f>IF(ISNA(GN376),NA(),GM254)</f>
        <v>0</v>
      </c>
      <c r="GN376">
        <f>IF(OR(GN254="",AND(GN254=GN253,GN254=GN255)),NA(), GN254)</f>
        <v>0</v>
      </c>
      <c r="GO376">
        <f>IF(ISNA(GP376),NA(),GO254)</f>
        <v>0</v>
      </c>
      <c r="GP376">
        <f>IF(OR(GP254="",AND(GP254=GP253,GP254=GP255)),NA(), GP254)</f>
        <v>0</v>
      </c>
      <c r="GQ376">
        <f>IF(ISNA(GR376),NA(),GQ254)</f>
        <v>0</v>
      </c>
      <c r="GR376">
        <f>IF(OR(GR254="",AND(GR254=GR253,GR254=GR255)),NA(), GR254)</f>
        <v>0</v>
      </c>
      <c r="GS376">
        <f>IF(ISNA(GT376),NA(),GS254)</f>
        <v>0</v>
      </c>
      <c r="GT376">
        <f>IF(OR(GT254="",AND(GT254=GT253,GT254=GT255)),NA(), GT254)</f>
        <v>0</v>
      </c>
      <c r="GU376">
        <f>IF(ISNA(GV376),NA(),GU254)</f>
        <v>0</v>
      </c>
      <c r="GV376">
        <f>IF(OR(GV254="",AND(GV254=GV253,GV254=GV255)),NA(), GV254)</f>
        <v>0</v>
      </c>
      <c r="GW376">
        <f>IF(ISNA(GX376),NA(),GW254)</f>
        <v>0</v>
      </c>
      <c r="GX376">
        <f>IF(OR(GX254="",AND(GX254=GX253,GX254=GX255)),NA(), GX254)</f>
        <v>0</v>
      </c>
      <c r="GY376">
        <f>IF(ISNA(GZ376),NA(),GY254)</f>
        <v>0</v>
      </c>
      <c r="GZ376">
        <f>IF(OR(GZ254="",AND(GZ254=GZ253,GZ254=GZ255)),NA(), GZ254)</f>
        <v>0</v>
      </c>
      <c r="HA376">
        <f>IF(ISNA(HB376),NA(),HA254)</f>
        <v>0</v>
      </c>
      <c r="HB376">
        <f>IF(OR(HB254="",AND(HB254=HB253,HB254=HB255)),NA(), HB254)</f>
        <v>0</v>
      </c>
      <c r="HC376">
        <f>IF(ISNA(HD376),NA(),HC254)</f>
        <v>0</v>
      </c>
      <c r="HD376">
        <f>IF(OR(HD254="",AND(HD254=HD253,HD254=HD255)),NA(), HD254)</f>
        <v>0</v>
      </c>
      <c r="HE376">
        <f>IF(ISNA(HF376),NA(),HE254)</f>
        <v>0</v>
      </c>
      <c r="HF376">
        <f>IF(OR(HF254="",AND(HF254=HF253,HF254=HF255)),NA(), HF254)</f>
        <v>0</v>
      </c>
      <c r="HG376">
        <f>IF(ISNA(HH376),NA(),HG254)</f>
        <v>0</v>
      </c>
      <c r="HH376">
        <f>IF(OR(HH254="",AND(HH254=HH253,HH254=HH255)),NA(), HH254)</f>
        <v>0</v>
      </c>
      <c r="HI376">
        <f>IF(ISNA(HJ376),NA(),HI254)</f>
        <v>0</v>
      </c>
      <c r="HJ376">
        <f>IF(OR(HJ254="",AND(HJ254=HJ253,HJ254=HJ255)),NA(), HJ254)</f>
        <v>0</v>
      </c>
      <c r="HK376">
        <f>IF(ISNA(HL376),NA(),HK254)</f>
        <v>0</v>
      </c>
      <c r="HL376">
        <f>IF(OR(HL254="",AND(HL254=HL253,HL254=HL255)),NA(), HL254)</f>
        <v>0</v>
      </c>
      <c r="HM376">
        <f>IF(ISNA(HN376),NA(),HM254)</f>
        <v>0</v>
      </c>
      <c r="HN376">
        <f>IF(OR(HN254="",AND(HN254=HN253,HN254=HN255)),NA(), HN254)</f>
        <v>0</v>
      </c>
      <c r="HO376">
        <f>IF(ISNA(HP376),NA(),HO254)</f>
        <v>0</v>
      </c>
      <c r="HP376">
        <f>IF(OR(HP254="",AND(HP254=HP253,HP254=HP255)),NA(), HP254)</f>
        <v>0</v>
      </c>
      <c r="HQ376">
        <f>IF(ISNA(HR376),NA(),HQ254)</f>
        <v>0</v>
      </c>
      <c r="HR376">
        <f>IF(OR(HR254="",AND(HR254=HR253,HR254=HR255)),NA(), HR254)</f>
        <v>0</v>
      </c>
      <c r="HS376">
        <f>IF(ISNA(HT376),NA(),HS254)</f>
        <v>0</v>
      </c>
      <c r="HT376">
        <f>IF(OR(HT254="",AND(HT254=HT253,HT254=HT255)),NA(), HT254)</f>
        <v>0</v>
      </c>
      <c r="HU376">
        <f>IF(ISNA(HV376),NA(),HU254)</f>
        <v>0</v>
      </c>
      <c r="HV376">
        <f>IF(OR(HV254="",AND(HV254=HV253,HV254=HV255)),NA(), HV254)</f>
        <v>0</v>
      </c>
      <c r="HW376">
        <f>IF(ISNA(HX376),NA(),HW254)</f>
        <v>0</v>
      </c>
      <c r="HX376">
        <f>IF(OR(HX254="",AND(HX254=HX253,HX254=HX255)),NA(), HX254)</f>
        <v>0</v>
      </c>
      <c r="HY376">
        <f>IF(ISNA(HZ376),NA(),HY254)</f>
        <v>0</v>
      </c>
      <c r="HZ376">
        <f>IF(OR(HZ254="",AND(HZ254=HZ253,HZ254=HZ255)),NA(), HZ254)</f>
        <v>0</v>
      </c>
      <c r="IA376">
        <f>IF(ISNA(IB376),NA(),IA254)</f>
        <v>0</v>
      </c>
      <c r="IB376">
        <f>IF(OR(IB254="",AND(IB254=IB253,IB254=IB255)),NA(), IB254)</f>
        <v>0</v>
      </c>
      <c r="IC376">
        <f>IF(ISNA(ID376),NA(),IC254)</f>
        <v>0</v>
      </c>
      <c r="ID376">
        <f>IF(OR(ID254="",AND(ID254=ID253,ID254=ID255)),NA(), ID254)</f>
        <v>0</v>
      </c>
      <c r="IE376">
        <f>IF(ISNA(IF376),NA(),IE254)</f>
        <v>0</v>
      </c>
      <c r="IF376">
        <f>IF(OR(IF254="",AND(IF254=IF253,IF254=IF255)),NA(), IF254)</f>
        <v>0</v>
      </c>
      <c r="IG376">
        <f>IF(ISNA(IH376),NA(),IG254)</f>
        <v>0</v>
      </c>
      <c r="IH376">
        <f>IF(OR(IH254="",AND(IH254=IH253,IH254=IH255)),NA(), IH254)</f>
        <v>0</v>
      </c>
      <c r="II376">
        <f>IF(ISNA(IJ376),NA(),II254)</f>
        <v>0</v>
      </c>
      <c r="IJ376">
        <f>IF(OR(IJ254="",AND(IJ254=IJ253,IJ254=IJ255)),NA(), IJ254)</f>
        <v>0</v>
      </c>
      <c r="IK376">
        <f>IF(ISNA(IL376),NA(),IK254)</f>
        <v>0</v>
      </c>
      <c r="IL376">
        <f>IF(OR(IL254="",AND(IL254=IL253,IL254=IL255)),NA(), IL254)</f>
        <v>0</v>
      </c>
      <c r="IM376">
        <f>IF(ISNA(IN376),NA(),IM254)</f>
        <v>0</v>
      </c>
      <c r="IN376">
        <f>IF(OR(IN254="",AND(IN254=IN253,IN254=IN255)),NA(), IN254)</f>
        <v>0</v>
      </c>
      <c r="IO376">
        <f>IF(ISNA(IP376),NA(),IO254)</f>
        <v>0</v>
      </c>
      <c r="IP376">
        <f>IF(OR(IP254="",AND(IP254=IP253,IP254=IP255)),NA(), IP254)</f>
        <v>0</v>
      </c>
      <c r="IQ376">
        <f>IF(ISNA(IR376),NA(),IQ254)</f>
        <v>0</v>
      </c>
      <c r="IR376">
        <f>IF(OR(IR254="",AND(IR254=IR253,IR254=IR255)),NA(), IR254)</f>
        <v>0</v>
      </c>
      <c r="IS376">
        <f>IF(ISNA(IT376),NA(),IS254)</f>
        <v>0</v>
      </c>
      <c r="IT376">
        <f>IF(OR(IT254="",AND(IT254=IT253,IT254=IT255)),NA(), IT254)</f>
        <v>0</v>
      </c>
      <c r="IU376">
        <f>IF(ISNA(IV376),NA(),IU254)</f>
        <v>0</v>
      </c>
      <c r="IV376">
        <f>IF(OR(IV254="",AND(IV254=IV253,IV254=IV255)),NA(), IV254)</f>
        <v>0</v>
      </c>
      <c r="IW376">
        <f>IF(ISNA(IX376),NA(),IW254)</f>
        <v>0</v>
      </c>
      <c r="IX376">
        <f>IF(OR(IX254="",AND(IX254=IX253,IX254=IX255)),NA(), IX254)</f>
        <v>0</v>
      </c>
      <c r="IY376">
        <f>IF(ISNA(IZ376),NA(),IY254)</f>
        <v>0</v>
      </c>
      <c r="IZ376">
        <f>IF(OR(IZ254="",AND(IZ254=IZ253,IZ254=IZ255)),NA(), IZ254)</f>
        <v>0</v>
      </c>
      <c r="JA376">
        <f>IF(ISNA(JB376),NA(),JA254)</f>
        <v>0</v>
      </c>
      <c r="JB376">
        <f>IF(OR(JB254="",AND(JB254=JB253,JB254=JB255)),NA(), JB254)</f>
        <v>0</v>
      </c>
      <c r="JC376">
        <f>IF(ISNA(JD376),NA(),JC254)</f>
        <v>0</v>
      </c>
      <c r="JD376">
        <f>IF(OR(JD254="",AND(JD254=JD253,JD254=JD255)),NA(), JD254)</f>
        <v>0</v>
      </c>
      <c r="JE376">
        <f>IF(ISNA(JF376),NA(),JE254)</f>
        <v>0</v>
      </c>
      <c r="JF376">
        <f>IF(OR(JF254="",AND(JF254=JF253,JF254=JF255)),NA(), JF254)</f>
        <v>0</v>
      </c>
      <c r="JG376">
        <f>IF(ISNA(JH376),NA(),JG254)</f>
        <v>0</v>
      </c>
      <c r="JH376">
        <f>IF(OR(JH254="",AND(JH254=JH253,JH254=JH255)),NA(), JH254)</f>
        <v>0</v>
      </c>
      <c r="JI376">
        <f>IF(ISNA(JJ376),NA(),JI254)</f>
        <v>0</v>
      </c>
      <c r="JJ376">
        <f>IF(OR(JJ254="",AND(JJ254=JJ253,JJ254=JJ255)),NA(), JJ254)</f>
        <v>0</v>
      </c>
    </row>
    <row r="377" spans="5:270">
      <c r="E377">
        <f>IF(ISNA(F377),NA(),E255)</f>
        <v>0</v>
      </c>
      <c r="F377">
        <f>IF(OR(F255="",AND(F255=F254,F255=F256)),NA(), F255)</f>
        <v>0</v>
      </c>
      <c r="G377">
        <f>IF(ISNA(H377),NA(),G255)</f>
        <v>0</v>
      </c>
      <c r="H377">
        <f>IF(OR(H255="",AND(H255=H254,H255=H256)),NA(), H255)</f>
        <v>0</v>
      </c>
      <c r="I377">
        <f>IF(ISNA(J377),NA(),I255)</f>
        <v>0</v>
      </c>
      <c r="J377">
        <f>IF(OR(J255="",AND(J255=J254,J255=J256)),NA(), J255)</f>
        <v>0</v>
      </c>
      <c r="K377">
        <f>IF(ISNA(L377),NA(),K255)</f>
        <v>0</v>
      </c>
      <c r="L377">
        <f>IF(OR(L255="",AND(L255=L254,L255=L256)),NA(), L255)</f>
        <v>0</v>
      </c>
      <c r="M377">
        <f>IF(ISNA(N377),NA(),M255)</f>
        <v>0</v>
      </c>
      <c r="N377">
        <f>IF(OR(N255="",AND(N255=N254,N255=N256)),NA(), N255)</f>
        <v>0</v>
      </c>
      <c r="O377">
        <f>IF(ISNA(P377),NA(),O255)</f>
        <v>0</v>
      </c>
      <c r="P377">
        <f>IF(OR(P255="",AND(P255=P254,P255=P256)),NA(), P255)</f>
        <v>0</v>
      </c>
      <c r="Q377">
        <f>IF(ISNA(R377),NA(),Q255)</f>
        <v>0</v>
      </c>
      <c r="R377">
        <f>IF(OR(R255="",AND(R255=R254,R255=R256)),NA(), R255)</f>
        <v>0</v>
      </c>
      <c r="S377">
        <f>IF(ISNA(T377),NA(),S255)</f>
        <v>0</v>
      </c>
      <c r="T377">
        <f>IF(OR(T255="",AND(T255=T254,T255=T256)),NA(), T255)</f>
        <v>0</v>
      </c>
      <c r="U377">
        <f>IF(ISNA(V377),NA(),U255)</f>
        <v>0</v>
      </c>
      <c r="V377">
        <f>IF(OR(V255="",AND(V255=V254,V255=V256)),NA(), V255)</f>
        <v>0</v>
      </c>
      <c r="W377">
        <f>IF(ISNA(X377),NA(),W255)</f>
        <v>0</v>
      </c>
      <c r="X377">
        <f>IF(OR(X255="",AND(X255=X254,X255=X256)),NA(), X255)</f>
        <v>0</v>
      </c>
      <c r="Y377">
        <f>IF(ISNA(Z377),NA(),Y255)</f>
        <v>0</v>
      </c>
      <c r="Z377">
        <f>IF(OR(Z255="",AND(Z255=Z254,Z255=Z256)),NA(), Z255)</f>
        <v>0</v>
      </c>
      <c r="AA377">
        <f>IF(ISNA(AB377),NA(),AA255)</f>
        <v>0</v>
      </c>
      <c r="AB377">
        <f>IF(OR(AB255="",AND(AB255=AB254,AB255=AB256)),NA(), AB255)</f>
        <v>0</v>
      </c>
      <c r="AC377">
        <f>IF(ISNA(AD377),NA(),AC255)</f>
        <v>0</v>
      </c>
      <c r="AD377">
        <f>IF(OR(AD255="",AND(AD255=AD254,AD255=AD256)),NA(), AD255)</f>
        <v>0</v>
      </c>
      <c r="AE377">
        <f>IF(ISNA(AF377),NA(),AE255)</f>
        <v>0</v>
      </c>
      <c r="AF377">
        <f>IF(OR(AF255="",AND(AF255=AF254,AF255=AF256)),NA(), AF255)</f>
        <v>0</v>
      </c>
      <c r="AG377">
        <f>IF(ISNA(AH377),NA(),AG255)</f>
        <v>0</v>
      </c>
      <c r="AH377">
        <f>IF(OR(AH255="",AND(AH255=AH254,AH255=AH256)),NA(), AH255)</f>
        <v>0</v>
      </c>
      <c r="AI377">
        <f>IF(ISNA(AJ377),NA(),AI255)</f>
        <v>0</v>
      </c>
      <c r="AJ377">
        <f>IF(OR(AJ255="",AND(AJ255=AJ254,AJ255=AJ256)),NA(), AJ255)</f>
        <v>0</v>
      </c>
      <c r="AK377">
        <f>IF(ISNA(AL377),NA(),AK255)</f>
        <v>0</v>
      </c>
      <c r="AL377">
        <f>IF(OR(AL255="",AND(AL255=AL254,AL255=AL256)),NA(), AL255)</f>
        <v>0</v>
      </c>
      <c r="AM377">
        <f>IF(ISNA(AN377),NA(),AM255)</f>
        <v>0</v>
      </c>
      <c r="AN377">
        <f>IF(OR(AN255="",AND(AN255=AN254,AN255=AN256)),NA(), AN255)</f>
        <v>0</v>
      </c>
      <c r="AO377">
        <f>IF(ISNA(AP377),NA(),AO255)</f>
        <v>0</v>
      </c>
      <c r="AP377">
        <f>IF(OR(AP255="",AND(AP255=AP254,AP255=AP256)),NA(), AP255)</f>
        <v>0</v>
      </c>
      <c r="AQ377">
        <f>IF(ISNA(AR377),NA(),AQ255)</f>
        <v>0</v>
      </c>
      <c r="AR377">
        <f>IF(OR(AR255="",AND(AR255=AR254,AR255=AR256)),NA(), AR255)</f>
        <v>0</v>
      </c>
      <c r="AS377">
        <f>IF(ISNA(AT377),NA(),AS255)</f>
        <v>0</v>
      </c>
      <c r="AT377">
        <f>IF(OR(AT255="",AND(AT255=AT254,AT255=AT256)),NA(), AT255)</f>
        <v>0</v>
      </c>
      <c r="AU377">
        <f>IF(ISNA(AV377),NA(),AU255)</f>
        <v>0</v>
      </c>
      <c r="AV377">
        <f>IF(OR(AV255="",AND(AV255=AV254,AV255=AV256)),NA(), AV255)</f>
        <v>0</v>
      </c>
      <c r="AW377">
        <f>IF(ISNA(AX377),NA(),AW255)</f>
        <v>0</v>
      </c>
      <c r="AX377">
        <f>IF(OR(AX255="",AND(AX255=AX254,AX255=AX256)),NA(), AX255)</f>
        <v>0</v>
      </c>
      <c r="AY377">
        <f>IF(ISNA(AZ377),NA(),AY255)</f>
        <v>0</v>
      </c>
      <c r="AZ377">
        <f>IF(OR(AZ255="",AND(AZ255=AZ254,AZ255=AZ256)),NA(), AZ255)</f>
        <v>0</v>
      </c>
      <c r="BA377">
        <f>IF(ISNA(BB377),NA(),BA255)</f>
        <v>0</v>
      </c>
      <c r="BB377">
        <f>IF(OR(BB255="",AND(BB255=BB254,BB255=BB256)),NA(), BB255)</f>
        <v>0</v>
      </c>
      <c r="BC377">
        <f>IF(ISNA(BD377),NA(),BC255)</f>
        <v>0</v>
      </c>
      <c r="BD377">
        <f>IF(OR(BD255="",AND(BD255=BD254,BD255=BD256)),NA(), BD255)</f>
        <v>0</v>
      </c>
      <c r="BE377">
        <f>IF(ISNA(BF377),NA(),BE255)</f>
        <v>0</v>
      </c>
      <c r="BF377">
        <f>IF(OR(BF255="",AND(BF255=BF254,BF255=BF256)),NA(), BF255)</f>
        <v>0</v>
      </c>
      <c r="BG377">
        <f>IF(ISNA(BH377),NA(),BG255)</f>
        <v>0</v>
      </c>
      <c r="BH377">
        <f>IF(OR(BH255="",AND(BH255=BH254,BH255=BH256)),NA(), BH255)</f>
        <v>0</v>
      </c>
      <c r="BI377">
        <f>IF(ISNA(BJ377),NA(),BI255)</f>
        <v>0</v>
      </c>
      <c r="BJ377">
        <f>IF(OR(BJ255="",AND(BJ255=BJ254,BJ255=BJ256)),NA(), BJ255)</f>
        <v>0</v>
      </c>
      <c r="BK377">
        <f>IF(ISNA(BL377),NA(),BK255)</f>
        <v>0</v>
      </c>
      <c r="BL377">
        <f>IF(OR(BL255="",AND(BL255=BL254,BL255=BL256)),NA(), BL255)</f>
        <v>0</v>
      </c>
      <c r="BM377">
        <f>IF(ISNA(BN377),NA(),BM255)</f>
        <v>0</v>
      </c>
      <c r="BN377">
        <f>IF(OR(BN255="",AND(BN255=BN254,BN255=BN256)),NA(), BN255)</f>
        <v>0</v>
      </c>
      <c r="BO377">
        <f>IF(ISNA(BP377),NA(),BO255)</f>
        <v>0</v>
      </c>
      <c r="BP377">
        <f>IF(OR(BP255="",AND(BP255=BP254,BP255=BP256)),NA(), BP255)</f>
        <v>0</v>
      </c>
      <c r="BQ377">
        <f>IF(ISNA(BR377),NA(),BQ255)</f>
        <v>0</v>
      </c>
      <c r="BR377">
        <f>IF(OR(BR255="",AND(BR255=BR254,BR255=BR256)),NA(), BR255)</f>
        <v>0</v>
      </c>
      <c r="BS377">
        <f>IF(ISNA(BT377),NA(),BS255)</f>
        <v>0</v>
      </c>
      <c r="BT377">
        <f>IF(OR(BT255="",AND(BT255=BT254,BT255=BT256)),NA(), BT255)</f>
        <v>0</v>
      </c>
      <c r="BU377">
        <f>IF(ISNA(BV377),NA(),BU255)</f>
        <v>0</v>
      </c>
      <c r="BV377">
        <f>IF(OR(BV255="",AND(BV255=BV254,BV255=BV256)),NA(), BV255)</f>
        <v>0</v>
      </c>
      <c r="BW377">
        <f>IF(ISNA(BX377),NA(),BW255)</f>
        <v>0</v>
      </c>
      <c r="BX377">
        <f>IF(OR(BX255="",AND(BX255=BX254,BX255=BX256)),NA(), BX255)</f>
        <v>0</v>
      </c>
      <c r="BY377">
        <f>IF(ISNA(BZ377),NA(),BY255)</f>
        <v>0</v>
      </c>
      <c r="BZ377">
        <f>IF(OR(BZ255="",AND(BZ255=BZ254,BZ255=BZ256)),NA(), BZ255)</f>
        <v>0</v>
      </c>
      <c r="CA377">
        <f>IF(ISNA(CB377),NA(),CA255)</f>
        <v>0</v>
      </c>
      <c r="CB377">
        <f>IF(OR(CB255="",AND(CB255=CB254,CB255=CB256)),NA(), CB255)</f>
        <v>0</v>
      </c>
      <c r="CC377">
        <f>IF(ISNA(CD377),NA(),CC255)</f>
        <v>0</v>
      </c>
      <c r="CD377">
        <f>IF(OR(CD255="",AND(CD255=CD254,CD255=CD256)),NA(), CD255)</f>
        <v>0</v>
      </c>
      <c r="CE377">
        <f>IF(ISNA(CF377),NA(),CE255)</f>
        <v>0</v>
      </c>
      <c r="CF377">
        <f>IF(OR(CF255="",AND(CF255=CF254,CF255=CF256)),NA(), CF255)</f>
        <v>0</v>
      </c>
      <c r="CG377">
        <f>IF(ISNA(CH377),NA(),CG255)</f>
        <v>0</v>
      </c>
      <c r="CH377">
        <f>IF(OR(CH255="",AND(CH255=CH254,CH255=CH256)),NA(), CH255)</f>
        <v>0</v>
      </c>
      <c r="CI377">
        <f>IF(ISNA(CJ377),NA(),CI255)</f>
        <v>0</v>
      </c>
      <c r="CJ377">
        <f>IF(OR(CJ255="",AND(CJ255=CJ254,CJ255=CJ256)),NA(), CJ255)</f>
        <v>0</v>
      </c>
      <c r="CK377">
        <f>IF(ISNA(CL377),NA(),CK255)</f>
        <v>0</v>
      </c>
      <c r="CL377">
        <f>IF(OR(CL255="",AND(CL255=CL254,CL255=CL256)),NA(), CL255)</f>
        <v>0</v>
      </c>
      <c r="CM377">
        <f>IF(ISNA(CN377),NA(),CM255)</f>
        <v>0</v>
      </c>
      <c r="CN377">
        <f>IF(OR(CN255="",AND(CN255=CN254,CN255=CN256)),NA(), CN255)</f>
        <v>0</v>
      </c>
      <c r="CO377">
        <f>IF(ISNA(CP377),NA(),CO255)</f>
        <v>0</v>
      </c>
      <c r="CP377">
        <f>IF(OR(CP255="",AND(CP255=CP254,CP255=CP256)),NA(), CP255)</f>
        <v>0</v>
      </c>
      <c r="CQ377">
        <f>IF(ISNA(CR377),NA(),CQ255)</f>
        <v>0</v>
      </c>
      <c r="CR377">
        <f>IF(OR(CR255="",AND(CR255=CR254,CR255=CR256)),NA(), CR255)</f>
        <v>0</v>
      </c>
      <c r="CS377">
        <f>IF(ISNA(CT377),NA(),CS255)</f>
        <v>0</v>
      </c>
      <c r="CT377">
        <f>IF(OR(CT255="",AND(CT255=CT254,CT255=CT256)),NA(), CT255)</f>
        <v>0</v>
      </c>
      <c r="CU377">
        <f>IF(ISNA(CV377),NA(),CU255)</f>
        <v>0</v>
      </c>
      <c r="CV377">
        <f>IF(OR(CV255="",AND(CV255=CV254,CV255=CV256)),NA(), CV255)</f>
        <v>0</v>
      </c>
      <c r="CW377">
        <f>IF(ISNA(CX377),NA(),CW255)</f>
        <v>0</v>
      </c>
      <c r="CX377">
        <f>IF(OR(CX255="",AND(CX255=CX254,CX255=CX256)),NA(), CX255)</f>
        <v>0</v>
      </c>
      <c r="CY377">
        <f>IF(ISNA(CZ377),NA(),CY255)</f>
        <v>0</v>
      </c>
      <c r="CZ377">
        <f>IF(OR(CZ255="",AND(CZ255=CZ254,CZ255=CZ256)),NA(), CZ255)</f>
        <v>0</v>
      </c>
      <c r="DA377">
        <f>IF(ISNA(DB377),NA(),DA255)</f>
        <v>0</v>
      </c>
      <c r="DB377">
        <f>IF(OR(DB255="",AND(DB255=DB254,DB255=DB256)),NA(), DB255)</f>
        <v>0</v>
      </c>
      <c r="DC377">
        <f>IF(ISNA(DD377),NA(),DC255)</f>
        <v>0</v>
      </c>
      <c r="DD377">
        <f>IF(OR(DD255="",AND(DD255=DD254,DD255=DD256)),NA(), DD255)</f>
        <v>0</v>
      </c>
      <c r="DE377">
        <f>IF(ISNA(DF377),NA(),DE255)</f>
        <v>0</v>
      </c>
      <c r="DF377">
        <f>IF(OR(DF255="",AND(DF255=DF254,DF255=DF256)),NA(), DF255)</f>
        <v>0</v>
      </c>
      <c r="DG377">
        <f>IF(ISNA(DH377),NA(),DG255)</f>
        <v>0</v>
      </c>
      <c r="DH377">
        <f>IF(OR(DH255="",AND(DH255=DH254,DH255=DH256)),NA(), DH255)</f>
        <v>0</v>
      </c>
      <c r="DI377">
        <f>IF(ISNA(DJ377),NA(),DI255)</f>
        <v>0</v>
      </c>
      <c r="DJ377">
        <f>IF(OR(DJ255="",AND(DJ255=DJ254,DJ255=DJ256)),NA(), DJ255)</f>
        <v>0</v>
      </c>
      <c r="DK377">
        <f>IF(ISNA(DL377),NA(),DK255)</f>
        <v>0</v>
      </c>
      <c r="DL377">
        <f>IF(OR(DL255="",AND(DL255=DL254,DL255=DL256)),NA(), DL255)</f>
        <v>0</v>
      </c>
      <c r="DM377">
        <f>IF(ISNA(DN377),NA(),DM255)</f>
        <v>0</v>
      </c>
      <c r="DN377">
        <f>IF(OR(DN255="",AND(DN255=DN254,DN255=DN256)),NA(), DN255)</f>
        <v>0</v>
      </c>
      <c r="DO377">
        <f>IF(ISNA(DP377),NA(),DO255)</f>
        <v>0</v>
      </c>
      <c r="DP377">
        <f>IF(OR(DP255="",AND(DP255=DP254,DP255=DP256)),NA(), DP255)</f>
        <v>0</v>
      </c>
      <c r="DQ377">
        <f>IF(ISNA(DR377),NA(),DQ255)</f>
        <v>0</v>
      </c>
      <c r="DR377">
        <f>IF(OR(DR255="",AND(DR255=DR254,DR255=DR256)),NA(), DR255)</f>
        <v>0</v>
      </c>
      <c r="DS377">
        <f>IF(ISNA(DT377),NA(),DS255)</f>
        <v>0</v>
      </c>
      <c r="DT377">
        <f>IF(OR(DT255="",AND(DT255=DT254,DT255=DT256)),NA(), DT255)</f>
        <v>0</v>
      </c>
      <c r="DU377">
        <f>IF(ISNA(DV377),NA(),DU255)</f>
        <v>0</v>
      </c>
      <c r="DV377">
        <f>IF(OR(DV255="",AND(DV255=DV254,DV255=DV256)),NA(), DV255)</f>
        <v>0</v>
      </c>
      <c r="DW377">
        <f>IF(ISNA(DX377),NA(),DW255)</f>
        <v>0</v>
      </c>
      <c r="DX377">
        <f>IF(OR(DX255="",AND(DX255=DX254,DX255=DX256)),NA(), DX255)</f>
        <v>0</v>
      </c>
      <c r="DY377">
        <f>IF(ISNA(DZ377),NA(),DY255)</f>
        <v>0</v>
      </c>
      <c r="DZ377">
        <f>IF(OR(DZ255="",AND(DZ255=DZ254,DZ255=DZ256)),NA(), DZ255)</f>
        <v>0</v>
      </c>
      <c r="EA377">
        <f>IF(ISNA(EB377),NA(),EA255)</f>
        <v>0</v>
      </c>
      <c r="EB377">
        <f>IF(OR(EB255="",AND(EB255=EB254,EB255=EB256)),NA(), EB255)</f>
        <v>0</v>
      </c>
      <c r="EC377">
        <f>IF(ISNA(ED377),NA(),EC255)</f>
        <v>0</v>
      </c>
      <c r="ED377">
        <f>IF(OR(ED255="",AND(ED255=ED254,ED255=ED256)),NA(), ED255)</f>
        <v>0</v>
      </c>
      <c r="EE377">
        <f>IF(ISNA(EF377),NA(),EE255)</f>
        <v>0</v>
      </c>
      <c r="EF377">
        <f>IF(OR(EF255="",AND(EF255=EF254,EF255=EF256)),NA(), EF255)</f>
        <v>0</v>
      </c>
      <c r="EI377">
        <f>IF(ISNA(EJ377),NA(),EI255)</f>
        <v>0</v>
      </c>
      <c r="EJ377">
        <f>IF(OR(EJ255="",AND(EJ255=EJ254,EJ255=EJ256)),NA(), EJ255)</f>
        <v>0</v>
      </c>
      <c r="EK377">
        <f>IF(ISNA(EL377),NA(),EK255)</f>
        <v>0</v>
      </c>
      <c r="EL377">
        <f>IF(OR(EL255="",AND(EL255=EL254,EL255=EL256)),NA(), EL255)</f>
        <v>0</v>
      </c>
      <c r="EM377">
        <f>IF(ISNA(EN377),NA(),EM255)</f>
        <v>0</v>
      </c>
      <c r="EN377">
        <f>IF(OR(EN255="",AND(EN255=EN254,EN255=EN256)),NA(), EN255)</f>
        <v>0</v>
      </c>
      <c r="EO377">
        <f>IF(ISNA(EP377),NA(),EO255)</f>
        <v>0</v>
      </c>
      <c r="EP377">
        <f>IF(OR(EP255="",AND(EP255=EP254,EP255=EP256)),NA(), EP255)</f>
        <v>0</v>
      </c>
      <c r="EQ377">
        <f>IF(ISNA(ER377),NA(),EQ255)</f>
        <v>0</v>
      </c>
      <c r="ER377">
        <f>IF(OR(ER255="",AND(ER255=ER254,ER255=ER256)),NA(), ER255)</f>
        <v>0</v>
      </c>
      <c r="ES377">
        <f>IF(ISNA(ET377),NA(),ES255)</f>
        <v>0</v>
      </c>
      <c r="ET377">
        <f>IF(OR(ET255="",AND(ET255=ET254,ET255=ET256)),NA(), ET255)</f>
        <v>0</v>
      </c>
      <c r="EU377">
        <f>IF(ISNA(EV377),NA(),EU255)</f>
        <v>0</v>
      </c>
      <c r="EV377">
        <f>IF(OR(EV255="",AND(EV255=EV254,EV255=EV256)),NA(), EV255)</f>
        <v>0</v>
      </c>
      <c r="EW377">
        <f>IF(ISNA(EX377),NA(),EW255)</f>
        <v>0</v>
      </c>
      <c r="EX377">
        <f>IF(OR(EX255="",AND(EX255=EX254,EX255=EX256)),NA(), EX255)</f>
        <v>0</v>
      </c>
      <c r="EY377">
        <f>IF(ISNA(EZ377),NA(),EY255)</f>
        <v>0</v>
      </c>
      <c r="EZ377">
        <f>IF(OR(EZ255="",AND(EZ255=EZ254,EZ255=EZ256)),NA(), EZ255)</f>
        <v>0</v>
      </c>
      <c r="FA377">
        <f>IF(ISNA(FB377),NA(),FA255)</f>
        <v>0</v>
      </c>
      <c r="FB377">
        <f>IF(OR(FB255="",AND(FB255=FB254,FB255=FB256)),NA(), FB255)</f>
        <v>0</v>
      </c>
      <c r="FC377">
        <f>IF(ISNA(FD377),NA(),FC255)</f>
        <v>0</v>
      </c>
      <c r="FD377">
        <f>IF(OR(FD255="",AND(FD255=FD254,FD255=FD256)),NA(), FD255)</f>
        <v>0</v>
      </c>
      <c r="FE377">
        <f>IF(ISNA(FF377),NA(),FE255)</f>
        <v>0</v>
      </c>
      <c r="FF377">
        <f>IF(OR(FF255="",AND(FF255=FF254,FF255=FF256)),NA(), FF255)</f>
        <v>0</v>
      </c>
      <c r="FG377">
        <f>IF(ISNA(FH377),NA(),FG255)</f>
        <v>0</v>
      </c>
      <c r="FH377">
        <f>IF(OR(FH255="",AND(FH255=FH254,FH255=FH256)),NA(), FH255)</f>
        <v>0</v>
      </c>
      <c r="FI377">
        <f>IF(ISNA(FJ377),NA(),FI255)</f>
        <v>0</v>
      </c>
      <c r="FJ377">
        <f>IF(OR(FJ255="",AND(FJ255=FJ254,FJ255=FJ256)),NA(), FJ255)</f>
        <v>0</v>
      </c>
      <c r="FK377">
        <f>IF(ISNA(FL377),NA(),FK255)</f>
        <v>0</v>
      </c>
      <c r="FL377">
        <f>IF(OR(FL255="",AND(FL255=FL254,FL255=FL256)),NA(), FL255)</f>
        <v>0</v>
      </c>
      <c r="FM377">
        <f>IF(ISNA(FN377),NA(),FM255)</f>
        <v>0</v>
      </c>
      <c r="FN377">
        <f>IF(OR(FN255="",AND(FN255=FN254,FN255=FN256)),NA(), FN255)</f>
        <v>0</v>
      </c>
      <c r="FO377">
        <f>IF(ISNA(FP377),NA(),FO255)</f>
        <v>0</v>
      </c>
      <c r="FP377">
        <f>IF(OR(FP255="",AND(FP255=FP254,FP255=FP256)),NA(), FP255)</f>
        <v>0</v>
      </c>
      <c r="FQ377">
        <f>IF(ISNA(FR377),NA(),FQ255)</f>
        <v>0</v>
      </c>
      <c r="FR377">
        <f>IF(OR(FR255="",AND(FR255=FR254,FR255=FR256)),NA(), FR255)</f>
        <v>0</v>
      </c>
      <c r="FS377">
        <f>IF(ISNA(FT377),NA(),FS255)</f>
        <v>0</v>
      </c>
      <c r="FT377">
        <f>IF(OR(FT255="",AND(FT255=FT254,FT255=FT256)),NA(), FT255)</f>
        <v>0</v>
      </c>
      <c r="FU377">
        <f>IF(ISNA(FV377),NA(),FU255)</f>
        <v>0</v>
      </c>
      <c r="FV377">
        <f>IF(OR(FV255="",AND(FV255=FV254,FV255=FV256)),NA(), FV255)</f>
        <v>0</v>
      </c>
      <c r="FW377">
        <f>IF(ISNA(FX377),NA(),FW255)</f>
        <v>0</v>
      </c>
      <c r="FX377">
        <f>IF(OR(FX255="",AND(FX255=FX254,FX255=FX256)),NA(), FX255)</f>
        <v>0</v>
      </c>
      <c r="FY377">
        <f>IF(ISNA(FZ377),NA(),FY255)</f>
        <v>0</v>
      </c>
      <c r="FZ377">
        <f>IF(OR(FZ255="",AND(FZ255=FZ254,FZ255=FZ256)),NA(), FZ255)</f>
        <v>0</v>
      </c>
      <c r="GA377">
        <f>IF(ISNA(GB377),NA(),GA255)</f>
        <v>0</v>
      </c>
      <c r="GB377">
        <f>IF(OR(GB255="",AND(GB255=GB254,GB255=GB256)),NA(), GB255)</f>
        <v>0</v>
      </c>
      <c r="GC377">
        <f>IF(ISNA(GD377),NA(),GC255)</f>
        <v>0</v>
      </c>
      <c r="GD377">
        <f>IF(OR(GD255="",AND(GD255=GD254,GD255=GD256)),NA(), GD255)</f>
        <v>0</v>
      </c>
      <c r="GE377">
        <f>IF(ISNA(GF377),NA(),GE255)</f>
        <v>0</v>
      </c>
      <c r="GF377">
        <f>IF(OR(GF255="",AND(GF255=GF254,GF255=GF256)),NA(), GF255)</f>
        <v>0</v>
      </c>
      <c r="GG377">
        <f>IF(ISNA(GH377),NA(),GG255)</f>
        <v>0</v>
      </c>
      <c r="GH377">
        <f>IF(OR(GH255="",AND(GH255=GH254,GH255=GH256)),NA(), GH255)</f>
        <v>0</v>
      </c>
      <c r="GI377">
        <f>IF(ISNA(GJ377),NA(),GI255)</f>
        <v>0</v>
      </c>
      <c r="GJ377">
        <f>IF(OR(GJ255="",AND(GJ255=GJ254,GJ255=GJ256)),NA(), GJ255)</f>
        <v>0</v>
      </c>
      <c r="GK377">
        <f>IF(ISNA(GL377),NA(),GK255)</f>
        <v>0</v>
      </c>
      <c r="GL377">
        <f>IF(OR(GL255="",AND(GL255=GL254,GL255=GL256)),NA(), GL255)</f>
        <v>0</v>
      </c>
      <c r="GM377">
        <f>IF(ISNA(GN377),NA(),GM255)</f>
        <v>0</v>
      </c>
      <c r="GN377">
        <f>IF(OR(GN255="",AND(GN255=GN254,GN255=GN256)),NA(), GN255)</f>
        <v>0</v>
      </c>
      <c r="GO377">
        <f>IF(ISNA(GP377),NA(),GO255)</f>
        <v>0</v>
      </c>
      <c r="GP377">
        <f>IF(OR(GP255="",AND(GP255=GP254,GP255=GP256)),NA(), GP255)</f>
        <v>0</v>
      </c>
      <c r="GQ377">
        <f>IF(ISNA(GR377),NA(),GQ255)</f>
        <v>0</v>
      </c>
      <c r="GR377">
        <f>IF(OR(GR255="",AND(GR255=GR254,GR255=GR256)),NA(), GR255)</f>
        <v>0</v>
      </c>
      <c r="GS377">
        <f>IF(ISNA(GT377),NA(),GS255)</f>
        <v>0</v>
      </c>
      <c r="GT377">
        <f>IF(OR(GT255="",AND(GT255=GT254,GT255=GT256)),NA(), GT255)</f>
        <v>0</v>
      </c>
      <c r="GU377">
        <f>IF(ISNA(GV377),NA(),GU255)</f>
        <v>0</v>
      </c>
      <c r="GV377">
        <f>IF(OR(GV255="",AND(GV255=GV254,GV255=GV256)),NA(), GV255)</f>
        <v>0</v>
      </c>
      <c r="GW377">
        <f>IF(ISNA(GX377),NA(),GW255)</f>
        <v>0</v>
      </c>
      <c r="GX377">
        <f>IF(OR(GX255="",AND(GX255=GX254,GX255=GX256)),NA(), GX255)</f>
        <v>0</v>
      </c>
      <c r="GY377">
        <f>IF(ISNA(GZ377),NA(),GY255)</f>
        <v>0</v>
      </c>
      <c r="GZ377">
        <f>IF(OR(GZ255="",AND(GZ255=GZ254,GZ255=GZ256)),NA(), GZ255)</f>
        <v>0</v>
      </c>
      <c r="HA377">
        <f>IF(ISNA(HB377),NA(),HA255)</f>
        <v>0</v>
      </c>
      <c r="HB377">
        <f>IF(OR(HB255="",AND(HB255=HB254,HB255=HB256)),NA(), HB255)</f>
        <v>0</v>
      </c>
      <c r="HC377">
        <f>IF(ISNA(HD377),NA(),HC255)</f>
        <v>0</v>
      </c>
      <c r="HD377">
        <f>IF(OR(HD255="",AND(HD255=HD254,HD255=HD256)),NA(), HD255)</f>
        <v>0</v>
      </c>
      <c r="HE377">
        <f>IF(ISNA(HF377),NA(),HE255)</f>
        <v>0</v>
      </c>
      <c r="HF377">
        <f>IF(OR(HF255="",AND(HF255=HF254,HF255=HF256)),NA(), HF255)</f>
        <v>0</v>
      </c>
      <c r="HG377">
        <f>IF(ISNA(HH377),NA(),HG255)</f>
        <v>0</v>
      </c>
      <c r="HH377">
        <f>IF(OR(HH255="",AND(HH255=HH254,HH255=HH256)),NA(), HH255)</f>
        <v>0</v>
      </c>
      <c r="HI377">
        <f>IF(ISNA(HJ377),NA(),HI255)</f>
        <v>0</v>
      </c>
      <c r="HJ377">
        <f>IF(OR(HJ255="",AND(HJ255=HJ254,HJ255=HJ256)),NA(), HJ255)</f>
        <v>0</v>
      </c>
      <c r="HK377">
        <f>IF(ISNA(HL377),NA(),HK255)</f>
        <v>0</v>
      </c>
      <c r="HL377">
        <f>IF(OR(HL255="",AND(HL255=HL254,HL255=HL256)),NA(), HL255)</f>
        <v>0</v>
      </c>
      <c r="HM377">
        <f>IF(ISNA(HN377),NA(),HM255)</f>
        <v>0</v>
      </c>
      <c r="HN377">
        <f>IF(OR(HN255="",AND(HN255=HN254,HN255=HN256)),NA(), HN255)</f>
        <v>0</v>
      </c>
      <c r="HO377">
        <f>IF(ISNA(HP377),NA(),HO255)</f>
        <v>0</v>
      </c>
      <c r="HP377">
        <f>IF(OR(HP255="",AND(HP255=HP254,HP255=HP256)),NA(), HP255)</f>
        <v>0</v>
      </c>
      <c r="HQ377">
        <f>IF(ISNA(HR377),NA(),HQ255)</f>
        <v>0</v>
      </c>
      <c r="HR377">
        <f>IF(OR(HR255="",AND(HR255=HR254,HR255=HR256)),NA(), HR255)</f>
        <v>0</v>
      </c>
      <c r="HS377">
        <f>IF(ISNA(HT377),NA(),HS255)</f>
        <v>0</v>
      </c>
      <c r="HT377">
        <f>IF(OR(HT255="",AND(HT255=HT254,HT255=HT256)),NA(), HT255)</f>
        <v>0</v>
      </c>
      <c r="HU377">
        <f>IF(ISNA(HV377),NA(),HU255)</f>
        <v>0</v>
      </c>
      <c r="HV377">
        <f>IF(OR(HV255="",AND(HV255=HV254,HV255=HV256)),NA(), HV255)</f>
        <v>0</v>
      </c>
      <c r="HW377">
        <f>IF(ISNA(HX377),NA(),HW255)</f>
        <v>0</v>
      </c>
      <c r="HX377">
        <f>IF(OR(HX255="",AND(HX255=HX254,HX255=HX256)),NA(), HX255)</f>
        <v>0</v>
      </c>
      <c r="HY377">
        <f>IF(ISNA(HZ377),NA(),HY255)</f>
        <v>0</v>
      </c>
      <c r="HZ377">
        <f>IF(OR(HZ255="",AND(HZ255=HZ254,HZ255=HZ256)),NA(), HZ255)</f>
        <v>0</v>
      </c>
      <c r="IA377">
        <f>IF(ISNA(IB377),NA(),IA255)</f>
        <v>0</v>
      </c>
      <c r="IB377">
        <f>IF(OR(IB255="",AND(IB255=IB254,IB255=IB256)),NA(), IB255)</f>
        <v>0</v>
      </c>
      <c r="IC377">
        <f>IF(ISNA(ID377),NA(),IC255)</f>
        <v>0</v>
      </c>
      <c r="ID377">
        <f>IF(OR(ID255="",AND(ID255=ID254,ID255=ID256)),NA(), ID255)</f>
        <v>0</v>
      </c>
      <c r="IE377">
        <f>IF(ISNA(IF377),NA(),IE255)</f>
        <v>0</v>
      </c>
      <c r="IF377">
        <f>IF(OR(IF255="",AND(IF255=IF254,IF255=IF256)),NA(), IF255)</f>
        <v>0</v>
      </c>
      <c r="IG377">
        <f>IF(ISNA(IH377),NA(),IG255)</f>
        <v>0</v>
      </c>
      <c r="IH377">
        <f>IF(OR(IH255="",AND(IH255=IH254,IH255=IH256)),NA(), IH255)</f>
        <v>0</v>
      </c>
      <c r="II377">
        <f>IF(ISNA(IJ377),NA(),II255)</f>
        <v>0</v>
      </c>
      <c r="IJ377">
        <f>IF(OR(IJ255="",AND(IJ255=IJ254,IJ255=IJ256)),NA(), IJ255)</f>
        <v>0</v>
      </c>
      <c r="IK377">
        <f>IF(ISNA(IL377),NA(),IK255)</f>
        <v>0</v>
      </c>
      <c r="IL377">
        <f>IF(OR(IL255="",AND(IL255=IL254,IL255=IL256)),NA(), IL255)</f>
        <v>0</v>
      </c>
      <c r="IM377">
        <f>IF(ISNA(IN377),NA(),IM255)</f>
        <v>0</v>
      </c>
      <c r="IN377">
        <f>IF(OR(IN255="",AND(IN255=IN254,IN255=IN256)),NA(), IN255)</f>
        <v>0</v>
      </c>
      <c r="IO377">
        <f>IF(ISNA(IP377),NA(),IO255)</f>
        <v>0</v>
      </c>
      <c r="IP377">
        <f>IF(OR(IP255="",AND(IP255=IP254,IP255=IP256)),NA(), IP255)</f>
        <v>0</v>
      </c>
      <c r="IQ377">
        <f>IF(ISNA(IR377),NA(),IQ255)</f>
        <v>0</v>
      </c>
      <c r="IR377">
        <f>IF(OR(IR255="",AND(IR255=IR254,IR255=IR256)),NA(), IR255)</f>
        <v>0</v>
      </c>
      <c r="IS377">
        <f>IF(ISNA(IT377),NA(),IS255)</f>
        <v>0</v>
      </c>
      <c r="IT377">
        <f>IF(OR(IT255="",AND(IT255=IT254,IT255=IT256)),NA(), IT255)</f>
        <v>0</v>
      </c>
      <c r="IU377">
        <f>IF(ISNA(IV377),NA(),IU255)</f>
        <v>0</v>
      </c>
      <c r="IV377">
        <f>IF(OR(IV255="",AND(IV255=IV254,IV255=IV256)),NA(), IV255)</f>
        <v>0</v>
      </c>
      <c r="IW377">
        <f>IF(ISNA(IX377),NA(),IW255)</f>
        <v>0</v>
      </c>
      <c r="IX377">
        <f>IF(OR(IX255="",AND(IX255=IX254,IX255=IX256)),NA(), IX255)</f>
        <v>0</v>
      </c>
      <c r="IY377">
        <f>IF(ISNA(IZ377),NA(),IY255)</f>
        <v>0</v>
      </c>
      <c r="IZ377">
        <f>IF(OR(IZ255="",AND(IZ255=IZ254,IZ255=IZ256)),NA(), IZ255)</f>
        <v>0</v>
      </c>
      <c r="JA377">
        <f>IF(ISNA(JB377),NA(),JA255)</f>
        <v>0</v>
      </c>
      <c r="JB377">
        <f>IF(OR(JB255="",AND(JB255=JB254,JB255=JB256)),NA(), JB255)</f>
        <v>0</v>
      </c>
      <c r="JC377">
        <f>IF(ISNA(JD377),NA(),JC255)</f>
        <v>0</v>
      </c>
      <c r="JD377">
        <f>IF(OR(JD255="",AND(JD255=JD254,JD255=JD256)),NA(), JD255)</f>
        <v>0</v>
      </c>
      <c r="JE377">
        <f>IF(ISNA(JF377),NA(),JE255)</f>
        <v>0</v>
      </c>
      <c r="JF377">
        <f>IF(OR(JF255="",AND(JF255=JF254,JF255=JF256)),NA(), JF255)</f>
        <v>0</v>
      </c>
      <c r="JG377">
        <f>IF(ISNA(JH377),NA(),JG255)</f>
        <v>0</v>
      </c>
      <c r="JH377">
        <f>IF(OR(JH255="",AND(JH255=JH254,JH255=JH256)),NA(), JH255)</f>
        <v>0</v>
      </c>
      <c r="JI377">
        <f>IF(ISNA(JJ377),NA(),JI255)</f>
        <v>0</v>
      </c>
      <c r="JJ377">
        <f>IF(OR(JJ255="",AND(JJ255=JJ254,JJ255=JJ256)),NA(), JJ255)</f>
        <v>0</v>
      </c>
    </row>
    <row r="378" spans="5:270">
      <c r="E378">
        <f>IF(ISNA(F378),NA(),E256)</f>
        <v>0</v>
      </c>
      <c r="F378">
        <f>IF(OR(F256="",AND(F256=F255,F256=F257)),NA(), F256)</f>
        <v>0</v>
      </c>
      <c r="G378">
        <f>IF(ISNA(H378),NA(),G256)</f>
        <v>0</v>
      </c>
      <c r="H378">
        <f>IF(OR(H256="",AND(H256=H255,H256=H257)),NA(), H256)</f>
        <v>0</v>
      </c>
      <c r="I378">
        <f>IF(ISNA(J378),NA(),I256)</f>
        <v>0</v>
      </c>
      <c r="J378">
        <f>IF(OR(J256="",AND(J256=J255,J256=J257)),NA(), J256)</f>
        <v>0</v>
      </c>
      <c r="K378">
        <f>IF(ISNA(L378),NA(),K256)</f>
        <v>0</v>
      </c>
      <c r="L378">
        <f>IF(OR(L256="",AND(L256=L255,L256=L257)),NA(), L256)</f>
        <v>0</v>
      </c>
      <c r="M378">
        <f>IF(ISNA(N378),NA(),M256)</f>
        <v>0</v>
      </c>
      <c r="N378">
        <f>IF(OR(N256="",AND(N256=N255,N256=N257)),NA(), N256)</f>
        <v>0</v>
      </c>
      <c r="O378">
        <f>IF(ISNA(P378),NA(),O256)</f>
        <v>0</v>
      </c>
      <c r="P378">
        <f>IF(OR(P256="",AND(P256=P255,P256=P257)),NA(), P256)</f>
        <v>0</v>
      </c>
      <c r="Q378">
        <f>IF(ISNA(R378),NA(),Q256)</f>
        <v>0</v>
      </c>
      <c r="R378">
        <f>IF(OR(R256="",AND(R256=R255,R256=R257)),NA(), R256)</f>
        <v>0</v>
      </c>
      <c r="S378">
        <f>IF(ISNA(T378),NA(),S256)</f>
        <v>0</v>
      </c>
      <c r="T378">
        <f>IF(OR(T256="",AND(T256=T255,T256=T257)),NA(), T256)</f>
        <v>0</v>
      </c>
      <c r="U378">
        <f>IF(ISNA(V378),NA(),U256)</f>
        <v>0</v>
      </c>
      <c r="V378">
        <f>IF(OR(V256="",AND(V256=V255,V256=V257)),NA(), V256)</f>
        <v>0</v>
      </c>
      <c r="W378">
        <f>IF(ISNA(X378),NA(),W256)</f>
        <v>0</v>
      </c>
      <c r="X378">
        <f>IF(OR(X256="",AND(X256=X255,X256=X257)),NA(), X256)</f>
        <v>0</v>
      </c>
      <c r="Y378">
        <f>IF(ISNA(Z378),NA(),Y256)</f>
        <v>0</v>
      </c>
      <c r="Z378">
        <f>IF(OR(Z256="",AND(Z256=Z255,Z256=Z257)),NA(), Z256)</f>
        <v>0</v>
      </c>
      <c r="AA378">
        <f>IF(ISNA(AB378),NA(),AA256)</f>
        <v>0</v>
      </c>
      <c r="AB378">
        <f>IF(OR(AB256="",AND(AB256=AB255,AB256=AB257)),NA(), AB256)</f>
        <v>0</v>
      </c>
      <c r="AC378">
        <f>IF(ISNA(AD378),NA(),AC256)</f>
        <v>0</v>
      </c>
      <c r="AD378">
        <f>IF(OR(AD256="",AND(AD256=AD255,AD256=AD257)),NA(), AD256)</f>
        <v>0</v>
      </c>
      <c r="AE378">
        <f>IF(ISNA(AF378),NA(),AE256)</f>
        <v>0</v>
      </c>
      <c r="AF378">
        <f>IF(OR(AF256="",AND(AF256=AF255,AF256=AF257)),NA(), AF256)</f>
        <v>0</v>
      </c>
      <c r="AG378">
        <f>IF(ISNA(AH378),NA(),AG256)</f>
        <v>0</v>
      </c>
      <c r="AH378">
        <f>IF(OR(AH256="",AND(AH256=AH255,AH256=AH257)),NA(), AH256)</f>
        <v>0</v>
      </c>
      <c r="AI378">
        <f>IF(ISNA(AJ378),NA(),AI256)</f>
        <v>0</v>
      </c>
      <c r="AJ378">
        <f>IF(OR(AJ256="",AND(AJ256=AJ255,AJ256=AJ257)),NA(), AJ256)</f>
        <v>0</v>
      </c>
      <c r="AK378">
        <f>IF(ISNA(AL378),NA(),AK256)</f>
        <v>0</v>
      </c>
      <c r="AL378">
        <f>IF(OR(AL256="",AND(AL256=AL255,AL256=AL257)),NA(), AL256)</f>
        <v>0</v>
      </c>
      <c r="AM378">
        <f>IF(ISNA(AN378),NA(),AM256)</f>
        <v>0</v>
      </c>
      <c r="AN378">
        <f>IF(OR(AN256="",AND(AN256=AN255,AN256=AN257)),NA(), AN256)</f>
        <v>0</v>
      </c>
      <c r="AO378">
        <f>IF(ISNA(AP378),NA(),AO256)</f>
        <v>0</v>
      </c>
      <c r="AP378">
        <f>IF(OR(AP256="",AND(AP256=AP255,AP256=AP257)),NA(), AP256)</f>
        <v>0</v>
      </c>
      <c r="AQ378">
        <f>IF(ISNA(AR378),NA(),AQ256)</f>
        <v>0</v>
      </c>
      <c r="AR378">
        <f>IF(OR(AR256="",AND(AR256=AR255,AR256=AR257)),NA(), AR256)</f>
        <v>0</v>
      </c>
      <c r="AS378">
        <f>IF(ISNA(AT378),NA(),AS256)</f>
        <v>0</v>
      </c>
      <c r="AT378">
        <f>IF(OR(AT256="",AND(AT256=AT255,AT256=AT257)),NA(), AT256)</f>
        <v>0</v>
      </c>
      <c r="AU378">
        <f>IF(ISNA(AV378),NA(),AU256)</f>
        <v>0</v>
      </c>
      <c r="AV378">
        <f>IF(OR(AV256="",AND(AV256=AV255,AV256=AV257)),NA(), AV256)</f>
        <v>0</v>
      </c>
      <c r="AW378">
        <f>IF(ISNA(AX378),NA(),AW256)</f>
        <v>0</v>
      </c>
      <c r="AX378">
        <f>IF(OR(AX256="",AND(AX256=AX255,AX256=AX257)),NA(), AX256)</f>
        <v>0</v>
      </c>
      <c r="AY378">
        <f>IF(ISNA(AZ378),NA(),AY256)</f>
        <v>0</v>
      </c>
      <c r="AZ378">
        <f>IF(OR(AZ256="",AND(AZ256=AZ255,AZ256=AZ257)),NA(), AZ256)</f>
        <v>0</v>
      </c>
      <c r="BA378">
        <f>IF(ISNA(BB378),NA(),BA256)</f>
        <v>0</v>
      </c>
      <c r="BB378">
        <f>IF(OR(BB256="",AND(BB256=BB255,BB256=BB257)),NA(), BB256)</f>
        <v>0</v>
      </c>
      <c r="BC378">
        <f>IF(ISNA(BD378),NA(),BC256)</f>
        <v>0</v>
      </c>
      <c r="BD378">
        <f>IF(OR(BD256="",AND(BD256=BD255,BD256=BD257)),NA(), BD256)</f>
        <v>0</v>
      </c>
      <c r="BE378">
        <f>IF(ISNA(BF378),NA(),BE256)</f>
        <v>0</v>
      </c>
      <c r="BF378">
        <f>IF(OR(BF256="",AND(BF256=BF255,BF256=BF257)),NA(), BF256)</f>
        <v>0</v>
      </c>
      <c r="BG378">
        <f>IF(ISNA(BH378),NA(),BG256)</f>
        <v>0</v>
      </c>
      <c r="BH378">
        <f>IF(OR(BH256="",AND(BH256=BH255,BH256=BH257)),NA(), BH256)</f>
        <v>0</v>
      </c>
      <c r="BI378">
        <f>IF(ISNA(BJ378),NA(),BI256)</f>
        <v>0</v>
      </c>
      <c r="BJ378">
        <f>IF(OR(BJ256="",AND(BJ256=BJ255,BJ256=BJ257)),NA(), BJ256)</f>
        <v>0</v>
      </c>
      <c r="BK378">
        <f>IF(ISNA(BL378),NA(),BK256)</f>
        <v>0</v>
      </c>
      <c r="BL378">
        <f>IF(OR(BL256="",AND(BL256=BL255,BL256=BL257)),NA(), BL256)</f>
        <v>0</v>
      </c>
      <c r="BM378">
        <f>IF(ISNA(BN378),NA(),BM256)</f>
        <v>0</v>
      </c>
      <c r="BN378">
        <f>IF(OR(BN256="",AND(BN256=BN255,BN256=BN257)),NA(), BN256)</f>
        <v>0</v>
      </c>
      <c r="BO378">
        <f>IF(ISNA(BP378),NA(),BO256)</f>
        <v>0</v>
      </c>
      <c r="BP378">
        <f>IF(OR(BP256="",AND(BP256=BP255,BP256=BP257)),NA(), BP256)</f>
        <v>0</v>
      </c>
      <c r="BQ378">
        <f>IF(ISNA(BR378),NA(),BQ256)</f>
        <v>0</v>
      </c>
      <c r="BR378">
        <f>IF(OR(BR256="",AND(BR256=BR255,BR256=BR257)),NA(), BR256)</f>
        <v>0</v>
      </c>
      <c r="BS378">
        <f>IF(ISNA(BT378),NA(),BS256)</f>
        <v>0</v>
      </c>
      <c r="BT378">
        <f>IF(OR(BT256="",AND(BT256=BT255,BT256=BT257)),NA(), BT256)</f>
        <v>0</v>
      </c>
      <c r="BU378">
        <f>IF(ISNA(BV378),NA(),BU256)</f>
        <v>0</v>
      </c>
      <c r="BV378">
        <f>IF(OR(BV256="",AND(BV256=BV255,BV256=BV257)),NA(), BV256)</f>
        <v>0</v>
      </c>
      <c r="BW378">
        <f>IF(ISNA(BX378),NA(),BW256)</f>
        <v>0</v>
      </c>
      <c r="BX378">
        <f>IF(OR(BX256="",AND(BX256=BX255,BX256=BX257)),NA(), BX256)</f>
        <v>0</v>
      </c>
      <c r="BY378">
        <f>IF(ISNA(BZ378),NA(),BY256)</f>
        <v>0</v>
      </c>
      <c r="BZ378">
        <f>IF(OR(BZ256="",AND(BZ256=BZ255,BZ256=BZ257)),NA(), BZ256)</f>
        <v>0</v>
      </c>
      <c r="CA378">
        <f>IF(ISNA(CB378),NA(),CA256)</f>
        <v>0</v>
      </c>
      <c r="CB378">
        <f>IF(OR(CB256="",AND(CB256=CB255,CB256=CB257)),NA(), CB256)</f>
        <v>0</v>
      </c>
      <c r="CC378">
        <f>IF(ISNA(CD378),NA(),CC256)</f>
        <v>0</v>
      </c>
      <c r="CD378">
        <f>IF(OR(CD256="",AND(CD256=CD255,CD256=CD257)),NA(), CD256)</f>
        <v>0</v>
      </c>
      <c r="CE378">
        <f>IF(ISNA(CF378),NA(),CE256)</f>
        <v>0</v>
      </c>
      <c r="CF378">
        <f>IF(OR(CF256="",AND(CF256=CF255,CF256=CF257)),NA(), CF256)</f>
        <v>0</v>
      </c>
      <c r="CG378">
        <f>IF(ISNA(CH378),NA(),CG256)</f>
        <v>0</v>
      </c>
      <c r="CH378">
        <f>IF(OR(CH256="",AND(CH256=CH255,CH256=CH257)),NA(), CH256)</f>
        <v>0</v>
      </c>
      <c r="CI378">
        <f>IF(ISNA(CJ378),NA(),CI256)</f>
        <v>0</v>
      </c>
      <c r="CJ378">
        <f>IF(OR(CJ256="",AND(CJ256=CJ255,CJ256=CJ257)),NA(), CJ256)</f>
        <v>0</v>
      </c>
      <c r="CK378">
        <f>IF(ISNA(CL378),NA(),CK256)</f>
        <v>0</v>
      </c>
      <c r="CL378">
        <f>IF(OR(CL256="",AND(CL256=CL255,CL256=CL257)),NA(), CL256)</f>
        <v>0</v>
      </c>
      <c r="CM378">
        <f>IF(ISNA(CN378),NA(),CM256)</f>
        <v>0</v>
      </c>
      <c r="CN378">
        <f>IF(OR(CN256="",AND(CN256=CN255,CN256=CN257)),NA(), CN256)</f>
        <v>0</v>
      </c>
      <c r="CO378">
        <f>IF(ISNA(CP378),NA(),CO256)</f>
        <v>0</v>
      </c>
      <c r="CP378">
        <f>IF(OR(CP256="",AND(CP256=CP255,CP256=CP257)),NA(), CP256)</f>
        <v>0</v>
      </c>
      <c r="CQ378">
        <f>IF(ISNA(CR378),NA(),CQ256)</f>
        <v>0</v>
      </c>
      <c r="CR378">
        <f>IF(OR(CR256="",AND(CR256=CR255,CR256=CR257)),NA(), CR256)</f>
        <v>0</v>
      </c>
      <c r="CS378">
        <f>IF(ISNA(CT378),NA(),CS256)</f>
        <v>0</v>
      </c>
      <c r="CT378">
        <f>IF(OR(CT256="",AND(CT256=CT255,CT256=CT257)),NA(), CT256)</f>
        <v>0</v>
      </c>
      <c r="CU378">
        <f>IF(ISNA(CV378),NA(),CU256)</f>
        <v>0</v>
      </c>
      <c r="CV378">
        <f>IF(OR(CV256="",AND(CV256=CV255,CV256=CV257)),NA(), CV256)</f>
        <v>0</v>
      </c>
      <c r="CW378">
        <f>IF(ISNA(CX378),NA(),CW256)</f>
        <v>0</v>
      </c>
      <c r="CX378">
        <f>IF(OR(CX256="",AND(CX256=CX255,CX256=CX257)),NA(), CX256)</f>
        <v>0</v>
      </c>
      <c r="CY378">
        <f>IF(ISNA(CZ378),NA(),CY256)</f>
        <v>0</v>
      </c>
      <c r="CZ378">
        <f>IF(OR(CZ256="",AND(CZ256=CZ255,CZ256=CZ257)),NA(), CZ256)</f>
        <v>0</v>
      </c>
      <c r="DA378">
        <f>IF(ISNA(DB378),NA(),DA256)</f>
        <v>0</v>
      </c>
      <c r="DB378">
        <f>IF(OR(DB256="",AND(DB256=DB255,DB256=DB257)),NA(), DB256)</f>
        <v>0</v>
      </c>
      <c r="DC378">
        <f>IF(ISNA(DD378),NA(),DC256)</f>
        <v>0</v>
      </c>
      <c r="DD378">
        <f>IF(OR(DD256="",AND(DD256=DD255,DD256=DD257)),NA(), DD256)</f>
        <v>0</v>
      </c>
      <c r="DE378">
        <f>IF(ISNA(DF378),NA(),DE256)</f>
        <v>0</v>
      </c>
      <c r="DF378">
        <f>IF(OR(DF256="",AND(DF256=DF255,DF256=DF257)),NA(), DF256)</f>
        <v>0</v>
      </c>
      <c r="DG378">
        <f>IF(ISNA(DH378),NA(),DG256)</f>
        <v>0</v>
      </c>
      <c r="DH378">
        <f>IF(OR(DH256="",AND(DH256=DH255,DH256=DH257)),NA(), DH256)</f>
        <v>0</v>
      </c>
      <c r="DI378">
        <f>IF(ISNA(DJ378),NA(),DI256)</f>
        <v>0</v>
      </c>
      <c r="DJ378">
        <f>IF(OR(DJ256="",AND(DJ256=DJ255,DJ256=DJ257)),NA(), DJ256)</f>
        <v>0</v>
      </c>
      <c r="DK378">
        <f>IF(ISNA(DL378),NA(),DK256)</f>
        <v>0</v>
      </c>
      <c r="DL378">
        <f>IF(OR(DL256="",AND(DL256=DL255,DL256=DL257)),NA(), DL256)</f>
        <v>0</v>
      </c>
      <c r="DM378">
        <f>IF(ISNA(DN378),NA(),DM256)</f>
        <v>0</v>
      </c>
      <c r="DN378">
        <f>IF(OR(DN256="",AND(DN256=DN255,DN256=DN257)),NA(), DN256)</f>
        <v>0</v>
      </c>
      <c r="DO378">
        <f>IF(ISNA(DP378),NA(),DO256)</f>
        <v>0</v>
      </c>
      <c r="DP378">
        <f>IF(OR(DP256="",AND(DP256=DP255,DP256=DP257)),NA(), DP256)</f>
        <v>0</v>
      </c>
      <c r="DQ378">
        <f>IF(ISNA(DR378),NA(),DQ256)</f>
        <v>0</v>
      </c>
      <c r="DR378">
        <f>IF(OR(DR256="",AND(DR256=DR255,DR256=DR257)),NA(), DR256)</f>
        <v>0</v>
      </c>
      <c r="DS378">
        <f>IF(ISNA(DT378),NA(),DS256)</f>
        <v>0</v>
      </c>
      <c r="DT378">
        <f>IF(OR(DT256="",AND(DT256=DT255,DT256=DT257)),NA(), DT256)</f>
        <v>0</v>
      </c>
      <c r="DU378">
        <f>IF(ISNA(DV378),NA(),DU256)</f>
        <v>0</v>
      </c>
      <c r="DV378">
        <f>IF(OR(DV256="",AND(DV256=DV255,DV256=DV257)),NA(), DV256)</f>
        <v>0</v>
      </c>
      <c r="DW378">
        <f>IF(ISNA(DX378),NA(),DW256)</f>
        <v>0</v>
      </c>
      <c r="DX378">
        <f>IF(OR(DX256="",AND(DX256=DX255,DX256=DX257)),NA(), DX256)</f>
        <v>0</v>
      </c>
      <c r="DY378">
        <f>IF(ISNA(DZ378),NA(),DY256)</f>
        <v>0</v>
      </c>
      <c r="DZ378">
        <f>IF(OR(DZ256="",AND(DZ256=DZ255,DZ256=DZ257)),NA(), DZ256)</f>
        <v>0</v>
      </c>
      <c r="EA378">
        <f>IF(ISNA(EB378),NA(),EA256)</f>
        <v>0</v>
      </c>
      <c r="EB378">
        <f>IF(OR(EB256="",AND(EB256=EB255,EB256=EB257)),NA(), EB256)</f>
        <v>0</v>
      </c>
      <c r="EC378">
        <f>IF(ISNA(ED378),NA(),EC256)</f>
        <v>0</v>
      </c>
      <c r="ED378">
        <f>IF(OR(ED256="",AND(ED256=ED255,ED256=ED257)),NA(), ED256)</f>
        <v>0</v>
      </c>
      <c r="EE378">
        <f>IF(ISNA(EF378),NA(),EE256)</f>
        <v>0</v>
      </c>
      <c r="EF378">
        <f>IF(OR(EF256="",AND(EF256=EF255,EF256=EF257)),NA(), EF256)</f>
        <v>0</v>
      </c>
      <c r="EI378">
        <f>IF(ISNA(EJ378),NA(),EI256)</f>
        <v>0</v>
      </c>
      <c r="EJ378">
        <f>IF(OR(EJ256="",AND(EJ256=EJ255,EJ256=EJ257)),NA(), EJ256)</f>
        <v>0</v>
      </c>
      <c r="EK378">
        <f>IF(ISNA(EL378),NA(),EK256)</f>
        <v>0</v>
      </c>
      <c r="EL378">
        <f>IF(OR(EL256="",AND(EL256=EL255,EL256=EL257)),NA(), EL256)</f>
        <v>0</v>
      </c>
      <c r="EM378">
        <f>IF(ISNA(EN378),NA(),EM256)</f>
        <v>0</v>
      </c>
      <c r="EN378">
        <f>IF(OR(EN256="",AND(EN256=EN255,EN256=EN257)),NA(), EN256)</f>
        <v>0</v>
      </c>
      <c r="EO378">
        <f>IF(ISNA(EP378),NA(),EO256)</f>
        <v>0</v>
      </c>
      <c r="EP378">
        <f>IF(OR(EP256="",AND(EP256=EP255,EP256=EP257)),NA(), EP256)</f>
        <v>0</v>
      </c>
      <c r="EQ378">
        <f>IF(ISNA(ER378),NA(),EQ256)</f>
        <v>0</v>
      </c>
      <c r="ER378">
        <f>IF(OR(ER256="",AND(ER256=ER255,ER256=ER257)),NA(), ER256)</f>
        <v>0</v>
      </c>
      <c r="ES378">
        <f>IF(ISNA(ET378),NA(),ES256)</f>
        <v>0</v>
      </c>
      <c r="ET378">
        <f>IF(OR(ET256="",AND(ET256=ET255,ET256=ET257)),NA(), ET256)</f>
        <v>0</v>
      </c>
      <c r="EU378">
        <f>IF(ISNA(EV378),NA(),EU256)</f>
        <v>0</v>
      </c>
      <c r="EV378">
        <f>IF(OR(EV256="",AND(EV256=EV255,EV256=EV257)),NA(), EV256)</f>
        <v>0</v>
      </c>
      <c r="EW378">
        <f>IF(ISNA(EX378),NA(),EW256)</f>
        <v>0</v>
      </c>
      <c r="EX378">
        <f>IF(OR(EX256="",AND(EX256=EX255,EX256=EX257)),NA(), EX256)</f>
        <v>0</v>
      </c>
      <c r="EY378">
        <f>IF(ISNA(EZ378),NA(),EY256)</f>
        <v>0</v>
      </c>
      <c r="EZ378">
        <f>IF(OR(EZ256="",AND(EZ256=EZ255,EZ256=EZ257)),NA(), EZ256)</f>
        <v>0</v>
      </c>
      <c r="FA378">
        <f>IF(ISNA(FB378),NA(),FA256)</f>
        <v>0</v>
      </c>
      <c r="FB378">
        <f>IF(OR(FB256="",AND(FB256=FB255,FB256=FB257)),NA(), FB256)</f>
        <v>0</v>
      </c>
      <c r="FC378">
        <f>IF(ISNA(FD378),NA(),FC256)</f>
        <v>0</v>
      </c>
      <c r="FD378">
        <f>IF(OR(FD256="",AND(FD256=FD255,FD256=FD257)),NA(), FD256)</f>
        <v>0</v>
      </c>
      <c r="FE378">
        <f>IF(ISNA(FF378),NA(),FE256)</f>
        <v>0</v>
      </c>
      <c r="FF378">
        <f>IF(OR(FF256="",AND(FF256=FF255,FF256=FF257)),NA(), FF256)</f>
        <v>0</v>
      </c>
      <c r="FG378">
        <f>IF(ISNA(FH378),NA(),FG256)</f>
        <v>0</v>
      </c>
      <c r="FH378">
        <f>IF(OR(FH256="",AND(FH256=FH255,FH256=FH257)),NA(), FH256)</f>
        <v>0</v>
      </c>
      <c r="FI378">
        <f>IF(ISNA(FJ378),NA(),FI256)</f>
        <v>0</v>
      </c>
      <c r="FJ378">
        <f>IF(OR(FJ256="",AND(FJ256=FJ255,FJ256=FJ257)),NA(), FJ256)</f>
        <v>0</v>
      </c>
      <c r="FK378">
        <f>IF(ISNA(FL378),NA(),FK256)</f>
        <v>0</v>
      </c>
      <c r="FL378">
        <f>IF(OR(FL256="",AND(FL256=FL255,FL256=FL257)),NA(), FL256)</f>
        <v>0</v>
      </c>
      <c r="FM378">
        <f>IF(ISNA(FN378),NA(),FM256)</f>
        <v>0</v>
      </c>
      <c r="FN378">
        <f>IF(OR(FN256="",AND(FN256=FN255,FN256=FN257)),NA(), FN256)</f>
        <v>0</v>
      </c>
      <c r="FO378">
        <f>IF(ISNA(FP378),NA(),FO256)</f>
        <v>0</v>
      </c>
      <c r="FP378">
        <f>IF(OR(FP256="",AND(FP256=FP255,FP256=FP257)),NA(), FP256)</f>
        <v>0</v>
      </c>
      <c r="FQ378">
        <f>IF(ISNA(FR378),NA(),FQ256)</f>
        <v>0</v>
      </c>
      <c r="FR378">
        <f>IF(OR(FR256="",AND(FR256=FR255,FR256=FR257)),NA(), FR256)</f>
        <v>0</v>
      </c>
      <c r="FS378">
        <f>IF(ISNA(FT378),NA(),FS256)</f>
        <v>0</v>
      </c>
      <c r="FT378">
        <f>IF(OR(FT256="",AND(FT256=FT255,FT256=FT257)),NA(), FT256)</f>
        <v>0</v>
      </c>
      <c r="FU378">
        <f>IF(ISNA(FV378),NA(),FU256)</f>
        <v>0</v>
      </c>
      <c r="FV378">
        <f>IF(OR(FV256="",AND(FV256=FV255,FV256=FV257)),NA(), FV256)</f>
        <v>0</v>
      </c>
      <c r="FW378">
        <f>IF(ISNA(FX378),NA(),FW256)</f>
        <v>0</v>
      </c>
      <c r="FX378">
        <f>IF(OR(FX256="",AND(FX256=FX255,FX256=FX257)),NA(), FX256)</f>
        <v>0</v>
      </c>
      <c r="FY378">
        <f>IF(ISNA(FZ378),NA(),FY256)</f>
        <v>0</v>
      </c>
      <c r="FZ378">
        <f>IF(OR(FZ256="",AND(FZ256=FZ255,FZ256=FZ257)),NA(), FZ256)</f>
        <v>0</v>
      </c>
      <c r="GA378">
        <f>IF(ISNA(GB378),NA(),GA256)</f>
        <v>0</v>
      </c>
      <c r="GB378">
        <f>IF(OR(GB256="",AND(GB256=GB255,GB256=GB257)),NA(), GB256)</f>
        <v>0</v>
      </c>
      <c r="GC378">
        <f>IF(ISNA(GD378),NA(),GC256)</f>
        <v>0</v>
      </c>
      <c r="GD378">
        <f>IF(OR(GD256="",AND(GD256=GD255,GD256=GD257)),NA(), GD256)</f>
        <v>0</v>
      </c>
      <c r="GE378">
        <f>IF(ISNA(GF378),NA(),GE256)</f>
        <v>0</v>
      </c>
      <c r="GF378">
        <f>IF(OR(GF256="",AND(GF256=GF255,GF256=GF257)),NA(), GF256)</f>
        <v>0</v>
      </c>
      <c r="GG378">
        <f>IF(ISNA(GH378),NA(),GG256)</f>
        <v>0</v>
      </c>
      <c r="GH378">
        <f>IF(OR(GH256="",AND(GH256=GH255,GH256=GH257)),NA(), GH256)</f>
        <v>0</v>
      </c>
      <c r="GI378">
        <f>IF(ISNA(GJ378),NA(),GI256)</f>
        <v>0</v>
      </c>
      <c r="GJ378">
        <f>IF(OR(GJ256="",AND(GJ256=GJ255,GJ256=GJ257)),NA(), GJ256)</f>
        <v>0</v>
      </c>
      <c r="GK378">
        <f>IF(ISNA(GL378),NA(),GK256)</f>
        <v>0</v>
      </c>
      <c r="GL378">
        <f>IF(OR(GL256="",AND(GL256=GL255,GL256=GL257)),NA(), GL256)</f>
        <v>0</v>
      </c>
      <c r="GM378">
        <f>IF(ISNA(GN378),NA(),GM256)</f>
        <v>0</v>
      </c>
      <c r="GN378">
        <f>IF(OR(GN256="",AND(GN256=GN255,GN256=GN257)),NA(), GN256)</f>
        <v>0</v>
      </c>
      <c r="GO378">
        <f>IF(ISNA(GP378),NA(),GO256)</f>
        <v>0</v>
      </c>
      <c r="GP378">
        <f>IF(OR(GP256="",AND(GP256=GP255,GP256=GP257)),NA(), GP256)</f>
        <v>0</v>
      </c>
      <c r="GQ378">
        <f>IF(ISNA(GR378),NA(),GQ256)</f>
        <v>0</v>
      </c>
      <c r="GR378">
        <f>IF(OR(GR256="",AND(GR256=GR255,GR256=GR257)),NA(), GR256)</f>
        <v>0</v>
      </c>
      <c r="GS378">
        <f>IF(ISNA(GT378),NA(),GS256)</f>
        <v>0</v>
      </c>
      <c r="GT378">
        <f>IF(OR(GT256="",AND(GT256=GT255,GT256=GT257)),NA(), GT256)</f>
        <v>0</v>
      </c>
      <c r="GU378">
        <f>IF(ISNA(GV378),NA(),GU256)</f>
        <v>0</v>
      </c>
      <c r="GV378">
        <f>IF(OR(GV256="",AND(GV256=GV255,GV256=GV257)),NA(), GV256)</f>
        <v>0</v>
      </c>
      <c r="GW378">
        <f>IF(ISNA(GX378),NA(),GW256)</f>
        <v>0</v>
      </c>
      <c r="GX378">
        <f>IF(OR(GX256="",AND(GX256=GX255,GX256=GX257)),NA(), GX256)</f>
        <v>0</v>
      </c>
      <c r="GY378">
        <f>IF(ISNA(GZ378),NA(),GY256)</f>
        <v>0</v>
      </c>
      <c r="GZ378">
        <f>IF(OR(GZ256="",AND(GZ256=GZ255,GZ256=GZ257)),NA(), GZ256)</f>
        <v>0</v>
      </c>
      <c r="HA378">
        <f>IF(ISNA(HB378),NA(),HA256)</f>
        <v>0</v>
      </c>
      <c r="HB378">
        <f>IF(OR(HB256="",AND(HB256=HB255,HB256=HB257)),NA(), HB256)</f>
        <v>0</v>
      </c>
      <c r="HC378">
        <f>IF(ISNA(HD378),NA(),HC256)</f>
        <v>0</v>
      </c>
      <c r="HD378">
        <f>IF(OR(HD256="",AND(HD256=HD255,HD256=HD257)),NA(), HD256)</f>
        <v>0</v>
      </c>
      <c r="HE378">
        <f>IF(ISNA(HF378),NA(),HE256)</f>
        <v>0</v>
      </c>
      <c r="HF378">
        <f>IF(OR(HF256="",AND(HF256=HF255,HF256=HF257)),NA(), HF256)</f>
        <v>0</v>
      </c>
      <c r="HG378">
        <f>IF(ISNA(HH378),NA(),HG256)</f>
        <v>0</v>
      </c>
      <c r="HH378">
        <f>IF(OR(HH256="",AND(HH256=HH255,HH256=HH257)),NA(), HH256)</f>
        <v>0</v>
      </c>
      <c r="HI378">
        <f>IF(ISNA(HJ378),NA(),HI256)</f>
        <v>0</v>
      </c>
      <c r="HJ378">
        <f>IF(OR(HJ256="",AND(HJ256=HJ255,HJ256=HJ257)),NA(), HJ256)</f>
        <v>0</v>
      </c>
      <c r="HK378">
        <f>IF(ISNA(HL378),NA(),HK256)</f>
        <v>0</v>
      </c>
      <c r="HL378">
        <f>IF(OR(HL256="",AND(HL256=HL255,HL256=HL257)),NA(), HL256)</f>
        <v>0</v>
      </c>
      <c r="HM378">
        <f>IF(ISNA(HN378),NA(),HM256)</f>
        <v>0</v>
      </c>
      <c r="HN378">
        <f>IF(OR(HN256="",AND(HN256=HN255,HN256=HN257)),NA(), HN256)</f>
        <v>0</v>
      </c>
      <c r="HO378">
        <f>IF(ISNA(HP378),NA(),HO256)</f>
        <v>0</v>
      </c>
      <c r="HP378">
        <f>IF(OR(HP256="",AND(HP256=HP255,HP256=HP257)),NA(), HP256)</f>
        <v>0</v>
      </c>
      <c r="HQ378">
        <f>IF(ISNA(HR378),NA(),HQ256)</f>
        <v>0</v>
      </c>
      <c r="HR378">
        <f>IF(OR(HR256="",AND(HR256=HR255,HR256=HR257)),NA(), HR256)</f>
        <v>0</v>
      </c>
      <c r="HS378">
        <f>IF(ISNA(HT378),NA(),HS256)</f>
        <v>0</v>
      </c>
      <c r="HT378">
        <f>IF(OR(HT256="",AND(HT256=HT255,HT256=HT257)),NA(), HT256)</f>
        <v>0</v>
      </c>
      <c r="HU378">
        <f>IF(ISNA(HV378),NA(),HU256)</f>
        <v>0</v>
      </c>
      <c r="HV378">
        <f>IF(OR(HV256="",AND(HV256=HV255,HV256=HV257)),NA(), HV256)</f>
        <v>0</v>
      </c>
      <c r="HW378">
        <f>IF(ISNA(HX378),NA(),HW256)</f>
        <v>0</v>
      </c>
      <c r="HX378">
        <f>IF(OR(HX256="",AND(HX256=HX255,HX256=HX257)),NA(), HX256)</f>
        <v>0</v>
      </c>
      <c r="HY378">
        <f>IF(ISNA(HZ378),NA(),HY256)</f>
        <v>0</v>
      </c>
      <c r="HZ378">
        <f>IF(OR(HZ256="",AND(HZ256=HZ255,HZ256=HZ257)),NA(), HZ256)</f>
        <v>0</v>
      </c>
      <c r="IA378">
        <f>IF(ISNA(IB378),NA(),IA256)</f>
        <v>0</v>
      </c>
      <c r="IB378">
        <f>IF(OR(IB256="",AND(IB256=IB255,IB256=IB257)),NA(), IB256)</f>
        <v>0</v>
      </c>
      <c r="IC378">
        <f>IF(ISNA(ID378),NA(),IC256)</f>
        <v>0</v>
      </c>
      <c r="ID378">
        <f>IF(OR(ID256="",AND(ID256=ID255,ID256=ID257)),NA(), ID256)</f>
        <v>0</v>
      </c>
      <c r="IE378">
        <f>IF(ISNA(IF378),NA(),IE256)</f>
        <v>0</v>
      </c>
      <c r="IF378">
        <f>IF(OR(IF256="",AND(IF256=IF255,IF256=IF257)),NA(), IF256)</f>
        <v>0</v>
      </c>
      <c r="IG378">
        <f>IF(ISNA(IH378),NA(),IG256)</f>
        <v>0</v>
      </c>
      <c r="IH378">
        <f>IF(OR(IH256="",AND(IH256=IH255,IH256=IH257)),NA(), IH256)</f>
        <v>0</v>
      </c>
      <c r="II378">
        <f>IF(ISNA(IJ378),NA(),II256)</f>
        <v>0</v>
      </c>
      <c r="IJ378">
        <f>IF(OR(IJ256="",AND(IJ256=IJ255,IJ256=IJ257)),NA(), IJ256)</f>
        <v>0</v>
      </c>
      <c r="IK378">
        <f>IF(ISNA(IL378),NA(),IK256)</f>
        <v>0</v>
      </c>
      <c r="IL378">
        <f>IF(OR(IL256="",AND(IL256=IL255,IL256=IL257)),NA(), IL256)</f>
        <v>0</v>
      </c>
      <c r="IM378">
        <f>IF(ISNA(IN378),NA(),IM256)</f>
        <v>0</v>
      </c>
      <c r="IN378">
        <f>IF(OR(IN256="",AND(IN256=IN255,IN256=IN257)),NA(), IN256)</f>
        <v>0</v>
      </c>
      <c r="IO378">
        <f>IF(ISNA(IP378),NA(),IO256)</f>
        <v>0</v>
      </c>
      <c r="IP378">
        <f>IF(OR(IP256="",AND(IP256=IP255,IP256=IP257)),NA(), IP256)</f>
        <v>0</v>
      </c>
      <c r="IQ378">
        <f>IF(ISNA(IR378),NA(),IQ256)</f>
        <v>0</v>
      </c>
      <c r="IR378">
        <f>IF(OR(IR256="",AND(IR256=IR255,IR256=IR257)),NA(), IR256)</f>
        <v>0</v>
      </c>
      <c r="IS378">
        <f>IF(ISNA(IT378),NA(),IS256)</f>
        <v>0</v>
      </c>
      <c r="IT378">
        <f>IF(OR(IT256="",AND(IT256=IT255,IT256=IT257)),NA(), IT256)</f>
        <v>0</v>
      </c>
      <c r="IU378">
        <f>IF(ISNA(IV378),NA(),IU256)</f>
        <v>0</v>
      </c>
      <c r="IV378">
        <f>IF(OR(IV256="",AND(IV256=IV255,IV256=IV257)),NA(), IV256)</f>
        <v>0</v>
      </c>
      <c r="IW378">
        <f>IF(ISNA(IX378),NA(),IW256)</f>
        <v>0</v>
      </c>
      <c r="IX378">
        <f>IF(OR(IX256="",AND(IX256=IX255,IX256=IX257)),NA(), IX256)</f>
        <v>0</v>
      </c>
      <c r="IY378">
        <f>IF(ISNA(IZ378),NA(),IY256)</f>
        <v>0</v>
      </c>
      <c r="IZ378">
        <f>IF(OR(IZ256="",AND(IZ256=IZ255,IZ256=IZ257)),NA(), IZ256)</f>
        <v>0</v>
      </c>
      <c r="JA378">
        <f>IF(ISNA(JB378),NA(),JA256)</f>
        <v>0</v>
      </c>
      <c r="JB378">
        <f>IF(OR(JB256="",AND(JB256=JB255,JB256=JB257)),NA(), JB256)</f>
        <v>0</v>
      </c>
      <c r="JC378">
        <f>IF(ISNA(JD378),NA(),JC256)</f>
        <v>0</v>
      </c>
      <c r="JD378">
        <f>IF(OR(JD256="",AND(JD256=JD255,JD256=JD257)),NA(), JD256)</f>
        <v>0</v>
      </c>
      <c r="JE378">
        <f>IF(ISNA(JF378),NA(),JE256)</f>
        <v>0</v>
      </c>
      <c r="JF378">
        <f>IF(OR(JF256="",AND(JF256=JF255,JF256=JF257)),NA(), JF256)</f>
        <v>0</v>
      </c>
      <c r="JG378">
        <f>IF(ISNA(JH378),NA(),JG256)</f>
        <v>0</v>
      </c>
      <c r="JH378">
        <f>IF(OR(JH256="",AND(JH256=JH255,JH256=JH257)),NA(), JH256)</f>
        <v>0</v>
      </c>
      <c r="JI378">
        <f>IF(ISNA(JJ378),NA(),JI256)</f>
        <v>0</v>
      </c>
      <c r="JJ378">
        <f>IF(OR(JJ256="",AND(JJ256=JJ255,JJ256=JJ257)),NA(), JJ256)</f>
        <v>0</v>
      </c>
    </row>
    <row r="379" spans="5:270">
      <c r="E379">
        <f>IF(ISNA(F379),NA(),E257)</f>
        <v>0</v>
      </c>
      <c r="F379">
        <f>IF(OR(F257="",AND(F257=F256,F257=F258)),NA(), F257)</f>
        <v>0</v>
      </c>
      <c r="G379">
        <f>IF(ISNA(H379),NA(),G257)</f>
        <v>0</v>
      </c>
      <c r="H379">
        <f>IF(OR(H257="",AND(H257=H256,H257=H258)),NA(), H257)</f>
        <v>0</v>
      </c>
      <c r="I379">
        <f>IF(ISNA(J379),NA(),I257)</f>
        <v>0</v>
      </c>
      <c r="J379">
        <f>IF(OR(J257="",AND(J257=J256,J257=J258)),NA(), J257)</f>
        <v>0</v>
      </c>
      <c r="K379">
        <f>IF(ISNA(L379),NA(),K257)</f>
        <v>0</v>
      </c>
      <c r="L379">
        <f>IF(OR(L257="",AND(L257=L256,L257=L258)),NA(), L257)</f>
        <v>0</v>
      </c>
      <c r="M379">
        <f>IF(ISNA(N379),NA(),M257)</f>
        <v>0</v>
      </c>
      <c r="N379">
        <f>IF(OR(N257="",AND(N257=N256,N257=N258)),NA(), N257)</f>
        <v>0</v>
      </c>
      <c r="O379">
        <f>IF(ISNA(P379),NA(),O257)</f>
        <v>0</v>
      </c>
      <c r="P379">
        <f>IF(OR(P257="",AND(P257=P256,P257=P258)),NA(), P257)</f>
        <v>0</v>
      </c>
      <c r="Q379">
        <f>IF(ISNA(R379),NA(),Q257)</f>
        <v>0</v>
      </c>
      <c r="R379">
        <f>IF(OR(R257="",AND(R257=R256,R257=R258)),NA(), R257)</f>
        <v>0</v>
      </c>
      <c r="S379">
        <f>IF(ISNA(T379),NA(),S257)</f>
        <v>0</v>
      </c>
      <c r="T379">
        <f>IF(OR(T257="",AND(T257=T256,T257=T258)),NA(), T257)</f>
        <v>0</v>
      </c>
      <c r="U379">
        <f>IF(ISNA(V379),NA(),U257)</f>
        <v>0</v>
      </c>
      <c r="V379">
        <f>IF(OR(V257="",AND(V257=V256,V257=V258)),NA(), V257)</f>
        <v>0</v>
      </c>
      <c r="W379">
        <f>IF(ISNA(X379),NA(),W257)</f>
        <v>0</v>
      </c>
      <c r="X379">
        <f>IF(OR(X257="",AND(X257=X256,X257=X258)),NA(), X257)</f>
        <v>0</v>
      </c>
      <c r="Y379">
        <f>IF(ISNA(Z379),NA(),Y257)</f>
        <v>0</v>
      </c>
      <c r="Z379">
        <f>IF(OR(Z257="",AND(Z257=Z256,Z257=Z258)),NA(), Z257)</f>
        <v>0</v>
      </c>
      <c r="AA379">
        <f>IF(ISNA(AB379),NA(),AA257)</f>
        <v>0</v>
      </c>
      <c r="AB379">
        <f>IF(OR(AB257="",AND(AB257=AB256,AB257=AB258)),NA(), AB257)</f>
        <v>0</v>
      </c>
      <c r="AC379">
        <f>IF(ISNA(AD379),NA(),AC257)</f>
        <v>0</v>
      </c>
      <c r="AD379">
        <f>IF(OR(AD257="",AND(AD257=AD256,AD257=AD258)),NA(), AD257)</f>
        <v>0</v>
      </c>
      <c r="AE379">
        <f>IF(ISNA(AF379),NA(),AE257)</f>
        <v>0</v>
      </c>
      <c r="AF379">
        <f>IF(OR(AF257="",AND(AF257=AF256,AF257=AF258)),NA(), AF257)</f>
        <v>0</v>
      </c>
      <c r="AG379">
        <f>IF(ISNA(AH379),NA(),AG257)</f>
        <v>0</v>
      </c>
      <c r="AH379">
        <f>IF(OR(AH257="",AND(AH257=AH256,AH257=AH258)),NA(), AH257)</f>
        <v>0</v>
      </c>
      <c r="AI379">
        <f>IF(ISNA(AJ379),NA(),AI257)</f>
        <v>0</v>
      </c>
      <c r="AJ379">
        <f>IF(OR(AJ257="",AND(AJ257=AJ256,AJ257=AJ258)),NA(), AJ257)</f>
        <v>0</v>
      </c>
      <c r="AK379">
        <f>IF(ISNA(AL379),NA(),AK257)</f>
        <v>0</v>
      </c>
      <c r="AL379">
        <f>IF(OR(AL257="",AND(AL257=AL256,AL257=AL258)),NA(), AL257)</f>
        <v>0</v>
      </c>
      <c r="AM379">
        <f>IF(ISNA(AN379),NA(),AM257)</f>
        <v>0</v>
      </c>
      <c r="AN379">
        <f>IF(OR(AN257="",AND(AN257=AN256,AN257=AN258)),NA(), AN257)</f>
        <v>0</v>
      </c>
      <c r="AO379">
        <f>IF(ISNA(AP379),NA(),AO257)</f>
        <v>0</v>
      </c>
      <c r="AP379">
        <f>IF(OR(AP257="",AND(AP257=AP256,AP257=AP258)),NA(), AP257)</f>
        <v>0</v>
      </c>
      <c r="AQ379">
        <f>IF(ISNA(AR379),NA(),AQ257)</f>
        <v>0</v>
      </c>
      <c r="AR379">
        <f>IF(OR(AR257="",AND(AR257=AR256,AR257=AR258)),NA(), AR257)</f>
        <v>0</v>
      </c>
      <c r="AS379">
        <f>IF(ISNA(AT379),NA(),AS257)</f>
        <v>0</v>
      </c>
      <c r="AT379">
        <f>IF(OR(AT257="",AND(AT257=AT256,AT257=AT258)),NA(), AT257)</f>
        <v>0</v>
      </c>
      <c r="AU379">
        <f>IF(ISNA(AV379),NA(),AU257)</f>
        <v>0</v>
      </c>
      <c r="AV379">
        <f>IF(OR(AV257="",AND(AV257=AV256,AV257=AV258)),NA(), AV257)</f>
        <v>0</v>
      </c>
      <c r="AW379">
        <f>IF(ISNA(AX379),NA(),AW257)</f>
        <v>0</v>
      </c>
      <c r="AX379">
        <f>IF(OR(AX257="",AND(AX257=AX256,AX257=AX258)),NA(), AX257)</f>
        <v>0</v>
      </c>
      <c r="AY379">
        <f>IF(ISNA(AZ379),NA(),AY257)</f>
        <v>0</v>
      </c>
      <c r="AZ379">
        <f>IF(OR(AZ257="",AND(AZ257=AZ256,AZ257=AZ258)),NA(), AZ257)</f>
        <v>0</v>
      </c>
      <c r="BA379">
        <f>IF(ISNA(BB379),NA(),BA257)</f>
        <v>0</v>
      </c>
      <c r="BB379">
        <f>IF(OR(BB257="",AND(BB257=BB256,BB257=BB258)),NA(), BB257)</f>
        <v>0</v>
      </c>
      <c r="BC379">
        <f>IF(ISNA(BD379),NA(),BC257)</f>
        <v>0</v>
      </c>
      <c r="BD379">
        <f>IF(OR(BD257="",AND(BD257=BD256,BD257=BD258)),NA(), BD257)</f>
        <v>0</v>
      </c>
      <c r="BE379">
        <f>IF(ISNA(BF379),NA(),BE257)</f>
        <v>0</v>
      </c>
      <c r="BF379">
        <f>IF(OR(BF257="",AND(BF257=BF256,BF257=BF258)),NA(), BF257)</f>
        <v>0</v>
      </c>
      <c r="BG379">
        <f>IF(ISNA(BH379),NA(),BG257)</f>
        <v>0</v>
      </c>
      <c r="BH379">
        <f>IF(OR(BH257="",AND(BH257=BH256,BH257=BH258)),NA(), BH257)</f>
        <v>0</v>
      </c>
      <c r="BI379">
        <f>IF(ISNA(BJ379),NA(),BI257)</f>
        <v>0</v>
      </c>
      <c r="BJ379">
        <f>IF(OR(BJ257="",AND(BJ257=BJ256,BJ257=BJ258)),NA(), BJ257)</f>
        <v>0</v>
      </c>
      <c r="BK379">
        <f>IF(ISNA(BL379),NA(),BK257)</f>
        <v>0</v>
      </c>
      <c r="BL379">
        <f>IF(OR(BL257="",AND(BL257=BL256,BL257=BL258)),NA(), BL257)</f>
        <v>0</v>
      </c>
      <c r="BM379">
        <f>IF(ISNA(BN379),NA(),BM257)</f>
        <v>0</v>
      </c>
      <c r="BN379">
        <f>IF(OR(BN257="",AND(BN257=BN256,BN257=BN258)),NA(), BN257)</f>
        <v>0</v>
      </c>
      <c r="BO379">
        <f>IF(ISNA(BP379),NA(),BO257)</f>
        <v>0</v>
      </c>
      <c r="BP379">
        <f>IF(OR(BP257="",AND(BP257=BP256,BP257=BP258)),NA(), BP257)</f>
        <v>0</v>
      </c>
      <c r="BQ379">
        <f>IF(ISNA(BR379),NA(),BQ257)</f>
        <v>0</v>
      </c>
      <c r="BR379">
        <f>IF(OR(BR257="",AND(BR257=BR256,BR257=BR258)),NA(), BR257)</f>
        <v>0</v>
      </c>
      <c r="BS379">
        <f>IF(ISNA(BT379),NA(),BS257)</f>
        <v>0</v>
      </c>
      <c r="BT379">
        <f>IF(OR(BT257="",AND(BT257=BT256,BT257=BT258)),NA(), BT257)</f>
        <v>0</v>
      </c>
      <c r="BU379">
        <f>IF(ISNA(BV379),NA(),BU257)</f>
        <v>0</v>
      </c>
      <c r="BV379">
        <f>IF(OR(BV257="",AND(BV257=BV256,BV257=BV258)),NA(), BV257)</f>
        <v>0</v>
      </c>
      <c r="BW379">
        <f>IF(ISNA(BX379),NA(),BW257)</f>
        <v>0</v>
      </c>
      <c r="BX379">
        <f>IF(OR(BX257="",AND(BX257=BX256,BX257=BX258)),NA(), BX257)</f>
        <v>0</v>
      </c>
      <c r="BY379">
        <f>IF(ISNA(BZ379),NA(),BY257)</f>
        <v>0</v>
      </c>
      <c r="BZ379">
        <f>IF(OR(BZ257="",AND(BZ257=BZ256,BZ257=BZ258)),NA(), BZ257)</f>
        <v>0</v>
      </c>
      <c r="CA379">
        <f>IF(ISNA(CB379),NA(),CA257)</f>
        <v>0</v>
      </c>
      <c r="CB379">
        <f>IF(OR(CB257="",AND(CB257=CB256,CB257=CB258)),NA(), CB257)</f>
        <v>0</v>
      </c>
      <c r="CC379">
        <f>IF(ISNA(CD379),NA(),CC257)</f>
        <v>0</v>
      </c>
      <c r="CD379">
        <f>IF(OR(CD257="",AND(CD257=CD256,CD257=CD258)),NA(), CD257)</f>
        <v>0</v>
      </c>
      <c r="CE379">
        <f>IF(ISNA(CF379),NA(),CE257)</f>
        <v>0</v>
      </c>
      <c r="CF379">
        <f>IF(OR(CF257="",AND(CF257=CF256,CF257=CF258)),NA(), CF257)</f>
        <v>0</v>
      </c>
      <c r="CG379">
        <f>IF(ISNA(CH379),NA(),CG257)</f>
        <v>0</v>
      </c>
      <c r="CH379">
        <f>IF(OR(CH257="",AND(CH257=CH256,CH257=CH258)),NA(), CH257)</f>
        <v>0</v>
      </c>
      <c r="CI379">
        <f>IF(ISNA(CJ379),NA(),CI257)</f>
        <v>0</v>
      </c>
      <c r="CJ379">
        <f>IF(OR(CJ257="",AND(CJ257=CJ256,CJ257=CJ258)),NA(), CJ257)</f>
        <v>0</v>
      </c>
      <c r="CK379">
        <f>IF(ISNA(CL379),NA(),CK257)</f>
        <v>0</v>
      </c>
      <c r="CL379">
        <f>IF(OR(CL257="",AND(CL257=CL256,CL257=CL258)),NA(), CL257)</f>
        <v>0</v>
      </c>
      <c r="CM379">
        <f>IF(ISNA(CN379),NA(),CM257)</f>
        <v>0</v>
      </c>
      <c r="CN379">
        <f>IF(OR(CN257="",AND(CN257=CN256,CN257=CN258)),NA(), CN257)</f>
        <v>0</v>
      </c>
      <c r="CO379">
        <f>IF(ISNA(CP379),NA(),CO257)</f>
        <v>0</v>
      </c>
      <c r="CP379">
        <f>IF(OR(CP257="",AND(CP257=CP256,CP257=CP258)),NA(), CP257)</f>
        <v>0</v>
      </c>
      <c r="CQ379">
        <f>IF(ISNA(CR379),NA(),CQ257)</f>
        <v>0</v>
      </c>
      <c r="CR379">
        <f>IF(OR(CR257="",AND(CR257=CR256,CR257=CR258)),NA(), CR257)</f>
        <v>0</v>
      </c>
      <c r="CS379">
        <f>IF(ISNA(CT379),NA(),CS257)</f>
        <v>0</v>
      </c>
      <c r="CT379">
        <f>IF(OR(CT257="",AND(CT257=CT256,CT257=CT258)),NA(), CT257)</f>
        <v>0</v>
      </c>
      <c r="CU379">
        <f>IF(ISNA(CV379),NA(),CU257)</f>
        <v>0</v>
      </c>
      <c r="CV379">
        <f>IF(OR(CV257="",AND(CV257=CV256,CV257=CV258)),NA(), CV257)</f>
        <v>0</v>
      </c>
      <c r="CW379">
        <f>IF(ISNA(CX379),NA(),CW257)</f>
        <v>0</v>
      </c>
      <c r="CX379">
        <f>IF(OR(CX257="",AND(CX257=CX256,CX257=CX258)),NA(), CX257)</f>
        <v>0</v>
      </c>
      <c r="CY379">
        <f>IF(ISNA(CZ379),NA(),CY257)</f>
        <v>0</v>
      </c>
      <c r="CZ379">
        <f>IF(OR(CZ257="",AND(CZ257=CZ256,CZ257=CZ258)),NA(), CZ257)</f>
        <v>0</v>
      </c>
      <c r="DA379">
        <f>IF(ISNA(DB379),NA(),DA257)</f>
        <v>0</v>
      </c>
      <c r="DB379">
        <f>IF(OR(DB257="",AND(DB257=DB256,DB257=DB258)),NA(), DB257)</f>
        <v>0</v>
      </c>
      <c r="DC379">
        <f>IF(ISNA(DD379),NA(),DC257)</f>
        <v>0</v>
      </c>
      <c r="DD379">
        <f>IF(OR(DD257="",AND(DD257=DD256,DD257=DD258)),NA(), DD257)</f>
        <v>0</v>
      </c>
      <c r="DE379">
        <f>IF(ISNA(DF379),NA(),DE257)</f>
        <v>0</v>
      </c>
      <c r="DF379">
        <f>IF(OR(DF257="",AND(DF257=DF256,DF257=DF258)),NA(), DF257)</f>
        <v>0</v>
      </c>
      <c r="DG379">
        <f>IF(ISNA(DH379),NA(),DG257)</f>
        <v>0</v>
      </c>
      <c r="DH379">
        <f>IF(OR(DH257="",AND(DH257=DH256,DH257=DH258)),NA(), DH257)</f>
        <v>0</v>
      </c>
      <c r="DI379">
        <f>IF(ISNA(DJ379),NA(),DI257)</f>
        <v>0</v>
      </c>
      <c r="DJ379">
        <f>IF(OR(DJ257="",AND(DJ257=DJ256,DJ257=DJ258)),NA(), DJ257)</f>
        <v>0</v>
      </c>
      <c r="DK379">
        <f>IF(ISNA(DL379),NA(),DK257)</f>
        <v>0</v>
      </c>
      <c r="DL379">
        <f>IF(OR(DL257="",AND(DL257=DL256,DL257=DL258)),NA(), DL257)</f>
        <v>0</v>
      </c>
      <c r="DM379">
        <f>IF(ISNA(DN379),NA(),DM257)</f>
        <v>0</v>
      </c>
      <c r="DN379">
        <f>IF(OR(DN257="",AND(DN257=DN256,DN257=DN258)),NA(), DN257)</f>
        <v>0</v>
      </c>
      <c r="DO379">
        <f>IF(ISNA(DP379),NA(),DO257)</f>
        <v>0</v>
      </c>
      <c r="DP379">
        <f>IF(OR(DP257="",AND(DP257=DP256,DP257=DP258)),NA(), DP257)</f>
        <v>0</v>
      </c>
      <c r="DQ379">
        <f>IF(ISNA(DR379),NA(),DQ257)</f>
        <v>0</v>
      </c>
      <c r="DR379">
        <f>IF(OR(DR257="",AND(DR257=DR256,DR257=DR258)),NA(), DR257)</f>
        <v>0</v>
      </c>
      <c r="DS379">
        <f>IF(ISNA(DT379),NA(),DS257)</f>
        <v>0</v>
      </c>
      <c r="DT379">
        <f>IF(OR(DT257="",AND(DT257=DT256,DT257=DT258)),NA(), DT257)</f>
        <v>0</v>
      </c>
      <c r="DU379">
        <f>IF(ISNA(DV379),NA(),DU257)</f>
        <v>0</v>
      </c>
      <c r="DV379">
        <f>IF(OR(DV257="",AND(DV257=DV256,DV257=DV258)),NA(), DV257)</f>
        <v>0</v>
      </c>
      <c r="DW379">
        <f>IF(ISNA(DX379),NA(),DW257)</f>
        <v>0</v>
      </c>
      <c r="DX379">
        <f>IF(OR(DX257="",AND(DX257=DX256,DX257=DX258)),NA(), DX257)</f>
        <v>0</v>
      </c>
      <c r="DY379">
        <f>IF(ISNA(DZ379),NA(),DY257)</f>
        <v>0</v>
      </c>
      <c r="DZ379">
        <f>IF(OR(DZ257="",AND(DZ257=DZ256,DZ257=DZ258)),NA(), DZ257)</f>
        <v>0</v>
      </c>
      <c r="EA379">
        <f>IF(ISNA(EB379),NA(),EA257)</f>
        <v>0</v>
      </c>
      <c r="EB379">
        <f>IF(OR(EB257="",AND(EB257=EB256,EB257=EB258)),NA(), EB257)</f>
        <v>0</v>
      </c>
      <c r="EC379">
        <f>IF(ISNA(ED379),NA(),EC257)</f>
        <v>0</v>
      </c>
      <c r="ED379">
        <f>IF(OR(ED257="",AND(ED257=ED256,ED257=ED258)),NA(), ED257)</f>
        <v>0</v>
      </c>
      <c r="EE379">
        <f>IF(ISNA(EF379),NA(),EE257)</f>
        <v>0</v>
      </c>
      <c r="EF379">
        <f>IF(OR(EF257="",AND(EF257=EF256,EF257=EF258)),NA(), EF257)</f>
        <v>0</v>
      </c>
      <c r="EI379">
        <f>IF(ISNA(EJ379),NA(),EI257)</f>
        <v>0</v>
      </c>
      <c r="EJ379">
        <f>IF(OR(EJ257="",AND(EJ257=EJ256,EJ257=EJ258)),NA(), EJ257)</f>
        <v>0</v>
      </c>
      <c r="EK379">
        <f>IF(ISNA(EL379),NA(),EK257)</f>
        <v>0</v>
      </c>
      <c r="EL379">
        <f>IF(OR(EL257="",AND(EL257=EL256,EL257=EL258)),NA(), EL257)</f>
        <v>0</v>
      </c>
      <c r="EM379">
        <f>IF(ISNA(EN379),NA(),EM257)</f>
        <v>0</v>
      </c>
      <c r="EN379">
        <f>IF(OR(EN257="",AND(EN257=EN256,EN257=EN258)),NA(), EN257)</f>
        <v>0</v>
      </c>
      <c r="EO379">
        <f>IF(ISNA(EP379),NA(),EO257)</f>
        <v>0</v>
      </c>
      <c r="EP379">
        <f>IF(OR(EP257="",AND(EP257=EP256,EP257=EP258)),NA(), EP257)</f>
        <v>0</v>
      </c>
      <c r="EQ379">
        <f>IF(ISNA(ER379),NA(),EQ257)</f>
        <v>0</v>
      </c>
      <c r="ER379">
        <f>IF(OR(ER257="",AND(ER257=ER256,ER257=ER258)),NA(), ER257)</f>
        <v>0</v>
      </c>
      <c r="ES379">
        <f>IF(ISNA(ET379),NA(),ES257)</f>
        <v>0</v>
      </c>
      <c r="ET379">
        <f>IF(OR(ET257="",AND(ET257=ET256,ET257=ET258)),NA(), ET257)</f>
        <v>0</v>
      </c>
      <c r="EU379">
        <f>IF(ISNA(EV379),NA(),EU257)</f>
        <v>0</v>
      </c>
      <c r="EV379">
        <f>IF(OR(EV257="",AND(EV257=EV256,EV257=EV258)),NA(), EV257)</f>
        <v>0</v>
      </c>
      <c r="EW379">
        <f>IF(ISNA(EX379),NA(),EW257)</f>
        <v>0</v>
      </c>
      <c r="EX379">
        <f>IF(OR(EX257="",AND(EX257=EX256,EX257=EX258)),NA(), EX257)</f>
        <v>0</v>
      </c>
      <c r="EY379">
        <f>IF(ISNA(EZ379),NA(),EY257)</f>
        <v>0</v>
      </c>
      <c r="EZ379">
        <f>IF(OR(EZ257="",AND(EZ257=EZ256,EZ257=EZ258)),NA(), EZ257)</f>
        <v>0</v>
      </c>
      <c r="FA379">
        <f>IF(ISNA(FB379),NA(),FA257)</f>
        <v>0</v>
      </c>
      <c r="FB379">
        <f>IF(OR(FB257="",AND(FB257=FB256,FB257=FB258)),NA(), FB257)</f>
        <v>0</v>
      </c>
      <c r="FC379">
        <f>IF(ISNA(FD379),NA(),FC257)</f>
        <v>0</v>
      </c>
      <c r="FD379">
        <f>IF(OR(FD257="",AND(FD257=FD256,FD257=FD258)),NA(), FD257)</f>
        <v>0</v>
      </c>
      <c r="FE379">
        <f>IF(ISNA(FF379),NA(),FE257)</f>
        <v>0</v>
      </c>
      <c r="FF379">
        <f>IF(OR(FF257="",AND(FF257=FF256,FF257=FF258)),NA(), FF257)</f>
        <v>0</v>
      </c>
      <c r="FG379">
        <f>IF(ISNA(FH379),NA(),FG257)</f>
        <v>0</v>
      </c>
      <c r="FH379">
        <f>IF(OR(FH257="",AND(FH257=FH256,FH257=FH258)),NA(), FH257)</f>
        <v>0</v>
      </c>
      <c r="FI379">
        <f>IF(ISNA(FJ379),NA(),FI257)</f>
        <v>0</v>
      </c>
      <c r="FJ379">
        <f>IF(OR(FJ257="",AND(FJ257=FJ256,FJ257=FJ258)),NA(), FJ257)</f>
        <v>0</v>
      </c>
      <c r="FK379">
        <f>IF(ISNA(FL379),NA(),FK257)</f>
        <v>0</v>
      </c>
      <c r="FL379">
        <f>IF(OR(FL257="",AND(FL257=FL256,FL257=FL258)),NA(), FL257)</f>
        <v>0</v>
      </c>
      <c r="FM379">
        <f>IF(ISNA(FN379),NA(),FM257)</f>
        <v>0</v>
      </c>
      <c r="FN379">
        <f>IF(OR(FN257="",AND(FN257=FN256,FN257=FN258)),NA(), FN257)</f>
        <v>0</v>
      </c>
      <c r="FO379">
        <f>IF(ISNA(FP379),NA(),FO257)</f>
        <v>0</v>
      </c>
      <c r="FP379">
        <f>IF(OR(FP257="",AND(FP257=FP256,FP257=FP258)),NA(), FP257)</f>
        <v>0</v>
      </c>
      <c r="FQ379">
        <f>IF(ISNA(FR379),NA(),FQ257)</f>
        <v>0</v>
      </c>
      <c r="FR379">
        <f>IF(OR(FR257="",AND(FR257=FR256,FR257=FR258)),NA(), FR257)</f>
        <v>0</v>
      </c>
      <c r="FS379">
        <f>IF(ISNA(FT379),NA(),FS257)</f>
        <v>0</v>
      </c>
      <c r="FT379">
        <f>IF(OR(FT257="",AND(FT257=FT256,FT257=FT258)),NA(), FT257)</f>
        <v>0</v>
      </c>
      <c r="FU379">
        <f>IF(ISNA(FV379),NA(),FU257)</f>
        <v>0</v>
      </c>
      <c r="FV379">
        <f>IF(OR(FV257="",AND(FV257=FV256,FV257=FV258)),NA(), FV257)</f>
        <v>0</v>
      </c>
      <c r="FW379">
        <f>IF(ISNA(FX379),NA(),FW257)</f>
        <v>0</v>
      </c>
      <c r="FX379">
        <f>IF(OR(FX257="",AND(FX257=FX256,FX257=FX258)),NA(), FX257)</f>
        <v>0</v>
      </c>
      <c r="FY379">
        <f>IF(ISNA(FZ379),NA(),FY257)</f>
        <v>0</v>
      </c>
      <c r="FZ379">
        <f>IF(OR(FZ257="",AND(FZ257=FZ256,FZ257=FZ258)),NA(), FZ257)</f>
        <v>0</v>
      </c>
      <c r="GA379">
        <f>IF(ISNA(GB379),NA(),GA257)</f>
        <v>0</v>
      </c>
      <c r="GB379">
        <f>IF(OR(GB257="",AND(GB257=GB256,GB257=GB258)),NA(), GB257)</f>
        <v>0</v>
      </c>
      <c r="GC379">
        <f>IF(ISNA(GD379),NA(),GC257)</f>
        <v>0</v>
      </c>
      <c r="GD379">
        <f>IF(OR(GD257="",AND(GD257=GD256,GD257=GD258)),NA(), GD257)</f>
        <v>0</v>
      </c>
      <c r="GE379">
        <f>IF(ISNA(GF379),NA(),GE257)</f>
        <v>0</v>
      </c>
      <c r="GF379">
        <f>IF(OR(GF257="",AND(GF257=GF256,GF257=GF258)),NA(), GF257)</f>
        <v>0</v>
      </c>
      <c r="GG379">
        <f>IF(ISNA(GH379),NA(),GG257)</f>
        <v>0</v>
      </c>
      <c r="GH379">
        <f>IF(OR(GH257="",AND(GH257=GH256,GH257=GH258)),NA(), GH257)</f>
        <v>0</v>
      </c>
      <c r="GI379">
        <f>IF(ISNA(GJ379),NA(),GI257)</f>
        <v>0</v>
      </c>
      <c r="GJ379">
        <f>IF(OR(GJ257="",AND(GJ257=GJ256,GJ257=GJ258)),NA(), GJ257)</f>
        <v>0</v>
      </c>
      <c r="GK379">
        <f>IF(ISNA(GL379),NA(),GK257)</f>
        <v>0</v>
      </c>
      <c r="GL379">
        <f>IF(OR(GL257="",AND(GL257=GL256,GL257=GL258)),NA(), GL257)</f>
        <v>0</v>
      </c>
      <c r="GM379">
        <f>IF(ISNA(GN379),NA(),GM257)</f>
        <v>0</v>
      </c>
      <c r="GN379">
        <f>IF(OR(GN257="",AND(GN257=GN256,GN257=GN258)),NA(), GN257)</f>
        <v>0</v>
      </c>
      <c r="GO379">
        <f>IF(ISNA(GP379),NA(),GO257)</f>
        <v>0</v>
      </c>
      <c r="GP379">
        <f>IF(OR(GP257="",AND(GP257=GP256,GP257=GP258)),NA(), GP257)</f>
        <v>0</v>
      </c>
      <c r="GQ379">
        <f>IF(ISNA(GR379),NA(),GQ257)</f>
        <v>0</v>
      </c>
      <c r="GR379">
        <f>IF(OR(GR257="",AND(GR257=GR256,GR257=GR258)),NA(), GR257)</f>
        <v>0</v>
      </c>
      <c r="GS379">
        <f>IF(ISNA(GT379),NA(),GS257)</f>
        <v>0</v>
      </c>
      <c r="GT379">
        <f>IF(OR(GT257="",AND(GT257=GT256,GT257=GT258)),NA(), GT257)</f>
        <v>0</v>
      </c>
      <c r="GU379">
        <f>IF(ISNA(GV379),NA(),GU257)</f>
        <v>0</v>
      </c>
      <c r="GV379">
        <f>IF(OR(GV257="",AND(GV257=GV256,GV257=GV258)),NA(), GV257)</f>
        <v>0</v>
      </c>
      <c r="GW379">
        <f>IF(ISNA(GX379),NA(),GW257)</f>
        <v>0</v>
      </c>
      <c r="GX379">
        <f>IF(OR(GX257="",AND(GX257=GX256,GX257=GX258)),NA(), GX257)</f>
        <v>0</v>
      </c>
      <c r="GY379">
        <f>IF(ISNA(GZ379),NA(),GY257)</f>
        <v>0</v>
      </c>
      <c r="GZ379">
        <f>IF(OR(GZ257="",AND(GZ257=GZ256,GZ257=GZ258)),NA(), GZ257)</f>
        <v>0</v>
      </c>
      <c r="HA379">
        <f>IF(ISNA(HB379),NA(),HA257)</f>
        <v>0</v>
      </c>
      <c r="HB379">
        <f>IF(OR(HB257="",AND(HB257=HB256,HB257=HB258)),NA(), HB257)</f>
        <v>0</v>
      </c>
      <c r="HC379">
        <f>IF(ISNA(HD379),NA(),HC257)</f>
        <v>0</v>
      </c>
      <c r="HD379">
        <f>IF(OR(HD257="",AND(HD257=HD256,HD257=HD258)),NA(), HD257)</f>
        <v>0</v>
      </c>
      <c r="HE379">
        <f>IF(ISNA(HF379),NA(),HE257)</f>
        <v>0</v>
      </c>
      <c r="HF379">
        <f>IF(OR(HF257="",AND(HF257=HF256,HF257=HF258)),NA(), HF257)</f>
        <v>0</v>
      </c>
      <c r="HG379">
        <f>IF(ISNA(HH379),NA(),HG257)</f>
        <v>0</v>
      </c>
      <c r="HH379">
        <f>IF(OR(HH257="",AND(HH257=HH256,HH257=HH258)),NA(), HH257)</f>
        <v>0</v>
      </c>
      <c r="HI379">
        <f>IF(ISNA(HJ379),NA(),HI257)</f>
        <v>0</v>
      </c>
      <c r="HJ379">
        <f>IF(OR(HJ257="",AND(HJ257=HJ256,HJ257=HJ258)),NA(), HJ257)</f>
        <v>0</v>
      </c>
      <c r="HK379">
        <f>IF(ISNA(HL379),NA(),HK257)</f>
        <v>0</v>
      </c>
      <c r="HL379">
        <f>IF(OR(HL257="",AND(HL257=HL256,HL257=HL258)),NA(), HL257)</f>
        <v>0</v>
      </c>
      <c r="HM379">
        <f>IF(ISNA(HN379),NA(),HM257)</f>
        <v>0</v>
      </c>
      <c r="HN379">
        <f>IF(OR(HN257="",AND(HN257=HN256,HN257=HN258)),NA(), HN257)</f>
        <v>0</v>
      </c>
      <c r="HO379">
        <f>IF(ISNA(HP379),NA(),HO257)</f>
        <v>0</v>
      </c>
      <c r="HP379">
        <f>IF(OR(HP257="",AND(HP257=HP256,HP257=HP258)),NA(), HP257)</f>
        <v>0</v>
      </c>
      <c r="HQ379">
        <f>IF(ISNA(HR379),NA(),HQ257)</f>
        <v>0</v>
      </c>
      <c r="HR379">
        <f>IF(OR(HR257="",AND(HR257=HR256,HR257=HR258)),NA(), HR257)</f>
        <v>0</v>
      </c>
      <c r="HS379">
        <f>IF(ISNA(HT379),NA(),HS257)</f>
        <v>0</v>
      </c>
      <c r="HT379">
        <f>IF(OR(HT257="",AND(HT257=HT256,HT257=HT258)),NA(), HT257)</f>
        <v>0</v>
      </c>
      <c r="HU379">
        <f>IF(ISNA(HV379),NA(),HU257)</f>
        <v>0</v>
      </c>
      <c r="HV379">
        <f>IF(OR(HV257="",AND(HV257=HV256,HV257=HV258)),NA(), HV257)</f>
        <v>0</v>
      </c>
      <c r="HW379">
        <f>IF(ISNA(HX379),NA(),HW257)</f>
        <v>0</v>
      </c>
      <c r="HX379">
        <f>IF(OR(HX257="",AND(HX257=HX256,HX257=HX258)),NA(), HX257)</f>
        <v>0</v>
      </c>
      <c r="HY379">
        <f>IF(ISNA(HZ379),NA(),HY257)</f>
        <v>0</v>
      </c>
      <c r="HZ379">
        <f>IF(OR(HZ257="",AND(HZ257=HZ256,HZ257=HZ258)),NA(), HZ257)</f>
        <v>0</v>
      </c>
      <c r="IA379">
        <f>IF(ISNA(IB379),NA(),IA257)</f>
        <v>0</v>
      </c>
      <c r="IB379">
        <f>IF(OR(IB257="",AND(IB257=IB256,IB257=IB258)),NA(), IB257)</f>
        <v>0</v>
      </c>
      <c r="IC379">
        <f>IF(ISNA(ID379),NA(),IC257)</f>
        <v>0</v>
      </c>
      <c r="ID379">
        <f>IF(OR(ID257="",AND(ID257=ID256,ID257=ID258)),NA(), ID257)</f>
        <v>0</v>
      </c>
      <c r="IE379">
        <f>IF(ISNA(IF379),NA(),IE257)</f>
        <v>0</v>
      </c>
      <c r="IF379">
        <f>IF(OR(IF257="",AND(IF257=IF256,IF257=IF258)),NA(), IF257)</f>
        <v>0</v>
      </c>
      <c r="IG379">
        <f>IF(ISNA(IH379),NA(),IG257)</f>
        <v>0</v>
      </c>
      <c r="IH379">
        <f>IF(OR(IH257="",AND(IH257=IH256,IH257=IH258)),NA(), IH257)</f>
        <v>0</v>
      </c>
      <c r="II379">
        <f>IF(ISNA(IJ379),NA(),II257)</f>
        <v>0</v>
      </c>
      <c r="IJ379">
        <f>IF(OR(IJ257="",AND(IJ257=IJ256,IJ257=IJ258)),NA(), IJ257)</f>
        <v>0</v>
      </c>
      <c r="IK379">
        <f>IF(ISNA(IL379),NA(),IK257)</f>
        <v>0</v>
      </c>
      <c r="IL379">
        <f>IF(OR(IL257="",AND(IL257=IL256,IL257=IL258)),NA(), IL257)</f>
        <v>0</v>
      </c>
      <c r="IM379">
        <f>IF(ISNA(IN379),NA(),IM257)</f>
        <v>0</v>
      </c>
      <c r="IN379">
        <f>IF(OR(IN257="",AND(IN257=IN256,IN257=IN258)),NA(), IN257)</f>
        <v>0</v>
      </c>
      <c r="IO379">
        <f>IF(ISNA(IP379),NA(),IO257)</f>
        <v>0</v>
      </c>
      <c r="IP379">
        <f>IF(OR(IP257="",AND(IP257=IP256,IP257=IP258)),NA(), IP257)</f>
        <v>0</v>
      </c>
      <c r="IQ379">
        <f>IF(ISNA(IR379),NA(),IQ257)</f>
        <v>0</v>
      </c>
      <c r="IR379">
        <f>IF(OR(IR257="",AND(IR257=IR256,IR257=IR258)),NA(), IR257)</f>
        <v>0</v>
      </c>
      <c r="IS379">
        <f>IF(ISNA(IT379),NA(),IS257)</f>
        <v>0</v>
      </c>
      <c r="IT379">
        <f>IF(OR(IT257="",AND(IT257=IT256,IT257=IT258)),NA(), IT257)</f>
        <v>0</v>
      </c>
      <c r="IU379">
        <f>IF(ISNA(IV379),NA(),IU257)</f>
        <v>0</v>
      </c>
      <c r="IV379">
        <f>IF(OR(IV257="",AND(IV257=IV256,IV257=IV258)),NA(), IV257)</f>
        <v>0</v>
      </c>
      <c r="IW379">
        <f>IF(ISNA(IX379),NA(),IW257)</f>
        <v>0</v>
      </c>
      <c r="IX379">
        <f>IF(OR(IX257="",AND(IX257=IX256,IX257=IX258)),NA(), IX257)</f>
        <v>0</v>
      </c>
      <c r="IY379">
        <f>IF(ISNA(IZ379),NA(),IY257)</f>
        <v>0</v>
      </c>
      <c r="IZ379">
        <f>IF(OR(IZ257="",AND(IZ257=IZ256,IZ257=IZ258)),NA(), IZ257)</f>
        <v>0</v>
      </c>
      <c r="JA379">
        <f>IF(ISNA(JB379),NA(),JA257)</f>
        <v>0</v>
      </c>
      <c r="JB379">
        <f>IF(OR(JB257="",AND(JB257=JB256,JB257=JB258)),NA(), JB257)</f>
        <v>0</v>
      </c>
      <c r="JC379">
        <f>IF(ISNA(JD379),NA(),JC257)</f>
        <v>0</v>
      </c>
      <c r="JD379">
        <f>IF(OR(JD257="",AND(JD257=JD256,JD257=JD258)),NA(), JD257)</f>
        <v>0</v>
      </c>
      <c r="JE379">
        <f>IF(ISNA(JF379),NA(),JE257)</f>
        <v>0</v>
      </c>
      <c r="JF379">
        <f>IF(OR(JF257="",AND(JF257=JF256,JF257=JF258)),NA(), JF257)</f>
        <v>0</v>
      </c>
      <c r="JG379">
        <f>IF(ISNA(JH379),NA(),JG257)</f>
        <v>0</v>
      </c>
      <c r="JH379">
        <f>IF(OR(JH257="",AND(JH257=JH256,JH257=JH258)),NA(), JH257)</f>
        <v>0</v>
      </c>
      <c r="JI379">
        <f>IF(ISNA(JJ379),NA(),JI257)</f>
        <v>0</v>
      </c>
      <c r="JJ379">
        <f>IF(OR(JJ257="",AND(JJ257=JJ256,JJ257=JJ258)),NA(), JJ257)</f>
        <v>0</v>
      </c>
    </row>
    <row r="380" spans="5:270">
      <c r="E380">
        <f>IF(ISNA(F380),NA(),E258)</f>
        <v>0</v>
      </c>
      <c r="F380">
        <f>IF(OR(F258="",AND(F258=F257,F258=F259)),NA(), F258)</f>
        <v>0</v>
      </c>
      <c r="G380">
        <f>IF(ISNA(H380),NA(),G258)</f>
        <v>0</v>
      </c>
      <c r="H380">
        <f>IF(OR(H258="",AND(H258=H257,H258=H259)),NA(), H258)</f>
        <v>0</v>
      </c>
      <c r="I380">
        <f>IF(ISNA(J380),NA(),I258)</f>
        <v>0</v>
      </c>
      <c r="J380">
        <f>IF(OR(J258="",AND(J258=J257,J258=J259)),NA(), J258)</f>
        <v>0</v>
      </c>
      <c r="K380">
        <f>IF(ISNA(L380),NA(),K258)</f>
        <v>0</v>
      </c>
      <c r="L380">
        <f>IF(OR(L258="",AND(L258=L257,L258=L259)),NA(), L258)</f>
        <v>0</v>
      </c>
      <c r="M380">
        <f>IF(ISNA(N380),NA(),M258)</f>
        <v>0</v>
      </c>
      <c r="N380">
        <f>IF(OR(N258="",AND(N258=N257,N258=N259)),NA(), N258)</f>
        <v>0</v>
      </c>
      <c r="O380">
        <f>IF(ISNA(P380),NA(),O258)</f>
        <v>0</v>
      </c>
      <c r="P380">
        <f>IF(OR(P258="",AND(P258=P257,P258=P259)),NA(), P258)</f>
        <v>0</v>
      </c>
      <c r="Q380">
        <f>IF(ISNA(R380),NA(),Q258)</f>
        <v>0</v>
      </c>
      <c r="R380">
        <f>IF(OR(R258="",AND(R258=R257,R258=R259)),NA(), R258)</f>
        <v>0</v>
      </c>
      <c r="S380">
        <f>IF(ISNA(T380),NA(),S258)</f>
        <v>0</v>
      </c>
      <c r="T380">
        <f>IF(OR(T258="",AND(T258=T257,T258=T259)),NA(), T258)</f>
        <v>0</v>
      </c>
      <c r="U380">
        <f>IF(ISNA(V380),NA(),U258)</f>
        <v>0</v>
      </c>
      <c r="V380">
        <f>IF(OR(V258="",AND(V258=V257,V258=V259)),NA(), V258)</f>
        <v>0</v>
      </c>
      <c r="W380">
        <f>IF(ISNA(X380),NA(),W258)</f>
        <v>0</v>
      </c>
      <c r="X380">
        <f>IF(OR(X258="",AND(X258=X257,X258=X259)),NA(), X258)</f>
        <v>0</v>
      </c>
      <c r="Y380">
        <f>IF(ISNA(Z380),NA(),Y258)</f>
        <v>0</v>
      </c>
      <c r="Z380">
        <f>IF(OR(Z258="",AND(Z258=Z257,Z258=Z259)),NA(), Z258)</f>
        <v>0</v>
      </c>
      <c r="AA380">
        <f>IF(ISNA(AB380),NA(),AA258)</f>
        <v>0</v>
      </c>
      <c r="AB380">
        <f>IF(OR(AB258="",AND(AB258=AB257,AB258=AB259)),NA(), AB258)</f>
        <v>0</v>
      </c>
      <c r="AC380">
        <f>IF(ISNA(AD380),NA(),AC258)</f>
        <v>0</v>
      </c>
      <c r="AD380">
        <f>IF(OR(AD258="",AND(AD258=AD257,AD258=AD259)),NA(), AD258)</f>
        <v>0</v>
      </c>
      <c r="AE380">
        <f>IF(ISNA(AF380),NA(),AE258)</f>
        <v>0</v>
      </c>
      <c r="AF380">
        <f>IF(OR(AF258="",AND(AF258=AF257,AF258=AF259)),NA(), AF258)</f>
        <v>0</v>
      </c>
      <c r="AG380">
        <f>IF(ISNA(AH380),NA(),AG258)</f>
        <v>0</v>
      </c>
      <c r="AH380">
        <f>IF(OR(AH258="",AND(AH258=AH257,AH258=AH259)),NA(), AH258)</f>
        <v>0</v>
      </c>
      <c r="AI380">
        <f>IF(ISNA(AJ380),NA(),AI258)</f>
        <v>0</v>
      </c>
      <c r="AJ380">
        <f>IF(OR(AJ258="",AND(AJ258=AJ257,AJ258=AJ259)),NA(), AJ258)</f>
        <v>0</v>
      </c>
      <c r="AK380">
        <f>IF(ISNA(AL380),NA(),AK258)</f>
        <v>0</v>
      </c>
      <c r="AL380">
        <f>IF(OR(AL258="",AND(AL258=AL257,AL258=AL259)),NA(), AL258)</f>
        <v>0</v>
      </c>
      <c r="AM380">
        <f>IF(ISNA(AN380),NA(),AM258)</f>
        <v>0</v>
      </c>
      <c r="AN380">
        <f>IF(OR(AN258="",AND(AN258=AN257,AN258=AN259)),NA(), AN258)</f>
        <v>0</v>
      </c>
      <c r="AO380">
        <f>IF(ISNA(AP380),NA(),AO258)</f>
        <v>0</v>
      </c>
      <c r="AP380">
        <f>IF(OR(AP258="",AND(AP258=AP257,AP258=AP259)),NA(), AP258)</f>
        <v>0</v>
      </c>
      <c r="AQ380">
        <f>IF(ISNA(AR380),NA(),AQ258)</f>
        <v>0</v>
      </c>
      <c r="AR380">
        <f>IF(OR(AR258="",AND(AR258=AR257,AR258=AR259)),NA(), AR258)</f>
        <v>0</v>
      </c>
      <c r="AS380">
        <f>IF(ISNA(AT380),NA(),AS258)</f>
        <v>0</v>
      </c>
      <c r="AT380">
        <f>IF(OR(AT258="",AND(AT258=AT257,AT258=AT259)),NA(), AT258)</f>
        <v>0</v>
      </c>
      <c r="AU380">
        <f>IF(ISNA(AV380),NA(),AU258)</f>
        <v>0</v>
      </c>
      <c r="AV380">
        <f>IF(OR(AV258="",AND(AV258=AV257,AV258=AV259)),NA(), AV258)</f>
        <v>0</v>
      </c>
      <c r="AW380">
        <f>IF(ISNA(AX380),NA(),AW258)</f>
        <v>0</v>
      </c>
      <c r="AX380">
        <f>IF(OR(AX258="",AND(AX258=AX257,AX258=AX259)),NA(), AX258)</f>
        <v>0</v>
      </c>
      <c r="AY380">
        <f>IF(ISNA(AZ380),NA(),AY258)</f>
        <v>0</v>
      </c>
      <c r="AZ380">
        <f>IF(OR(AZ258="",AND(AZ258=AZ257,AZ258=AZ259)),NA(), AZ258)</f>
        <v>0</v>
      </c>
      <c r="BA380">
        <f>IF(ISNA(BB380),NA(),BA258)</f>
        <v>0</v>
      </c>
      <c r="BB380">
        <f>IF(OR(BB258="",AND(BB258=BB257,BB258=BB259)),NA(), BB258)</f>
        <v>0</v>
      </c>
      <c r="BC380">
        <f>IF(ISNA(BD380),NA(),BC258)</f>
        <v>0</v>
      </c>
      <c r="BD380">
        <f>IF(OR(BD258="",AND(BD258=BD257,BD258=BD259)),NA(), BD258)</f>
        <v>0</v>
      </c>
      <c r="BE380">
        <f>IF(ISNA(BF380),NA(),BE258)</f>
        <v>0</v>
      </c>
      <c r="BF380">
        <f>IF(OR(BF258="",AND(BF258=BF257,BF258=BF259)),NA(), BF258)</f>
        <v>0</v>
      </c>
      <c r="BG380">
        <f>IF(ISNA(BH380),NA(),BG258)</f>
        <v>0</v>
      </c>
      <c r="BH380">
        <f>IF(OR(BH258="",AND(BH258=BH257,BH258=BH259)),NA(), BH258)</f>
        <v>0</v>
      </c>
      <c r="BI380">
        <f>IF(ISNA(BJ380),NA(),BI258)</f>
        <v>0</v>
      </c>
      <c r="BJ380">
        <f>IF(OR(BJ258="",AND(BJ258=BJ257,BJ258=BJ259)),NA(), BJ258)</f>
        <v>0</v>
      </c>
      <c r="BK380">
        <f>IF(ISNA(BL380),NA(),BK258)</f>
        <v>0</v>
      </c>
      <c r="BL380">
        <f>IF(OR(BL258="",AND(BL258=BL257,BL258=BL259)),NA(), BL258)</f>
        <v>0</v>
      </c>
      <c r="BM380">
        <f>IF(ISNA(BN380),NA(),BM258)</f>
        <v>0</v>
      </c>
      <c r="BN380">
        <f>IF(OR(BN258="",AND(BN258=BN257,BN258=BN259)),NA(), BN258)</f>
        <v>0</v>
      </c>
      <c r="BO380">
        <f>IF(ISNA(BP380),NA(),BO258)</f>
        <v>0</v>
      </c>
      <c r="BP380">
        <f>IF(OR(BP258="",AND(BP258=BP257,BP258=BP259)),NA(), BP258)</f>
        <v>0</v>
      </c>
      <c r="BQ380">
        <f>IF(ISNA(BR380),NA(),BQ258)</f>
        <v>0</v>
      </c>
      <c r="BR380">
        <f>IF(OR(BR258="",AND(BR258=BR257,BR258=BR259)),NA(), BR258)</f>
        <v>0</v>
      </c>
      <c r="BS380">
        <f>IF(ISNA(BT380),NA(),BS258)</f>
        <v>0</v>
      </c>
      <c r="BT380">
        <f>IF(OR(BT258="",AND(BT258=BT257,BT258=BT259)),NA(), BT258)</f>
        <v>0</v>
      </c>
      <c r="BU380">
        <f>IF(ISNA(BV380),NA(),BU258)</f>
        <v>0</v>
      </c>
      <c r="BV380">
        <f>IF(OR(BV258="",AND(BV258=BV257,BV258=BV259)),NA(), BV258)</f>
        <v>0</v>
      </c>
      <c r="BW380">
        <f>IF(ISNA(BX380),NA(),BW258)</f>
        <v>0</v>
      </c>
      <c r="BX380">
        <f>IF(OR(BX258="",AND(BX258=BX257,BX258=BX259)),NA(), BX258)</f>
        <v>0</v>
      </c>
      <c r="BY380">
        <f>IF(ISNA(BZ380),NA(),BY258)</f>
        <v>0</v>
      </c>
      <c r="BZ380">
        <f>IF(OR(BZ258="",AND(BZ258=BZ257,BZ258=BZ259)),NA(), BZ258)</f>
        <v>0</v>
      </c>
      <c r="CA380">
        <f>IF(ISNA(CB380),NA(),CA258)</f>
        <v>0</v>
      </c>
      <c r="CB380">
        <f>IF(OR(CB258="",AND(CB258=CB257,CB258=CB259)),NA(), CB258)</f>
        <v>0</v>
      </c>
      <c r="CC380">
        <f>IF(ISNA(CD380),NA(),CC258)</f>
        <v>0</v>
      </c>
      <c r="CD380">
        <f>IF(OR(CD258="",AND(CD258=CD257,CD258=CD259)),NA(), CD258)</f>
        <v>0</v>
      </c>
      <c r="CE380">
        <f>IF(ISNA(CF380),NA(),CE258)</f>
        <v>0</v>
      </c>
      <c r="CF380">
        <f>IF(OR(CF258="",AND(CF258=CF257,CF258=CF259)),NA(), CF258)</f>
        <v>0</v>
      </c>
      <c r="CG380">
        <f>IF(ISNA(CH380),NA(),CG258)</f>
        <v>0</v>
      </c>
      <c r="CH380">
        <f>IF(OR(CH258="",AND(CH258=CH257,CH258=CH259)),NA(), CH258)</f>
        <v>0</v>
      </c>
      <c r="CI380">
        <f>IF(ISNA(CJ380),NA(),CI258)</f>
        <v>0</v>
      </c>
      <c r="CJ380">
        <f>IF(OR(CJ258="",AND(CJ258=CJ257,CJ258=CJ259)),NA(), CJ258)</f>
        <v>0</v>
      </c>
      <c r="CK380">
        <f>IF(ISNA(CL380),NA(),CK258)</f>
        <v>0</v>
      </c>
      <c r="CL380">
        <f>IF(OR(CL258="",AND(CL258=CL257,CL258=CL259)),NA(), CL258)</f>
        <v>0</v>
      </c>
      <c r="CM380">
        <f>IF(ISNA(CN380),NA(),CM258)</f>
        <v>0</v>
      </c>
      <c r="CN380">
        <f>IF(OR(CN258="",AND(CN258=CN257,CN258=CN259)),NA(), CN258)</f>
        <v>0</v>
      </c>
      <c r="CO380">
        <f>IF(ISNA(CP380),NA(),CO258)</f>
        <v>0</v>
      </c>
      <c r="CP380">
        <f>IF(OR(CP258="",AND(CP258=CP257,CP258=CP259)),NA(), CP258)</f>
        <v>0</v>
      </c>
      <c r="CQ380">
        <f>IF(ISNA(CR380),NA(),CQ258)</f>
        <v>0</v>
      </c>
      <c r="CR380">
        <f>IF(OR(CR258="",AND(CR258=CR257,CR258=CR259)),NA(), CR258)</f>
        <v>0</v>
      </c>
      <c r="CS380">
        <f>IF(ISNA(CT380),NA(),CS258)</f>
        <v>0</v>
      </c>
      <c r="CT380">
        <f>IF(OR(CT258="",AND(CT258=CT257,CT258=CT259)),NA(), CT258)</f>
        <v>0</v>
      </c>
      <c r="CU380">
        <f>IF(ISNA(CV380),NA(),CU258)</f>
        <v>0</v>
      </c>
      <c r="CV380">
        <f>IF(OR(CV258="",AND(CV258=CV257,CV258=CV259)),NA(), CV258)</f>
        <v>0</v>
      </c>
      <c r="CW380">
        <f>IF(ISNA(CX380),NA(),CW258)</f>
        <v>0</v>
      </c>
      <c r="CX380">
        <f>IF(OR(CX258="",AND(CX258=CX257,CX258=CX259)),NA(), CX258)</f>
        <v>0</v>
      </c>
      <c r="CY380">
        <f>IF(ISNA(CZ380),NA(),CY258)</f>
        <v>0</v>
      </c>
      <c r="CZ380">
        <f>IF(OR(CZ258="",AND(CZ258=CZ257,CZ258=CZ259)),NA(), CZ258)</f>
        <v>0</v>
      </c>
      <c r="DA380">
        <f>IF(ISNA(DB380),NA(),DA258)</f>
        <v>0</v>
      </c>
      <c r="DB380">
        <f>IF(OR(DB258="",AND(DB258=DB257,DB258=DB259)),NA(), DB258)</f>
        <v>0</v>
      </c>
      <c r="DC380">
        <f>IF(ISNA(DD380),NA(),DC258)</f>
        <v>0</v>
      </c>
      <c r="DD380">
        <f>IF(OR(DD258="",AND(DD258=DD257,DD258=DD259)),NA(), DD258)</f>
        <v>0</v>
      </c>
      <c r="DE380">
        <f>IF(ISNA(DF380),NA(),DE258)</f>
        <v>0</v>
      </c>
      <c r="DF380">
        <f>IF(OR(DF258="",AND(DF258=DF257,DF258=DF259)),NA(), DF258)</f>
        <v>0</v>
      </c>
      <c r="DG380">
        <f>IF(ISNA(DH380),NA(),DG258)</f>
        <v>0</v>
      </c>
      <c r="DH380">
        <f>IF(OR(DH258="",AND(DH258=DH257,DH258=DH259)),NA(), DH258)</f>
        <v>0</v>
      </c>
      <c r="DI380">
        <f>IF(ISNA(DJ380),NA(),DI258)</f>
        <v>0</v>
      </c>
      <c r="DJ380">
        <f>IF(OR(DJ258="",AND(DJ258=DJ257,DJ258=DJ259)),NA(), DJ258)</f>
        <v>0</v>
      </c>
      <c r="DK380">
        <f>IF(ISNA(DL380),NA(),DK258)</f>
        <v>0</v>
      </c>
      <c r="DL380">
        <f>IF(OR(DL258="",AND(DL258=DL257,DL258=DL259)),NA(), DL258)</f>
        <v>0</v>
      </c>
      <c r="DM380">
        <f>IF(ISNA(DN380),NA(),DM258)</f>
        <v>0</v>
      </c>
      <c r="DN380">
        <f>IF(OR(DN258="",AND(DN258=DN257,DN258=DN259)),NA(), DN258)</f>
        <v>0</v>
      </c>
      <c r="DO380">
        <f>IF(ISNA(DP380),NA(),DO258)</f>
        <v>0</v>
      </c>
      <c r="DP380">
        <f>IF(OR(DP258="",AND(DP258=DP257,DP258=DP259)),NA(), DP258)</f>
        <v>0</v>
      </c>
      <c r="DQ380">
        <f>IF(ISNA(DR380),NA(),DQ258)</f>
        <v>0</v>
      </c>
      <c r="DR380">
        <f>IF(OR(DR258="",AND(DR258=DR257,DR258=DR259)),NA(), DR258)</f>
        <v>0</v>
      </c>
      <c r="DS380">
        <f>IF(ISNA(DT380),NA(),DS258)</f>
        <v>0</v>
      </c>
      <c r="DT380">
        <f>IF(OR(DT258="",AND(DT258=DT257,DT258=DT259)),NA(), DT258)</f>
        <v>0</v>
      </c>
      <c r="DU380">
        <f>IF(ISNA(DV380),NA(),DU258)</f>
        <v>0</v>
      </c>
      <c r="DV380">
        <f>IF(OR(DV258="",AND(DV258=DV257,DV258=DV259)),NA(), DV258)</f>
        <v>0</v>
      </c>
      <c r="DW380">
        <f>IF(ISNA(DX380),NA(),DW258)</f>
        <v>0</v>
      </c>
      <c r="DX380">
        <f>IF(OR(DX258="",AND(DX258=DX257,DX258=DX259)),NA(), DX258)</f>
        <v>0</v>
      </c>
      <c r="DY380">
        <f>IF(ISNA(DZ380),NA(),DY258)</f>
        <v>0</v>
      </c>
      <c r="DZ380">
        <f>IF(OR(DZ258="",AND(DZ258=DZ257,DZ258=DZ259)),NA(), DZ258)</f>
        <v>0</v>
      </c>
      <c r="EA380">
        <f>IF(ISNA(EB380),NA(),EA258)</f>
        <v>0</v>
      </c>
      <c r="EB380">
        <f>IF(OR(EB258="",AND(EB258=EB257,EB258=EB259)),NA(), EB258)</f>
        <v>0</v>
      </c>
      <c r="EC380">
        <f>IF(ISNA(ED380),NA(),EC258)</f>
        <v>0</v>
      </c>
      <c r="ED380">
        <f>IF(OR(ED258="",AND(ED258=ED257,ED258=ED259)),NA(), ED258)</f>
        <v>0</v>
      </c>
      <c r="EE380">
        <f>IF(ISNA(EF380),NA(),EE258)</f>
        <v>0</v>
      </c>
      <c r="EF380">
        <f>IF(OR(EF258="",AND(EF258=EF257,EF258=EF259)),NA(), EF258)</f>
        <v>0</v>
      </c>
      <c r="EI380">
        <f>IF(ISNA(EJ380),NA(),EI258)</f>
        <v>0</v>
      </c>
      <c r="EJ380">
        <f>IF(OR(EJ258="",AND(EJ258=EJ257,EJ258=EJ259)),NA(), EJ258)</f>
        <v>0</v>
      </c>
      <c r="EK380">
        <f>IF(ISNA(EL380),NA(),EK258)</f>
        <v>0</v>
      </c>
      <c r="EL380">
        <f>IF(OR(EL258="",AND(EL258=EL257,EL258=EL259)),NA(), EL258)</f>
        <v>0</v>
      </c>
      <c r="EM380">
        <f>IF(ISNA(EN380),NA(),EM258)</f>
        <v>0</v>
      </c>
      <c r="EN380">
        <f>IF(OR(EN258="",AND(EN258=EN257,EN258=EN259)),NA(), EN258)</f>
        <v>0</v>
      </c>
      <c r="EO380">
        <f>IF(ISNA(EP380),NA(),EO258)</f>
        <v>0</v>
      </c>
      <c r="EP380">
        <f>IF(OR(EP258="",AND(EP258=EP257,EP258=EP259)),NA(), EP258)</f>
        <v>0</v>
      </c>
      <c r="EQ380">
        <f>IF(ISNA(ER380),NA(),EQ258)</f>
        <v>0</v>
      </c>
      <c r="ER380">
        <f>IF(OR(ER258="",AND(ER258=ER257,ER258=ER259)),NA(), ER258)</f>
        <v>0</v>
      </c>
      <c r="ES380">
        <f>IF(ISNA(ET380),NA(),ES258)</f>
        <v>0</v>
      </c>
      <c r="ET380">
        <f>IF(OR(ET258="",AND(ET258=ET257,ET258=ET259)),NA(), ET258)</f>
        <v>0</v>
      </c>
      <c r="EU380">
        <f>IF(ISNA(EV380),NA(),EU258)</f>
        <v>0</v>
      </c>
      <c r="EV380">
        <f>IF(OR(EV258="",AND(EV258=EV257,EV258=EV259)),NA(), EV258)</f>
        <v>0</v>
      </c>
      <c r="EW380">
        <f>IF(ISNA(EX380),NA(),EW258)</f>
        <v>0</v>
      </c>
      <c r="EX380">
        <f>IF(OR(EX258="",AND(EX258=EX257,EX258=EX259)),NA(), EX258)</f>
        <v>0</v>
      </c>
      <c r="EY380">
        <f>IF(ISNA(EZ380),NA(),EY258)</f>
        <v>0</v>
      </c>
      <c r="EZ380">
        <f>IF(OR(EZ258="",AND(EZ258=EZ257,EZ258=EZ259)),NA(), EZ258)</f>
        <v>0</v>
      </c>
      <c r="FA380">
        <f>IF(ISNA(FB380),NA(),FA258)</f>
        <v>0</v>
      </c>
      <c r="FB380">
        <f>IF(OR(FB258="",AND(FB258=FB257,FB258=FB259)),NA(), FB258)</f>
        <v>0</v>
      </c>
      <c r="FC380">
        <f>IF(ISNA(FD380),NA(),FC258)</f>
        <v>0</v>
      </c>
      <c r="FD380">
        <f>IF(OR(FD258="",AND(FD258=FD257,FD258=FD259)),NA(), FD258)</f>
        <v>0</v>
      </c>
      <c r="FE380">
        <f>IF(ISNA(FF380),NA(),FE258)</f>
        <v>0</v>
      </c>
      <c r="FF380">
        <f>IF(OR(FF258="",AND(FF258=FF257,FF258=FF259)),NA(), FF258)</f>
        <v>0</v>
      </c>
      <c r="FG380">
        <f>IF(ISNA(FH380),NA(),FG258)</f>
        <v>0</v>
      </c>
      <c r="FH380">
        <f>IF(OR(FH258="",AND(FH258=FH257,FH258=FH259)),NA(), FH258)</f>
        <v>0</v>
      </c>
      <c r="FI380">
        <f>IF(ISNA(FJ380),NA(),FI258)</f>
        <v>0</v>
      </c>
      <c r="FJ380">
        <f>IF(OR(FJ258="",AND(FJ258=FJ257,FJ258=FJ259)),NA(), FJ258)</f>
        <v>0</v>
      </c>
      <c r="FK380">
        <f>IF(ISNA(FL380),NA(),FK258)</f>
        <v>0</v>
      </c>
      <c r="FL380">
        <f>IF(OR(FL258="",AND(FL258=FL257,FL258=FL259)),NA(), FL258)</f>
        <v>0</v>
      </c>
      <c r="FM380">
        <f>IF(ISNA(FN380),NA(),FM258)</f>
        <v>0</v>
      </c>
      <c r="FN380">
        <f>IF(OR(FN258="",AND(FN258=FN257,FN258=FN259)),NA(), FN258)</f>
        <v>0</v>
      </c>
      <c r="FO380">
        <f>IF(ISNA(FP380),NA(),FO258)</f>
        <v>0</v>
      </c>
      <c r="FP380">
        <f>IF(OR(FP258="",AND(FP258=FP257,FP258=FP259)),NA(), FP258)</f>
        <v>0</v>
      </c>
      <c r="FQ380">
        <f>IF(ISNA(FR380),NA(),FQ258)</f>
        <v>0</v>
      </c>
      <c r="FR380">
        <f>IF(OR(FR258="",AND(FR258=FR257,FR258=FR259)),NA(), FR258)</f>
        <v>0</v>
      </c>
      <c r="FS380">
        <f>IF(ISNA(FT380),NA(),FS258)</f>
        <v>0</v>
      </c>
      <c r="FT380">
        <f>IF(OR(FT258="",AND(FT258=FT257,FT258=FT259)),NA(), FT258)</f>
        <v>0</v>
      </c>
      <c r="FU380">
        <f>IF(ISNA(FV380),NA(),FU258)</f>
        <v>0</v>
      </c>
      <c r="FV380">
        <f>IF(OR(FV258="",AND(FV258=FV257,FV258=FV259)),NA(), FV258)</f>
        <v>0</v>
      </c>
      <c r="FW380">
        <f>IF(ISNA(FX380),NA(),FW258)</f>
        <v>0</v>
      </c>
      <c r="FX380">
        <f>IF(OR(FX258="",AND(FX258=FX257,FX258=FX259)),NA(), FX258)</f>
        <v>0</v>
      </c>
      <c r="FY380">
        <f>IF(ISNA(FZ380),NA(),FY258)</f>
        <v>0</v>
      </c>
      <c r="FZ380">
        <f>IF(OR(FZ258="",AND(FZ258=FZ257,FZ258=FZ259)),NA(), FZ258)</f>
        <v>0</v>
      </c>
      <c r="GA380">
        <f>IF(ISNA(GB380),NA(),GA258)</f>
        <v>0</v>
      </c>
      <c r="GB380">
        <f>IF(OR(GB258="",AND(GB258=GB257,GB258=GB259)),NA(), GB258)</f>
        <v>0</v>
      </c>
      <c r="GC380">
        <f>IF(ISNA(GD380),NA(),GC258)</f>
        <v>0</v>
      </c>
      <c r="GD380">
        <f>IF(OR(GD258="",AND(GD258=GD257,GD258=GD259)),NA(), GD258)</f>
        <v>0</v>
      </c>
      <c r="GE380">
        <f>IF(ISNA(GF380),NA(),GE258)</f>
        <v>0</v>
      </c>
      <c r="GF380">
        <f>IF(OR(GF258="",AND(GF258=GF257,GF258=GF259)),NA(), GF258)</f>
        <v>0</v>
      </c>
      <c r="GG380">
        <f>IF(ISNA(GH380),NA(),GG258)</f>
        <v>0</v>
      </c>
      <c r="GH380">
        <f>IF(OR(GH258="",AND(GH258=GH257,GH258=GH259)),NA(), GH258)</f>
        <v>0</v>
      </c>
      <c r="GI380">
        <f>IF(ISNA(GJ380),NA(),GI258)</f>
        <v>0</v>
      </c>
      <c r="GJ380">
        <f>IF(OR(GJ258="",AND(GJ258=GJ257,GJ258=GJ259)),NA(), GJ258)</f>
        <v>0</v>
      </c>
      <c r="GK380">
        <f>IF(ISNA(GL380),NA(),GK258)</f>
        <v>0</v>
      </c>
      <c r="GL380">
        <f>IF(OR(GL258="",AND(GL258=GL257,GL258=GL259)),NA(), GL258)</f>
        <v>0</v>
      </c>
      <c r="GM380">
        <f>IF(ISNA(GN380),NA(),GM258)</f>
        <v>0</v>
      </c>
      <c r="GN380">
        <f>IF(OR(GN258="",AND(GN258=GN257,GN258=GN259)),NA(), GN258)</f>
        <v>0</v>
      </c>
      <c r="GO380">
        <f>IF(ISNA(GP380),NA(),GO258)</f>
        <v>0</v>
      </c>
      <c r="GP380">
        <f>IF(OR(GP258="",AND(GP258=GP257,GP258=GP259)),NA(), GP258)</f>
        <v>0</v>
      </c>
      <c r="GQ380">
        <f>IF(ISNA(GR380),NA(),GQ258)</f>
        <v>0</v>
      </c>
      <c r="GR380">
        <f>IF(OR(GR258="",AND(GR258=GR257,GR258=GR259)),NA(), GR258)</f>
        <v>0</v>
      </c>
      <c r="GS380">
        <f>IF(ISNA(GT380),NA(),GS258)</f>
        <v>0</v>
      </c>
      <c r="GT380">
        <f>IF(OR(GT258="",AND(GT258=GT257,GT258=GT259)),NA(), GT258)</f>
        <v>0</v>
      </c>
      <c r="GU380">
        <f>IF(ISNA(GV380),NA(),GU258)</f>
        <v>0</v>
      </c>
      <c r="GV380">
        <f>IF(OR(GV258="",AND(GV258=GV257,GV258=GV259)),NA(), GV258)</f>
        <v>0</v>
      </c>
      <c r="GW380">
        <f>IF(ISNA(GX380),NA(),GW258)</f>
        <v>0</v>
      </c>
      <c r="GX380">
        <f>IF(OR(GX258="",AND(GX258=GX257,GX258=GX259)),NA(), GX258)</f>
        <v>0</v>
      </c>
      <c r="GY380">
        <f>IF(ISNA(GZ380),NA(),GY258)</f>
        <v>0</v>
      </c>
      <c r="GZ380">
        <f>IF(OR(GZ258="",AND(GZ258=GZ257,GZ258=GZ259)),NA(), GZ258)</f>
        <v>0</v>
      </c>
      <c r="HA380">
        <f>IF(ISNA(HB380),NA(),HA258)</f>
        <v>0</v>
      </c>
      <c r="HB380">
        <f>IF(OR(HB258="",AND(HB258=HB257,HB258=HB259)),NA(), HB258)</f>
        <v>0</v>
      </c>
      <c r="HC380">
        <f>IF(ISNA(HD380),NA(),HC258)</f>
        <v>0</v>
      </c>
      <c r="HD380">
        <f>IF(OR(HD258="",AND(HD258=HD257,HD258=HD259)),NA(), HD258)</f>
        <v>0</v>
      </c>
      <c r="HE380">
        <f>IF(ISNA(HF380),NA(),HE258)</f>
        <v>0</v>
      </c>
      <c r="HF380">
        <f>IF(OR(HF258="",AND(HF258=HF257,HF258=HF259)),NA(), HF258)</f>
        <v>0</v>
      </c>
      <c r="HG380">
        <f>IF(ISNA(HH380),NA(),HG258)</f>
        <v>0</v>
      </c>
      <c r="HH380">
        <f>IF(OR(HH258="",AND(HH258=HH257,HH258=HH259)),NA(), HH258)</f>
        <v>0</v>
      </c>
      <c r="HI380">
        <f>IF(ISNA(HJ380),NA(),HI258)</f>
        <v>0</v>
      </c>
      <c r="HJ380">
        <f>IF(OR(HJ258="",AND(HJ258=HJ257,HJ258=HJ259)),NA(), HJ258)</f>
        <v>0</v>
      </c>
      <c r="HK380">
        <f>IF(ISNA(HL380),NA(),HK258)</f>
        <v>0</v>
      </c>
      <c r="HL380">
        <f>IF(OR(HL258="",AND(HL258=HL257,HL258=HL259)),NA(), HL258)</f>
        <v>0</v>
      </c>
      <c r="HM380">
        <f>IF(ISNA(HN380),NA(),HM258)</f>
        <v>0</v>
      </c>
      <c r="HN380">
        <f>IF(OR(HN258="",AND(HN258=HN257,HN258=HN259)),NA(), HN258)</f>
        <v>0</v>
      </c>
      <c r="HO380">
        <f>IF(ISNA(HP380),NA(),HO258)</f>
        <v>0</v>
      </c>
      <c r="HP380">
        <f>IF(OR(HP258="",AND(HP258=HP257,HP258=HP259)),NA(), HP258)</f>
        <v>0</v>
      </c>
      <c r="HQ380">
        <f>IF(ISNA(HR380),NA(),HQ258)</f>
        <v>0</v>
      </c>
      <c r="HR380">
        <f>IF(OR(HR258="",AND(HR258=HR257,HR258=HR259)),NA(), HR258)</f>
        <v>0</v>
      </c>
      <c r="HS380">
        <f>IF(ISNA(HT380),NA(),HS258)</f>
        <v>0</v>
      </c>
      <c r="HT380">
        <f>IF(OR(HT258="",AND(HT258=HT257,HT258=HT259)),NA(), HT258)</f>
        <v>0</v>
      </c>
      <c r="HU380">
        <f>IF(ISNA(HV380),NA(),HU258)</f>
        <v>0</v>
      </c>
      <c r="HV380">
        <f>IF(OR(HV258="",AND(HV258=HV257,HV258=HV259)),NA(), HV258)</f>
        <v>0</v>
      </c>
      <c r="HW380">
        <f>IF(ISNA(HX380),NA(),HW258)</f>
        <v>0</v>
      </c>
      <c r="HX380">
        <f>IF(OR(HX258="",AND(HX258=HX257,HX258=HX259)),NA(), HX258)</f>
        <v>0</v>
      </c>
      <c r="HY380">
        <f>IF(ISNA(HZ380),NA(),HY258)</f>
        <v>0</v>
      </c>
      <c r="HZ380">
        <f>IF(OR(HZ258="",AND(HZ258=HZ257,HZ258=HZ259)),NA(), HZ258)</f>
        <v>0</v>
      </c>
      <c r="IA380">
        <f>IF(ISNA(IB380),NA(),IA258)</f>
        <v>0</v>
      </c>
      <c r="IB380">
        <f>IF(OR(IB258="",AND(IB258=IB257,IB258=IB259)),NA(), IB258)</f>
        <v>0</v>
      </c>
      <c r="IC380">
        <f>IF(ISNA(ID380),NA(),IC258)</f>
        <v>0</v>
      </c>
      <c r="ID380">
        <f>IF(OR(ID258="",AND(ID258=ID257,ID258=ID259)),NA(), ID258)</f>
        <v>0</v>
      </c>
      <c r="IE380">
        <f>IF(ISNA(IF380),NA(),IE258)</f>
        <v>0</v>
      </c>
      <c r="IF380">
        <f>IF(OR(IF258="",AND(IF258=IF257,IF258=IF259)),NA(), IF258)</f>
        <v>0</v>
      </c>
      <c r="IG380">
        <f>IF(ISNA(IH380),NA(),IG258)</f>
        <v>0</v>
      </c>
      <c r="IH380">
        <f>IF(OR(IH258="",AND(IH258=IH257,IH258=IH259)),NA(), IH258)</f>
        <v>0</v>
      </c>
      <c r="II380">
        <f>IF(ISNA(IJ380),NA(),II258)</f>
        <v>0</v>
      </c>
      <c r="IJ380">
        <f>IF(OR(IJ258="",AND(IJ258=IJ257,IJ258=IJ259)),NA(), IJ258)</f>
        <v>0</v>
      </c>
      <c r="IK380">
        <f>IF(ISNA(IL380),NA(),IK258)</f>
        <v>0</v>
      </c>
      <c r="IL380">
        <f>IF(OR(IL258="",AND(IL258=IL257,IL258=IL259)),NA(), IL258)</f>
        <v>0</v>
      </c>
      <c r="IM380">
        <f>IF(ISNA(IN380),NA(),IM258)</f>
        <v>0</v>
      </c>
      <c r="IN380">
        <f>IF(OR(IN258="",AND(IN258=IN257,IN258=IN259)),NA(), IN258)</f>
        <v>0</v>
      </c>
      <c r="IO380">
        <f>IF(ISNA(IP380),NA(),IO258)</f>
        <v>0</v>
      </c>
      <c r="IP380">
        <f>IF(OR(IP258="",AND(IP258=IP257,IP258=IP259)),NA(), IP258)</f>
        <v>0</v>
      </c>
      <c r="IQ380">
        <f>IF(ISNA(IR380),NA(),IQ258)</f>
        <v>0</v>
      </c>
      <c r="IR380">
        <f>IF(OR(IR258="",AND(IR258=IR257,IR258=IR259)),NA(), IR258)</f>
        <v>0</v>
      </c>
      <c r="IS380">
        <f>IF(ISNA(IT380),NA(),IS258)</f>
        <v>0</v>
      </c>
      <c r="IT380">
        <f>IF(OR(IT258="",AND(IT258=IT257,IT258=IT259)),NA(), IT258)</f>
        <v>0</v>
      </c>
      <c r="IU380">
        <f>IF(ISNA(IV380),NA(),IU258)</f>
        <v>0</v>
      </c>
      <c r="IV380">
        <f>IF(OR(IV258="",AND(IV258=IV257,IV258=IV259)),NA(), IV258)</f>
        <v>0</v>
      </c>
      <c r="IW380">
        <f>IF(ISNA(IX380),NA(),IW258)</f>
        <v>0</v>
      </c>
      <c r="IX380">
        <f>IF(OR(IX258="",AND(IX258=IX257,IX258=IX259)),NA(), IX258)</f>
        <v>0</v>
      </c>
      <c r="IY380">
        <f>IF(ISNA(IZ380),NA(),IY258)</f>
        <v>0</v>
      </c>
      <c r="IZ380">
        <f>IF(OR(IZ258="",AND(IZ258=IZ257,IZ258=IZ259)),NA(), IZ258)</f>
        <v>0</v>
      </c>
      <c r="JA380">
        <f>IF(ISNA(JB380),NA(),JA258)</f>
        <v>0</v>
      </c>
      <c r="JB380">
        <f>IF(OR(JB258="",AND(JB258=JB257,JB258=JB259)),NA(), JB258)</f>
        <v>0</v>
      </c>
      <c r="JC380">
        <f>IF(ISNA(JD380),NA(),JC258)</f>
        <v>0</v>
      </c>
      <c r="JD380">
        <f>IF(OR(JD258="",AND(JD258=JD257,JD258=JD259)),NA(), JD258)</f>
        <v>0</v>
      </c>
      <c r="JE380">
        <f>IF(ISNA(JF380),NA(),JE258)</f>
        <v>0</v>
      </c>
      <c r="JF380">
        <f>IF(OR(JF258="",AND(JF258=JF257,JF258=JF259)),NA(), JF258)</f>
        <v>0</v>
      </c>
      <c r="JG380">
        <f>IF(ISNA(JH380),NA(),JG258)</f>
        <v>0</v>
      </c>
      <c r="JH380">
        <f>IF(OR(JH258="",AND(JH258=JH257,JH258=JH259)),NA(), JH258)</f>
        <v>0</v>
      </c>
      <c r="JI380">
        <f>IF(ISNA(JJ380),NA(),JI258)</f>
        <v>0</v>
      </c>
      <c r="JJ380">
        <f>IF(OR(JJ258="",AND(JJ258=JJ257,JJ258=JJ259)),NA(), JJ258)</f>
        <v>0</v>
      </c>
    </row>
    <row r="381" spans="5:270">
      <c r="E381">
        <f>IF(ISNA(F381),NA(),E259)</f>
        <v>0</v>
      </c>
      <c r="F381">
        <f>IF(OR(F259="",AND(F259=F258,F259=F260)),NA(), F259)</f>
        <v>0</v>
      </c>
      <c r="G381">
        <f>IF(ISNA(H381),NA(),G259)</f>
        <v>0</v>
      </c>
      <c r="H381">
        <f>IF(OR(H259="",AND(H259=H258,H259=H260)),NA(), H259)</f>
        <v>0</v>
      </c>
      <c r="I381">
        <f>IF(ISNA(J381),NA(),I259)</f>
        <v>0</v>
      </c>
      <c r="J381">
        <f>IF(OR(J259="",AND(J259=J258,J259=J260)),NA(), J259)</f>
        <v>0</v>
      </c>
      <c r="K381">
        <f>IF(ISNA(L381),NA(),K259)</f>
        <v>0</v>
      </c>
      <c r="L381">
        <f>IF(OR(L259="",AND(L259=L258,L259=L260)),NA(), L259)</f>
        <v>0</v>
      </c>
      <c r="M381">
        <f>IF(ISNA(N381),NA(),M259)</f>
        <v>0</v>
      </c>
      <c r="N381">
        <f>IF(OR(N259="",AND(N259=N258,N259=N260)),NA(), N259)</f>
        <v>0</v>
      </c>
      <c r="O381">
        <f>IF(ISNA(P381),NA(),O259)</f>
        <v>0</v>
      </c>
      <c r="P381">
        <f>IF(OR(P259="",AND(P259=P258,P259=P260)),NA(), P259)</f>
        <v>0</v>
      </c>
      <c r="Q381">
        <f>IF(ISNA(R381),NA(),Q259)</f>
        <v>0</v>
      </c>
      <c r="R381">
        <f>IF(OR(R259="",AND(R259=R258,R259=R260)),NA(), R259)</f>
        <v>0</v>
      </c>
      <c r="S381">
        <f>IF(ISNA(T381),NA(),S259)</f>
        <v>0</v>
      </c>
      <c r="T381">
        <f>IF(OR(T259="",AND(T259=T258,T259=T260)),NA(), T259)</f>
        <v>0</v>
      </c>
      <c r="U381">
        <f>IF(ISNA(V381),NA(),U259)</f>
        <v>0</v>
      </c>
      <c r="V381">
        <f>IF(OR(V259="",AND(V259=V258,V259=V260)),NA(), V259)</f>
        <v>0</v>
      </c>
      <c r="W381">
        <f>IF(ISNA(X381),NA(),W259)</f>
        <v>0</v>
      </c>
      <c r="X381">
        <f>IF(OR(X259="",AND(X259=X258,X259=X260)),NA(), X259)</f>
        <v>0</v>
      </c>
      <c r="Y381">
        <f>IF(ISNA(Z381),NA(),Y259)</f>
        <v>0</v>
      </c>
      <c r="Z381">
        <f>IF(OR(Z259="",AND(Z259=Z258,Z259=Z260)),NA(), Z259)</f>
        <v>0</v>
      </c>
      <c r="AA381">
        <f>IF(ISNA(AB381),NA(),AA259)</f>
        <v>0</v>
      </c>
      <c r="AB381">
        <f>IF(OR(AB259="",AND(AB259=AB258,AB259=AB260)),NA(), AB259)</f>
        <v>0</v>
      </c>
      <c r="AC381">
        <f>IF(ISNA(AD381),NA(),AC259)</f>
        <v>0</v>
      </c>
      <c r="AD381">
        <f>IF(OR(AD259="",AND(AD259=AD258,AD259=AD260)),NA(), AD259)</f>
        <v>0</v>
      </c>
      <c r="AE381">
        <f>IF(ISNA(AF381),NA(),AE259)</f>
        <v>0</v>
      </c>
      <c r="AF381">
        <f>IF(OR(AF259="",AND(AF259=AF258,AF259=AF260)),NA(), AF259)</f>
        <v>0</v>
      </c>
      <c r="AG381">
        <f>IF(ISNA(AH381),NA(),AG259)</f>
        <v>0</v>
      </c>
      <c r="AH381">
        <f>IF(OR(AH259="",AND(AH259=AH258,AH259=AH260)),NA(), AH259)</f>
        <v>0</v>
      </c>
      <c r="AI381">
        <f>IF(ISNA(AJ381),NA(),AI259)</f>
        <v>0</v>
      </c>
      <c r="AJ381">
        <f>IF(OR(AJ259="",AND(AJ259=AJ258,AJ259=AJ260)),NA(), AJ259)</f>
        <v>0</v>
      </c>
      <c r="AK381">
        <f>IF(ISNA(AL381),NA(),AK259)</f>
        <v>0</v>
      </c>
      <c r="AL381">
        <f>IF(OR(AL259="",AND(AL259=AL258,AL259=AL260)),NA(), AL259)</f>
        <v>0</v>
      </c>
      <c r="AM381">
        <f>IF(ISNA(AN381),NA(),AM259)</f>
        <v>0</v>
      </c>
      <c r="AN381">
        <f>IF(OR(AN259="",AND(AN259=AN258,AN259=AN260)),NA(), AN259)</f>
        <v>0</v>
      </c>
      <c r="AO381">
        <f>IF(ISNA(AP381),NA(),AO259)</f>
        <v>0</v>
      </c>
      <c r="AP381">
        <f>IF(OR(AP259="",AND(AP259=AP258,AP259=AP260)),NA(), AP259)</f>
        <v>0</v>
      </c>
      <c r="AQ381">
        <f>IF(ISNA(AR381),NA(),AQ259)</f>
        <v>0</v>
      </c>
      <c r="AR381">
        <f>IF(OR(AR259="",AND(AR259=AR258,AR259=AR260)),NA(), AR259)</f>
        <v>0</v>
      </c>
      <c r="AS381">
        <f>IF(ISNA(AT381),NA(),AS259)</f>
        <v>0</v>
      </c>
      <c r="AT381">
        <f>IF(OR(AT259="",AND(AT259=AT258,AT259=AT260)),NA(), AT259)</f>
        <v>0</v>
      </c>
      <c r="AU381">
        <f>IF(ISNA(AV381),NA(),AU259)</f>
        <v>0</v>
      </c>
      <c r="AV381">
        <f>IF(OR(AV259="",AND(AV259=AV258,AV259=AV260)),NA(), AV259)</f>
        <v>0</v>
      </c>
      <c r="AW381">
        <f>IF(ISNA(AX381),NA(),AW259)</f>
        <v>0</v>
      </c>
      <c r="AX381">
        <f>IF(OR(AX259="",AND(AX259=AX258,AX259=AX260)),NA(), AX259)</f>
        <v>0</v>
      </c>
      <c r="AY381">
        <f>IF(ISNA(AZ381),NA(),AY259)</f>
        <v>0</v>
      </c>
      <c r="AZ381">
        <f>IF(OR(AZ259="",AND(AZ259=AZ258,AZ259=AZ260)),NA(), AZ259)</f>
        <v>0</v>
      </c>
      <c r="BA381">
        <f>IF(ISNA(BB381),NA(),BA259)</f>
        <v>0</v>
      </c>
      <c r="BB381">
        <f>IF(OR(BB259="",AND(BB259=BB258,BB259=BB260)),NA(), BB259)</f>
        <v>0</v>
      </c>
      <c r="BC381">
        <f>IF(ISNA(BD381),NA(),BC259)</f>
        <v>0</v>
      </c>
      <c r="BD381">
        <f>IF(OR(BD259="",AND(BD259=BD258,BD259=BD260)),NA(), BD259)</f>
        <v>0</v>
      </c>
      <c r="BE381">
        <f>IF(ISNA(BF381),NA(),BE259)</f>
        <v>0</v>
      </c>
      <c r="BF381">
        <f>IF(OR(BF259="",AND(BF259=BF258,BF259=BF260)),NA(), BF259)</f>
        <v>0</v>
      </c>
      <c r="BG381">
        <f>IF(ISNA(BH381),NA(),BG259)</f>
        <v>0</v>
      </c>
      <c r="BH381">
        <f>IF(OR(BH259="",AND(BH259=BH258,BH259=BH260)),NA(), BH259)</f>
        <v>0</v>
      </c>
      <c r="BI381">
        <f>IF(ISNA(BJ381),NA(),BI259)</f>
        <v>0</v>
      </c>
      <c r="BJ381">
        <f>IF(OR(BJ259="",AND(BJ259=BJ258,BJ259=BJ260)),NA(), BJ259)</f>
        <v>0</v>
      </c>
      <c r="BK381">
        <f>IF(ISNA(BL381),NA(),BK259)</f>
        <v>0</v>
      </c>
      <c r="BL381">
        <f>IF(OR(BL259="",AND(BL259=BL258,BL259=BL260)),NA(), BL259)</f>
        <v>0</v>
      </c>
      <c r="BM381">
        <f>IF(ISNA(BN381),NA(),BM259)</f>
        <v>0</v>
      </c>
      <c r="BN381">
        <f>IF(OR(BN259="",AND(BN259=BN258,BN259=BN260)),NA(), BN259)</f>
        <v>0</v>
      </c>
      <c r="BO381">
        <f>IF(ISNA(BP381),NA(),BO259)</f>
        <v>0</v>
      </c>
      <c r="BP381">
        <f>IF(OR(BP259="",AND(BP259=BP258,BP259=BP260)),NA(), BP259)</f>
        <v>0</v>
      </c>
      <c r="BQ381">
        <f>IF(ISNA(BR381),NA(),BQ259)</f>
        <v>0</v>
      </c>
      <c r="BR381">
        <f>IF(OR(BR259="",AND(BR259=BR258,BR259=BR260)),NA(), BR259)</f>
        <v>0</v>
      </c>
      <c r="BS381">
        <f>IF(ISNA(BT381),NA(),BS259)</f>
        <v>0</v>
      </c>
      <c r="BT381">
        <f>IF(OR(BT259="",AND(BT259=BT258,BT259=BT260)),NA(), BT259)</f>
        <v>0</v>
      </c>
      <c r="BU381">
        <f>IF(ISNA(BV381),NA(),BU259)</f>
        <v>0</v>
      </c>
      <c r="BV381">
        <f>IF(OR(BV259="",AND(BV259=BV258,BV259=BV260)),NA(), BV259)</f>
        <v>0</v>
      </c>
      <c r="BW381">
        <f>IF(ISNA(BX381),NA(),BW259)</f>
        <v>0</v>
      </c>
      <c r="BX381">
        <f>IF(OR(BX259="",AND(BX259=BX258,BX259=BX260)),NA(), BX259)</f>
        <v>0</v>
      </c>
      <c r="BY381">
        <f>IF(ISNA(BZ381),NA(),BY259)</f>
        <v>0</v>
      </c>
      <c r="BZ381">
        <f>IF(OR(BZ259="",AND(BZ259=BZ258,BZ259=BZ260)),NA(), BZ259)</f>
        <v>0</v>
      </c>
      <c r="CA381">
        <f>IF(ISNA(CB381),NA(),CA259)</f>
        <v>0</v>
      </c>
      <c r="CB381">
        <f>IF(OR(CB259="",AND(CB259=CB258,CB259=CB260)),NA(), CB259)</f>
        <v>0</v>
      </c>
      <c r="CC381">
        <f>IF(ISNA(CD381),NA(),CC259)</f>
        <v>0</v>
      </c>
      <c r="CD381">
        <f>IF(OR(CD259="",AND(CD259=CD258,CD259=CD260)),NA(), CD259)</f>
        <v>0</v>
      </c>
      <c r="CE381">
        <f>IF(ISNA(CF381),NA(),CE259)</f>
        <v>0</v>
      </c>
      <c r="CF381">
        <f>IF(OR(CF259="",AND(CF259=CF258,CF259=CF260)),NA(), CF259)</f>
        <v>0</v>
      </c>
      <c r="CG381">
        <f>IF(ISNA(CH381),NA(),CG259)</f>
        <v>0</v>
      </c>
      <c r="CH381">
        <f>IF(OR(CH259="",AND(CH259=CH258,CH259=CH260)),NA(), CH259)</f>
        <v>0</v>
      </c>
      <c r="CI381">
        <f>IF(ISNA(CJ381),NA(),CI259)</f>
        <v>0</v>
      </c>
      <c r="CJ381">
        <f>IF(OR(CJ259="",AND(CJ259=CJ258,CJ259=CJ260)),NA(), CJ259)</f>
        <v>0</v>
      </c>
      <c r="CK381">
        <f>IF(ISNA(CL381),NA(),CK259)</f>
        <v>0</v>
      </c>
      <c r="CL381">
        <f>IF(OR(CL259="",AND(CL259=CL258,CL259=CL260)),NA(), CL259)</f>
        <v>0</v>
      </c>
      <c r="CM381">
        <f>IF(ISNA(CN381),NA(),CM259)</f>
        <v>0</v>
      </c>
      <c r="CN381">
        <f>IF(OR(CN259="",AND(CN259=CN258,CN259=CN260)),NA(), CN259)</f>
        <v>0</v>
      </c>
      <c r="CO381">
        <f>IF(ISNA(CP381),NA(),CO259)</f>
        <v>0</v>
      </c>
      <c r="CP381">
        <f>IF(OR(CP259="",AND(CP259=CP258,CP259=CP260)),NA(), CP259)</f>
        <v>0</v>
      </c>
      <c r="CQ381">
        <f>IF(ISNA(CR381),NA(),CQ259)</f>
        <v>0</v>
      </c>
      <c r="CR381">
        <f>IF(OR(CR259="",AND(CR259=CR258,CR259=CR260)),NA(), CR259)</f>
        <v>0</v>
      </c>
      <c r="CS381">
        <f>IF(ISNA(CT381),NA(),CS259)</f>
        <v>0</v>
      </c>
      <c r="CT381">
        <f>IF(OR(CT259="",AND(CT259=CT258,CT259=CT260)),NA(), CT259)</f>
        <v>0</v>
      </c>
      <c r="CU381">
        <f>IF(ISNA(CV381),NA(),CU259)</f>
        <v>0</v>
      </c>
      <c r="CV381">
        <f>IF(OR(CV259="",AND(CV259=CV258,CV259=CV260)),NA(), CV259)</f>
        <v>0</v>
      </c>
      <c r="CW381">
        <f>IF(ISNA(CX381),NA(),CW259)</f>
        <v>0</v>
      </c>
      <c r="CX381">
        <f>IF(OR(CX259="",AND(CX259=CX258,CX259=CX260)),NA(), CX259)</f>
        <v>0</v>
      </c>
      <c r="CY381">
        <f>IF(ISNA(CZ381),NA(),CY259)</f>
        <v>0</v>
      </c>
      <c r="CZ381">
        <f>IF(OR(CZ259="",AND(CZ259=CZ258,CZ259=CZ260)),NA(), CZ259)</f>
        <v>0</v>
      </c>
      <c r="DA381">
        <f>IF(ISNA(DB381),NA(),DA259)</f>
        <v>0</v>
      </c>
      <c r="DB381">
        <f>IF(OR(DB259="",AND(DB259=DB258,DB259=DB260)),NA(), DB259)</f>
        <v>0</v>
      </c>
      <c r="DC381">
        <f>IF(ISNA(DD381),NA(),DC259)</f>
        <v>0</v>
      </c>
      <c r="DD381">
        <f>IF(OR(DD259="",AND(DD259=DD258,DD259=DD260)),NA(), DD259)</f>
        <v>0</v>
      </c>
      <c r="DE381">
        <f>IF(ISNA(DF381),NA(),DE259)</f>
        <v>0</v>
      </c>
      <c r="DF381">
        <f>IF(OR(DF259="",AND(DF259=DF258,DF259=DF260)),NA(), DF259)</f>
        <v>0</v>
      </c>
      <c r="DG381">
        <f>IF(ISNA(DH381),NA(),DG259)</f>
        <v>0</v>
      </c>
      <c r="DH381">
        <f>IF(OR(DH259="",AND(DH259=DH258,DH259=DH260)),NA(), DH259)</f>
        <v>0</v>
      </c>
      <c r="DI381">
        <f>IF(ISNA(DJ381),NA(),DI259)</f>
        <v>0</v>
      </c>
      <c r="DJ381">
        <f>IF(OR(DJ259="",AND(DJ259=DJ258,DJ259=DJ260)),NA(), DJ259)</f>
        <v>0</v>
      </c>
      <c r="DK381">
        <f>IF(ISNA(DL381),NA(),DK259)</f>
        <v>0</v>
      </c>
      <c r="DL381">
        <f>IF(OR(DL259="",AND(DL259=DL258,DL259=DL260)),NA(), DL259)</f>
        <v>0</v>
      </c>
      <c r="DM381">
        <f>IF(ISNA(DN381),NA(),DM259)</f>
        <v>0</v>
      </c>
      <c r="DN381">
        <f>IF(OR(DN259="",AND(DN259=DN258,DN259=DN260)),NA(), DN259)</f>
        <v>0</v>
      </c>
      <c r="DO381">
        <f>IF(ISNA(DP381),NA(),DO259)</f>
        <v>0</v>
      </c>
      <c r="DP381">
        <f>IF(OR(DP259="",AND(DP259=DP258,DP259=DP260)),NA(), DP259)</f>
        <v>0</v>
      </c>
      <c r="DQ381">
        <f>IF(ISNA(DR381),NA(),DQ259)</f>
        <v>0</v>
      </c>
      <c r="DR381">
        <f>IF(OR(DR259="",AND(DR259=DR258,DR259=DR260)),NA(), DR259)</f>
        <v>0</v>
      </c>
      <c r="DS381">
        <f>IF(ISNA(DT381),NA(),DS259)</f>
        <v>0</v>
      </c>
      <c r="DT381">
        <f>IF(OR(DT259="",AND(DT259=DT258,DT259=DT260)),NA(), DT259)</f>
        <v>0</v>
      </c>
      <c r="DU381">
        <f>IF(ISNA(DV381),NA(),DU259)</f>
        <v>0</v>
      </c>
      <c r="DV381">
        <f>IF(OR(DV259="",AND(DV259=DV258,DV259=DV260)),NA(), DV259)</f>
        <v>0</v>
      </c>
      <c r="DW381">
        <f>IF(ISNA(DX381),NA(),DW259)</f>
        <v>0</v>
      </c>
      <c r="DX381">
        <f>IF(OR(DX259="",AND(DX259=DX258,DX259=DX260)),NA(), DX259)</f>
        <v>0</v>
      </c>
      <c r="DY381">
        <f>IF(ISNA(DZ381),NA(),DY259)</f>
        <v>0</v>
      </c>
      <c r="DZ381">
        <f>IF(OR(DZ259="",AND(DZ259=DZ258,DZ259=DZ260)),NA(), DZ259)</f>
        <v>0</v>
      </c>
      <c r="EA381">
        <f>IF(ISNA(EB381),NA(),EA259)</f>
        <v>0</v>
      </c>
      <c r="EB381">
        <f>IF(OR(EB259="",AND(EB259=EB258,EB259=EB260)),NA(), EB259)</f>
        <v>0</v>
      </c>
      <c r="EC381">
        <f>IF(ISNA(ED381),NA(),EC259)</f>
        <v>0</v>
      </c>
      <c r="ED381">
        <f>IF(OR(ED259="",AND(ED259=ED258,ED259=ED260)),NA(), ED259)</f>
        <v>0</v>
      </c>
      <c r="EE381">
        <f>IF(ISNA(EF381),NA(),EE259)</f>
        <v>0</v>
      </c>
      <c r="EF381">
        <f>IF(OR(EF259="",AND(EF259=EF258,EF259=EF260)),NA(), EF259)</f>
        <v>0</v>
      </c>
      <c r="EI381">
        <f>IF(ISNA(EJ381),NA(),EI259)</f>
        <v>0</v>
      </c>
      <c r="EJ381">
        <f>IF(OR(EJ259="",AND(EJ259=EJ258,EJ259=EJ260)),NA(), EJ259)</f>
        <v>0</v>
      </c>
      <c r="EK381">
        <f>IF(ISNA(EL381),NA(),EK259)</f>
        <v>0</v>
      </c>
      <c r="EL381">
        <f>IF(OR(EL259="",AND(EL259=EL258,EL259=EL260)),NA(), EL259)</f>
        <v>0</v>
      </c>
      <c r="EM381">
        <f>IF(ISNA(EN381),NA(),EM259)</f>
        <v>0</v>
      </c>
      <c r="EN381">
        <f>IF(OR(EN259="",AND(EN259=EN258,EN259=EN260)),NA(), EN259)</f>
        <v>0</v>
      </c>
      <c r="EO381">
        <f>IF(ISNA(EP381),NA(),EO259)</f>
        <v>0</v>
      </c>
      <c r="EP381">
        <f>IF(OR(EP259="",AND(EP259=EP258,EP259=EP260)),NA(), EP259)</f>
        <v>0</v>
      </c>
      <c r="EQ381">
        <f>IF(ISNA(ER381),NA(),EQ259)</f>
        <v>0</v>
      </c>
      <c r="ER381">
        <f>IF(OR(ER259="",AND(ER259=ER258,ER259=ER260)),NA(), ER259)</f>
        <v>0</v>
      </c>
      <c r="ES381">
        <f>IF(ISNA(ET381),NA(),ES259)</f>
        <v>0</v>
      </c>
      <c r="ET381">
        <f>IF(OR(ET259="",AND(ET259=ET258,ET259=ET260)),NA(), ET259)</f>
        <v>0</v>
      </c>
      <c r="EU381">
        <f>IF(ISNA(EV381),NA(),EU259)</f>
        <v>0</v>
      </c>
      <c r="EV381">
        <f>IF(OR(EV259="",AND(EV259=EV258,EV259=EV260)),NA(), EV259)</f>
        <v>0</v>
      </c>
      <c r="EW381">
        <f>IF(ISNA(EX381),NA(),EW259)</f>
        <v>0</v>
      </c>
      <c r="EX381">
        <f>IF(OR(EX259="",AND(EX259=EX258,EX259=EX260)),NA(), EX259)</f>
        <v>0</v>
      </c>
      <c r="EY381">
        <f>IF(ISNA(EZ381),NA(),EY259)</f>
        <v>0</v>
      </c>
      <c r="EZ381">
        <f>IF(OR(EZ259="",AND(EZ259=EZ258,EZ259=EZ260)),NA(), EZ259)</f>
        <v>0</v>
      </c>
      <c r="FA381">
        <f>IF(ISNA(FB381),NA(),FA259)</f>
        <v>0</v>
      </c>
      <c r="FB381">
        <f>IF(OR(FB259="",AND(FB259=FB258,FB259=FB260)),NA(), FB259)</f>
        <v>0</v>
      </c>
      <c r="FC381">
        <f>IF(ISNA(FD381),NA(),FC259)</f>
        <v>0</v>
      </c>
      <c r="FD381">
        <f>IF(OR(FD259="",AND(FD259=FD258,FD259=FD260)),NA(), FD259)</f>
        <v>0</v>
      </c>
      <c r="FE381">
        <f>IF(ISNA(FF381),NA(),FE259)</f>
        <v>0</v>
      </c>
      <c r="FF381">
        <f>IF(OR(FF259="",AND(FF259=FF258,FF259=FF260)),NA(), FF259)</f>
        <v>0</v>
      </c>
      <c r="FG381">
        <f>IF(ISNA(FH381),NA(),FG259)</f>
        <v>0</v>
      </c>
      <c r="FH381">
        <f>IF(OR(FH259="",AND(FH259=FH258,FH259=FH260)),NA(), FH259)</f>
        <v>0</v>
      </c>
      <c r="FI381">
        <f>IF(ISNA(FJ381),NA(),FI259)</f>
        <v>0</v>
      </c>
      <c r="FJ381">
        <f>IF(OR(FJ259="",AND(FJ259=FJ258,FJ259=FJ260)),NA(), FJ259)</f>
        <v>0</v>
      </c>
      <c r="FK381">
        <f>IF(ISNA(FL381),NA(),FK259)</f>
        <v>0</v>
      </c>
      <c r="FL381">
        <f>IF(OR(FL259="",AND(FL259=FL258,FL259=FL260)),NA(), FL259)</f>
        <v>0</v>
      </c>
      <c r="FM381">
        <f>IF(ISNA(FN381),NA(),FM259)</f>
        <v>0</v>
      </c>
      <c r="FN381">
        <f>IF(OR(FN259="",AND(FN259=FN258,FN259=FN260)),NA(), FN259)</f>
        <v>0</v>
      </c>
      <c r="FO381">
        <f>IF(ISNA(FP381),NA(),FO259)</f>
        <v>0</v>
      </c>
      <c r="FP381">
        <f>IF(OR(FP259="",AND(FP259=FP258,FP259=FP260)),NA(), FP259)</f>
        <v>0</v>
      </c>
      <c r="FQ381">
        <f>IF(ISNA(FR381),NA(),FQ259)</f>
        <v>0</v>
      </c>
      <c r="FR381">
        <f>IF(OR(FR259="",AND(FR259=FR258,FR259=FR260)),NA(), FR259)</f>
        <v>0</v>
      </c>
      <c r="FS381">
        <f>IF(ISNA(FT381),NA(),FS259)</f>
        <v>0</v>
      </c>
      <c r="FT381">
        <f>IF(OR(FT259="",AND(FT259=FT258,FT259=FT260)),NA(), FT259)</f>
        <v>0</v>
      </c>
      <c r="FU381">
        <f>IF(ISNA(FV381),NA(),FU259)</f>
        <v>0</v>
      </c>
      <c r="FV381">
        <f>IF(OR(FV259="",AND(FV259=FV258,FV259=FV260)),NA(), FV259)</f>
        <v>0</v>
      </c>
      <c r="FW381">
        <f>IF(ISNA(FX381),NA(),FW259)</f>
        <v>0</v>
      </c>
      <c r="FX381">
        <f>IF(OR(FX259="",AND(FX259=FX258,FX259=FX260)),NA(), FX259)</f>
        <v>0</v>
      </c>
      <c r="FY381">
        <f>IF(ISNA(FZ381),NA(),FY259)</f>
        <v>0</v>
      </c>
      <c r="FZ381">
        <f>IF(OR(FZ259="",AND(FZ259=FZ258,FZ259=FZ260)),NA(), FZ259)</f>
        <v>0</v>
      </c>
      <c r="GA381">
        <f>IF(ISNA(GB381),NA(),GA259)</f>
        <v>0</v>
      </c>
      <c r="GB381">
        <f>IF(OR(GB259="",AND(GB259=GB258,GB259=GB260)),NA(), GB259)</f>
        <v>0</v>
      </c>
      <c r="GC381">
        <f>IF(ISNA(GD381),NA(),GC259)</f>
        <v>0</v>
      </c>
      <c r="GD381">
        <f>IF(OR(GD259="",AND(GD259=GD258,GD259=GD260)),NA(), GD259)</f>
        <v>0</v>
      </c>
      <c r="GE381">
        <f>IF(ISNA(GF381),NA(),GE259)</f>
        <v>0</v>
      </c>
      <c r="GF381">
        <f>IF(OR(GF259="",AND(GF259=GF258,GF259=GF260)),NA(), GF259)</f>
        <v>0</v>
      </c>
      <c r="GG381">
        <f>IF(ISNA(GH381),NA(),GG259)</f>
        <v>0</v>
      </c>
      <c r="GH381">
        <f>IF(OR(GH259="",AND(GH259=GH258,GH259=GH260)),NA(), GH259)</f>
        <v>0</v>
      </c>
      <c r="GI381">
        <f>IF(ISNA(GJ381),NA(),GI259)</f>
        <v>0</v>
      </c>
      <c r="GJ381">
        <f>IF(OR(GJ259="",AND(GJ259=GJ258,GJ259=GJ260)),NA(), GJ259)</f>
        <v>0</v>
      </c>
      <c r="GK381">
        <f>IF(ISNA(GL381),NA(),GK259)</f>
        <v>0</v>
      </c>
      <c r="GL381">
        <f>IF(OR(GL259="",AND(GL259=GL258,GL259=GL260)),NA(), GL259)</f>
        <v>0</v>
      </c>
      <c r="GM381">
        <f>IF(ISNA(GN381),NA(),GM259)</f>
        <v>0</v>
      </c>
      <c r="GN381">
        <f>IF(OR(GN259="",AND(GN259=GN258,GN259=GN260)),NA(), GN259)</f>
        <v>0</v>
      </c>
      <c r="GO381">
        <f>IF(ISNA(GP381),NA(),GO259)</f>
        <v>0</v>
      </c>
      <c r="GP381">
        <f>IF(OR(GP259="",AND(GP259=GP258,GP259=GP260)),NA(), GP259)</f>
        <v>0</v>
      </c>
      <c r="GQ381">
        <f>IF(ISNA(GR381),NA(),GQ259)</f>
        <v>0</v>
      </c>
      <c r="GR381">
        <f>IF(OR(GR259="",AND(GR259=GR258,GR259=GR260)),NA(), GR259)</f>
        <v>0</v>
      </c>
      <c r="GS381">
        <f>IF(ISNA(GT381),NA(),GS259)</f>
        <v>0</v>
      </c>
      <c r="GT381">
        <f>IF(OR(GT259="",AND(GT259=GT258,GT259=GT260)),NA(), GT259)</f>
        <v>0</v>
      </c>
      <c r="GU381">
        <f>IF(ISNA(GV381),NA(),GU259)</f>
        <v>0</v>
      </c>
      <c r="GV381">
        <f>IF(OR(GV259="",AND(GV259=GV258,GV259=GV260)),NA(), GV259)</f>
        <v>0</v>
      </c>
      <c r="GW381">
        <f>IF(ISNA(GX381),NA(),GW259)</f>
        <v>0</v>
      </c>
      <c r="GX381">
        <f>IF(OR(GX259="",AND(GX259=GX258,GX259=GX260)),NA(), GX259)</f>
        <v>0</v>
      </c>
      <c r="GY381">
        <f>IF(ISNA(GZ381),NA(),GY259)</f>
        <v>0</v>
      </c>
      <c r="GZ381">
        <f>IF(OR(GZ259="",AND(GZ259=GZ258,GZ259=GZ260)),NA(), GZ259)</f>
        <v>0</v>
      </c>
      <c r="HA381">
        <f>IF(ISNA(HB381),NA(),HA259)</f>
        <v>0</v>
      </c>
      <c r="HB381">
        <f>IF(OR(HB259="",AND(HB259=HB258,HB259=HB260)),NA(), HB259)</f>
        <v>0</v>
      </c>
      <c r="HC381">
        <f>IF(ISNA(HD381),NA(),HC259)</f>
        <v>0</v>
      </c>
      <c r="HD381">
        <f>IF(OR(HD259="",AND(HD259=HD258,HD259=HD260)),NA(), HD259)</f>
        <v>0</v>
      </c>
      <c r="HE381">
        <f>IF(ISNA(HF381),NA(),HE259)</f>
        <v>0</v>
      </c>
      <c r="HF381">
        <f>IF(OR(HF259="",AND(HF259=HF258,HF259=HF260)),NA(), HF259)</f>
        <v>0</v>
      </c>
      <c r="HG381">
        <f>IF(ISNA(HH381),NA(),HG259)</f>
        <v>0</v>
      </c>
      <c r="HH381">
        <f>IF(OR(HH259="",AND(HH259=HH258,HH259=HH260)),NA(), HH259)</f>
        <v>0</v>
      </c>
      <c r="HI381">
        <f>IF(ISNA(HJ381),NA(),HI259)</f>
        <v>0</v>
      </c>
      <c r="HJ381">
        <f>IF(OR(HJ259="",AND(HJ259=HJ258,HJ259=HJ260)),NA(), HJ259)</f>
        <v>0</v>
      </c>
      <c r="HK381">
        <f>IF(ISNA(HL381),NA(),HK259)</f>
        <v>0</v>
      </c>
      <c r="HL381">
        <f>IF(OR(HL259="",AND(HL259=HL258,HL259=HL260)),NA(), HL259)</f>
        <v>0</v>
      </c>
      <c r="HM381">
        <f>IF(ISNA(HN381),NA(),HM259)</f>
        <v>0</v>
      </c>
      <c r="HN381">
        <f>IF(OR(HN259="",AND(HN259=HN258,HN259=HN260)),NA(), HN259)</f>
        <v>0</v>
      </c>
      <c r="HO381">
        <f>IF(ISNA(HP381),NA(),HO259)</f>
        <v>0</v>
      </c>
      <c r="HP381">
        <f>IF(OR(HP259="",AND(HP259=HP258,HP259=HP260)),NA(), HP259)</f>
        <v>0</v>
      </c>
      <c r="HQ381">
        <f>IF(ISNA(HR381),NA(),HQ259)</f>
        <v>0</v>
      </c>
      <c r="HR381">
        <f>IF(OR(HR259="",AND(HR259=HR258,HR259=HR260)),NA(), HR259)</f>
        <v>0</v>
      </c>
      <c r="HS381">
        <f>IF(ISNA(HT381),NA(),HS259)</f>
        <v>0</v>
      </c>
      <c r="HT381">
        <f>IF(OR(HT259="",AND(HT259=HT258,HT259=HT260)),NA(), HT259)</f>
        <v>0</v>
      </c>
      <c r="HU381">
        <f>IF(ISNA(HV381),NA(),HU259)</f>
        <v>0</v>
      </c>
      <c r="HV381">
        <f>IF(OR(HV259="",AND(HV259=HV258,HV259=HV260)),NA(), HV259)</f>
        <v>0</v>
      </c>
      <c r="HW381">
        <f>IF(ISNA(HX381),NA(),HW259)</f>
        <v>0</v>
      </c>
      <c r="HX381">
        <f>IF(OR(HX259="",AND(HX259=HX258,HX259=HX260)),NA(), HX259)</f>
        <v>0</v>
      </c>
      <c r="HY381">
        <f>IF(ISNA(HZ381),NA(),HY259)</f>
        <v>0</v>
      </c>
      <c r="HZ381">
        <f>IF(OR(HZ259="",AND(HZ259=HZ258,HZ259=HZ260)),NA(), HZ259)</f>
        <v>0</v>
      </c>
      <c r="IA381">
        <f>IF(ISNA(IB381),NA(),IA259)</f>
        <v>0</v>
      </c>
      <c r="IB381">
        <f>IF(OR(IB259="",AND(IB259=IB258,IB259=IB260)),NA(), IB259)</f>
        <v>0</v>
      </c>
      <c r="IC381">
        <f>IF(ISNA(ID381),NA(),IC259)</f>
        <v>0</v>
      </c>
      <c r="ID381">
        <f>IF(OR(ID259="",AND(ID259=ID258,ID259=ID260)),NA(), ID259)</f>
        <v>0</v>
      </c>
      <c r="IE381">
        <f>IF(ISNA(IF381),NA(),IE259)</f>
        <v>0</v>
      </c>
      <c r="IF381">
        <f>IF(OR(IF259="",AND(IF259=IF258,IF259=IF260)),NA(), IF259)</f>
        <v>0</v>
      </c>
      <c r="IG381">
        <f>IF(ISNA(IH381),NA(),IG259)</f>
        <v>0</v>
      </c>
      <c r="IH381">
        <f>IF(OR(IH259="",AND(IH259=IH258,IH259=IH260)),NA(), IH259)</f>
        <v>0</v>
      </c>
      <c r="II381">
        <f>IF(ISNA(IJ381),NA(),II259)</f>
        <v>0</v>
      </c>
      <c r="IJ381">
        <f>IF(OR(IJ259="",AND(IJ259=IJ258,IJ259=IJ260)),NA(), IJ259)</f>
        <v>0</v>
      </c>
      <c r="IK381">
        <f>IF(ISNA(IL381),NA(),IK259)</f>
        <v>0</v>
      </c>
      <c r="IL381">
        <f>IF(OR(IL259="",AND(IL259=IL258,IL259=IL260)),NA(), IL259)</f>
        <v>0</v>
      </c>
      <c r="IM381">
        <f>IF(ISNA(IN381),NA(),IM259)</f>
        <v>0</v>
      </c>
      <c r="IN381">
        <f>IF(OR(IN259="",AND(IN259=IN258,IN259=IN260)),NA(), IN259)</f>
        <v>0</v>
      </c>
      <c r="IO381">
        <f>IF(ISNA(IP381),NA(),IO259)</f>
        <v>0</v>
      </c>
      <c r="IP381">
        <f>IF(OR(IP259="",AND(IP259=IP258,IP259=IP260)),NA(), IP259)</f>
        <v>0</v>
      </c>
      <c r="IQ381">
        <f>IF(ISNA(IR381),NA(),IQ259)</f>
        <v>0</v>
      </c>
      <c r="IR381">
        <f>IF(OR(IR259="",AND(IR259=IR258,IR259=IR260)),NA(), IR259)</f>
        <v>0</v>
      </c>
      <c r="IS381">
        <f>IF(ISNA(IT381),NA(),IS259)</f>
        <v>0</v>
      </c>
      <c r="IT381">
        <f>IF(OR(IT259="",AND(IT259=IT258,IT259=IT260)),NA(), IT259)</f>
        <v>0</v>
      </c>
      <c r="IU381">
        <f>IF(ISNA(IV381),NA(),IU259)</f>
        <v>0</v>
      </c>
      <c r="IV381">
        <f>IF(OR(IV259="",AND(IV259=IV258,IV259=IV260)),NA(), IV259)</f>
        <v>0</v>
      </c>
      <c r="IW381">
        <f>IF(ISNA(IX381),NA(),IW259)</f>
        <v>0</v>
      </c>
      <c r="IX381">
        <f>IF(OR(IX259="",AND(IX259=IX258,IX259=IX260)),NA(), IX259)</f>
        <v>0</v>
      </c>
      <c r="IY381">
        <f>IF(ISNA(IZ381),NA(),IY259)</f>
        <v>0</v>
      </c>
      <c r="IZ381">
        <f>IF(OR(IZ259="",AND(IZ259=IZ258,IZ259=IZ260)),NA(), IZ259)</f>
        <v>0</v>
      </c>
      <c r="JA381">
        <f>IF(ISNA(JB381),NA(),JA259)</f>
        <v>0</v>
      </c>
      <c r="JB381">
        <f>IF(OR(JB259="",AND(JB259=JB258,JB259=JB260)),NA(), JB259)</f>
        <v>0</v>
      </c>
      <c r="JC381">
        <f>IF(ISNA(JD381),NA(),JC259)</f>
        <v>0</v>
      </c>
      <c r="JD381">
        <f>IF(OR(JD259="",AND(JD259=JD258,JD259=JD260)),NA(), JD259)</f>
        <v>0</v>
      </c>
      <c r="JE381">
        <f>IF(ISNA(JF381),NA(),JE259)</f>
        <v>0</v>
      </c>
      <c r="JF381">
        <f>IF(OR(JF259="",AND(JF259=JF258,JF259=JF260)),NA(), JF259)</f>
        <v>0</v>
      </c>
      <c r="JG381">
        <f>IF(ISNA(JH381),NA(),JG259)</f>
        <v>0</v>
      </c>
      <c r="JH381">
        <f>IF(OR(JH259="",AND(JH259=JH258,JH259=JH260)),NA(), JH259)</f>
        <v>0</v>
      </c>
      <c r="JI381">
        <f>IF(ISNA(JJ381),NA(),JI259)</f>
        <v>0</v>
      </c>
      <c r="JJ381">
        <f>IF(OR(JJ259="",AND(JJ259=JJ258,JJ259=JJ260)),NA(), JJ259)</f>
        <v>0</v>
      </c>
    </row>
    <row r="382" spans="5:270">
      <c r="E382">
        <f>IF(ISNA(F382),NA(),E260)</f>
        <v>0</v>
      </c>
      <c r="F382">
        <f>IF(OR(F260="",AND(F260=F259,F260=F261)),NA(), F260)</f>
        <v>0</v>
      </c>
      <c r="G382">
        <f>IF(ISNA(H382),NA(),G260)</f>
        <v>0</v>
      </c>
      <c r="H382">
        <f>IF(OR(H260="",AND(H260=H259,H260=H261)),NA(), H260)</f>
        <v>0</v>
      </c>
      <c r="I382">
        <f>IF(ISNA(J382),NA(),I260)</f>
        <v>0</v>
      </c>
      <c r="J382">
        <f>IF(OR(J260="",AND(J260=J259,J260=J261)),NA(), J260)</f>
        <v>0</v>
      </c>
      <c r="K382">
        <f>IF(ISNA(L382),NA(),K260)</f>
        <v>0</v>
      </c>
      <c r="L382">
        <f>IF(OR(L260="",AND(L260=L259,L260=L261)),NA(), L260)</f>
        <v>0</v>
      </c>
      <c r="M382">
        <f>IF(ISNA(N382),NA(),M260)</f>
        <v>0</v>
      </c>
      <c r="N382">
        <f>IF(OR(N260="",AND(N260=N259,N260=N261)),NA(), N260)</f>
        <v>0</v>
      </c>
      <c r="O382">
        <f>IF(ISNA(P382),NA(),O260)</f>
        <v>0</v>
      </c>
      <c r="P382">
        <f>IF(OR(P260="",AND(P260=P259,P260=P261)),NA(), P260)</f>
        <v>0</v>
      </c>
      <c r="Q382">
        <f>IF(ISNA(R382),NA(),Q260)</f>
        <v>0</v>
      </c>
      <c r="R382">
        <f>IF(OR(R260="",AND(R260=R259,R260=R261)),NA(), R260)</f>
        <v>0</v>
      </c>
      <c r="S382">
        <f>IF(ISNA(T382),NA(),S260)</f>
        <v>0</v>
      </c>
      <c r="T382">
        <f>IF(OR(T260="",AND(T260=T259,T260=T261)),NA(), T260)</f>
        <v>0</v>
      </c>
      <c r="U382">
        <f>IF(ISNA(V382),NA(),U260)</f>
        <v>0</v>
      </c>
      <c r="V382">
        <f>IF(OR(V260="",AND(V260=V259,V260=V261)),NA(), V260)</f>
        <v>0</v>
      </c>
      <c r="W382">
        <f>IF(ISNA(X382),NA(),W260)</f>
        <v>0</v>
      </c>
      <c r="X382">
        <f>IF(OR(X260="",AND(X260=X259,X260=X261)),NA(), X260)</f>
        <v>0</v>
      </c>
      <c r="Y382">
        <f>IF(ISNA(Z382),NA(),Y260)</f>
        <v>0</v>
      </c>
      <c r="Z382">
        <f>IF(OR(Z260="",AND(Z260=Z259,Z260=Z261)),NA(), Z260)</f>
        <v>0</v>
      </c>
      <c r="AA382">
        <f>IF(ISNA(AB382),NA(),AA260)</f>
        <v>0</v>
      </c>
      <c r="AB382">
        <f>IF(OR(AB260="",AND(AB260=AB259,AB260=AB261)),NA(), AB260)</f>
        <v>0</v>
      </c>
      <c r="AC382">
        <f>IF(ISNA(AD382),NA(),AC260)</f>
        <v>0</v>
      </c>
      <c r="AD382">
        <f>IF(OR(AD260="",AND(AD260=AD259,AD260=AD261)),NA(), AD260)</f>
        <v>0</v>
      </c>
      <c r="AE382">
        <f>IF(ISNA(AF382),NA(),AE260)</f>
        <v>0</v>
      </c>
      <c r="AF382">
        <f>IF(OR(AF260="",AND(AF260=AF259,AF260=AF261)),NA(), AF260)</f>
        <v>0</v>
      </c>
      <c r="AG382">
        <f>IF(ISNA(AH382),NA(),AG260)</f>
        <v>0</v>
      </c>
      <c r="AH382">
        <f>IF(OR(AH260="",AND(AH260=AH259,AH260=AH261)),NA(), AH260)</f>
        <v>0</v>
      </c>
      <c r="AI382">
        <f>IF(ISNA(AJ382),NA(),AI260)</f>
        <v>0</v>
      </c>
      <c r="AJ382">
        <f>IF(OR(AJ260="",AND(AJ260=AJ259,AJ260=AJ261)),NA(), AJ260)</f>
        <v>0</v>
      </c>
      <c r="AK382">
        <f>IF(ISNA(AL382),NA(),AK260)</f>
        <v>0</v>
      </c>
      <c r="AL382">
        <f>IF(OR(AL260="",AND(AL260=AL259,AL260=AL261)),NA(), AL260)</f>
        <v>0</v>
      </c>
      <c r="AM382">
        <f>IF(ISNA(AN382),NA(),AM260)</f>
        <v>0</v>
      </c>
      <c r="AN382">
        <f>IF(OR(AN260="",AND(AN260=AN259,AN260=AN261)),NA(), AN260)</f>
        <v>0</v>
      </c>
      <c r="AO382">
        <f>IF(ISNA(AP382),NA(),AO260)</f>
        <v>0</v>
      </c>
      <c r="AP382">
        <f>IF(OR(AP260="",AND(AP260=AP259,AP260=AP261)),NA(), AP260)</f>
        <v>0</v>
      </c>
      <c r="AQ382">
        <f>IF(ISNA(AR382),NA(),AQ260)</f>
        <v>0</v>
      </c>
      <c r="AR382">
        <f>IF(OR(AR260="",AND(AR260=AR259,AR260=AR261)),NA(), AR260)</f>
        <v>0</v>
      </c>
      <c r="AS382">
        <f>IF(ISNA(AT382),NA(),AS260)</f>
        <v>0</v>
      </c>
      <c r="AT382">
        <f>IF(OR(AT260="",AND(AT260=AT259,AT260=AT261)),NA(), AT260)</f>
        <v>0</v>
      </c>
      <c r="AU382">
        <f>IF(ISNA(AV382),NA(),AU260)</f>
        <v>0</v>
      </c>
      <c r="AV382">
        <f>IF(OR(AV260="",AND(AV260=AV259,AV260=AV261)),NA(), AV260)</f>
        <v>0</v>
      </c>
      <c r="AW382">
        <f>IF(ISNA(AX382),NA(),AW260)</f>
        <v>0</v>
      </c>
      <c r="AX382">
        <f>IF(OR(AX260="",AND(AX260=AX259,AX260=AX261)),NA(), AX260)</f>
        <v>0</v>
      </c>
      <c r="AY382">
        <f>IF(ISNA(AZ382),NA(),AY260)</f>
        <v>0</v>
      </c>
      <c r="AZ382">
        <f>IF(OR(AZ260="",AND(AZ260=AZ259,AZ260=AZ261)),NA(), AZ260)</f>
        <v>0</v>
      </c>
      <c r="BA382">
        <f>IF(ISNA(BB382),NA(),BA260)</f>
        <v>0</v>
      </c>
      <c r="BB382">
        <f>IF(OR(BB260="",AND(BB260=BB259,BB260=BB261)),NA(), BB260)</f>
        <v>0</v>
      </c>
      <c r="BC382">
        <f>IF(ISNA(BD382),NA(),BC260)</f>
        <v>0</v>
      </c>
      <c r="BD382">
        <f>IF(OR(BD260="",AND(BD260=BD259,BD260=BD261)),NA(), BD260)</f>
        <v>0</v>
      </c>
      <c r="BE382">
        <f>IF(ISNA(BF382),NA(),BE260)</f>
        <v>0</v>
      </c>
      <c r="BF382">
        <f>IF(OR(BF260="",AND(BF260=BF259,BF260=BF261)),NA(), BF260)</f>
        <v>0</v>
      </c>
      <c r="BG382">
        <f>IF(ISNA(BH382),NA(),BG260)</f>
        <v>0</v>
      </c>
      <c r="BH382">
        <f>IF(OR(BH260="",AND(BH260=BH259,BH260=BH261)),NA(), BH260)</f>
        <v>0</v>
      </c>
      <c r="BI382">
        <f>IF(ISNA(BJ382),NA(),BI260)</f>
        <v>0</v>
      </c>
      <c r="BJ382">
        <f>IF(OR(BJ260="",AND(BJ260=BJ259,BJ260=BJ261)),NA(), BJ260)</f>
        <v>0</v>
      </c>
      <c r="BK382">
        <f>IF(ISNA(BL382),NA(),BK260)</f>
        <v>0</v>
      </c>
      <c r="BL382">
        <f>IF(OR(BL260="",AND(BL260=BL259,BL260=BL261)),NA(), BL260)</f>
        <v>0</v>
      </c>
      <c r="BM382">
        <f>IF(ISNA(BN382),NA(),BM260)</f>
        <v>0</v>
      </c>
      <c r="BN382">
        <f>IF(OR(BN260="",AND(BN260=BN259,BN260=BN261)),NA(), BN260)</f>
        <v>0</v>
      </c>
      <c r="BO382">
        <f>IF(ISNA(BP382),NA(),BO260)</f>
        <v>0</v>
      </c>
      <c r="BP382">
        <f>IF(OR(BP260="",AND(BP260=BP259,BP260=BP261)),NA(), BP260)</f>
        <v>0</v>
      </c>
      <c r="BQ382">
        <f>IF(ISNA(BR382),NA(),BQ260)</f>
        <v>0</v>
      </c>
      <c r="BR382">
        <f>IF(OR(BR260="",AND(BR260=BR259,BR260=BR261)),NA(), BR260)</f>
        <v>0</v>
      </c>
      <c r="BS382">
        <f>IF(ISNA(BT382),NA(),BS260)</f>
        <v>0</v>
      </c>
      <c r="BT382">
        <f>IF(OR(BT260="",AND(BT260=BT259,BT260=BT261)),NA(), BT260)</f>
        <v>0</v>
      </c>
      <c r="BU382">
        <f>IF(ISNA(BV382),NA(),BU260)</f>
        <v>0</v>
      </c>
      <c r="BV382">
        <f>IF(OR(BV260="",AND(BV260=BV259,BV260=BV261)),NA(), BV260)</f>
        <v>0</v>
      </c>
      <c r="BW382">
        <f>IF(ISNA(BX382),NA(),BW260)</f>
        <v>0</v>
      </c>
      <c r="BX382">
        <f>IF(OR(BX260="",AND(BX260=BX259,BX260=BX261)),NA(), BX260)</f>
        <v>0</v>
      </c>
      <c r="BY382">
        <f>IF(ISNA(BZ382),NA(),BY260)</f>
        <v>0</v>
      </c>
      <c r="BZ382">
        <f>IF(OR(BZ260="",AND(BZ260=BZ259,BZ260=BZ261)),NA(), BZ260)</f>
        <v>0</v>
      </c>
      <c r="CA382">
        <f>IF(ISNA(CB382),NA(),CA260)</f>
        <v>0</v>
      </c>
      <c r="CB382">
        <f>IF(OR(CB260="",AND(CB260=CB259,CB260=CB261)),NA(), CB260)</f>
        <v>0</v>
      </c>
      <c r="CC382">
        <f>IF(ISNA(CD382),NA(),CC260)</f>
        <v>0</v>
      </c>
      <c r="CD382">
        <f>IF(OR(CD260="",AND(CD260=CD259,CD260=CD261)),NA(), CD260)</f>
        <v>0</v>
      </c>
      <c r="CE382">
        <f>IF(ISNA(CF382),NA(),CE260)</f>
        <v>0</v>
      </c>
      <c r="CF382">
        <f>IF(OR(CF260="",AND(CF260=CF259,CF260=CF261)),NA(), CF260)</f>
        <v>0</v>
      </c>
      <c r="CG382">
        <f>IF(ISNA(CH382),NA(),CG260)</f>
        <v>0</v>
      </c>
      <c r="CH382">
        <f>IF(OR(CH260="",AND(CH260=CH259,CH260=CH261)),NA(), CH260)</f>
        <v>0</v>
      </c>
      <c r="CI382">
        <f>IF(ISNA(CJ382),NA(),CI260)</f>
        <v>0</v>
      </c>
      <c r="CJ382">
        <f>IF(OR(CJ260="",AND(CJ260=CJ259,CJ260=CJ261)),NA(), CJ260)</f>
        <v>0</v>
      </c>
      <c r="CK382">
        <f>IF(ISNA(CL382),NA(),CK260)</f>
        <v>0</v>
      </c>
      <c r="CL382">
        <f>IF(OR(CL260="",AND(CL260=CL259,CL260=CL261)),NA(), CL260)</f>
        <v>0</v>
      </c>
      <c r="CM382">
        <f>IF(ISNA(CN382),NA(),CM260)</f>
        <v>0</v>
      </c>
      <c r="CN382">
        <f>IF(OR(CN260="",AND(CN260=CN259,CN260=CN261)),NA(), CN260)</f>
        <v>0</v>
      </c>
      <c r="CO382">
        <f>IF(ISNA(CP382),NA(),CO260)</f>
        <v>0</v>
      </c>
      <c r="CP382">
        <f>IF(OR(CP260="",AND(CP260=CP259,CP260=CP261)),NA(), CP260)</f>
        <v>0</v>
      </c>
      <c r="CQ382">
        <f>IF(ISNA(CR382),NA(),CQ260)</f>
        <v>0</v>
      </c>
      <c r="CR382">
        <f>IF(OR(CR260="",AND(CR260=CR259,CR260=CR261)),NA(), CR260)</f>
        <v>0</v>
      </c>
      <c r="CS382">
        <f>IF(ISNA(CT382),NA(),CS260)</f>
        <v>0</v>
      </c>
      <c r="CT382">
        <f>IF(OR(CT260="",AND(CT260=CT259,CT260=CT261)),NA(), CT260)</f>
        <v>0</v>
      </c>
      <c r="CU382">
        <f>IF(ISNA(CV382),NA(),CU260)</f>
        <v>0</v>
      </c>
      <c r="CV382">
        <f>IF(OR(CV260="",AND(CV260=CV259,CV260=CV261)),NA(), CV260)</f>
        <v>0</v>
      </c>
      <c r="CW382">
        <f>IF(ISNA(CX382),NA(),CW260)</f>
        <v>0</v>
      </c>
      <c r="CX382">
        <f>IF(OR(CX260="",AND(CX260=CX259,CX260=CX261)),NA(), CX260)</f>
        <v>0</v>
      </c>
      <c r="CY382">
        <f>IF(ISNA(CZ382),NA(),CY260)</f>
        <v>0</v>
      </c>
      <c r="CZ382">
        <f>IF(OR(CZ260="",AND(CZ260=CZ259,CZ260=CZ261)),NA(), CZ260)</f>
        <v>0</v>
      </c>
      <c r="DA382">
        <f>IF(ISNA(DB382),NA(),DA260)</f>
        <v>0</v>
      </c>
      <c r="DB382">
        <f>IF(OR(DB260="",AND(DB260=DB259,DB260=DB261)),NA(), DB260)</f>
        <v>0</v>
      </c>
      <c r="DC382">
        <f>IF(ISNA(DD382),NA(),DC260)</f>
        <v>0</v>
      </c>
      <c r="DD382">
        <f>IF(OR(DD260="",AND(DD260=DD259,DD260=DD261)),NA(), DD260)</f>
        <v>0</v>
      </c>
      <c r="DE382">
        <f>IF(ISNA(DF382),NA(),DE260)</f>
        <v>0</v>
      </c>
      <c r="DF382">
        <f>IF(OR(DF260="",AND(DF260=DF259,DF260=DF261)),NA(), DF260)</f>
        <v>0</v>
      </c>
      <c r="DG382">
        <f>IF(ISNA(DH382),NA(),DG260)</f>
        <v>0</v>
      </c>
      <c r="DH382">
        <f>IF(OR(DH260="",AND(DH260=DH259,DH260=DH261)),NA(), DH260)</f>
        <v>0</v>
      </c>
      <c r="DI382">
        <f>IF(ISNA(DJ382),NA(),DI260)</f>
        <v>0</v>
      </c>
      <c r="DJ382">
        <f>IF(OR(DJ260="",AND(DJ260=DJ259,DJ260=DJ261)),NA(), DJ260)</f>
        <v>0</v>
      </c>
      <c r="DK382">
        <f>IF(ISNA(DL382),NA(),DK260)</f>
        <v>0</v>
      </c>
      <c r="DL382">
        <f>IF(OR(DL260="",AND(DL260=DL259,DL260=DL261)),NA(), DL260)</f>
        <v>0</v>
      </c>
      <c r="DM382">
        <f>IF(ISNA(DN382),NA(),DM260)</f>
        <v>0</v>
      </c>
      <c r="DN382">
        <f>IF(OR(DN260="",AND(DN260=DN259,DN260=DN261)),NA(), DN260)</f>
        <v>0</v>
      </c>
      <c r="DO382">
        <f>IF(ISNA(DP382),NA(),DO260)</f>
        <v>0</v>
      </c>
      <c r="DP382">
        <f>IF(OR(DP260="",AND(DP260=DP259,DP260=DP261)),NA(), DP260)</f>
        <v>0</v>
      </c>
      <c r="DQ382">
        <f>IF(ISNA(DR382),NA(),DQ260)</f>
        <v>0</v>
      </c>
      <c r="DR382">
        <f>IF(OR(DR260="",AND(DR260=DR259,DR260=DR261)),NA(), DR260)</f>
        <v>0</v>
      </c>
      <c r="DS382">
        <f>IF(ISNA(DT382),NA(),DS260)</f>
        <v>0</v>
      </c>
      <c r="DT382">
        <f>IF(OR(DT260="",AND(DT260=DT259,DT260=DT261)),NA(), DT260)</f>
        <v>0</v>
      </c>
      <c r="DU382">
        <f>IF(ISNA(DV382),NA(),DU260)</f>
        <v>0</v>
      </c>
      <c r="DV382">
        <f>IF(OR(DV260="",AND(DV260=DV259,DV260=DV261)),NA(), DV260)</f>
        <v>0</v>
      </c>
      <c r="DW382">
        <f>IF(ISNA(DX382),NA(),DW260)</f>
        <v>0</v>
      </c>
      <c r="DX382">
        <f>IF(OR(DX260="",AND(DX260=DX259,DX260=DX261)),NA(), DX260)</f>
        <v>0</v>
      </c>
      <c r="DY382">
        <f>IF(ISNA(DZ382),NA(),DY260)</f>
        <v>0</v>
      </c>
      <c r="DZ382">
        <f>IF(OR(DZ260="",AND(DZ260=DZ259,DZ260=DZ261)),NA(), DZ260)</f>
        <v>0</v>
      </c>
      <c r="EA382">
        <f>IF(ISNA(EB382),NA(),EA260)</f>
        <v>0</v>
      </c>
      <c r="EB382">
        <f>IF(OR(EB260="",AND(EB260=EB259,EB260=EB261)),NA(), EB260)</f>
        <v>0</v>
      </c>
      <c r="EC382">
        <f>IF(ISNA(ED382),NA(),EC260)</f>
        <v>0</v>
      </c>
      <c r="ED382">
        <f>IF(OR(ED260="",AND(ED260=ED259,ED260=ED261)),NA(), ED260)</f>
        <v>0</v>
      </c>
      <c r="EE382">
        <f>IF(ISNA(EF382),NA(),EE260)</f>
        <v>0</v>
      </c>
      <c r="EF382">
        <f>IF(OR(EF260="",AND(EF260=EF259,EF260=EF261)),NA(), EF260)</f>
        <v>0</v>
      </c>
      <c r="EI382">
        <f>IF(ISNA(EJ382),NA(),EI260)</f>
        <v>0</v>
      </c>
      <c r="EJ382">
        <f>IF(OR(EJ260="",AND(EJ260=EJ259,EJ260=EJ261)),NA(), EJ260)</f>
        <v>0</v>
      </c>
      <c r="EK382">
        <f>IF(ISNA(EL382),NA(),EK260)</f>
        <v>0</v>
      </c>
      <c r="EL382">
        <f>IF(OR(EL260="",AND(EL260=EL259,EL260=EL261)),NA(), EL260)</f>
        <v>0</v>
      </c>
      <c r="EM382">
        <f>IF(ISNA(EN382),NA(),EM260)</f>
        <v>0</v>
      </c>
      <c r="EN382">
        <f>IF(OR(EN260="",AND(EN260=EN259,EN260=EN261)),NA(), EN260)</f>
        <v>0</v>
      </c>
      <c r="EO382">
        <f>IF(ISNA(EP382),NA(),EO260)</f>
        <v>0</v>
      </c>
      <c r="EP382">
        <f>IF(OR(EP260="",AND(EP260=EP259,EP260=EP261)),NA(), EP260)</f>
        <v>0</v>
      </c>
      <c r="EQ382">
        <f>IF(ISNA(ER382),NA(),EQ260)</f>
        <v>0</v>
      </c>
      <c r="ER382">
        <f>IF(OR(ER260="",AND(ER260=ER259,ER260=ER261)),NA(), ER260)</f>
        <v>0</v>
      </c>
      <c r="ES382">
        <f>IF(ISNA(ET382),NA(),ES260)</f>
        <v>0</v>
      </c>
      <c r="ET382">
        <f>IF(OR(ET260="",AND(ET260=ET259,ET260=ET261)),NA(), ET260)</f>
        <v>0</v>
      </c>
      <c r="EU382">
        <f>IF(ISNA(EV382),NA(),EU260)</f>
        <v>0</v>
      </c>
      <c r="EV382">
        <f>IF(OR(EV260="",AND(EV260=EV259,EV260=EV261)),NA(), EV260)</f>
        <v>0</v>
      </c>
      <c r="EW382">
        <f>IF(ISNA(EX382),NA(),EW260)</f>
        <v>0</v>
      </c>
      <c r="EX382">
        <f>IF(OR(EX260="",AND(EX260=EX259,EX260=EX261)),NA(), EX260)</f>
        <v>0</v>
      </c>
      <c r="EY382">
        <f>IF(ISNA(EZ382),NA(),EY260)</f>
        <v>0</v>
      </c>
      <c r="EZ382">
        <f>IF(OR(EZ260="",AND(EZ260=EZ259,EZ260=EZ261)),NA(), EZ260)</f>
        <v>0</v>
      </c>
      <c r="FA382">
        <f>IF(ISNA(FB382),NA(),FA260)</f>
        <v>0</v>
      </c>
      <c r="FB382">
        <f>IF(OR(FB260="",AND(FB260=FB259,FB260=FB261)),NA(), FB260)</f>
        <v>0</v>
      </c>
      <c r="FC382">
        <f>IF(ISNA(FD382),NA(),FC260)</f>
        <v>0</v>
      </c>
      <c r="FD382">
        <f>IF(OR(FD260="",AND(FD260=FD259,FD260=FD261)),NA(), FD260)</f>
        <v>0</v>
      </c>
      <c r="FE382">
        <f>IF(ISNA(FF382),NA(),FE260)</f>
        <v>0</v>
      </c>
      <c r="FF382">
        <f>IF(OR(FF260="",AND(FF260=FF259,FF260=FF261)),NA(), FF260)</f>
        <v>0</v>
      </c>
      <c r="FG382">
        <f>IF(ISNA(FH382),NA(),FG260)</f>
        <v>0</v>
      </c>
      <c r="FH382">
        <f>IF(OR(FH260="",AND(FH260=FH259,FH260=FH261)),NA(), FH260)</f>
        <v>0</v>
      </c>
      <c r="FI382">
        <f>IF(ISNA(FJ382),NA(),FI260)</f>
        <v>0</v>
      </c>
      <c r="FJ382">
        <f>IF(OR(FJ260="",AND(FJ260=FJ259,FJ260=FJ261)),NA(), FJ260)</f>
        <v>0</v>
      </c>
      <c r="FK382">
        <f>IF(ISNA(FL382),NA(),FK260)</f>
        <v>0</v>
      </c>
      <c r="FL382">
        <f>IF(OR(FL260="",AND(FL260=FL259,FL260=FL261)),NA(), FL260)</f>
        <v>0</v>
      </c>
      <c r="FM382">
        <f>IF(ISNA(FN382),NA(),FM260)</f>
        <v>0</v>
      </c>
      <c r="FN382">
        <f>IF(OR(FN260="",AND(FN260=FN259,FN260=FN261)),NA(), FN260)</f>
        <v>0</v>
      </c>
      <c r="FO382">
        <f>IF(ISNA(FP382),NA(),FO260)</f>
        <v>0</v>
      </c>
      <c r="FP382">
        <f>IF(OR(FP260="",AND(FP260=FP259,FP260=FP261)),NA(), FP260)</f>
        <v>0</v>
      </c>
      <c r="FQ382">
        <f>IF(ISNA(FR382),NA(),FQ260)</f>
        <v>0</v>
      </c>
      <c r="FR382">
        <f>IF(OR(FR260="",AND(FR260=FR259,FR260=FR261)),NA(), FR260)</f>
        <v>0</v>
      </c>
      <c r="FS382">
        <f>IF(ISNA(FT382),NA(),FS260)</f>
        <v>0</v>
      </c>
      <c r="FT382">
        <f>IF(OR(FT260="",AND(FT260=FT259,FT260=FT261)),NA(), FT260)</f>
        <v>0</v>
      </c>
      <c r="FU382">
        <f>IF(ISNA(FV382),NA(),FU260)</f>
        <v>0</v>
      </c>
      <c r="FV382">
        <f>IF(OR(FV260="",AND(FV260=FV259,FV260=FV261)),NA(), FV260)</f>
        <v>0</v>
      </c>
      <c r="FW382">
        <f>IF(ISNA(FX382),NA(),FW260)</f>
        <v>0</v>
      </c>
      <c r="FX382">
        <f>IF(OR(FX260="",AND(FX260=FX259,FX260=FX261)),NA(), FX260)</f>
        <v>0</v>
      </c>
      <c r="FY382">
        <f>IF(ISNA(FZ382),NA(),FY260)</f>
        <v>0</v>
      </c>
      <c r="FZ382">
        <f>IF(OR(FZ260="",AND(FZ260=FZ259,FZ260=FZ261)),NA(), FZ260)</f>
        <v>0</v>
      </c>
      <c r="GA382">
        <f>IF(ISNA(GB382),NA(),GA260)</f>
        <v>0</v>
      </c>
      <c r="GB382">
        <f>IF(OR(GB260="",AND(GB260=GB259,GB260=GB261)),NA(), GB260)</f>
        <v>0</v>
      </c>
      <c r="GC382">
        <f>IF(ISNA(GD382),NA(),GC260)</f>
        <v>0</v>
      </c>
      <c r="GD382">
        <f>IF(OR(GD260="",AND(GD260=GD259,GD260=GD261)),NA(), GD260)</f>
        <v>0</v>
      </c>
      <c r="GE382">
        <f>IF(ISNA(GF382),NA(),GE260)</f>
        <v>0</v>
      </c>
      <c r="GF382">
        <f>IF(OR(GF260="",AND(GF260=GF259,GF260=GF261)),NA(), GF260)</f>
        <v>0</v>
      </c>
      <c r="GG382">
        <f>IF(ISNA(GH382),NA(),GG260)</f>
        <v>0</v>
      </c>
      <c r="GH382">
        <f>IF(OR(GH260="",AND(GH260=GH259,GH260=GH261)),NA(), GH260)</f>
        <v>0</v>
      </c>
      <c r="GI382">
        <f>IF(ISNA(GJ382),NA(),GI260)</f>
        <v>0</v>
      </c>
      <c r="GJ382">
        <f>IF(OR(GJ260="",AND(GJ260=GJ259,GJ260=GJ261)),NA(), GJ260)</f>
        <v>0</v>
      </c>
      <c r="GK382">
        <f>IF(ISNA(GL382),NA(),GK260)</f>
        <v>0</v>
      </c>
      <c r="GL382">
        <f>IF(OR(GL260="",AND(GL260=GL259,GL260=GL261)),NA(), GL260)</f>
        <v>0</v>
      </c>
      <c r="GM382">
        <f>IF(ISNA(GN382),NA(),GM260)</f>
        <v>0</v>
      </c>
      <c r="GN382">
        <f>IF(OR(GN260="",AND(GN260=GN259,GN260=GN261)),NA(), GN260)</f>
        <v>0</v>
      </c>
      <c r="GO382">
        <f>IF(ISNA(GP382),NA(),GO260)</f>
        <v>0</v>
      </c>
      <c r="GP382">
        <f>IF(OR(GP260="",AND(GP260=GP259,GP260=GP261)),NA(), GP260)</f>
        <v>0</v>
      </c>
      <c r="GQ382">
        <f>IF(ISNA(GR382),NA(),GQ260)</f>
        <v>0</v>
      </c>
      <c r="GR382">
        <f>IF(OR(GR260="",AND(GR260=GR259,GR260=GR261)),NA(), GR260)</f>
        <v>0</v>
      </c>
      <c r="GS382">
        <f>IF(ISNA(GT382),NA(),GS260)</f>
        <v>0</v>
      </c>
      <c r="GT382">
        <f>IF(OR(GT260="",AND(GT260=GT259,GT260=GT261)),NA(), GT260)</f>
        <v>0</v>
      </c>
      <c r="GU382">
        <f>IF(ISNA(GV382),NA(),GU260)</f>
        <v>0</v>
      </c>
      <c r="GV382">
        <f>IF(OR(GV260="",AND(GV260=GV259,GV260=GV261)),NA(), GV260)</f>
        <v>0</v>
      </c>
      <c r="GW382">
        <f>IF(ISNA(GX382),NA(),GW260)</f>
        <v>0</v>
      </c>
      <c r="GX382">
        <f>IF(OR(GX260="",AND(GX260=GX259,GX260=GX261)),NA(), GX260)</f>
        <v>0</v>
      </c>
      <c r="GY382">
        <f>IF(ISNA(GZ382),NA(),GY260)</f>
        <v>0</v>
      </c>
      <c r="GZ382">
        <f>IF(OR(GZ260="",AND(GZ260=GZ259,GZ260=GZ261)),NA(), GZ260)</f>
        <v>0</v>
      </c>
      <c r="HA382">
        <f>IF(ISNA(HB382),NA(),HA260)</f>
        <v>0</v>
      </c>
      <c r="HB382">
        <f>IF(OR(HB260="",AND(HB260=HB259,HB260=HB261)),NA(), HB260)</f>
        <v>0</v>
      </c>
      <c r="HC382">
        <f>IF(ISNA(HD382),NA(),HC260)</f>
        <v>0</v>
      </c>
      <c r="HD382">
        <f>IF(OR(HD260="",AND(HD260=HD259,HD260=HD261)),NA(), HD260)</f>
        <v>0</v>
      </c>
      <c r="HE382">
        <f>IF(ISNA(HF382),NA(),HE260)</f>
        <v>0</v>
      </c>
      <c r="HF382">
        <f>IF(OR(HF260="",AND(HF260=HF259,HF260=HF261)),NA(), HF260)</f>
        <v>0</v>
      </c>
      <c r="HG382">
        <f>IF(ISNA(HH382),NA(),HG260)</f>
        <v>0</v>
      </c>
      <c r="HH382">
        <f>IF(OR(HH260="",AND(HH260=HH259,HH260=HH261)),NA(), HH260)</f>
        <v>0</v>
      </c>
      <c r="HI382">
        <f>IF(ISNA(HJ382),NA(),HI260)</f>
        <v>0</v>
      </c>
      <c r="HJ382">
        <f>IF(OR(HJ260="",AND(HJ260=HJ259,HJ260=HJ261)),NA(), HJ260)</f>
        <v>0</v>
      </c>
      <c r="HK382">
        <f>IF(ISNA(HL382),NA(),HK260)</f>
        <v>0</v>
      </c>
      <c r="HL382">
        <f>IF(OR(HL260="",AND(HL260=HL259,HL260=HL261)),NA(), HL260)</f>
        <v>0</v>
      </c>
      <c r="HM382">
        <f>IF(ISNA(HN382),NA(),HM260)</f>
        <v>0</v>
      </c>
      <c r="HN382">
        <f>IF(OR(HN260="",AND(HN260=HN259,HN260=HN261)),NA(), HN260)</f>
        <v>0</v>
      </c>
      <c r="HO382">
        <f>IF(ISNA(HP382),NA(),HO260)</f>
        <v>0</v>
      </c>
      <c r="HP382">
        <f>IF(OR(HP260="",AND(HP260=HP259,HP260=HP261)),NA(), HP260)</f>
        <v>0</v>
      </c>
      <c r="HQ382">
        <f>IF(ISNA(HR382),NA(),HQ260)</f>
        <v>0</v>
      </c>
      <c r="HR382">
        <f>IF(OR(HR260="",AND(HR260=HR259,HR260=HR261)),NA(), HR260)</f>
        <v>0</v>
      </c>
      <c r="HS382">
        <f>IF(ISNA(HT382),NA(),HS260)</f>
        <v>0</v>
      </c>
      <c r="HT382">
        <f>IF(OR(HT260="",AND(HT260=HT259,HT260=HT261)),NA(), HT260)</f>
        <v>0</v>
      </c>
      <c r="HU382">
        <f>IF(ISNA(HV382),NA(),HU260)</f>
        <v>0</v>
      </c>
      <c r="HV382">
        <f>IF(OR(HV260="",AND(HV260=HV259,HV260=HV261)),NA(), HV260)</f>
        <v>0</v>
      </c>
      <c r="HW382">
        <f>IF(ISNA(HX382),NA(),HW260)</f>
        <v>0</v>
      </c>
      <c r="HX382">
        <f>IF(OR(HX260="",AND(HX260=HX259,HX260=HX261)),NA(), HX260)</f>
        <v>0</v>
      </c>
      <c r="HY382">
        <f>IF(ISNA(HZ382),NA(),HY260)</f>
        <v>0</v>
      </c>
      <c r="HZ382">
        <f>IF(OR(HZ260="",AND(HZ260=HZ259,HZ260=HZ261)),NA(), HZ260)</f>
        <v>0</v>
      </c>
      <c r="IA382">
        <f>IF(ISNA(IB382),NA(),IA260)</f>
        <v>0</v>
      </c>
      <c r="IB382">
        <f>IF(OR(IB260="",AND(IB260=IB259,IB260=IB261)),NA(), IB260)</f>
        <v>0</v>
      </c>
      <c r="IC382">
        <f>IF(ISNA(ID382),NA(),IC260)</f>
        <v>0</v>
      </c>
      <c r="ID382">
        <f>IF(OR(ID260="",AND(ID260=ID259,ID260=ID261)),NA(), ID260)</f>
        <v>0</v>
      </c>
      <c r="IE382">
        <f>IF(ISNA(IF382),NA(),IE260)</f>
        <v>0</v>
      </c>
      <c r="IF382">
        <f>IF(OR(IF260="",AND(IF260=IF259,IF260=IF261)),NA(), IF260)</f>
        <v>0</v>
      </c>
      <c r="IG382">
        <f>IF(ISNA(IH382),NA(),IG260)</f>
        <v>0</v>
      </c>
      <c r="IH382">
        <f>IF(OR(IH260="",AND(IH260=IH259,IH260=IH261)),NA(), IH260)</f>
        <v>0</v>
      </c>
      <c r="II382">
        <f>IF(ISNA(IJ382),NA(),II260)</f>
        <v>0</v>
      </c>
      <c r="IJ382">
        <f>IF(OR(IJ260="",AND(IJ260=IJ259,IJ260=IJ261)),NA(), IJ260)</f>
        <v>0</v>
      </c>
      <c r="IK382">
        <f>IF(ISNA(IL382),NA(),IK260)</f>
        <v>0</v>
      </c>
      <c r="IL382">
        <f>IF(OR(IL260="",AND(IL260=IL259,IL260=IL261)),NA(), IL260)</f>
        <v>0</v>
      </c>
      <c r="IM382">
        <f>IF(ISNA(IN382),NA(),IM260)</f>
        <v>0</v>
      </c>
      <c r="IN382">
        <f>IF(OR(IN260="",AND(IN260=IN259,IN260=IN261)),NA(), IN260)</f>
        <v>0</v>
      </c>
      <c r="IO382">
        <f>IF(ISNA(IP382),NA(),IO260)</f>
        <v>0</v>
      </c>
      <c r="IP382">
        <f>IF(OR(IP260="",AND(IP260=IP259,IP260=IP261)),NA(), IP260)</f>
        <v>0</v>
      </c>
      <c r="IQ382">
        <f>IF(ISNA(IR382),NA(),IQ260)</f>
        <v>0</v>
      </c>
      <c r="IR382">
        <f>IF(OR(IR260="",AND(IR260=IR259,IR260=IR261)),NA(), IR260)</f>
        <v>0</v>
      </c>
      <c r="IS382">
        <f>IF(ISNA(IT382),NA(),IS260)</f>
        <v>0</v>
      </c>
      <c r="IT382">
        <f>IF(OR(IT260="",AND(IT260=IT259,IT260=IT261)),NA(), IT260)</f>
        <v>0</v>
      </c>
      <c r="IU382">
        <f>IF(ISNA(IV382),NA(),IU260)</f>
        <v>0</v>
      </c>
      <c r="IV382">
        <f>IF(OR(IV260="",AND(IV260=IV259,IV260=IV261)),NA(), IV260)</f>
        <v>0</v>
      </c>
      <c r="IW382">
        <f>IF(ISNA(IX382),NA(),IW260)</f>
        <v>0</v>
      </c>
      <c r="IX382">
        <f>IF(OR(IX260="",AND(IX260=IX259,IX260=IX261)),NA(), IX260)</f>
        <v>0</v>
      </c>
      <c r="IY382">
        <f>IF(ISNA(IZ382),NA(),IY260)</f>
        <v>0</v>
      </c>
      <c r="IZ382">
        <f>IF(OR(IZ260="",AND(IZ260=IZ259,IZ260=IZ261)),NA(), IZ260)</f>
        <v>0</v>
      </c>
      <c r="JA382">
        <f>IF(ISNA(JB382),NA(),JA260)</f>
        <v>0</v>
      </c>
      <c r="JB382">
        <f>IF(OR(JB260="",AND(JB260=JB259,JB260=JB261)),NA(), JB260)</f>
        <v>0</v>
      </c>
      <c r="JC382">
        <f>IF(ISNA(JD382),NA(),JC260)</f>
        <v>0</v>
      </c>
      <c r="JD382">
        <f>IF(OR(JD260="",AND(JD260=JD259,JD260=JD261)),NA(), JD260)</f>
        <v>0</v>
      </c>
      <c r="JE382">
        <f>IF(ISNA(JF382),NA(),JE260)</f>
        <v>0</v>
      </c>
      <c r="JF382">
        <f>IF(OR(JF260="",AND(JF260=JF259,JF260=JF261)),NA(), JF260)</f>
        <v>0</v>
      </c>
      <c r="JG382">
        <f>IF(ISNA(JH382),NA(),JG260)</f>
        <v>0</v>
      </c>
      <c r="JH382">
        <f>IF(OR(JH260="",AND(JH260=JH259,JH260=JH261)),NA(), JH260)</f>
        <v>0</v>
      </c>
      <c r="JI382">
        <f>IF(ISNA(JJ382),NA(),JI260)</f>
        <v>0</v>
      </c>
      <c r="JJ382">
        <f>IF(OR(JJ260="",AND(JJ260=JJ259,JJ260=JJ261)),NA(), JJ260)</f>
        <v>0</v>
      </c>
    </row>
    <row r="383" spans="5:270">
      <c r="E383">
        <f>IF(ISNA(F383),NA(),E261)</f>
        <v>0</v>
      </c>
      <c r="F383">
        <f>IF(OR(F261="",AND(F261=F260,F261=F262)),NA(), F261)</f>
        <v>0</v>
      </c>
      <c r="G383">
        <f>IF(ISNA(H383),NA(),G261)</f>
        <v>0</v>
      </c>
      <c r="H383">
        <f>IF(OR(H261="",AND(H261=H260,H261=H262)),NA(), H261)</f>
        <v>0</v>
      </c>
      <c r="I383">
        <f>IF(ISNA(J383),NA(),I261)</f>
        <v>0</v>
      </c>
      <c r="J383">
        <f>IF(OR(J261="",AND(J261=J260,J261=J262)),NA(), J261)</f>
        <v>0</v>
      </c>
      <c r="K383">
        <f>IF(ISNA(L383),NA(),K261)</f>
        <v>0</v>
      </c>
      <c r="L383">
        <f>IF(OR(L261="",AND(L261=L260,L261=L262)),NA(), L261)</f>
        <v>0</v>
      </c>
      <c r="M383">
        <f>IF(ISNA(N383),NA(),M261)</f>
        <v>0</v>
      </c>
      <c r="N383">
        <f>IF(OR(N261="",AND(N261=N260,N261=N262)),NA(), N261)</f>
        <v>0</v>
      </c>
      <c r="O383">
        <f>IF(ISNA(P383),NA(),O261)</f>
        <v>0</v>
      </c>
      <c r="P383">
        <f>IF(OR(P261="",AND(P261=P260,P261=P262)),NA(), P261)</f>
        <v>0</v>
      </c>
      <c r="Q383">
        <f>IF(ISNA(R383),NA(),Q261)</f>
        <v>0</v>
      </c>
      <c r="R383">
        <f>IF(OR(R261="",AND(R261=R260,R261=R262)),NA(), R261)</f>
        <v>0</v>
      </c>
      <c r="S383">
        <f>IF(ISNA(T383),NA(),S261)</f>
        <v>0</v>
      </c>
      <c r="T383">
        <f>IF(OR(T261="",AND(T261=T260,T261=T262)),NA(), T261)</f>
        <v>0</v>
      </c>
      <c r="U383">
        <f>IF(ISNA(V383),NA(),U261)</f>
        <v>0</v>
      </c>
      <c r="V383">
        <f>IF(OR(V261="",AND(V261=V260,V261=V262)),NA(), V261)</f>
        <v>0</v>
      </c>
      <c r="W383">
        <f>IF(ISNA(X383),NA(),W261)</f>
        <v>0</v>
      </c>
      <c r="X383">
        <f>IF(OR(X261="",AND(X261=X260,X261=X262)),NA(), X261)</f>
        <v>0</v>
      </c>
      <c r="Y383">
        <f>IF(ISNA(Z383),NA(),Y261)</f>
        <v>0</v>
      </c>
      <c r="Z383">
        <f>IF(OR(Z261="",AND(Z261=Z260,Z261=Z262)),NA(), Z261)</f>
        <v>0</v>
      </c>
      <c r="AA383">
        <f>IF(ISNA(AB383),NA(),AA261)</f>
        <v>0</v>
      </c>
      <c r="AB383">
        <f>IF(OR(AB261="",AND(AB261=AB260,AB261=AB262)),NA(), AB261)</f>
        <v>0</v>
      </c>
      <c r="AC383">
        <f>IF(ISNA(AD383),NA(),AC261)</f>
        <v>0</v>
      </c>
      <c r="AD383">
        <f>IF(OR(AD261="",AND(AD261=AD260,AD261=AD262)),NA(), AD261)</f>
        <v>0</v>
      </c>
      <c r="AE383">
        <f>IF(ISNA(AF383),NA(),AE261)</f>
        <v>0</v>
      </c>
      <c r="AF383">
        <f>IF(OR(AF261="",AND(AF261=AF260,AF261=AF262)),NA(), AF261)</f>
        <v>0</v>
      </c>
      <c r="AG383">
        <f>IF(ISNA(AH383),NA(),AG261)</f>
        <v>0</v>
      </c>
      <c r="AH383">
        <f>IF(OR(AH261="",AND(AH261=AH260,AH261=AH262)),NA(), AH261)</f>
        <v>0</v>
      </c>
      <c r="AI383">
        <f>IF(ISNA(AJ383),NA(),AI261)</f>
        <v>0</v>
      </c>
      <c r="AJ383">
        <f>IF(OR(AJ261="",AND(AJ261=AJ260,AJ261=AJ262)),NA(), AJ261)</f>
        <v>0</v>
      </c>
      <c r="AK383">
        <f>IF(ISNA(AL383),NA(),AK261)</f>
        <v>0</v>
      </c>
      <c r="AL383">
        <f>IF(OR(AL261="",AND(AL261=AL260,AL261=AL262)),NA(), AL261)</f>
        <v>0</v>
      </c>
      <c r="AM383">
        <f>IF(ISNA(AN383),NA(),AM261)</f>
        <v>0</v>
      </c>
      <c r="AN383">
        <f>IF(OR(AN261="",AND(AN261=AN260,AN261=AN262)),NA(), AN261)</f>
        <v>0</v>
      </c>
      <c r="AO383">
        <f>IF(ISNA(AP383),NA(),AO261)</f>
        <v>0</v>
      </c>
      <c r="AP383">
        <f>IF(OR(AP261="",AND(AP261=AP260,AP261=AP262)),NA(), AP261)</f>
        <v>0</v>
      </c>
      <c r="AQ383">
        <f>IF(ISNA(AR383),NA(),AQ261)</f>
        <v>0</v>
      </c>
      <c r="AR383">
        <f>IF(OR(AR261="",AND(AR261=AR260,AR261=AR262)),NA(), AR261)</f>
        <v>0</v>
      </c>
      <c r="AS383">
        <f>IF(ISNA(AT383),NA(),AS261)</f>
        <v>0</v>
      </c>
      <c r="AT383">
        <f>IF(OR(AT261="",AND(AT261=AT260,AT261=AT262)),NA(), AT261)</f>
        <v>0</v>
      </c>
      <c r="AU383">
        <f>IF(ISNA(AV383),NA(),AU261)</f>
        <v>0</v>
      </c>
      <c r="AV383">
        <f>IF(OR(AV261="",AND(AV261=AV260,AV261=AV262)),NA(), AV261)</f>
        <v>0</v>
      </c>
      <c r="AW383">
        <f>IF(ISNA(AX383),NA(),AW261)</f>
        <v>0</v>
      </c>
      <c r="AX383">
        <f>IF(OR(AX261="",AND(AX261=AX260,AX261=AX262)),NA(), AX261)</f>
        <v>0</v>
      </c>
      <c r="AY383">
        <f>IF(ISNA(AZ383),NA(),AY261)</f>
        <v>0</v>
      </c>
      <c r="AZ383">
        <f>IF(OR(AZ261="",AND(AZ261=AZ260,AZ261=AZ262)),NA(), AZ261)</f>
        <v>0</v>
      </c>
      <c r="BA383">
        <f>IF(ISNA(BB383),NA(),BA261)</f>
        <v>0</v>
      </c>
      <c r="BB383">
        <f>IF(OR(BB261="",AND(BB261=BB260,BB261=BB262)),NA(), BB261)</f>
        <v>0</v>
      </c>
      <c r="BC383">
        <f>IF(ISNA(BD383),NA(),BC261)</f>
        <v>0</v>
      </c>
      <c r="BD383">
        <f>IF(OR(BD261="",AND(BD261=BD260,BD261=BD262)),NA(), BD261)</f>
        <v>0</v>
      </c>
      <c r="BE383">
        <f>IF(ISNA(BF383),NA(),BE261)</f>
        <v>0</v>
      </c>
      <c r="BF383">
        <f>IF(OR(BF261="",AND(BF261=BF260,BF261=BF262)),NA(), BF261)</f>
        <v>0</v>
      </c>
      <c r="BG383">
        <f>IF(ISNA(BH383),NA(),BG261)</f>
        <v>0</v>
      </c>
      <c r="BH383">
        <f>IF(OR(BH261="",AND(BH261=BH260,BH261=BH262)),NA(), BH261)</f>
        <v>0</v>
      </c>
      <c r="BI383">
        <f>IF(ISNA(BJ383),NA(),BI261)</f>
        <v>0</v>
      </c>
      <c r="BJ383">
        <f>IF(OR(BJ261="",AND(BJ261=BJ260,BJ261=BJ262)),NA(), BJ261)</f>
        <v>0</v>
      </c>
      <c r="BK383">
        <f>IF(ISNA(BL383),NA(),BK261)</f>
        <v>0</v>
      </c>
      <c r="BL383">
        <f>IF(OR(BL261="",AND(BL261=BL260,BL261=BL262)),NA(), BL261)</f>
        <v>0</v>
      </c>
      <c r="BM383">
        <f>IF(ISNA(BN383),NA(),BM261)</f>
        <v>0</v>
      </c>
      <c r="BN383">
        <f>IF(OR(BN261="",AND(BN261=BN260,BN261=BN262)),NA(), BN261)</f>
        <v>0</v>
      </c>
      <c r="BO383">
        <f>IF(ISNA(BP383),NA(),BO261)</f>
        <v>0</v>
      </c>
      <c r="BP383">
        <f>IF(OR(BP261="",AND(BP261=BP260,BP261=BP262)),NA(), BP261)</f>
        <v>0</v>
      </c>
      <c r="BQ383">
        <f>IF(ISNA(BR383),NA(),BQ261)</f>
        <v>0</v>
      </c>
      <c r="BR383">
        <f>IF(OR(BR261="",AND(BR261=BR260,BR261=BR262)),NA(), BR261)</f>
        <v>0</v>
      </c>
      <c r="BS383">
        <f>IF(ISNA(BT383),NA(),BS261)</f>
        <v>0</v>
      </c>
      <c r="BT383">
        <f>IF(OR(BT261="",AND(BT261=BT260,BT261=BT262)),NA(), BT261)</f>
        <v>0</v>
      </c>
      <c r="BU383">
        <f>IF(ISNA(BV383),NA(),BU261)</f>
        <v>0</v>
      </c>
      <c r="BV383">
        <f>IF(OR(BV261="",AND(BV261=BV260,BV261=BV262)),NA(), BV261)</f>
        <v>0</v>
      </c>
      <c r="BW383">
        <f>IF(ISNA(BX383),NA(),BW261)</f>
        <v>0</v>
      </c>
      <c r="BX383">
        <f>IF(OR(BX261="",AND(BX261=BX260,BX261=BX262)),NA(), BX261)</f>
        <v>0</v>
      </c>
      <c r="BY383">
        <f>IF(ISNA(BZ383),NA(),BY261)</f>
        <v>0</v>
      </c>
      <c r="BZ383">
        <f>IF(OR(BZ261="",AND(BZ261=BZ260,BZ261=BZ262)),NA(), BZ261)</f>
        <v>0</v>
      </c>
      <c r="CA383">
        <f>IF(ISNA(CB383),NA(),CA261)</f>
        <v>0</v>
      </c>
      <c r="CB383">
        <f>IF(OR(CB261="",AND(CB261=CB260,CB261=CB262)),NA(), CB261)</f>
        <v>0</v>
      </c>
      <c r="CC383">
        <f>IF(ISNA(CD383),NA(),CC261)</f>
        <v>0</v>
      </c>
      <c r="CD383">
        <f>IF(OR(CD261="",AND(CD261=CD260,CD261=CD262)),NA(), CD261)</f>
        <v>0</v>
      </c>
      <c r="CE383">
        <f>IF(ISNA(CF383),NA(),CE261)</f>
        <v>0</v>
      </c>
      <c r="CF383">
        <f>IF(OR(CF261="",AND(CF261=CF260,CF261=CF262)),NA(), CF261)</f>
        <v>0</v>
      </c>
      <c r="CG383">
        <f>IF(ISNA(CH383),NA(),CG261)</f>
        <v>0</v>
      </c>
      <c r="CH383">
        <f>IF(OR(CH261="",AND(CH261=CH260,CH261=CH262)),NA(), CH261)</f>
        <v>0</v>
      </c>
      <c r="CI383">
        <f>IF(ISNA(CJ383),NA(),CI261)</f>
        <v>0</v>
      </c>
      <c r="CJ383">
        <f>IF(OR(CJ261="",AND(CJ261=CJ260,CJ261=CJ262)),NA(), CJ261)</f>
        <v>0</v>
      </c>
      <c r="CK383">
        <f>IF(ISNA(CL383),NA(),CK261)</f>
        <v>0</v>
      </c>
      <c r="CL383">
        <f>IF(OR(CL261="",AND(CL261=CL260,CL261=CL262)),NA(), CL261)</f>
        <v>0</v>
      </c>
      <c r="CM383">
        <f>IF(ISNA(CN383),NA(),CM261)</f>
        <v>0</v>
      </c>
      <c r="CN383">
        <f>IF(OR(CN261="",AND(CN261=CN260,CN261=CN262)),NA(), CN261)</f>
        <v>0</v>
      </c>
      <c r="CO383">
        <f>IF(ISNA(CP383),NA(),CO261)</f>
        <v>0</v>
      </c>
      <c r="CP383">
        <f>IF(OR(CP261="",AND(CP261=CP260,CP261=CP262)),NA(), CP261)</f>
        <v>0</v>
      </c>
      <c r="CQ383">
        <f>IF(ISNA(CR383),NA(),CQ261)</f>
        <v>0</v>
      </c>
      <c r="CR383">
        <f>IF(OR(CR261="",AND(CR261=CR260,CR261=CR262)),NA(), CR261)</f>
        <v>0</v>
      </c>
      <c r="CS383">
        <f>IF(ISNA(CT383),NA(),CS261)</f>
        <v>0</v>
      </c>
      <c r="CT383">
        <f>IF(OR(CT261="",AND(CT261=CT260,CT261=CT262)),NA(), CT261)</f>
        <v>0</v>
      </c>
      <c r="CU383">
        <f>IF(ISNA(CV383),NA(),CU261)</f>
        <v>0</v>
      </c>
      <c r="CV383">
        <f>IF(OR(CV261="",AND(CV261=CV260,CV261=CV262)),NA(), CV261)</f>
        <v>0</v>
      </c>
      <c r="CW383">
        <f>IF(ISNA(CX383),NA(),CW261)</f>
        <v>0</v>
      </c>
      <c r="CX383">
        <f>IF(OR(CX261="",AND(CX261=CX260,CX261=CX262)),NA(), CX261)</f>
        <v>0</v>
      </c>
      <c r="CY383">
        <f>IF(ISNA(CZ383),NA(),CY261)</f>
        <v>0</v>
      </c>
      <c r="CZ383">
        <f>IF(OR(CZ261="",AND(CZ261=CZ260,CZ261=CZ262)),NA(), CZ261)</f>
        <v>0</v>
      </c>
      <c r="DA383">
        <f>IF(ISNA(DB383),NA(),DA261)</f>
        <v>0</v>
      </c>
      <c r="DB383">
        <f>IF(OR(DB261="",AND(DB261=DB260,DB261=DB262)),NA(), DB261)</f>
        <v>0</v>
      </c>
      <c r="DC383">
        <f>IF(ISNA(DD383),NA(),DC261)</f>
        <v>0</v>
      </c>
      <c r="DD383">
        <f>IF(OR(DD261="",AND(DD261=DD260,DD261=DD262)),NA(), DD261)</f>
        <v>0</v>
      </c>
      <c r="DE383">
        <f>IF(ISNA(DF383),NA(),DE261)</f>
        <v>0</v>
      </c>
      <c r="DF383">
        <f>IF(OR(DF261="",AND(DF261=DF260,DF261=DF262)),NA(), DF261)</f>
        <v>0</v>
      </c>
      <c r="DG383">
        <f>IF(ISNA(DH383),NA(),DG261)</f>
        <v>0</v>
      </c>
      <c r="DH383">
        <f>IF(OR(DH261="",AND(DH261=DH260,DH261=DH262)),NA(), DH261)</f>
        <v>0</v>
      </c>
      <c r="DI383">
        <f>IF(ISNA(DJ383),NA(),DI261)</f>
        <v>0</v>
      </c>
      <c r="DJ383">
        <f>IF(OR(DJ261="",AND(DJ261=DJ260,DJ261=DJ262)),NA(), DJ261)</f>
        <v>0</v>
      </c>
      <c r="DK383">
        <f>IF(ISNA(DL383),NA(),DK261)</f>
        <v>0</v>
      </c>
      <c r="DL383">
        <f>IF(OR(DL261="",AND(DL261=DL260,DL261=DL262)),NA(), DL261)</f>
        <v>0</v>
      </c>
      <c r="DM383">
        <f>IF(ISNA(DN383),NA(),DM261)</f>
        <v>0</v>
      </c>
      <c r="DN383">
        <f>IF(OR(DN261="",AND(DN261=DN260,DN261=DN262)),NA(), DN261)</f>
        <v>0</v>
      </c>
      <c r="DO383">
        <f>IF(ISNA(DP383),NA(),DO261)</f>
        <v>0</v>
      </c>
      <c r="DP383">
        <f>IF(OR(DP261="",AND(DP261=DP260,DP261=DP262)),NA(), DP261)</f>
        <v>0</v>
      </c>
      <c r="DQ383">
        <f>IF(ISNA(DR383),NA(),DQ261)</f>
        <v>0</v>
      </c>
      <c r="DR383">
        <f>IF(OR(DR261="",AND(DR261=DR260,DR261=DR262)),NA(), DR261)</f>
        <v>0</v>
      </c>
      <c r="DS383">
        <f>IF(ISNA(DT383),NA(),DS261)</f>
        <v>0</v>
      </c>
      <c r="DT383">
        <f>IF(OR(DT261="",AND(DT261=DT260,DT261=DT262)),NA(), DT261)</f>
        <v>0</v>
      </c>
      <c r="DU383">
        <f>IF(ISNA(DV383),NA(),DU261)</f>
        <v>0</v>
      </c>
      <c r="DV383">
        <f>IF(OR(DV261="",AND(DV261=DV260,DV261=DV262)),NA(), DV261)</f>
        <v>0</v>
      </c>
      <c r="DW383">
        <f>IF(ISNA(DX383),NA(),DW261)</f>
        <v>0</v>
      </c>
      <c r="DX383">
        <f>IF(OR(DX261="",AND(DX261=DX260,DX261=DX262)),NA(), DX261)</f>
        <v>0</v>
      </c>
      <c r="DY383">
        <f>IF(ISNA(DZ383),NA(),DY261)</f>
        <v>0</v>
      </c>
      <c r="DZ383">
        <f>IF(OR(DZ261="",AND(DZ261=DZ260,DZ261=DZ262)),NA(), DZ261)</f>
        <v>0</v>
      </c>
      <c r="EA383">
        <f>IF(ISNA(EB383),NA(),EA261)</f>
        <v>0</v>
      </c>
      <c r="EB383">
        <f>IF(OR(EB261="",AND(EB261=EB260,EB261=EB262)),NA(), EB261)</f>
        <v>0</v>
      </c>
      <c r="EC383">
        <f>IF(ISNA(ED383),NA(),EC261)</f>
        <v>0</v>
      </c>
      <c r="ED383">
        <f>IF(OR(ED261="",AND(ED261=ED260,ED261=ED262)),NA(), ED261)</f>
        <v>0</v>
      </c>
      <c r="EE383">
        <f>IF(ISNA(EF383),NA(),EE261)</f>
        <v>0</v>
      </c>
      <c r="EF383">
        <f>IF(OR(EF261="",AND(EF261=EF260,EF261=EF262)),NA(), EF261)</f>
        <v>0</v>
      </c>
      <c r="EI383">
        <f>IF(ISNA(EJ383),NA(),EI261)</f>
        <v>0</v>
      </c>
      <c r="EJ383">
        <f>IF(OR(EJ261="",AND(EJ261=EJ260,EJ261=EJ262)),NA(), EJ261)</f>
        <v>0</v>
      </c>
      <c r="EK383">
        <f>IF(ISNA(EL383),NA(),EK261)</f>
        <v>0</v>
      </c>
      <c r="EL383">
        <f>IF(OR(EL261="",AND(EL261=EL260,EL261=EL262)),NA(), EL261)</f>
        <v>0</v>
      </c>
      <c r="EM383">
        <f>IF(ISNA(EN383),NA(),EM261)</f>
        <v>0</v>
      </c>
      <c r="EN383">
        <f>IF(OR(EN261="",AND(EN261=EN260,EN261=EN262)),NA(), EN261)</f>
        <v>0</v>
      </c>
      <c r="EO383">
        <f>IF(ISNA(EP383),NA(),EO261)</f>
        <v>0</v>
      </c>
      <c r="EP383">
        <f>IF(OR(EP261="",AND(EP261=EP260,EP261=EP262)),NA(), EP261)</f>
        <v>0</v>
      </c>
      <c r="EQ383">
        <f>IF(ISNA(ER383),NA(),EQ261)</f>
        <v>0</v>
      </c>
      <c r="ER383">
        <f>IF(OR(ER261="",AND(ER261=ER260,ER261=ER262)),NA(), ER261)</f>
        <v>0</v>
      </c>
      <c r="ES383">
        <f>IF(ISNA(ET383),NA(),ES261)</f>
        <v>0</v>
      </c>
      <c r="ET383">
        <f>IF(OR(ET261="",AND(ET261=ET260,ET261=ET262)),NA(), ET261)</f>
        <v>0</v>
      </c>
      <c r="EU383">
        <f>IF(ISNA(EV383),NA(),EU261)</f>
        <v>0</v>
      </c>
      <c r="EV383">
        <f>IF(OR(EV261="",AND(EV261=EV260,EV261=EV262)),NA(), EV261)</f>
        <v>0</v>
      </c>
      <c r="EW383">
        <f>IF(ISNA(EX383),NA(),EW261)</f>
        <v>0</v>
      </c>
      <c r="EX383">
        <f>IF(OR(EX261="",AND(EX261=EX260,EX261=EX262)),NA(), EX261)</f>
        <v>0</v>
      </c>
      <c r="EY383">
        <f>IF(ISNA(EZ383),NA(),EY261)</f>
        <v>0</v>
      </c>
      <c r="EZ383">
        <f>IF(OR(EZ261="",AND(EZ261=EZ260,EZ261=EZ262)),NA(), EZ261)</f>
        <v>0</v>
      </c>
      <c r="FA383">
        <f>IF(ISNA(FB383),NA(),FA261)</f>
        <v>0</v>
      </c>
      <c r="FB383">
        <f>IF(OR(FB261="",AND(FB261=FB260,FB261=FB262)),NA(), FB261)</f>
        <v>0</v>
      </c>
      <c r="FC383">
        <f>IF(ISNA(FD383),NA(),FC261)</f>
        <v>0</v>
      </c>
      <c r="FD383">
        <f>IF(OR(FD261="",AND(FD261=FD260,FD261=FD262)),NA(), FD261)</f>
        <v>0</v>
      </c>
      <c r="FE383">
        <f>IF(ISNA(FF383),NA(),FE261)</f>
        <v>0</v>
      </c>
      <c r="FF383">
        <f>IF(OR(FF261="",AND(FF261=FF260,FF261=FF262)),NA(), FF261)</f>
        <v>0</v>
      </c>
      <c r="FG383">
        <f>IF(ISNA(FH383),NA(),FG261)</f>
        <v>0</v>
      </c>
      <c r="FH383">
        <f>IF(OR(FH261="",AND(FH261=FH260,FH261=FH262)),NA(), FH261)</f>
        <v>0</v>
      </c>
      <c r="FI383">
        <f>IF(ISNA(FJ383),NA(),FI261)</f>
        <v>0</v>
      </c>
      <c r="FJ383">
        <f>IF(OR(FJ261="",AND(FJ261=FJ260,FJ261=FJ262)),NA(), FJ261)</f>
        <v>0</v>
      </c>
      <c r="FK383">
        <f>IF(ISNA(FL383),NA(),FK261)</f>
        <v>0</v>
      </c>
      <c r="FL383">
        <f>IF(OR(FL261="",AND(FL261=FL260,FL261=FL262)),NA(), FL261)</f>
        <v>0</v>
      </c>
      <c r="FM383">
        <f>IF(ISNA(FN383),NA(),FM261)</f>
        <v>0</v>
      </c>
      <c r="FN383">
        <f>IF(OR(FN261="",AND(FN261=FN260,FN261=FN262)),NA(), FN261)</f>
        <v>0</v>
      </c>
      <c r="FO383">
        <f>IF(ISNA(FP383),NA(),FO261)</f>
        <v>0</v>
      </c>
      <c r="FP383">
        <f>IF(OR(FP261="",AND(FP261=FP260,FP261=FP262)),NA(), FP261)</f>
        <v>0</v>
      </c>
      <c r="FQ383">
        <f>IF(ISNA(FR383),NA(),FQ261)</f>
        <v>0</v>
      </c>
      <c r="FR383">
        <f>IF(OR(FR261="",AND(FR261=FR260,FR261=FR262)),NA(), FR261)</f>
        <v>0</v>
      </c>
      <c r="FS383">
        <f>IF(ISNA(FT383),NA(),FS261)</f>
        <v>0</v>
      </c>
      <c r="FT383">
        <f>IF(OR(FT261="",AND(FT261=FT260,FT261=FT262)),NA(), FT261)</f>
        <v>0</v>
      </c>
      <c r="FU383">
        <f>IF(ISNA(FV383),NA(),FU261)</f>
        <v>0</v>
      </c>
      <c r="FV383">
        <f>IF(OR(FV261="",AND(FV261=FV260,FV261=FV262)),NA(), FV261)</f>
        <v>0</v>
      </c>
      <c r="FW383">
        <f>IF(ISNA(FX383),NA(),FW261)</f>
        <v>0</v>
      </c>
      <c r="FX383">
        <f>IF(OR(FX261="",AND(FX261=FX260,FX261=FX262)),NA(), FX261)</f>
        <v>0</v>
      </c>
      <c r="FY383">
        <f>IF(ISNA(FZ383),NA(),FY261)</f>
        <v>0</v>
      </c>
      <c r="FZ383">
        <f>IF(OR(FZ261="",AND(FZ261=FZ260,FZ261=FZ262)),NA(), FZ261)</f>
        <v>0</v>
      </c>
      <c r="GA383">
        <f>IF(ISNA(GB383),NA(),GA261)</f>
        <v>0</v>
      </c>
      <c r="GB383">
        <f>IF(OR(GB261="",AND(GB261=GB260,GB261=GB262)),NA(), GB261)</f>
        <v>0</v>
      </c>
      <c r="GC383">
        <f>IF(ISNA(GD383),NA(),GC261)</f>
        <v>0</v>
      </c>
      <c r="GD383">
        <f>IF(OR(GD261="",AND(GD261=GD260,GD261=GD262)),NA(), GD261)</f>
        <v>0</v>
      </c>
      <c r="GE383">
        <f>IF(ISNA(GF383),NA(),GE261)</f>
        <v>0</v>
      </c>
      <c r="GF383">
        <f>IF(OR(GF261="",AND(GF261=GF260,GF261=GF262)),NA(), GF261)</f>
        <v>0</v>
      </c>
      <c r="GG383">
        <f>IF(ISNA(GH383),NA(),GG261)</f>
        <v>0</v>
      </c>
      <c r="GH383">
        <f>IF(OR(GH261="",AND(GH261=GH260,GH261=GH262)),NA(), GH261)</f>
        <v>0</v>
      </c>
      <c r="GI383">
        <f>IF(ISNA(GJ383),NA(),GI261)</f>
        <v>0</v>
      </c>
      <c r="GJ383">
        <f>IF(OR(GJ261="",AND(GJ261=GJ260,GJ261=GJ262)),NA(), GJ261)</f>
        <v>0</v>
      </c>
      <c r="GK383">
        <f>IF(ISNA(GL383),NA(),GK261)</f>
        <v>0</v>
      </c>
      <c r="GL383">
        <f>IF(OR(GL261="",AND(GL261=GL260,GL261=GL262)),NA(), GL261)</f>
        <v>0</v>
      </c>
      <c r="GM383">
        <f>IF(ISNA(GN383),NA(),GM261)</f>
        <v>0</v>
      </c>
      <c r="GN383">
        <f>IF(OR(GN261="",AND(GN261=GN260,GN261=GN262)),NA(), GN261)</f>
        <v>0</v>
      </c>
      <c r="GO383">
        <f>IF(ISNA(GP383),NA(),GO261)</f>
        <v>0</v>
      </c>
      <c r="GP383">
        <f>IF(OR(GP261="",AND(GP261=GP260,GP261=GP262)),NA(), GP261)</f>
        <v>0</v>
      </c>
      <c r="GQ383">
        <f>IF(ISNA(GR383),NA(),GQ261)</f>
        <v>0</v>
      </c>
      <c r="GR383">
        <f>IF(OR(GR261="",AND(GR261=GR260,GR261=GR262)),NA(), GR261)</f>
        <v>0</v>
      </c>
      <c r="GS383">
        <f>IF(ISNA(GT383),NA(),GS261)</f>
        <v>0</v>
      </c>
      <c r="GT383">
        <f>IF(OR(GT261="",AND(GT261=GT260,GT261=GT262)),NA(), GT261)</f>
        <v>0</v>
      </c>
      <c r="GU383">
        <f>IF(ISNA(GV383),NA(),GU261)</f>
        <v>0</v>
      </c>
      <c r="GV383">
        <f>IF(OR(GV261="",AND(GV261=GV260,GV261=GV262)),NA(), GV261)</f>
        <v>0</v>
      </c>
      <c r="GW383">
        <f>IF(ISNA(GX383),NA(),GW261)</f>
        <v>0</v>
      </c>
      <c r="GX383">
        <f>IF(OR(GX261="",AND(GX261=GX260,GX261=GX262)),NA(), GX261)</f>
        <v>0</v>
      </c>
      <c r="GY383">
        <f>IF(ISNA(GZ383),NA(),GY261)</f>
        <v>0</v>
      </c>
      <c r="GZ383">
        <f>IF(OR(GZ261="",AND(GZ261=GZ260,GZ261=GZ262)),NA(), GZ261)</f>
        <v>0</v>
      </c>
      <c r="HA383">
        <f>IF(ISNA(HB383),NA(),HA261)</f>
        <v>0</v>
      </c>
      <c r="HB383">
        <f>IF(OR(HB261="",AND(HB261=HB260,HB261=HB262)),NA(), HB261)</f>
        <v>0</v>
      </c>
      <c r="HC383">
        <f>IF(ISNA(HD383),NA(),HC261)</f>
        <v>0</v>
      </c>
      <c r="HD383">
        <f>IF(OR(HD261="",AND(HD261=HD260,HD261=HD262)),NA(), HD261)</f>
        <v>0</v>
      </c>
      <c r="HE383">
        <f>IF(ISNA(HF383),NA(),HE261)</f>
        <v>0</v>
      </c>
      <c r="HF383">
        <f>IF(OR(HF261="",AND(HF261=HF260,HF261=HF262)),NA(), HF261)</f>
        <v>0</v>
      </c>
      <c r="HG383">
        <f>IF(ISNA(HH383),NA(),HG261)</f>
        <v>0</v>
      </c>
      <c r="HH383">
        <f>IF(OR(HH261="",AND(HH261=HH260,HH261=HH262)),NA(), HH261)</f>
        <v>0</v>
      </c>
      <c r="HI383">
        <f>IF(ISNA(HJ383),NA(),HI261)</f>
        <v>0</v>
      </c>
      <c r="HJ383">
        <f>IF(OR(HJ261="",AND(HJ261=HJ260,HJ261=HJ262)),NA(), HJ261)</f>
        <v>0</v>
      </c>
      <c r="HK383">
        <f>IF(ISNA(HL383),NA(),HK261)</f>
        <v>0</v>
      </c>
      <c r="HL383">
        <f>IF(OR(HL261="",AND(HL261=HL260,HL261=HL262)),NA(), HL261)</f>
        <v>0</v>
      </c>
      <c r="HM383">
        <f>IF(ISNA(HN383),NA(),HM261)</f>
        <v>0</v>
      </c>
      <c r="HN383">
        <f>IF(OR(HN261="",AND(HN261=HN260,HN261=HN262)),NA(), HN261)</f>
        <v>0</v>
      </c>
      <c r="HO383">
        <f>IF(ISNA(HP383),NA(),HO261)</f>
        <v>0</v>
      </c>
      <c r="HP383">
        <f>IF(OR(HP261="",AND(HP261=HP260,HP261=HP262)),NA(), HP261)</f>
        <v>0</v>
      </c>
      <c r="HQ383">
        <f>IF(ISNA(HR383),NA(),HQ261)</f>
        <v>0</v>
      </c>
      <c r="HR383">
        <f>IF(OR(HR261="",AND(HR261=HR260,HR261=HR262)),NA(), HR261)</f>
        <v>0</v>
      </c>
      <c r="HS383">
        <f>IF(ISNA(HT383),NA(),HS261)</f>
        <v>0</v>
      </c>
      <c r="HT383">
        <f>IF(OR(HT261="",AND(HT261=HT260,HT261=HT262)),NA(), HT261)</f>
        <v>0</v>
      </c>
      <c r="HU383">
        <f>IF(ISNA(HV383),NA(),HU261)</f>
        <v>0</v>
      </c>
      <c r="HV383">
        <f>IF(OR(HV261="",AND(HV261=HV260,HV261=HV262)),NA(), HV261)</f>
        <v>0</v>
      </c>
      <c r="HW383">
        <f>IF(ISNA(HX383),NA(),HW261)</f>
        <v>0</v>
      </c>
      <c r="HX383">
        <f>IF(OR(HX261="",AND(HX261=HX260,HX261=HX262)),NA(), HX261)</f>
        <v>0</v>
      </c>
      <c r="HY383">
        <f>IF(ISNA(HZ383),NA(),HY261)</f>
        <v>0</v>
      </c>
      <c r="HZ383">
        <f>IF(OR(HZ261="",AND(HZ261=HZ260,HZ261=HZ262)),NA(), HZ261)</f>
        <v>0</v>
      </c>
      <c r="IA383">
        <f>IF(ISNA(IB383),NA(),IA261)</f>
        <v>0</v>
      </c>
      <c r="IB383">
        <f>IF(OR(IB261="",AND(IB261=IB260,IB261=IB262)),NA(), IB261)</f>
        <v>0</v>
      </c>
      <c r="IC383">
        <f>IF(ISNA(ID383),NA(),IC261)</f>
        <v>0</v>
      </c>
      <c r="ID383">
        <f>IF(OR(ID261="",AND(ID261=ID260,ID261=ID262)),NA(), ID261)</f>
        <v>0</v>
      </c>
      <c r="IE383">
        <f>IF(ISNA(IF383),NA(),IE261)</f>
        <v>0</v>
      </c>
      <c r="IF383">
        <f>IF(OR(IF261="",AND(IF261=IF260,IF261=IF262)),NA(), IF261)</f>
        <v>0</v>
      </c>
      <c r="IG383">
        <f>IF(ISNA(IH383),NA(),IG261)</f>
        <v>0</v>
      </c>
      <c r="IH383">
        <f>IF(OR(IH261="",AND(IH261=IH260,IH261=IH262)),NA(), IH261)</f>
        <v>0</v>
      </c>
      <c r="II383">
        <f>IF(ISNA(IJ383),NA(),II261)</f>
        <v>0</v>
      </c>
      <c r="IJ383">
        <f>IF(OR(IJ261="",AND(IJ261=IJ260,IJ261=IJ262)),NA(), IJ261)</f>
        <v>0</v>
      </c>
      <c r="IK383">
        <f>IF(ISNA(IL383),NA(),IK261)</f>
        <v>0</v>
      </c>
      <c r="IL383">
        <f>IF(OR(IL261="",AND(IL261=IL260,IL261=IL262)),NA(), IL261)</f>
        <v>0</v>
      </c>
      <c r="IM383">
        <f>IF(ISNA(IN383),NA(),IM261)</f>
        <v>0</v>
      </c>
      <c r="IN383">
        <f>IF(OR(IN261="",AND(IN261=IN260,IN261=IN262)),NA(), IN261)</f>
        <v>0</v>
      </c>
      <c r="IO383">
        <f>IF(ISNA(IP383),NA(),IO261)</f>
        <v>0</v>
      </c>
      <c r="IP383">
        <f>IF(OR(IP261="",AND(IP261=IP260,IP261=IP262)),NA(), IP261)</f>
        <v>0</v>
      </c>
      <c r="IQ383">
        <f>IF(ISNA(IR383),NA(),IQ261)</f>
        <v>0</v>
      </c>
      <c r="IR383">
        <f>IF(OR(IR261="",AND(IR261=IR260,IR261=IR262)),NA(), IR261)</f>
        <v>0</v>
      </c>
      <c r="IS383">
        <f>IF(ISNA(IT383),NA(),IS261)</f>
        <v>0</v>
      </c>
      <c r="IT383">
        <f>IF(OR(IT261="",AND(IT261=IT260,IT261=IT262)),NA(), IT261)</f>
        <v>0</v>
      </c>
      <c r="IU383">
        <f>IF(ISNA(IV383),NA(),IU261)</f>
        <v>0</v>
      </c>
      <c r="IV383">
        <f>IF(OR(IV261="",AND(IV261=IV260,IV261=IV262)),NA(), IV261)</f>
        <v>0</v>
      </c>
      <c r="IW383">
        <f>IF(ISNA(IX383),NA(),IW261)</f>
        <v>0</v>
      </c>
      <c r="IX383">
        <f>IF(OR(IX261="",AND(IX261=IX260,IX261=IX262)),NA(), IX261)</f>
        <v>0</v>
      </c>
      <c r="IY383">
        <f>IF(ISNA(IZ383),NA(),IY261)</f>
        <v>0</v>
      </c>
      <c r="IZ383">
        <f>IF(OR(IZ261="",AND(IZ261=IZ260,IZ261=IZ262)),NA(), IZ261)</f>
        <v>0</v>
      </c>
      <c r="JA383">
        <f>IF(ISNA(JB383),NA(),JA261)</f>
        <v>0</v>
      </c>
      <c r="JB383">
        <f>IF(OR(JB261="",AND(JB261=JB260,JB261=JB262)),NA(), JB261)</f>
        <v>0</v>
      </c>
      <c r="JC383">
        <f>IF(ISNA(JD383),NA(),JC261)</f>
        <v>0</v>
      </c>
      <c r="JD383">
        <f>IF(OR(JD261="",AND(JD261=JD260,JD261=JD262)),NA(), JD261)</f>
        <v>0</v>
      </c>
      <c r="JE383">
        <f>IF(ISNA(JF383),NA(),JE261)</f>
        <v>0</v>
      </c>
      <c r="JF383">
        <f>IF(OR(JF261="",AND(JF261=JF260,JF261=JF262)),NA(), JF261)</f>
        <v>0</v>
      </c>
      <c r="JG383">
        <f>IF(ISNA(JH383),NA(),JG261)</f>
        <v>0</v>
      </c>
      <c r="JH383">
        <f>IF(OR(JH261="",AND(JH261=JH260,JH261=JH262)),NA(), JH261)</f>
        <v>0</v>
      </c>
      <c r="JI383">
        <f>IF(ISNA(JJ383),NA(),JI261)</f>
        <v>0</v>
      </c>
      <c r="JJ383">
        <f>IF(OR(JJ261="",AND(JJ261=JJ260,JJ261=JJ262)),NA(), JJ261)</f>
        <v>0</v>
      </c>
    </row>
    <row r="384" spans="5:270">
      <c r="E384">
        <f>IF(ISNA(F384),NA(),E262)</f>
        <v>0</v>
      </c>
      <c r="F384">
        <f>IF(OR(F262="",AND(F262=F261,F262=F263)),NA(), F262)</f>
        <v>0</v>
      </c>
      <c r="G384">
        <f>IF(ISNA(H384),NA(),G262)</f>
        <v>0</v>
      </c>
      <c r="H384">
        <f>IF(OR(H262="",AND(H262=H261,H262=H263)),NA(), H262)</f>
        <v>0</v>
      </c>
      <c r="I384">
        <f>IF(ISNA(J384),NA(),I262)</f>
        <v>0</v>
      </c>
      <c r="J384">
        <f>IF(OR(J262="",AND(J262=J261,J262=J263)),NA(), J262)</f>
        <v>0</v>
      </c>
      <c r="K384">
        <f>IF(ISNA(L384),NA(),K262)</f>
        <v>0</v>
      </c>
      <c r="L384">
        <f>IF(OR(L262="",AND(L262=L261,L262=L263)),NA(), L262)</f>
        <v>0</v>
      </c>
      <c r="M384">
        <f>IF(ISNA(N384),NA(),M262)</f>
        <v>0</v>
      </c>
      <c r="N384">
        <f>IF(OR(N262="",AND(N262=N261,N262=N263)),NA(), N262)</f>
        <v>0</v>
      </c>
      <c r="O384">
        <f>IF(ISNA(P384),NA(),O262)</f>
        <v>0</v>
      </c>
      <c r="P384">
        <f>IF(OR(P262="",AND(P262=P261,P262=P263)),NA(), P262)</f>
        <v>0</v>
      </c>
      <c r="Q384">
        <f>IF(ISNA(R384),NA(),Q262)</f>
        <v>0</v>
      </c>
      <c r="R384">
        <f>IF(OR(R262="",AND(R262=R261,R262=R263)),NA(), R262)</f>
        <v>0</v>
      </c>
      <c r="S384">
        <f>IF(ISNA(T384),NA(),S262)</f>
        <v>0</v>
      </c>
      <c r="T384">
        <f>IF(OR(T262="",AND(T262=T261,T262=T263)),NA(), T262)</f>
        <v>0</v>
      </c>
      <c r="U384">
        <f>IF(ISNA(V384),NA(),U262)</f>
        <v>0</v>
      </c>
      <c r="V384">
        <f>IF(OR(V262="",AND(V262=V261,V262=V263)),NA(), V262)</f>
        <v>0</v>
      </c>
      <c r="W384">
        <f>IF(ISNA(X384),NA(),W262)</f>
        <v>0</v>
      </c>
      <c r="X384">
        <f>IF(OR(X262="",AND(X262=X261,X262=X263)),NA(), X262)</f>
        <v>0</v>
      </c>
      <c r="Y384">
        <f>IF(ISNA(Z384),NA(),Y262)</f>
        <v>0</v>
      </c>
      <c r="Z384">
        <f>IF(OR(Z262="",AND(Z262=Z261,Z262=Z263)),NA(), Z262)</f>
        <v>0</v>
      </c>
      <c r="AA384">
        <f>IF(ISNA(AB384),NA(),AA262)</f>
        <v>0</v>
      </c>
      <c r="AB384">
        <f>IF(OR(AB262="",AND(AB262=AB261,AB262=AB263)),NA(), AB262)</f>
        <v>0</v>
      </c>
      <c r="AC384">
        <f>IF(ISNA(AD384),NA(),AC262)</f>
        <v>0</v>
      </c>
      <c r="AD384">
        <f>IF(OR(AD262="",AND(AD262=AD261,AD262=AD263)),NA(), AD262)</f>
        <v>0</v>
      </c>
      <c r="AE384">
        <f>IF(ISNA(AF384),NA(),AE262)</f>
        <v>0</v>
      </c>
      <c r="AF384">
        <f>IF(OR(AF262="",AND(AF262=AF261,AF262=AF263)),NA(), AF262)</f>
        <v>0</v>
      </c>
      <c r="AG384">
        <f>IF(ISNA(AH384),NA(),AG262)</f>
        <v>0</v>
      </c>
      <c r="AH384">
        <f>IF(OR(AH262="",AND(AH262=AH261,AH262=AH263)),NA(), AH262)</f>
        <v>0</v>
      </c>
      <c r="AI384">
        <f>IF(ISNA(AJ384),NA(),AI262)</f>
        <v>0</v>
      </c>
      <c r="AJ384">
        <f>IF(OR(AJ262="",AND(AJ262=AJ261,AJ262=AJ263)),NA(), AJ262)</f>
        <v>0</v>
      </c>
      <c r="AK384">
        <f>IF(ISNA(AL384),NA(),AK262)</f>
        <v>0</v>
      </c>
      <c r="AL384">
        <f>IF(OR(AL262="",AND(AL262=AL261,AL262=AL263)),NA(), AL262)</f>
        <v>0</v>
      </c>
      <c r="AM384">
        <f>IF(ISNA(AN384),NA(),AM262)</f>
        <v>0</v>
      </c>
      <c r="AN384">
        <f>IF(OR(AN262="",AND(AN262=AN261,AN262=AN263)),NA(), AN262)</f>
        <v>0</v>
      </c>
      <c r="AO384">
        <f>IF(ISNA(AP384),NA(),AO262)</f>
        <v>0</v>
      </c>
      <c r="AP384">
        <f>IF(OR(AP262="",AND(AP262=AP261,AP262=AP263)),NA(), AP262)</f>
        <v>0</v>
      </c>
      <c r="AQ384">
        <f>IF(ISNA(AR384),NA(),AQ262)</f>
        <v>0</v>
      </c>
      <c r="AR384">
        <f>IF(OR(AR262="",AND(AR262=AR261,AR262=AR263)),NA(), AR262)</f>
        <v>0</v>
      </c>
      <c r="AS384">
        <f>IF(ISNA(AT384),NA(),AS262)</f>
        <v>0</v>
      </c>
      <c r="AT384">
        <f>IF(OR(AT262="",AND(AT262=AT261,AT262=AT263)),NA(), AT262)</f>
        <v>0</v>
      </c>
      <c r="AU384">
        <f>IF(ISNA(AV384),NA(),AU262)</f>
        <v>0</v>
      </c>
      <c r="AV384">
        <f>IF(OR(AV262="",AND(AV262=AV261,AV262=AV263)),NA(), AV262)</f>
        <v>0</v>
      </c>
      <c r="AW384">
        <f>IF(ISNA(AX384),NA(),AW262)</f>
        <v>0</v>
      </c>
      <c r="AX384">
        <f>IF(OR(AX262="",AND(AX262=AX261,AX262=AX263)),NA(), AX262)</f>
        <v>0</v>
      </c>
      <c r="AY384">
        <f>IF(ISNA(AZ384),NA(),AY262)</f>
        <v>0</v>
      </c>
      <c r="AZ384">
        <f>IF(OR(AZ262="",AND(AZ262=AZ261,AZ262=AZ263)),NA(), AZ262)</f>
        <v>0</v>
      </c>
      <c r="BA384">
        <f>IF(ISNA(BB384),NA(),BA262)</f>
        <v>0</v>
      </c>
      <c r="BB384">
        <f>IF(OR(BB262="",AND(BB262=BB261,BB262=BB263)),NA(), BB262)</f>
        <v>0</v>
      </c>
      <c r="BC384">
        <f>IF(ISNA(BD384),NA(),BC262)</f>
        <v>0</v>
      </c>
      <c r="BD384">
        <f>IF(OR(BD262="",AND(BD262=BD261,BD262=BD263)),NA(), BD262)</f>
        <v>0</v>
      </c>
      <c r="BE384">
        <f>IF(ISNA(BF384),NA(),BE262)</f>
        <v>0</v>
      </c>
      <c r="BF384">
        <f>IF(OR(BF262="",AND(BF262=BF261,BF262=BF263)),NA(), BF262)</f>
        <v>0</v>
      </c>
      <c r="BG384">
        <f>IF(ISNA(BH384),NA(),BG262)</f>
        <v>0</v>
      </c>
      <c r="BH384">
        <f>IF(OR(BH262="",AND(BH262=BH261,BH262=BH263)),NA(), BH262)</f>
        <v>0</v>
      </c>
      <c r="BI384">
        <f>IF(ISNA(BJ384),NA(),BI262)</f>
        <v>0</v>
      </c>
      <c r="BJ384">
        <f>IF(OR(BJ262="",AND(BJ262=BJ261,BJ262=BJ263)),NA(), BJ262)</f>
        <v>0</v>
      </c>
      <c r="BK384">
        <f>IF(ISNA(BL384),NA(),BK262)</f>
        <v>0</v>
      </c>
      <c r="BL384">
        <f>IF(OR(BL262="",AND(BL262=BL261,BL262=BL263)),NA(), BL262)</f>
        <v>0</v>
      </c>
      <c r="BM384">
        <f>IF(ISNA(BN384),NA(),BM262)</f>
        <v>0</v>
      </c>
      <c r="BN384">
        <f>IF(OR(BN262="",AND(BN262=BN261,BN262=BN263)),NA(), BN262)</f>
        <v>0</v>
      </c>
      <c r="BO384">
        <f>IF(ISNA(BP384),NA(),BO262)</f>
        <v>0</v>
      </c>
      <c r="BP384">
        <f>IF(OR(BP262="",AND(BP262=BP261,BP262=BP263)),NA(), BP262)</f>
        <v>0</v>
      </c>
      <c r="BQ384">
        <f>IF(ISNA(BR384),NA(),BQ262)</f>
        <v>0</v>
      </c>
      <c r="BR384">
        <f>IF(OR(BR262="",AND(BR262=BR261,BR262=BR263)),NA(), BR262)</f>
        <v>0</v>
      </c>
      <c r="BS384">
        <f>IF(ISNA(BT384),NA(),BS262)</f>
        <v>0</v>
      </c>
      <c r="BT384">
        <f>IF(OR(BT262="",AND(BT262=BT261,BT262=BT263)),NA(), BT262)</f>
        <v>0</v>
      </c>
      <c r="BU384">
        <f>IF(ISNA(BV384),NA(),BU262)</f>
        <v>0</v>
      </c>
      <c r="BV384">
        <f>IF(OR(BV262="",AND(BV262=BV261,BV262=BV263)),NA(), BV262)</f>
        <v>0</v>
      </c>
      <c r="BW384">
        <f>IF(ISNA(BX384),NA(),BW262)</f>
        <v>0</v>
      </c>
      <c r="BX384">
        <f>IF(OR(BX262="",AND(BX262=BX261,BX262=BX263)),NA(), BX262)</f>
        <v>0</v>
      </c>
      <c r="BY384">
        <f>IF(ISNA(BZ384),NA(),BY262)</f>
        <v>0</v>
      </c>
      <c r="BZ384">
        <f>IF(OR(BZ262="",AND(BZ262=BZ261,BZ262=BZ263)),NA(), BZ262)</f>
        <v>0</v>
      </c>
      <c r="CA384">
        <f>IF(ISNA(CB384),NA(),CA262)</f>
        <v>0</v>
      </c>
      <c r="CB384">
        <f>IF(OR(CB262="",AND(CB262=CB261,CB262=CB263)),NA(), CB262)</f>
        <v>0</v>
      </c>
      <c r="CC384">
        <f>IF(ISNA(CD384),NA(),CC262)</f>
        <v>0</v>
      </c>
      <c r="CD384">
        <f>IF(OR(CD262="",AND(CD262=CD261,CD262=CD263)),NA(), CD262)</f>
        <v>0</v>
      </c>
      <c r="CE384">
        <f>IF(ISNA(CF384),NA(),CE262)</f>
        <v>0</v>
      </c>
      <c r="CF384">
        <f>IF(OR(CF262="",AND(CF262=CF261,CF262=CF263)),NA(), CF262)</f>
        <v>0</v>
      </c>
      <c r="CG384">
        <f>IF(ISNA(CH384),NA(),CG262)</f>
        <v>0</v>
      </c>
      <c r="CH384">
        <f>IF(OR(CH262="",AND(CH262=CH261,CH262=CH263)),NA(), CH262)</f>
        <v>0</v>
      </c>
      <c r="CI384">
        <f>IF(ISNA(CJ384),NA(),CI262)</f>
        <v>0</v>
      </c>
      <c r="CJ384">
        <f>IF(OR(CJ262="",AND(CJ262=CJ261,CJ262=CJ263)),NA(), CJ262)</f>
        <v>0</v>
      </c>
      <c r="CK384">
        <f>IF(ISNA(CL384),NA(),CK262)</f>
        <v>0</v>
      </c>
      <c r="CL384">
        <f>IF(OR(CL262="",AND(CL262=CL261,CL262=CL263)),NA(), CL262)</f>
        <v>0</v>
      </c>
      <c r="CM384">
        <f>IF(ISNA(CN384),NA(),CM262)</f>
        <v>0</v>
      </c>
      <c r="CN384">
        <f>IF(OR(CN262="",AND(CN262=CN261,CN262=CN263)),NA(), CN262)</f>
        <v>0</v>
      </c>
      <c r="CO384">
        <f>IF(ISNA(CP384),NA(),CO262)</f>
        <v>0</v>
      </c>
      <c r="CP384">
        <f>IF(OR(CP262="",AND(CP262=CP261,CP262=CP263)),NA(), CP262)</f>
        <v>0</v>
      </c>
      <c r="CQ384">
        <f>IF(ISNA(CR384),NA(),CQ262)</f>
        <v>0</v>
      </c>
      <c r="CR384">
        <f>IF(OR(CR262="",AND(CR262=CR261,CR262=CR263)),NA(), CR262)</f>
        <v>0</v>
      </c>
      <c r="CS384">
        <f>IF(ISNA(CT384),NA(),CS262)</f>
        <v>0</v>
      </c>
      <c r="CT384">
        <f>IF(OR(CT262="",AND(CT262=CT261,CT262=CT263)),NA(), CT262)</f>
        <v>0</v>
      </c>
      <c r="CU384">
        <f>IF(ISNA(CV384),NA(),CU262)</f>
        <v>0</v>
      </c>
      <c r="CV384">
        <f>IF(OR(CV262="",AND(CV262=CV261,CV262=CV263)),NA(), CV262)</f>
        <v>0</v>
      </c>
      <c r="CW384">
        <f>IF(ISNA(CX384),NA(),CW262)</f>
        <v>0</v>
      </c>
      <c r="CX384">
        <f>IF(OR(CX262="",AND(CX262=CX261,CX262=CX263)),NA(), CX262)</f>
        <v>0</v>
      </c>
      <c r="CY384">
        <f>IF(ISNA(CZ384),NA(),CY262)</f>
        <v>0</v>
      </c>
      <c r="CZ384">
        <f>IF(OR(CZ262="",AND(CZ262=CZ261,CZ262=CZ263)),NA(), CZ262)</f>
        <v>0</v>
      </c>
      <c r="DA384">
        <f>IF(ISNA(DB384),NA(),DA262)</f>
        <v>0</v>
      </c>
      <c r="DB384">
        <f>IF(OR(DB262="",AND(DB262=DB261,DB262=DB263)),NA(), DB262)</f>
        <v>0</v>
      </c>
      <c r="DC384">
        <f>IF(ISNA(DD384),NA(),DC262)</f>
        <v>0</v>
      </c>
      <c r="DD384">
        <f>IF(OR(DD262="",AND(DD262=DD261,DD262=DD263)),NA(), DD262)</f>
        <v>0</v>
      </c>
      <c r="DE384">
        <f>IF(ISNA(DF384),NA(),DE262)</f>
        <v>0</v>
      </c>
      <c r="DF384">
        <f>IF(OR(DF262="",AND(DF262=DF261,DF262=DF263)),NA(), DF262)</f>
        <v>0</v>
      </c>
      <c r="DG384">
        <f>IF(ISNA(DH384),NA(),DG262)</f>
        <v>0</v>
      </c>
      <c r="DH384">
        <f>IF(OR(DH262="",AND(DH262=DH261,DH262=DH263)),NA(), DH262)</f>
        <v>0</v>
      </c>
      <c r="DI384">
        <f>IF(ISNA(DJ384),NA(),DI262)</f>
        <v>0</v>
      </c>
      <c r="DJ384">
        <f>IF(OR(DJ262="",AND(DJ262=DJ261,DJ262=DJ263)),NA(), DJ262)</f>
        <v>0</v>
      </c>
      <c r="DK384">
        <f>IF(ISNA(DL384),NA(),DK262)</f>
        <v>0</v>
      </c>
      <c r="DL384">
        <f>IF(OR(DL262="",AND(DL262=DL261,DL262=DL263)),NA(), DL262)</f>
        <v>0</v>
      </c>
      <c r="DM384">
        <f>IF(ISNA(DN384),NA(),DM262)</f>
        <v>0</v>
      </c>
      <c r="DN384">
        <f>IF(OR(DN262="",AND(DN262=DN261,DN262=DN263)),NA(), DN262)</f>
        <v>0</v>
      </c>
      <c r="DO384">
        <f>IF(ISNA(DP384),NA(),DO262)</f>
        <v>0</v>
      </c>
      <c r="DP384">
        <f>IF(OR(DP262="",AND(DP262=DP261,DP262=DP263)),NA(), DP262)</f>
        <v>0</v>
      </c>
      <c r="DQ384">
        <f>IF(ISNA(DR384),NA(),DQ262)</f>
        <v>0</v>
      </c>
      <c r="DR384">
        <f>IF(OR(DR262="",AND(DR262=DR261,DR262=DR263)),NA(), DR262)</f>
        <v>0</v>
      </c>
      <c r="DS384">
        <f>IF(ISNA(DT384),NA(),DS262)</f>
        <v>0</v>
      </c>
      <c r="DT384">
        <f>IF(OR(DT262="",AND(DT262=DT261,DT262=DT263)),NA(), DT262)</f>
        <v>0</v>
      </c>
      <c r="DU384">
        <f>IF(ISNA(DV384),NA(),DU262)</f>
        <v>0</v>
      </c>
      <c r="DV384">
        <f>IF(OR(DV262="",AND(DV262=DV261,DV262=DV263)),NA(), DV262)</f>
        <v>0</v>
      </c>
      <c r="DW384">
        <f>IF(ISNA(DX384),NA(),DW262)</f>
        <v>0</v>
      </c>
      <c r="DX384">
        <f>IF(OR(DX262="",AND(DX262=DX261,DX262=DX263)),NA(), DX262)</f>
        <v>0</v>
      </c>
      <c r="DY384">
        <f>IF(ISNA(DZ384),NA(),DY262)</f>
        <v>0</v>
      </c>
      <c r="DZ384">
        <f>IF(OR(DZ262="",AND(DZ262=DZ261,DZ262=DZ263)),NA(), DZ262)</f>
        <v>0</v>
      </c>
      <c r="EA384">
        <f>IF(ISNA(EB384),NA(),EA262)</f>
        <v>0</v>
      </c>
      <c r="EB384">
        <f>IF(OR(EB262="",AND(EB262=EB261,EB262=EB263)),NA(), EB262)</f>
        <v>0</v>
      </c>
      <c r="EC384">
        <f>IF(ISNA(ED384),NA(),EC262)</f>
        <v>0</v>
      </c>
      <c r="ED384">
        <f>IF(OR(ED262="",AND(ED262=ED261,ED262=ED263)),NA(), ED262)</f>
        <v>0</v>
      </c>
      <c r="EE384">
        <f>IF(ISNA(EF384),NA(),EE262)</f>
        <v>0</v>
      </c>
      <c r="EF384">
        <f>IF(OR(EF262="",AND(EF262=EF261,EF262=EF263)),NA(), EF262)</f>
        <v>0</v>
      </c>
      <c r="EI384">
        <f>IF(ISNA(EJ384),NA(),EI262)</f>
        <v>0</v>
      </c>
      <c r="EJ384">
        <f>IF(OR(EJ262="",AND(EJ262=EJ261,EJ262=EJ263)),NA(), EJ262)</f>
        <v>0</v>
      </c>
      <c r="EK384">
        <f>IF(ISNA(EL384),NA(),EK262)</f>
        <v>0</v>
      </c>
      <c r="EL384">
        <f>IF(OR(EL262="",AND(EL262=EL261,EL262=EL263)),NA(), EL262)</f>
        <v>0</v>
      </c>
      <c r="EM384">
        <f>IF(ISNA(EN384),NA(),EM262)</f>
        <v>0</v>
      </c>
      <c r="EN384">
        <f>IF(OR(EN262="",AND(EN262=EN261,EN262=EN263)),NA(), EN262)</f>
        <v>0</v>
      </c>
      <c r="EO384">
        <f>IF(ISNA(EP384),NA(),EO262)</f>
        <v>0</v>
      </c>
      <c r="EP384">
        <f>IF(OR(EP262="",AND(EP262=EP261,EP262=EP263)),NA(), EP262)</f>
        <v>0</v>
      </c>
      <c r="EQ384">
        <f>IF(ISNA(ER384),NA(),EQ262)</f>
        <v>0</v>
      </c>
      <c r="ER384">
        <f>IF(OR(ER262="",AND(ER262=ER261,ER262=ER263)),NA(), ER262)</f>
        <v>0</v>
      </c>
      <c r="ES384">
        <f>IF(ISNA(ET384),NA(),ES262)</f>
        <v>0</v>
      </c>
      <c r="ET384">
        <f>IF(OR(ET262="",AND(ET262=ET261,ET262=ET263)),NA(), ET262)</f>
        <v>0</v>
      </c>
      <c r="EU384">
        <f>IF(ISNA(EV384),NA(),EU262)</f>
        <v>0</v>
      </c>
      <c r="EV384">
        <f>IF(OR(EV262="",AND(EV262=EV261,EV262=EV263)),NA(), EV262)</f>
        <v>0</v>
      </c>
      <c r="EW384">
        <f>IF(ISNA(EX384),NA(),EW262)</f>
        <v>0</v>
      </c>
      <c r="EX384">
        <f>IF(OR(EX262="",AND(EX262=EX261,EX262=EX263)),NA(), EX262)</f>
        <v>0</v>
      </c>
      <c r="EY384">
        <f>IF(ISNA(EZ384),NA(),EY262)</f>
        <v>0</v>
      </c>
      <c r="EZ384">
        <f>IF(OR(EZ262="",AND(EZ262=EZ261,EZ262=EZ263)),NA(), EZ262)</f>
        <v>0</v>
      </c>
      <c r="FA384">
        <f>IF(ISNA(FB384),NA(),FA262)</f>
        <v>0</v>
      </c>
      <c r="FB384">
        <f>IF(OR(FB262="",AND(FB262=FB261,FB262=FB263)),NA(), FB262)</f>
        <v>0</v>
      </c>
      <c r="FC384">
        <f>IF(ISNA(FD384),NA(),FC262)</f>
        <v>0</v>
      </c>
      <c r="FD384">
        <f>IF(OR(FD262="",AND(FD262=FD261,FD262=FD263)),NA(), FD262)</f>
        <v>0</v>
      </c>
      <c r="FE384">
        <f>IF(ISNA(FF384),NA(),FE262)</f>
        <v>0</v>
      </c>
      <c r="FF384">
        <f>IF(OR(FF262="",AND(FF262=FF261,FF262=FF263)),NA(), FF262)</f>
        <v>0</v>
      </c>
      <c r="FG384">
        <f>IF(ISNA(FH384),NA(),FG262)</f>
        <v>0</v>
      </c>
      <c r="FH384">
        <f>IF(OR(FH262="",AND(FH262=FH261,FH262=FH263)),NA(), FH262)</f>
        <v>0</v>
      </c>
      <c r="FI384">
        <f>IF(ISNA(FJ384),NA(),FI262)</f>
        <v>0</v>
      </c>
      <c r="FJ384">
        <f>IF(OR(FJ262="",AND(FJ262=FJ261,FJ262=FJ263)),NA(), FJ262)</f>
        <v>0</v>
      </c>
      <c r="FK384">
        <f>IF(ISNA(FL384),NA(),FK262)</f>
        <v>0</v>
      </c>
      <c r="FL384">
        <f>IF(OR(FL262="",AND(FL262=FL261,FL262=FL263)),NA(), FL262)</f>
        <v>0</v>
      </c>
      <c r="FM384">
        <f>IF(ISNA(FN384),NA(),FM262)</f>
        <v>0</v>
      </c>
      <c r="FN384">
        <f>IF(OR(FN262="",AND(FN262=FN261,FN262=FN263)),NA(), FN262)</f>
        <v>0</v>
      </c>
      <c r="FO384">
        <f>IF(ISNA(FP384),NA(),FO262)</f>
        <v>0</v>
      </c>
      <c r="FP384">
        <f>IF(OR(FP262="",AND(FP262=FP261,FP262=FP263)),NA(), FP262)</f>
        <v>0</v>
      </c>
      <c r="FQ384">
        <f>IF(ISNA(FR384),NA(),FQ262)</f>
        <v>0</v>
      </c>
      <c r="FR384">
        <f>IF(OR(FR262="",AND(FR262=FR261,FR262=FR263)),NA(), FR262)</f>
        <v>0</v>
      </c>
      <c r="FS384">
        <f>IF(ISNA(FT384),NA(),FS262)</f>
        <v>0</v>
      </c>
      <c r="FT384">
        <f>IF(OR(FT262="",AND(FT262=FT261,FT262=FT263)),NA(), FT262)</f>
        <v>0</v>
      </c>
      <c r="FU384">
        <f>IF(ISNA(FV384),NA(),FU262)</f>
        <v>0</v>
      </c>
      <c r="FV384">
        <f>IF(OR(FV262="",AND(FV262=FV261,FV262=FV263)),NA(), FV262)</f>
        <v>0</v>
      </c>
      <c r="FW384">
        <f>IF(ISNA(FX384),NA(),FW262)</f>
        <v>0</v>
      </c>
      <c r="FX384">
        <f>IF(OR(FX262="",AND(FX262=FX261,FX262=FX263)),NA(), FX262)</f>
        <v>0</v>
      </c>
      <c r="FY384">
        <f>IF(ISNA(FZ384),NA(),FY262)</f>
        <v>0</v>
      </c>
      <c r="FZ384">
        <f>IF(OR(FZ262="",AND(FZ262=FZ261,FZ262=FZ263)),NA(), FZ262)</f>
        <v>0</v>
      </c>
      <c r="GA384">
        <f>IF(ISNA(GB384),NA(),GA262)</f>
        <v>0</v>
      </c>
      <c r="GB384">
        <f>IF(OR(GB262="",AND(GB262=GB261,GB262=GB263)),NA(), GB262)</f>
        <v>0</v>
      </c>
      <c r="GC384">
        <f>IF(ISNA(GD384),NA(),GC262)</f>
        <v>0</v>
      </c>
      <c r="GD384">
        <f>IF(OR(GD262="",AND(GD262=GD261,GD262=GD263)),NA(), GD262)</f>
        <v>0</v>
      </c>
      <c r="GE384">
        <f>IF(ISNA(GF384),NA(),GE262)</f>
        <v>0</v>
      </c>
      <c r="GF384">
        <f>IF(OR(GF262="",AND(GF262=GF261,GF262=GF263)),NA(), GF262)</f>
        <v>0</v>
      </c>
      <c r="GG384">
        <f>IF(ISNA(GH384),NA(),GG262)</f>
        <v>0</v>
      </c>
      <c r="GH384">
        <f>IF(OR(GH262="",AND(GH262=GH261,GH262=GH263)),NA(), GH262)</f>
        <v>0</v>
      </c>
      <c r="GI384">
        <f>IF(ISNA(GJ384),NA(),GI262)</f>
        <v>0</v>
      </c>
      <c r="GJ384">
        <f>IF(OR(GJ262="",AND(GJ262=GJ261,GJ262=GJ263)),NA(), GJ262)</f>
        <v>0</v>
      </c>
      <c r="GK384">
        <f>IF(ISNA(GL384),NA(),GK262)</f>
        <v>0</v>
      </c>
      <c r="GL384">
        <f>IF(OR(GL262="",AND(GL262=GL261,GL262=GL263)),NA(), GL262)</f>
        <v>0</v>
      </c>
      <c r="GM384">
        <f>IF(ISNA(GN384),NA(),GM262)</f>
        <v>0</v>
      </c>
      <c r="GN384">
        <f>IF(OR(GN262="",AND(GN262=GN261,GN262=GN263)),NA(), GN262)</f>
        <v>0</v>
      </c>
      <c r="GO384">
        <f>IF(ISNA(GP384),NA(),GO262)</f>
        <v>0</v>
      </c>
      <c r="GP384">
        <f>IF(OR(GP262="",AND(GP262=GP261,GP262=GP263)),NA(), GP262)</f>
        <v>0</v>
      </c>
      <c r="GQ384">
        <f>IF(ISNA(GR384),NA(),GQ262)</f>
        <v>0</v>
      </c>
      <c r="GR384">
        <f>IF(OR(GR262="",AND(GR262=GR261,GR262=GR263)),NA(), GR262)</f>
        <v>0</v>
      </c>
      <c r="GS384">
        <f>IF(ISNA(GT384),NA(),GS262)</f>
        <v>0</v>
      </c>
      <c r="GT384">
        <f>IF(OR(GT262="",AND(GT262=GT261,GT262=GT263)),NA(), GT262)</f>
        <v>0</v>
      </c>
      <c r="GU384">
        <f>IF(ISNA(GV384),NA(),GU262)</f>
        <v>0</v>
      </c>
      <c r="GV384">
        <f>IF(OR(GV262="",AND(GV262=GV261,GV262=GV263)),NA(), GV262)</f>
        <v>0</v>
      </c>
      <c r="GW384">
        <f>IF(ISNA(GX384),NA(),GW262)</f>
        <v>0</v>
      </c>
      <c r="GX384">
        <f>IF(OR(GX262="",AND(GX262=GX261,GX262=GX263)),NA(), GX262)</f>
        <v>0</v>
      </c>
      <c r="GY384">
        <f>IF(ISNA(GZ384),NA(),GY262)</f>
        <v>0</v>
      </c>
      <c r="GZ384">
        <f>IF(OR(GZ262="",AND(GZ262=GZ261,GZ262=GZ263)),NA(), GZ262)</f>
        <v>0</v>
      </c>
      <c r="HA384">
        <f>IF(ISNA(HB384),NA(),HA262)</f>
        <v>0</v>
      </c>
      <c r="HB384">
        <f>IF(OR(HB262="",AND(HB262=HB261,HB262=HB263)),NA(), HB262)</f>
        <v>0</v>
      </c>
      <c r="HC384">
        <f>IF(ISNA(HD384),NA(),HC262)</f>
        <v>0</v>
      </c>
      <c r="HD384">
        <f>IF(OR(HD262="",AND(HD262=HD261,HD262=HD263)),NA(), HD262)</f>
        <v>0</v>
      </c>
      <c r="HE384">
        <f>IF(ISNA(HF384),NA(),HE262)</f>
        <v>0</v>
      </c>
      <c r="HF384">
        <f>IF(OR(HF262="",AND(HF262=HF261,HF262=HF263)),NA(), HF262)</f>
        <v>0</v>
      </c>
      <c r="HG384">
        <f>IF(ISNA(HH384),NA(),HG262)</f>
        <v>0</v>
      </c>
      <c r="HH384">
        <f>IF(OR(HH262="",AND(HH262=HH261,HH262=HH263)),NA(), HH262)</f>
        <v>0</v>
      </c>
      <c r="HI384">
        <f>IF(ISNA(HJ384),NA(),HI262)</f>
        <v>0</v>
      </c>
      <c r="HJ384">
        <f>IF(OR(HJ262="",AND(HJ262=HJ261,HJ262=HJ263)),NA(), HJ262)</f>
        <v>0</v>
      </c>
      <c r="HK384">
        <f>IF(ISNA(HL384),NA(),HK262)</f>
        <v>0</v>
      </c>
      <c r="HL384">
        <f>IF(OR(HL262="",AND(HL262=HL261,HL262=HL263)),NA(), HL262)</f>
        <v>0</v>
      </c>
      <c r="HM384">
        <f>IF(ISNA(HN384),NA(),HM262)</f>
        <v>0</v>
      </c>
      <c r="HN384">
        <f>IF(OR(HN262="",AND(HN262=HN261,HN262=HN263)),NA(), HN262)</f>
        <v>0</v>
      </c>
      <c r="HO384">
        <f>IF(ISNA(HP384),NA(),HO262)</f>
        <v>0</v>
      </c>
      <c r="HP384">
        <f>IF(OR(HP262="",AND(HP262=HP261,HP262=HP263)),NA(), HP262)</f>
        <v>0</v>
      </c>
      <c r="HQ384">
        <f>IF(ISNA(HR384),NA(),HQ262)</f>
        <v>0</v>
      </c>
      <c r="HR384">
        <f>IF(OR(HR262="",AND(HR262=HR261,HR262=HR263)),NA(), HR262)</f>
        <v>0</v>
      </c>
      <c r="HS384">
        <f>IF(ISNA(HT384),NA(),HS262)</f>
        <v>0</v>
      </c>
      <c r="HT384">
        <f>IF(OR(HT262="",AND(HT262=HT261,HT262=HT263)),NA(), HT262)</f>
        <v>0</v>
      </c>
      <c r="HU384">
        <f>IF(ISNA(HV384),NA(),HU262)</f>
        <v>0</v>
      </c>
      <c r="HV384">
        <f>IF(OR(HV262="",AND(HV262=HV261,HV262=HV263)),NA(), HV262)</f>
        <v>0</v>
      </c>
      <c r="HW384">
        <f>IF(ISNA(HX384),NA(),HW262)</f>
        <v>0</v>
      </c>
      <c r="HX384">
        <f>IF(OR(HX262="",AND(HX262=HX261,HX262=HX263)),NA(), HX262)</f>
        <v>0</v>
      </c>
      <c r="HY384">
        <f>IF(ISNA(HZ384),NA(),HY262)</f>
        <v>0</v>
      </c>
      <c r="HZ384">
        <f>IF(OR(HZ262="",AND(HZ262=HZ261,HZ262=HZ263)),NA(), HZ262)</f>
        <v>0</v>
      </c>
      <c r="IA384">
        <f>IF(ISNA(IB384),NA(),IA262)</f>
        <v>0</v>
      </c>
      <c r="IB384">
        <f>IF(OR(IB262="",AND(IB262=IB261,IB262=IB263)),NA(), IB262)</f>
        <v>0</v>
      </c>
      <c r="IC384">
        <f>IF(ISNA(ID384),NA(),IC262)</f>
        <v>0</v>
      </c>
      <c r="ID384">
        <f>IF(OR(ID262="",AND(ID262=ID261,ID262=ID263)),NA(), ID262)</f>
        <v>0</v>
      </c>
      <c r="IE384">
        <f>IF(ISNA(IF384),NA(),IE262)</f>
        <v>0</v>
      </c>
      <c r="IF384">
        <f>IF(OR(IF262="",AND(IF262=IF261,IF262=IF263)),NA(), IF262)</f>
        <v>0</v>
      </c>
      <c r="IG384">
        <f>IF(ISNA(IH384),NA(),IG262)</f>
        <v>0</v>
      </c>
      <c r="IH384">
        <f>IF(OR(IH262="",AND(IH262=IH261,IH262=IH263)),NA(), IH262)</f>
        <v>0</v>
      </c>
      <c r="II384">
        <f>IF(ISNA(IJ384),NA(),II262)</f>
        <v>0</v>
      </c>
      <c r="IJ384">
        <f>IF(OR(IJ262="",AND(IJ262=IJ261,IJ262=IJ263)),NA(), IJ262)</f>
        <v>0</v>
      </c>
      <c r="IK384">
        <f>IF(ISNA(IL384),NA(),IK262)</f>
        <v>0</v>
      </c>
      <c r="IL384">
        <f>IF(OR(IL262="",AND(IL262=IL261,IL262=IL263)),NA(), IL262)</f>
        <v>0</v>
      </c>
      <c r="IM384">
        <f>IF(ISNA(IN384),NA(),IM262)</f>
        <v>0</v>
      </c>
      <c r="IN384">
        <f>IF(OR(IN262="",AND(IN262=IN261,IN262=IN263)),NA(), IN262)</f>
        <v>0</v>
      </c>
      <c r="IO384">
        <f>IF(ISNA(IP384),NA(),IO262)</f>
        <v>0</v>
      </c>
      <c r="IP384">
        <f>IF(OR(IP262="",AND(IP262=IP261,IP262=IP263)),NA(), IP262)</f>
        <v>0</v>
      </c>
      <c r="IQ384">
        <f>IF(ISNA(IR384),NA(),IQ262)</f>
        <v>0</v>
      </c>
      <c r="IR384">
        <f>IF(OR(IR262="",AND(IR262=IR261,IR262=IR263)),NA(), IR262)</f>
        <v>0</v>
      </c>
      <c r="IS384">
        <f>IF(ISNA(IT384),NA(),IS262)</f>
        <v>0</v>
      </c>
      <c r="IT384">
        <f>IF(OR(IT262="",AND(IT262=IT261,IT262=IT263)),NA(), IT262)</f>
        <v>0</v>
      </c>
      <c r="IU384">
        <f>IF(ISNA(IV384),NA(),IU262)</f>
        <v>0</v>
      </c>
      <c r="IV384">
        <f>IF(OR(IV262="",AND(IV262=IV261,IV262=IV263)),NA(), IV262)</f>
        <v>0</v>
      </c>
      <c r="IW384">
        <f>IF(ISNA(IX384),NA(),IW262)</f>
        <v>0</v>
      </c>
      <c r="IX384">
        <f>IF(OR(IX262="",AND(IX262=IX261,IX262=IX263)),NA(), IX262)</f>
        <v>0</v>
      </c>
      <c r="IY384">
        <f>IF(ISNA(IZ384),NA(),IY262)</f>
        <v>0</v>
      </c>
      <c r="IZ384">
        <f>IF(OR(IZ262="",AND(IZ262=IZ261,IZ262=IZ263)),NA(), IZ262)</f>
        <v>0</v>
      </c>
      <c r="JA384">
        <f>IF(ISNA(JB384),NA(),JA262)</f>
        <v>0</v>
      </c>
      <c r="JB384">
        <f>IF(OR(JB262="",AND(JB262=JB261,JB262=JB263)),NA(), JB262)</f>
        <v>0</v>
      </c>
      <c r="JC384">
        <f>IF(ISNA(JD384),NA(),JC262)</f>
        <v>0</v>
      </c>
      <c r="JD384">
        <f>IF(OR(JD262="",AND(JD262=JD261,JD262=JD263)),NA(), JD262)</f>
        <v>0</v>
      </c>
      <c r="JE384">
        <f>IF(ISNA(JF384),NA(),JE262)</f>
        <v>0</v>
      </c>
      <c r="JF384">
        <f>IF(OR(JF262="",AND(JF262=JF261,JF262=JF263)),NA(), JF262)</f>
        <v>0</v>
      </c>
      <c r="JG384">
        <f>IF(ISNA(JH384),NA(),JG262)</f>
        <v>0</v>
      </c>
      <c r="JH384">
        <f>IF(OR(JH262="",AND(JH262=JH261,JH262=JH263)),NA(), JH262)</f>
        <v>0</v>
      </c>
      <c r="JI384">
        <f>IF(ISNA(JJ384),NA(),JI262)</f>
        <v>0</v>
      </c>
      <c r="JJ384">
        <f>IF(OR(JJ262="",AND(JJ262=JJ261,JJ262=JJ263)),NA(), JJ262)</f>
        <v>0</v>
      </c>
    </row>
    <row r="385" spans="5:270">
      <c r="E385">
        <f>IF(ISNA(F385),NA(),E263)</f>
        <v>0</v>
      </c>
      <c r="F385">
        <f>IF(OR(F263="",AND(F263=F262,F263=F264)),NA(), F263)</f>
        <v>0</v>
      </c>
      <c r="G385">
        <f>IF(ISNA(H385),NA(),G263)</f>
        <v>0</v>
      </c>
      <c r="H385">
        <f>IF(OR(H263="",AND(H263=H262,H263=H264)),NA(), H263)</f>
        <v>0</v>
      </c>
      <c r="I385">
        <f>IF(ISNA(J385),NA(),I263)</f>
        <v>0</v>
      </c>
      <c r="J385">
        <f>IF(OR(J263="",AND(J263=J262,J263=J264)),NA(), J263)</f>
        <v>0</v>
      </c>
      <c r="K385">
        <f>IF(ISNA(L385),NA(),K263)</f>
        <v>0</v>
      </c>
      <c r="L385">
        <f>IF(OR(L263="",AND(L263=L262,L263=L264)),NA(), L263)</f>
        <v>0</v>
      </c>
      <c r="M385">
        <f>IF(ISNA(N385),NA(),M263)</f>
        <v>0</v>
      </c>
      <c r="N385">
        <f>IF(OR(N263="",AND(N263=N262,N263=N264)),NA(), N263)</f>
        <v>0</v>
      </c>
      <c r="O385">
        <f>IF(ISNA(P385),NA(),O263)</f>
        <v>0</v>
      </c>
      <c r="P385">
        <f>IF(OR(P263="",AND(P263=P262,P263=P264)),NA(), P263)</f>
        <v>0</v>
      </c>
      <c r="Q385">
        <f>IF(ISNA(R385),NA(),Q263)</f>
        <v>0</v>
      </c>
      <c r="R385">
        <f>IF(OR(R263="",AND(R263=R262,R263=R264)),NA(), R263)</f>
        <v>0</v>
      </c>
      <c r="S385">
        <f>IF(ISNA(T385),NA(),S263)</f>
        <v>0</v>
      </c>
      <c r="T385">
        <f>IF(OR(T263="",AND(T263=T262,T263=T264)),NA(), T263)</f>
        <v>0</v>
      </c>
      <c r="U385">
        <f>IF(ISNA(V385),NA(),U263)</f>
        <v>0</v>
      </c>
      <c r="V385">
        <f>IF(OR(V263="",AND(V263=V262,V263=V264)),NA(), V263)</f>
        <v>0</v>
      </c>
      <c r="W385">
        <f>IF(ISNA(X385),NA(),W263)</f>
        <v>0</v>
      </c>
      <c r="X385">
        <f>IF(OR(X263="",AND(X263=X262,X263=X264)),NA(), X263)</f>
        <v>0</v>
      </c>
      <c r="Y385">
        <f>IF(ISNA(Z385),NA(),Y263)</f>
        <v>0</v>
      </c>
      <c r="Z385">
        <f>IF(OR(Z263="",AND(Z263=Z262,Z263=Z264)),NA(), Z263)</f>
        <v>0</v>
      </c>
      <c r="AA385">
        <f>IF(ISNA(AB385),NA(),AA263)</f>
        <v>0</v>
      </c>
      <c r="AB385">
        <f>IF(OR(AB263="",AND(AB263=AB262,AB263=AB264)),NA(), AB263)</f>
        <v>0</v>
      </c>
      <c r="AC385">
        <f>IF(ISNA(AD385),NA(),AC263)</f>
        <v>0</v>
      </c>
      <c r="AD385">
        <f>IF(OR(AD263="",AND(AD263=AD262,AD263=AD264)),NA(), AD263)</f>
        <v>0</v>
      </c>
      <c r="AE385">
        <f>IF(ISNA(AF385),NA(),AE263)</f>
        <v>0</v>
      </c>
      <c r="AF385">
        <f>IF(OR(AF263="",AND(AF263=AF262,AF263=AF264)),NA(), AF263)</f>
        <v>0</v>
      </c>
      <c r="AG385">
        <f>IF(ISNA(AH385),NA(),AG263)</f>
        <v>0</v>
      </c>
      <c r="AH385">
        <f>IF(OR(AH263="",AND(AH263=AH262,AH263=AH264)),NA(), AH263)</f>
        <v>0</v>
      </c>
      <c r="AI385">
        <f>IF(ISNA(AJ385),NA(),AI263)</f>
        <v>0</v>
      </c>
      <c r="AJ385">
        <f>IF(OR(AJ263="",AND(AJ263=AJ262,AJ263=AJ264)),NA(), AJ263)</f>
        <v>0</v>
      </c>
      <c r="AK385">
        <f>IF(ISNA(AL385),NA(),AK263)</f>
        <v>0</v>
      </c>
      <c r="AL385">
        <f>IF(OR(AL263="",AND(AL263=AL262,AL263=AL264)),NA(), AL263)</f>
        <v>0</v>
      </c>
      <c r="AM385">
        <f>IF(ISNA(AN385),NA(),AM263)</f>
        <v>0</v>
      </c>
      <c r="AN385">
        <f>IF(OR(AN263="",AND(AN263=AN262,AN263=AN264)),NA(), AN263)</f>
        <v>0</v>
      </c>
      <c r="AO385">
        <f>IF(ISNA(AP385),NA(),AO263)</f>
        <v>0</v>
      </c>
      <c r="AP385">
        <f>IF(OR(AP263="",AND(AP263=AP262,AP263=AP264)),NA(), AP263)</f>
        <v>0</v>
      </c>
      <c r="AQ385">
        <f>IF(ISNA(AR385),NA(),AQ263)</f>
        <v>0</v>
      </c>
      <c r="AR385">
        <f>IF(OR(AR263="",AND(AR263=AR262,AR263=AR264)),NA(), AR263)</f>
        <v>0</v>
      </c>
      <c r="AS385">
        <f>IF(ISNA(AT385),NA(),AS263)</f>
        <v>0</v>
      </c>
      <c r="AT385">
        <f>IF(OR(AT263="",AND(AT263=AT262,AT263=AT264)),NA(), AT263)</f>
        <v>0</v>
      </c>
      <c r="AU385">
        <f>IF(ISNA(AV385),NA(),AU263)</f>
        <v>0</v>
      </c>
      <c r="AV385">
        <f>IF(OR(AV263="",AND(AV263=AV262,AV263=AV264)),NA(), AV263)</f>
        <v>0</v>
      </c>
      <c r="AW385">
        <f>IF(ISNA(AX385),NA(),AW263)</f>
        <v>0</v>
      </c>
      <c r="AX385">
        <f>IF(OR(AX263="",AND(AX263=AX262,AX263=AX264)),NA(), AX263)</f>
        <v>0</v>
      </c>
      <c r="AY385">
        <f>IF(ISNA(AZ385),NA(),AY263)</f>
        <v>0</v>
      </c>
      <c r="AZ385">
        <f>IF(OR(AZ263="",AND(AZ263=AZ262,AZ263=AZ264)),NA(), AZ263)</f>
        <v>0</v>
      </c>
      <c r="BA385">
        <f>IF(ISNA(BB385),NA(),BA263)</f>
        <v>0</v>
      </c>
      <c r="BB385">
        <f>IF(OR(BB263="",AND(BB263=BB262,BB263=BB264)),NA(), BB263)</f>
        <v>0</v>
      </c>
      <c r="BC385">
        <f>IF(ISNA(BD385),NA(),BC263)</f>
        <v>0</v>
      </c>
      <c r="BD385">
        <f>IF(OR(BD263="",AND(BD263=BD262,BD263=BD264)),NA(), BD263)</f>
        <v>0</v>
      </c>
      <c r="BE385">
        <f>IF(ISNA(BF385),NA(),BE263)</f>
        <v>0</v>
      </c>
      <c r="BF385">
        <f>IF(OR(BF263="",AND(BF263=BF262,BF263=BF264)),NA(), BF263)</f>
        <v>0</v>
      </c>
      <c r="BG385">
        <f>IF(ISNA(BH385),NA(),BG263)</f>
        <v>0</v>
      </c>
      <c r="BH385">
        <f>IF(OR(BH263="",AND(BH263=BH262,BH263=BH264)),NA(), BH263)</f>
        <v>0</v>
      </c>
      <c r="BI385">
        <f>IF(ISNA(BJ385),NA(),BI263)</f>
        <v>0</v>
      </c>
      <c r="BJ385">
        <f>IF(OR(BJ263="",AND(BJ263=BJ262,BJ263=BJ264)),NA(), BJ263)</f>
        <v>0</v>
      </c>
      <c r="BK385">
        <f>IF(ISNA(BL385),NA(),BK263)</f>
        <v>0</v>
      </c>
      <c r="BL385">
        <f>IF(OR(BL263="",AND(BL263=BL262,BL263=BL264)),NA(), BL263)</f>
        <v>0</v>
      </c>
      <c r="BM385">
        <f>IF(ISNA(BN385),NA(),BM263)</f>
        <v>0</v>
      </c>
      <c r="BN385">
        <f>IF(OR(BN263="",AND(BN263=BN262,BN263=BN264)),NA(), BN263)</f>
        <v>0</v>
      </c>
      <c r="BO385">
        <f>IF(ISNA(BP385),NA(),BO263)</f>
        <v>0</v>
      </c>
      <c r="BP385">
        <f>IF(OR(BP263="",AND(BP263=BP262,BP263=BP264)),NA(), BP263)</f>
        <v>0</v>
      </c>
      <c r="BQ385">
        <f>IF(ISNA(BR385),NA(),BQ263)</f>
        <v>0</v>
      </c>
      <c r="BR385">
        <f>IF(OR(BR263="",AND(BR263=BR262,BR263=BR264)),NA(), BR263)</f>
        <v>0</v>
      </c>
      <c r="BS385">
        <f>IF(ISNA(BT385),NA(),BS263)</f>
        <v>0</v>
      </c>
      <c r="BT385">
        <f>IF(OR(BT263="",AND(BT263=BT262,BT263=BT264)),NA(), BT263)</f>
        <v>0</v>
      </c>
      <c r="BU385">
        <f>IF(ISNA(BV385),NA(),BU263)</f>
        <v>0</v>
      </c>
      <c r="BV385">
        <f>IF(OR(BV263="",AND(BV263=BV262,BV263=BV264)),NA(), BV263)</f>
        <v>0</v>
      </c>
      <c r="BW385">
        <f>IF(ISNA(BX385),NA(),BW263)</f>
        <v>0</v>
      </c>
      <c r="BX385">
        <f>IF(OR(BX263="",AND(BX263=BX262,BX263=BX264)),NA(), BX263)</f>
        <v>0</v>
      </c>
      <c r="BY385">
        <f>IF(ISNA(BZ385),NA(),BY263)</f>
        <v>0</v>
      </c>
      <c r="BZ385">
        <f>IF(OR(BZ263="",AND(BZ263=BZ262,BZ263=BZ264)),NA(), BZ263)</f>
        <v>0</v>
      </c>
      <c r="CA385">
        <f>IF(ISNA(CB385),NA(),CA263)</f>
        <v>0</v>
      </c>
      <c r="CB385">
        <f>IF(OR(CB263="",AND(CB263=CB262,CB263=CB264)),NA(), CB263)</f>
        <v>0</v>
      </c>
      <c r="CC385">
        <f>IF(ISNA(CD385),NA(),CC263)</f>
        <v>0</v>
      </c>
      <c r="CD385">
        <f>IF(OR(CD263="",AND(CD263=CD262,CD263=CD264)),NA(), CD263)</f>
        <v>0</v>
      </c>
      <c r="CE385">
        <f>IF(ISNA(CF385),NA(),CE263)</f>
        <v>0</v>
      </c>
      <c r="CF385">
        <f>IF(OR(CF263="",AND(CF263=CF262,CF263=CF264)),NA(), CF263)</f>
        <v>0</v>
      </c>
      <c r="CG385">
        <f>IF(ISNA(CH385),NA(),CG263)</f>
        <v>0</v>
      </c>
      <c r="CH385">
        <f>IF(OR(CH263="",AND(CH263=CH262,CH263=CH264)),NA(), CH263)</f>
        <v>0</v>
      </c>
      <c r="CI385">
        <f>IF(ISNA(CJ385),NA(),CI263)</f>
        <v>0</v>
      </c>
      <c r="CJ385">
        <f>IF(OR(CJ263="",AND(CJ263=CJ262,CJ263=CJ264)),NA(), CJ263)</f>
        <v>0</v>
      </c>
      <c r="CK385">
        <f>IF(ISNA(CL385),NA(),CK263)</f>
        <v>0</v>
      </c>
      <c r="CL385">
        <f>IF(OR(CL263="",AND(CL263=CL262,CL263=CL264)),NA(), CL263)</f>
        <v>0</v>
      </c>
      <c r="CM385">
        <f>IF(ISNA(CN385),NA(),CM263)</f>
        <v>0</v>
      </c>
      <c r="CN385">
        <f>IF(OR(CN263="",AND(CN263=CN262,CN263=CN264)),NA(), CN263)</f>
        <v>0</v>
      </c>
      <c r="CO385">
        <f>IF(ISNA(CP385),NA(),CO263)</f>
        <v>0</v>
      </c>
      <c r="CP385">
        <f>IF(OR(CP263="",AND(CP263=CP262,CP263=CP264)),NA(), CP263)</f>
        <v>0</v>
      </c>
      <c r="CQ385">
        <f>IF(ISNA(CR385),NA(),CQ263)</f>
        <v>0</v>
      </c>
      <c r="CR385">
        <f>IF(OR(CR263="",AND(CR263=CR262,CR263=CR264)),NA(), CR263)</f>
        <v>0</v>
      </c>
      <c r="CS385">
        <f>IF(ISNA(CT385),NA(),CS263)</f>
        <v>0</v>
      </c>
      <c r="CT385">
        <f>IF(OR(CT263="",AND(CT263=CT262,CT263=CT264)),NA(), CT263)</f>
        <v>0</v>
      </c>
      <c r="CU385">
        <f>IF(ISNA(CV385),NA(),CU263)</f>
        <v>0</v>
      </c>
      <c r="CV385">
        <f>IF(OR(CV263="",AND(CV263=CV262,CV263=CV264)),NA(), CV263)</f>
        <v>0</v>
      </c>
      <c r="CW385">
        <f>IF(ISNA(CX385),NA(),CW263)</f>
        <v>0</v>
      </c>
      <c r="CX385">
        <f>IF(OR(CX263="",AND(CX263=CX262,CX263=CX264)),NA(), CX263)</f>
        <v>0</v>
      </c>
      <c r="CY385">
        <f>IF(ISNA(CZ385),NA(),CY263)</f>
        <v>0</v>
      </c>
      <c r="CZ385">
        <f>IF(OR(CZ263="",AND(CZ263=CZ262,CZ263=CZ264)),NA(), CZ263)</f>
        <v>0</v>
      </c>
      <c r="DA385">
        <f>IF(ISNA(DB385),NA(),DA263)</f>
        <v>0</v>
      </c>
      <c r="DB385">
        <f>IF(OR(DB263="",AND(DB263=DB262,DB263=DB264)),NA(), DB263)</f>
        <v>0</v>
      </c>
      <c r="DC385">
        <f>IF(ISNA(DD385),NA(),DC263)</f>
        <v>0</v>
      </c>
      <c r="DD385">
        <f>IF(OR(DD263="",AND(DD263=DD262,DD263=DD264)),NA(), DD263)</f>
        <v>0</v>
      </c>
      <c r="DE385">
        <f>IF(ISNA(DF385),NA(),DE263)</f>
        <v>0</v>
      </c>
      <c r="DF385">
        <f>IF(OR(DF263="",AND(DF263=DF262,DF263=DF264)),NA(), DF263)</f>
        <v>0</v>
      </c>
      <c r="DG385">
        <f>IF(ISNA(DH385),NA(),DG263)</f>
        <v>0</v>
      </c>
      <c r="DH385">
        <f>IF(OR(DH263="",AND(DH263=DH262,DH263=DH264)),NA(), DH263)</f>
        <v>0</v>
      </c>
      <c r="DI385">
        <f>IF(ISNA(DJ385),NA(),DI263)</f>
        <v>0</v>
      </c>
      <c r="DJ385">
        <f>IF(OR(DJ263="",AND(DJ263=DJ262,DJ263=DJ264)),NA(), DJ263)</f>
        <v>0</v>
      </c>
      <c r="DK385">
        <f>IF(ISNA(DL385),NA(),DK263)</f>
        <v>0</v>
      </c>
      <c r="DL385">
        <f>IF(OR(DL263="",AND(DL263=DL262,DL263=DL264)),NA(), DL263)</f>
        <v>0</v>
      </c>
      <c r="DM385">
        <f>IF(ISNA(DN385),NA(),DM263)</f>
        <v>0</v>
      </c>
      <c r="DN385">
        <f>IF(OR(DN263="",AND(DN263=DN262,DN263=DN264)),NA(), DN263)</f>
        <v>0</v>
      </c>
      <c r="DO385">
        <f>IF(ISNA(DP385),NA(),DO263)</f>
        <v>0</v>
      </c>
      <c r="DP385">
        <f>IF(OR(DP263="",AND(DP263=DP262,DP263=DP264)),NA(), DP263)</f>
        <v>0</v>
      </c>
      <c r="DQ385">
        <f>IF(ISNA(DR385),NA(),DQ263)</f>
        <v>0</v>
      </c>
      <c r="DR385">
        <f>IF(OR(DR263="",AND(DR263=DR262,DR263=DR264)),NA(), DR263)</f>
        <v>0</v>
      </c>
      <c r="DS385">
        <f>IF(ISNA(DT385),NA(),DS263)</f>
        <v>0</v>
      </c>
      <c r="DT385">
        <f>IF(OR(DT263="",AND(DT263=DT262,DT263=DT264)),NA(), DT263)</f>
        <v>0</v>
      </c>
      <c r="DU385">
        <f>IF(ISNA(DV385),NA(),DU263)</f>
        <v>0</v>
      </c>
      <c r="DV385">
        <f>IF(OR(DV263="",AND(DV263=DV262,DV263=DV264)),NA(), DV263)</f>
        <v>0</v>
      </c>
      <c r="DW385">
        <f>IF(ISNA(DX385),NA(),DW263)</f>
        <v>0</v>
      </c>
      <c r="DX385">
        <f>IF(OR(DX263="",AND(DX263=DX262,DX263=DX264)),NA(), DX263)</f>
        <v>0</v>
      </c>
      <c r="DY385">
        <f>IF(ISNA(DZ385),NA(),DY263)</f>
        <v>0</v>
      </c>
      <c r="DZ385">
        <f>IF(OR(DZ263="",AND(DZ263=DZ262,DZ263=DZ264)),NA(), DZ263)</f>
        <v>0</v>
      </c>
      <c r="EA385">
        <f>IF(ISNA(EB385),NA(),EA263)</f>
        <v>0</v>
      </c>
      <c r="EB385">
        <f>IF(OR(EB263="",AND(EB263=EB262,EB263=EB264)),NA(), EB263)</f>
        <v>0</v>
      </c>
      <c r="EC385">
        <f>IF(ISNA(ED385),NA(),EC263)</f>
        <v>0</v>
      </c>
      <c r="ED385">
        <f>IF(OR(ED263="",AND(ED263=ED262,ED263=ED264)),NA(), ED263)</f>
        <v>0</v>
      </c>
      <c r="EE385">
        <f>IF(ISNA(EF385),NA(),EE263)</f>
        <v>0</v>
      </c>
      <c r="EF385">
        <f>IF(OR(EF263="",AND(EF263=EF262,EF263=EF264)),NA(), EF263)</f>
        <v>0</v>
      </c>
      <c r="EI385">
        <f>IF(ISNA(EJ385),NA(),EI263)</f>
        <v>0</v>
      </c>
      <c r="EJ385">
        <f>IF(OR(EJ263="",AND(EJ263=EJ262,EJ263=EJ264)),NA(), EJ263)</f>
        <v>0</v>
      </c>
      <c r="EK385">
        <f>IF(ISNA(EL385),NA(),EK263)</f>
        <v>0</v>
      </c>
      <c r="EL385">
        <f>IF(OR(EL263="",AND(EL263=EL262,EL263=EL264)),NA(), EL263)</f>
        <v>0</v>
      </c>
      <c r="EM385">
        <f>IF(ISNA(EN385),NA(),EM263)</f>
        <v>0</v>
      </c>
      <c r="EN385">
        <f>IF(OR(EN263="",AND(EN263=EN262,EN263=EN264)),NA(), EN263)</f>
        <v>0</v>
      </c>
      <c r="EO385">
        <f>IF(ISNA(EP385),NA(),EO263)</f>
        <v>0</v>
      </c>
      <c r="EP385">
        <f>IF(OR(EP263="",AND(EP263=EP262,EP263=EP264)),NA(), EP263)</f>
        <v>0</v>
      </c>
      <c r="EQ385">
        <f>IF(ISNA(ER385),NA(),EQ263)</f>
        <v>0</v>
      </c>
      <c r="ER385">
        <f>IF(OR(ER263="",AND(ER263=ER262,ER263=ER264)),NA(), ER263)</f>
        <v>0</v>
      </c>
      <c r="ES385">
        <f>IF(ISNA(ET385),NA(),ES263)</f>
        <v>0</v>
      </c>
      <c r="ET385">
        <f>IF(OR(ET263="",AND(ET263=ET262,ET263=ET264)),NA(), ET263)</f>
        <v>0</v>
      </c>
      <c r="EU385">
        <f>IF(ISNA(EV385),NA(),EU263)</f>
        <v>0</v>
      </c>
      <c r="EV385">
        <f>IF(OR(EV263="",AND(EV263=EV262,EV263=EV264)),NA(), EV263)</f>
        <v>0</v>
      </c>
      <c r="EW385">
        <f>IF(ISNA(EX385),NA(),EW263)</f>
        <v>0</v>
      </c>
      <c r="EX385">
        <f>IF(OR(EX263="",AND(EX263=EX262,EX263=EX264)),NA(), EX263)</f>
        <v>0</v>
      </c>
      <c r="EY385">
        <f>IF(ISNA(EZ385),NA(),EY263)</f>
        <v>0</v>
      </c>
      <c r="EZ385">
        <f>IF(OR(EZ263="",AND(EZ263=EZ262,EZ263=EZ264)),NA(), EZ263)</f>
        <v>0</v>
      </c>
      <c r="FA385">
        <f>IF(ISNA(FB385),NA(),FA263)</f>
        <v>0</v>
      </c>
      <c r="FB385">
        <f>IF(OR(FB263="",AND(FB263=FB262,FB263=FB264)),NA(), FB263)</f>
        <v>0</v>
      </c>
      <c r="FC385">
        <f>IF(ISNA(FD385),NA(),FC263)</f>
        <v>0</v>
      </c>
      <c r="FD385">
        <f>IF(OR(FD263="",AND(FD263=FD262,FD263=FD264)),NA(), FD263)</f>
        <v>0</v>
      </c>
      <c r="FE385">
        <f>IF(ISNA(FF385),NA(),FE263)</f>
        <v>0</v>
      </c>
      <c r="FF385">
        <f>IF(OR(FF263="",AND(FF263=FF262,FF263=FF264)),NA(), FF263)</f>
        <v>0</v>
      </c>
      <c r="FG385">
        <f>IF(ISNA(FH385),NA(),FG263)</f>
        <v>0</v>
      </c>
      <c r="FH385">
        <f>IF(OR(FH263="",AND(FH263=FH262,FH263=FH264)),NA(), FH263)</f>
        <v>0</v>
      </c>
      <c r="FI385">
        <f>IF(ISNA(FJ385),NA(),FI263)</f>
        <v>0</v>
      </c>
      <c r="FJ385">
        <f>IF(OR(FJ263="",AND(FJ263=FJ262,FJ263=FJ264)),NA(), FJ263)</f>
        <v>0</v>
      </c>
      <c r="FK385">
        <f>IF(ISNA(FL385),NA(),FK263)</f>
        <v>0</v>
      </c>
      <c r="FL385">
        <f>IF(OR(FL263="",AND(FL263=FL262,FL263=FL264)),NA(), FL263)</f>
        <v>0</v>
      </c>
      <c r="FM385">
        <f>IF(ISNA(FN385),NA(),FM263)</f>
        <v>0</v>
      </c>
      <c r="FN385">
        <f>IF(OR(FN263="",AND(FN263=FN262,FN263=FN264)),NA(), FN263)</f>
        <v>0</v>
      </c>
      <c r="FO385">
        <f>IF(ISNA(FP385),NA(),FO263)</f>
        <v>0</v>
      </c>
      <c r="FP385">
        <f>IF(OR(FP263="",AND(FP263=FP262,FP263=FP264)),NA(), FP263)</f>
        <v>0</v>
      </c>
      <c r="FQ385">
        <f>IF(ISNA(FR385),NA(),FQ263)</f>
        <v>0</v>
      </c>
      <c r="FR385">
        <f>IF(OR(FR263="",AND(FR263=FR262,FR263=FR264)),NA(), FR263)</f>
        <v>0</v>
      </c>
      <c r="FS385">
        <f>IF(ISNA(FT385),NA(),FS263)</f>
        <v>0</v>
      </c>
      <c r="FT385">
        <f>IF(OR(FT263="",AND(FT263=FT262,FT263=FT264)),NA(), FT263)</f>
        <v>0</v>
      </c>
      <c r="FU385">
        <f>IF(ISNA(FV385),NA(),FU263)</f>
        <v>0</v>
      </c>
      <c r="FV385">
        <f>IF(OR(FV263="",AND(FV263=FV262,FV263=FV264)),NA(), FV263)</f>
        <v>0</v>
      </c>
      <c r="FW385">
        <f>IF(ISNA(FX385),NA(),FW263)</f>
        <v>0</v>
      </c>
      <c r="FX385">
        <f>IF(OR(FX263="",AND(FX263=FX262,FX263=FX264)),NA(), FX263)</f>
        <v>0</v>
      </c>
      <c r="FY385">
        <f>IF(ISNA(FZ385),NA(),FY263)</f>
        <v>0</v>
      </c>
      <c r="FZ385">
        <f>IF(OR(FZ263="",AND(FZ263=FZ262,FZ263=FZ264)),NA(), FZ263)</f>
        <v>0</v>
      </c>
      <c r="GA385">
        <f>IF(ISNA(GB385),NA(),GA263)</f>
        <v>0</v>
      </c>
      <c r="GB385">
        <f>IF(OR(GB263="",AND(GB263=GB262,GB263=GB264)),NA(), GB263)</f>
        <v>0</v>
      </c>
      <c r="GC385">
        <f>IF(ISNA(GD385),NA(),GC263)</f>
        <v>0</v>
      </c>
      <c r="GD385">
        <f>IF(OR(GD263="",AND(GD263=GD262,GD263=GD264)),NA(), GD263)</f>
        <v>0</v>
      </c>
      <c r="GE385">
        <f>IF(ISNA(GF385),NA(),GE263)</f>
        <v>0</v>
      </c>
      <c r="GF385">
        <f>IF(OR(GF263="",AND(GF263=GF262,GF263=GF264)),NA(), GF263)</f>
        <v>0</v>
      </c>
      <c r="GG385">
        <f>IF(ISNA(GH385),NA(),GG263)</f>
        <v>0</v>
      </c>
      <c r="GH385">
        <f>IF(OR(GH263="",AND(GH263=GH262,GH263=GH264)),NA(), GH263)</f>
        <v>0</v>
      </c>
      <c r="GI385">
        <f>IF(ISNA(GJ385),NA(),GI263)</f>
        <v>0</v>
      </c>
      <c r="GJ385">
        <f>IF(OR(GJ263="",AND(GJ263=GJ262,GJ263=GJ264)),NA(), GJ263)</f>
        <v>0</v>
      </c>
      <c r="GK385">
        <f>IF(ISNA(GL385),NA(),GK263)</f>
        <v>0</v>
      </c>
      <c r="GL385">
        <f>IF(OR(GL263="",AND(GL263=GL262,GL263=GL264)),NA(), GL263)</f>
        <v>0</v>
      </c>
      <c r="GM385">
        <f>IF(ISNA(GN385),NA(),GM263)</f>
        <v>0</v>
      </c>
      <c r="GN385">
        <f>IF(OR(GN263="",AND(GN263=GN262,GN263=GN264)),NA(), GN263)</f>
        <v>0</v>
      </c>
      <c r="GO385">
        <f>IF(ISNA(GP385),NA(),GO263)</f>
        <v>0</v>
      </c>
      <c r="GP385">
        <f>IF(OR(GP263="",AND(GP263=GP262,GP263=GP264)),NA(), GP263)</f>
        <v>0</v>
      </c>
      <c r="GQ385">
        <f>IF(ISNA(GR385),NA(),GQ263)</f>
        <v>0</v>
      </c>
      <c r="GR385">
        <f>IF(OR(GR263="",AND(GR263=GR262,GR263=GR264)),NA(), GR263)</f>
        <v>0</v>
      </c>
      <c r="GS385">
        <f>IF(ISNA(GT385),NA(),GS263)</f>
        <v>0</v>
      </c>
      <c r="GT385">
        <f>IF(OR(GT263="",AND(GT263=GT262,GT263=GT264)),NA(), GT263)</f>
        <v>0</v>
      </c>
      <c r="GU385">
        <f>IF(ISNA(GV385),NA(),GU263)</f>
        <v>0</v>
      </c>
      <c r="GV385">
        <f>IF(OR(GV263="",AND(GV263=GV262,GV263=GV264)),NA(), GV263)</f>
        <v>0</v>
      </c>
      <c r="GW385">
        <f>IF(ISNA(GX385),NA(),GW263)</f>
        <v>0</v>
      </c>
      <c r="GX385">
        <f>IF(OR(GX263="",AND(GX263=GX262,GX263=GX264)),NA(), GX263)</f>
        <v>0</v>
      </c>
      <c r="GY385">
        <f>IF(ISNA(GZ385),NA(),GY263)</f>
        <v>0</v>
      </c>
      <c r="GZ385">
        <f>IF(OR(GZ263="",AND(GZ263=GZ262,GZ263=GZ264)),NA(), GZ263)</f>
        <v>0</v>
      </c>
      <c r="HA385">
        <f>IF(ISNA(HB385),NA(),HA263)</f>
        <v>0</v>
      </c>
      <c r="HB385">
        <f>IF(OR(HB263="",AND(HB263=HB262,HB263=HB264)),NA(), HB263)</f>
        <v>0</v>
      </c>
      <c r="HC385">
        <f>IF(ISNA(HD385),NA(),HC263)</f>
        <v>0</v>
      </c>
      <c r="HD385">
        <f>IF(OR(HD263="",AND(HD263=HD262,HD263=HD264)),NA(), HD263)</f>
        <v>0</v>
      </c>
      <c r="HE385">
        <f>IF(ISNA(HF385),NA(),HE263)</f>
        <v>0</v>
      </c>
      <c r="HF385">
        <f>IF(OR(HF263="",AND(HF263=HF262,HF263=HF264)),NA(), HF263)</f>
        <v>0</v>
      </c>
      <c r="HG385">
        <f>IF(ISNA(HH385),NA(),HG263)</f>
        <v>0</v>
      </c>
      <c r="HH385">
        <f>IF(OR(HH263="",AND(HH263=HH262,HH263=HH264)),NA(), HH263)</f>
        <v>0</v>
      </c>
      <c r="HI385">
        <f>IF(ISNA(HJ385),NA(),HI263)</f>
        <v>0</v>
      </c>
      <c r="HJ385">
        <f>IF(OR(HJ263="",AND(HJ263=HJ262,HJ263=HJ264)),NA(), HJ263)</f>
        <v>0</v>
      </c>
      <c r="HK385">
        <f>IF(ISNA(HL385),NA(),HK263)</f>
        <v>0</v>
      </c>
      <c r="HL385">
        <f>IF(OR(HL263="",AND(HL263=HL262,HL263=HL264)),NA(), HL263)</f>
        <v>0</v>
      </c>
      <c r="HM385">
        <f>IF(ISNA(HN385),NA(),HM263)</f>
        <v>0</v>
      </c>
      <c r="HN385">
        <f>IF(OR(HN263="",AND(HN263=HN262,HN263=HN264)),NA(), HN263)</f>
        <v>0</v>
      </c>
      <c r="HO385">
        <f>IF(ISNA(HP385),NA(),HO263)</f>
        <v>0</v>
      </c>
      <c r="HP385">
        <f>IF(OR(HP263="",AND(HP263=HP262,HP263=HP264)),NA(), HP263)</f>
        <v>0</v>
      </c>
      <c r="HQ385">
        <f>IF(ISNA(HR385),NA(),HQ263)</f>
        <v>0</v>
      </c>
      <c r="HR385">
        <f>IF(OR(HR263="",AND(HR263=HR262,HR263=HR264)),NA(), HR263)</f>
        <v>0</v>
      </c>
      <c r="HS385">
        <f>IF(ISNA(HT385),NA(),HS263)</f>
        <v>0</v>
      </c>
      <c r="HT385">
        <f>IF(OR(HT263="",AND(HT263=HT262,HT263=HT264)),NA(), HT263)</f>
        <v>0</v>
      </c>
      <c r="HU385">
        <f>IF(ISNA(HV385),NA(),HU263)</f>
        <v>0</v>
      </c>
      <c r="HV385">
        <f>IF(OR(HV263="",AND(HV263=HV262,HV263=HV264)),NA(), HV263)</f>
        <v>0</v>
      </c>
      <c r="HW385">
        <f>IF(ISNA(HX385),NA(),HW263)</f>
        <v>0</v>
      </c>
      <c r="HX385">
        <f>IF(OR(HX263="",AND(HX263=HX262,HX263=HX264)),NA(), HX263)</f>
        <v>0</v>
      </c>
      <c r="HY385">
        <f>IF(ISNA(HZ385),NA(),HY263)</f>
        <v>0</v>
      </c>
      <c r="HZ385">
        <f>IF(OR(HZ263="",AND(HZ263=HZ262,HZ263=HZ264)),NA(), HZ263)</f>
        <v>0</v>
      </c>
      <c r="IA385">
        <f>IF(ISNA(IB385),NA(),IA263)</f>
        <v>0</v>
      </c>
      <c r="IB385">
        <f>IF(OR(IB263="",AND(IB263=IB262,IB263=IB264)),NA(), IB263)</f>
        <v>0</v>
      </c>
      <c r="IC385">
        <f>IF(ISNA(ID385),NA(),IC263)</f>
        <v>0</v>
      </c>
      <c r="ID385">
        <f>IF(OR(ID263="",AND(ID263=ID262,ID263=ID264)),NA(), ID263)</f>
        <v>0</v>
      </c>
      <c r="IE385">
        <f>IF(ISNA(IF385),NA(),IE263)</f>
        <v>0</v>
      </c>
      <c r="IF385">
        <f>IF(OR(IF263="",AND(IF263=IF262,IF263=IF264)),NA(), IF263)</f>
        <v>0</v>
      </c>
      <c r="IG385">
        <f>IF(ISNA(IH385),NA(),IG263)</f>
        <v>0</v>
      </c>
      <c r="IH385">
        <f>IF(OR(IH263="",AND(IH263=IH262,IH263=IH264)),NA(), IH263)</f>
        <v>0</v>
      </c>
      <c r="II385">
        <f>IF(ISNA(IJ385),NA(),II263)</f>
        <v>0</v>
      </c>
      <c r="IJ385">
        <f>IF(OR(IJ263="",AND(IJ263=IJ262,IJ263=IJ264)),NA(), IJ263)</f>
        <v>0</v>
      </c>
      <c r="IK385">
        <f>IF(ISNA(IL385),NA(),IK263)</f>
        <v>0</v>
      </c>
      <c r="IL385">
        <f>IF(OR(IL263="",AND(IL263=IL262,IL263=IL264)),NA(), IL263)</f>
        <v>0</v>
      </c>
      <c r="IM385">
        <f>IF(ISNA(IN385),NA(),IM263)</f>
        <v>0</v>
      </c>
      <c r="IN385">
        <f>IF(OR(IN263="",AND(IN263=IN262,IN263=IN264)),NA(), IN263)</f>
        <v>0</v>
      </c>
      <c r="IO385">
        <f>IF(ISNA(IP385),NA(),IO263)</f>
        <v>0</v>
      </c>
      <c r="IP385">
        <f>IF(OR(IP263="",AND(IP263=IP262,IP263=IP264)),NA(), IP263)</f>
        <v>0</v>
      </c>
      <c r="IQ385">
        <f>IF(ISNA(IR385),NA(),IQ263)</f>
        <v>0</v>
      </c>
      <c r="IR385">
        <f>IF(OR(IR263="",AND(IR263=IR262,IR263=IR264)),NA(), IR263)</f>
        <v>0</v>
      </c>
      <c r="IS385">
        <f>IF(ISNA(IT385),NA(),IS263)</f>
        <v>0</v>
      </c>
      <c r="IT385">
        <f>IF(OR(IT263="",AND(IT263=IT262,IT263=IT264)),NA(), IT263)</f>
        <v>0</v>
      </c>
      <c r="IU385">
        <f>IF(ISNA(IV385),NA(),IU263)</f>
        <v>0</v>
      </c>
      <c r="IV385">
        <f>IF(OR(IV263="",AND(IV263=IV262,IV263=IV264)),NA(), IV263)</f>
        <v>0</v>
      </c>
      <c r="IW385">
        <f>IF(ISNA(IX385),NA(),IW263)</f>
        <v>0</v>
      </c>
      <c r="IX385">
        <f>IF(OR(IX263="",AND(IX263=IX262,IX263=IX264)),NA(), IX263)</f>
        <v>0</v>
      </c>
      <c r="IY385">
        <f>IF(ISNA(IZ385),NA(),IY263)</f>
        <v>0</v>
      </c>
      <c r="IZ385">
        <f>IF(OR(IZ263="",AND(IZ263=IZ262,IZ263=IZ264)),NA(), IZ263)</f>
        <v>0</v>
      </c>
      <c r="JA385">
        <f>IF(ISNA(JB385),NA(),JA263)</f>
        <v>0</v>
      </c>
      <c r="JB385">
        <f>IF(OR(JB263="",AND(JB263=JB262,JB263=JB264)),NA(), JB263)</f>
        <v>0</v>
      </c>
      <c r="JC385">
        <f>IF(ISNA(JD385),NA(),JC263)</f>
        <v>0</v>
      </c>
      <c r="JD385">
        <f>IF(OR(JD263="",AND(JD263=JD262,JD263=JD264)),NA(), JD263)</f>
        <v>0</v>
      </c>
      <c r="JE385">
        <f>IF(ISNA(JF385),NA(),JE263)</f>
        <v>0</v>
      </c>
      <c r="JF385">
        <f>IF(OR(JF263="",AND(JF263=JF262,JF263=JF264)),NA(), JF263)</f>
        <v>0</v>
      </c>
      <c r="JG385">
        <f>IF(ISNA(JH385),NA(),JG263)</f>
        <v>0</v>
      </c>
      <c r="JH385">
        <f>IF(OR(JH263="",AND(JH263=JH262,JH263=JH264)),NA(), JH263)</f>
        <v>0</v>
      </c>
      <c r="JI385">
        <f>IF(ISNA(JJ385),NA(),JI263)</f>
        <v>0</v>
      </c>
      <c r="JJ385">
        <f>IF(OR(JJ263="",AND(JJ263=JJ262,JJ263=JJ264)),NA(), JJ263)</f>
        <v>0</v>
      </c>
    </row>
    <row r="386" spans="5:270">
      <c r="E386">
        <f>IF(ISNA(F386),NA(),E264)</f>
        <v>0</v>
      </c>
      <c r="F386">
        <f>IF(OR(F264="",AND(F264=F263,F264=F265)),NA(), F264)</f>
        <v>0</v>
      </c>
      <c r="G386">
        <f>IF(ISNA(H386),NA(),G264)</f>
        <v>0</v>
      </c>
      <c r="H386">
        <f>IF(OR(H264="",AND(H264=H263,H264=H265)),NA(), H264)</f>
        <v>0</v>
      </c>
      <c r="I386">
        <f>IF(ISNA(J386),NA(),I264)</f>
        <v>0</v>
      </c>
      <c r="J386">
        <f>IF(OR(J264="",AND(J264=J263,J264=J265)),NA(), J264)</f>
        <v>0</v>
      </c>
      <c r="K386">
        <f>IF(ISNA(L386),NA(),K264)</f>
        <v>0</v>
      </c>
      <c r="L386">
        <f>IF(OR(L264="",AND(L264=L263,L264=L265)),NA(), L264)</f>
        <v>0</v>
      </c>
      <c r="M386">
        <f>IF(ISNA(N386),NA(),M264)</f>
        <v>0</v>
      </c>
      <c r="N386">
        <f>IF(OR(N264="",AND(N264=N263,N264=N265)),NA(), N264)</f>
        <v>0</v>
      </c>
      <c r="O386">
        <f>IF(ISNA(P386),NA(),O264)</f>
        <v>0</v>
      </c>
      <c r="P386">
        <f>IF(OR(P264="",AND(P264=P263,P264=P265)),NA(), P264)</f>
        <v>0</v>
      </c>
      <c r="Q386">
        <f>IF(ISNA(R386),NA(),Q264)</f>
        <v>0</v>
      </c>
      <c r="R386">
        <f>IF(OR(R264="",AND(R264=R263,R264=R265)),NA(), R264)</f>
        <v>0</v>
      </c>
      <c r="S386">
        <f>IF(ISNA(T386),NA(),S264)</f>
        <v>0</v>
      </c>
      <c r="T386">
        <f>IF(OR(T264="",AND(T264=T263,T264=T265)),NA(), T264)</f>
        <v>0</v>
      </c>
      <c r="U386">
        <f>IF(ISNA(V386),NA(),U264)</f>
        <v>0</v>
      </c>
      <c r="V386">
        <f>IF(OR(V264="",AND(V264=V263,V264=V265)),NA(), V264)</f>
        <v>0</v>
      </c>
      <c r="W386">
        <f>IF(ISNA(X386),NA(),W264)</f>
        <v>0</v>
      </c>
      <c r="X386">
        <f>IF(OR(X264="",AND(X264=X263,X264=X265)),NA(), X264)</f>
        <v>0</v>
      </c>
      <c r="Y386">
        <f>IF(ISNA(Z386),NA(),Y264)</f>
        <v>0</v>
      </c>
      <c r="Z386">
        <f>IF(OR(Z264="",AND(Z264=Z263,Z264=Z265)),NA(), Z264)</f>
        <v>0</v>
      </c>
      <c r="AA386">
        <f>IF(ISNA(AB386),NA(),AA264)</f>
        <v>0</v>
      </c>
      <c r="AB386">
        <f>IF(OR(AB264="",AND(AB264=AB263,AB264=AB265)),NA(), AB264)</f>
        <v>0</v>
      </c>
      <c r="AC386">
        <f>IF(ISNA(AD386),NA(),AC264)</f>
        <v>0</v>
      </c>
      <c r="AD386">
        <f>IF(OR(AD264="",AND(AD264=AD263,AD264=AD265)),NA(), AD264)</f>
        <v>0</v>
      </c>
      <c r="AE386">
        <f>IF(ISNA(AF386),NA(),AE264)</f>
        <v>0</v>
      </c>
      <c r="AF386">
        <f>IF(OR(AF264="",AND(AF264=AF263,AF264=AF265)),NA(), AF264)</f>
        <v>0</v>
      </c>
      <c r="AG386">
        <f>IF(ISNA(AH386),NA(),AG264)</f>
        <v>0</v>
      </c>
      <c r="AH386">
        <f>IF(OR(AH264="",AND(AH264=AH263,AH264=AH265)),NA(), AH264)</f>
        <v>0</v>
      </c>
      <c r="AI386">
        <f>IF(ISNA(AJ386),NA(),AI264)</f>
        <v>0</v>
      </c>
      <c r="AJ386">
        <f>IF(OR(AJ264="",AND(AJ264=AJ263,AJ264=AJ265)),NA(), AJ264)</f>
        <v>0</v>
      </c>
      <c r="AK386">
        <f>IF(ISNA(AL386),NA(),AK264)</f>
        <v>0</v>
      </c>
      <c r="AL386">
        <f>IF(OR(AL264="",AND(AL264=AL263,AL264=AL265)),NA(), AL264)</f>
        <v>0</v>
      </c>
      <c r="AM386">
        <f>IF(ISNA(AN386),NA(),AM264)</f>
        <v>0</v>
      </c>
      <c r="AN386">
        <f>IF(OR(AN264="",AND(AN264=AN263,AN264=AN265)),NA(), AN264)</f>
        <v>0</v>
      </c>
      <c r="AO386">
        <f>IF(ISNA(AP386),NA(),AO264)</f>
        <v>0</v>
      </c>
      <c r="AP386">
        <f>IF(OR(AP264="",AND(AP264=AP263,AP264=AP265)),NA(), AP264)</f>
        <v>0</v>
      </c>
      <c r="AQ386">
        <f>IF(ISNA(AR386),NA(),AQ264)</f>
        <v>0</v>
      </c>
      <c r="AR386">
        <f>IF(OR(AR264="",AND(AR264=AR263,AR264=AR265)),NA(), AR264)</f>
        <v>0</v>
      </c>
      <c r="AS386">
        <f>IF(ISNA(AT386),NA(),AS264)</f>
        <v>0</v>
      </c>
      <c r="AT386">
        <f>IF(OR(AT264="",AND(AT264=AT263,AT264=AT265)),NA(), AT264)</f>
        <v>0</v>
      </c>
      <c r="AU386">
        <f>IF(ISNA(AV386),NA(),AU264)</f>
        <v>0</v>
      </c>
      <c r="AV386">
        <f>IF(OR(AV264="",AND(AV264=AV263,AV264=AV265)),NA(), AV264)</f>
        <v>0</v>
      </c>
      <c r="AW386">
        <f>IF(ISNA(AX386),NA(),AW264)</f>
        <v>0</v>
      </c>
      <c r="AX386">
        <f>IF(OR(AX264="",AND(AX264=AX263,AX264=AX265)),NA(), AX264)</f>
        <v>0</v>
      </c>
      <c r="AY386">
        <f>IF(ISNA(AZ386),NA(),AY264)</f>
        <v>0</v>
      </c>
      <c r="AZ386">
        <f>IF(OR(AZ264="",AND(AZ264=AZ263,AZ264=AZ265)),NA(), AZ264)</f>
        <v>0</v>
      </c>
      <c r="BA386">
        <f>IF(ISNA(BB386),NA(),BA264)</f>
        <v>0</v>
      </c>
      <c r="BB386">
        <f>IF(OR(BB264="",AND(BB264=BB263,BB264=BB265)),NA(), BB264)</f>
        <v>0</v>
      </c>
      <c r="BC386">
        <f>IF(ISNA(BD386),NA(),BC264)</f>
        <v>0</v>
      </c>
      <c r="BD386">
        <f>IF(OR(BD264="",AND(BD264=BD263,BD264=BD265)),NA(), BD264)</f>
        <v>0</v>
      </c>
      <c r="BE386">
        <f>IF(ISNA(BF386),NA(),BE264)</f>
        <v>0</v>
      </c>
      <c r="BF386">
        <f>IF(OR(BF264="",AND(BF264=BF263,BF264=BF265)),NA(), BF264)</f>
        <v>0</v>
      </c>
      <c r="BG386">
        <f>IF(ISNA(BH386),NA(),BG264)</f>
        <v>0</v>
      </c>
      <c r="BH386">
        <f>IF(OR(BH264="",AND(BH264=BH263,BH264=BH265)),NA(), BH264)</f>
        <v>0</v>
      </c>
      <c r="BI386">
        <f>IF(ISNA(BJ386),NA(),BI264)</f>
        <v>0</v>
      </c>
      <c r="BJ386">
        <f>IF(OR(BJ264="",AND(BJ264=BJ263,BJ264=BJ265)),NA(), BJ264)</f>
        <v>0</v>
      </c>
      <c r="BK386">
        <f>IF(ISNA(BL386),NA(),BK264)</f>
        <v>0</v>
      </c>
      <c r="BL386">
        <f>IF(OR(BL264="",AND(BL264=BL263,BL264=BL265)),NA(), BL264)</f>
        <v>0</v>
      </c>
      <c r="BM386">
        <f>IF(ISNA(BN386),NA(),BM264)</f>
        <v>0</v>
      </c>
      <c r="BN386">
        <f>IF(OR(BN264="",AND(BN264=BN263,BN264=BN265)),NA(), BN264)</f>
        <v>0</v>
      </c>
      <c r="BO386">
        <f>IF(ISNA(BP386),NA(),BO264)</f>
        <v>0</v>
      </c>
      <c r="BP386">
        <f>IF(OR(BP264="",AND(BP264=BP263,BP264=BP265)),NA(), BP264)</f>
        <v>0</v>
      </c>
      <c r="BQ386">
        <f>IF(ISNA(BR386),NA(),BQ264)</f>
        <v>0</v>
      </c>
      <c r="BR386">
        <f>IF(OR(BR264="",AND(BR264=BR263,BR264=BR265)),NA(), BR264)</f>
        <v>0</v>
      </c>
      <c r="BS386">
        <f>IF(ISNA(BT386),NA(),BS264)</f>
        <v>0</v>
      </c>
      <c r="BT386">
        <f>IF(OR(BT264="",AND(BT264=BT263,BT264=BT265)),NA(), BT264)</f>
        <v>0</v>
      </c>
      <c r="BU386">
        <f>IF(ISNA(BV386),NA(),BU264)</f>
        <v>0</v>
      </c>
      <c r="BV386">
        <f>IF(OR(BV264="",AND(BV264=BV263,BV264=BV265)),NA(), BV264)</f>
        <v>0</v>
      </c>
      <c r="BW386">
        <f>IF(ISNA(BX386),NA(),BW264)</f>
        <v>0</v>
      </c>
      <c r="BX386">
        <f>IF(OR(BX264="",AND(BX264=BX263,BX264=BX265)),NA(), BX264)</f>
        <v>0</v>
      </c>
      <c r="BY386">
        <f>IF(ISNA(BZ386),NA(),BY264)</f>
        <v>0</v>
      </c>
      <c r="BZ386">
        <f>IF(OR(BZ264="",AND(BZ264=BZ263,BZ264=BZ265)),NA(), BZ264)</f>
        <v>0</v>
      </c>
      <c r="CA386">
        <f>IF(ISNA(CB386),NA(),CA264)</f>
        <v>0</v>
      </c>
      <c r="CB386">
        <f>IF(OR(CB264="",AND(CB264=CB263,CB264=CB265)),NA(), CB264)</f>
        <v>0</v>
      </c>
      <c r="CC386">
        <f>IF(ISNA(CD386),NA(),CC264)</f>
        <v>0</v>
      </c>
      <c r="CD386">
        <f>IF(OR(CD264="",AND(CD264=CD263,CD264=CD265)),NA(), CD264)</f>
        <v>0</v>
      </c>
      <c r="CE386">
        <f>IF(ISNA(CF386),NA(),CE264)</f>
        <v>0</v>
      </c>
      <c r="CF386">
        <f>IF(OR(CF264="",AND(CF264=CF263,CF264=CF265)),NA(), CF264)</f>
        <v>0</v>
      </c>
      <c r="CG386">
        <f>IF(ISNA(CH386),NA(),CG264)</f>
        <v>0</v>
      </c>
      <c r="CH386">
        <f>IF(OR(CH264="",AND(CH264=CH263,CH264=CH265)),NA(), CH264)</f>
        <v>0</v>
      </c>
      <c r="CI386">
        <f>IF(ISNA(CJ386),NA(),CI264)</f>
        <v>0</v>
      </c>
      <c r="CJ386">
        <f>IF(OR(CJ264="",AND(CJ264=CJ263,CJ264=CJ265)),NA(), CJ264)</f>
        <v>0</v>
      </c>
      <c r="CK386">
        <f>IF(ISNA(CL386),NA(),CK264)</f>
        <v>0</v>
      </c>
      <c r="CL386">
        <f>IF(OR(CL264="",AND(CL264=CL263,CL264=CL265)),NA(), CL264)</f>
        <v>0</v>
      </c>
      <c r="CM386">
        <f>IF(ISNA(CN386),NA(),CM264)</f>
        <v>0</v>
      </c>
      <c r="CN386">
        <f>IF(OR(CN264="",AND(CN264=CN263,CN264=CN265)),NA(), CN264)</f>
        <v>0</v>
      </c>
      <c r="CO386">
        <f>IF(ISNA(CP386),NA(),CO264)</f>
        <v>0</v>
      </c>
      <c r="CP386">
        <f>IF(OR(CP264="",AND(CP264=CP263,CP264=CP265)),NA(), CP264)</f>
        <v>0</v>
      </c>
      <c r="CQ386">
        <f>IF(ISNA(CR386),NA(),CQ264)</f>
        <v>0</v>
      </c>
      <c r="CR386">
        <f>IF(OR(CR264="",AND(CR264=CR263,CR264=CR265)),NA(), CR264)</f>
        <v>0</v>
      </c>
      <c r="CS386">
        <f>IF(ISNA(CT386),NA(),CS264)</f>
        <v>0</v>
      </c>
      <c r="CT386">
        <f>IF(OR(CT264="",AND(CT264=CT263,CT264=CT265)),NA(), CT264)</f>
        <v>0</v>
      </c>
      <c r="CU386">
        <f>IF(ISNA(CV386),NA(),CU264)</f>
        <v>0</v>
      </c>
      <c r="CV386">
        <f>IF(OR(CV264="",AND(CV264=CV263,CV264=CV265)),NA(), CV264)</f>
        <v>0</v>
      </c>
      <c r="CW386">
        <f>IF(ISNA(CX386),NA(),CW264)</f>
        <v>0</v>
      </c>
      <c r="CX386">
        <f>IF(OR(CX264="",AND(CX264=CX263,CX264=CX265)),NA(), CX264)</f>
        <v>0</v>
      </c>
      <c r="CY386">
        <f>IF(ISNA(CZ386),NA(),CY264)</f>
        <v>0</v>
      </c>
      <c r="CZ386">
        <f>IF(OR(CZ264="",AND(CZ264=CZ263,CZ264=CZ265)),NA(), CZ264)</f>
        <v>0</v>
      </c>
      <c r="DA386">
        <f>IF(ISNA(DB386),NA(),DA264)</f>
        <v>0</v>
      </c>
      <c r="DB386">
        <f>IF(OR(DB264="",AND(DB264=DB263,DB264=DB265)),NA(), DB264)</f>
        <v>0</v>
      </c>
      <c r="DC386">
        <f>IF(ISNA(DD386),NA(),DC264)</f>
        <v>0</v>
      </c>
      <c r="DD386">
        <f>IF(OR(DD264="",AND(DD264=DD263,DD264=DD265)),NA(), DD264)</f>
        <v>0</v>
      </c>
      <c r="DE386">
        <f>IF(ISNA(DF386),NA(),DE264)</f>
        <v>0</v>
      </c>
      <c r="DF386">
        <f>IF(OR(DF264="",AND(DF264=DF263,DF264=DF265)),NA(), DF264)</f>
        <v>0</v>
      </c>
      <c r="DG386">
        <f>IF(ISNA(DH386),NA(),DG264)</f>
        <v>0</v>
      </c>
      <c r="DH386">
        <f>IF(OR(DH264="",AND(DH264=DH263,DH264=DH265)),NA(), DH264)</f>
        <v>0</v>
      </c>
      <c r="DI386">
        <f>IF(ISNA(DJ386),NA(),DI264)</f>
        <v>0</v>
      </c>
      <c r="DJ386">
        <f>IF(OR(DJ264="",AND(DJ264=DJ263,DJ264=DJ265)),NA(), DJ264)</f>
        <v>0</v>
      </c>
      <c r="DK386">
        <f>IF(ISNA(DL386),NA(),DK264)</f>
        <v>0</v>
      </c>
      <c r="DL386">
        <f>IF(OR(DL264="",AND(DL264=DL263,DL264=DL265)),NA(), DL264)</f>
        <v>0</v>
      </c>
      <c r="DM386">
        <f>IF(ISNA(DN386),NA(),DM264)</f>
        <v>0</v>
      </c>
      <c r="DN386">
        <f>IF(OR(DN264="",AND(DN264=DN263,DN264=DN265)),NA(), DN264)</f>
        <v>0</v>
      </c>
      <c r="DO386">
        <f>IF(ISNA(DP386),NA(),DO264)</f>
        <v>0</v>
      </c>
      <c r="DP386">
        <f>IF(OR(DP264="",AND(DP264=DP263,DP264=DP265)),NA(), DP264)</f>
        <v>0</v>
      </c>
      <c r="DQ386">
        <f>IF(ISNA(DR386),NA(),DQ264)</f>
        <v>0</v>
      </c>
      <c r="DR386">
        <f>IF(OR(DR264="",AND(DR264=DR263,DR264=DR265)),NA(), DR264)</f>
        <v>0</v>
      </c>
      <c r="DS386">
        <f>IF(ISNA(DT386),NA(),DS264)</f>
        <v>0</v>
      </c>
      <c r="DT386">
        <f>IF(OR(DT264="",AND(DT264=DT263,DT264=DT265)),NA(), DT264)</f>
        <v>0</v>
      </c>
      <c r="DU386">
        <f>IF(ISNA(DV386),NA(),DU264)</f>
        <v>0</v>
      </c>
      <c r="DV386">
        <f>IF(OR(DV264="",AND(DV264=DV263,DV264=DV265)),NA(), DV264)</f>
        <v>0</v>
      </c>
      <c r="DW386">
        <f>IF(ISNA(DX386),NA(),DW264)</f>
        <v>0</v>
      </c>
      <c r="DX386">
        <f>IF(OR(DX264="",AND(DX264=DX263,DX264=DX265)),NA(), DX264)</f>
        <v>0</v>
      </c>
      <c r="DY386">
        <f>IF(ISNA(DZ386),NA(),DY264)</f>
        <v>0</v>
      </c>
      <c r="DZ386">
        <f>IF(OR(DZ264="",AND(DZ264=DZ263,DZ264=DZ265)),NA(), DZ264)</f>
        <v>0</v>
      </c>
      <c r="EA386">
        <f>IF(ISNA(EB386),NA(),EA264)</f>
        <v>0</v>
      </c>
      <c r="EB386">
        <f>IF(OR(EB264="",AND(EB264=EB263,EB264=EB265)),NA(), EB264)</f>
        <v>0</v>
      </c>
      <c r="EC386">
        <f>IF(ISNA(ED386),NA(),EC264)</f>
        <v>0</v>
      </c>
      <c r="ED386">
        <f>IF(OR(ED264="",AND(ED264=ED263,ED264=ED265)),NA(), ED264)</f>
        <v>0</v>
      </c>
      <c r="EE386">
        <f>IF(ISNA(EF386),NA(),EE264)</f>
        <v>0</v>
      </c>
      <c r="EF386">
        <f>IF(OR(EF264="",AND(EF264=EF263,EF264=EF265)),NA(), EF264)</f>
        <v>0</v>
      </c>
      <c r="EI386">
        <f>IF(ISNA(EJ386),NA(),EI264)</f>
        <v>0</v>
      </c>
      <c r="EJ386">
        <f>IF(OR(EJ264="",AND(EJ264=EJ263,EJ264=EJ265)),NA(), EJ264)</f>
        <v>0</v>
      </c>
      <c r="EK386">
        <f>IF(ISNA(EL386),NA(),EK264)</f>
        <v>0</v>
      </c>
      <c r="EL386">
        <f>IF(OR(EL264="",AND(EL264=EL263,EL264=EL265)),NA(), EL264)</f>
        <v>0</v>
      </c>
      <c r="EM386">
        <f>IF(ISNA(EN386),NA(),EM264)</f>
        <v>0</v>
      </c>
      <c r="EN386">
        <f>IF(OR(EN264="",AND(EN264=EN263,EN264=EN265)),NA(), EN264)</f>
        <v>0</v>
      </c>
      <c r="EO386">
        <f>IF(ISNA(EP386),NA(),EO264)</f>
        <v>0</v>
      </c>
      <c r="EP386">
        <f>IF(OR(EP264="",AND(EP264=EP263,EP264=EP265)),NA(), EP264)</f>
        <v>0</v>
      </c>
      <c r="EQ386">
        <f>IF(ISNA(ER386),NA(),EQ264)</f>
        <v>0</v>
      </c>
      <c r="ER386">
        <f>IF(OR(ER264="",AND(ER264=ER263,ER264=ER265)),NA(), ER264)</f>
        <v>0</v>
      </c>
      <c r="ES386">
        <f>IF(ISNA(ET386),NA(),ES264)</f>
        <v>0</v>
      </c>
      <c r="ET386">
        <f>IF(OR(ET264="",AND(ET264=ET263,ET264=ET265)),NA(), ET264)</f>
        <v>0</v>
      </c>
      <c r="EU386">
        <f>IF(ISNA(EV386),NA(),EU264)</f>
        <v>0</v>
      </c>
      <c r="EV386">
        <f>IF(OR(EV264="",AND(EV264=EV263,EV264=EV265)),NA(), EV264)</f>
        <v>0</v>
      </c>
      <c r="EW386">
        <f>IF(ISNA(EX386),NA(),EW264)</f>
        <v>0</v>
      </c>
      <c r="EX386">
        <f>IF(OR(EX264="",AND(EX264=EX263,EX264=EX265)),NA(), EX264)</f>
        <v>0</v>
      </c>
      <c r="EY386">
        <f>IF(ISNA(EZ386),NA(),EY264)</f>
        <v>0</v>
      </c>
      <c r="EZ386">
        <f>IF(OR(EZ264="",AND(EZ264=EZ263,EZ264=EZ265)),NA(), EZ264)</f>
        <v>0</v>
      </c>
      <c r="FA386">
        <f>IF(ISNA(FB386),NA(),FA264)</f>
        <v>0</v>
      </c>
      <c r="FB386">
        <f>IF(OR(FB264="",AND(FB264=FB263,FB264=FB265)),NA(), FB264)</f>
        <v>0</v>
      </c>
      <c r="FC386">
        <f>IF(ISNA(FD386),NA(),FC264)</f>
        <v>0</v>
      </c>
      <c r="FD386">
        <f>IF(OR(FD264="",AND(FD264=FD263,FD264=FD265)),NA(), FD264)</f>
        <v>0</v>
      </c>
      <c r="FE386">
        <f>IF(ISNA(FF386),NA(),FE264)</f>
        <v>0</v>
      </c>
      <c r="FF386">
        <f>IF(OR(FF264="",AND(FF264=FF263,FF264=FF265)),NA(), FF264)</f>
        <v>0</v>
      </c>
      <c r="FG386">
        <f>IF(ISNA(FH386),NA(),FG264)</f>
        <v>0</v>
      </c>
      <c r="FH386">
        <f>IF(OR(FH264="",AND(FH264=FH263,FH264=FH265)),NA(), FH264)</f>
        <v>0</v>
      </c>
      <c r="FI386">
        <f>IF(ISNA(FJ386),NA(),FI264)</f>
        <v>0</v>
      </c>
      <c r="FJ386">
        <f>IF(OR(FJ264="",AND(FJ264=FJ263,FJ264=FJ265)),NA(), FJ264)</f>
        <v>0</v>
      </c>
      <c r="FK386">
        <f>IF(ISNA(FL386),NA(),FK264)</f>
        <v>0</v>
      </c>
      <c r="FL386">
        <f>IF(OR(FL264="",AND(FL264=FL263,FL264=FL265)),NA(), FL264)</f>
        <v>0</v>
      </c>
      <c r="FM386">
        <f>IF(ISNA(FN386),NA(),FM264)</f>
        <v>0</v>
      </c>
      <c r="FN386">
        <f>IF(OR(FN264="",AND(FN264=FN263,FN264=FN265)),NA(), FN264)</f>
        <v>0</v>
      </c>
      <c r="FO386">
        <f>IF(ISNA(FP386),NA(),FO264)</f>
        <v>0</v>
      </c>
      <c r="FP386">
        <f>IF(OR(FP264="",AND(FP264=FP263,FP264=FP265)),NA(), FP264)</f>
        <v>0</v>
      </c>
      <c r="FQ386">
        <f>IF(ISNA(FR386),NA(),FQ264)</f>
        <v>0</v>
      </c>
      <c r="FR386">
        <f>IF(OR(FR264="",AND(FR264=FR263,FR264=FR265)),NA(), FR264)</f>
        <v>0</v>
      </c>
      <c r="FS386">
        <f>IF(ISNA(FT386),NA(),FS264)</f>
        <v>0</v>
      </c>
      <c r="FT386">
        <f>IF(OR(FT264="",AND(FT264=FT263,FT264=FT265)),NA(), FT264)</f>
        <v>0</v>
      </c>
      <c r="FU386">
        <f>IF(ISNA(FV386),NA(),FU264)</f>
        <v>0</v>
      </c>
      <c r="FV386">
        <f>IF(OR(FV264="",AND(FV264=FV263,FV264=FV265)),NA(), FV264)</f>
        <v>0</v>
      </c>
      <c r="FW386">
        <f>IF(ISNA(FX386),NA(),FW264)</f>
        <v>0</v>
      </c>
      <c r="FX386">
        <f>IF(OR(FX264="",AND(FX264=FX263,FX264=FX265)),NA(), FX264)</f>
        <v>0</v>
      </c>
      <c r="FY386">
        <f>IF(ISNA(FZ386),NA(),FY264)</f>
        <v>0</v>
      </c>
      <c r="FZ386">
        <f>IF(OR(FZ264="",AND(FZ264=FZ263,FZ264=FZ265)),NA(), FZ264)</f>
        <v>0</v>
      </c>
      <c r="GA386">
        <f>IF(ISNA(GB386),NA(),GA264)</f>
        <v>0</v>
      </c>
      <c r="GB386">
        <f>IF(OR(GB264="",AND(GB264=GB263,GB264=GB265)),NA(), GB264)</f>
        <v>0</v>
      </c>
      <c r="GC386">
        <f>IF(ISNA(GD386),NA(),GC264)</f>
        <v>0</v>
      </c>
      <c r="GD386">
        <f>IF(OR(GD264="",AND(GD264=GD263,GD264=GD265)),NA(), GD264)</f>
        <v>0</v>
      </c>
      <c r="GE386">
        <f>IF(ISNA(GF386),NA(),GE264)</f>
        <v>0</v>
      </c>
      <c r="GF386">
        <f>IF(OR(GF264="",AND(GF264=GF263,GF264=GF265)),NA(), GF264)</f>
        <v>0</v>
      </c>
      <c r="GG386">
        <f>IF(ISNA(GH386),NA(),GG264)</f>
        <v>0</v>
      </c>
      <c r="GH386">
        <f>IF(OR(GH264="",AND(GH264=GH263,GH264=GH265)),NA(), GH264)</f>
        <v>0</v>
      </c>
      <c r="GI386">
        <f>IF(ISNA(GJ386),NA(),GI264)</f>
        <v>0</v>
      </c>
      <c r="GJ386">
        <f>IF(OR(GJ264="",AND(GJ264=GJ263,GJ264=GJ265)),NA(), GJ264)</f>
        <v>0</v>
      </c>
      <c r="GK386">
        <f>IF(ISNA(GL386),NA(),GK264)</f>
        <v>0</v>
      </c>
      <c r="GL386">
        <f>IF(OR(GL264="",AND(GL264=GL263,GL264=GL265)),NA(), GL264)</f>
        <v>0</v>
      </c>
      <c r="GM386">
        <f>IF(ISNA(GN386),NA(),GM264)</f>
        <v>0</v>
      </c>
      <c r="GN386">
        <f>IF(OR(GN264="",AND(GN264=GN263,GN264=GN265)),NA(), GN264)</f>
        <v>0</v>
      </c>
      <c r="GO386">
        <f>IF(ISNA(GP386),NA(),GO264)</f>
        <v>0</v>
      </c>
      <c r="GP386">
        <f>IF(OR(GP264="",AND(GP264=GP263,GP264=GP265)),NA(), GP264)</f>
        <v>0</v>
      </c>
      <c r="GQ386">
        <f>IF(ISNA(GR386),NA(),GQ264)</f>
        <v>0</v>
      </c>
      <c r="GR386">
        <f>IF(OR(GR264="",AND(GR264=GR263,GR264=GR265)),NA(), GR264)</f>
        <v>0</v>
      </c>
      <c r="GS386">
        <f>IF(ISNA(GT386),NA(),GS264)</f>
        <v>0</v>
      </c>
      <c r="GT386">
        <f>IF(OR(GT264="",AND(GT264=GT263,GT264=GT265)),NA(), GT264)</f>
        <v>0</v>
      </c>
      <c r="GU386">
        <f>IF(ISNA(GV386),NA(),GU264)</f>
        <v>0</v>
      </c>
      <c r="GV386">
        <f>IF(OR(GV264="",AND(GV264=GV263,GV264=GV265)),NA(), GV264)</f>
        <v>0</v>
      </c>
      <c r="GW386">
        <f>IF(ISNA(GX386),NA(),GW264)</f>
        <v>0</v>
      </c>
      <c r="GX386">
        <f>IF(OR(GX264="",AND(GX264=GX263,GX264=GX265)),NA(), GX264)</f>
        <v>0</v>
      </c>
      <c r="GY386">
        <f>IF(ISNA(GZ386),NA(),GY264)</f>
        <v>0</v>
      </c>
      <c r="GZ386">
        <f>IF(OR(GZ264="",AND(GZ264=GZ263,GZ264=GZ265)),NA(), GZ264)</f>
        <v>0</v>
      </c>
      <c r="HA386">
        <f>IF(ISNA(HB386),NA(),HA264)</f>
        <v>0</v>
      </c>
      <c r="HB386">
        <f>IF(OR(HB264="",AND(HB264=HB263,HB264=HB265)),NA(), HB264)</f>
        <v>0</v>
      </c>
      <c r="HC386">
        <f>IF(ISNA(HD386),NA(),HC264)</f>
        <v>0</v>
      </c>
      <c r="HD386">
        <f>IF(OR(HD264="",AND(HD264=HD263,HD264=HD265)),NA(), HD264)</f>
        <v>0</v>
      </c>
      <c r="HE386">
        <f>IF(ISNA(HF386),NA(),HE264)</f>
        <v>0</v>
      </c>
      <c r="HF386">
        <f>IF(OR(HF264="",AND(HF264=HF263,HF264=HF265)),NA(), HF264)</f>
        <v>0</v>
      </c>
      <c r="HG386">
        <f>IF(ISNA(HH386),NA(),HG264)</f>
        <v>0</v>
      </c>
      <c r="HH386">
        <f>IF(OR(HH264="",AND(HH264=HH263,HH264=HH265)),NA(), HH264)</f>
        <v>0</v>
      </c>
      <c r="HI386">
        <f>IF(ISNA(HJ386),NA(),HI264)</f>
        <v>0</v>
      </c>
      <c r="HJ386">
        <f>IF(OR(HJ264="",AND(HJ264=HJ263,HJ264=HJ265)),NA(), HJ264)</f>
        <v>0</v>
      </c>
      <c r="HK386">
        <f>IF(ISNA(HL386),NA(),HK264)</f>
        <v>0</v>
      </c>
      <c r="HL386">
        <f>IF(OR(HL264="",AND(HL264=HL263,HL264=HL265)),NA(), HL264)</f>
        <v>0</v>
      </c>
      <c r="HM386">
        <f>IF(ISNA(HN386),NA(),HM264)</f>
        <v>0</v>
      </c>
      <c r="HN386">
        <f>IF(OR(HN264="",AND(HN264=HN263,HN264=HN265)),NA(), HN264)</f>
        <v>0</v>
      </c>
      <c r="HO386">
        <f>IF(ISNA(HP386),NA(),HO264)</f>
        <v>0</v>
      </c>
      <c r="HP386">
        <f>IF(OR(HP264="",AND(HP264=HP263,HP264=HP265)),NA(), HP264)</f>
        <v>0</v>
      </c>
      <c r="HQ386">
        <f>IF(ISNA(HR386),NA(),HQ264)</f>
        <v>0</v>
      </c>
      <c r="HR386">
        <f>IF(OR(HR264="",AND(HR264=HR263,HR264=HR265)),NA(), HR264)</f>
        <v>0</v>
      </c>
      <c r="HS386">
        <f>IF(ISNA(HT386),NA(),HS264)</f>
        <v>0</v>
      </c>
      <c r="HT386">
        <f>IF(OR(HT264="",AND(HT264=HT263,HT264=HT265)),NA(), HT264)</f>
        <v>0</v>
      </c>
      <c r="HU386">
        <f>IF(ISNA(HV386),NA(),HU264)</f>
        <v>0</v>
      </c>
      <c r="HV386">
        <f>IF(OR(HV264="",AND(HV264=HV263,HV264=HV265)),NA(), HV264)</f>
        <v>0</v>
      </c>
      <c r="HW386">
        <f>IF(ISNA(HX386),NA(),HW264)</f>
        <v>0</v>
      </c>
      <c r="HX386">
        <f>IF(OR(HX264="",AND(HX264=HX263,HX264=HX265)),NA(), HX264)</f>
        <v>0</v>
      </c>
      <c r="HY386">
        <f>IF(ISNA(HZ386),NA(),HY264)</f>
        <v>0</v>
      </c>
      <c r="HZ386">
        <f>IF(OR(HZ264="",AND(HZ264=HZ263,HZ264=HZ265)),NA(), HZ264)</f>
        <v>0</v>
      </c>
      <c r="IA386">
        <f>IF(ISNA(IB386),NA(),IA264)</f>
        <v>0</v>
      </c>
      <c r="IB386">
        <f>IF(OR(IB264="",AND(IB264=IB263,IB264=IB265)),NA(), IB264)</f>
        <v>0</v>
      </c>
      <c r="IC386">
        <f>IF(ISNA(ID386),NA(),IC264)</f>
        <v>0</v>
      </c>
      <c r="ID386">
        <f>IF(OR(ID264="",AND(ID264=ID263,ID264=ID265)),NA(), ID264)</f>
        <v>0</v>
      </c>
      <c r="IE386">
        <f>IF(ISNA(IF386),NA(),IE264)</f>
        <v>0</v>
      </c>
      <c r="IF386">
        <f>IF(OR(IF264="",AND(IF264=IF263,IF264=IF265)),NA(), IF264)</f>
        <v>0</v>
      </c>
      <c r="IG386">
        <f>IF(ISNA(IH386),NA(),IG264)</f>
        <v>0</v>
      </c>
      <c r="IH386">
        <f>IF(OR(IH264="",AND(IH264=IH263,IH264=IH265)),NA(), IH264)</f>
        <v>0</v>
      </c>
      <c r="II386">
        <f>IF(ISNA(IJ386),NA(),II264)</f>
        <v>0</v>
      </c>
      <c r="IJ386">
        <f>IF(OR(IJ264="",AND(IJ264=IJ263,IJ264=IJ265)),NA(), IJ264)</f>
        <v>0</v>
      </c>
      <c r="IK386">
        <f>IF(ISNA(IL386),NA(),IK264)</f>
        <v>0</v>
      </c>
      <c r="IL386">
        <f>IF(OR(IL264="",AND(IL264=IL263,IL264=IL265)),NA(), IL264)</f>
        <v>0</v>
      </c>
      <c r="IM386">
        <f>IF(ISNA(IN386),NA(),IM264)</f>
        <v>0</v>
      </c>
      <c r="IN386">
        <f>IF(OR(IN264="",AND(IN264=IN263,IN264=IN265)),NA(), IN264)</f>
        <v>0</v>
      </c>
      <c r="IO386">
        <f>IF(ISNA(IP386),NA(),IO264)</f>
        <v>0</v>
      </c>
      <c r="IP386">
        <f>IF(OR(IP264="",AND(IP264=IP263,IP264=IP265)),NA(), IP264)</f>
        <v>0</v>
      </c>
      <c r="IQ386">
        <f>IF(ISNA(IR386),NA(),IQ264)</f>
        <v>0</v>
      </c>
      <c r="IR386">
        <f>IF(OR(IR264="",AND(IR264=IR263,IR264=IR265)),NA(), IR264)</f>
        <v>0</v>
      </c>
      <c r="IS386">
        <f>IF(ISNA(IT386),NA(),IS264)</f>
        <v>0</v>
      </c>
      <c r="IT386">
        <f>IF(OR(IT264="",AND(IT264=IT263,IT264=IT265)),NA(), IT264)</f>
        <v>0</v>
      </c>
      <c r="IU386">
        <f>IF(ISNA(IV386),NA(),IU264)</f>
        <v>0</v>
      </c>
      <c r="IV386">
        <f>IF(OR(IV264="",AND(IV264=IV263,IV264=IV265)),NA(), IV264)</f>
        <v>0</v>
      </c>
      <c r="IW386">
        <f>IF(ISNA(IX386),NA(),IW264)</f>
        <v>0</v>
      </c>
      <c r="IX386">
        <f>IF(OR(IX264="",AND(IX264=IX263,IX264=IX265)),NA(), IX264)</f>
        <v>0</v>
      </c>
      <c r="IY386">
        <f>IF(ISNA(IZ386),NA(),IY264)</f>
        <v>0</v>
      </c>
      <c r="IZ386">
        <f>IF(OR(IZ264="",AND(IZ264=IZ263,IZ264=IZ265)),NA(), IZ264)</f>
        <v>0</v>
      </c>
      <c r="JA386">
        <f>IF(ISNA(JB386),NA(),JA264)</f>
        <v>0</v>
      </c>
      <c r="JB386">
        <f>IF(OR(JB264="",AND(JB264=JB263,JB264=JB265)),NA(), JB264)</f>
        <v>0</v>
      </c>
      <c r="JC386">
        <f>IF(ISNA(JD386),NA(),JC264)</f>
        <v>0</v>
      </c>
      <c r="JD386">
        <f>IF(OR(JD264="",AND(JD264=JD263,JD264=JD265)),NA(), JD264)</f>
        <v>0</v>
      </c>
      <c r="JE386">
        <f>IF(ISNA(JF386),NA(),JE264)</f>
        <v>0</v>
      </c>
      <c r="JF386">
        <f>IF(OR(JF264="",AND(JF264=JF263,JF264=JF265)),NA(), JF264)</f>
        <v>0</v>
      </c>
      <c r="JG386">
        <f>IF(ISNA(JH386),NA(),JG264)</f>
        <v>0</v>
      </c>
      <c r="JH386">
        <f>IF(OR(JH264="",AND(JH264=JH263,JH264=JH265)),NA(), JH264)</f>
        <v>0</v>
      </c>
      <c r="JI386">
        <f>IF(ISNA(JJ386),NA(),JI264)</f>
        <v>0</v>
      </c>
      <c r="JJ386">
        <f>IF(OR(JJ264="",AND(JJ264=JJ263,JJ264=JJ265)),NA(), JJ264)</f>
        <v>0</v>
      </c>
    </row>
    <row r="387" spans="5:270">
      <c r="E387">
        <f>IF(ISNA(F387),NA(),E265)</f>
        <v>0</v>
      </c>
      <c r="F387">
        <f>IF(OR(F265="",AND(F265=F264,F265=F266)),NA(), F265)</f>
        <v>0</v>
      </c>
      <c r="G387">
        <f>IF(ISNA(H387),NA(),G265)</f>
        <v>0</v>
      </c>
      <c r="H387">
        <f>IF(OR(H265="",AND(H265=H264,H265=H266)),NA(), H265)</f>
        <v>0</v>
      </c>
      <c r="I387">
        <f>IF(ISNA(J387),NA(),I265)</f>
        <v>0</v>
      </c>
      <c r="J387">
        <f>IF(OR(J265="",AND(J265=J264,J265=J266)),NA(), J265)</f>
        <v>0</v>
      </c>
      <c r="K387">
        <f>IF(ISNA(L387),NA(),K265)</f>
        <v>0</v>
      </c>
      <c r="L387">
        <f>IF(OR(L265="",AND(L265=L264,L265=L266)),NA(), L265)</f>
        <v>0</v>
      </c>
      <c r="M387">
        <f>IF(ISNA(N387),NA(),M265)</f>
        <v>0</v>
      </c>
      <c r="N387">
        <f>IF(OR(N265="",AND(N265=N264,N265=N266)),NA(), N265)</f>
        <v>0</v>
      </c>
      <c r="O387">
        <f>IF(ISNA(P387),NA(),O265)</f>
        <v>0</v>
      </c>
      <c r="P387">
        <f>IF(OR(P265="",AND(P265=P264,P265=P266)),NA(), P265)</f>
        <v>0</v>
      </c>
      <c r="Q387">
        <f>IF(ISNA(R387),NA(),Q265)</f>
        <v>0</v>
      </c>
      <c r="R387">
        <f>IF(OR(R265="",AND(R265=R264,R265=R266)),NA(), R265)</f>
        <v>0</v>
      </c>
      <c r="S387">
        <f>IF(ISNA(T387),NA(),S265)</f>
        <v>0</v>
      </c>
      <c r="T387">
        <f>IF(OR(T265="",AND(T265=T264,T265=T266)),NA(), T265)</f>
        <v>0</v>
      </c>
      <c r="U387">
        <f>IF(ISNA(V387),NA(),U265)</f>
        <v>0</v>
      </c>
      <c r="V387">
        <f>IF(OR(V265="",AND(V265=V264,V265=V266)),NA(), V265)</f>
        <v>0</v>
      </c>
      <c r="W387">
        <f>IF(ISNA(X387),NA(),W265)</f>
        <v>0</v>
      </c>
      <c r="X387">
        <f>IF(OR(X265="",AND(X265=X264,X265=X266)),NA(), X265)</f>
        <v>0</v>
      </c>
      <c r="Y387">
        <f>IF(ISNA(Z387),NA(),Y265)</f>
        <v>0</v>
      </c>
      <c r="Z387">
        <f>IF(OR(Z265="",AND(Z265=Z264,Z265=Z266)),NA(), Z265)</f>
        <v>0</v>
      </c>
      <c r="AA387">
        <f>IF(ISNA(AB387),NA(),AA265)</f>
        <v>0</v>
      </c>
      <c r="AB387">
        <f>IF(OR(AB265="",AND(AB265=AB264,AB265=AB266)),NA(), AB265)</f>
        <v>0</v>
      </c>
      <c r="AC387">
        <f>IF(ISNA(AD387),NA(),AC265)</f>
        <v>0</v>
      </c>
      <c r="AD387">
        <f>IF(OR(AD265="",AND(AD265=AD264,AD265=AD266)),NA(), AD265)</f>
        <v>0</v>
      </c>
      <c r="AE387">
        <f>IF(ISNA(AF387),NA(),AE265)</f>
        <v>0</v>
      </c>
      <c r="AF387">
        <f>IF(OR(AF265="",AND(AF265=AF264,AF265=AF266)),NA(), AF265)</f>
        <v>0</v>
      </c>
      <c r="AG387">
        <f>IF(ISNA(AH387),NA(),AG265)</f>
        <v>0</v>
      </c>
      <c r="AH387">
        <f>IF(OR(AH265="",AND(AH265=AH264,AH265=AH266)),NA(), AH265)</f>
        <v>0</v>
      </c>
      <c r="AI387">
        <f>IF(ISNA(AJ387),NA(),AI265)</f>
        <v>0</v>
      </c>
      <c r="AJ387">
        <f>IF(OR(AJ265="",AND(AJ265=AJ264,AJ265=AJ266)),NA(), AJ265)</f>
        <v>0</v>
      </c>
      <c r="AK387">
        <f>IF(ISNA(AL387),NA(),AK265)</f>
        <v>0</v>
      </c>
      <c r="AL387">
        <f>IF(OR(AL265="",AND(AL265=AL264,AL265=AL266)),NA(), AL265)</f>
        <v>0</v>
      </c>
      <c r="AM387">
        <f>IF(ISNA(AN387),NA(),AM265)</f>
        <v>0</v>
      </c>
      <c r="AN387">
        <f>IF(OR(AN265="",AND(AN265=AN264,AN265=AN266)),NA(), AN265)</f>
        <v>0</v>
      </c>
      <c r="AO387">
        <f>IF(ISNA(AP387),NA(),AO265)</f>
        <v>0</v>
      </c>
      <c r="AP387">
        <f>IF(OR(AP265="",AND(AP265=AP264,AP265=AP266)),NA(), AP265)</f>
        <v>0</v>
      </c>
      <c r="AQ387">
        <f>IF(ISNA(AR387),NA(),AQ265)</f>
        <v>0</v>
      </c>
      <c r="AR387">
        <f>IF(OR(AR265="",AND(AR265=AR264,AR265=AR266)),NA(), AR265)</f>
        <v>0</v>
      </c>
      <c r="AS387">
        <f>IF(ISNA(AT387),NA(),AS265)</f>
        <v>0</v>
      </c>
      <c r="AT387">
        <f>IF(OR(AT265="",AND(AT265=AT264,AT265=AT266)),NA(), AT265)</f>
        <v>0</v>
      </c>
      <c r="AU387">
        <f>IF(ISNA(AV387),NA(),AU265)</f>
        <v>0</v>
      </c>
      <c r="AV387">
        <f>IF(OR(AV265="",AND(AV265=AV264,AV265=AV266)),NA(), AV265)</f>
        <v>0</v>
      </c>
      <c r="AW387">
        <f>IF(ISNA(AX387),NA(),AW265)</f>
        <v>0</v>
      </c>
      <c r="AX387">
        <f>IF(OR(AX265="",AND(AX265=AX264,AX265=AX266)),NA(), AX265)</f>
        <v>0</v>
      </c>
      <c r="AY387">
        <f>IF(ISNA(AZ387),NA(),AY265)</f>
        <v>0</v>
      </c>
      <c r="AZ387">
        <f>IF(OR(AZ265="",AND(AZ265=AZ264,AZ265=AZ266)),NA(), AZ265)</f>
        <v>0</v>
      </c>
      <c r="BA387">
        <f>IF(ISNA(BB387),NA(),BA265)</f>
        <v>0</v>
      </c>
      <c r="BB387">
        <f>IF(OR(BB265="",AND(BB265=BB264,BB265=BB266)),NA(), BB265)</f>
        <v>0</v>
      </c>
      <c r="BC387">
        <f>IF(ISNA(BD387),NA(),BC265)</f>
        <v>0</v>
      </c>
      <c r="BD387">
        <f>IF(OR(BD265="",AND(BD265=BD264,BD265=BD266)),NA(), BD265)</f>
        <v>0</v>
      </c>
      <c r="BE387">
        <f>IF(ISNA(BF387),NA(),BE265)</f>
        <v>0</v>
      </c>
      <c r="BF387">
        <f>IF(OR(BF265="",AND(BF265=BF264,BF265=BF266)),NA(), BF265)</f>
        <v>0</v>
      </c>
      <c r="BG387">
        <f>IF(ISNA(BH387),NA(),BG265)</f>
        <v>0</v>
      </c>
      <c r="BH387">
        <f>IF(OR(BH265="",AND(BH265=BH264,BH265=BH266)),NA(), BH265)</f>
        <v>0</v>
      </c>
      <c r="BI387">
        <f>IF(ISNA(BJ387),NA(),BI265)</f>
        <v>0</v>
      </c>
      <c r="BJ387">
        <f>IF(OR(BJ265="",AND(BJ265=BJ264,BJ265=BJ266)),NA(), BJ265)</f>
        <v>0</v>
      </c>
      <c r="BK387">
        <f>IF(ISNA(BL387),NA(),BK265)</f>
        <v>0</v>
      </c>
      <c r="BL387">
        <f>IF(OR(BL265="",AND(BL265=BL264,BL265=BL266)),NA(), BL265)</f>
        <v>0</v>
      </c>
      <c r="BM387">
        <f>IF(ISNA(BN387),NA(),BM265)</f>
        <v>0</v>
      </c>
      <c r="BN387">
        <f>IF(OR(BN265="",AND(BN265=BN264,BN265=BN266)),NA(), BN265)</f>
        <v>0</v>
      </c>
      <c r="BO387">
        <f>IF(ISNA(BP387),NA(),BO265)</f>
        <v>0</v>
      </c>
      <c r="BP387">
        <f>IF(OR(BP265="",AND(BP265=BP264,BP265=BP266)),NA(), BP265)</f>
        <v>0</v>
      </c>
      <c r="BQ387">
        <f>IF(ISNA(BR387),NA(),BQ265)</f>
        <v>0</v>
      </c>
      <c r="BR387">
        <f>IF(OR(BR265="",AND(BR265=BR264,BR265=BR266)),NA(), BR265)</f>
        <v>0</v>
      </c>
      <c r="BS387">
        <f>IF(ISNA(BT387),NA(),BS265)</f>
        <v>0</v>
      </c>
      <c r="BT387">
        <f>IF(OR(BT265="",AND(BT265=BT264,BT265=BT266)),NA(), BT265)</f>
        <v>0</v>
      </c>
      <c r="BU387">
        <f>IF(ISNA(BV387),NA(),BU265)</f>
        <v>0</v>
      </c>
      <c r="BV387">
        <f>IF(OR(BV265="",AND(BV265=BV264,BV265=BV266)),NA(), BV265)</f>
        <v>0</v>
      </c>
      <c r="BW387">
        <f>IF(ISNA(BX387),NA(),BW265)</f>
        <v>0</v>
      </c>
      <c r="BX387">
        <f>IF(OR(BX265="",AND(BX265=BX264,BX265=BX266)),NA(), BX265)</f>
        <v>0</v>
      </c>
      <c r="BY387">
        <f>IF(ISNA(BZ387),NA(),BY265)</f>
        <v>0</v>
      </c>
      <c r="BZ387">
        <f>IF(OR(BZ265="",AND(BZ265=BZ264,BZ265=BZ266)),NA(), BZ265)</f>
        <v>0</v>
      </c>
      <c r="CA387">
        <f>IF(ISNA(CB387),NA(),CA265)</f>
        <v>0</v>
      </c>
      <c r="CB387">
        <f>IF(OR(CB265="",AND(CB265=CB264,CB265=CB266)),NA(), CB265)</f>
        <v>0</v>
      </c>
      <c r="CC387">
        <f>IF(ISNA(CD387),NA(),CC265)</f>
        <v>0</v>
      </c>
      <c r="CD387">
        <f>IF(OR(CD265="",AND(CD265=CD264,CD265=CD266)),NA(), CD265)</f>
        <v>0</v>
      </c>
      <c r="CE387">
        <f>IF(ISNA(CF387),NA(),CE265)</f>
        <v>0</v>
      </c>
      <c r="CF387">
        <f>IF(OR(CF265="",AND(CF265=CF264,CF265=CF266)),NA(), CF265)</f>
        <v>0</v>
      </c>
      <c r="CG387">
        <f>IF(ISNA(CH387),NA(),CG265)</f>
        <v>0</v>
      </c>
      <c r="CH387">
        <f>IF(OR(CH265="",AND(CH265=CH264,CH265=CH266)),NA(), CH265)</f>
        <v>0</v>
      </c>
      <c r="CI387">
        <f>IF(ISNA(CJ387),NA(),CI265)</f>
        <v>0</v>
      </c>
      <c r="CJ387">
        <f>IF(OR(CJ265="",AND(CJ265=CJ264,CJ265=CJ266)),NA(), CJ265)</f>
        <v>0</v>
      </c>
      <c r="CK387">
        <f>IF(ISNA(CL387),NA(),CK265)</f>
        <v>0</v>
      </c>
      <c r="CL387">
        <f>IF(OR(CL265="",AND(CL265=CL264,CL265=CL266)),NA(), CL265)</f>
        <v>0</v>
      </c>
      <c r="CM387">
        <f>IF(ISNA(CN387),NA(),CM265)</f>
        <v>0</v>
      </c>
      <c r="CN387">
        <f>IF(OR(CN265="",AND(CN265=CN264,CN265=CN266)),NA(), CN265)</f>
        <v>0</v>
      </c>
      <c r="CO387">
        <f>IF(ISNA(CP387),NA(),CO265)</f>
        <v>0</v>
      </c>
      <c r="CP387">
        <f>IF(OR(CP265="",AND(CP265=CP264,CP265=CP266)),NA(), CP265)</f>
        <v>0</v>
      </c>
      <c r="CQ387">
        <f>IF(ISNA(CR387),NA(),CQ265)</f>
        <v>0</v>
      </c>
      <c r="CR387">
        <f>IF(OR(CR265="",AND(CR265=CR264,CR265=CR266)),NA(), CR265)</f>
        <v>0</v>
      </c>
      <c r="CS387">
        <f>IF(ISNA(CT387),NA(),CS265)</f>
        <v>0</v>
      </c>
      <c r="CT387">
        <f>IF(OR(CT265="",AND(CT265=CT264,CT265=CT266)),NA(), CT265)</f>
        <v>0</v>
      </c>
      <c r="CU387">
        <f>IF(ISNA(CV387),NA(),CU265)</f>
        <v>0</v>
      </c>
      <c r="CV387">
        <f>IF(OR(CV265="",AND(CV265=CV264,CV265=CV266)),NA(), CV265)</f>
        <v>0</v>
      </c>
      <c r="CW387">
        <f>IF(ISNA(CX387),NA(),CW265)</f>
        <v>0</v>
      </c>
      <c r="CX387">
        <f>IF(OR(CX265="",AND(CX265=CX264,CX265=CX266)),NA(), CX265)</f>
        <v>0</v>
      </c>
      <c r="CY387">
        <f>IF(ISNA(CZ387),NA(),CY265)</f>
        <v>0</v>
      </c>
      <c r="CZ387">
        <f>IF(OR(CZ265="",AND(CZ265=CZ264,CZ265=CZ266)),NA(), CZ265)</f>
        <v>0</v>
      </c>
      <c r="DA387">
        <f>IF(ISNA(DB387),NA(),DA265)</f>
        <v>0</v>
      </c>
      <c r="DB387">
        <f>IF(OR(DB265="",AND(DB265=DB264,DB265=DB266)),NA(), DB265)</f>
        <v>0</v>
      </c>
      <c r="DC387">
        <f>IF(ISNA(DD387),NA(),DC265)</f>
        <v>0</v>
      </c>
      <c r="DD387">
        <f>IF(OR(DD265="",AND(DD265=DD264,DD265=DD266)),NA(), DD265)</f>
        <v>0</v>
      </c>
      <c r="DE387">
        <f>IF(ISNA(DF387),NA(),DE265)</f>
        <v>0</v>
      </c>
      <c r="DF387">
        <f>IF(OR(DF265="",AND(DF265=DF264,DF265=DF266)),NA(), DF265)</f>
        <v>0</v>
      </c>
      <c r="DG387">
        <f>IF(ISNA(DH387),NA(),DG265)</f>
        <v>0</v>
      </c>
      <c r="DH387">
        <f>IF(OR(DH265="",AND(DH265=DH264,DH265=DH266)),NA(), DH265)</f>
        <v>0</v>
      </c>
      <c r="DI387">
        <f>IF(ISNA(DJ387),NA(),DI265)</f>
        <v>0</v>
      </c>
      <c r="DJ387">
        <f>IF(OR(DJ265="",AND(DJ265=DJ264,DJ265=DJ266)),NA(), DJ265)</f>
        <v>0</v>
      </c>
      <c r="DK387">
        <f>IF(ISNA(DL387),NA(),DK265)</f>
        <v>0</v>
      </c>
      <c r="DL387">
        <f>IF(OR(DL265="",AND(DL265=DL264,DL265=DL266)),NA(), DL265)</f>
        <v>0</v>
      </c>
      <c r="DM387">
        <f>IF(ISNA(DN387),NA(),DM265)</f>
        <v>0</v>
      </c>
      <c r="DN387">
        <f>IF(OR(DN265="",AND(DN265=DN264,DN265=DN266)),NA(), DN265)</f>
        <v>0</v>
      </c>
      <c r="DO387">
        <f>IF(ISNA(DP387),NA(),DO265)</f>
        <v>0</v>
      </c>
      <c r="DP387">
        <f>IF(OR(DP265="",AND(DP265=DP264,DP265=DP266)),NA(), DP265)</f>
        <v>0</v>
      </c>
      <c r="DQ387">
        <f>IF(ISNA(DR387),NA(),DQ265)</f>
        <v>0</v>
      </c>
      <c r="DR387">
        <f>IF(OR(DR265="",AND(DR265=DR264,DR265=DR266)),NA(), DR265)</f>
        <v>0</v>
      </c>
      <c r="DS387">
        <f>IF(ISNA(DT387),NA(),DS265)</f>
        <v>0</v>
      </c>
      <c r="DT387">
        <f>IF(OR(DT265="",AND(DT265=DT264,DT265=DT266)),NA(), DT265)</f>
        <v>0</v>
      </c>
      <c r="DU387">
        <f>IF(ISNA(DV387),NA(),DU265)</f>
        <v>0</v>
      </c>
      <c r="DV387">
        <f>IF(OR(DV265="",AND(DV265=DV264,DV265=DV266)),NA(), DV265)</f>
        <v>0</v>
      </c>
      <c r="DW387">
        <f>IF(ISNA(DX387),NA(),DW265)</f>
        <v>0</v>
      </c>
      <c r="DX387">
        <f>IF(OR(DX265="",AND(DX265=DX264,DX265=DX266)),NA(), DX265)</f>
        <v>0</v>
      </c>
      <c r="DY387">
        <f>IF(ISNA(DZ387),NA(),DY265)</f>
        <v>0</v>
      </c>
      <c r="DZ387">
        <f>IF(OR(DZ265="",AND(DZ265=DZ264,DZ265=DZ266)),NA(), DZ265)</f>
        <v>0</v>
      </c>
      <c r="EA387">
        <f>IF(ISNA(EB387),NA(),EA265)</f>
        <v>0</v>
      </c>
      <c r="EB387">
        <f>IF(OR(EB265="",AND(EB265=EB264,EB265=EB266)),NA(), EB265)</f>
        <v>0</v>
      </c>
      <c r="EC387">
        <f>IF(ISNA(ED387),NA(),EC265)</f>
        <v>0</v>
      </c>
      <c r="ED387">
        <f>IF(OR(ED265="",AND(ED265=ED264,ED265=ED266)),NA(), ED265)</f>
        <v>0</v>
      </c>
      <c r="EE387">
        <f>IF(ISNA(EF387),NA(),EE265)</f>
        <v>0</v>
      </c>
      <c r="EF387">
        <f>IF(OR(EF265="",AND(EF265=EF264,EF265=EF266)),NA(), EF265)</f>
        <v>0</v>
      </c>
      <c r="EI387">
        <f>IF(ISNA(EJ387),NA(),EI265)</f>
        <v>0</v>
      </c>
      <c r="EJ387">
        <f>IF(OR(EJ265="",AND(EJ265=EJ264,EJ265=EJ266)),NA(), EJ265)</f>
        <v>0</v>
      </c>
      <c r="EK387">
        <f>IF(ISNA(EL387),NA(),EK265)</f>
        <v>0</v>
      </c>
      <c r="EL387">
        <f>IF(OR(EL265="",AND(EL265=EL264,EL265=EL266)),NA(), EL265)</f>
        <v>0</v>
      </c>
      <c r="EM387">
        <f>IF(ISNA(EN387),NA(),EM265)</f>
        <v>0</v>
      </c>
      <c r="EN387">
        <f>IF(OR(EN265="",AND(EN265=EN264,EN265=EN266)),NA(), EN265)</f>
        <v>0</v>
      </c>
      <c r="EO387">
        <f>IF(ISNA(EP387),NA(),EO265)</f>
        <v>0</v>
      </c>
      <c r="EP387">
        <f>IF(OR(EP265="",AND(EP265=EP264,EP265=EP266)),NA(), EP265)</f>
        <v>0</v>
      </c>
      <c r="EQ387">
        <f>IF(ISNA(ER387),NA(),EQ265)</f>
        <v>0</v>
      </c>
      <c r="ER387">
        <f>IF(OR(ER265="",AND(ER265=ER264,ER265=ER266)),NA(), ER265)</f>
        <v>0</v>
      </c>
      <c r="ES387">
        <f>IF(ISNA(ET387),NA(),ES265)</f>
        <v>0</v>
      </c>
      <c r="ET387">
        <f>IF(OR(ET265="",AND(ET265=ET264,ET265=ET266)),NA(), ET265)</f>
        <v>0</v>
      </c>
      <c r="EU387">
        <f>IF(ISNA(EV387),NA(),EU265)</f>
        <v>0</v>
      </c>
      <c r="EV387">
        <f>IF(OR(EV265="",AND(EV265=EV264,EV265=EV266)),NA(), EV265)</f>
        <v>0</v>
      </c>
      <c r="EW387">
        <f>IF(ISNA(EX387),NA(),EW265)</f>
        <v>0</v>
      </c>
      <c r="EX387">
        <f>IF(OR(EX265="",AND(EX265=EX264,EX265=EX266)),NA(), EX265)</f>
        <v>0</v>
      </c>
      <c r="EY387">
        <f>IF(ISNA(EZ387),NA(),EY265)</f>
        <v>0</v>
      </c>
      <c r="EZ387">
        <f>IF(OR(EZ265="",AND(EZ265=EZ264,EZ265=EZ266)),NA(), EZ265)</f>
        <v>0</v>
      </c>
      <c r="FA387">
        <f>IF(ISNA(FB387),NA(),FA265)</f>
        <v>0</v>
      </c>
      <c r="FB387">
        <f>IF(OR(FB265="",AND(FB265=FB264,FB265=FB266)),NA(), FB265)</f>
        <v>0</v>
      </c>
      <c r="FC387">
        <f>IF(ISNA(FD387),NA(),FC265)</f>
        <v>0</v>
      </c>
      <c r="FD387">
        <f>IF(OR(FD265="",AND(FD265=FD264,FD265=FD266)),NA(), FD265)</f>
        <v>0</v>
      </c>
      <c r="FE387">
        <f>IF(ISNA(FF387),NA(),FE265)</f>
        <v>0</v>
      </c>
      <c r="FF387">
        <f>IF(OR(FF265="",AND(FF265=FF264,FF265=FF266)),NA(), FF265)</f>
        <v>0</v>
      </c>
      <c r="FG387">
        <f>IF(ISNA(FH387),NA(),FG265)</f>
        <v>0</v>
      </c>
      <c r="FH387">
        <f>IF(OR(FH265="",AND(FH265=FH264,FH265=FH266)),NA(), FH265)</f>
        <v>0</v>
      </c>
      <c r="FI387">
        <f>IF(ISNA(FJ387),NA(),FI265)</f>
        <v>0</v>
      </c>
      <c r="FJ387">
        <f>IF(OR(FJ265="",AND(FJ265=FJ264,FJ265=FJ266)),NA(), FJ265)</f>
        <v>0</v>
      </c>
      <c r="FK387">
        <f>IF(ISNA(FL387),NA(),FK265)</f>
        <v>0</v>
      </c>
      <c r="FL387">
        <f>IF(OR(FL265="",AND(FL265=FL264,FL265=FL266)),NA(), FL265)</f>
        <v>0</v>
      </c>
      <c r="FM387">
        <f>IF(ISNA(FN387),NA(),FM265)</f>
        <v>0</v>
      </c>
      <c r="FN387">
        <f>IF(OR(FN265="",AND(FN265=FN264,FN265=FN266)),NA(), FN265)</f>
        <v>0</v>
      </c>
      <c r="FO387">
        <f>IF(ISNA(FP387),NA(),FO265)</f>
        <v>0</v>
      </c>
      <c r="FP387">
        <f>IF(OR(FP265="",AND(FP265=FP264,FP265=FP266)),NA(), FP265)</f>
        <v>0</v>
      </c>
      <c r="FQ387">
        <f>IF(ISNA(FR387),NA(),FQ265)</f>
        <v>0</v>
      </c>
      <c r="FR387">
        <f>IF(OR(FR265="",AND(FR265=FR264,FR265=FR266)),NA(), FR265)</f>
        <v>0</v>
      </c>
      <c r="FS387">
        <f>IF(ISNA(FT387),NA(),FS265)</f>
        <v>0</v>
      </c>
      <c r="FT387">
        <f>IF(OR(FT265="",AND(FT265=FT264,FT265=FT266)),NA(), FT265)</f>
        <v>0</v>
      </c>
      <c r="FU387">
        <f>IF(ISNA(FV387),NA(),FU265)</f>
        <v>0</v>
      </c>
      <c r="FV387">
        <f>IF(OR(FV265="",AND(FV265=FV264,FV265=FV266)),NA(), FV265)</f>
        <v>0</v>
      </c>
      <c r="FW387">
        <f>IF(ISNA(FX387),NA(),FW265)</f>
        <v>0</v>
      </c>
      <c r="FX387">
        <f>IF(OR(FX265="",AND(FX265=FX264,FX265=FX266)),NA(), FX265)</f>
        <v>0</v>
      </c>
      <c r="FY387">
        <f>IF(ISNA(FZ387),NA(),FY265)</f>
        <v>0</v>
      </c>
      <c r="FZ387">
        <f>IF(OR(FZ265="",AND(FZ265=FZ264,FZ265=FZ266)),NA(), FZ265)</f>
        <v>0</v>
      </c>
      <c r="GA387">
        <f>IF(ISNA(GB387),NA(),GA265)</f>
        <v>0</v>
      </c>
      <c r="GB387">
        <f>IF(OR(GB265="",AND(GB265=GB264,GB265=GB266)),NA(), GB265)</f>
        <v>0</v>
      </c>
      <c r="GC387">
        <f>IF(ISNA(GD387),NA(),GC265)</f>
        <v>0</v>
      </c>
      <c r="GD387">
        <f>IF(OR(GD265="",AND(GD265=GD264,GD265=GD266)),NA(), GD265)</f>
        <v>0</v>
      </c>
      <c r="GE387">
        <f>IF(ISNA(GF387),NA(),GE265)</f>
        <v>0</v>
      </c>
      <c r="GF387">
        <f>IF(OR(GF265="",AND(GF265=GF264,GF265=GF266)),NA(), GF265)</f>
        <v>0</v>
      </c>
      <c r="GG387">
        <f>IF(ISNA(GH387),NA(),GG265)</f>
        <v>0</v>
      </c>
      <c r="GH387">
        <f>IF(OR(GH265="",AND(GH265=GH264,GH265=GH266)),NA(), GH265)</f>
        <v>0</v>
      </c>
      <c r="GI387">
        <f>IF(ISNA(GJ387),NA(),GI265)</f>
        <v>0</v>
      </c>
      <c r="GJ387">
        <f>IF(OR(GJ265="",AND(GJ265=GJ264,GJ265=GJ266)),NA(), GJ265)</f>
        <v>0</v>
      </c>
      <c r="GK387">
        <f>IF(ISNA(GL387),NA(),GK265)</f>
        <v>0</v>
      </c>
      <c r="GL387">
        <f>IF(OR(GL265="",AND(GL265=GL264,GL265=GL266)),NA(), GL265)</f>
        <v>0</v>
      </c>
      <c r="GM387">
        <f>IF(ISNA(GN387),NA(),GM265)</f>
        <v>0</v>
      </c>
      <c r="GN387">
        <f>IF(OR(GN265="",AND(GN265=GN264,GN265=GN266)),NA(), GN265)</f>
        <v>0</v>
      </c>
      <c r="GO387">
        <f>IF(ISNA(GP387),NA(),GO265)</f>
        <v>0</v>
      </c>
      <c r="GP387">
        <f>IF(OR(GP265="",AND(GP265=GP264,GP265=GP266)),NA(), GP265)</f>
        <v>0</v>
      </c>
      <c r="GQ387">
        <f>IF(ISNA(GR387),NA(),GQ265)</f>
        <v>0</v>
      </c>
      <c r="GR387">
        <f>IF(OR(GR265="",AND(GR265=GR264,GR265=GR266)),NA(), GR265)</f>
        <v>0</v>
      </c>
      <c r="GS387">
        <f>IF(ISNA(GT387),NA(),GS265)</f>
        <v>0</v>
      </c>
      <c r="GT387">
        <f>IF(OR(GT265="",AND(GT265=GT264,GT265=GT266)),NA(), GT265)</f>
        <v>0</v>
      </c>
      <c r="GU387">
        <f>IF(ISNA(GV387),NA(),GU265)</f>
        <v>0</v>
      </c>
      <c r="GV387">
        <f>IF(OR(GV265="",AND(GV265=GV264,GV265=GV266)),NA(), GV265)</f>
        <v>0</v>
      </c>
      <c r="GW387">
        <f>IF(ISNA(GX387),NA(),GW265)</f>
        <v>0</v>
      </c>
      <c r="GX387">
        <f>IF(OR(GX265="",AND(GX265=GX264,GX265=GX266)),NA(), GX265)</f>
        <v>0</v>
      </c>
      <c r="GY387">
        <f>IF(ISNA(GZ387),NA(),GY265)</f>
        <v>0</v>
      </c>
      <c r="GZ387">
        <f>IF(OR(GZ265="",AND(GZ265=GZ264,GZ265=GZ266)),NA(), GZ265)</f>
        <v>0</v>
      </c>
      <c r="HA387">
        <f>IF(ISNA(HB387),NA(),HA265)</f>
        <v>0</v>
      </c>
      <c r="HB387">
        <f>IF(OR(HB265="",AND(HB265=HB264,HB265=HB266)),NA(), HB265)</f>
        <v>0</v>
      </c>
      <c r="HC387">
        <f>IF(ISNA(HD387),NA(),HC265)</f>
        <v>0</v>
      </c>
      <c r="HD387">
        <f>IF(OR(HD265="",AND(HD265=HD264,HD265=HD266)),NA(), HD265)</f>
        <v>0</v>
      </c>
      <c r="HE387">
        <f>IF(ISNA(HF387),NA(),HE265)</f>
        <v>0</v>
      </c>
      <c r="HF387">
        <f>IF(OR(HF265="",AND(HF265=HF264,HF265=HF266)),NA(), HF265)</f>
        <v>0</v>
      </c>
      <c r="HG387">
        <f>IF(ISNA(HH387),NA(),HG265)</f>
        <v>0</v>
      </c>
      <c r="HH387">
        <f>IF(OR(HH265="",AND(HH265=HH264,HH265=HH266)),NA(), HH265)</f>
        <v>0</v>
      </c>
      <c r="HI387">
        <f>IF(ISNA(HJ387),NA(),HI265)</f>
        <v>0</v>
      </c>
      <c r="HJ387">
        <f>IF(OR(HJ265="",AND(HJ265=HJ264,HJ265=HJ266)),NA(), HJ265)</f>
        <v>0</v>
      </c>
      <c r="HK387">
        <f>IF(ISNA(HL387),NA(),HK265)</f>
        <v>0</v>
      </c>
      <c r="HL387">
        <f>IF(OR(HL265="",AND(HL265=HL264,HL265=HL266)),NA(), HL265)</f>
        <v>0</v>
      </c>
      <c r="HM387">
        <f>IF(ISNA(HN387),NA(),HM265)</f>
        <v>0</v>
      </c>
      <c r="HN387">
        <f>IF(OR(HN265="",AND(HN265=HN264,HN265=HN266)),NA(), HN265)</f>
        <v>0</v>
      </c>
      <c r="HO387">
        <f>IF(ISNA(HP387),NA(),HO265)</f>
        <v>0</v>
      </c>
      <c r="HP387">
        <f>IF(OR(HP265="",AND(HP265=HP264,HP265=HP266)),NA(), HP265)</f>
        <v>0</v>
      </c>
      <c r="HQ387">
        <f>IF(ISNA(HR387),NA(),HQ265)</f>
        <v>0</v>
      </c>
      <c r="HR387">
        <f>IF(OR(HR265="",AND(HR265=HR264,HR265=HR266)),NA(), HR265)</f>
        <v>0</v>
      </c>
      <c r="HS387">
        <f>IF(ISNA(HT387),NA(),HS265)</f>
        <v>0</v>
      </c>
      <c r="HT387">
        <f>IF(OR(HT265="",AND(HT265=HT264,HT265=HT266)),NA(), HT265)</f>
        <v>0</v>
      </c>
      <c r="HU387">
        <f>IF(ISNA(HV387),NA(),HU265)</f>
        <v>0</v>
      </c>
      <c r="HV387">
        <f>IF(OR(HV265="",AND(HV265=HV264,HV265=HV266)),NA(), HV265)</f>
        <v>0</v>
      </c>
      <c r="HW387">
        <f>IF(ISNA(HX387),NA(),HW265)</f>
        <v>0</v>
      </c>
      <c r="HX387">
        <f>IF(OR(HX265="",AND(HX265=HX264,HX265=HX266)),NA(), HX265)</f>
        <v>0</v>
      </c>
      <c r="HY387">
        <f>IF(ISNA(HZ387),NA(),HY265)</f>
        <v>0</v>
      </c>
      <c r="HZ387">
        <f>IF(OR(HZ265="",AND(HZ265=HZ264,HZ265=HZ266)),NA(), HZ265)</f>
        <v>0</v>
      </c>
      <c r="IA387">
        <f>IF(ISNA(IB387),NA(),IA265)</f>
        <v>0</v>
      </c>
      <c r="IB387">
        <f>IF(OR(IB265="",AND(IB265=IB264,IB265=IB266)),NA(), IB265)</f>
        <v>0</v>
      </c>
      <c r="IC387">
        <f>IF(ISNA(ID387),NA(),IC265)</f>
        <v>0</v>
      </c>
      <c r="ID387">
        <f>IF(OR(ID265="",AND(ID265=ID264,ID265=ID266)),NA(), ID265)</f>
        <v>0</v>
      </c>
      <c r="IE387">
        <f>IF(ISNA(IF387),NA(),IE265)</f>
        <v>0</v>
      </c>
      <c r="IF387">
        <f>IF(OR(IF265="",AND(IF265=IF264,IF265=IF266)),NA(), IF265)</f>
        <v>0</v>
      </c>
      <c r="IG387">
        <f>IF(ISNA(IH387),NA(),IG265)</f>
        <v>0</v>
      </c>
      <c r="IH387">
        <f>IF(OR(IH265="",AND(IH265=IH264,IH265=IH266)),NA(), IH265)</f>
        <v>0</v>
      </c>
      <c r="II387">
        <f>IF(ISNA(IJ387),NA(),II265)</f>
        <v>0</v>
      </c>
      <c r="IJ387">
        <f>IF(OR(IJ265="",AND(IJ265=IJ264,IJ265=IJ266)),NA(), IJ265)</f>
        <v>0</v>
      </c>
      <c r="IK387">
        <f>IF(ISNA(IL387),NA(),IK265)</f>
        <v>0</v>
      </c>
      <c r="IL387">
        <f>IF(OR(IL265="",AND(IL265=IL264,IL265=IL266)),NA(), IL265)</f>
        <v>0</v>
      </c>
      <c r="IM387">
        <f>IF(ISNA(IN387),NA(),IM265)</f>
        <v>0</v>
      </c>
      <c r="IN387">
        <f>IF(OR(IN265="",AND(IN265=IN264,IN265=IN266)),NA(), IN265)</f>
        <v>0</v>
      </c>
      <c r="IO387">
        <f>IF(ISNA(IP387),NA(),IO265)</f>
        <v>0</v>
      </c>
      <c r="IP387">
        <f>IF(OR(IP265="",AND(IP265=IP264,IP265=IP266)),NA(), IP265)</f>
        <v>0</v>
      </c>
      <c r="IQ387">
        <f>IF(ISNA(IR387),NA(),IQ265)</f>
        <v>0</v>
      </c>
      <c r="IR387">
        <f>IF(OR(IR265="",AND(IR265=IR264,IR265=IR266)),NA(), IR265)</f>
        <v>0</v>
      </c>
      <c r="IS387">
        <f>IF(ISNA(IT387),NA(),IS265)</f>
        <v>0</v>
      </c>
      <c r="IT387">
        <f>IF(OR(IT265="",AND(IT265=IT264,IT265=IT266)),NA(), IT265)</f>
        <v>0</v>
      </c>
      <c r="IU387">
        <f>IF(ISNA(IV387),NA(),IU265)</f>
        <v>0</v>
      </c>
      <c r="IV387">
        <f>IF(OR(IV265="",AND(IV265=IV264,IV265=IV266)),NA(), IV265)</f>
        <v>0</v>
      </c>
      <c r="IW387">
        <f>IF(ISNA(IX387),NA(),IW265)</f>
        <v>0</v>
      </c>
      <c r="IX387">
        <f>IF(OR(IX265="",AND(IX265=IX264,IX265=IX266)),NA(), IX265)</f>
        <v>0</v>
      </c>
      <c r="IY387">
        <f>IF(ISNA(IZ387),NA(),IY265)</f>
        <v>0</v>
      </c>
      <c r="IZ387">
        <f>IF(OR(IZ265="",AND(IZ265=IZ264,IZ265=IZ266)),NA(), IZ265)</f>
        <v>0</v>
      </c>
      <c r="JA387">
        <f>IF(ISNA(JB387),NA(),JA265)</f>
        <v>0</v>
      </c>
      <c r="JB387">
        <f>IF(OR(JB265="",AND(JB265=JB264,JB265=JB266)),NA(), JB265)</f>
        <v>0</v>
      </c>
      <c r="JC387">
        <f>IF(ISNA(JD387),NA(),JC265)</f>
        <v>0</v>
      </c>
      <c r="JD387">
        <f>IF(OR(JD265="",AND(JD265=JD264,JD265=JD266)),NA(), JD265)</f>
        <v>0</v>
      </c>
      <c r="JE387">
        <f>IF(ISNA(JF387),NA(),JE265)</f>
        <v>0</v>
      </c>
      <c r="JF387">
        <f>IF(OR(JF265="",AND(JF265=JF264,JF265=JF266)),NA(), JF265)</f>
        <v>0</v>
      </c>
      <c r="JG387">
        <f>IF(ISNA(JH387),NA(),JG265)</f>
        <v>0</v>
      </c>
      <c r="JH387">
        <f>IF(OR(JH265="",AND(JH265=JH264,JH265=JH266)),NA(), JH265)</f>
        <v>0</v>
      </c>
      <c r="JI387">
        <f>IF(ISNA(JJ387),NA(),JI265)</f>
        <v>0</v>
      </c>
      <c r="JJ387">
        <f>IF(OR(JJ265="",AND(JJ265=JJ264,JJ265=JJ266)),NA(), JJ265)</f>
        <v>0</v>
      </c>
    </row>
    <row r="388" spans="5:270">
      <c r="E388">
        <f>IF(ISNA(F388),NA(),E266)</f>
        <v>0</v>
      </c>
      <c r="F388">
        <f>IF(OR(F266="",AND(F266=F265,F266=F267)),NA(), F266)</f>
        <v>0</v>
      </c>
      <c r="G388">
        <f>IF(ISNA(H388),NA(),G266)</f>
        <v>0</v>
      </c>
      <c r="H388">
        <f>IF(OR(H266="",AND(H266=H265,H266=H267)),NA(), H266)</f>
        <v>0</v>
      </c>
      <c r="I388">
        <f>IF(ISNA(J388),NA(),I266)</f>
        <v>0</v>
      </c>
      <c r="J388">
        <f>IF(OR(J266="",AND(J266=J265,J266=J267)),NA(), J266)</f>
        <v>0</v>
      </c>
      <c r="K388">
        <f>IF(ISNA(L388),NA(),K266)</f>
        <v>0</v>
      </c>
      <c r="L388">
        <f>IF(OR(L266="",AND(L266=L265,L266=L267)),NA(), L266)</f>
        <v>0</v>
      </c>
      <c r="M388">
        <f>IF(ISNA(N388),NA(),M266)</f>
        <v>0</v>
      </c>
      <c r="N388">
        <f>IF(OR(N266="",AND(N266=N265,N266=N267)),NA(), N266)</f>
        <v>0</v>
      </c>
      <c r="O388">
        <f>IF(ISNA(P388),NA(),O266)</f>
        <v>0</v>
      </c>
      <c r="P388">
        <f>IF(OR(P266="",AND(P266=P265,P266=P267)),NA(), P266)</f>
        <v>0</v>
      </c>
      <c r="Q388">
        <f>IF(ISNA(R388),NA(),Q266)</f>
        <v>0</v>
      </c>
      <c r="R388">
        <f>IF(OR(R266="",AND(R266=R265,R266=R267)),NA(), R266)</f>
        <v>0</v>
      </c>
      <c r="S388">
        <f>IF(ISNA(T388),NA(),S266)</f>
        <v>0</v>
      </c>
      <c r="T388">
        <f>IF(OR(T266="",AND(T266=T265,T266=T267)),NA(), T266)</f>
        <v>0</v>
      </c>
      <c r="U388">
        <f>IF(ISNA(V388),NA(),U266)</f>
        <v>0</v>
      </c>
      <c r="V388">
        <f>IF(OR(V266="",AND(V266=V265,V266=V267)),NA(), V266)</f>
        <v>0</v>
      </c>
      <c r="W388">
        <f>IF(ISNA(X388),NA(),W266)</f>
        <v>0</v>
      </c>
      <c r="X388">
        <f>IF(OR(X266="",AND(X266=X265,X266=X267)),NA(), X266)</f>
        <v>0</v>
      </c>
      <c r="Y388">
        <f>IF(ISNA(Z388),NA(),Y266)</f>
        <v>0</v>
      </c>
      <c r="Z388">
        <f>IF(OR(Z266="",AND(Z266=Z265,Z266=Z267)),NA(), Z266)</f>
        <v>0</v>
      </c>
      <c r="AA388">
        <f>IF(ISNA(AB388),NA(),AA266)</f>
        <v>0</v>
      </c>
      <c r="AB388">
        <f>IF(OR(AB266="",AND(AB266=AB265,AB266=AB267)),NA(), AB266)</f>
        <v>0</v>
      </c>
      <c r="AC388">
        <f>IF(ISNA(AD388),NA(),AC266)</f>
        <v>0</v>
      </c>
      <c r="AD388">
        <f>IF(OR(AD266="",AND(AD266=AD265,AD266=AD267)),NA(), AD266)</f>
        <v>0</v>
      </c>
      <c r="AE388">
        <f>IF(ISNA(AF388),NA(),AE266)</f>
        <v>0</v>
      </c>
      <c r="AF388">
        <f>IF(OR(AF266="",AND(AF266=AF265,AF266=AF267)),NA(), AF266)</f>
        <v>0</v>
      </c>
      <c r="AG388">
        <f>IF(ISNA(AH388),NA(),AG266)</f>
        <v>0</v>
      </c>
      <c r="AH388">
        <f>IF(OR(AH266="",AND(AH266=AH265,AH266=AH267)),NA(), AH266)</f>
        <v>0</v>
      </c>
      <c r="AI388">
        <f>IF(ISNA(AJ388),NA(),AI266)</f>
        <v>0</v>
      </c>
      <c r="AJ388">
        <f>IF(OR(AJ266="",AND(AJ266=AJ265,AJ266=AJ267)),NA(), AJ266)</f>
        <v>0</v>
      </c>
      <c r="AK388">
        <f>IF(ISNA(AL388),NA(),AK266)</f>
        <v>0</v>
      </c>
      <c r="AL388">
        <f>IF(OR(AL266="",AND(AL266=AL265,AL266=AL267)),NA(), AL266)</f>
        <v>0</v>
      </c>
      <c r="AM388">
        <f>IF(ISNA(AN388),NA(),AM266)</f>
        <v>0</v>
      </c>
      <c r="AN388">
        <f>IF(OR(AN266="",AND(AN266=AN265,AN266=AN267)),NA(), AN266)</f>
        <v>0</v>
      </c>
      <c r="AO388">
        <f>IF(ISNA(AP388),NA(),AO266)</f>
        <v>0</v>
      </c>
      <c r="AP388">
        <f>IF(OR(AP266="",AND(AP266=AP265,AP266=AP267)),NA(), AP266)</f>
        <v>0</v>
      </c>
      <c r="AQ388">
        <f>IF(ISNA(AR388),NA(),AQ266)</f>
        <v>0</v>
      </c>
      <c r="AR388">
        <f>IF(OR(AR266="",AND(AR266=AR265,AR266=AR267)),NA(), AR266)</f>
        <v>0</v>
      </c>
      <c r="AS388">
        <f>IF(ISNA(AT388),NA(),AS266)</f>
        <v>0</v>
      </c>
      <c r="AT388">
        <f>IF(OR(AT266="",AND(AT266=AT265,AT266=AT267)),NA(), AT266)</f>
        <v>0</v>
      </c>
      <c r="AU388">
        <f>IF(ISNA(AV388),NA(),AU266)</f>
        <v>0</v>
      </c>
      <c r="AV388">
        <f>IF(OR(AV266="",AND(AV266=AV265,AV266=AV267)),NA(), AV266)</f>
        <v>0</v>
      </c>
      <c r="AW388">
        <f>IF(ISNA(AX388),NA(),AW266)</f>
        <v>0</v>
      </c>
      <c r="AX388">
        <f>IF(OR(AX266="",AND(AX266=AX265,AX266=AX267)),NA(), AX266)</f>
        <v>0</v>
      </c>
      <c r="AY388">
        <f>IF(ISNA(AZ388),NA(),AY266)</f>
        <v>0</v>
      </c>
      <c r="AZ388">
        <f>IF(OR(AZ266="",AND(AZ266=AZ265,AZ266=AZ267)),NA(), AZ266)</f>
        <v>0</v>
      </c>
      <c r="BA388">
        <f>IF(ISNA(BB388),NA(),BA266)</f>
        <v>0</v>
      </c>
      <c r="BB388">
        <f>IF(OR(BB266="",AND(BB266=BB265,BB266=BB267)),NA(), BB266)</f>
        <v>0</v>
      </c>
      <c r="BC388">
        <f>IF(ISNA(BD388),NA(),BC266)</f>
        <v>0</v>
      </c>
      <c r="BD388">
        <f>IF(OR(BD266="",AND(BD266=BD265,BD266=BD267)),NA(), BD266)</f>
        <v>0</v>
      </c>
      <c r="BE388">
        <f>IF(ISNA(BF388),NA(),BE266)</f>
        <v>0</v>
      </c>
      <c r="BF388">
        <f>IF(OR(BF266="",AND(BF266=BF265,BF266=BF267)),NA(), BF266)</f>
        <v>0</v>
      </c>
      <c r="BG388">
        <f>IF(ISNA(BH388),NA(),BG266)</f>
        <v>0</v>
      </c>
      <c r="BH388">
        <f>IF(OR(BH266="",AND(BH266=BH265,BH266=BH267)),NA(), BH266)</f>
        <v>0</v>
      </c>
      <c r="BI388">
        <f>IF(ISNA(BJ388),NA(),BI266)</f>
        <v>0</v>
      </c>
      <c r="BJ388">
        <f>IF(OR(BJ266="",AND(BJ266=BJ265,BJ266=BJ267)),NA(), BJ266)</f>
        <v>0</v>
      </c>
      <c r="BK388">
        <f>IF(ISNA(BL388),NA(),BK266)</f>
        <v>0</v>
      </c>
      <c r="BL388">
        <f>IF(OR(BL266="",AND(BL266=BL265,BL266=BL267)),NA(), BL266)</f>
        <v>0</v>
      </c>
      <c r="BM388">
        <f>IF(ISNA(BN388),NA(),BM266)</f>
        <v>0</v>
      </c>
      <c r="BN388">
        <f>IF(OR(BN266="",AND(BN266=BN265,BN266=BN267)),NA(), BN266)</f>
        <v>0</v>
      </c>
      <c r="BO388">
        <f>IF(ISNA(BP388),NA(),BO266)</f>
        <v>0</v>
      </c>
      <c r="BP388">
        <f>IF(OR(BP266="",AND(BP266=BP265,BP266=BP267)),NA(), BP266)</f>
        <v>0</v>
      </c>
      <c r="BQ388">
        <f>IF(ISNA(BR388),NA(),BQ266)</f>
        <v>0</v>
      </c>
      <c r="BR388">
        <f>IF(OR(BR266="",AND(BR266=BR265,BR266=BR267)),NA(), BR266)</f>
        <v>0</v>
      </c>
      <c r="BS388">
        <f>IF(ISNA(BT388),NA(),BS266)</f>
        <v>0</v>
      </c>
      <c r="BT388">
        <f>IF(OR(BT266="",AND(BT266=BT265,BT266=BT267)),NA(), BT266)</f>
        <v>0</v>
      </c>
      <c r="BU388">
        <f>IF(ISNA(BV388),NA(),BU266)</f>
        <v>0</v>
      </c>
      <c r="BV388">
        <f>IF(OR(BV266="",AND(BV266=BV265,BV266=BV267)),NA(), BV266)</f>
        <v>0</v>
      </c>
      <c r="BW388">
        <f>IF(ISNA(BX388),NA(),BW266)</f>
        <v>0</v>
      </c>
      <c r="BX388">
        <f>IF(OR(BX266="",AND(BX266=BX265,BX266=BX267)),NA(), BX266)</f>
        <v>0</v>
      </c>
      <c r="BY388">
        <f>IF(ISNA(BZ388),NA(),BY266)</f>
        <v>0</v>
      </c>
      <c r="BZ388">
        <f>IF(OR(BZ266="",AND(BZ266=BZ265,BZ266=BZ267)),NA(), BZ266)</f>
        <v>0</v>
      </c>
      <c r="CA388">
        <f>IF(ISNA(CB388),NA(),CA266)</f>
        <v>0</v>
      </c>
      <c r="CB388">
        <f>IF(OR(CB266="",AND(CB266=CB265,CB266=CB267)),NA(), CB266)</f>
        <v>0</v>
      </c>
      <c r="CC388">
        <f>IF(ISNA(CD388),NA(),CC266)</f>
        <v>0</v>
      </c>
      <c r="CD388">
        <f>IF(OR(CD266="",AND(CD266=CD265,CD266=CD267)),NA(), CD266)</f>
        <v>0</v>
      </c>
      <c r="CE388">
        <f>IF(ISNA(CF388),NA(),CE266)</f>
        <v>0</v>
      </c>
      <c r="CF388">
        <f>IF(OR(CF266="",AND(CF266=CF265,CF266=CF267)),NA(), CF266)</f>
        <v>0</v>
      </c>
      <c r="CG388">
        <f>IF(ISNA(CH388),NA(),CG266)</f>
        <v>0</v>
      </c>
      <c r="CH388">
        <f>IF(OR(CH266="",AND(CH266=CH265,CH266=CH267)),NA(), CH266)</f>
        <v>0</v>
      </c>
      <c r="CI388">
        <f>IF(ISNA(CJ388),NA(),CI266)</f>
        <v>0</v>
      </c>
      <c r="CJ388">
        <f>IF(OR(CJ266="",AND(CJ266=CJ265,CJ266=CJ267)),NA(), CJ266)</f>
        <v>0</v>
      </c>
      <c r="CK388">
        <f>IF(ISNA(CL388),NA(),CK266)</f>
        <v>0</v>
      </c>
      <c r="CL388">
        <f>IF(OR(CL266="",AND(CL266=CL265,CL266=CL267)),NA(), CL266)</f>
        <v>0</v>
      </c>
      <c r="CM388">
        <f>IF(ISNA(CN388),NA(),CM266)</f>
        <v>0</v>
      </c>
      <c r="CN388">
        <f>IF(OR(CN266="",AND(CN266=CN265,CN266=CN267)),NA(), CN266)</f>
        <v>0</v>
      </c>
      <c r="CO388">
        <f>IF(ISNA(CP388),NA(),CO266)</f>
        <v>0</v>
      </c>
      <c r="CP388">
        <f>IF(OR(CP266="",AND(CP266=CP265,CP266=CP267)),NA(), CP266)</f>
        <v>0</v>
      </c>
      <c r="CQ388">
        <f>IF(ISNA(CR388),NA(),CQ266)</f>
        <v>0</v>
      </c>
      <c r="CR388">
        <f>IF(OR(CR266="",AND(CR266=CR265,CR266=CR267)),NA(), CR266)</f>
        <v>0</v>
      </c>
      <c r="CS388">
        <f>IF(ISNA(CT388),NA(),CS266)</f>
        <v>0</v>
      </c>
      <c r="CT388">
        <f>IF(OR(CT266="",AND(CT266=CT265,CT266=CT267)),NA(), CT266)</f>
        <v>0</v>
      </c>
      <c r="CU388">
        <f>IF(ISNA(CV388),NA(),CU266)</f>
        <v>0</v>
      </c>
      <c r="CV388">
        <f>IF(OR(CV266="",AND(CV266=CV265,CV266=CV267)),NA(), CV266)</f>
        <v>0</v>
      </c>
      <c r="CW388">
        <f>IF(ISNA(CX388),NA(),CW266)</f>
        <v>0</v>
      </c>
      <c r="CX388">
        <f>IF(OR(CX266="",AND(CX266=CX265,CX266=CX267)),NA(), CX266)</f>
        <v>0</v>
      </c>
      <c r="CY388">
        <f>IF(ISNA(CZ388),NA(),CY266)</f>
        <v>0</v>
      </c>
      <c r="CZ388">
        <f>IF(OR(CZ266="",AND(CZ266=CZ265,CZ266=CZ267)),NA(), CZ266)</f>
        <v>0</v>
      </c>
      <c r="DA388">
        <f>IF(ISNA(DB388),NA(),DA266)</f>
        <v>0</v>
      </c>
      <c r="DB388">
        <f>IF(OR(DB266="",AND(DB266=DB265,DB266=DB267)),NA(), DB266)</f>
        <v>0</v>
      </c>
      <c r="DC388">
        <f>IF(ISNA(DD388),NA(),DC266)</f>
        <v>0</v>
      </c>
      <c r="DD388">
        <f>IF(OR(DD266="",AND(DD266=DD265,DD266=DD267)),NA(), DD266)</f>
        <v>0</v>
      </c>
      <c r="DE388">
        <f>IF(ISNA(DF388),NA(),DE266)</f>
        <v>0</v>
      </c>
      <c r="DF388">
        <f>IF(OR(DF266="",AND(DF266=DF265,DF266=DF267)),NA(), DF266)</f>
        <v>0</v>
      </c>
      <c r="DG388">
        <f>IF(ISNA(DH388),NA(),DG266)</f>
        <v>0</v>
      </c>
      <c r="DH388">
        <f>IF(OR(DH266="",AND(DH266=DH265,DH266=DH267)),NA(), DH266)</f>
        <v>0</v>
      </c>
      <c r="DI388">
        <f>IF(ISNA(DJ388),NA(),DI266)</f>
        <v>0</v>
      </c>
      <c r="DJ388">
        <f>IF(OR(DJ266="",AND(DJ266=DJ265,DJ266=DJ267)),NA(), DJ266)</f>
        <v>0</v>
      </c>
      <c r="DK388">
        <f>IF(ISNA(DL388),NA(),DK266)</f>
        <v>0</v>
      </c>
      <c r="DL388">
        <f>IF(OR(DL266="",AND(DL266=DL265,DL266=DL267)),NA(), DL266)</f>
        <v>0</v>
      </c>
      <c r="DM388">
        <f>IF(ISNA(DN388),NA(),DM266)</f>
        <v>0</v>
      </c>
      <c r="DN388">
        <f>IF(OR(DN266="",AND(DN266=DN265,DN266=DN267)),NA(), DN266)</f>
        <v>0</v>
      </c>
      <c r="DO388">
        <f>IF(ISNA(DP388),NA(),DO266)</f>
        <v>0</v>
      </c>
      <c r="DP388">
        <f>IF(OR(DP266="",AND(DP266=DP265,DP266=DP267)),NA(), DP266)</f>
        <v>0</v>
      </c>
      <c r="DQ388">
        <f>IF(ISNA(DR388),NA(),DQ266)</f>
        <v>0</v>
      </c>
      <c r="DR388">
        <f>IF(OR(DR266="",AND(DR266=DR265,DR266=DR267)),NA(), DR266)</f>
        <v>0</v>
      </c>
      <c r="DS388">
        <f>IF(ISNA(DT388),NA(),DS266)</f>
        <v>0</v>
      </c>
      <c r="DT388">
        <f>IF(OR(DT266="",AND(DT266=DT265,DT266=DT267)),NA(), DT266)</f>
        <v>0</v>
      </c>
      <c r="DU388">
        <f>IF(ISNA(DV388),NA(),DU266)</f>
        <v>0</v>
      </c>
      <c r="DV388">
        <f>IF(OR(DV266="",AND(DV266=DV265,DV266=DV267)),NA(), DV266)</f>
        <v>0</v>
      </c>
      <c r="DW388">
        <f>IF(ISNA(DX388),NA(),DW266)</f>
        <v>0</v>
      </c>
      <c r="DX388">
        <f>IF(OR(DX266="",AND(DX266=DX265,DX266=DX267)),NA(), DX266)</f>
        <v>0</v>
      </c>
      <c r="DY388">
        <f>IF(ISNA(DZ388),NA(),DY266)</f>
        <v>0</v>
      </c>
      <c r="DZ388">
        <f>IF(OR(DZ266="",AND(DZ266=DZ265,DZ266=DZ267)),NA(), DZ266)</f>
        <v>0</v>
      </c>
      <c r="EA388">
        <f>IF(ISNA(EB388),NA(),EA266)</f>
        <v>0</v>
      </c>
      <c r="EB388">
        <f>IF(OR(EB266="",AND(EB266=EB265,EB266=EB267)),NA(), EB266)</f>
        <v>0</v>
      </c>
      <c r="EC388">
        <f>IF(ISNA(ED388),NA(),EC266)</f>
        <v>0</v>
      </c>
      <c r="ED388">
        <f>IF(OR(ED266="",AND(ED266=ED265,ED266=ED267)),NA(), ED266)</f>
        <v>0</v>
      </c>
      <c r="EE388">
        <f>IF(ISNA(EF388),NA(),EE266)</f>
        <v>0</v>
      </c>
      <c r="EF388">
        <f>IF(OR(EF266="",AND(EF266=EF265,EF266=EF267)),NA(), EF266)</f>
        <v>0</v>
      </c>
      <c r="EI388">
        <f>IF(ISNA(EJ388),NA(),EI266)</f>
        <v>0</v>
      </c>
      <c r="EJ388">
        <f>IF(OR(EJ266="",AND(EJ266=EJ265,EJ266=EJ267)),NA(), EJ266)</f>
        <v>0</v>
      </c>
      <c r="EK388">
        <f>IF(ISNA(EL388),NA(),EK266)</f>
        <v>0</v>
      </c>
      <c r="EL388">
        <f>IF(OR(EL266="",AND(EL266=EL265,EL266=EL267)),NA(), EL266)</f>
        <v>0</v>
      </c>
      <c r="EM388">
        <f>IF(ISNA(EN388),NA(),EM266)</f>
        <v>0</v>
      </c>
      <c r="EN388">
        <f>IF(OR(EN266="",AND(EN266=EN265,EN266=EN267)),NA(), EN266)</f>
        <v>0</v>
      </c>
      <c r="EO388">
        <f>IF(ISNA(EP388),NA(),EO266)</f>
        <v>0</v>
      </c>
      <c r="EP388">
        <f>IF(OR(EP266="",AND(EP266=EP265,EP266=EP267)),NA(), EP266)</f>
        <v>0</v>
      </c>
      <c r="EQ388">
        <f>IF(ISNA(ER388),NA(),EQ266)</f>
        <v>0</v>
      </c>
      <c r="ER388">
        <f>IF(OR(ER266="",AND(ER266=ER265,ER266=ER267)),NA(), ER266)</f>
        <v>0</v>
      </c>
      <c r="ES388">
        <f>IF(ISNA(ET388),NA(),ES266)</f>
        <v>0</v>
      </c>
      <c r="ET388">
        <f>IF(OR(ET266="",AND(ET266=ET265,ET266=ET267)),NA(), ET266)</f>
        <v>0</v>
      </c>
      <c r="EU388">
        <f>IF(ISNA(EV388),NA(),EU266)</f>
        <v>0</v>
      </c>
      <c r="EV388">
        <f>IF(OR(EV266="",AND(EV266=EV265,EV266=EV267)),NA(), EV266)</f>
        <v>0</v>
      </c>
      <c r="EW388">
        <f>IF(ISNA(EX388),NA(),EW266)</f>
        <v>0</v>
      </c>
      <c r="EX388">
        <f>IF(OR(EX266="",AND(EX266=EX265,EX266=EX267)),NA(), EX266)</f>
        <v>0</v>
      </c>
      <c r="EY388">
        <f>IF(ISNA(EZ388),NA(),EY266)</f>
        <v>0</v>
      </c>
      <c r="EZ388">
        <f>IF(OR(EZ266="",AND(EZ266=EZ265,EZ266=EZ267)),NA(), EZ266)</f>
        <v>0</v>
      </c>
      <c r="FA388">
        <f>IF(ISNA(FB388),NA(),FA266)</f>
        <v>0</v>
      </c>
      <c r="FB388">
        <f>IF(OR(FB266="",AND(FB266=FB265,FB266=FB267)),NA(), FB266)</f>
        <v>0</v>
      </c>
      <c r="FC388">
        <f>IF(ISNA(FD388),NA(),FC266)</f>
        <v>0</v>
      </c>
      <c r="FD388">
        <f>IF(OR(FD266="",AND(FD266=FD265,FD266=FD267)),NA(), FD266)</f>
        <v>0</v>
      </c>
      <c r="FE388">
        <f>IF(ISNA(FF388),NA(),FE266)</f>
        <v>0</v>
      </c>
      <c r="FF388">
        <f>IF(OR(FF266="",AND(FF266=FF265,FF266=FF267)),NA(), FF266)</f>
        <v>0</v>
      </c>
      <c r="FG388">
        <f>IF(ISNA(FH388),NA(),FG266)</f>
        <v>0</v>
      </c>
      <c r="FH388">
        <f>IF(OR(FH266="",AND(FH266=FH265,FH266=FH267)),NA(), FH266)</f>
        <v>0</v>
      </c>
      <c r="FI388">
        <f>IF(ISNA(FJ388),NA(),FI266)</f>
        <v>0</v>
      </c>
      <c r="FJ388">
        <f>IF(OR(FJ266="",AND(FJ266=FJ265,FJ266=FJ267)),NA(), FJ266)</f>
        <v>0</v>
      </c>
      <c r="FK388">
        <f>IF(ISNA(FL388),NA(),FK266)</f>
        <v>0</v>
      </c>
      <c r="FL388">
        <f>IF(OR(FL266="",AND(FL266=FL265,FL266=FL267)),NA(), FL266)</f>
        <v>0</v>
      </c>
      <c r="FM388">
        <f>IF(ISNA(FN388),NA(),FM266)</f>
        <v>0</v>
      </c>
      <c r="FN388">
        <f>IF(OR(FN266="",AND(FN266=FN265,FN266=FN267)),NA(), FN266)</f>
        <v>0</v>
      </c>
      <c r="FO388">
        <f>IF(ISNA(FP388),NA(),FO266)</f>
        <v>0</v>
      </c>
      <c r="FP388">
        <f>IF(OR(FP266="",AND(FP266=FP265,FP266=FP267)),NA(), FP266)</f>
        <v>0</v>
      </c>
      <c r="FQ388">
        <f>IF(ISNA(FR388),NA(),FQ266)</f>
        <v>0</v>
      </c>
      <c r="FR388">
        <f>IF(OR(FR266="",AND(FR266=FR265,FR266=FR267)),NA(), FR266)</f>
        <v>0</v>
      </c>
      <c r="FS388">
        <f>IF(ISNA(FT388),NA(),FS266)</f>
        <v>0</v>
      </c>
      <c r="FT388">
        <f>IF(OR(FT266="",AND(FT266=FT265,FT266=FT267)),NA(), FT266)</f>
        <v>0</v>
      </c>
      <c r="FU388">
        <f>IF(ISNA(FV388),NA(),FU266)</f>
        <v>0</v>
      </c>
      <c r="FV388">
        <f>IF(OR(FV266="",AND(FV266=FV265,FV266=FV267)),NA(), FV266)</f>
        <v>0</v>
      </c>
      <c r="FW388">
        <f>IF(ISNA(FX388),NA(),FW266)</f>
        <v>0</v>
      </c>
      <c r="FX388">
        <f>IF(OR(FX266="",AND(FX266=FX265,FX266=FX267)),NA(), FX266)</f>
        <v>0</v>
      </c>
      <c r="FY388">
        <f>IF(ISNA(FZ388),NA(),FY266)</f>
        <v>0</v>
      </c>
      <c r="FZ388">
        <f>IF(OR(FZ266="",AND(FZ266=FZ265,FZ266=FZ267)),NA(), FZ266)</f>
        <v>0</v>
      </c>
      <c r="GA388">
        <f>IF(ISNA(GB388),NA(),GA266)</f>
        <v>0</v>
      </c>
      <c r="GB388">
        <f>IF(OR(GB266="",AND(GB266=GB265,GB266=GB267)),NA(), GB266)</f>
        <v>0</v>
      </c>
      <c r="GC388">
        <f>IF(ISNA(GD388),NA(),GC266)</f>
        <v>0</v>
      </c>
      <c r="GD388">
        <f>IF(OR(GD266="",AND(GD266=GD265,GD266=GD267)),NA(), GD266)</f>
        <v>0</v>
      </c>
      <c r="GE388">
        <f>IF(ISNA(GF388),NA(),GE266)</f>
        <v>0</v>
      </c>
      <c r="GF388">
        <f>IF(OR(GF266="",AND(GF266=GF265,GF266=GF267)),NA(), GF266)</f>
        <v>0</v>
      </c>
      <c r="GG388">
        <f>IF(ISNA(GH388),NA(),GG266)</f>
        <v>0</v>
      </c>
      <c r="GH388">
        <f>IF(OR(GH266="",AND(GH266=GH265,GH266=GH267)),NA(), GH266)</f>
        <v>0</v>
      </c>
      <c r="GI388">
        <f>IF(ISNA(GJ388),NA(),GI266)</f>
        <v>0</v>
      </c>
      <c r="GJ388">
        <f>IF(OR(GJ266="",AND(GJ266=GJ265,GJ266=GJ267)),NA(), GJ266)</f>
        <v>0</v>
      </c>
      <c r="GK388">
        <f>IF(ISNA(GL388),NA(),GK266)</f>
        <v>0</v>
      </c>
      <c r="GL388">
        <f>IF(OR(GL266="",AND(GL266=GL265,GL266=GL267)),NA(), GL266)</f>
        <v>0</v>
      </c>
      <c r="GM388">
        <f>IF(ISNA(GN388),NA(),GM266)</f>
        <v>0</v>
      </c>
      <c r="GN388">
        <f>IF(OR(GN266="",AND(GN266=GN265,GN266=GN267)),NA(), GN266)</f>
        <v>0</v>
      </c>
      <c r="GO388">
        <f>IF(ISNA(GP388),NA(),GO266)</f>
        <v>0</v>
      </c>
      <c r="GP388">
        <f>IF(OR(GP266="",AND(GP266=GP265,GP266=GP267)),NA(), GP266)</f>
        <v>0</v>
      </c>
      <c r="GQ388">
        <f>IF(ISNA(GR388),NA(),GQ266)</f>
        <v>0</v>
      </c>
      <c r="GR388">
        <f>IF(OR(GR266="",AND(GR266=GR265,GR266=GR267)),NA(), GR266)</f>
        <v>0</v>
      </c>
      <c r="GS388">
        <f>IF(ISNA(GT388),NA(),GS266)</f>
        <v>0</v>
      </c>
      <c r="GT388">
        <f>IF(OR(GT266="",AND(GT266=GT265,GT266=GT267)),NA(), GT266)</f>
        <v>0</v>
      </c>
      <c r="GU388">
        <f>IF(ISNA(GV388),NA(),GU266)</f>
        <v>0</v>
      </c>
      <c r="GV388">
        <f>IF(OR(GV266="",AND(GV266=GV265,GV266=GV267)),NA(), GV266)</f>
        <v>0</v>
      </c>
      <c r="GW388">
        <f>IF(ISNA(GX388),NA(),GW266)</f>
        <v>0</v>
      </c>
      <c r="GX388">
        <f>IF(OR(GX266="",AND(GX266=GX265,GX266=GX267)),NA(), GX266)</f>
        <v>0</v>
      </c>
      <c r="GY388">
        <f>IF(ISNA(GZ388),NA(),GY266)</f>
        <v>0</v>
      </c>
      <c r="GZ388">
        <f>IF(OR(GZ266="",AND(GZ266=GZ265,GZ266=GZ267)),NA(), GZ266)</f>
        <v>0</v>
      </c>
      <c r="HA388">
        <f>IF(ISNA(HB388),NA(),HA266)</f>
        <v>0</v>
      </c>
      <c r="HB388">
        <f>IF(OR(HB266="",AND(HB266=HB265,HB266=HB267)),NA(), HB266)</f>
        <v>0</v>
      </c>
      <c r="HC388">
        <f>IF(ISNA(HD388),NA(),HC266)</f>
        <v>0</v>
      </c>
      <c r="HD388">
        <f>IF(OR(HD266="",AND(HD266=HD265,HD266=HD267)),NA(), HD266)</f>
        <v>0</v>
      </c>
      <c r="HE388">
        <f>IF(ISNA(HF388),NA(),HE266)</f>
        <v>0</v>
      </c>
      <c r="HF388">
        <f>IF(OR(HF266="",AND(HF266=HF265,HF266=HF267)),NA(), HF266)</f>
        <v>0</v>
      </c>
      <c r="HG388">
        <f>IF(ISNA(HH388),NA(),HG266)</f>
        <v>0</v>
      </c>
      <c r="HH388">
        <f>IF(OR(HH266="",AND(HH266=HH265,HH266=HH267)),NA(), HH266)</f>
        <v>0</v>
      </c>
      <c r="HI388">
        <f>IF(ISNA(HJ388),NA(),HI266)</f>
        <v>0</v>
      </c>
      <c r="HJ388">
        <f>IF(OR(HJ266="",AND(HJ266=HJ265,HJ266=HJ267)),NA(), HJ266)</f>
        <v>0</v>
      </c>
      <c r="HK388">
        <f>IF(ISNA(HL388),NA(),HK266)</f>
        <v>0</v>
      </c>
      <c r="HL388">
        <f>IF(OR(HL266="",AND(HL266=HL265,HL266=HL267)),NA(), HL266)</f>
        <v>0</v>
      </c>
      <c r="HM388">
        <f>IF(ISNA(HN388),NA(),HM266)</f>
        <v>0</v>
      </c>
      <c r="HN388">
        <f>IF(OR(HN266="",AND(HN266=HN265,HN266=HN267)),NA(), HN266)</f>
        <v>0</v>
      </c>
      <c r="HO388">
        <f>IF(ISNA(HP388),NA(),HO266)</f>
        <v>0</v>
      </c>
      <c r="HP388">
        <f>IF(OR(HP266="",AND(HP266=HP265,HP266=HP267)),NA(), HP266)</f>
        <v>0</v>
      </c>
      <c r="HQ388">
        <f>IF(ISNA(HR388),NA(),HQ266)</f>
        <v>0</v>
      </c>
      <c r="HR388">
        <f>IF(OR(HR266="",AND(HR266=HR265,HR266=HR267)),NA(), HR266)</f>
        <v>0</v>
      </c>
      <c r="HS388">
        <f>IF(ISNA(HT388),NA(),HS266)</f>
        <v>0</v>
      </c>
      <c r="HT388">
        <f>IF(OR(HT266="",AND(HT266=HT265,HT266=HT267)),NA(), HT266)</f>
        <v>0</v>
      </c>
      <c r="HU388">
        <f>IF(ISNA(HV388),NA(),HU266)</f>
        <v>0</v>
      </c>
      <c r="HV388">
        <f>IF(OR(HV266="",AND(HV266=HV265,HV266=HV267)),NA(), HV266)</f>
        <v>0</v>
      </c>
      <c r="HW388">
        <f>IF(ISNA(HX388),NA(),HW266)</f>
        <v>0</v>
      </c>
      <c r="HX388">
        <f>IF(OR(HX266="",AND(HX266=HX265,HX266=HX267)),NA(), HX266)</f>
        <v>0</v>
      </c>
      <c r="HY388">
        <f>IF(ISNA(HZ388),NA(),HY266)</f>
        <v>0</v>
      </c>
      <c r="HZ388">
        <f>IF(OR(HZ266="",AND(HZ266=HZ265,HZ266=HZ267)),NA(), HZ266)</f>
        <v>0</v>
      </c>
      <c r="IA388">
        <f>IF(ISNA(IB388),NA(),IA266)</f>
        <v>0</v>
      </c>
      <c r="IB388">
        <f>IF(OR(IB266="",AND(IB266=IB265,IB266=IB267)),NA(), IB266)</f>
        <v>0</v>
      </c>
      <c r="IC388">
        <f>IF(ISNA(ID388),NA(),IC266)</f>
        <v>0</v>
      </c>
      <c r="ID388">
        <f>IF(OR(ID266="",AND(ID266=ID265,ID266=ID267)),NA(), ID266)</f>
        <v>0</v>
      </c>
      <c r="IE388">
        <f>IF(ISNA(IF388),NA(),IE266)</f>
        <v>0</v>
      </c>
      <c r="IF388">
        <f>IF(OR(IF266="",AND(IF266=IF265,IF266=IF267)),NA(), IF266)</f>
        <v>0</v>
      </c>
      <c r="IG388">
        <f>IF(ISNA(IH388),NA(),IG266)</f>
        <v>0</v>
      </c>
      <c r="IH388">
        <f>IF(OR(IH266="",AND(IH266=IH265,IH266=IH267)),NA(), IH266)</f>
        <v>0</v>
      </c>
      <c r="II388">
        <f>IF(ISNA(IJ388),NA(),II266)</f>
        <v>0</v>
      </c>
      <c r="IJ388">
        <f>IF(OR(IJ266="",AND(IJ266=IJ265,IJ266=IJ267)),NA(), IJ266)</f>
        <v>0</v>
      </c>
      <c r="IK388">
        <f>IF(ISNA(IL388),NA(),IK266)</f>
        <v>0</v>
      </c>
      <c r="IL388">
        <f>IF(OR(IL266="",AND(IL266=IL265,IL266=IL267)),NA(), IL266)</f>
        <v>0</v>
      </c>
      <c r="IM388">
        <f>IF(ISNA(IN388),NA(),IM266)</f>
        <v>0</v>
      </c>
      <c r="IN388">
        <f>IF(OR(IN266="",AND(IN266=IN265,IN266=IN267)),NA(), IN266)</f>
        <v>0</v>
      </c>
      <c r="IO388">
        <f>IF(ISNA(IP388),NA(),IO266)</f>
        <v>0</v>
      </c>
      <c r="IP388">
        <f>IF(OR(IP266="",AND(IP266=IP265,IP266=IP267)),NA(), IP266)</f>
        <v>0</v>
      </c>
      <c r="IQ388">
        <f>IF(ISNA(IR388),NA(),IQ266)</f>
        <v>0</v>
      </c>
      <c r="IR388">
        <f>IF(OR(IR266="",AND(IR266=IR265,IR266=IR267)),NA(), IR266)</f>
        <v>0</v>
      </c>
      <c r="IS388">
        <f>IF(ISNA(IT388),NA(),IS266)</f>
        <v>0</v>
      </c>
      <c r="IT388">
        <f>IF(OR(IT266="",AND(IT266=IT265,IT266=IT267)),NA(), IT266)</f>
        <v>0</v>
      </c>
      <c r="IU388">
        <f>IF(ISNA(IV388),NA(),IU266)</f>
        <v>0</v>
      </c>
      <c r="IV388">
        <f>IF(OR(IV266="",AND(IV266=IV265,IV266=IV267)),NA(), IV266)</f>
        <v>0</v>
      </c>
      <c r="IW388">
        <f>IF(ISNA(IX388),NA(),IW266)</f>
        <v>0</v>
      </c>
      <c r="IX388">
        <f>IF(OR(IX266="",AND(IX266=IX265,IX266=IX267)),NA(), IX266)</f>
        <v>0</v>
      </c>
      <c r="IY388">
        <f>IF(ISNA(IZ388),NA(),IY266)</f>
        <v>0</v>
      </c>
      <c r="IZ388">
        <f>IF(OR(IZ266="",AND(IZ266=IZ265,IZ266=IZ267)),NA(), IZ266)</f>
        <v>0</v>
      </c>
      <c r="JA388">
        <f>IF(ISNA(JB388),NA(),JA266)</f>
        <v>0</v>
      </c>
      <c r="JB388">
        <f>IF(OR(JB266="",AND(JB266=JB265,JB266=JB267)),NA(), JB266)</f>
        <v>0</v>
      </c>
      <c r="JC388">
        <f>IF(ISNA(JD388),NA(),JC266)</f>
        <v>0</v>
      </c>
      <c r="JD388">
        <f>IF(OR(JD266="",AND(JD266=JD265,JD266=JD267)),NA(), JD266)</f>
        <v>0</v>
      </c>
      <c r="JE388">
        <f>IF(ISNA(JF388),NA(),JE266)</f>
        <v>0</v>
      </c>
      <c r="JF388">
        <f>IF(OR(JF266="",AND(JF266=JF265,JF266=JF267)),NA(), JF266)</f>
        <v>0</v>
      </c>
      <c r="JG388">
        <f>IF(ISNA(JH388),NA(),JG266)</f>
        <v>0</v>
      </c>
      <c r="JH388">
        <f>IF(OR(JH266="",AND(JH266=JH265,JH266=JH267)),NA(), JH266)</f>
        <v>0</v>
      </c>
      <c r="JI388">
        <f>IF(ISNA(JJ388),NA(),JI266)</f>
        <v>0</v>
      </c>
      <c r="JJ388">
        <f>IF(OR(JJ266="",AND(JJ266=JJ265,JJ266=JJ267)),NA(), JJ266)</f>
        <v>0</v>
      </c>
    </row>
    <row r="389" spans="5:270">
      <c r="E389">
        <f>IF(ISNA(F389),NA(),E267)</f>
        <v>0</v>
      </c>
      <c r="F389">
        <f>IF(OR(F267="",AND(F267=F266,F267=F268)),NA(), F267)</f>
        <v>0</v>
      </c>
      <c r="G389">
        <f>IF(ISNA(H389),NA(),G267)</f>
        <v>0</v>
      </c>
      <c r="H389">
        <f>IF(OR(H267="",AND(H267=H266,H267=H268)),NA(), H267)</f>
        <v>0</v>
      </c>
      <c r="I389">
        <f>IF(ISNA(J389),NA(),I267)</f>
        <v>0</v>
      </c>
      <c r="J389">
        <f>IF(OR(J267="",AND(J267=J266,J267=J268)),NA(), J267)</f>
        <v>0</v>
      </c>
      <c r="K389">
        <f>IF(ISNA(L389),NA(),K267)</f>
        <v>0</v>
      </c>
      <c r="L389">
        <f>IF(OR(L267="",AND(L267=L266,L267=L268)),NA(), L267)</f>
        <v>0</v>
      </c>
      <c r="M389">
        <f>IF(ISNA(N389),NA(),M267)</f>
        <v>0</v>
      </c>
      <c r="N389">
        <f>IF(OR(N267="",AND(N267=N266,N267=N268)),NA(), N267)</f>
        <v>0</v>
      </c>
      <c r="O389">
        <f>IF(ISNA(P389),NA(),O267)</f>
        <v>0</v>
      </c>
      <c r="P389">
        <f>IF(OR(P267="",AND(P267=P266,P267=P268)),NA(), P267)</f>
        <v>0</v>
      </c>
      <c r="Q389">
        <f>IF(ISNA(R389),NA(),Q267)</f>
        <v>0</v>
      </c>
      <c r="R389">
        <f>IF(OR(R267="",AND(R267=R266,R267=R268)),NA(), R267)</f>
        <v>0</v>
      </c>
      <c r="S389">
        <f>IF(ISNA(T389),NA(),S267)</f>
        <v>0</v>
      </c>
      <c r="T389">
        <f>IF(OR(T267="",AND(T267=T266,T267=T268)),NA(), T267)</f>
        <v>0</v>
      </c>
      <c r="U389">
        <f>IF(ISNA(V389),NA(),U267)</f>
        <v>0</v>
      </c>
      <c r="V389">
        <f>IF(OR(V267="",AND(V267=V266,V267=V268)),NA(), V267)</f>
        <v>0</v>
      </c>
      <c r="W389">
        <f>IF(ISNA(X389),NA(),W267)</f>
        <v>0</v>
      </c>
      <c r="X389">
        <f>IF(OR(X267="",AND(X267=X266,X267=X268)),NA(), X267)</f>
        <v>0</v>
      </c>
      <c r="Y389">
        <f>IF(ISNA(Z389),NA(),Y267)</f>
        <v>0</v>
      </c>
      <c r="Z389">
        <f>IF(OR(Z267="",AND(Z267=Z266,Z267=Z268)),NA(), Z267)</f>
        <v>0</v>
      </c>
      <c r="AA389">
        <f>IF(ISNA(AB389),NA(),AA267)</f>
        <v>0</v>
      </c>
      <c r="AB389">
        <f>IF(OR(AB267="",AND(AB267=AB266,AB267=AB268)),NA(), AB267)</f>
        <v>0</v>
      </c>
      <c r="AC389">
        <f>IF(ISNA(AD389),NA(),AC267)</f>
        <v>0</v>
      </c>
      <c r="AD389">
        <f>IF(OR(AD267="",AND(AD267=AD266,AD267=AD268)),NA(), AD267)</f>
        <v>0</v>
      </c>
      <c r="AE389">
        <f>IF(ISNA(AF389),NA(),AE267)</f>
        <v>0</v>
      </c>
      <c r="AF389">
        <f>IF(OR(AF267="",AND(AF267=AF266,AF267=AF268)),NA(), AF267)</f>
        <v>0</v>
      </c>
      <c r="AG389">
        <f>IF(ISNA(AH389),NA(),AG267)</f>
        <v>0</v>
      </c>
      <c r="AH389">
        <f>IF(OR(AH267="",AND(AH267=AH266,AH267=AH268)),NA(), AH267)</f>
        <v>0</v>
      </c>
      <c r="AI389">
        <f>IF(ISNA(AJ389),NA(),AI267)</f>
        <v>0</v>
      </c>
      <c r="AJ389">
        <f>IF(OR(AJ267="",AND(AJ267=AJ266,AJ267=AJ268)),NA(), AJ267)</f>
        <v>0</v>
      </c>
      <c r="AK389">
        <f>IF(ISNA(AL389),NA(),AK267)</f>
        <v>0</v>
      </c>
      <c r="AL389">
        <f>IF(OR(AL267="",AND(AL267=AL266,AL267=AL268)),NA(), AL267)</f>
        <v>0</v>
      </c>
      <c r="AM389">
        <f>IF(ISNA(AN389),NA(),AM267)</f>
        <v>0</v>
      </c>
      <c r="AN389">
        <f>IF(OR(AN267="",AND(AN267=AN266,AN267=AN268)),NA(), AN267)</f>
        <v>0</v>
      </c>
      <c r="AO389">
        <f>IF(ISNA(AP389),NA(),AO267)</f>
        <v>0</v>
      </c>
      <c r="AP389">
        <f>IF(OR(AP267="",AND(AP267=AP266,AP267=AP268)),NA(), AP267)</f>
        <v>0</v>
      </c>
      <c r="AQ389">
        <f>IF(ISNA(AR389),NA(),AQ267)</f>
        <v>0</v>
      </c>
      <c r="AR389">
        <f>IF(OR(AR267="",AND(AR267=AR266,AR267=AR268)),NA(), AR267)</f>
        <v>0</v>
      </c>
      <c r="AS389">
        <f>IF(ISNA(AT389),NA(),AS267)</f>
        <v>0</v>
      </c>
      <c r="AT389">
        <f>IF(OR(AT267="",AND(AT267=AT266,AT267=AT268)),NA(), AT267)</f>
        <v>0</v>
      </c>
      <c r="AU389">
        <f>IF(ISNA(AV389),NA(),AU267)</f>
        <v>0</v>
      </c>
      <c r="AV389">
        <f>IF(OR(AV267="",AND(AV267=AV266,AV267=AV268)),NA(), AV267)</f>
        <v>0</v>
      </c>
      <c r="AW389">
        <f>IF(ISNA(AX389),NA(),AW267)</f>
        <v>0</v>
      </c>
      <c r="AX389">
        <f>IF(OR(AX267="",AND(AX267=AX266,AX267=AX268)),NA(), AX267)</f>
        <v>0</v>
      </c>
      <c r="AY389">
        <f>IF(ISNA(AZ389),NA(),AY267)</f>
        <v>0</v>
      </c>
      <c r="AZ389">
        <f>IF(OR(AZ267="",AND(AZ267=AZ266,AZ267=AZ268)),NA(), AZ267)</f>
        <v>0</v>
      </c>
      <c r="BA389">
        <f>IF(ISNA(BB389),NA(),BA267)</f>
        <v>0</v>
      </c>
      <c r="BB389">
        <f>IF(OR(BB267="",AND(BB267=BB266,BB267=BB268)),NA(), BB267)</f>
        <v>0</v>
      </c>
      <c r="BC389">
        <f>IF(ISNA(BD389),NA(),BC267)</f>
        <v>0</v>
      </c>
      <c r="BD389">
        <f>IF(OR(BD267="",AND(BD267=BD266,BD267=BD268)),NA(), BD267)</f>
        <v>0</v>
      </c>
      <c r="BE389">
        <f>IF(ISNA(BF389),NA(),BE267)</f>
        <v>0</v>
      </c>
      <c r="BF389">
        <f>IF(OR(BF267="",AND(BF267=BF266,BF267=BF268)),NA(), BF267)</f>
        <v>0</v>
      </c>
      <c r="BG389">
        <f>IF(ISNA(BH389),NA(),BG267)</f>
        <v>0</v>
      </c>
      <c r="BH389">
        <f>IF(OR(BH267="",AND(BH267=BH266,BH267=BH268)),NA(), BH267)</f>
        <v>0</v>
      </c>
      <c r="BI389">
        <f>IF(ISNA(BJ389),NA(),BI267)</f>
        <v>0</v>
      </c>
      <c r="BJ389">
        <f>IF(OR(BJ267="",AND(BJ267=BJ266,BJ267=BJ268)),NA(), BJ267)</f>
        <v>0</v>
      </c>
      <c r="BK389">
        <f>IF(ISNA(BL389),NA(),BK267)</f>
        <v>0</v>
      </c>
      <c r="BL389">
        <f>IF(OR(BL267="",AND(BL267=BL266,BL267=BL268)),NA(), BL267)</f>
        <v>0</v>
      </c>
      <c r="BM389">
        <f>IF(ISNA(BN389),NA(),BM267)</f>
        <v>0</v>
      </c>
      <c r="BN389">
        <f>IF(OR(BN267="",AND(BN267=BN266,BN267=BN268)),NA(), BN267)</f>
        <v>0</v>
      </c>
      <c r="BO389">
        <f>IF(ISNA(BP389),NA(),BO267)</f>
        <v>0</v>
      </c>
      <c r="BP389">
        <f>IF(OR(BP267="",AND(BP267=BP266,BP267=BP268)),NA(), BP267)</f>
        <v>0</v>
      </c>
      <c r="BQ389">
        <f>IF(ISNA(BR389),NA(),BQ267)</f>
        <v>0</v>
      </c>
      <c r="BR389">
        <f>IF(OR(BR267="",AND(BR267=BR266,BR267=BR268)),NA(), BR267)</f>
        <v>0</v>
      </c>
      <c r="BS389">
        <f>IF(ISNA(BT389),NA(),BS267)</f>
        <v>0</v>
      </c>
      <c r="BT389">
        <f>IF(OR(BT267="",AND(BT267=BT266,BT267=BT268)),NA(), BT267)</f>
        <v>0</v>
      </c>
      <c r="BU389">
        <f>IF(ISNA(BV389),NA(),BU267)</f>
        <v>0</v>
      </c>
      <c r="BV389">
        <f>IF(OR(BV267="",AND(BV267=BV266,BV267=BV268)),NA(), BV267)</f>
        <v>0</v>
      </c>
      <c r="BW389">
        <f>IF(ISNA(BX389),NA(),BW267)</f>
        <v>0</v>
      </c>
      <c r="BX389">
        <f>IF(OR(BX267="",AND(BX267=BX266,BX267=BX268)),NA(), BX267)</f>
        <v>0</v>
      </c>
      <c r="BY389">
        <f>IF(ISNA(BZ389),NA(),BY267)</f>
        <v>0</v>
      </c>
      <c r="BZ389">
        <f>IF(OR(BZ267="",AND(BZ267=BZ266,BZ267=BZ268)),NA(), BZ267)</f>
        <v>0</v>
      </c>
      <c r="CA389">
        <f>IF(ISNA(CB389),NA(),CA267)</f>
        <v>0</v>
      </c>
      <c r="CB389">
        <f>IF(OR(CB267="",AND(CB267=CB266,CB267=CB268)),NA(), CB267)</f>
        <v>0</v>
      </c>
      <c r="CC389">
        <f>IF(ISNA(CD389),NA(),CC267)</f>
        <v>0</v>
      </c>
      <c r="CD389">
        <f>IF(OR(CD267="",AND(CD267=CD266,CD267=CD268)),NA(), CD267)</f>
        <v>0</v>
      </c>
      <c r="CE389">
        <f>IF(ISNA(CF389),NA(),CE267)</f>
        <v>0</v>
      </c>
      <c r="CF389">
        <f>IF(OR(CF267="",AND(CF267=CF266,CF267=CF268)),NA(), CF267)</f>
        <v>0</v>
      </c>
      <c r="CG389">
        <f>IF(ISNA(CH389),NA(),CG267)</f>
        <v>0</v>
      </c>
      <c r="CH389">
        <f>IF(OR(CH267="",AND(CH267=CH266,CH267=CH268)),NA(), CH267)</f>
        <v>0</v>
      </c>
      <c r="CI389">
        <f>IF(ISNA(CJ389),NA(),CI267)</f>
        <v>0</v>
      </c>
      <c r="CJ389">
        <f>IF(OR(CJ267="",AND(CJ267=CJ266,CJ267=CJ268)),NA(), CJ267)</f>
        <v>0</v>
      </c>
      <c r="CK389">
        <f>IF(ISNA(CL389),NA(),CK267)</f>
        <v>0</v>
      </c>
      <c r="CL389">
        <f>IF(OR(CL267="",AND(CL267=CL266,CL267=CL268)),NA(), CL267)</f>
        <v>0</v>
      </c>
      <c r="CM389">
        <f>IF(ISNA(CN389),NA(),CM267)</f>
        <v>0</v>
      </c>
      <c r="CN389">
        <f>IF(OR(CN267="",AND(CN267=CN266,CN267=CN268)),NA(), CN267)</f>
        <v>0</v>
      </c>
      <c r="CO389">
        <f>IF(ISNA(CP389),NA(),CO267)</f>
        <v>0</v>
      </c>
      <c r="CP389">
        <f>IF(OR(CP267="",AND(CP267=CP266,CP267=CP268)),NA(), CP267)</f>
        <v>0</v>
      </c>
      <c r="CQ389">
        <f>IF(ISNA(CR389),NA(),CQ267)</f>
        <v>0</v>
      </c>
      <c r="CR389">
        <f>IF(OR(CR267="",AND(CR267=CR266,CR267=CR268)),NA(), CR267)</f>
        <v>0</v>
      </c>
      <c r="CS389">
        <f>IF(ISNA(CT389),NA(),CS267)</f>
        <v>0</v>
      </c>
      <c r="CT389">
        <f>IF(OR(CT267="",AND(CT267=CT266,CT267=CT268)),NA(), CT267)</f>
        <v>0</v>
      </c>
      <c r="CU389">
        <f>IF(ISNA(CV389),NA(),CU267)</f>
        <v>0</v>
      </c>
      <c r="CV389">
        <f>IF(OR(CV267="",AND(CV267=CV266,CV267=CV268)),NA(), CV267)</f>
        <v>0</v>
      </c>
      <c r="CW389">
        <f>IF(ISNA(CX389),NA(),CW267)</f>
        <v>0</v>
      </c>
      <c r="CX389">
        <f>IF(OR(CX267="",AND(CX267=CX266,CX267=CX268)),NA(), CX267)</f>
        <v>0</v>
      </c>
      <c r="CY389">
        <f>IF(ISNA(CZ389),NA(),CY267)</f>
        <v>0</v>
      </c>
      <c r="CZ389">
        <f>IF(OR(CZ267="",AND(CZ267=CZ266,CZ267=CZ268)),NA(), CZ267)</f>
        <v>0</v>
      </c>
      <c r="DA389">
        <f>IF(ISNA(DB389),NA(),DA267)</f>
        <v>0</v>
      </c>
      <c r="DB389">
        <f>IF(OR(DB267="",AND(DB267=DB266,DB267=DB268)),NA(), DB267)</f>
        <v>0</v>
      </c>
      <c r="DC389">
        <f>IF(ISNA(DD389),NA(),DC267)</f>
        <v>0</v>
      </c>
      <c r="DD389">
        <f>IF(OR(DD267="",AND(DD267=DD266,DD267=DD268)),NA(), DD267)</f>
        <v>0</v>
      </c>
      <c r="DE389">
        <f>IF(ISNA(DF389),NA(),DE267)</f>
        <v>0</v>
      </c>
      <c r="DF389">
        <f>IF(OR(DF267="",AND(DF267=DF266,DF267=DF268)),NA(), DF267)</f>
        <v>0</v>
      </c>
      <c r="DG389">
        <f>IF(ISNA(DH389),NA(),DG267)</f>
        <v>0</v>
      </c>
      <c r="DH389">
        <f>IF(OR(DH267="",AND(DH267=DH266,DH267=DH268)),NA(), DH267)</f>
        <v>0</v>
      </c>
      <c r="DI389">
        <f>IF(ISNA(DJ389),NA(),DI267)</f>
        <v>0</v>
      </c>
      <c r="DJ389">
        <f>IF(OR(DJ267="",AND(DJ267=DJ266,DJ267=DJ268)),NA(), DJ267)</f>
        <v>0</v>
      </c>
      <c r="DK389">
        <f>IF(ISNA(DL389),NA(),DK267)</f>
        <v>0</v>
      </c>
      <c r="DL389">
        <f>IF(OR(DL267="",AND(DL267=DL266,DL267=DL268)),NA(), DL267)</f>
        <v>0</v>
      </c>
      <c r="DM389">
        <f>IF(ISNA(DN389),NA(),DM267)</f>
        <v>0</v>
      </c>
      <c r="DN389">
        <f>IF(OR(DN267="",AND(DN267=DN266,DN267=DN268)),NA(), DN267)</f>
        <v>0</v>
      </c>
      <c r="DO389">
        <f>IF(ISNA(DP389),NA(),DO267)</f>
        <v>0</v>
      </c>
      <c r="DP389">
        <f>IF(OR(DP267="",AND(DP267=DP266,DP267=DP268)),NA(), DP267)</f>
        <v>0</v>
      </c>
      <c r="DQ389">
        <f>IF(ISNA(DR389),NA(),DQ267)</f>
        <v>0</v>
      </c>
      <c r="DR389">
        <f>IF(OR(DR267="",AND(DR267=DR266,DR267=DR268)),NA(), DR267)</f>
        <v>0</v>
      </c>
      <c r="DS389">
        <f>IF(ISNA(DT389),NA(),DS267)</f>
        <v>0</v>
      </c>
      <c r="DT389">
        <f>IF(OR(DT267="",AND(DT267=DT266,DT267=DT268)),NA(), DT267)</f>
        <v>0</v>
      </c>
      <c r="DU389">
        <f>IF(ISNA(DV389),NA(),DU267)</f>
        <v>0</v>
      </c>
      <c r="DV389">
        <f>IF(OR(DV267="",AND(DV267=DV266,DV267=DV268)),NA(), DV267)</f>
        <v>0</v>
      </c>
      <c r="DW389">
        <f>IF(ISNA(DX389),NA(),DW267)</f>
        <v>0</v>
      </c>
      <c r="DX389">
        <f>IF(OR(DX267="",AND(DX267=DX266,DX267=DX268)),NA(), DX267)</f>
        <v>0</v>
      </c>
      <c r="DY389">
        <f>IF(ISNA(DZ389),NA(),DY267)</f>
        <v>0</v>
      </c>
      <c r="DZ389">
        <f>IF(OR(DZ267="",AND(DZ267=DZ266,DZ267=DZ268)),NA(), DZ267)</f>
        <v>0</v>
      </c>
      <c r="EA389">
        <f>IF(ISNA(EB389),NA(),EA267)</f>
        <v>0</v>
      </c>
      <c r="EB389">
        <f>IF(OR(EB267="",AND(EB267=EB266,EB267=EB268)),NA(), EB267)</f>
        <v>0</v>
      </c>
      <c r="EC389">
        <f>IF(ISNA(ED389),NA(),EC267)</f>
        <v>0</v>
      </c>
      <c r="ED389">
        <f>IF(OR(ED267="",AND(ED267=ED266,ED267=ED268)),NA(), ED267)</f>
        <v>0</v>
      </c>
      <c r="EE389">
        <f>IF(ISNA(EF389),NA(),EE267)</f>
        <v>0</v>
      </c>
      <c r="EF389">
        <f>IF(OR(EF267="",AND(EF267=EF266,EF267=EF268)),NA(), EF267)</f>
        <v>0</v>
      </c>
      <c r="EI389">
        <f>IF(ISNA(EJ389),NA(),EI267)</f>
        <v>0</v>
      </c>
      <c r="EJ389">
        <f>IF(OR(EJ267="",AND(EJ267=EJ266,EJ267=EJ268)),NA(), EJ267)</f>
        <v>0</v>
      </c>
      <c r="EK389">
        <f>IF(ISNA(EL389),NA(),EK267)</f>
        <v>0</v>
      </c>
      <c r="EL389">
        <f>IF(OR(EL267="",AND(EL267=EL266,EL267=EL268)),NA(), EL267)</f>
        <v>0</v>
      </c>
      <c r="EM389">
        <f>IF(ISNA(EN389),NA(),EM267)</f>
        <v>0</v>
      </c>
      <c r="EN389">
        <f>IF(OR(EN267="",AND(EN267=EN266,EN267=EN268)),NA(), EN267)</f>
        <v>0</v>
      </c>
      <c r="EO389">
        <f>IF(ISNA(EP389),NA(),EO267)</f>
        <v>0</v>
      </c>
      <c r="EP389">
        <f>IF(OR(EP267="",AND(EP267=EP266,EP267=EP268)),NA(), EP267)</f>
        <v>0</v>
      </c>
      <c r="EQ389">
        <f>IF(ISNA(ER389),NA(),EQ267)</f>
        <v>0</v>
      </c>
      <c r="ER389">
        <f>IF(OR(ER267="",AND(ER267=ER266,ER267=ER268)),NA(), ER267)</f>
        <v>0</v>
      </c>
      <c r="ES389">
        <f>IF(ISNA(ET389),NA(),ES267)</f>
        <v>0</v>
      </c>
      <c r="ET389">
        <f>IF(OR(ET267="",AND(ET267=ET266,ET267=ET268)),NA(), ET267)</f>
        <v>0</v>
      </c>
      <c r="EU389">
        <f>IF(ISNA(EV389),NA(),EU267)</f>
        <v>0</v>
      </c>
      <c r="EV389">
        <f>IF(OR(EV267="",AND(EV267=EV266,EV267=EV268)),NA(), EV267)</f>
        <v>0</v>
      </c>
      <c r="EW389">
        <f>IF(ISNA(EX389),NA(),EW267)</f>
        <v>0</v>
      </c>
      <c r="EX389">
        <f>IF(OR(EX267="",AND(EX267=EX266,EX267=EX268)),NA(), EX267)</f>
        <v>0</v>
      </c>
      <c r="EY389">
        <f>IF(ISNA(EZ389),NA(),EY267)</f>
        <v>0</v>
      </c>
      <c r="EZ389">
        <f>IF(OR(EZ267="",AND(EZ267=EZ266,EZ267=EZ268)),NA(), EZ267)</f>
        <v>0</v>
      </c>
      <c r="FA389">
        <f>IF(ISNA(FB389),NA(),FA267)</f>
        <v>0</v>
      </c>
      <c r="FB389">
        <f>IF(OR(FB267="",AND(FB267=FB266,FB267=FB268)),NA(), FB267)</f>
        <v>0</v>
      </c>
      <c r="FC389">
        <f>IF(ISNA(FD389),NA(),FC267)</f>
        <v>0</v>
      </c>
      <c r="FD389">
        <f>IF(OR(FD267="",AND(FD267=FD266,FD267=FD268)),NA(), FD267)</f>
        <v>0</v>
      </c>
      <c r="FE389">
        <f>IF(ISNA(FF389),NA(),FE267)</f>
        <v>0</v>
      </c>
      <c r="FF389">
        <f>IF(OR(FF267="",AND(FF267=FF266,FF267=FF268)),NA(), FF267)</f>
        <v>0</v>
      </c>
      <c r="FG389">
        <f>IF(ISNA(FH389),NA(),FG267)</f>
        <v>0</v>
      </c>
      <c r="FH389">
        <f>IF(OR(FH267="",AND(FH267=FH266,FH267=FH268)),NA(), FH267)</f>
        <v>0</v>
      </c>
      <c r="FI389">
        <f>IF(ISNA(FJ389),NA(),FI267)</f>
        <v>0</v>
      </c>
      <c r="FJ389">
        <f>IF(OR(FJ267="",AND(FJ267=FJ266,FJ267=FJ268)),NA(), FJ267)</f>
        <v>0</v>
      </c>
      <c r="FK389">
        <f>IF(ISNA(FL389),NA(),FK267)</f>
        <v>0</v>
      </c>
      <c r="FL389">
        <f>IF(OR(FL267="",AND(FL267=FL266,FL267=FL268)),NA(), FL267)</f>
        <v>0</v>
      </c>
      <c r="FM389">
        <f>IF(ISNA(FN389),NA(),FM267)</f>
        <v>0</v>
      </c>
      <c r="FN389">
        <f>IF(OR(FN267="",AND(FN267=FN266,FN267=FN268)),NA(), FN267)</f>
        <v>0</v>
      </c>
      <c r="FO389">
        <f>IF(ISNA(FP389),NA(),FO267)</f>
        <v>0</v>
      </c>
      <c r="FP389">
        <f>IF(OR(FP267="",AND(FP267=FP266,FP267=FP268)),NA(), FP267)</f>
        <v>0</v>
      </c>
      <c r="FQ389">
        <f>IF(ISNA(FR389),NA(),FQ267)</f>
        <v>0</v>
      </c>
      <c r="FR389">
        <f>IF(OR(FR267="",AND(FR267=FR266,FR267=FR268)),NA(), FR267)</f>
        <v>0</v>
      </c>
      <c r="FS389">
        <f>IF(ISNA(FT389),NA(),FS267)</f>
        <v>0</v>
      </c>
      <c r="FT389">
        <f>IF(OR(FT267="",AND(FT267=FT266,FT267=FT268)),NA(), FT267)</f>
        <v>0</v>
      </c>
      <c r="FU389">
        <f>IF(ISNA(FV389),NA(),FU267)</f>
        <v>0</v>
      </c>
      <c r="FV389">
        <f>IF(OR(FV267="",AND(FV267=FV266,FV267=FV268)),NA(), FV267)</f>
        <v>0</v>
      </c>
      <c r="FW389">
        <f>IF(ISNA(FX389),NA(),FW267)</f>
        <v>0</v>
      </c>
      <c r="FX389">
        <f>IF(OR(FX267="",AND(FX267=FX266,FX267=FX268)),NA(), FX267)</f>
        <v>0</v>
      </c>
      <c r="FY389">
        <f>IF(ISNA(FZ389),NA(),FY267)</f>
        <v>0</v>
      </c>
      <c r="FZ389">
        <f>IF(OR(FZ267="",AND(FZ267=FZ266,FZ267=FZ268)),NA(), FZ267)</f>
        <v>0</v>
      </c>
      <c r="GA389">
        <f>IF(ISNA(GB389),NA(),GA267)</f>
        <v>0</v>
      </c>
      <c r="GB389">
        <f>IF(OR(GB267="",AND(GB267=GB266,GB267=GB268)),NA(), GB267)</f>
        <v>0</v>
      </c>
      <c r="GC389">
        <f>IF(ISNA(GD389),NA(),GC267)</f>
        <v>0</v>
      </c>
      <c r="GD389">
        <f>IF(OR(GD267="",AND(GD267=GD266,GD267=GD268)),NA(), GD267)</f>
        <v>0</v>
      </c>
      <c r="GE389">
        <f>IF(ISNA(GF389),NA(),GE267)</f>
        <v>0</v>
      </c>
      <c r="GF389">
        <f>IF(OR(GF267="",AND(GF267=GF266,GF267=GF268)),NA(), GF267)</f>
        <v>0</v>
      </c>
      <c r="GG389">
        <f>IF(ISNA(GH389),NA(),GG267)</f>
        <v>0</v>
      </c>
      <c r="GH389">
        <f>IF(OR(GH267="",AND(GH267=GH266,GH267=GH268)),NA(), GH267)</f>
        <v>0</v>
      </c>
      <c r="GI389">
        <f>IF(ISNA(GJ389),NA(),GI267)</f>
        <v>0</v>
      </c>
      <c r="GJ389">
        <f>IF(OR(GJ267="",AND(GJ267=GJ266,GJ267=GJ268)),NA(), GJ267)</f>
        <v>0</v>
      </c>
      <c r="GK389">
        <f>IF(ISNA(GL389),NA(),GK267)</f>
        <v>0</v>
      </c>
      <c r="GL389">
        <f>IF(OR(GL267="",AND(GL267=GL266,GL267=GL268)),NA(), GL267)</f>
        <v>0</v>
      </c>
      <c r="GM389">
        <f>IF(ISNA(GN389),NA(),GM267)</f>
        <v>0</v>
      </c>
      <c r="GN389">
        <f>IF(OR(GN267="",AND(GN267=GN266,GN267=GN268)),NA(), GN267)</f>
        <v>0</v>
      </c>
      <c r="GO389">
        <f>IF(ISNA(GP389),NA(),GO267)</f>
        <v>0</v>
      </c>
      <c r="GP389">
        <f>IF(OR(GP267="",AND(GP267=GP266,GP267=GP268)),NA(), GP267)</f>
        <v>0</v>
      </c>
      <c r="GQ389">
        <f>IF(ISNA(GR389),NA(),GQ267)</f>
        <v>0</v>
      </c>
      <c r="GR389">
        <f>IF(OR(GR267="",AND(GR267=GR266,GR267=GR268)),NA(), GR267)</f>
        <v>0</v>
      </c>
      <c r="GS389">
        <f>IF(ISNA(GT389),NA(),GS267)</f>
        <v>0</v>
      </c>
      <c r="GT389">
        <f>IF(OR(GT267="",AND(GT267=GT266,GT267=GT268)),NA(), GT267)</f>
        <v>0</v>
      </c>
      <c r="GU389">
        <f>IF(ISNA(GV389),NA(),GU267)</f>
        <v>0</v>
      </c>
      <c r="GV389">
        <f>IF(OR(GV267="",AND(GV267=GV266,GV267=GV268)),NA(), GV267)</f>
        <v>0</v>
      </c>
      <c r="GW389">
        <f>IF(ISNA(GX389),NA(),GW267)</f>
        <v>0</v>
      </c>
      <c r="GX389">
        <f>IF(OR(GX267="",AND(GX267=GX266,GX267=GX268)),NA(), GX267)</f>
        <v>0</v>
      </c>
      <c r="GY389">
        <f>IF(ISNA(GZ389),NA(),GY267)</f>
        <v>0</v>
      </c>
      <c r="GZ389">
        <f>IF(OR(GZ267="",AND(GZ267=GZ266,GZ267=GZ268)),NA(), GZ267)</f>
        <v>0</v>
      </c>
      <c r="HA389">
        <f>IF(ISNA(HB389),NA(),HA267)</f>
        <v>0</v>
      </c>
      <c r="HB389">
        <f>IF(OR(HB267="",AND(HB267=HB266,HB267=HB268)),NA(), HB267)</f>
        <v>0</v>
      </c>
      <c r="HC389">
        <f>IF(ISNA(HD389),NA(),HC267)</f>
        <v>0</v>
      </c>
      <c r="HD389">
        <f>IF(OR(HD267="",AND(HD267=HD266,HD267=HD268)),NA(), HD267)</f>
        <v>0</v>
      </c>
      <c r="HE389">
        <f>IF(ISNA(HF389),NA(),HE267)</f>
        <v>0</v>
      </c>
      <c r="HF389">
        <f>IF(OR(HF267="",AND(HF267=HF266,HF267=HF268)),NA(), HF267)</f>
        <v>0</v>
      </c>
      <c r="HG389">
        <f>IF(ISNA(HH389),NA(),HG267)</f>
        <v>0</v>
      </c>
      <c r="HH389">
        <f>IF(OR(HH267="",AND(HH267=HH266,HH267=HH268)),NA(), HH267)</f>
        <v>0</v>
      </c>
      <c r="HI389">
        <f>IF(ISNA(HJ389),NA(),HI267)</f>
        <v>0</v>
      </c>
      <c r="HJ389">
        <f>IF(OR(HJ267="",AND(HJ267=HJ266,HJ267=HJ268)),NA(), HJ267)</f>
        <v>0</v>
      </c>
      <c r="HK389">
        <f>IF(ISNA(HL389),NA(),HK267)</f>
        <v>0</v>
      </c>
      <c r="HL389">
        <f>IF(OR(HL267="",AND(HL267=HL266,HL267=HL268)),NA(), HL267)</f>
        <v>0</v>
      </c>
      <c r="HM389">
        <f>IF(ISNA(HN389),NA(),HM267)</f>
        <v>0</v>
      </c>
      <c r="HN389">
        <f>IF(OR(HN267="",AND(HN267=HN266,HN267=HN268)),NA(), HN267)</f>
        <v>0</v>
      </c>
      <c r="HO389">
        <f>IF(ISNA(HP389),NA(),HO267)</f>
        <v>0</v>
      </c>
      <c r="HP389">
        <f>IF(OR(HP267="",AND(HP267=HP266,HP267=HP268)),NA(), HP267)</f>
        <v>0</v>
      </c>
      <c r="HQ389">
        <f>IF(ISNA(HR389),NA(),HQ267)</f>
        <v>0</v>
      </c>
      <c r="HR389">
        <f>IF(OR(HR267="",AND(HR267=HR266,HR267=HR268)),NA(), HR267)</f>
        <v>0</v>
      </c>
      <c r="HS389">
        <f>IF(ISNA(HT389),NA(),HS267)</f>
        <v>0</v>
      </c>
      <c r="HT389">
        <f>IF(OR(HT267="",AND(HT267=HT266,HT267=HT268)),NA(), HT267)</f>
        <v>0</v>
      </c>
      <c r="HU389">
        <f>IF(ISNA(HV389),NA(),HU267)</f>
        <v>0</v>
      </c>
      <c r="HV389">
        <f>IF(OR(HV267="",AND(HV267=HV266,HV267=HV268)),NA(), HV267)</f>
        <v>0</v>
      </c>
      <c r="HW389">
        <f>IF(ISNA(HX389),NA(),HW267)</f>
        <v>0</v>
      </c>
      <c r="HX389">
        <f>IF(OR(HX267="",AND(HX267=HX266,HX267=HX268)),NA(), HX267)</f>
        <v>0</v>
      </c>
      <c r="HY389">
        <f>IF(ISNA(HZ389),NA(),HY267)</f>
        <v>0</v>
      </c>
      <c r="HZ389">
        <f>IF(OR(HZ267="",AND(HZ267=HZ266,HZ267=HZ268)),NA(), HZ267)</f>
        <v>0</v>
      </c>
      <c r="IA389">
        <f>IF(ISNA(IB389),NA(),IA267)</f>
        <v>0</v>
      </c>
      <c r="IB389">
        <f>IF(OR(IB267="",AND(IB267=IB266,IB267=IB268)),NA(), IB267)</f>
        <v>0</v>
      </c>
      <c r="IC389">
        <f>IF(ISNA(ID389),NA(),IC267)</f>
        <v>0</v>
      </c>
      <c r="ID389">
        <f>IF(OR(ID267="",AND(ID267=ID266,ID267=ID268)),NA(), ID267)</f>
        <v>0</v>
      </c>
      <c r="IE389">
        <f>IF(ISNA(IF389),NA(),IE267)</f>
        <v>0</v>
      </c>
      <c r="IF389">
        <f>IF(OR(IF267="",AND(IF267=IF266,IF267=IF268)),NA(), IF267)</f>
        <v>0</v>
      </c>
      <c r="IG389">
        <f>IF(ISNA(IH389),NA(),IG267)</f>
        <v>0</v>
      </c>
      <c r="IH389">
        <f>IF(OR(IH267="",AND(IH267=IH266,IH267=IH268)),NA(), IH267)</f>
        <v>0</v>
      </c>
      <c r="II389">
        <f>IF(ISNA(IJ389),NA(),II267)</f>
        <v>0</v>
      </c>
      <c r="IJ389">
        <f>IF(OR(IJ267="",AND(IJ267=IJ266,IJ267=IJ268)),NA(), IJ267)</f>
        <v>0</v>
      </c>
      <c r="IK389">
        <f>IF(ISNA(IL389),NA(),IK267)</f>
        <v>0</v>
      </c>
      <c r="IL389">
        <f>IF(OR(IL267="",AND(IL267=IL266,IL267=IL268)),NA(), IL267)</f>
        <v>0</v>
      </c>
      <c r="IM389">
        <f>IF(ISNA(IN389),NA(),IM267)</f>
        <v>0</v>
      </c>
      <c r="IN389">
        <f>IF(OR(IN267="",AND(IN267=IN266,IN267=IN268)),NA(), IN267)</f>
        <v>0</v>
      </c>
      <c r="IO389">
        <f>IF(ISNA(IP389),NA(),IO267)</f>
        <v>0</v>
      </c>
      <c r="IP389">
        <f>IF(OR(IP267="",AND(IP267=IP266,IP267=IP268)),NA(), IP267)</f>
        <v>0</v>
      </c>
      <c r="IQ389">
        <f>IF(ISNA(IR389),NA(),IQ267)</f>
        <v>0</v>
      </c>
      <c r="IR389">
        <f>IF(OR(IR267="",AND(IR267=IR266,IR267=IR268)),NA(), IR267)</f>
        <v>0</v>
      </c>
      <c r="IS389">
        <f>IF(ISNA(IT389),NA(),IS267)</f>
        <v>0</v>
      </c>
      <c r="IT389">
        <f>IF(OR(IT267="",AND(IT267=IT266,IT267=IT268)),NA(), IT267)</f>
        <v>0</v>
      </c>
      <c r="IU389">
        <f>IF(ISNA(IV389),NA(),IU267)</f>
        <v>0</v>
      </c>
      <c r="IV389">
        <f>IF(OR(IV267="",AND(IV267=IV266,IV267=IV268)),NA(), IV267)</f>
        <v>0</v>
      </c>
      <c r="IW389">
        <f>IF(ISNA(IX389),NA(),IW267)</f>
        <v>0</v>
      </c>
      <c r="IX389">
        <f>IF(OR(IX267="",AND(IX267=IX266,IX267=IX268)),NA(), IX267)</f>
        <v>0</v>
      </c>
      <c r="IY389">
        <f>IF(ISNA(IZ389),NA(),IY267)</f>
        <v>0</v>
      </c>
      <c r="IZ389">
        <f>IF(OR(IZ267="",AND(IZ267=IZ266,IZ267=IZ268)),NA(), IZ267)</f>
        <v>0</v>
      </c>
      <c r="JA389">
        <f>IF(ISNA(JB389),NA(),JA267)</f>
        <v>0</v>
      </c>
      <c r="JB389">
        <f>IF(OR(JB267="",AND(JB267=JB266,JB267=JB268)),NA(), JB267)</f>
        <v>0</v>
      </c>
      <c r="JC389">
        <f>IF(ISNA(JD389),NA(),JC267)</f>
        <v>0</v>
      </c>
      <c r="JD389">
        <f>IF(OR(JD267="",AND(JD267=JD266,JD267=JD268)),NA(), JD267)</f>
        <v>0</v>
      </c>
      <c r="JE389">
        <f>IF(ISNA(JF389),NA(),JE267)</f>
        <v>0</v>
      </c>
      <c r="JF389">
        <f>IF(OR(JF267="",AND(JF267=JF266,JF267=JF268)),NA(), JF267)</f>
        <v>0</v>
      </c>
      <c r="JG389">
        <f>IF(ISNA(JH389),NA(),JG267)</f>
        <v>0</v>
      </c>
      <c r="JH389">
        <f>IF(OR(JH267="",AND(JH267=JH266,JH267=JH268)),NA(), JH267)</f>
        <v>0</v>
      </c>
      <c r="JI389">
        <f>IF(ISNA(JJ389),NA(),JI267)</f>
        <v>0</v>
      </c>
      <c r="JJ389">
        <f>IF(OR(JJ267="",AND(JJ267=JJ266,JJ267=JJ268)),NA(), JJ267)</f>
        <v>0</v>
      </c>
    </row>
    <row r="390" spans="5:270">
      <c r="E390">
        <f>IF(ISNA(F390),NA(),E268)</f>
        <v>0</v>
      </c>
      <c r="F390">
        <f>IF(OR(F268="",AND(F268=F267,F268=F269)),NA(), F268)</f>
        <v>0</v>
      </c>
      <c r="G390">
        <f>IF(ISNA(H390),NA(),G268)</f>
        <v>0</v>
      </c>
      <c r="H390">
        <f>IF(OR(H268="",AND(H268=H267,H268=H269)),NA(), H268)</f>
        <v>0</v>
      </c>
      <c r="I390">
        <f>IF(ISNA(J390),NA(),I268)</f>
        <v>0</v>
      </c>
      <c r="J390">
        <f>IF(OR(J268="",AND(J268=J267,J268=J269)),NA(), J268)</f>
        <v>0</v>
      </c>
      <c r="K390">
        <f>IF(ISNA(L390),NA(),K268)</f>
        <v>0</v>
      </c>
      <c r="L390">
        <f>IF(OR(L268="",AND(L268=L267,L268=L269)),NA(), L268)</f>
        <v>0</v>
      </c>
      <c r="M390">
        <f>IF(ISNA(N390),NA(),M268)</f>
        <v>0</v>
      </c>
      <c r="N390">
        <f>IF(OR(N268="",AND(N268=N267,N268=N269)),NA(), N268)</f>
        <v>0</v>
      </c>
      <c r="O390">
        <f>IF(ISNA(P390),NA(),O268)</f>
        <v>0</v>
      </c>
      <c r="P390">
        <f>IF(OR(P268="",AND(P268=P267,P268=P269)),NA(), P268)</f>
        <v>0</v>
      </c>
      <c r="Q390">
        <f>IF(ISNA(R390),NA(),Q268)</f>
        <v>0</v>
      </c>
      <c r="R390">
        <f>IF(OR(R268="",AND(R268=R267,R268=R269)),NA(), R268)</f>
        <v>0</v>
      </c>
      <c r="S390">
        <f>IF(ISNA(T390),NA(),S268)</f>
        <v>0</v>
      </c>
      <c r="T390">
        <f>IF(OR(T268="",AND(T268=T267,T268=T269)),NA(), T268)</f>
        <v>0</v>
      </c>
      <c r="U390">
        <f>IF(ISNA(V390),NA(),U268)</f>
        <v>0</v>
      </c>
      <c r="V390">
        <f>IF(OR(V268="",AND(V268=V267,V268=V269)),NA(), V268)</f>
        <v>0</v>
      </c>
      <c r="W390">
        <f>IF(ISNA(X390),NA(),W268)</f>
        <v>0</v>
      </c>
      <c r="X390">
        <f>IF(OR(X268="",AND(X268=X267,X268=X269)),NA(), X268)</f>
        <v>0</v>
      </c>
      <c r="Y390">
        <f>IF(ISNA(Z390),NA(),Y268)</f>
        <v>0</v>
      </c>
      <c r="Z390">
        <f>IF(OR(Z268="",AND(Z268=Z267,Z268=Z269)),NA(), Z268)</f>
        <v>0</v>
      </c>
      <c r="AA390">
        <f>IF(ISNA(AB390),NA(),AA268)</f>
        <v>0</v>
      </c>
      <c r="AB390">
        <f>IF(OR(AB268="",AND(AB268=AB267,AB268=AB269)),NA(), AB268)</f>
        <v>0</v>
      </c>
      <c r="AC390">
        <f>IF(ISNA(AD390),NA(),AC268)</f>
        <v>0</v>
      </c>
      <c r="AD390">
        <f>IF(OR(AD268="",AND(AD268=AD267,AD268=AD269)),NA(), AD268)</f>
        <v>0</v>
      </c>
      <c r="AE390">
        <f>IF(ISNA(AF390),NA(),AE268)</f>
        <v>0</v>
      </c>
      <c r="AF390">
        <f>IF(OR(AF268="",AND(AF268=AF267,AF268=AF269)),NA(), AF268)</f>
        <v>0</v>
      </c>
      <c r="AG390">
        <f>IF(ISNA(AH390),NA(),AG268)</f>
        <v>0</v>
      </c>
      <c r="AH390">
        <f>IF(OR(AH268="",AND(AH268=AH267,AH268=AH269)),NA(), AH268)</f>
        <v>0</v>
      </c>
      <c r="AI390">
        <f>IF(ISNA(AJ390),NA(),AI268)</f>
        <v>0</v>
      </c>
      <c r="AJ390">
        <f>IF(OR(AJ268="",AND(AJ268=AJ267,AJ268=AJ269)),NA(), AJ268)</f>
        <v>0</v>
      </c>
      <c r="AK390">
        <f>IF(ISNA(AL390),NA(),AK268)</f>
        <v>0</v>
      </c>
      <c r="AL390">
        <f>IF(OR(AL268="",AND(AL268=AL267,AL268=AL269)),NA(), AL268)</f>
        <v>0</v>
      </c>
      <c r="AM390">
        <f>IF(ISNA(AN390),NA(),AM268)</f>
        <v>0</v>
      </c>
      <c r="AN390">
        <f>IF(OR(AN268="",AND(AN268=AN267,AN268=AN269)),NA(), AN268)</f>
        <v>0</v>
      </c>
      <c r="AO390">
        <f>IF(ISNA(AP390),NA(),AO268)</f>
        <v>0</v>
      </c>
      <c r="AP390">
        <f>IF(OR(AP268="",AND(AP268=AP267,AP268=AP269)),NA(), AP268)</f>
        <v>0</v>
      </c>
      <c r="AQ390">
        <f>IF(ISNA(AR390),NA(),AQ268)</f>
        <v>0</v>
      </c>
      <c r="AR390">
        <f>IF(OR(AR268="",AND(AR268=AR267,AR268=AR269)),NA(), AR268)</f>
        <v>0</v>
      </c>
      <c r="AS390">
        <f>IF(ISNA(AT390),NA(),AS268)</f>
        <v>0</v>
      </c>
      <c r="AT390">
        <f>IF(OR(AT268="",AND(AT268=AT267,AT268=AT269)),NA(), AT268)</f>
        <v>0</v>
      </c>
      <c r="AU390">
        <f>IF(ISNA(AV390),NA(),AU268)</f>
        <v>0</v>
      </c>
      <c r="AV390">
        <f>IF(OR(AV268="",AND(AV268=AV267,AV268=AV269)),NA(), AV268)</f>
        <v>0</v>
      </c>
      <c r="AW390">
        <f>IF(ISNA(AX390),NA(),AW268)</f>
        <v>0</v>
      </c>
      <c r="AX390">
        <f>IF(OR(AX268="",AND(AX268=AX267,AX268=AX269)),NA(), AX268)</f>
        <v>0</v>
      </c>
      <c r="AY390">
        <f>IF(ISNA(AZ390),NA(),AY268)</f>
        <v>0</v>
      </c>
      <c r="AZ390">
        <f>IF(OR(AZ268="",AND(AZ268=AZ267,AZ268=AZ269)),NA(), AZ268)</f>
        <v>0</v>
      </c>
      <c r="BA390">
        <f>IF(ISNA(BB390),NA(),BA268)</f>
        <v>0</v>
      </c>
      <c r="BB390">
        <f>IF(OR(BB268="",AND(BB268=BB267,BB268=BB269)),NA(), BB268)</f>
        <v>0</v>
      </c>
      <c r="BC390">
        <f>IF(ISNA(BD390),NA(),BC268)</f>
        <v>0</v>
      </c>
      <c r="BD390">
        <f>IF(OR(BD268="",AND(BD268=BD267,BD268=BD269)),NA(), BD268)</f>
        <v>0</v>
      </c>
      <c r="BE390">
        <f>IF(ISNA(BF390),NA(),BE268)</f>
        <v>0</v>
      </c>
      <c r="BF390">
        <f>IF(OR(BF268="",AND(BF268=BF267,BF268=BF269)),NA(), BF268)</f>
        <v>0</v>
      </c>
      <c r="BG390">
        <f>IF(ISNA(BH390),NA(),BG268)</f>
        <v>0</v>
      </c>
      <c r="BH390">
        <f>IF(OR(BH268="",AND(BH268=BH267,BH268=BH269)),NA(), BH268)</f>
        <v>0</v>
      </c>
      <c r="BI390">
        <f>IF(ISNA(BJ390),NA(),BI268)</f>
        <v>0</v>
      </c>
      <c r="BJ390">
        <f>IF(OR(BJ268="",AND(BJ268=BJ267,BJ268=BJ269)),NA(), BJ268)</f>
        <v>0</v>
      </c>
      <c r="BK390">
        <f>IF(ISNA(BL390),NA(),BK268)</f>
        <v>0</v>
      </c>
      <c r="BL390">
        <f>IF(OR(BL268="",AND(BL268=BL267,BL268=BL269)),NA(), BL268)</f>
        <v>0</v>
      </c>
      <c r="BM390">
        <f>IF(ISNA(BN390),NA(),BM268)</f>
        <v>0</v>
      </c>
      <c r="BN390">
        <f>IF(OR(BN268="",AND(BN268=BN267,BN268=BN269)),NA(), BN268)</f>
        <v>0</v>
      </c>
      <c r="BO390">
        <f>IF(ISNA(BP390),NA(),BO268)</f>
        <v>0</v>
      </c>
      <c r="BP390">
        <f>IF(OR(BP268="",AND(BP268=BP267,BP268=BP269)),NA(), BP268)</f>
        <v>0</v>
      </c>
      <c r="BQ390">
        <f>IF(ISNA(BR390),NA(),BQ268)</f>
        <v>0</v>
      </c>
      <c r="BR390">
        <f>IF(OR(BR268="",AND(BR268=BR267,BR268=BR269)),NA(), BR268)</f>
        <v>0</v>
      </c>
      <c r="BS390">
        <f>IF(ISNA(BT390),NA(),BS268)</f>
        <v>0</v>
      </c>
      <c r="BT390">
        <f>IF(OR(BT268="",AND(BT268=BT267,BT268=BT269)),NA(), BT268)</f>
        <v>0</v>
      </c>
      <c r="BU390">
        <f>IF(ISNA(BV390),NA(),BU268)</f>
        <v>0</v>
      </c>
      <c r="BV390">
        <f>IF(OR(BV268="",AND(BV268=BV267,BV268=BV269)),NA(), BV268)</f>
        <v>0</v>
      </c>
      <c r="BW390">
        <f>IF(ISNA(BX390),NA(),BW268)</f>
        <v>0</v>
      </c>
      <c r="BX390">
        <f>IF(OR(BX268="",AND(BX268=BX267,BX268=BX269)),NA(), BX268)</f>
        <v>0</v>
      </c>
      <c r="BY390">
        <f>IF(ISNA(BZ390),NA(),BY268)</f>
        <v>0</v>
      </c>
      <c r="BZ390">
        <f>IF(OR(BZ268="",AND(BZ268=BZ267,BZ268=BZ269)),NA(), BZ268)</f>
        <v>0</v>
      </c>
      <c r="CA390">
        <f>IF(ISNA(CB390),NA(),CA268)</f>
        <v>0</v>
      </c>
      <c r="CB390">
        <f>IF(OR(CB268="",AND(CB268=CB267,CB268=CB269)),NA(), CB268)</f>
        <v>0</v>
      </c>
      <c r="CC390">
        <f>IF(ISNA(CD390),NA(),CC268)</f>
        <v>0</v>
      </c>
      <c r="CD390">
        <f>IF(OR(CD268="",AND(CD268=CD267,CD268=CD269)),NA(), CD268)</f>
        <v>0</v>
      </c>
      <c r="CE390">
        <f>IF(ISNA(CF390),NA(),CE268)</f>
        <v>0</v>
      </c>
      <c r="CF390">
        <f>IF(OR(CF268="",AND(CF268=CF267,CF268=CF269)),NA(), CF268)</f>
        <v>0</v>
      </c>
      <c r="CG390">
        <f>IF(ISNA(CH390),NA(),CG268)</f>
        <v>0</v>
      </c>
      <c r="CH390">
        <f>IF(OR(CH268="",AND(CH268=CH267,CH268=CH269)),NA(), CH268)</f>
        <v>0</v>
      </c>
      <c r="CI390">
        <f>IF(ISNA(CJ390),NA(),CI268)</f>
        <v>0</v>
      </c>
      <c r="CJ390">
        <f>IF(OR(CJ268="",AND(CJ268=CJ267,CJ268=CJ269)),NA(), CJ268)</f>
        <v>0</v>
      </c>
      <c r="CK390">
        <f>IF(ISNA(CL390),NA(),CK268)</f>
        <v>0</v>
      </c>
      <c r="CL390">
        <f>IF(OR(CL268="",AND(CL268=CL267,CL268=CL269)),NA(), CL268)</f>
        <v>0</v>
      </c>
      <c r="CM390">
        <f>IF(ISNA(CN390),NA(),CM268)</f>
        <v>0</v>
      </c>
      <c r="CN390">
        <f>IF(OR(CN268="",AND(CN268=CN267,CN268=CN269)),NA(), CN268)</f>
        <v>0</v>
      </c>
      <c r="CO390">
        <f>IF(ISNA(CP390),NA(),CO268)</f>
        <v>0</v>
      </c>
      <c r="CP390">
        <f>IF(OR(CP268="",AND(CP268=CP267,CP268=CP269)),NA(), CP268)</f>
        <v>0</v>
      </c>
      <c r="CQ390">
        <f>IF(ISNA(CR390),NA(),CQ268)</f>
        <v>0</v>
      </c>
      <c r="CR390">
        <f>IF(OR(CR268="",AND(CR268=CR267,CR268=CR269)),NA(), CR268)</f>
        <v>0</v>
      </c>
      <c r="CS390">
        <f>IF(ISNA(CT390),NA(),CS268)</f>
        <v>0</v>
      </c>
      <c r="CT390">
        <f>IF(OR(CT268="",AND(CT268=CT267,CT268=CT269)),NA(), CT268)</f>
        <v>0</v>
      </c>
      <c r="CU390">
        <f>IF(ISNA(CV390),NA(),CU268)</f>
        <v>0</v>
      </c>
      <c r="CV390">
        <f>IF(OR(CV268="",AND(CV268=CV267,CV268=CV269)),NA(), CV268)</f>
        <v>0</v>
      </c>
      <c r="CW390">
        <f>IF(ISNA(CX390),NA(),CW268)</f>
        <v>0</v>
      </c>
      <c r="CX390">
        <f>IF(OR(CX268="",AND(CX268=CX267,CX268=CX269)),NA(), CX268)</f>
        <v>0</v>
      </c>
      <c r="CY390">
        <f>IF(ISNA(CZ390),NA(),CY268)</f>
        <v>0</v>
      </c>
      <c r="CZ390">
        <f>IF(OR(CZ268="",AND(CZ268=CZ267,CZ268=CZ269)),NA(), CZ268)</f>
        <v>0</v>
      </c>
      <c r="DA390">
        <f>IF(ISNA(DB390),NA(),DA268)</f>
        <v>0</v>
      </c>
      <c r="DB390">
        <f>IF(OR(DB268="",AND(DB268=DB267,DB268=DB269)),NA(), DB268)</f>
        <v>0</v>
      </c>
      <c r="DC390">
        <f>IF(ISNA(DD390),NA(),DC268)</f>
        <v>0</v>
      </c>
      <c r="DD390">
        <f>IF(OR(DD268="",AND(DD268=DD267,DD268=DD269)),NA(), DD268)</f>
        <v>0</v>
      </c>
      <c r="DE390">
        <f>IF(ISNA(DF390),NA(),DE268)</f>
        <v>0</v>
      </c>
      <c r="DF390">
        <f>IF(OR(DF268="",AND(DF268=DF267,DF268=DF269)),NA(), DF268)</f>
        <v>0</v>
      </c>
      <c r="DG390">
        <f>IF(ISNA(DH390),NA(),DG268)</f>
        <v>0</v>
      </c>
      <c r="DH390">
        <f>IF(OR(DH268="",AND(DH268=DH267,DH268=DH269)),NA(), DH268)</f>
        <v>0</v>
      </c>
      <c r="DI390">
        <f>IF(ISNA(DJ390),NA(),DI268)</f>
        <v>0</v>
      </c>
      <c r="DJ390">
        <f>IF(OR(DJ268="",AND(DJ268=DJ267,DJ268=DJ269)),NA(), DJ268)</f>
        <v>0</v>
      </c>
      <c r="DK390">
        <f>IF(ISNA(DL390),NA(),DK268)</f>
        <v>0</v>
      </c>
      <c r="DL390">
        <f>IF(OR(DL268="",AND(DL268=DL267,DL268=DL269)),NA(), DL268)</f>
        <v>0</v>
      </c>
      <c r="DM390">
        <f>IF(ISNA(DN390),NA(),DM268)</f>
        <v>0</v>
      </c>
      <c r="DN390">
        <f>IF(OR(DN268="",AND(DN268=DN267,DN268=DN269)),NA(), DN268)</f>
        <v>0</v>
      </c>
      <c r="DO390">
        <f>IF(ISNA(DP390),NA(),DO268)</f>
        <v>0</v>
      </c>
      <c r="DP390">
        <f>IF(OR(DP268="",AND(DP268=DP267,DP268=DP269)),NA(), DP268)</f>
        <v>0</v>
      </c>
      <c r="DQ390">
        <f>IF(ISNA(DR390),NA(),DQ268)</f>
        <v>0</v>
      </c>
      <c r="DR390">
        <f>IF(OR(DR268="",AND(DR268=DR267,DR268=DR269)),NA(), DR268)</f>
        <v>0</v>
      </c>
      <c r="DS390">
        <f>IF(ISNA(DT390),NA(),DS268)</f>
        <v>0</v>
      </c>
      <c r="DT390">
        <f>IF(OR(DT268="",AND(DT268=DT267,DT268=DT269)),NA(), DT268)</f>
        <v>0</v>
      </c>
      <c r="DU390">
        <f>IF(ISNA(DV390),NA(),DU268)</f>
        <v>0</v>
      </c>
      <c r="DV390">
        <f>IF(OR(DV268="",AND(DV268=DV267,DV268=DV269)),NA(), DV268)</f>
        <v>0</v>
      </c>
      <c r="DW390">
        <f>IF(ISNA(DX390),NA(),DW268)</f>
        <v>0</v>
      </c>
      <c r="DX390">
        <f>IF(OR(DX268="",AND(DX268=DX267,DX268=DX269)),NA(), DX268)</f>
        <v>0</v>
      </c>
      <c r="DY390">
        <f>IF(ISNA(DZ390),NA(),DY268)</f>
        <v>0</v>
      </c>
      <c r="DZ390">
        <f>IF(OR(DZ268="",AND(DZ268=DZ267,DZ268=DZ269)),NA(), DZ268)</f>
        <v>0</v>
      </c>
      <c r="EA390">
        <f>IF(ISNA(EB390),NA(),EA268)</f>
        <v>0</v>
      </c>
      <c r="EB390">
        <f>IF(OR(EB268="",AND(EB268=EB267,EB268=EB269)),NA(), EB268)</f>
        <v>0</v>
      </c>
      <c r="EC390">
        <f>IF(ISNA(ED390),NA(),EC268)</f>
        <v>0</v>
      </c>
      <c r="ED390">
        <f>IF(OR(ED268="",AND(ED268=ED267,ED268=ED269)),NA(), ED268)</f>
        <v>0</v>
      </c>
      <c r="EE390">
        <f>IF(ISNA(EF390),NA(),EE268)</f>
        <v>0</v>
      </c>
      <c r="EF390">
        <f>IF(OR(EF268="",AND(EF268=EF267,EF268=EF269)),NA(), EF268)</f>
        <v>0</v>
      </c>
      <c r="EI390">
        <f>IF(ISNA(EJ390),NA(),EI268)</f>
        <v>0</v>
      </c>
      <c r="EJ390">
        <f>IF(OR(EJ268="",AND(EJ268=EJ267,EJ268=EJ269)),NA(), EJ268)</f>
        <v>0</v>
      </c>
      <c r="EK390">
        <f>IF(ISNA(EL390),NA(),EK268)</f>
        <v>0</v>
      </c>
      <c r="EL390">
        <f>IF(OR(EL268="",AND(EL268=EL267,EL268=EL269)),NA(), EL268)</f>
        <v>0</v>
      </c>
      <c r="EM390">
        <f>IF(ISNA(EN390),NA(),EM268)</f>
        <v>0</v>
      </c>
      <c r="EN390">
        <f>IF(OR(EN268="",AND(EN268=EN267,EN268=EN269)),NA(), EN268)</f>
        <v>0</v>
      </c>
      <c r="EO390">
        <f>IF(ISNA(EP390),NA(),EO268)</f>
        <v>0</v>
      </c>
      <c r="EP390">
        <f>IF(OR(EP268="",AND(EP268=EP267,EP268=EP269)),NA(), EP268)</f>
        <v>0</v>
      </c>
      <c r="EQ390">
        <f>IF(ISNA(ER390),NA(),EQ268)</f>
        <v>0</v>
      </c>
      <c r="ER390">
        <f>IF(OR(ER268="",AND(ER268=ER267,ER268=ER269)),NA(), ER268)</f>
        <v>0</v>
      </c>
      <c r="ES390">
        <f>IF(ISNA(ET390),NA(),ES268)</f>
        <v>0</v>
      </c>
      <c r="ET390">
        <f>IF(OR(ET268="",AND(ET268=ET267,ET268=ET269)),NA(), ET268)</f>
        <v>0</v>
      </c>
      <c r="EU390">
        <f>IF(ISNA(EV390),NA(),EU268)</f>
        <v>0</v>
      </c>
      <c r="EV390">
        <f>IF(OR(EV268="",AND(EV268=EV267,EV268=EV269)),NA(), EV268)</f>
        <v>0</v>
      </c>
      <c r="EW390">
        <f>IF(ISNA(EX390),NA(),EW268)</f>
        <v>0</v>
      </c>
      <c r="EX390">
        <f>IF(OR(EX268="",AND(EX268=EX267,EX268=EX269)),NA(), EX268)</f>
        <v>0</v>
      </c>
      <c r="EY390">
        <f>IF(ISNA(EZ390),NA(),EY268)</f>
        <v>0</v>
      </c>
      <c r="EZ390">
        <f>IF(OR(EZ268="",AND(EZ268=EZ267,EZ268=EZ269)),NA(), EZ268)</f>
        <v>0</v>
      </c>
      <c r="FA390">
        <f>IF(ISNA(FB390),NA(),FA268)</f>
        <v>0</v>
      </c>
      <c r="FB390">
        <f>IF(OR(FB268="",AND(FB268=FB267,FB268=FB269)),NA(), FB268)</f>
        <v>0</v>
      </c>
      <c r="FC390">
        <f>IF(ISNA(FD390),NA(),FC268)</f>
        <v>0</v>
      </c>
      <c r="FD390">
        <f>IF(OR(FD268="",AND(FD268=FD267,FD268=FD269)),NA(), FD268)</f>
        <v>0</v>
      </c>
      <c r="FE390">
        <f>IF(ISNA(FF390),NA(),FE268)</f>
        <v>0</v>
      </c>
      <c r="FF390">
        <f>IF(OR(FF268="",AND(FF268=FF267,FF268=FF269)),NA(), FF268)</f>
        <v>0</v>
      </c>
      <c r="FG390">
        <f>IF(ISNA(FH390),NA(),FG268)</f>
        <v>0</v>
      </c>
      <c r="FH390">
        <f>IF(OR(FH268="",AND(FH268=FH267,FH268=FH269)),NA(), FH268)</f>
        <v>0</v>
      </c>
      <c r="FI390">
        <f>IF(ISNA(FJ390),NA(),FI268)</f>
        <v>0</v>
      </c>
      <c r="FJ390">
        <f>IF(OR(FJ268="",AND(FJ268=FJ267,FJ268=FJ269)),NA(), FJ268)</f>
        <v>0</v>
      </c>
      <c r="FK390">
        <f>IF(ISNA(FL390),NA(),FK268)</f>
        <v>0</v>
      </c>
      <c r="FL390">
        <f>IF(OR(FL268="",AND(FL268=FL267,FL268=FL269)),NA(), FL268)</f>
        <v>0</v>
      </c>
      <c r="FM390">
        <f>IF(ISNA(FN390),NA(),FM268)</f>
        <v>0</v>
      </c>
      <c r="FN390">
        <f>IF(OR(FN268="",AND(FN268=FN267,FN268=FN269)),NA(), FN268)</f>
        <v>0</v>
      </c>
      <c r="FO390">
        <f>IF(ISNA(FP390),NA(),FO268)</f>
        <v>0</v>
      </c>
      <c r="FP390">
        <f>IF(OR(FP268="",AND(FP268=FP267,FP268=FP269)),NA(), FP268)</f>
        <v>0</v>
      </c>
      <c r="FQ390">
        <f>IF(ISNA(FR390),NA(),FQ268)</f>
        <v>0</v>
      </c>
      <c r="FR390">
        <f>IF(OR(FR268="",AND(FR268=FR267,FR268=FR269)),NA(), FR268)</f>
        <v>0</v>
      </c>
      <c r="FS390">
        <f>IF(ISNA(FT390),NA(),FS268)</f>
        <v>0</v>
      </c>
      <c r="FT390">
        <f>IF(OR(FT268="",AND(FT268=FT267,FT268=FT269)),NA(), FT268)</f>
        <v>0</v>
      </c>
      <c r="FU390">
        <f>IF(ISNA(FV390),NA(),FU268)</f>
        <v>0</v>
      </c>
      <c r="FV390">
        <f>IF(OR(FV268="",AND(FV268=FV267,FV268=FV269)),NA(), FV268)</f>
        <v>0</v>
      </c>
      <c r="FW390">
        <f>IF(ISNA(FX390),NA(),FW268)</f>
        <v>0</v>
      </c>
      <c r="FX390">
        <f>IF(OR(FX268="",AND(FX268=FX267,FX268=FX269)),NA(), FX268)</f>
        <v>0</v>
      </c>
      <c r="FY390">
        <f>IF(ISNA(FZ390),NA(),FY268)</f>
        <v>0</v>
      </c>
      <c r="FZ390">
        <f>IF(OR(FZ268="",AND(FZ268=FZ267,FZ268=FZ269)),NA(), FZ268)</f>
        <v>0</v>
      </c>
      <c r="GA390">
        <f>IF(ISNA(GB390),NA(),GA268)</f>
        <v>0</v>
      </c>
      <c r="GB390">
        <f>IF(OR(GB268="",AND(GB268=GB267,GB268=GB269)),NA(), GB268)</f>
        <v>0</v>
      </c>
      <c r="GC390">
        <f>IF(ISNA(GD390),NA(),GC268)</f>
        <v>0</v>
      </c>
      <c r="GD390">
        <f>IF(OR(GD268="",AND(GD268=GD267,GD268=GD269)),NA(), GD268)</f>
        <v>0</v>
      </c>
      <c r="GE390">
        <f>IF(ISNA(GF390),NA(),GE268)</f>
        <v>0</v>
      </c>
      <c r="GF390">
        <f>IF(OR(GF268="",AND(GF268=GF267,GF268=GF269)),NA(), GF268)</f>
        <v>0</v>
      </c>
      <c r="GG390">
        <f>IF(ISNA(GH390),NA(),GG268)</f>
        <v>0</v>
      </c>
      <c r="GH390">
        <f>IF(OR(GH268="",AND(GH268=GH267,GH268=GH269)),NA(), GH268)</f>
        <v>0</v>
      </c>
      <c r="GI390">
        <f>IF(ISNA(GJ390),NA(),GI268)</f>
        <v>0</v>
      </c>
      <c r="GJ390">
        <f>IF(OR(GJ268="",AND(GJ268=GJ267,GJ268=GJ269)),NA(), GJ268)</f>
        <v>0</v>
      </c>
      <c r="GK390">
        <f>IF(ISNA(GL390),NA(),GK268)</f>
        <v>0</v>
      </c>
      <c r="GL390">
        <f>IF(OR(GL268="",AND(GL268=GL267,GL268=GL269)),NA(), GL268)</f>
        <v>0</v>
      </c>
      <c r="GM390">
        <f>IF(ISNA(GN390),NA(),GM268)</f>
        <v>0</v>
      </c>
      <c r="GN390">
        <f>IF(OR(GN268="",AND(GN268=GN267,GN268=GN269)),NA(), GN268)</f>
        <v>0</v>
      </c>
      <c r="GO390">
        <f>IF(ISNA(GP390),NA(),GO268)</f>
        <v>0</v>
      </c>
      <c r="GP390">
        <f>IF(OR(GP268="",AND(GP268=GP267,GP268=GP269)),NA(), GP268)</f>
        <v>0</v>
      </c>
      <c r="GQ390">
        <f>IF(ISNA(GR390),NA(),GQ268)</f>
        <v>0</v>
      </c>
      <c r="GR390">
        <f>IF(OR(GR268="",AND(GR268=GR267,GR268=GR269)),NA(), GR268)</f>
        <v>0</v>
      </c>
      <c r="GS390">
        <f>IF(ISNA(GT390),NA(),GS268)</f>
        <v>0</v>
      </c>
      <c r="GT390">
        <f>IF(OR(GT268="",AND(GT268=GT267,GT268=GT269)),NA(), GT268)</f>
        <v>0</v>
      </c>
      <c r="GU390">
        <f>IF(ISNA(GV390),NA(),GU268)</f>
        <v>0</v>
      </c>
      <c r="GV390">
        <f>IF(OR(GV268="",AND(GV268=GV267,GV268=GV269)),NA(), GV268)</f>
        <v>0</v>
      </c>
      <c r="GW390">
        <f>IF(ISNA(GX390),NA(),GW268)</f>
        <v>0</v>
      </c>
      <c r="GX390">
        <f>IF(OR(GX268="",AND(GX268=GX267,GX268=GX269)),NA(), GX268)</f>
        <v>0</v>
      </c>
      <c r="GY390">
        <f>IF(ISNA(GZ390),NA(),GY268)</f>
        <v>0</v>
      </c>
      <c r="GZ390">
        <f>IF(OR(GZ268="",AND(GZ268=GZ267,GZ268=GZ269)),NA(), GZ268)</f>
        <v>0</v>
      </c>
      <c r="HA390">
        <f>IF(ISNA(HB390),NA(),HA268)</f>
        <v>0</v>
      </c>
      <c r="HB390">
        <f>IF(OR(HB268="",AND(HB268=HB267,HB268=HB269)),NA(), HB268)</f>
        <v>0</v>
      </c>
      <c r="HC390">
        <f>IF(ISNA(HD390),NA(),HC268)</f>
        <v>0</v>
      </c>
      <c r="HD390">
        <f>IF(OR(HD268="",AND(HD268=HD267,HD268=HD269)),NA(), HD268)</f>
        <v>0</v>
      </c>
      <c r="HE390">
        <f>IF(ISNA(HF390),NA(),HE268)</f>
        <v>0</v>
      </c>
      <c r="HF390">
        <f>IF(OR(HF268="",AND(HF268=HF267,HF268=HF269)),NA(), HF268)</f>
        <v>0</v>
      </c>
      <c r="HG390">
        <f>IF(ISNA(HH390),NA(),HG268)</f>
        <v>0</v>
      </c>
      <c r="HH390">
        <f>IF(OR(HH268="",AND(HH268=HH267,HH268=HH269)),NA(), HH268)</f>
        <v>0</v>
      </c>
      <c r="HI390">
        <f>IF(ISNA(HJ390),NA(),HI268)</f>
        <v>0</v>
      </c>
      <c r="HJ390">
        <f>IF(OR(HJ268="",AND(HJ268=HJ267,HJ268=HJ269)),NA(), HJ268)</f>
        <v>0</v>
      </c>
      <c r="HK390">
        <f>IF(ISNA(HL390),NA(),HK268)</f>
        <v>0</v>
      </c>
      <c r="HL390">
        <f>IF(OR(HL268="",AND(HL268=HL267,HL268=HL269)),NA(), HL268)</f>
        <v>0</v>
      </c>
      <c r="HM390">
        <f>IF(ISNA(HN390),NA(),HM268)</f>
        <v>0</v>
      </c>
      <c r="HN390">
        <f>IF(OR(HN268="",AND(HN268=HN267,HN268=HN269)),NA(), HN268)</f>
        <v>0</v>
      </c>
      <c r="HO390">
        <f>IF(ISNA(HP390),NA(),HO268)</f>
        <v>0</v>
      </c>
      <c r="HP390">
        <f>IF(OR(HP268="",AND(HP268=HP267,HP268=HP269)),NA(), HP268)</f>
        <v>0</v>
      </c>
      <c r="HQ390">
        <f>IF(ISNA(HR390),NA(),HQ268)</f>
        <v>0</v>
      </c>
      <c r="HR390">
        <f>IF(OR(HR268="",AND(HR268=HR267,HR268=HR269)),NA(), HR268)</f>
        <v>0</v>
      </c>
      <c r="HS390">
        <f>IF(ISNA(HT390),NA(),HS268)</f>
        <v>0</v>
      </c>
      <c r="HT390">
        <f>IF(OR(HT268="",AND(HT268=HT267,HT268=HT269)),NA(), HT268)</f>
        <v>0</v>
      </c>
      <c r="HU390">
        <f>IF(ISNA(HV390),NA(),HU268)</f>
        <v>0</v>
      </c>
      <c r="HV390">
        <f>IF(OR(HV268="",AND(HV268=HV267,HV268=HV269)),NA(), HV268)</f>
        <v>0</v>
      </c>
      <c r="HW390">
        <f>IF(ISNA(HX390),NA(),HW268)</f>
        <v>0</v>
      </c>
      <c r="HX390">
        <f>IF(OR(HX268="",AND(HX268=HX267,HX268=HX269)),NA(), HX268)</f>
        <v>0</v>
      </c>
      <c r="HY390">
        <f>IF(ISNA(HZ390),NA(),HY268)</f>
        <v>0</v>
      </c>
      <c r="HZ390">
        <f>IF(OR(HZ268="",AND(HZ268=HZ267,HZ268=HZ269)),NA(), HZ268)</f>
        <v>0</v>
      </c>
      <c r="IA390">
        <f>IF(ISNA(IB390),NA(),IA268)</f>
        <v>0</v>
      </c>
      <c r="IB390">
        <f>IF(OR(IB268="",AND(IB268=IB267,IB268=IB269)),NA(), IB268)</f>
        <v>0</v>
      </c>
      <c r="IC390">
        <f>IF(ISNA(ID390),NA(),IC268)</f>
        <v>0</v>
      </c>
      <c r="ID390">
        <f>IF(OR(ID268="",AND(ID268=ID267,ID268=ID269)),NA(), ID268)</f>
        <v>0</v>
      </c>
      <c r="IE390">
        <f>IF(ISNA(IF390),NA(),IE268)</f>
        <v>0</v>
      </c>
      <c r="IF390">
        <f>IF(OR(IF268="",AND(IF268=IF267,IF268=IF269)),NA(), IF268)</f>
        <v>0</v>
      </c>
      <c r="IG390">
        <f>IF(ISNA(IH390),NA(),IG268)</f>
        <v>0</v>
      </c>
      <c r="IH390">
        <f>IF(OR(IH268="",AND(IH268=IH267,IH268=IH269)),NA(), IH268)</f>
        <v>0</v>
      </c>
      <c r="II390">
        <f>IF(ISNA(IJ390),NA(),II268)</f>
        <v>0</v>
      </c>
      <c r="IJ390">
        <f>IF(OR(IJ268="",AND(IJ268=IJ267,IJ268=IJ269)),NA(), IJ268)</f>
        <v>0</v>
      </c>
      <c r="IK390">
        <f>IF(ISNA(IL390),NA(),IK268)</f>
        <v>0</v>
      </c>
      <c r="IL390">
        <f>IF(OR(IL268="",AND(IL268=IL267,IL268=IL269)),NA(), IL268)</f>
        <v>0</v>
      </c>
      <c r="IM390">
        <f>IF(ISNA(IN390),NA(),IM268)</f>
        <v>0</v>
      </c>
      <c r="IN390">
        <f>IF(OR(IN268="",AND(IN268=IN267,IN268=IN269)),NA(), IN268)</f>
        <v>0</v>
      </c>
      <c r="IO390">
        <f>IF(ISNA(IP390),NA(),IO268)</f>
        <v>0</v>
      </c>
      <c r="IP390">
        <f>IF(OR(IP268="",AND(IP268=IP267,IP268=IP269)),NA(), IP268)</f>
        <v>0</v>
      </c>
      <c r="IQ390">
        <f>IF(ISNA(IR390),NA(),IQ268)</f>
        <v>0</v>
      </c>
      <c r="IR390">
        <f>IF(OR(IR268="",AND(IR268=IR267,IR268=IR269)),NA(), IR268)</f>
        <v>0</v>
      </c>
      <c r="IS390">
        <f>IF(ISNA(IT390),NA(),IS268)</f>
        <v>0</v>
      </c>
      <c r="IT390">
        <f>IF(OR(IT268="",AND(IT268=IT267,IT268=IT269)),NA(), IT268)</f>
        <v>0</v>
      </c>
      <c r="IU390">
        <f>IF(ISNA(IV390),NA(),IU268)</f>
        <v>0</v>
      </c>
      <c r="IV390">
        <f>IF(OR(IV268="",AND(IV268=IV267,IV268=IV269)),NA(), IV268)</f>
        <v>0</v>
      </c>
      <c r="IW390">
        <f>IF(ISNA(IX390),NA(),IW268)</f>
        <v>0</v>
      </c>
      <c r="IX390">
        <f>IF(OR(IX268="",AND(IX268=IX267,IX268=IX269)),NA(), IX268)</f>
        <v>0</v>
      </c>
      <c r="IY390">
        <f>IF(ISNA(IZ390),NA(),IY268)</f>
        <v>0</v>
      </c>
      <c r="IZ390">
        <f>IF(OR(IZ268="",AND(IZ268=IZ267,IZ268=IZ269)),NA(), IZ268)</f>
        <v>0</v>
      </c>
      <c r="JA390">
        <f>IF(ISNA(JB390),NA(),JA268)</f>
        <v>0</v>
      </c>
      <c r="JB390">
        <f>IF(OR(JB268="",AND(JB268=JB267,JB268=JB269)),NA(), JB268)</f>
        <v>0</v>
      </c>
      <c r="JC390">
        <f>IF(ISNA(JD390),NA(),JC268)</f>
        <v>0</v>
      </c>
      <c r="JD390">
        <f>IF(OR(JD268="",AND(JD268=JD267,JD268=JD269)),NA(), JD268)</f>
        <v>0</v>
      </c>
      <c r="JE390">
        <f>IF(ISNA(JF390),NA(),JE268)</f>
        <v>0</v>
      </c>
      <c r="JF390">
        <f>IF(OR(JF268="",AND(JF268=JF267,JF268=JF269)),NA(), JF268)</f>
        <v>0</v>
      </c>
      <c r="JG390">
        <f>IF(ISNA(JH390),NA(),JG268)</f>
        <v>0</v>
      </c>
      <c r="JH390">
        <f>IF(OR(JH268="",AND(JH268=JH267,JH268=JH269)),NA(), JH268)</f>
        <v>0</v>
      </c>
      <c r="JI390">
        <f>IF(ISNA(JJ390),NA(),JI268)</f>
        <v>0</v>
      </c>
      <c r="JJ390">
        <f>IF(OR(JJ268="",AND(JJ268=JJ267,JJ268=JJ269)),NA(), JJ268)</f>
        <v>0</v>
      </c>
    </row>
    <row r="391" spans="5:270">
      <c r="E391">
        <f>IF(ISNA(F391),NA(),E269)</f>
        <v>0</v>
      </c>
      <c r="F391">
        <f>IF(OR(F269="",AND(F269=F268,F269=F270)),NA(), F269)</f>
        <v>0</v>
      </c>
      <c r="G391">
        <f>IF(ISNA(H391),NA(),G269)</f>
        <v>0</v>
      </c>
      <c r="H391">
        <f>IF(OR(H269="",AND(H269=H268,H269=H270)),NA(), H269)</f>
        <v>0</v>
      </c>
      <c r="I391">
        <f>IF(ISNA(J391),NA(),I269)</f>
        <v>0</v>
      </c>
      <c r="J391">
        <f>IF(OR(J269="",AND(J269=J268,J269=J270)),NA(), J269)</f>
        <v>0</v>
      </c>
      <c r="K391">
        <f>IF(ISNA(L391),NA(),K269)</f>
        <v>0</v>
      </c>
      <c r="L391">
        <f>IF(OR(L269="",AND(L269=L268,L269=L270)),NA(), L269)</f>
        <v>0</v>
      </c>
      <c r="M391">
        <f>IF(ISNA(N391),NA(),M269)</f>
        <v>0</v>
      </c>
      <c r="N391">
        <f>IF(OR(N269="",AND(N269=N268,N269=N270)),NA(), N269)</f>
        <v>0</v>
      </c>
      <c r="O391">
        <f>IF(ISNA(P391),NA(),O269)</f>
        <v>0</v>
      </c>
      <c r="P391">
        <f>IF(OR(P269="",AND(P269=P268,P269=P270)),NA(), P269)</f>
        <v>0</v>
      </c>
      <c r="Q391">
        <f>IF(ISNA(R391),NA(),Q269)</f>
        <v>0</v>
      </c>
      <c r="R391">
        <f>IF(OR(R269="",AND(R269=R268,R269=R270)),NA(), R269)</f>
        <v>0</v>
      </c>
      <c r="S391">
        <f>IF(ISNA(T391),NA(),S269)</f>
        <v>0</v>
      </c>
      <c r="T391">
        <f>IF(OR(T269="",AND(T269=T268,T269=T270)),NA(), T269)</f>
        <v>0</v>
      </c>
      <c r="U391">
        <f>IF(ISNA(V391),NA(),U269)</f>
        <v>0</v>
      </c>
      <c r="V391">
        <f>IF(OR(V269="",AND(V269=V268,V269=V270)),NA(), V269)</f>
        <v>0</v>
      </c>
      <c r="W391">
        <f>IF(ISNA(X391),NA(),W269)</f>
        <v>0</v>
      </c>
      <c r="X391">
        <f>IF(OR(X269="",AND(X269=X268,X269=X270)),NA(), X269)</f>
        <v>0</v>
      </c>
      <c r="Y391">
        <f>IF(ISNA(Z391),NA(),Y269)</f>
        <v>0</v>
      </c>
      <c r="Z391">
        <f>IF(OR(Z269="",AND(Z269=Z268,Z269=Z270)),NA(), Z269)</f>
        <v>0</v>
      </c>
      <c r="AA391">
        <f>IF(ISNA(AB391),NA(),AA269)</f>
        <v>0</v>
      </c>
      <c r="AB391">
        <f>IF(OR(AB269="",AND(AB269=AB268,AB269=AB270)),NA(), AB269)</f>
        <v>0</v>
      </c>
      <c r="AC391">
        <f>IF(ISNA(AD391),NA(),AC269)</f>
        <v>0</v>
      </c>
      <c r="AD391">
        <f>IF(OR(AD269="",AND(AD269=AD268,AD269=AD270)),NA(), AD269)</f>
        <v>0</v>
      </c>
      <c r="AE391">
        <f>IF(ISNA(AF391),NA(),AE269)</f>
        <v>0</v>
      </c>
      <c r="AF391">
        <f>IF(OR(AF269="",AND(AF269=AF268,AF269=AF270)),NA(), AF269)</f>
        <v>0</v>
      </c>
      <c r="AG391">
        <f>IF(ISNA(AH391),NA(),AG269)</f>
        <v>0</v>
      </c>
      <c r="AH391">
        <f>IF(OR(AH269="",AND(AH269=AH268,AH269=AH270)),NA(), AH269)</f>
        <v>0</v>
      </c>
      <c r="AI391">
        <f>IF(ISNA(AJ391),NA(),AI269)</f>
        <v>0</v>
      </c>
      <c r="AJ391">
        <f>IF(OR(AJ269="",AND(AJ269=AJ268,AJ269=AJ270)),NA(), AJ269)</f>
        <v>0</v>
      </c>
      <c r="AK391">
        <f>IF(ISNA(AL391),NA(),AK269)</f>
        <v>0</v>
      </c>
      <c r="AL391">
        <f>IF(OR(AL269="",AND(AL269=AL268,AL269=AL270)),NA(), AL269)</f>
        <v>0</v>
      </c>
      <c r="AM391">
        <f>IF(ISNA(AN391),NA(),AM269)</f>
        <v>0</v>
      </c>
      <c r="AN391">
        <f>IF(OR(AN269="",AND(AN269=AN268,AN269=AN270)),NA(), AN269)</f>
        <v>0</v>
      </c>
      <c r="AO391">
        <f>IF(ISNA(AP391),NA(),AO269)</f>
        <v>0</v>
      </c>
      <c r="AP391">
        <f>IF(OR(AP269="",AND(AP269=AP268,AP269=AP270)),NA(), AP269)</f>
        <v>0</v>
      </c>
      <c r="AQ391">
        <f>IF(ISNA(AR391),NA(),AQ269)</f>
        <v>0</v>
      </c>
      <c r="AR391">
        <f>IF(OR(AR269="",AND(AR269=AR268,AR269=AR270)),NA(), AR269)</f>
        <v>0</v>
      </c>
      <c r="AS391">
        <f>IF(ISNA(AT391),NA(),AS269)</f>
        <v>0</v>
      </c>
      <c r="AT391">
        <f>IF(OR(AT269="",AND(AT269=AT268,AT269=AT270)),NA(), AT269)</f>
        <v>0</v>
      </c>
      <c r="AU391">
        <f>IF(ISNA(AV391),NA(),AU269)</f>
        <v>0</v>
      </c>
      <c r="AV391">
        <f>IF(OR(AV269="",AND(AV269=AV268,AV269=AV270)),NA(), AV269)</f>
        <v>0</v>
      </c>
      <c r="AW391">
        <f>IF(ISNA(AX391),NA(),AW269)</f>
        <v>0</v>
      </c>
      <c r="AX391">
        <f>IF(OR(AX269="",AND(AX269=AX268,AX269=AX270)),NA(), AX269)</f>
        <v>0</v>
      </c>
      <c r="AY391">
        <f>IF(ISNA(AZ391),NA(),AY269)</f>
        <v>0</v>
      </c>
      <c r="AZ391">
        <f>IF(OR(AZ269="",AND(AZ269=AZ268,AZ269=AZ270)),NA(), AZ269)</f>
        <v>0</v>
      </c>
      <c r="BA391">
        <f>IF(ISNA(BB391),NA(),BA269)</f>
        <v>0</v>
      </c>
      <c r="BB391">
        <f>IF(OR(BB269="",AND(BB269=BB268,BB269=BB270)),NA(), BB269)</f>
        <v>0</v>
      </c>
      <c r="BC391">
        <f>IF(ISNA(BD391),NA(),BC269)</f>
        <v>0</v>
      </c>
      <c r="BD391">
        <f>IF(OR(BD269="",AND(BD269=BD268,BD269=BD270)),NA(), BD269)</f>
        <v>0</v>
      </c>
      <c r="BE391">
        <f>IF(ISNA(BF391),NA(),BE269)</f>
        <v>0</v>
      </c>
      <c r="BF391">
        <f>IF(OR(BF269="",AND(BF269=BF268,BF269=BF270)),NA(), BF269)</f>
        <v>0</v>
      </c>
      <c r="BG391">
        <f>IF(ISNA(BH391),NA(),BG269)</f>
        <v>0</v>
      </c>
      <c r="BH391">
        <f>IF(OR(BH269="",AND(BH269=BH268,BH269=BH270)),NA(), BH269)</f>
        <v>0</v>
      </c>
      <c r="BI391">
        <f>IF(ISNA(BJ391),NA(),BI269)</f>
        <v>0</v>
      </c>
      <c r="BJ391">
        <f>IF(OR(BJ269="",AND(BJ269=BJ268,BJ269=BJ270)),NA(), BJ269)</f>
        <v>0</v>
      </c>
      <c r="BK391">
        <f>IF(ISNA(BL391),NA(),BK269)</f>
        <v>0</v>
      </c>
      <c r="BL391">
        <f>IF(OR(BL269="",AND(BL269=BL268,BL269=BL270)),NA(), BL269)</f>
        <v>0</v>
      </c>
      <c r="BM391">
        <f>IF(ISNA(BN391),NA(),BM269)</f>
        <v>0</v>
      </c>
      <c r="BN391">
        <f>IF(OR(BN269="",AND(BN269=BN268,BN269=BN270)),NA(), BN269)</f>
        <v>0</v>
      </c>
      <c r="BO391">
        <f>IF(ISNA(BP391),NA(),BO269)</f>
        <v>0</v>
      </c>
      <c r="BP391">
        <f>IF(OR(BP269="",AND(BP269=BP268,BP269=BP270)),NA(), BP269)</f>
        <v>0</v>
      </c>
      <c r="BQ391">
        <f>IF(ISNA(BR391),NA(),BQ269)</f>
        <v>0</v>
      </c>
      <c r="BR391">
        <f>IF(OR(BR269="",AND(BR269=BR268,BR269=BR270)),NA(), BR269)</f>
        <v>0</v>
      </c>
      <c r="BS391">
        <f>IF(ISNA(BT391),NA(),BS269)</f>
        <v>0</v>
      </c>
      <c r="BT391">
        <f>IF(OR(BT269="",AND(BT269=BT268,BT269=BT270)),NA(), BT269)</f>
        <v>0</v>
      </c>
      <c r="BU391">
        <f>IF(ISNA(BV391),NA(),BU269)</f>
        <v>0</v>
      </c>
      <c r="BV391">
        <f>IF(OR(BV269="",AND(BV269=BV268,BV269=BV270)),NA(), BV269)</f>
        <v>0</v>
      </c>
      <c r="BW391">
        <f>IF(ISNA(BX391),NA(),BW269)</f>
        <v>0</v>
      </c>
      <c r="BX391">
        <f>IF(OR(BX269="",AND(BX269=BX268,BX269=BX270)),NA(), BX269)</f>
        <v>0</v>
      </c>
      <c r="BY391">
        <f>IF(ISNA(BZ391),NA(),BY269)</f>
        <v>0</v>
      </c>
      <c r="BZ391">
        <f>IF(OR(BZ269="",AND(BZ269=BZ268,BZ269=BZ270)),NA(), BZ269)</f>
        <v>0</v>
      </c>
      <c r="CA391">
        <f>IF(ISNA(CB391),NA(),CA269)</f>
        <v>0</v>
      </c>
      <c r="CB391">
        <f>IF(OR(CB269="",AND(CB269=CB268,CB269=CB270)),NA(), CB269)</f>
        <v>0</v>
      </c>
      <c r="CC391">
        <f>IF(ISNA(CD391),NA(),CC269)</f>
        <v>0</v>
      </c>
      <c r="CD391">
        <f>IF(OR(CD269="",AND(CD269=CD268,CD269=CD270)),NA(), CD269)</f>
        <v>0</v>
      </c>
      <c r="CE391">
        <f>IF(ISNA(CF391),NA(),CE269)</f>
        <v>0</v>
      </c>
      <c r="CF391">
        <f>IF(OR(CF269="",AND(CF269=CF268,CF269=CF270)),NA(), CF269)</f>
        <v>0</v>
      </c>
      <c r="CG391">
        <f>IF(ISNA(CH391),NA(),CG269)</f>
        <v>0</v>
      </c>
      <c r="CH391">
        <f>IF(OR(CH269="",AND(CH269=CH268,CH269=CH270)),NA(), CH269)</f>
        <v>0</v>
      </c>
      <c r="CI391">
        <f>IF(ISNA(CJ391),NA(),CI269)</f>
        <v>0</v>
      </c>
      <c r="CJ391">
        <f>IF(OR(CJ269="",AND(CJ269=CJ268,CJ269=CJ270)),NA(), CJ269)</f>
        <v>0</v>
      </c>
      <c r="CK391">
        <f>IF(ISNA(CL391),NA(),CK269)</f>
        <v>0</v>
      </c>
      <c r="CL391">
        <f>IF(OR(CL269="",AND(CL269=CL268,CL269=CL270)),NA(), CL269)</f>
        <v>0</v>
      </c>
      <c r="CM391">
        <f>IF(ISNA(CN391),NA(),CM269)</f>
        <v>0</v>
      </c>
      <c r="CN391">
        <f>IF(OR(CN269="",AND(CN269=CN268,CN269=CN270)),NA(), CN269)</f>
        <v>0</v>
      </c>
      <c r="CO391">
        <f>IF(ISNA(CP391),NA(),CO269)</f>
        <v>0</v>
      </c>
      <c r="CP391">
        <f>IF(OR(CP269="",AND(CP269=CP268,CP269=CP270)),NA(), CP269)</f>
        <v>0</v>
      </c>
      <c r="CQ391">
        <f>IF(ISNA(CR391),NA(),CQ269)</f>
        <v>0</v>
      </c>
      <c r="CR391">
        <f>IF(OR(CR269="",AND(CR269=CR268,CR269=CR270)),NA(), CR269)</f>
        <v>0</v>
      </c>
      <c r="CS391">
        <f>IF(ISNA(CT391),NA(),CS269)</f>
        <v>0</v>
      </c>
      <c r="CT391">
        <f>IF(OR(CT269="",AND(CT269=CT268,CT269=CT270)),NA(), CT269)</f>
        <v>0</v>
      </c>
      <c r="CU391">
        <f>IF(ISNA(CV391),NA(),CU269)</f>
        <v>0</v>
      </c>
      <c r="CV391">
        <f>IF(OR(CV269="",AND(CV269=CV268,CV269=CV270)),NA(), CV269)</f>
        <v>0</v>
      </c>
      <c r="CW391">
        <f>IF(ISNA(CX391),NA(),CW269)</f>
        <v>0</v>
      </c>
      <c r="CX391">
        <f>IF(OR(CX269="",AND(CX269=CX268,CX269=CX270)),NA(), CX269)</f>
        <v>0</v>
      </c>
      <c r="CY391">
        <f>IF(ISNA(CZ391),NA(),CY269)</f>
        <v>0</v>
      </c>
      <c r="CZ391">
        <f>IF(OR(CZ269="",AND(CZ269=CZ268,CZ269=CZ270)),NA(), CZ269)</f>
        <v>0</v>
      </c>
      <c r="DA391">
        <f>IF(ISNA(DB391),NA(),DA269)</f>
        <v>0</v>
      </c>
      <c r="DB391">
        <f>IF(OR(DB269="",AND(DB269=DB268,DB269=DB270)),NA(), DB269)</f>
        <v>0</v>
      </c>
      <c r="DC391">
        <f>IF(ISNA(DD391),NA(),DC269)</f>
        <v>0</v>
      </c>
      <c r="DD391">
        <f>IF(OR(DD269="",AND(DD269=DD268,DD269=DD270)),NA(), DD269)</f>
        <v>0</v>
      </c>
      <c r="DE391">
        <f>IF(ISNA(DF391),NA(),DE269)</f>
        <v>0</v>
      </c>
      <c r="DF391">
        <f>IF(OR(DF269="",AND(DF269=DF268,DF269=DF270)),NA(), DF269)</f>
        <v>0</v>
      </c>
      <c r="DG391">
        <f>IF(ISNA(DH391),NA(),DG269)</f>
        <v>0</v>
      </c>
      <c r="DH391">
        <f>IF(OR(DH269="",AND(DH269=DH268,DH269=DH270)),NA(), DH269)</f>
        <v>0</v>
      </c>
      <c r="DI391">
        <f>IF(ISNA(DJ391),NA(),DI269)</f>
        <v>0</v>
      </c>
      <c r="DJ391">
        <f>IF(OR(DJ269="",AND(DJ269=DJ268,DJ269=DJ270)),NA(), DJ269)</f>
        <v>0</v>
      </c>
      <c r="DK391">
        <f>IF(ISNA(DL391),NA(),DK269)</f>
        <v>0</v>
      </c>
      <c r="DL391">
        <f>IF(OR(DL269="",AND(DL269=DL268,DL269=DL270)),NA(), DL269)</f>
        <v>0</v>
      </c>
      <c r="DM391">
        <f>IF(ISNA(DN391),NA(),DM269)</f>
        <v>0</v>
      </c>
      <c r="DN391">
        <f>IF(OR(DN269="",AND(DN269=DN268,DN269=DN270)),NA(), DN269)</f>
        <v>0</v>
      </c>
      <c r="DO391">
        <f>IF(ISNA(DP391),NA(),DO269)</f>
        <v>0</v>
      </c>
      <c r="DP391">
        <f>IF(OR(DP269="",AND(DP269=DP268,DP269=DP270)),NA(), DP269)</f>
        <v>0</v>
      </c>
      <c r="DQ391">
        <f>IF(ISNA(DR391),NA(),DQ269)</f>
        <v>0</v>
      </c>
      <c r="DR391">
        <f>IF(OR(DR269="",AND(DR269=DR268,DR269=DR270)),NA(), DR269)</f>
        <v>0</v>
      </c>
      <c r="DS391">
        <f>IF(ISNA(DT391),NA(),DS269)</f>
        <v>0</v>
      </c>
      <c r="DT391">
        <f>IF(OR(DT269="",AND(DT269=DT268,DT269=DT270)),NA(), DT269)</f>
        <v>0</v>
      </c>
      <c r="DU391">
        <f>IF(ISNA(DV391),NA(),DU269)</f>
        <v>0</v>
      </c>
      <c r="DV391">
        <f>IF(OR(DV269="",AND(DV269=DV268,DV269=DV270)),NA(), DV269)</f>
        <v>0</v>
      </c>
      <c r="DW391">
        <f>IF(ISNA(DX391),NA(),DW269)</f>
        <v>0</v>
      </c>
      <c r="DX391">
        <f>IF(OR(DX269="",AND(DX269=DX268,DX269=DX270)),NA(), DX269)</f>
        <v>0</v>
      </c>
      <c r="DY391">
        <f>IF(ISNA(DZ391),NA(),DY269)</f>
        <v>0</v>
      </c>
      <c r="DZ391">
        <f>IF(OR(DZ269="",AND(DZ269=DZ268,DZ269=DZ270)),NA(), DZ269)</f>
        <v>0</v>
      </c>
      <c r="EA391">
        <f>IF(ISNA(EB391),NA(),EA269)</f>
        <v>0</v>
      </c>
      <c r="EB391">
        <f>IF(OR(EB269="",AND(EB269=EB268,EB269=EB270)),NA(), EB269)</f>
        <v>0</v>
      </c>
      <c r="EC391">
        <f>IF(ISNA(ED391),NA(),EC269)</f>
        <v>0</v>
      </c>
      <c r="ED391">
        <f>IF(OR(ED269="",AND(ED269=ED268,ED269=ED270)),NA(), ED269)</f>
        <v>0</v>
      </c>
      <c r="EE391">
        <f>IF(ISNA(EF391),NA(),EE269)</f>
        <v>0</v>
      </c>
      <c r="EF391">
        <f>IF(OR(EF269="",AND(EF269=EF268,EF269=EF270)),NA(), EF269)</f>
        <v>0</v>
      </c>
      <c r="EI391">
        <f>IF(ISNA(EJ391),NA(),EI269)</f>
        <v>0</v>
      </c>
      <c r="EJ391">
        <f>IF(OR(EJ269="",AND(EJ269=EJ268,EJ269=EJ270)),NA(), EJ269)</f>
        <v>0</v>
      </c>
      <c r="EK391">
        <f>IF(ISNA(EL391),NA(),EK269)</f>
        <v>0</v>
      </c>
      <c r="EL391">
        <f>IF(OR(EL269="",AND(EL269=EL268,EL269=EL270)),NA(), EL269)</f>
        <v>0</v>
      </c>
      <c r="EM391">
        <f>IF(ISNA(EN391),NA(),EM269)</f>
        <v>0</v>
      </c>
      <c r="EN391">
        <f>IF(OR(EN269="",AND(EN269=EN268,EN269=EN270)),NA(), EN269)</f>
        <v>0</v>
      </c>
      <c r="EO391">
        <f>IF(ISNA(EP391),NA(),EO269)</f>
        <v>0</v>
      </c>
      <c r="EP391">
        <f>IF(OR(EP269="",AND(EP269=EP268,EP269=EP270)),NA(), EP269)</f>
        <v>0</v>
      </c>
      <c r="EQ391">
        <f>IF(ISNA(ER391),NA(),EQ269)</f>
        <v>0</v>
      </c>
      <c r="ER391">
        <f>IF(OR(ER269="",AND(ER269=ER268,ER269=ER270)),NA(), ER269)</f>
        <v>0</v>
      </c>
      <c r="ES391">
        <f>IF(ISNA(ET391),NA(),ES269)</f>
        <v>0</v>
      </c>
      <c r="ET391">
        <f>IF(OR(ET269="",AND(ET269=ET268,ET269=ET270)),NA(), ET269)</f>
        <v>0</v>
      </c>
      <c r="EU391">
        <f>IF(ISNA(EV391),NA(),EU269)</f>
        <v>0</v>
      </c>
      <c r="EV391">
        <f>IF(OR(EV269="",AND(EV269=EV268,EV269=EV270)),NA(), EV269)</f>
        <v>0</v>
      </c>
      <c r="EW391">
        <f>IF(ISNA(EX391),NA(),EW269)</f>
        <v>0</v>
      </c>
      <c r="EX391">
        <f>IF(OR(EX269="",AND(EX269=EX268,EX269=EX270)),NA(), EX269)</f>
        <v>0</v>
      </c>
      <c r="EY391">
        <f>IF(ISNA(EZ391),NA(),EY269)</f>
        <v>0</v>
      </c>
      <c r="EZ391">
        <f>IF(OR(EZ269="",AND(EZ269=EZ268,EZ269=EZ270)),NA(), EZ269)</f>
        <v>0</v>
      </c>
      <c r="FA391">
        <f>IF(ISNA(FB391),NA(),FA269)</f>
        <v>0</v>
      </c>
      <c r="FB391">
        <f>IF(OR(FB269="",AND(FB269=FB268,FB269=FB270)),NA(), FB269)</f>
        <v>0</v>
      </c>
      <c r="FC391">
        <f>IF(ISNA(FD391),NA(),FC269)</f>
        <v>0</v>
      </c>
      <c r="FD391">
        <f>IF(OR(FD269="",AND(FD269=FD268,FD269=FD270)),NA(), FD269)</f>
        <v>0</v>
      </c>
      <c r="FE391">
        <f>IF(ISNA(FF391),NA(),FE269)</f>
        <v>0</v>
      </c>
      <c r="FF391">
        <f>IF(OR(FF269="",AND(FF269=FF268,FF269=FF270)),NA(), FF269)</f>
        <v>0</v>
      </c>
      <c r="FG391">
        <f>IF(ISNA(FH391),NA(),FG269)</f>
        <v>0</v>
      </c>
      <c r="FH391">
        <f>IF(OR(FH269="",AND(FH269=FH268,FH269=FH270)),NA(), FH269)</f>
        <v>0</v>
      </c>
      <c r="FI391">
        <f>IF(ISNA(FJ391),NA(),FI269)</f>
        <v>0</v>
      </c>
      <c r="FJ391">
        <f>IF(OR(FJ269="",AND(FJ269=FJ268,FJ269=FJ270)),NA(), FJ269)</f>
        <v>0</v>
      </c>
      <c r="FK391">
        <f>IF(ISNA(FL391),NA(),FK269)</f>
        <v>0</v>
      </c>
      <c r="FL391">
        <f>IF(OR(FL269="",AND(FL269=FL268,FL269=FL270)),NA(), FL269)</f>
        <v>0</v>
      </c>
      <c r="FM391">
        <f>IF(ISNA(FN391),NA(),FM269)</f>
        <v>0</v>
      </c>
      <c r="FN391">
        <f>IF(OR(FN269="",AND(FN269=FN268,FN269=FN270)),NA(), FN269)</f>
        <v>0</v>
      </c>
      <c r="FO391">
        <f>IF(ISNA(FP391),NA(),FO269)</f>
        <v>0</v>
      </c>
      <c r="FP391">
        <f>IF(OR(FP269="",AND(FP269=FP268,FP269=FP270)),NA(), FP269)</f>
        <v>0</v>
      </c>
      <c r="FQ391">
        <f>IF(ISNA(FR391),NA(),FQ269)</f>
        <v>0</v>
      </c>
      <c r="FR391">
        <f>IF(OR(FR269="",AND(FR269=FR268,FR269=FR270)),NA(), FR269)</f>
        <v>0</v>
      </c>
      <c r="FS391">
        <f>IF(ISNA(FT391),NA(),FS269)</f>
        <v>0</v>
      </c>
      <c r="FT391">
        <f>IF(OR(FT269="",AND(FT269=FT268,FT269=FT270)),NA(), FT269)</f>
        <v>0</v>
      </c>
      <c r="FU391">
        <f>IF(ISNA(FV391),NA(),FU269)</f>
        <v>0</v>
      </c>
      <c r="FV391">
        <f>IF(OR(FV269="",AND(FV269=FV268,FV269=FV270)),NA(), FV269)</f>
        <v>0</v>
      </c>
      <c r="FW391">
        <f>IF(ISNA(FX391),NA(),FW269)</f>
        <v>0</v>
      </c>
      <c r="FX391">
        <f>IF(OR(FX269="",AND(FX269=FX268,FX269=FX270)),NA(), FX269)</f>
        <v>0</v>
      </c>
      <c r="FY391">
        <f>IF(ISNA(FZ391),NA(),FY269)</f>
        <v>0</v>
      </c>
      <c r="FZ391">
        <f>IF(OR(FZ269="",AND(FZ269=FZ268,FZ269=FZ270)),NA(), FZ269)</f>
        <v>0</v>
      </c>
      <c r="GA391">
        <f>IF(ISNA(GB391),NA(),GA269)</f>
        <v>0</v>
      </c>
      <c r="GB391">
        <f>IF(OR(GB269="",AND(GB269=GB268,GB269=GB270)),NA(), GB269)</f>
        <v>0</v>
      </c>
      <c r="GC391">
        <f>IF(ISNA(GD391),NA(),GC269)</f>
        <v>0</v>
      </c>
      <c r="GD391">
        <f>IF(OR(GD269="",AND(GD269=GD268,GD269=GD270)),NA(), GD269)</f>
        <v>0</v>
      </c>
      <c r="GE391">
        <f>IF(ISNA(GF391),NA(),GE269)</f>
        <v>0</v>
      </c>
      <c r="GF391">
        <f>IF(OR(GF269="",AND(GF269=GF268,GF269=GF270)),NA(), GF269)</f>
        <v>0</v>
      </c>
      <c r="GG391">
        <f>IF(ISNA(GH391),NA(),GG269)</f>
        <v>0</v>
      </c>
      <c r="GH391">
        <f>IF(OR(GH269="",AND(GH269=GH268,GH269=GH270)),NA(), GH269)</f>
        <v>0</v>
      </c>
      <c r="GI391">
        <f>IF(ISNA(GJ391),NA(),GI269)</f>
        <v>0</v>
      </c>
      <c r="GJ391">
        <f>IF(OR(GJ269="",AND(GJ269=GJ268,GJ269=GJ270)),NA(), GJ269)</f>
        <v>0</v>
      </c>
      <c r="GK391">
        <f>IF(ISNA(GL391),NA(),GK269)</f>
        <v>0</v>
      </c>
      <c r="GL391">
        <f>IF(OR(GL269="",AND(GL269=GL268,GL269=GL270)),NA(), GL269)</f>
        <v>0</v>
      </c>
      <c r="GM391">
        <f>IF(ISNA(GN391),NA(),GM269)</f>
        <v>0</v>
      </c>
      <c r="GN391">
        <f>IF(OR(GN269="",AND(GN269=GN268,GN269=GN270)),NA(), GN269)</f>
        <v>0</v>
      </c>
      <c r="GO391">
        <f>IF(ISNA(GP391),NA(),GO269)</f>
        <v>0</v>
      </c>
      <c r="GP391">
        <f>IF(OR(GP269="",AND(GP269=GP268,GP269=GP270)),NA(), GP269)</f>
        <v>0</v>
      </c>
      <c r="GQ391">
        <f>IF(ISNA(GR391),NA(),GQ269)</f>
        <v>0</v>
      </c>
      <c r="GR391">
        <f>IF(OR(GR269="",AND(GR269=GR268,GR269=GR270)),NA(), GR269)</f>
        <v>0</v>
      </c>
      <c r="GS391">
        <f>IF(ISNA(GT391),NA(),GS269)</f>
        <v>0</v>
      </c>
      <c r="GT391">
        <f>IF(OR(GT269="",AND(GT269=GT268,GT269=GT270)),NA(), GT269)</f>
        <v>0</v>
      </c>
      <c r="GU391">
        <f>IF(ISNA(GV391),NA(),GU269)</f>
        <v>0</v>
      </c>
      <c r="GV391">
        <f>IF(OR(GV269="",AND(GV269=GV268,GV269=GV270)),NA(), GV269)</f>
        <v>0</v>
      </c>
      <c r="GW391">
        <f>IF(ISNA(GX391),NA(),GW269)</f>
        <v>0</v>
      </c>
      <c r="GX391">
        <f>IF(OR(GX269="",AND(GX269=GX268,GX269=GX270)),NA(), GX269)</f>
        <v>0</v>
      </c>
      <c r="GY391">
        <f>IF(ISNA(GZ391),NA(),GY269)</f>
        <v>0</v>
      </c>
      <c r="GZ391">
        <f>IF(OR(GZ269="",AND(GZ269=GZ268,GZ269=GZ270)),NA(), GZ269)</f>
        <v>0</v>
      </c>
      <c r="HA391">
        <f>IF(ISNA(HB391),NA(),HA269)</f>
        <v>0</v>
      </c>
      <c r="HB391">
        <f>IF(OR(HB269="",AND(HB269=HB268,HB269=HB270)),NA(), HB269)</f>
        <v>0</v>
      </c>
      <c r="HC391">
        <f>IF(ISNA(HD391),NA(),HC269)</f>
        <v>0</v>
      </c>
      <c r="HD391">
        <f>IF(OR(HD269="",AND(HD269=HD268,HD269=HD270)),NA(), HD269)</f>
        <v>0</v>
      </c>
      <c r="HE391">
        <f>IF(ISNA(HF391),NA(),HE269)</f>
        <v>0</v>
      </c>
      <c r="HF391">
        <f>IF(OR(HF269="",AND(HF269=HF268,HF269=HF270)),NA(), HF269)</f>
        <v>0</v>
      </c>
      <c r="HG391">
        <f>IF(ISNA(HH391),NA(),HG269)</f>
        <v>0</v>
      </c>
      <c r="HH391">
        <f>IF(OR(HH269="",AND(HH269=HH268,HH269=HH270)),NA(), HH269)</f>
        <v>0</v>
      </c>
      <c r="HI391">
        <f>IF(ISNA(HJ391),NA(),HI269)</f>
        <v>0</v>
      </c>
      <c r="HJ391">
        <f>IF(OR(HJ269="",AND(HJ269=HJ268,HJ269=HJ270)),NA(), HJ269)</f>
        <v>0</v>
      </c>
      <c r="HK391">
        <f>IF(ISNA(HL391),NA(),HK269)</f>
        <v>0</v>
      </c>
      <c r="HL391">
        <f>IF(OR(HL269="",AND(HL269=HL268,HL269=HL270)),NA(), HL269)</f>
        <v>0</v>
      </c>
      <c r="HM391">
        <f>IF(ISNA(HN391),NA(),HM269)</f>
        <v>0</v>
      </c>
      <c r="HN391">
        <f>IF(OR(HN269="",AND(HN269=HN268,HN269=HN270)),NA(), HN269)</f>
        <v>0</v>
      </c>
      <c r="HO391">
        <f>IF(ISNA(HP391),NA(),HO269)</f>
        <v>0</v>
      </c>
      <c r="HP391">
        <f>IF(OR(HP269="",AND(HP269=HP268,HP269=HP270)),NA(), HP269)</f>
        <v>0</v>
      </c>
      <c r="HQ391">
        <f>IF(ISNA(HR391),NA(),HQ269)</f>
        <v>0</v>
      </c>
      <c r="HR391">
        <f>IF(OR(HR269="",AND(HR269=HR268,HR269=HR270)),NA(), HR269)</f>
        <v>0</v>
      </c>
      <c r="HS391">
        <f>IF(ISNA(HT391),NA(),HS269)</f>
        <v>0</v>
      </c>
      <c r="HT391">
        <f>IF(OR(HT269="",AND(HT269=HT268,HT269=HT270)),NA(), HT269)</f>
        <v>0</v>
      </c>
      <c r="HU391">
        <f>IF(ISNA(HV391),NA(),HU269)</f>
        <v>0</v>
      </c>
      <c r="HV391">
        <f>IF(OR(HV269="",AND(HV269=HV268,HV269=HV270)),NA(), HV269)</f>
        <v>0</v>
      </c>
      <c r="HW391">
        <f>IF(ISNA(HX391),NA(),HW269)</f>
        <v>0</v>
      </c>
      <c r="HX391">
        <f>IF(OR(HX269="",AND(HX269=HX268,HX269=HX270)),NA(), HX269)</f>
        <v>0</v>
      </c>
      <c r="HY391">
        <f>IF(ISNA(HZ391),NA(),HY269)</f>
        <v>0</v>
      </c>
      <c r="HZ391">
        <f>IF(OR(HZ269="",AND(HZ269=HZ268,HZ269=HZ270)),NA(), HZ269)</f>
        <v>0</v>
      </c>
      <c r="IA391">
        <f>IF(ISNA(IB391),NA(),IA269)</f>
        <v>0</v>
      </c>
      <c r="IB391">
        <f>IF(OR(IB269="",AND(IB269=IB268,IB269=IB270)),NA(), IB269)</f>
        <v>0</v>
      </c>
      <c r="IC391">
        <f>IF(ISNA(ID391),NA(),IC269)</f>
        <v>0</v>
      </c>
      <c r="ID391">
        <f>IF(OR(ID269="",AND(ID269=ID268,ID269=ID270)),NA(), ID269)</f>
        <v>0</v>
      </c>
      <c r="IE391">
        <f>IF(ISNA(IF391),NA(),IE269)</f>
        <v>0</v>
      </c>
      <c r="IF391">
        <f>IF(OR(IF269="",AND(IF269=IF268,IF269=IF270)),NA(), IF269)</f>
        <v>0</v>
      </c>
      <c r="IG391">
        <f>IF(ISNA(IH391),NA(),IG269)</f>
        <v>0</v>
      </c>
      <c r="IH391">
        <f>IF(OR(IH269="",AND(IH269=IH268,IH269=IH270)),NA(), IH269)</f>
        <v>0</v>
      </c>
      <c r="II391">
        <f>IF(ISNA(IJ391),NA(),II269)</f>
        <v>0</v>
      </c>
      <c r="IJ391">
        <f>IF(OR(IJ269="",AND(IJ269=IJ268,IJ269=IJ270)),NA(), IJ269)</f>
        <v>0</v>
      </c>
      <c r="IK391">
        <f>IF(ISNA(IL391),NA(),IK269)</f>
        <v>0</v>
      </c>
      <c r="IL391">
        <f>IF(OR(IL269="",AND(IL269=IL268,IL269=IL270)),NA(), IL269)</f>
        <v>0</v>
      </c>
      <c r="IM391">
        <f>IF(ISNA(IN391),NA(),IM269)</f>
        <v>0</v>
      </c>
      <c r="IN391">
        <f>IF(OR(IN269="",AND(IN269=IN268,IN269=IN270)),NA(), IN269)</f>
        <v>0</v>
      </c>
      <c r="IO391">
        <f>IF(ISNA(IP391),NA(),IO269)</f>
        <v>0</v>
      </c>
      <c r="IP391">
        <f>IF(OR(IP269="",AND(IP269=IP268,IP269=IP270)),NA(), IP269)</f>
        <v>0</v>
      </c>
      <c r="IQ391">
        <f>IF(ISNA(IR391),NA(),IQ269)</f>
        <v>0</v>
      </c>
      <c r="IR391">
        <f>IF(OR(IR269="",AND(IR269=IR268,IR269=IR270)),NA(), IR269)</f>
        <v>0</v>
      </c>
      <c r="IS391">
        <f>IF(ISNA(IT391),NA(),IS269)</f>
        <v>0</v>
      </c>
      <c r="IT391">
        <f>IF(OR(IT269="",AND(IT269=IT268,IT269=IT270)),NA(), IT269)</f>
        <v>0</v>
      </c>
      <c r="IU391">
        <f>IF(ISNA(IV391),NA(),IU269)</f>
        <v>0</v>
      </c>
      <c r="IV391">
        <f>IF(OR(IV269="",AND(IV269=IV268,IV269=IV270)),NA(), IV269)</f>
        <v>0</v>
      </c>
      <c r="IW391">
        <f>IF(ISNA(IX391),NA(),IW269)</f>
        <v>0</v>
      </c>
      <c r="IX391">
        <f>IF(OR(IX269="",AND(IX269=IX268,IX269=IX270)),NA(), IX269)</f>
        <v>0</v>
      </c>
      <c r="IY391">
        <f>IF(ISNA(IZ391),NA(),IY269)</f>
        <v>0</v>
      </c>
      <c r="IZ391">
        <f>IF(OR(IZ269="",AND(IZ269=IZ268,IZ269=IZ270)),NA(), IZ269)</f>
        <v>0</v>
      </c>
      <c r="JA391">
        <f>IF(ISNA(JB391),NA(),JA269)</f>
        <v>0</v>
      </c>
      <c r="JB391">
        <f>IF(OR(JB269="",AND(JB269=JB268,JB269=JB270)),NA(), JB269)</f>
        <v>0</v>
      </c>
      <c r="JC391">
        <f>IF(ISNA(JD391),NA(),JC269)</f>
        <v>0</v>
      </c>
      <c r="JD391">
        <f>IF(OR(JD269="",AND(JD269=JD268,JD269=JD270)),NA(), JD269)</f>
        <v>0</v>
      </c>
      <c r="JE391">
        <f>IF(ISNA(JF391),NA(),JE269)</f>
        <v>0</v>
      </c>
      <c r="JF391">
        <f>IF(OR(JF269="",AND(JF269=JF268,JF269=JF270)),NA(), JF269)</f>
        <v>0</v>
      </c>
      <c r="JG391">
        <f>IF(ISNA(JH391),NA(),JG269)</f>
        <v>0</v>
      </c>
      <c r="JH391">
        <f>IF(OR(JH269="",AND(JH269=JH268,JH269=JH270)),NA(), JH269)</f>
        <v>0</v>
      </c>
      <c r="JI391">
        <f>IF(ISNA(JJ391),NA(),JI269)</f>
        <v>0</v>
      </c>
      <c r="JJ391">
        <f>IF(OR(JJ269="",AND(JJ269=JJ268,JJ269=JJ270)),NA(), JJ269)</f>
        <v>0</v>
      </c>
    </row>
    <row r="392" spans="5:270">
      <c r="E392">
        <f>IF(ISNA(F392),NA(),E270)</f>
        <v>0</v>
      </c>
      <c r="F392">
        <f>IF(OR(F270="",AND(F270=F269,F270=F271)),NA(), F270)</f>
        <v>0</v>
      </c>
      <c r="G392">
        <f>IF(ISNA(H392),NA(),G270)</f>
        <v>0</v>
      </c>
      <c r="H392">
        <f>IF(OR(H270="",AND(H270=H269,H270=H271)),NA(), H270)</f>
        <v>0</v>
      </c>
      <c r="I392">
        <f>IF(ISNA(J392),NA(),I270)</f>
        <v>0</v>
      </c>
      <c r="J392">
        <f>IF(OR(J270="",AND(J270=J269,J270=J271)),NA(), J270)</f>
        <v>0</v>
      </c>
      <c r="K392">
        <f>IF(ISNA(L392),NA(),K270)</f>
        <v>0</v>
      </c>
      <c r="L392">
        <f>IF(OR(L270="",AND(L270=L269,L270=L271)),NA(), L270)</f>
        <v>0</v>
      </c>
      <c r="M392">
        <f>IF(ISNA(N392),NA(),M270)</f>
        <v>0</v>
      </c>
      <c r="N392">
        <f>IF(OR(N270="",AND(N270=N269,N270=N271)),NA(), N270)</f>
        <v>0</v>
      </c>
      <c r="O392">
        <f>IF(ISNA(P392),NA(),O270)</f>
        <v>0</v>
      </c>
      <c r="P392">
        <f>IF(OR(P270="",AND(P270=P269,P270=P271)),NA(), P270)</f>
        <v>0</v>
      </c>
      <c r="Q392">
        <f>IF(ISNA(R392),NA(),Q270)</f>
        <v>0</v>
      </c>
      <c r="R392">
        <f>IF(OR(R270="",AND(R270=R269,R270=R271)),NA(), R270)</f>
        <v>0</v>
      </c>
      <c r="S392">
        <f>IF(ISNA(T392),NA(),S270)</f>
        <v>0</v>
      </c>
      <c r="T392">
        <f>IF(OR(T270="",AND(T270=T269,T270=T271)),NA(), T270)</f>
        <v>0</v>
      </c>
      <c r="U392">
        <f>IF(ISNA(V392),NA(),U270)</f>
        <v>0</v>
      </c>
      <c r="V392">
        <f>IF(OR(V270="",AND(V270=V269,V270=V271)),NA(), V270)</f>
        <v>0</v>
      </c>
      <c r="W392">
        <f>IF(ISNA(X392),NA(),W270)</f>
        <v>0</v>
      </c>
      <c r="X392">
        <f>IF(OR(X270="",AND(X270=X269,X270=X271)),NA(), X270)</f>
        <v>0</v>
      </c>
      <c r="Y392">
        <f>IF(ISNA(Z392),NA(),Y270)</f>
        <v>0</v>
      </c>
      <c r="Z392">
        <f>IF(OR(Z270="",AND(Z270=Z269,Z270=Z271)),NA(), Z270)</f>
        <v>0</v>
      </c>
      <c r="AA392">
        <f>IF(ISNA(AB392),NA(),AA270)</f>
        <v>0</v>
      </c>
      <c r="AB392">
        <f>IF(OR(AB270="",AND(AB270=AB269,AB270=AB271)),NA(), AB270)</f>
        <v>0</v>
      </c>
      <c r="AC392">
        <f>IF(ISNA(AD392),NA(),AC270)</f>
        <v>0</v>
      </c>
      <c r="AD392">
        <f>IF(OR(AD270="",AND(AD270=AD269,AD270=AD271)),NA(), AD270)</f>
        <v>0</v>
      </c>
      <c r="AE392">
        <f>IF(ISNA(AF392),NA(),AE270)</f>
        <v>0</v>
      </c>
      <c r="AF392">
        <f>IF(OR(AF270="",AND(AF270=AF269,AF270=AF271)),NA(), AF270)</f>
        <v>0</v>
      </c>
      <c r="AG392">
        <f>IF(ISNA(AH392),NA(),AG270)</f>
        <v>0</v>
      </c>
      <c r="AH392">
        <f>IF(OR(AH270="",AND(AH270=AH269,AH270=AH271)),NA(), AH270)</f>
        <v>0</v>
      </c>
      <c r="AI392">
        <f>IF(ISNA(AJ392),NA(),AI270)</f>
        <v>0</v>
      </c>
      <c r="AJ392">
        <f>IF(OR(AJ270="",AND(AJ270=AJ269,AJ270=AJ271)),NA(), AJ270)</f>
        <v>0</v>
      </c>
      <c r="AK392">
        <f>IF(ISNA(AL392),NA(),AK270)</f>
        <v>0</v>
      </c>
      <c r="AL392">
        <f>IF(OR(AL270="",AND(AL270=AL269,AL270=AL271)),NA(), AL270)</f>
        <v>0</v>
      </c>
      <c r="AM392">
        <f>IF(ISNA(AN392),NA(),AM270)</f>
        <v>0</v>
      </c>
      <c r="AN392">
        <f>IF(OR(AN270="",AND(AN270=AN269,AN270=AN271)),NA(), AN270)</f>
        <v>0</v>
      </c>
      <c r="AO392">
        <f>IF(ISNA(AP392),NA(),AO270)</f>
        <v>0</v>
      </c>
      <c r="AP392">
        <f>IF(OR(AP270="",AND(AP270=AP269,AP270=AP271)),NA(), AP270)</f>
        <v>0</v>
      </c>
      <c r="AQ392">
        <f>IF(ISNA(AR392),NA(),AQ270)</f>
        <v>0</v>
      </c>
      <c r="AR392">
        <f>IF(OR(AR270="",AND(AR270=AR269,AR270=AR271)),NA(), AR270)</f>
        <v>0</v>
      </c>
      <c r="AS392">
        <f>IF(ISNA(AT392),NA(),AS270)</f>
        <v>0</v>
      </c>
      <c r="AT392">
        <f>IF(OR(AT270="",AND(AT270=AT269,AT270=AT271)),NA(), AT270)</f>
        <v>0</v>
      </c>
      <c r="AU392">
        <f>IF(ISNA(AV392),NA(),AU270)</f>
        <v>0</v>
      </c>
      <c r="AV392">
        <f>IF(OR(AV270="",AND(AV270=AV269,AV270=AV271)),NA(), AV270)</f>
        <v>0</v>
      </c>
      <c r="AW392">
        <f>IF(ISNA(AX392),NA(),AW270)</f>
        <v>0</v>
      </c>
      <c r="AX392">
        <f>IF(OR(AX270="",AND(AX270=AX269,AX270=AX271)),NA(), AX270)</f>
        <v>0</v>
      </c>
      <c r="AY392">
        <f>IF(ISNA(AZ392),NA(),AY270)</f>
        <v>0</v>
      </c>
      <c r="AZ392">
        <f>IF(OR(AZ270="",AND(AZ270=AZ269,AZ270=AZ271)),NA(), AZ270)</f>
        <v>0</v>
      </c>
      <c r="BA392">
        <f>IF(ISNA(BB392),NA(),BA270)</f>
        <v>0</v>
      </c>
      <c r="BB392">
        <f>IF(OR(BB270="",AND(BB270=BB269,BB270=BB271)),NA(), BB270)</f>
        <v>0</v>
      </c>
      <c r="BC392">
        <f>IF(ISNA(BD392),NA(),BC270)</f>
        <v>0</v>
      </c>
      <c r="BD392">
        <f>IF(OR(BD270="",AND(BD270=BD269,BD270=BD271)),NA(), BD270)</f>
        <v>0</v>
      </c>
      <c r="BE392">
        <f>IF(ISNA(BF392),NA(),BE270)</f>
        <v>0</v>
      </c>
      <c r="BF392">
        <f>IF(OR(BF270="",AND(BF270=BF269,BF270=BF271)),NA(), BF270)</f>
        <v>0</v>
      </c>
      <c r="BG392">
        <f>IF(ISNA(BH392),NA(),BG270)</f>
        <v>0</v>
      </c>
      <c r="BH392">
        <f>IF(OR(BH270="",AND(BH270=BH269,BH270=BH271)),NA(), BH270)</f>
        <v>0</v>
      </c>
      <c r="BI392">
        <f>IF(ISNA(BJ392),NA(),BI270)</f>
        <v>0</v>
      </c>
      <c r="BJ392">
        <f>IF(OR(BJ270="",AND(BJ270=BJ269,BJ270=BJ271)),NA(), BJ270)</f>
        <v>0</v>
      </c>
      <c r="BK392">
        <f>IF(ISNA(BL392),NA(),BK270)</f>
        <v>0</v>
      </c>
      <c r="BL392">
        <f>IF(OR(BL270="",AND(BL270=BL269,BL270=BL271)),NA(), BL270)</f>
        <v>0</v>
      </c>
      <c r="BM392">
        <f>IF(ISNA(BN392),NA(),BM270)</f>
        <v>0</v>
      </c>
      <c r="BN392">
        <f>IF(OR(BN270="",AND(BN270=BN269,BN270=BN271)),NA(), BN270)</f>
        <v>0</v>
      </c>
      <c r="BO392">
        <f>IF(ISNA(BP392),NA(),BO270)</f>
        <v>0</v>
      </c>
      <c r="BP392">
        <f>IF(OR(BP270="",AND(BP270=BP269,BP270=BP271)),NA(), BP270)</f>
        <v>0</v>
      </c>
      <c r="BQ392">
        <f>IF(ISNA(BR392),NA(),BQ270)</f>
        <v>0</v>
      </c>
      <c r="BR392">
        <f>IF(OR(BR270="",AND(BR270=BR269,BR270=BR271)),NA(), BR270)</f>
        <v>0</v>
      </c>
      <c r="BS392">
        <f>IF(ISNA(BT392),NA(),BS270)</f>
        <v>0</v>
      </c>
      <c r="BT392">
        <f>IF(OR(BT270="",AND(BT270=BT269,BT270=BT271)),NA(), BT270)</f>
        <v>0</v>
      </c>
      <c r="BU392">
        <f>IF(ISNA(BV392),NA(),BU270)</f>
        <v>0</v>
      </c>
      <c r="BV392">
        <f>IF(OR(BV270="",AND(BV270=BV269,BV270=BV271)),NA(), BV270)</f>
        <v>0</v>
      </c>
      <c r="BW392">
        <f>IF(ISNA(BX392),NA(),BW270)</f>
        <v>0</v>
      </c>
      <c r="BX392">
        <f>IF(OR(BX270="",AND(BX270=BX269,BX270=BX271)),NA(), BX270)</f>
        <v>0</v>
      </c>
      <c r="BY392">
        <f>IF(ISNA(BZ392),NA(),BY270)</f>
        <v>0</v>
      </c>
      <c r="BZ392">
        <f>IF(OR(BZ270="",AND(BZ270=BZ269,BZ270=BZ271)),NA(), BZ270)</f>
        <v>0</v>
      </c>
      <c r="CA392">
        <f>IF(ISNA(CB392),NA(),CA270)</f>
        <v>0</v>
      </c>
      <c r="CB392">
        <f>IF(OR(CB270="",AND(CB270=CB269,CB270=CB271)),NA(), CB270)</f>
        <v>0</v>
      </c>
      <c r="CC392">
        <f>IF(ISNA(CD392),NA(),CC270)</f>
        <v>0</v>
      </c>
      <c r="CD392">
        <f>IF(OR(CD270="",AND(CD270=CD269,CD270=CD271)),NA(), CD270)</f>
        <v>0</v>
      </c>
      <c r="CE392">
        <f>IF(ISNA(CF392),NA(),CE270)</f>
        <v>0</v>
      </c>
      <c r="CF392">
        <f>IF(OR(CF270="",AND(CF270=CF269,CF270=CF271)),NA(), CF270)</f>
        <v>0</v>
      </c>
      <c r="CG392">
        <f>IF(ISNA(CH392),NA(),CG270)</f>
        <v>0</v>
      </c>
      <c r="CH392">
        <f>IF(OR(CH270="",AND(CH270=CH269,CH270=CH271)),NA(), CH270)</f>
        <v>0</v>
      </c>
      <c r="CI392">
        <f>IF(ISNA(CJ392),NA(),CI270)</f>
        <v>0</v>
      </c>
      <c r="CJ392">
        <f>IF(OR(CJ270="",AND(CJ270=CJ269,CJ270=CJ271)),NA(), CJ270)</f>
        <v>0</v>
      </c>
      <c r="CK392">
        <f>IF(ISNA(CL392),NA(),CK270)</f>
        <v>0</v>
      </c>
      <c r="CL392">
        <f>IF(OR(CL270="",AND(CL270=CL269,CL270=CL271)),NA(), CL270)</f>
        <v>0</v>
      </c>
      <c r="CM392">
        <f>IF(ISNA(CN392),NA(),CM270)</f>
        <v>0</v>
      </c>
      <c r="CN392">
        <f>IF(OR(CN270="",AND(CN270=CN269,CN270=CN271)),NA(), CN270)</f>
        <v>0</v>
      </c>
      <c r="CO392">
        <f>IF(ISNA(CP392),NA(),CO270)</f>
        <v>0</v>
      </c>
      <c r="CP392">
        <f>IF(OR(CP270="",AND(CP270=CP269,CP270=CP271)),NA(), CP270)</f>
        <v>0</v>
      </c>
      <c r="CQ392">
        <f>IF(ISNA(CR392),NA(),CQ270)</f>
        <v>0</v>
      </c>
      <c r="CR392">
        <f>IF(OR(CR270="",AND(CR270=CR269,CR270=CR271)),NA(), CR270)</f>
        <v>0</v>
      </c>
      <c r="CS392">
        <f>IF(ISNA(CT392),NA(),CS270)</f>
        <v>0</v>
      </c>
      <c r="CT392">
        <f>IF(OR(CT270="",AND(CT270=CT269,CT270=CT271)),NA(), CT270)</f>
        <v>0</v>
      </c>
      <c r="CU392">
        <f>IF(ISNA(CV392),NA(),CU270)</f>
        <v>0</v>
      </c>
      <c r="CV392">
        <f>IF(OR(CV270="",AND(CV270=CV269,CV270=CV271)),NA(), CV270)</f>
        <v>0</v>
      </c>
      <c r="CW392">
        <f>IF(ISNA(CX392),NA(),CW270)</f>
        <v>0</v>
      </c>
      <c r="CX392">
        <f>IF(OR(CX270="",AND(CX270=CX269,CX270=CX271)),NA(), CX270)</f>
        <v>0</v>
      </c>
      <c r="CY392">
        <f>IF(ISNA(CZ392),NA(),CY270)</f>
        <v>0</v>
      </c>
      <c r="CZ392">
        <f>IF(OR(CZ270="",AND(CZ270=CZ269,CZ270=CZ271)),NA(), CZ270)</f>
        <v>0</v>
      </c>
      <c r="DA392">
        <f>IF(ISNA(DB392),NA(),DA270)</f>
        <v>0</v>
      </c>
      <c r="DB392">
        <f>IF(OR(DB270="",AND(DB270=DB269,DB270=DB271)),NA(), DB270)</f>
        <v>0</v>
      </c>
      <c r="DC392">
        <f>IF(ISNA(DD392),NA(),DC270)</f>
        <v>0</v>
      </c>
      <c r="DD392">
        <f>IF(OR(DD270="",AND(DD270=DD269,DD270=DD271)),NA(), DD270)</f>
        <v>0</v>
      </c>
      <c r="DE392">
        <f>IF(ISNA(DF392),NA(),DE270)</f>
        <v>0</v>
      </c>
      <c r="DF392">
        <f>IF(OR(DF270="",AND(DF270=DF269,DF270=DF271)),NA(), DF270)</f>
        <v>0</v>
      </c>
      <c r="DG392">
        <f>IF(ISNA(DH392),NA(),DG270)</f>
        <v>0</v>
      </c>
      <c r="DH392">
        <f>IF(OR(DH270="",AND(DH270=DH269,DH270=DH271)),NA(), DH270)</f>
        <v>0</v>
      </c>
      <c r="DI392">
        <f>IF(ISNA(DJ392),NA(),DI270)</f>
        <v>0</v>
      </c>
      <c r="DJ392">
        <f>IF(OR(DJ270="",AND(DJ270=DJ269,DJ270=DJ271)),NA(), DJ270)</f>
        <v>0</v>
      </c>
      <c r="DK392">
        <f>IF(ISNA(DL392),NA(),DK270)</f>
        <v>0</v>
      </c>
      <c r="DL392">
        <f>IF(OR(DL270="",AND(DL270=DL269,DL270=DL271)),NA(), DL270)</f>
        <v>0</v>
      </c>
      <c r="DM392">
        <f>IF(ISNA(DN392),NA(),DM270)</f>
        <v>0</v>
      </c>
      <c r="DN392">
        <f>IF(OR(DN270="",AND(DN270=DN269,DN270=DN271)),NA(), DN270)</f>
        <v>0</v>
      </c>
      <c r="DO392">
        <f>IF(ISNA(DP392),NA(),DO270)</f>
        <v>0</v>
      </c>
      <c r="DP392">
        <f>IF(OR(DP270="",AND(DP270=DP269,DP270=DP271)),NA(), DP270)</f>
        <v>0</v>
      </c>
      <c r="DQ392">
        <f>IF(ISNA(DR392),NA(),DQ270)</f>
        <v>0</v>
      </c>
      <c r="DR392">
        <f>IF(OR(DR270="",AND(DR270=DR269,DR270=DR271)),NA(), DR270)</f>
        <v>0</v>
      </c>
      <c r="DS392">
        <f>IF(ISNA(DT392),NA(),DS270)</f>
        <v>0</v>
      </c>
      <c r="DT392">
        <f>IF(OR(DT270="",AND(DT270=DT269,DT270=DT271)),NA(), DT270)</f>
        <v>0</v>
      </c>
      <c r="DU392">
        <f>IF(ISNA(DV392),NA(),DU270)</f>
        <v>0</v>
      </c>
      <c r="DV392">
        <f>IF(OR(DV270="",AND(DV270=DV269,DV270=DV271)),NA(), DV270)</f>
        <v>0</v>
      </c>
      <c r="DW392">
        <f>IF(ISNA(DX392),NA(),DW270)</f>
        <v>0</v>
      </c>
      <c r="DX392">
        <f>IF(OR(DX270="",AND(DX270=DX269,DX270=DX271)),NA(), DX270)</f>
        <v>0</v>
      </c>
      <c r="DY392">
        <f>IF(ISNA(DZ392),NA(),DY270)</f>
        <v>0</v>
      </c>
      <c r="DZ392">
        <f>IF(OR(DZ270="",AND(DZ270=DZ269,DZ270=DZ271)),NA(), DZ270)</f>
        <v>0</v>
      </c>
      <c r="EA392">
        <f>IF(ISNA(EB392),NA(),EA270)</f>
        <v>0</v>
      </c>
      <c r="EB392">
        <f>IF(OR(EB270="",AND(EB270=EB269,EB270=EB271)),NA(), EB270)</f>
        <v>0</v>
      </c>
      <c r="EC392">
        <f>IF(ISNA(ED392),NA(),EC270)</f>
        <v>0</v>
      </c>
      <c r="ED392">
        <f>IF(OR(ED270="",AND(ED270=ED269,ED270=ED271)),NA(), ED270)</f>
        <v>0</v>
      </c>
      <c r="EE392">
        <f>IF(ISNA(EF392),NA(),EE270)</f>
        <v>0</v>
      </c>
      <c r="EF392">
        <f>IF(OR(EF270="",AND(EF270=EF269,EF270=EF271)),NA(), EF270)</f>
        <v>0</v>
      </c>
      <c r="EI392">
        <f>IF(ISNA(EJ392),NA(),EI270)</f>
        <v>0</v>
      </c>
      <c r="EJ392">
        <f>IF(OR(EJ270="",AND(EJ270=EJ269,EJ270=EJ271)),NA(), EJ270)</f>
        <v>0</v>
      </c>
      <c r="EK392">
        <f>IF(ISNA(EL392),NA(),EK270)</f>
        <v>0</v>
      </c>
      <c r="EL392">
        <f>IF(OR(EL270="",AND(EL270=EL269,EL270=EL271)),NA(), EL270)</f>
        <v>0</v>
      </c>
      <c r="EM392">
        <f>IF(ISNA(EN392),NA(),EM270)</f>
        <v>0</v>
      </c>
      <c r="EN392">
        <f>IF(OR(EN270="",AND(EN270=EN269,EN270=EN271)),NA(), EN270)</f>
        <v>0</v>
      </c>
      <c r="EO392">
        <f>IF(ISNA(EP392),NA(),EO270)</f>
        <v>0</v>
      </c>
      <c r="EP392">
        <f>IF(OR(EP270="",AND(EP270=EP269,EP270=EP271)),NA(), EP270)</f>
        <v>0</v>
      </c>
      <c r="EQ392">
        <f>IF(ISNA(ER392),NA(),EQ270)</f>
        <v>0</v>
      </c>
      <c r="ER392">
        <f>IF(OR(ER270="",AND(ER270=ER269,ER270=ER271)),NA(), ER270)</f>
        <v>0</v>
      </c>
      <c r="ES392">
        <f>IF(ISNA(ET392),NA(),ES270)</f>
        <v>0</v>
      </c>
      <c r="ET392">
        <f>IF(OR(ET270="",AND(ET270=ET269,ET270=ET271)),NA(), ET270)</f>
        <v>0</v>
      </c>
      <c r="EU392">
        <f>IF(ISNA(EV392),NA(),EU270)</f>
        <v>0</v>
      </c>
      <c r="EV392">
        <f>IF(OR(EV270="",AND(EV270=EV269,EV270=EV271)),NA(), EV270)</f>
        <v>0</v>
      </c>
      <c r="EW392">
        <f>IF(ISNA(EX392),NA(),EW270)</f>
        <v>0</v>
      </c>
      <c r="EX392">
        <f>IF(OR(EX270="",AND(EX270=EX269,EX270=EX271)),NA(), EX270)</f>
        <v>0</v>
      </c>
      <c r="EY392">
        <f>IF(ISNA(EZ392),NA(),EY270)</f>
        <v>0</v>
      </c>
      <c r="EZ392">
        <f>IF(OR(EZ270="",AND(EZ270=EZ269,EZ270=EZ271)),NA(), EZ270)</f>
        <v>0</v>
      </c>
      <c r="FA392">
        <f>IF(ISNA(FB392),NA(),FA270)</f>
        <v>0</v>
      </c>
      <c r="FB392">
        <f>IF(OR(FB270="",AND(FB270=FB269,FB270=FB271)),NA(), FB270)</f>
        <v>0</v>
      </c>
      <c r="FC392">
        <f>IF(ISNA(FD392),NA(),FC270)</f>
        <v>0</v>
      </c>
      <c r="FD392">
        <f>IF(OR(FD270="",AND(FD270=FD269,FD270=FD271)),NA(), FD270)</f>
        <v>0</v>
      </c>
      <c r="FE392">
        <f>IF(ISNA(FF392),NA(),FE270)</f>
        <v>0</v>
      </c>
      <c r="FF392">
        <f>IF(OR(FF270="",AND(FF270=FF269,FF270=FF271)),NA(), FF270)</f>
        <v>0</v>
      </c>
      <c r="FG392">
        <f>IF(ISNA(FH392),NA(),FG270)</f>
        <v>0</v>
      </c>
      <c r="FH392">
        <f>IF(OR(FH270="",AND(FH270=FH269,FH270=FH271)),NA(), FH270)</f>
        <v>0</v>
      </c>
      <c r="FI392">
        <f>IF(ISNA(FJ392),NA(),FI270)</f>
        <v>0</v>
      </c>
      <c r="FJ392">
        <f>IF(OR(FJ270="",AND(FJ270=FJ269,FJ270=FJ271)),NA(), FJ270)</f>
        <v>0</v>
      </c>
      <c r="FK392">
        <f>IF(ISNA(FL392),NA(),FK270)</f>
        <v>0</v>
      </c>
      <c r="FL392">
        <f>IF(OR(FL270="",AND(FL270=FL269,FL270=FL271)),NA(), FL270)</f>
        <v>0</v>
      </c>
      <c r="FM392">
        <f>IF(ISNA(FN392),NA(),FM270)</f>
        <v>0</v>
      </c>
      <c r="FN392">
        <f>IF(OR(FN270="",AND(FN270=FN269,FN270=FN271)),NA(), FN270)</f>
        <v>0</v>
      </c>
      <c r="FO392">
        <f>IF(ISNA(FP392),NA(),FO270)</f>
        <v>0</v>
      </c>
      <c r="FP392">
        <f>IF(OR(FP270="",AND(FP270=FP269,FP270=FP271)),NA(), FP270)</f>
        <v>0</v>
      </c>
      <c r="FQ392">
        <f>IF(ISNA(FR392),NA(),FQ270)</f>
        <v>0</v>
      </c>
      <c r="FR392">
        <f>IF(OR(FR270="",AND(FR270=FR269,FR270=FR271)),NA(), FR270)</f>
        <v>0</v>
      </c>
      <c r="FS392">
        <f>IF(ISNA(FT392),NA(),FS270)</f>
        <v>0</v>
      </c>
      <c r="FT392">
        <f>IF(OR(FT270="",AND(FT270=FT269,FT270=FT271)),NA(), FT270)</f>
        <v>0</v>
      </c>
      <c r="FU392">
        <f>IF(ISNA(FV392),NA(),FU270)</f>
        <v>0</v>
      </c>
      <c r="FV392">
        <f>IF(OR(FV270="",AND(FV270=FV269,FV270=FV271)),NA(), FV270)</f>
        <v>0</v>
      </c>
      <c r="FW392">
        <f>IF(ISNA(FX392),NA(),FW270)</f>
        <v>0</v>
      </c>
      <c r="FX392">
        <f>IF(OR(FX270="",AND(FX270=FX269,FX270=FX271)),NA(), FX270)</f>
        <v>0</v>
      </c>
      <c r="FY392">
        <f>IF(ISNA(FZ392),NA(),FY270)</f>
        <v>0</v>
      </c>
      <c r="FZ392">
        <f>IF(OR(FZ270="",AND(FZ270=FZ269,FZ270=FZ271)),NA(), FZ270)</f>
        <v>0</v>
      </c>
      <c r="GA392">
        <f>IF(ISNA(GB392),NA(),GA270)</f>
        <v>0</v>
      </c>
      <c r="GB392">
        <f>IF(OR(GB270="",AND(GB270=GB269,GB270=GB271)),NA(), GB270)</f>
        <v>0</v>
      </c>
      <c r="GC392">
        <f>IF(ISNA(GD392),NA(),GC270)</f>
        <v>0</v>
      </c>
      <c r="GD392">
        <f>IF(OR(GD270="",AND(GD270=GD269,GD270=GD271)),NA(), GD270)</f>
        <v>0</v>
      </c>
      <c r="GE392">
        <f>IF(ISNA(GF392),NA(),GE270)</f>
        <v>0</v>
      </c>
      <c r="GF392">
        <f>IF(OR(GF270="",AND(GF270=GF269,GF270=GF271)),NA(), GF270)</f>
        <v>0</v>
      </c>
      <c r="GG392">
        <f>IF(ISNA(GH392),NA(),GG270)</f>
        <v>0</v>
      </c>
      <c r="GH392">
        <f>IF(OR(GH270="",AND(GH270=GH269,GH270=GH271)),NA(), GH270)</f>
        <v>0</v>
      </c>
      <c r="GI392">
        <f>IF(ISNA(GJ392),NA(),GI270)</f>
        <v>0</v>
      </c>
      <c r="GJ392">
        <f>IF(OR(GJ270="",AND(GJ270=GJ269,GJ270=GJ271)),NA(), GJ270)</f>
        <v>0</v>
      </c>
      <c r="GK392">
        <f>IF(ISNA(GL392),NA(),GK270)</f>
        <v>0</v>
      </c>
      <c r="GL392">
        <f>IF(OR(GL270="",AND(GL270=GL269,GL270=GL271)),NA(), GL270)</f>
        <v>0</v>
      </c>
      <c r="GM392">
        <f>IF(ISNA(GN392),NA(),GM270)</f>
        <v>0</v>
      </c>
      <c r="GN392">
        <f>IF(OR(GN270="",AND(GN270=GN269,GN270=GN271)),NA(), GN270)</f>
        <v>0</v>
      </c>
      <c r="GO392">
        <f>IF(ISNA(GP392),NA(),GO270)</f>
        <v>0</v>
      </c>
      <c r="GP392">
        <f>IF(OR(GP270="",AND(GP270=GP269,GP270=GP271)),NA(), GP270)</f>
        <v>0</v>
      </c>
      <c r="GQ392">
        <f>IF(ISNA(GR392),NA(),GQ270)</f>
        <v>0</v>
      </c>
      <c r="GR392">
        <f>IF(OR(GR270="",AND(GR270=GR269,GR270=GR271)),NA(), GR270)</f>
        <v>0</v>
      </c>
      <c r="GS392">
        <f>IF(ISNA(GT392),NA(),GS270)</f>
        <v>0</v>
      </c>
      <c r="GT392">
        <f>IF(OR(GT270="",AND(GT270=GT269,GT270=GT271)),NA(), GT270)</f>
        <v>0</v>
      </c>
      <c r="GU392">
        <f>IF(ISNA(GV392),NA(),GU270)</f>
        <v>0</v>
      </c>
      <c r="GV392">
        <f>IF(OR(GV270="",AND(GV270=GV269,GV270=GV271)),NA(), GV270)</f>
        <v>0</v>
      </c>
      <c r="GW392">
        <f>IF(ISNA(GX392),NA(),GW270)</f>
        <v>0</v>
      </c>
      <c r="GX392">
        <f>IF(OR(GX270="",AND(GX270=GX269,GX270=GX271)),NA(), GX270)</f>
        <v>0</v>
      </c>
      <c r="GY392">
        <f>IF(ISNA(GZ392),NA(),GY270)</f>
        <v>0</v>
      </c>
      <c r="GZ392">
        <f>IF(OR(GZ270="",AND(GZ270=GZ269,GZ270=GZ271)),NA(), GZ270)</f>
        <v>0</v>
      </c>
      <c r="HA392">
        <f>IF(ISNA(HB392),NA(),HA270)</f>
        <v>0</v>
      </c>
      <c r="HB392">
        <f>IF(OR(HB270="",AND(HB270=HB269,HB270=HB271)),NA(), HB270)</f>
        <v>0</v>
      </c>
      <c r="HC392">
        <f>IF(ISNA(HD392),NA(),HC270)</f>
        <v>0</v>
      </c>
      <c r="HD392">
        <f>IF(OR(HD270="",AND(HD270=HD269,HD270=HD271)),NA(), HD270)</f>
        <v>0</v>
      </c>
      <c r="HE392">
        <f>IF(ISNA(HF392),NA(),HE270)</f>
        <v>0</v>
      </c>
      <c r="HF392">
        <f>IF(OR(HF270="",AND(HF270=HF269,HF270=HF271)),NA(), HF270)</f>
        <v>0</v>
      </c>
      <c r="HG392">
        <f>IF(ISNA(HH392),NA(),HG270)</f>
        <v>0</v>
      </c>
      <c r="HH392">
        <f>IF(OR(HH270="",AND(HH270=HH269,HH270=HH271)),NA(), HH270)</f>
        <v>0</v>
      </c>
      <c r="HI392">
        <f>IF(ISNA(HJ392),NA(),HI270)</f>
        <v>0</v>
      </c>
      <c r="HJ392">
        <f>IF(OR(HJ270="",AND(HJ270=HJ269,HJ270=HJ271)),NA(), HJ270)</f>
        <v>0</v>
      </c>
      <c r="HK392">
        <f>IF(ISNA(HL392),NA(),HK270)</f>
        <v>0</v>
      </c>
      <c r="HL392">
        <f>IF(OR(HL270="",AND(HL270=HL269,HL270=HL271)),NA(), HL270)</f>
        <v>0</v>
      </c>
      <c r="HM392">
        <f>IF(ISNA(HN392),NA(),HM270)</f>
        <v>0</v>
      </c>
      <c r="HN392">
        <f>IF(OR(HN270="",AND(HN270=HN269,HN270=HN271)),NA(), HN270)</f>
        <v>0</v>
      </c>
      <c r="HO392">
        <f>IF(ISNA(HP392),NA(),HO270)</f>
        <v>0</v>
      </c>
      <c r="HP392">
        <f>IF(OR(HP270="",AND(HP270=HP269,HP270=HP271)),NA(), HP270)</f>
        <v>0</v>
      </c>
      <c r="HQ392">
        <f>IF(ISNA(HR392),NA(),HQ270)</f>
        <v>0</v>
      </c>
      <c r="HR392">
        <f>IF(OR(HR270="",AND(HR270=HR269,HR270=HR271)),NA(), HR270)</f>
        <v>0</v>
      </c>
      <c r="HS392">
        <f>IF(ISNA(HT392),NA(),HS270)</f>
        <v>0</v>
      </c>
      <c r="HT392">
        <f>IF(OR(HT270="",AND(HT270=HT269,HT270=HT271)),NA(), HT270)</f>
        <v>0</v>
      </c>
      <c r="HU392">
        <f>IF(ISNA(HV392),NA(),HU270)</f>
        <v>0</v>
      </c>
      <c r="HV392">
        <f>IF(OR(HV270="",AND(HV270=HV269,HV270=HV271)),NA(), HV270)</f>
        <v>0</v>
      </c>
      <c r="HW392">
        <f>IF(ISNA(HX392),NA(),HW270)</f>
        <v>0</v>
      </c>
      <c r="HX392">
        <f>IF(OR(HX270="",AND(HX270=HX269,HX270=HX271)),NA(), HX270)</f>
        <v>0</v>
      </c>
      <c r="HY392">
        <f>IF(ISNA(HZ392),NA(),HY270)</f>
        <v>0</v>
      </c>
      <c r="HZ392">
        <f>IF(OR(HZ270="",AND(HZ270=HZ269,HZ270=HZ271)),NA(), HZ270)</f>
        <v>0</v>
      </c>
      <c r="IA392">
        <f>IF(ISNA(IB392),NA(),IA270)</f>
        <v>0</v>
      </c>
      <c r="IB392">
        <f>IF(OR(IB270="",AND(IB270=IB269,IB270=IB271)),NA(), IB270)</f>
        <v>0</v>
      </c>
      <c r="IC392">
        <f>IF(ISNA(ID392),NA(),IC270)</f>
        <v>0</v>
      </c>
      <c r="ID392">
        <f>IF(OR(ID270="",AND(ID270=ID269,ID270=ID271)),NA(), ID270)</f>
        <v>0</v>
      </c>
      <c r="IE392">
        <f>IF(ISNA(IF392),NA(),IE270)</f>
        <v>0</v>
      </c>
      <c r="IF392">
        <f>IF(OR(IF270="",AND(IF270=IF269,IF270=IF271)),NA(), IF270)</f>
        <v>0</v>
      </c>
      <c r="IG392">
        <f>IF(ISNA(IH392),NA(),IG270)</f>
        <v>0</v>
      </c>
      <c r="IH392">
        <f>IF(OR(IH270="",AND(IH270=IH269,IH270=IH271)),NA(), IH270)</f>
        <v>0</v>
      </c>
      <c r="II392">
        <f>IF(ISNA(IJ392),NA(),II270)</f>
        <v>0</v>
      </c>
      <c r="IJ392">
        <f>IF(OR(IJ270="",AND(IJ270=IJ269,IJ270=IJ271)),NA(), IJ270)</f>
        <v>0</v>
      </c>
      <c r="IK392">
        <f>IF(ISNA(IL392),NA(),IK270)</f>
        <v>0</v>
      </c>
      <c r="IL392">
        <f>IF(OR(IL270="",AND(IL270=IL269,IL270=IL271)),NA(), IL270)</f>
        <v>0</v>
      </c>
      <c r="IM392">
        <f>IF(ISNA(IN392),NA(),IM270)</f>
        <v>0</v>
      </c>
      <c r="IN392">
        <f>IF(OR(IN270="",AND(IN270=IN269,IN270=IN271)),NA(), IN270)</f>
        <v>0</v>
      </c>
      <c r="IO392">
        <f>IF(ISNA(IP392),NA(),IO270)</f>
        <v>0</v>
      </c>
      <c r="IP392">
        <f>IF(OR(IP270="",AND(IP270=IP269,IP270=IP271)),NA(), IP270)</f>
        <v>0</v>
      </c>
      <c r="IQ392">
        <f>IF(ISNA(IR392),NA(),IQ270)</f>
        <v>0</v>
      </c>
      <c r="IR392">
        <f>IF(OR(IR270="",AND(IR270=IR269,IR270=IR271)),NA(), IR270)</f>
        <v>0</v>
      </c>
      <c r="IS392">
        <f>IF(ISNA(IT392),NA(),IS270)</f>
        <v>0</v>
      </c>
      <c r="IT392">
        <f>IF(OR(IT270="",AND(IT270=IT269,IT270=IT271)),NA(), IT270)</f>
        <v>0</v>
      </c>
      <c r="IU392">
        <f>IF(ISNA(IV392),NA(),IU270)</f>
        <v>0</v>
      </c>
      <c r="IV392">
        <f>IF(OR(IV270="",AND(IV270=IV269,IV270=IV271)),NA(), IV270)</f>
        <v>0</v>
      </c>
      <c r="IW392">
        <f>IF(ISNA(IX392),NA(),IW270)</f>
        <v>0</v>
      </c>
      <c r="IX392">
        <f>IF(OR(IX270="",AND(IX270=IX269,IX270=IX271)),NA(), IX270)</f>
        <v>0</v>
      </c>
      <c r="IY392">
        <f>IF(ISNA(IZ392),NA(),IY270)</f>
        <v>0</v>
      </c>
      <c r="IZ392">
        <f>IF(OR(IZ270="",AND(IZ270=IZ269,IZ270=IZ271)),NA(), IZ270)</f>
        <v>0</v>
      </c>
      <c r="JA392">
        <f>IF(ISNA(JB392),NA(),JA270)</f>
        <v>0</v>
      </c>
      <c r="JB392">
        <f>IF(OR(JB270="",AND(JB270=JB269,JB270=JB271)),NA(), JB270)</f>
        <v>0</v>
      </c>
      <c r="JC392">
        <f>IF(ISNA(JD392),NA(),JC270)</f>
        <v>0</v>
      </c>
      <c r="JD392">
        <f>IF(OR(JD270="",AND(JD270=JD269,JD270=JD271)),NA(), JD270)</f>
        <v>0</v>
      </c>
      <c r="JE392">
        <f>IF(ISNA(JF392),NA(),JE270)</f>
        <v>0</v>
      </c>
      <c r="JF392">
        <f>IF(OR(JF270="",AND(JF270=JF269,JF270=JF271)),NA(), JF270)</f>
        <v>0</v>
      </c>
      <c r="JG392">
        <f>IF(ISNA(JH392),NA(),JG270)</f>
        <v>0</v>
      </c>
      <c r="JH392">
        <f>IF(OR(JH270="",AND(JH270=JH269,JH270=JH271)),NA(), JH270)</f>
        <v>0</v>
      </c>
      <c r="JI392">
        <f>IF(ISNA(JJ392),NA(),JI270)</f>
        <v>0</v>
      </c>
      <c r="JJ392">
        <f>IF(OR(JJ270="",AND(JJ270=JJ269,JJ270=JJ271)),NA(), JJ270)</f>
        <v>0</v>
      </c>
    </row>
    <row r="393" spans="5:270">
      <c r="E393">
        <f>IF(ISNA(F393),NA(),E271)</f>
        <v>0</v>
      </c>
      <c r="F393">
        <f>IF(OR(F271="",AND(F271=F270,F271=F272)),NA(), F271)</f>
        <v>0</v>
      </c>
      <c r="G393">
        <f>IF(ISNA(H393),NA(),G271)</f>
        <v>0</v>
      </c>
      <c r="H393">
        <f>IF(OR(H271="",AND(H271=H270,H271=H272)),NA(), H271)</f>
        <v>0</v>
      </c>
      <c r="I393">
        <f>IF(ISNA(J393),NA(),I271)</f>
        <v>0</v>
      </c>
      <c r="J393">
        <f>IF(OR(J271="",AND(J271=J270,J271=J272)),NA(), J271)</f>
        <v>0</v>
      </c>
      <c r="K393">
        <f>IF(ISNA(L393),NA(),K271)</f>
        <v>0</v>
      </c>
      <c r="L393">
        <f>IF(OR(L271="",AND(L271=L270,L271=L272)),NA(), L271)</f>
        <v>0</v>
      </c>
      <c r="M393">
        <f>IF(ISNA(N393),NA(),M271)</f>
        <v>0</v>
      </c>
      <c r="N393">
        <f>IF(OR(N271="",AND(N271=N270,N271=N272)),NA(), N271)</f>
        <v>0</v>
      </c>
      <c r="O393">
        <f>IF(ISNA(P393),NA(),O271)</f>
        <v>0</v>
      </c>
      <c r="P393">
        <f>IF(OR(P271="",AND(P271=P270,P271=P272)),NA(), P271)</f>
        <v>0</v>
      </c>
      <c r="Q393">
        <f>IF(ISNA(R393),NA(),Q271)</f>
        <v>0</v>
      </c>
      <c r="R393">
        <f>IF(OR(R271="",AND(R271=R270,R271=R272)),NA(), R271)</f>
        <v>0</v>
      </c>
      <c r="S393">
        <f>IF(ISNA(T393),NA(),S271)</f>
        <v>0</v>
      </c>
      <c r="T393">
        <f>IF(OR(T271="",AND(T271=T270,T271=T272)),NA(), T271)</f>
        <v>0</v>
      </c>
      <c r="U393">
        <f>IF(ISNA(V393),NA(),U271)</f>
        <v>0</v>
      </c>
      <c r="V393">
        <f>IF(OR(V271="",AND(V271=V270,V271=V272)),NA(), V271)</f>
        <v>0</v>
      </c>
      <c r="W393">
        <f>IF(ISNA(X393),NA(),W271)</f>
        <v>0</v>
      </c>
      <c r="X393">
        <f>IF(OR(X271="",AND(X271=X270,X271=X272)),NA(), X271)</f>
        <v>0</v>
      </c>
      <c r="Y393">
        <f>IF(ISNA(Z393),NA(),Y271)</f>
        <v>0</v>
      </c>
      <c r="Z393">
        <f>IF(OR(Z271="",AND(Z271=Z270,Z271=Z272)),NA(), Z271)</f>
        <v>0</v>
      </c>
      <c r="AA393">
        <f>IF(ISNA(AB393),NA(),AA271)</f>
        <v>0</v>
      </c>
      <c r="AB393">
        <f>IF(OR(AB271="",AND(AB271=AB270,AB271=AB272)),NA(), AB271)</f>
        <v>0</v>
      </c>
      <c r="AC393">
        <f>IF(ISNA(AD393),NA(),AC271)</f>
        <v>0</v>
      </c>
      <c r="AD393">
        <f>IF(OR(AD271="",AND(AD271=AD270,AD271=AD272)),NA(), AD271)</f>
        <v>0</v>
      </c>
      <c r="AE393">
        <f>IF(ISNA(AF393),NA(),AE271)</f>
        <v>0</v>
      </c>
      <c r="AF393">
        <f>IF(OR(AF271="",AND(AF271=AF270,AF271=AF272)),NA(), AF271)</f>
        <v>0</v>
      </c>
      <c r="AG393">
        <f>IF(ISNA(AH393),NA(),AG271)</f>
        <v>0</v>
      </c>
      <c r="AH393">
        <f>IF(OR(AH271="",AND(AH271=AH270,AH271=AH272)),NA(), AH271)</f>
        <v>0</v>
      </c>
      <c r="AI393">
        <f>IF(ISNA(AJ393),NA(),AI271)</f>
        <v>0</v>
      </c>
      <c r="AJ393">
        <f>IF(OR(AJ271="",AND(AJ271=AJ270,AJ271=AJ272)),NA(), AJ271)</f>
        <v>0</v>
      </c>
      <c r="AK393">
        <f>IF(ISNA(AL393),NA(),AK271)</f>
        <v>0</v>
      </c>
      <c r="AL393">
        <f>IF(OR(AL271="",AND(AL271=AL270,AL271=AL272)),NA(), AL271)</f>
        <v>0</v>
      </c>
      <c r="AM393">
        <f>IF(ISNA(AN393),NA(),AM271)</f>
        <v>0</v>
      </c>
      <c r="AN393">
        <f>IF(OR(AN271="",AND(AN271=AN270,AN271=AN272)),NA(), AN271)</f>
        <v>0</v>
      </c>
      <c r="AO393">
        <f>IF(ISNA(AP393),NA(),AO271)</f>
        <v>0</v>
      </c>
      <c r="AP393">
        <f>IF(OR(AP271="",AND(AP271=AP270,AP271=AP272)),NA(), AP271)</f>
        <v>0</v>
      </c>
      <c r="AQ393">
        <f>IF(ISNA(AR393),NA(),AQ271)</f>
        <v>0</v>
      </c>
      <c r="AR393">
        <f>IF(OR(AR271="",AND(AR271=AR270,AR271=AR272)),NA(), AR271)</f>
        <v>0</v>
      </c>
      <c r="AS393">
        <f>IF(ISNA(AT393),NA(),AS271)</f>
        <v>0</v>
      </c>
      <c r="AT393">
        <f>IF(OR(AT271="",AND(AT271=AT270,AT271=AT272)),NA(), AT271)</f>
        <v>0</v>
      </c>
      <c r="AU393">
        <f>IF(ISNA(AV393),NA(),AU271)</f>
        <v>0</v>
      </c>
      <c r="AV393">
        <f>IF(OR(AV271="",AND(AV271=AV270,AV271=AV272)),NA(), AV271)</f>
        <v>0</v>
      </c>
      <c r="AW393">
        <f>IF(ISNA(AX393),NA(),AW271)</f>
        <v>0</v>
      </c>
      <c r="AX393">
        <f>IF(OR(AX271="",AND(AX271=AX270,AX271=AX272)),NA(), AX271)</f>
        <v>0</v>
      </c>
      <c r="AY393">
        <f>IF(ISNA(AZ393),NA(),AY271)</f>
        <v>0</v>
      </c>
      <c r="AZ393">
        <f>IF(OR(AZ271="",AND(AZ271=AZ270,AZ271=AZ272)),NA(), AZ271)</f>
        <v>0</v>
      </c>
      <c r="BA393">
        <f>IF(ISNA(BB393),NA(),BA271)</f>
        <v>0</v>
      </c>
      <c r="BB393">
        <f>IF(OR(BB271="",AND(BB271=BB270,BB271=BB272)),NA(), BB271)</f>
        <v>0</v>
      </c>
      <c r="BC393">
        <f>IF(ISNA(BD393),NA(),BC271)</f>
        <v>0</v>
      </c>
      <c r="BD393">
        <f>IF(OR(BD271="",AND(BD271=BD270,BD271=BD272)),NA(), BD271)</f>
        <v>0</v>
      </c>
      <c r="BE393">
        <f>IF(ISNA(BF393),NA(),BE271)</f>
        <v>0</v>
      </c>
      <c r="BF393">
        <f>IF(OR(BF271="",AND(BF271=BF270,BF271=BF272)),NA(), BF271)</f>
        <v>0</v>
      </c>
      <c r="BG393">
        <f>IF(ISNA(BH393),NA(),BG271)</f>
        <v>0</v>
      </c>
      <c r="BH393">
        <f>IF(OR(BH271="",AND(BH271=BH270,BH271=BH272)),NA(), BH271)</f>
        <v>0</v>
      </c>
      <c r="BI393">
        <f>IF(ISNA(BJ393),NA(),BI271)</f>
        <v>0</v>
      </c>
      <c r="BJ393">
        <f>IF(OR(BJ271="",AND(BJ271=BJ270,BJ271=BJ272)),NA(), BJ271)</f>
        <v>0</v>
      </c>
      <c r="BK393">
        <f>IF(ISNA(BL393),NA(),BK271)</f>
        <v>0</v>
      </c>
      <c r="BL393">
        <f>IF(OR(BL271="",AND(BL271=BL270,BL271=BL272)),NA(), BL271)</f>
        <v>0</v>
      </c>
      <c r="BM393">
        <f>IF(ISNA(BN393),NA(),BM271)</f>
        <v>0</v>
      </c>
      <c r="BN393">
        <f>IF(OR(BN271="",AND(BN271=BN270,BN271=BN272)),NA(), BN271)</f>
        <v>0</v>
      </c>
      <c r="BO393">
        <f>IF(ISNA(BP393),NA(),BO271)</f>
        <v>0</v>
      </c>
      <c r="BP393">
        <f>IF(OR(BP271="",AND(BP271=BP270,BP271=BP272)),NA(), BP271)</f>
        <v>0</v>
      </c>
      <c r="BQ393">
        <f>IF(ISNA(BR393),NA(),BQ271)</f>
        <v>0</v>
      </c>
      <c r="BR393">
        <f>IF(OR(BR271="",AND(BR271=BR270,BR271=BR272)),NA(), BR271)</f>
        <v>0</v>
      </c>
      <c r="BS393">
        <f>IF(ISNA(BT393),NA(),BS271)</f>
        <v>0</v>
      </c>
      <c r="BT393">
        <f>IF(OR(BT271="",AND(BT271=BT270,BT271=BT272)),NA(), BT271)</f>
        <v>0</v>
      </c>
      <c r="BU393">
        <f>IF(ISNA(BV393),NA(),BU271)</f>
        <v>0</v>
      </c>
      <c r="BV393">
        <f>IF(OR(BV271="",AND(BV271=BV270,BV271=BV272)),NA(), BV271)</f>
        <v>0</v>
      </c>
      <c r="BW393">
        <f>IF(ISNA(BX393),NA(),BW271)</f>
        <v>0</v>
      </c>
      <c r="BX393">
        <f>IF(OR(BX271="",AND(BX271=BX270,BX271=BX272)),NA(), BX271)</f>
        <v>0</v>
      </c>
      <c r="BY393">
        <f>IF(ISNA(BZ393),NA(),BY271)</f>
        <v>0</v>
      </c>
      <c r="BZ393">
        <f>IF(OR(BZ271="",AND(BZ271=BZ270,BZ271=BZ272)),NA(), BZ271)</f>
        <v>0</v>
      </c>
      <c r="CA393">
        <f>IF(ISNA(CB393),NA(),CA271)</f>
        <v>0</v>
      </c>
      <c r="CB393">
        <f>IF(OR(CB271="",AND(CB271=CB270,CB271=CB272)),NA(), CB271)</f>
        <v>0</v>
      </c>
      <c r="CC393">
        <f>IF(ISNA(CD393),NA(),CC271)</f>
        <v>0</v>
      </c>
      <c r="CD393">
        <f>IF(OR(CD271="",AND(CD271=CD270,CD271=CD272)),NA(), CD271)</f>
        <v>0</v>
      </c>
      <c r="CE393">
        <f>IF(ISNA(CF393),NA(),CE271)</f>
        <v>0</v>
      </c>
      <c r="CF393">
        <f>IF(OR(CF271="",AND(CF271=CF270,CF271=CF272)),NA(), CF271)</f>
        <v>0</v>
      </c>
      <c r="CG393">
        <f>IF(ISNA(CH393),NA(),CG271)</f>
        <v>0</v>
      </c>
      <c r="CH393">
        <f>IF(OR(CH271="",AND(CH271=CH270,CH271=CH272)),NA(), CH271)</f>
        <v>0</v>
      </c>
      <c r="CI393">
        <f>IF(ISNA(CJ393),NA(),CI271)</f>
        <v>0</v>
      </c>
      <c r="CJ393">
        <f>IF(OR(CJ271="",AND(CJ271=CJ270,CJ271=CJ272)),NA(), CJ271)</f>
        <v>0</v>
      </c>
      <c r="CK393">
        <f>IF(ISNA(CL393),NA(),CK271)</f>
        <v>0</v>
      </c>
      <c r="CL393">
        <f>IF(OR(CL271="",AND(CL271=CL270,CL271=CL272)),NA(), CL271)</f>
        <v>0</v>
      </c>
      <c r="CM393">
        <f>IF(ISNA(CN393),NA(),CM271)</f>
        <v>0</v>
      </c>
      <c r="CN393">
        <f>IF(OR(CN271="",AND(CN271=CN270,CN271=CN272)),NA(), CN271)</f>
        <v>0</v>
      </c>
      <c r="CO393">
        <f>IF(ISNA(CP393),NA(),CO271)</f>
        <v>0</v>
      </c>
      <c r="CP393">
        <f>IF(OR(CP271="",AND(CP271=CP270,CP271=CP272)),NA(), CP271)</f>
        <v>0</v>
      </c>
      <c r="CQ393">
        <f>IF(ISNA(CR393),NA(),CQ271)</f>
        <v>0</v>
      </c>
      <c r="CR393">
        <f>IF(OR(CR271="",AND(CR271=CR270,CR271=CR272)),NA(), CR271)</f>
        <v>0</v>
      </c>
      <c r="CS393">
        <f>IF(ISNA(CT393),NA(),CS271)</f>
        <v>0</v>
      </c>
      <c r="CT393">
        <f>IF(OR(CT271="",AND(CT271=CT270,CT271=CT272)),NA(), CT271)</f>
        <v>0</v>
      </c>
      <c r="CU393">
        <f>IF(ISNA(CV393),NA(),CU271)</f>
        <v>0</v>
      </c>
      <c r="CV393">
        <f>IF(OR(CV271="",AND(CV271=CV270,CV271=CV272)),NA(), CV271)</f>
        <v>0</v>
      </c>
      <c r="CW393">
        <f>IF(ISNA(CX393),NA(),CW271)</f>
        <v>0</v>
      </c>
      <c r="CX393">
        <f>IF(OR(CX271="",AND(CX271=CX270,CX271=CX272)),NA(), CX271)</f>
        <v>0</v>
      </c>
      <c r="CY393">
        <f>IF(ISNA(CZ393),NA(),CY271)</f>
        <v>0</v>
      </c>
      <c r="CZ393">
        <f>IF(OR(CZ271="",AND(CZ271=CZ270,CZ271=CZ272)),NA(), CZ271)</f>
        <v>0</v>
      </c>
      <c r="DA393">
        <f>IF(ISNA(DB393),NA(),DA271)</f>
        <v>0</v>
      </c>
      <c r="DB393">
        <f>IF(OR(DB271="",AND(DB271=DB270,DB271=DB272)),NA(), DB271)</f>
        <v>0</v>
      </c>
      <c r="DC393">
        <f>IF(ISNA(DD393),NA(),DC271)</f>
        <v>0</v>
      </c>
      <c r="DD393">
        <f>IF(OR(DD271="",AND(DD271=DD270,DD271=DD272)),NA(), DD271)</f>
        <v>0</v>
      </c>
      <c r="DE393">
        <f>IF(ISNA(DF393),NA(),DE271)</f>
        <v>0</v>
      </c>
      <c r="DF393">
        <f>IF(OR(DF271="",AND(DF271=DF270,DF271=DF272)),NA(), DF271)</f>
        <v>0</v>
      </c>
      <c r="DG393">
        <f>IF(ISNA(DH393),NA(),DG271)</f>
        <v>0</v>
      </c>
      <c r="DH393">
        <f>IF(OR(DH271="",AND(DH271=DH270,DH271=DH272)),NA(), DH271)</f>
        <v>0</v>
      </c>
      <c r="DI393">
        <f>IF(ISNA(DJ393),NA(),DI271)</f>
        <v>0</v>
      </c>
      <c r="DJ393">
        <f>IF(OR(DJ271="",AND(DJ271=DJ270,DJ271=DJ272)),NA(), DJ271)</f>
        <v>0</v>
      </c>
      <c r="DK393">
        <f>IF(ISNA(DL393),NA(),DK271)</f>
        <v>0</v>
      </c>
      <c r="DL393">
        <f>IF(OR(DL271="",AND(DL271=DL270,DL271=DL272)),NA(), DL271)</f>
        <v>0</v>
      </c>
      <c r="DM393">
        <f>IF(ISNA(DN393),NA(),DM271)</f>
        <v>0</v>
      </c>
      <c r="DN393">
        <f>IF(OR(DN271="",AND(DN271=DN270,DN271=DN272)),NA(), DN271)</f>
        <v>0</v>
      </c>
      <c r="DO393">
        <f>IF(ISNA(DP393),NA(),DO271)</f>
        <v>0</v>
      </c>
      <c r="DP393">
        <f>IF(OR(DP271="",AND(DP271=DP270,DP271=DP272)),NA(), DP271)</f>
        <v>0</v>
      </c>
      <c r="DQ393">
        <f>IF(ISNA(DR393),NA(),DQ271)</f>
        <v>0</v>
      </c>
      <c r="DR393">
        <f>IF(OR(DR271="",AND(DR271=DR270,DR271=DR272)),NA(), DR271)</f>
        <v>0</v>
      </c>
      <c r="DS393">
        <f>IF(ISNA(DT393),NA(),DS271)</f>
        <v>0</v>
      </c>
      <c r="DT393">
        <f>IF(OR(DT271="",AND(DT271=DT270,DT271=DT272)),NA(), DT271)</f>
        <v>0</v>
      </c>
      <c r="DU393">
        <f>IF(ISNA(DV393),NA(),DU271)</f>
        <v>0</v>
      </c>
      <c r="DV393">
        <f>IF(OR(DV271="",AND(DV271=DV270,DV271=DV272)),NA(), DV271)</f>
        <v>0</v>
      </c>
      <c r="DW393">
        <f>IF(ISNA(DX393),NA(),DW271)</f>
        <v>0</v>
      </c>
      <c r="DX393">
        <f>IF(OR(DX271="",AND(DX271=DX270,DX271=DX272)),NA(), DX271)</f>
        <v>0</v>
      </c>
      <c r="DY393">
        <f>IF(ISNA(DZ393),NA(),DY271)</f>
        <v>0</v>
      </c>
      <c r="DZ393">
        <f>IF(OR(DZ271="",AND(DZ271=DZ270,DZ271=DZ272)),NA(), DZ271)</f>
        <v>0</v>
      </c>
      <c r="EA393">
        <f>IF(ISNA(EB393),NA(),EA271)</f>
        <v>0</v>
      </c>
      <c r="EB393">
        <f>IF(OR(EB271="",AND(EB271=EB270,EB271=EB272)),NA(), EB271)</f>
        <v>0</v>
      </c>
      <c r="EC393">
        <f>IF(ISNA(ED393),NA(),EC271)</f>
        <v>0</v>
      </c>
      <c r="ED393">
        <f>IF(OR(ED271="",AND(ED271=ED270,ED271=ED272)),NA(), ED271)</f>
        <v>0</v>
      </c>
      <c r="EE393">
        <f>IF(ISNA(EF393),NA(),EE271)</f>
        <v>0</v>
      </c>
      <c r="EF393">
        <f>IF(OR(EF271="",AND(EF271=EF270,EF271=EF272)),NA(), EF271)</f>
        <v>0</v>
      </c>
      <c r="EI393">
        <f>IF(ISNA(EJ393),NA(),EI271)</f>
        <v>0</v>
      </c>
      <c r="EJ393">
        <f>IF(OR(EJ271="",AND(EJ271=EJ270,EJ271=EJ272)),NA(), EJ271)</f>
        <v>0</v>
      </c>
      <c r="EK393">
        <f>IF(ISNA(EL393),NA(),EK271)</f>
        <v>0</v>
      </c>
      <c r="EL393">
        <f>IF(OR(EL271="",AND(EL271=EL270,EL271=EL272)),NA(), EL271)</f>
        <v>0</v>
      </c>
      <c r="EM393">
        <f>IF(ISNA(EN393),NA(),EM271)</f>
        <v>0</v>
      </c>
      <c r="EN393">
        <f>IF(OR(EN271="",AND(EN271=EN270,EN271=EN272)),NA(), EN271)</f>
        <v>0</v>
      </c>
      <c r="EO393">
        <f>IF(ISNA(EP393),NA(),EO271)</f>
        <v>0</v>
      </c>
      <c r="EP393">
        <f>IF(OR(EP271="",AND(EP271=EP270,EP271=EP272)),NA(), EP271)</f>
        <v>0</v>
      </c>
      <c r="EQ393">
        <f>IF(ISNA(ER393),NA(),EQ271)</f>
        <v>0</v>
      </c>
      <c r="ER393">
        <f>IF(OR(ER271="",AND(ER271=ER270,ER271=ER272)),NA(), ER271)</f>
        <v>0</v>
      </c>
      <c r="ES393">
        <f>IF(ISNA(ET393),NA(),ES271)</f>
        <v>0</v>
      </c>
      <c r="ET393">
        <f>IF(OR(ET271="",AND(ET271=ET270,ET271=ET272)),NA(), ET271)</f>
        <v>0</v>
      </c>
      <c r="EU393">
        <f>IF(ISNA(EV393),NA(),EU271)</f>
        <v>0</v>
      </c>
      <c r="EV393">
        <f>IF(OR(EV271="",AND(EV271=EV270,EV271=EV272)),NA(), EV271)</f>
        <v>0</v>
      </c>
      <c r="EW393">
        <f>IF(ISNA(EX393),NA(),EW271)</f>
        <v>0</v>
      </c>
      <c r="EX393">
        <f>IF(OR(EX271="",AND(EX271=EX270,EX271=EX272)),NA(), EX271)</f>
        <v>0</v>
      </c>
      <c r="EY393">
        <f>IF(ISNA(EZ393),NA(),EY271)</f>
        <v>0</v>
      </c>
      <c r="EZ393">
        <f>IF(OR(EZ271="",AND(EZ271=EZ270,EZ271=EZ272)),NA(), EZ271)</f>
        <v>0</v>
      </c>
      <c r="FA393">
        <f>IF(ISNA(FB393),NA(),FA271)</f>
        <v>0</v>
      </c>
      <c r="FB393">
        <f>IF(OR(FB271="",AND(FB271=FB270,FB271=FB272)),NA(), FB271)</f>
        <v>0</v>
      </c>
      <c r="FC393">
        <f>IF(ISNA(FD393),NA(),FC271)</f>
        <v>0</v>
      </c>
      <c r="FD393">
        <f>IF(OR(FD271="",AND(FD271=FD270,FD271=FD272)),NA(), FD271)</f>
        <v>0</v>
      </c>
      <c r="FE393">
        <f>IF(ISNA(FF393),NA(),FE271)</f>
        <v>0</v>
      </c>
      <c r="FF393">
        <f>IF(OR(FF271="",AND(FF271=FF270,FF271=FF272)),NA(), FF271)</f>
        <v>0</v>
      </c>
      <c r="FG393">
        <f>IF(ISNA(FH393),NA(),FG271)</f>
        <v>0</v>
      </c>
      <c r="FH393">
        <f>IF(OR(FH271="",AND(FH271=FH270,FH271=FH272)),NA(), FH271)</f>
        <v>0</v>
      </c>
      <c r="FI393">
        <f>IF(ISNA(FJ393),NA(),FI271)</f>
        <v>0</v>
      </c>
      <c r="FJ393">
        <f>IF(OR(FJ271="",AND(FJ271=FJ270,FJ271=FJ272)),NA(), FJ271)</f>
        <v>0</v>
      </c>
      <c r="FK393">
        <f>IF(ISNA(FL393),NA(),FK271)</f>
        <v>0</v>
      </c>
      <c r="FL393">
        <f>IF(OR(FL271="",AND(FL271=FL270,FL271=FL272)),NA(), FL271)</f>
        <v>0</v>
      </c>
      <c r="FM393">
        <f>IF(ISNA(FN393),NA(),FM271)</f>
        <v>0</v>
      </c>
      <c r="FN393">
        <f>IF(OR(FN271="",AND(FN271=FN270,FN271=FN272)),NA(), FN271)</f>
        <v>0</v>
      </c>
      <c r="FO393">
        <f>IF(ISNA(FP393),NA(),FO271)</f>
        <v>0</v>
      </c>
      <c r="FP393">
        <f>IF(OR(FP271="",AND(FP271=FP270,FP271=FP272)),NA(), FP271)</f>
        <v>0</v>
      </c>
      <c r="FQ393">
        <f>IF(ISNA(FR393),NA(),FQ271)</f>
        <v>0</v>
      </c>
      <c r="FR393">
        <f>IF(OR(FR271="",AND(FR271=FR270,FR271=FR272)),NA(), FR271)</f>
        <v>0</v>
      </c>
      <c r="FS393">
        <f>IF(ISNA(FT393),NA(),FS271)</f>
        <v>0</v>
      </c>
      <c r="FT393">
        <f>IF(OR(FT271="",AND(FT271=FT270,FT271=FT272)),NA(), FT271)</f>
        <v>0</v>
      </c>
      <c r="FU393">
        <f>IF(ISNA(FV393),NA(),FU271)</f>
        <v>0</v>
      </c>
      <c r="FV393">
        <f>IF(OR(FV271="",AND(FV271=FV270,FV271=FV272)),NA(), FV271)</f>
        <v>0</v>
      </c>
      <c r="FW393">
        <f>IF(ISNA(FX393),NA(),FW271)</f>
        <v>0</v>
      </c>
      <c r="FX393">
        <f>IF(OR(FX271="",AND(FX271=FX270,FX271=FX272)),NA(), FX271)</f>
        <v>0</v>
      </c>
      <c r="FY393">
        <f>IF(ISNA(FZ393),NA(),FY271)</f>
        <v>0</v>
      </c>
      <c r="FZ393">
        <f>IF(OR(FZ271="",AND(FZ271=FZ270,FZ271=FZ272)),NA(), FZ271)</f>
        <v>0</v>
      </c>
      <c r="GA393">
        <f>IF(ISNA(GB393),NA(),GA271)</f>
        <v>0</v>
      </c>
      <c r="GB393">
        <f>IF(OR(GB271="",AND(GB271=GB270,GB271=GB272)),NA(), GB271)</f>
        <v>0</v>
      </c>
      <c r="GC393">
        <f>IF(ISNA(GD393),NA(),GC271)</f>
        <v>0</v>
      </c>
      <c r="GD393">
        <f>IF(OR(GD271="",AND(GD271=GD270,GD271=GD272)),NA(), GD271)</f>
        <v>0</v>
      </c>
      <c r="GE393">
        <f>IF(ISNA(GF393),NA(),GE271)</f>
        <v>0</v>
      </c>
      <c r="GF393">
        <f>IF(OR(GF271="",AND(GF271=GF270,GF271=GF272)),NA(), GF271)</f>
        <v>0</v>
      </c>
      <c r="GG393">
        <f>IF(ISNA(GH393),NA(),GG271)</f>
        <v>0</v>
      </c>
      <c r="GH393">
        <f>IF(OR(GH271="",AND(GH271=GH270,GH271=GH272)),NA(), GH271)</f>
        <v>0</v>
      </c>
      <c r="GI393">
        <f>IF(ISNA(GJ393),NA(),GI271)</f>
        <v>0</v>
      </c>
      <c r="GJ393">
        <f>IF(OR(GJ271="",AND(GJ271=GJ270,GJ271=GJ272)),NA(), GJ271)</f>
        <v>0</v>
      </c>
      <c r="GK393">
        <f>IF(ISNA(GL393),NA(),GK271)</f>
        <v>0</v>
      </c>
      <c r="GL393">
        <f>IF(OR(GL271="",AND(GL271=GL270,GL271=GL272)),NA(), GL271)</f>
        <v>0</v>
      </c>
      <c r="GM393">
        <f>IF(ISNA(GN393),NA(),GM271)</f>
        <v>0</v>
      </c>
      <c r="GN393">
        <f>IF(OR(GN271="",AND(GN271=GN270,GN271=GN272)),NA(), GN271)</f>
        <v>0</v>
      </c>
      <c r="GO393">
        <f>IF(ISNA(GP393),NA(),GO271)</f>
        <v>0</v>
      </c>
      <c r="GP393">
        <f>IF(OR(GP271="",AND(GP271=GP270,GP271=GP272)),NA(), GP271)</f>
        <v>0</v>
      </c>
      <c r="GQ393">
        <f>IF(ISNA(GR393),NA(),GQ271)</f>
        <v>0</v>
      </c>
      <c r="GR393">
        <f>IF(OR(GR271="",AND(GR271=GR270,GR271=GR272)),NA(), GR271)</f>
        <v>0</v>
      </c>
      <c r="GS393">
        <f>IF(ISNA(GT393),NA(),GS271)</f>
        <v>0</v>
      </c>
      <c r="GT393">
        <f>IF(OR(GT271="",AND(GT271=GT270,GT271=GT272)),NA(), GT271)</f>
        <v>0</v>
      </c>
      <c r="GU393">
        <f>IF(ISNA(GV393),NA(),GU271)</f>
        <v>0</v>
      </c>
      <c r="GV393">
        <f>IF(OR(GV271="",AND(GV271=GV270,GV271=GV272)),NA(), GV271)</f>
        <v>0</v>
      </c>
      <c r="GW393">
        <f>IF(ISNA(GX393),NA(),GW271)</f>
        <v>0</v>
      </c>
      <c r="GX393">
        <f>IF(OR(GX271="",AND(GX271=GX270,GX271=GX272)),NA(), GX271)</f>
        <v>0</v>
      </c>
      <c r="GY393">
        <f>IF(ISNA(GZ393),NA(),GY271)</f>
        <v>0</v>
      </c>
      <c r="GZ393">
        <f>IF(OR(GZ271="",AND(GZ271=GZ270,GZ271=GZ272)),NA(), GZ271)</f>
        <v>0</v>
      </c>
      <c r="HA393">
        <f>IF(ISNA(HB393),NA(),HA271)</f>
        <v>0</v>
      </c>
      <c r="HB393">
        <f>IF(OR(HB271="",AND(HB271=HB270,HB271=HB272)),NA(), HB271)</f>
        <v>0</v>
      </c>
      <c r="HC393">
        <f>IF(ISNA(HD393),NA(),HC271)</f>
        <v>0</v>
      </c>
      <c r="HD393">
        <f>IF(OR(HD271="",AND(HD271=HD270,HD271=HD272)),NA(), HD271)</f>
        <v>0</v>
      </c>
      <c r="HE393">
        <f>IF(ISNA(HF393),NA(),HE271)</f>
        <v>0</v>
      </c>
      <c r="HF393">
        <f>IF(OR(HF271="",AND(HF271=HF270,HF271=HF272)),NA(), HF271)</f>
        <v>0</v>
      </c>
      <c r="HG393">
        <f>IF(ISNA(HH393),NA(),HG271)</f>
        <v>0</v>
      </c>
      <c r="HH393">
        <f>IF(OR(HH271="",AND(HH271=HH270,HH271=HH272)),NA(), HH271)</f>
        <v>0</v>
      </c>
      <c r="HI393">
        <f>IF(ISNA(HJ393),NA(),HI271)</f>
        <v>0</v>
      </c>
      <c r="HJ393">
        <f>IF(OR(HJ271="",AND(HJ271=HJ270,HJ271=HJ272)),NA(), HJ271)</f>
        <v>0</v>
      </c>
      <c r="HK393">
        <f>IF(ISNA(HL393),NA(),HK271)</f>
        <v>0</v>
      </c>
      <c r="HL393">
        <f>IF(OR(HL271="",AND(HL271=HL270,HL271=HL272)),NA(), HL271)</f>
        <v>0</v>
      </c>
      <c r="HM393">
        <f>IF(ISNA(HN393),NA(),HM271)</f>
        <v>0</v>
      </c>
      <c r="HN393">
        <f>IF(OR(HN271="",AND(HN271=HN270,HN271=HN272)),NA(), HN271)</f>
        <v>0</v>
      </c>
      <c r="HO393">
        <f>IF(ISNA(HP393),NA(),HO271)</f>
        <v>0</v>
      </c>
      <c r="HP393">
        <f>IF(OR(HP271="",AND(HP271=HP270,HP271=HP272)),NA(), HP271)</f>
        <v>0</v>
      </c>
      <c r="HQ393">
        <f>IF(ISNA(HR393),NA(),HQ271)</f>
        <v>0</v>
      </c>
      <c r="HR393">
        <f>IF(OR(HR271="",AND(HR271=HR270,HR271=HR272)),NA(), HR271)</f>
        <v>0</v>
      </c>
      <c r="HS393">
        <f>IF(ISNA(HT393),NA(),HS271)</f>
        <v>0</v>
      </c>
      <c r="HT393">
        <f>IF(OR(HT271="",AND(HT271=HT270,HT271=HT272)),NA(), HT271)</f>
        <v>0</v>
      </c>
      <c r="HU393">
        <f>IF(ISNA(HV393),NA(),HU271)</f>
        <v>0</v>
      </c>
      <c r="HV393">
        <f>IF(OR(HV271="",AND(HV271=HV270,HV271=HV272)),NA(), HV271)</f>
        <v>0</v>
      </c>
      <c r="HW393">
        <f>IF(ISNA(HX393),NA(),HW271)</f>
        <v>0</v>
      </c>
      <c r="HX393">
        <f>IF(OR(HX271="",AND(HX271=HX270,HX271=HX272)),NA(), HX271)</f>
        <v>0</v>
      </c>
      <c r="HY393">
        <f>IF(ISNA(HZ393),NA(),HY271)</f>
        <v>0</v>
      </c>
      <c r="HZ393">
        <f>IF(OR(HZ271="",AND(HZ271=HZ270,HZ271=HZ272)),NA(), HZ271)</f>
        <v>0</v>
      </c>
      <c r="IA393">
        <f>IF(ISNA(IB393),NA(),IA271)</f>
        <v>0</v>
      </c>
      <c r="IB393">
        <f>IF(OR(IB271="",AND(IB271=IB270,IB271=IB272)),NA(), IB271)</f>
        <v>0</v>
      </c>
      <c r="IC393">
        <f>IF(ISNA(ID393),NA(),IC271)</f>
        <v>0</v>
      </c>
      <c r="ID393">
        <f>IF(OR(ID271="",AND(ID271=ID270,ID271=ID272)),NA(), ID271)</f>
        <v>0</v>
      </c>
      <c r="IE393">
        <f>IF(ISNA(IF393),NA(),IE271)</f>
        <v>0</v>
      </c>
      <c r="IF393">
        <f>IF(OR(IF271="",AND(IF271=IF270,IF271=IF272)),NA(), IF271)</f>
        <v>0</v>
      </c>
      <c r="IG393">
        <f>IF(ISNA(IH393),NA(),IG271)</f>
        <v>0</v>
      </c>
      <c r="IH393">
        <f>IF(OR(IH271="",AND(IH271=IH270,IH271=IH272)),NA(), IH271)</f>
        <v>0</v>
      </c>
      <c r="II393">
        <f>IF(ISNA(IJ393),NA(),II271)</f>
        <v>0</v>
      </c>
      <c r="IJ393">
        <f>IF(OR(IJ271="",AND(IJ271=IJ270,IJ271=IJ272)),NA(), IJ271)</f>
        <v>0</v>
      </c>
      <c r="IK393">
        <f>IF(ISNA(IL393),NA(),IK271)</f>
        <v>0</v>
      </c>
      <c r="IL393">
        <f>IF(OR(IL271="",AND(IL271=IL270,IL271=IL272)),NA(), IL271)</f>
        <v>0</v>
      </c>
      <c r="IM393">
        <f>IF(ISNA(IN393),NA(),IM271)</f>
        <v>0</v>
      </c>
      <c r="IN393">
        <f>IF(OR(IN271="",AND(IN271=IN270,IN271=IN272)),NA(), IN271)</f>
        <v>0</v>
      </c>
      <c r="IO393">
        <f>IF(ISNA(IP393),NA(),IO271)</f>
        <v>0</v>
      </c>
      <c r="IP393">
        <f>IF(OR(IP271="",AND(IP271=IP270,IP271=IP272)),NA(), IP271)</f>
        <v>0</v>
      </c>
      <c r="IQ393">
        <f>IF(ISNA(IR393),NA(),IQ271)</f>
        <v>0</v>
      </c>
      <c r="IR393">
        <f>IF(OR(IR271="",AND(IR271=IR270,IR271=IR272)),NA(), IR271)</f>
        <v>0</v>
      </c>
      <c r="IS393">
        <f>IF(ISNA(IT393),NA(),IS271)</f>
        <v>0</v>
      </c>
      <c r="IT393">
        <f>IF(OR(IT271="",AND(IT271=IT270,IT271=IT272)),NA(), IT271)</f>
        <v>0</v>
      </c>
      <c r="IU393">
        <f>IF(ISNA(IV393),NA(),IU271)</f>
        <v>0</v>
      </c>
      <c r="IV393">
        <f>IF(OR(IV271="",AND(IV271=IV270,IV271=IV272)),NA(), IV271)</f>
        <v>0</v>
      </c>
      <c r="IW393">
        <f>IF(ISNA(IX393),NA(),IW271)</f>
        <v>0</v>
      </c>
      <c r="IX393">
        <f>IF(OR(IX271="",AND(IX271=IX270,IX271=IX272)),NA(), IX271)</f>
        <v>0</v>
      </c>
      <c r="IY393">
        <f>IF(ISNA(IZ393),NA(),IY271)</f>
        <v>0</v>
      </c>
      <c r="IZ393">
        <f>IF(OR(IZ271="",AND(IZ271=IZ270,IZ271=IZ272)),NA(), IZ271)</f>
        <v>0</v>
      </c>
      <c r="JA393">
        <f>IF(ISNA(JB393),NA(),JA271)</f>
        <v>0</v>
      </c>
      <c r="JB393">
        <f>IF(OR(JB271="",AND(JB271=JB270,JB271=JB272)),NA(), JB271)</f>
        <v>0</v>
      </c>
      <c r="JC393">
        <f>IF(ISNA(JD393),NA(),JC271)</f>
        <v>0</v>
      </c>
      <c r="JD393">
        <f>IF(OR(JD271="",AND(JD271=JD270,JD271=JD272)),NA(), JD271)</f>
        <v>0</v>
      </c>
      <c r="JE393">
        <f>IF(ISNA(JF393),NA(),JE271)</f>
        <v>0</v>
      </c>
      <c r="JF393">
        <f>IF(OR(JF271="",AND(JF271=JF270,JF271=JF272)),NA(), JF271)</f>
        <v>0</v>
      </c>
      <c r="JG393">
        <f>IF(ISNA(JH393),NA(),JG271)</f>
        <v>0</v>
      </c>
      <c r="JH393">
        <f>IF(OR(JH271="",AND(JH271=JH270,JH271=JH272)),NA(), JH271)</f>
        <v>0</v>
      </c>
      <c r="JI393">
        <f>IF(ISNA(JJ393),NA(),JI271)</f>
        <v>0</v>
      </c>
      <c r="JJ393">
        <f>IF(OR(JJ271="",AND(JJ271=JJ270,JJ271=JJ272)),NA(), JJ271)</f>
        <v>0</v>
      </c>
    </row>
    <row r="394" spans="5:270">
      <c r="E394">
        <f>IF(ISNA(F394),NA(),E272)</f>
        <v>0</v>
      </c>
      <c r="F394">
        <f>IF(OR(F272="",AND(F272=F271,F272=F273)),NA(), F272)</f>
        <v>0</v>
      </c>
      <c r="G394">
        <f>IF(ISNA(H394),NA(),G272)</f>
        <v>0</v>
      </c>
      <c r="H394">
        <f>IF(OR(H272="",AND(H272=H271,H272=H273)),NA(), H272)</f>
        <v>0</v>
      </c>
      <c r="I394">
        <f>IF(ISNA(J394),NA(),I272)</f>
        <v>0</v>
      </c>
      <c r="J394">
        <f>IF(OR(J272="",AND(J272=J271,J272=J273)),NA(), J272)</f>
        <v>0</v>
      </c>
      <c r="K394">
        <f>IF(ISNA(L394),NA(),K272)</f>
        <v>0</v>
      </c>
      <c r="L394">
        <f>IF(OR(L272="",AND(L272=L271,L272=L273)),NA(), L272)</f>
        <v>0</v>
      </c>
      <c r="M394">
        <f>IF(ISNA(N394),NA(),M272)</f>
        <v>0</v>
      </c>
      <c r="N394">
        <f>IF(OR(N272="",AND(N272=N271,N272=N273)),NA(), N272)</f>
        <v>0</v>
      </c>
      <c r="O394">
        <f>IF(ISNA(P394),NA(),O272)</f>
        <v>0</v>
      </c>
      <c r="P394">
        <f>IF(OR(P272="",AND(P272=P271,P272=P273)),NA(), P272)</f>
        <v>0</v>
      </c>
      <c r="Q394">
        <f>IF(ISNA(R394),NA(),Q272)</f>
        <v>0</v>
      </c>
      <c r="R394">
        <f>IF(OR(R272="",AND(R272=R271,R272=R273)),NA(), R272)</f>
        <v>0</v>
      </c>
      <c r="S394">
        <f>IF(ISNA(T394),NA(),S272)</f>
        <v>0</v>
      </c>
      <c r="T394">
        <f>IF(OR(T272="",AND(T272=T271,T272=T273)),NA(), T272)</f>
        <v>0</v>
      </c>
      <c r="U394">
        <f>IF(ISNA(V394),NA(),U272)</f>
        <v>0</v>
      </c>
      <c r="V394">
        <f>IF(OR(V272="",AND(V272=V271,V272=V273)),NA(), V272)</f>
        <v>0</v>
      </c>
      <c r="W394">
        <f>IF(ISNA(X394),NA(),W272)</f>
        <v>0</v>
      </c>
      <c r="X394">
        <f>IF(OR(X272="",AND(X272=X271,X272=X273)),NA(), X272)</f>
        <v>0</v>
      </c>
      <c r="Y394">
        <f>IF(ISNA(Z394),NA(),Y272)</f>
        <v>0</v>
      </c>
      <c r="Z394">
        <f>IF(OR(Z272="",AND(Z272=Z271,Z272=Z273)),NA(), Z272)</f>
        <v>0</v>
      </c>
      <c r="AA394">
        <f>IF(ISNA(AB394),NA(),AA272)</f>
        <v>0</v>
      </c>
      <c r="AB394">
        <f>IF(OR(AB272="",AND(AB272=AB271,AB272=AB273)),NA(), AB272)</f>
        <v>0</v>
      </c>
      <c r="AC394">
        <f>IF(ISNA(AD394),NA(),AC272)</f>
        <v>0</v>
      </c>
      <c r="AD394">
        <f>IF(OR(AD272="",AND(AD272=AD271,AD272=AD273)),NA(), AD272)</f>
        <v>0</v>
      </c>
      <c r="AE394">
        <f>IF(ISNA(AF394),NA(),AE272)</f>
        <v>0</v>
      </c>
      <c r="AF394">
        <f>IF(OR(AF272="",AND(AF272=AF271,AF272=AF273)),NA(), AF272)</f>
        <v>0</v>
      </c>
      <c r="AG394">
        <f>IF(ISNA(AH394),NA(),AG272)</f>
        <v>0</v>
      </c>
      <c r="AH394">
        <f>IF(OR(AH272="",AND(AH272=AH271,AH272=AH273)),NA(), AH272)</f>
        <v>0</v>
      </c>
      <c r="AI394">
        <f>IF(ISNA(AJ394),NA(),AI272)</f>
        <v>0</v>
      </c>
      <c r="AJ394">
        <f>IF(OR(AJ272="",AND(AJ272=AJ271,AJ272=AJ273)),NA(), AJ272)</f>
        <v>0</v>
      </c>
      <c r="AK394">
        <f>IF(ISNA(AL394),NA(),AK272)</f>
        <v>0</v>
      </c>
      <c r="AL394">
        <f>IF(OR(AL272="",AND(AL272=AL271,AL272=AL273)),NA(), AL272)</f>
        <v>0</v>
      </c>
      <c r="AM394">
        <f>IF(ISNA(AN394),NA(),AM272)</f>
        <v>0</v>
      </c>
      <c r="AN394">
        <f>IF(OR(AN272="",AND(AN272=AN271,AN272=AN273)),NA(), AN272)</f>
        <v>0</v>
      </c>
      <c r="AO394">
        <f>IF(ISNA(AP394),NA(),AO272)</f>
        <v>0</v>
      </c>
      <c r="AP394">
        <f>IF(OR(AP272="",AND(AP272=AP271,AP272=AP273)),NA(), AP272)</f>
        <v>0</v>
      </c>
      <c r="AQ394">
        <f>IF(ISNA(AR394),NA(),AQ272)</f>
        <v>0</v>
      </c>
      <c r="AR394">
        <f>IF(OR(AR272="",AND(AR272=AR271,AR272=AR273)),NA(), AR272)</f>
        <v>0</v>
      </c>
      <c r="AS394">
        <f>IF(ISNA(AT394),NA(),AS272)</f>
        <v>0</v>
      </c>
      <c r="AT394">
        <f>IF(OR(AT272="",AND(AT272=AT271,AT272=AT273)),NA(), AT272)</f>
        <v>0</v>
      </c>
      <c r="AU394">
        <f>IF(ISNA(AV394),NA(),AU272)</f>
        <v>0</v>
      </c>
      <c r="AV394">
        <f>IF(OR(AV272="",AND(AV272=AV271,AV272=AV273)),NA(), AV272)</f>
        <v>0</v>
      </c>
      <c r="AW394">
        <f>IF(ISNA(AX394),NA(),AW272)</f>
        <v>0</v>
      </c>
      <c r="AX394">
        <f>IF(OR(AX272="",AND(AX272=AX271,AX272=AX273)),NA(), AX272)</f>
        <v>0</v>
      </c>
      <c r="AY394">
        <f>IF(ISNA(AZ394),NA(),AY272)</f>
        <v>0</v>
      </c>
      <c r="AZ394">
        <f>IF(OR(AZ272="",AND(AZ272=AZ271,AZ272=AZ273)),NA(), AZ272)</f>
        <v>0</v>
      </c>
      <c r="BA394">
        <f>IF(ISNA(BB394),NA(),BA272)</f>
        <v>0</v>
      </c>
      <c r="BB394">
        <f>IF(OR(BB272="",AND(BB272=BB271,BB272=BB273)),NA(), BB272)</f>
        <v>0</v>
      </c>
      <c r="BC394">
        <f>IF(ISNA(BD394),NA(),BC272)</f>
        <v>0</v>
      </c>
      <c r="BD394">
        <f>IF(OR(BD272="",AND(BD272=BD271,BD272=BD273)),NA(), BD272)</f>
        <v>0</v>
      </c>
      <c r="BE394">
        <f>IF(ISNA(BF394),NA(),BE272)</f>
        <v>0</v>
      </c>
      <c r="BF394">
        <f>IF(OR(BF272="",AND(BF272=BF271,BF272=BF273)),NA(), BF272)</f>
        <v>0</v>
      </c>
      <c r="BG394">
        <f>IF(ISNA(BH394),NA(),BG272)</f>
        <v>0</v>
      </c>
      <c r="BH394">
        <f>IF(OR(BH272="",AND(BH272=BH271,BH272=BH273)),NA(), BH272)</f>
        <v>0</v>
      </c>
      <c r="BI394">
        <f>IF(ISNA(BJ394),NA(),BI272)</f>
        <v>0</v>
      </c>
      <c r="BJ394">
        <f>IF(OR(BJ272="",AND(BJ272=BJ271,BJ272=BJ273)),NA(), BJ272)</f>
        <v>0</v>
      </c>
      <c r="BK394">
        <f>IF(ISNA(BL394),NA(),BK272)</f>
        <v>0</v>
      </c>
      <c r="BL394">
        <f>IF(OR(BL272="",AND(BL272=BL271,BL272=BL273)),NA(), BL272)</f>
        <v>0</v>
      </c>
      <c r="BM394">
        <f>IF(ISNA(BN394),NA(),BM272)</f>
        <v>0</v>
      </c>
      <c r="BN394">
        <f>IF(OR(BN272="",AND(BN272=BN271,BN272=BN273)),NA(), BN272)</f>
        <v>0</v>
      </c>
      <c r="BO394">
        <f>IF(ISNA(BP394),NA(),BO272)</f>
        <v>0</v>
      </c>
      <c r="BP394">
        <f>IF(OR(BP272="",AND(BP272=BP271,BP272=BP273)),NA(), BP272)</f>
        <v>0</v>
      </c>
      <c r="BQ394">
        <f>IF(ISNA(BR394),NA(),BQ272)</f>
        <v>0</v>
      </c>
      <c r="BR394">
        <f>IF(OR(BR272="",AND(BR272=BR271,BR272=BR273)),NA(), BR272)</f>
        <v>0</v>
      </c>
      <c r="BS394">
        <f>IF(ISNA(BT394),NA(),BS272)</f>
        <v>0</v>
      </c>
      <c r="BT394">
        <f>IF(OR(BT272="",AND(BT272=BT271,BT272=BT273)),NA(), BT272)</f>
        <v>0</v>
      </c>
      <c r="BU394">
        <f>IF(ISNA(BV394),NA(),BU272)</f>
        <v>0</v>
      </c>
      <c r="BV394">
        <f>IF(OR(BV272="",AND(BV272=BV271,BV272=BV273)),NA(), BV272)</f>
        <v>0</v>
      </c>
      <c r="BW394">
        <f>IF(ISNA(BX394),NA(),BW272)</f>
        <v>0</v>
      </c>
      <c r="BX394">
        <f>IF(OR(BX272="",AND(BX272=BX271,BX272=BX273)),NA(), BX272)</f>
        <v>0</v>
      </c>
      <c r="BY394">
        <f>IF(ISNA(BZ394),NA(),BY272)</f>
        <v>0</v>
      </c>
      <c r="BZ394">
        <f>IF(OR(BZ272="",AND(BZ272=BZ271,BZ272=BZ273)),NA(), BZ272)</f>
        <v>0</v>
      </c>
      <c r="CA394">
        <f>IF(ISNA(CB394),NA(),CA272)</f>
        <v>0</v>
      </c>
      <c r="CB394">
        <f>IF(OR(CB272="",AND(CB272=CB271,CB272=CB273)),NA(), CB272)</f>
        <v>0</v>
      </c>
      <c r="CC394">
        <f>IF(ISNA(CD394),NA(),CC272)</f>
        <v>0</v>
      </c>
      <c r="CD394">
        <f>IF(OR(CD272="",AND(CD272=CD271,CD272=CD273)),NA(), CD272)</f>
        <v>0</v>
      </c>
      <c r="CE394">
        <f>IF(ISNA(CF394),NA(),CE272)</f>
        <v>0</v>
      </c>
      <c r="CF394">
        <f>IF(OR(CF272="",AND(CF272=CF271,CF272=CF273)),NA(), CF272)</f>
        <v>0</v>
      </c>
      <c r="CG394">
        <f>IF(ISNA(CH394),NA(),CG272)</f>
        <v>0</v>
      </c>
      <c r="CH394">
        <f>IF(OR(CH272="",AND(CH272=CH271,CH272=CH273)),NA(), CH272)</f>
        <v>0</v>
      </c>
      <c r="CI394">
        <f>IF(ISNA(CJ394),NA(),CI272)</f>
        <v>0</v>
      </c>
      <c r="CJ394">
        <f>IF(OR(CJ272="",AND(CJ272=CJ271,CJ272=CJ273)),NA(), CJ272)</f>
        <v>0</v>
      </c>
      <c r="CK394">
        <f>IF(ISNA(CL394),NA(),CK272)</f>
        <v>0</v>
      </c>
      <c r="CL394">
        <f>IF(OR(CL272="",AND(CL272=CL271,CL272=CL273)),NA(), CL272)</f>
        <v>0</v>
      </c>
      <c r="CM394">
        <f>IF(ISNA(CN394),NA(),CM272)</f>
        <v>0</v>
      </c>
      <c r="CN394">
        <f>IF(OR(CN272="",AND(CN272=CN271,CN272=CN273)),NA(), CN272)</f>
        <v>0</v>
      </c>
      <c r="CO394">
        <f>IF(ISNA(CP394),NA(),CO272)</f>
        <v>0</v>
      </c>
      <c r="CP394">
        <f>IF(OR(CP272="",AND(CP272=CP271,CP272=CP273)),NA(), CP272)</f>
        <v>0</v>
      </c>
      <c r="CQ394">
        <f>IF(ISNA(CR394),NA(),CQ272)</f>
        <v>0</v>
      </c>
      <c r="CR394">
        <f>IF(OR(CR272="",AND(CR272=CR271,CR272=CR273)),NA(), CR272)</f>
        <v>0</v>
      </c>
      <c r="CS394">
        <f>IF(ISNA(CT394),NA(),CS272)</f>
        <v>0</v>
      </c>
      <c r="CT394">
        <f>IF(OR(CT272="",AND(CT272=CT271,CT272=CT273)),NA(), CT272)</f>
        <v>0</v>
      </c>
      <c r="CU394">
        <f>IF(ISNA(CV394),NA(),CU272)</f>
        <v>0</v>
      </c>
      <c r="CV394">
        <f>IF(OR(CV272="",AND(CV272=CV271,CV272=CV273)),NA(), CV272)</f>
        <v>0</v>
      </c>
      <c r="CW394">
        <f>IF(ISNA(CX394),NA(),CW272)</f>
        <v>0</v>
      </c>
      <c r="CX394">
        <f>IF(OR(CX272="",AND(CX272=CX271,CX272=CX273)),NA(), CX272)</f>
        <v>0</v>
      </c>
      <c r="CY394">
        <f>IF(ISNA(CZ394),NA(),CY272)</f>
        <v>0</v>
      </c>
      <c r="CZ394">
        <f>IF(OR(CZ272="",AND(CZ272=CZ271,CZ272=CZ273)),NA(), CZ272)</f>
        <v>0</v>
      </c>
      <c r="DA394">
        <f>IF(ISNA(DB394),NA(),DA272)</f>
        <v>0</v>
      </c>
      <c r="DB394">
        <f>IF(OR(DB272="",AND(DB272=DB271,DB272=DB273)),NA(), DB272)</f>
        <v>0</v>
      </c>
      <c r="DC394">
        <f>IF(ISNA(DD394),NA(),DC272)</f>
        <v>0</v>
      </c>
      <c r="DD394">
        <f>IF(OR(DD272="",AND(DD272=DD271,DD272=DD273)),NA(), DD272)</f>
        <v>0</v>
      </c>
      <c r="DE394">
        <f>IF(ISNA(DF394),NA(),DE272)</f>
        <v>0</v>
      </c>
      <c r="DF394">
        <f>IF(OR(DF272="",AND(DF272=DF271,DF272=DF273)),NA(), DF272)</f>
        <v>0</v>
      </c>
      <c r="DG394">
        <f>IF(ISNA(DH394),NA(),DG272)</f>
        <v>0</v>
      </c>
      <c r="DH394">
        <f>IF(OR(DH272="",AND(DH272=DH271,DH272=DH273)),NA(), DH272)</f>
        <v>0</v>
      </c>
      <c r="DI394">
        <f>IF(ISNA(DJ394),NA(),DI272)</f>
        <v>0</v>
      </c>
      <c r="DJ394">
        <f>IF(OR(DJ272="",AND(DJ272=DJ271,DJ272=DJ273)),NA(), DJ272)</f>
        <v>0</v>
      </c>
      <c r="DK394">
        <f>IF(ISNA(DL394),NA(),DK272)</f>
        <v>0</v>
      </c>
      <c r="DL394">
        <f>IF(OR(DL272="",AND(DL272=DL271,DL272=DL273)),NA(), DL272)</f>
        <v>0</v>
      </c>
      <c r="DM394">
        <f>IF(ISNA(DN394),NA(),DM272)</f>
        <v>0</v>
      </c>
      <c r="DN394">
        <f>IF(OR(DN272="",AND(DN272=DN271,DN272=DN273)),NA(), DN272)</f>
        <v>0</v>
      </c>
      <c r="DO394">
        <f>IF(ISNA(DP394),NA(),DO272)</f>
        <v>0</v>
      </c>
      <c r="DP394">
        <f>IF(OR(DP272="",AND(DP272=DP271,DP272=DP273)),NA(), DP272)</f>
        <v>0</v>
      </c>
      <c r="DQ394">
        <f>IF(ISNA(DR394),NA(),DQ272)</f>
        <v>0</v>
      </c>
      <c r="DR394">
        <f>IF(OR(DR272="",AND(DR272=DR271,DR272=DR273)),NA(), DR272)</f>
        <v>0</v>
      </c>
      <c r="DS394">
        <f>IF(ISNA(DT394),NA(),DS272)</f>
        <v>0</v>
      </c>
      <c r="DT394">
        <f>IF(OR(DT272="",AND(DT272=DT271,DT272=DT273)),NA(), DT272)</f>
        <v>0</v>
      </c>
      <c r="DU394">
        <f>IF(ISNA(DV394),NA(),DU272)</f>
        <v>0</v>
      </c>
      <c r="DV394">
        <f>IF(OR(DV272="",AND(DV272=DV271,DV272=DV273)),NA(), DV272)</f>
        <v>0</v>
      </c>
      <c r="DW394">
        <f>IF(ISNA(DX394),NA(),DW272)</f>
        <v>0</v>
      </c>
      <c r="DX394">
        <f>IF(OR(DX272="",AND(DX272=DX271,DX272=DX273)),NA(), DX272)</f>
        <v>0</v>
      </c>
      <c r="DY394">
        <f>IF(ISNA(DZ394),NA(),DY272)</f>
        <v>0</v>
      </c>
      <c r="DZ394">
        <f>IF(OR(DZ272="",AND(DZ272=DZ271,DZ272=DZ273)),NA(), DZ272)</f>
        <v>0</v>
      </c>
      <c r="EA394">
        <f>IF(ISNA(EB394),NA(),EA272)</f>
        <v>0</v>
      </c>
      <c r="EB394">
        <f>IF(OR(EB272="",AND(EB272=EB271,EB272=EB273)),NA(), EB272)</f>
        <v>0</v>
      </c>
      <c r="EC394">
        <f>IF(ISNA(ED394),NA(),EC272)</f>
        <v>0</v>
      </c>
      <c r="ED394">
        <f>IF(OR(ED272="",AND(ED272=ED271,ED272=ED273)),NA(), ED272)</f>
        <v>0</v>
      </c>
      <c r="EE394">
        <f>IF(ISNA(EF394),NA(),EE272)</f>
        <v>0</v>
      </c>
      <c r="EF394">
        <f>IF(OR(EF272="",AND(EF272=EF271,EF272=EF273)),NA(), EF272)</f>
        <v>0</v>
      </c>
      <c r="EI394">
        <f>IF(ISNA(EJ394),NA(),EI272)</f>
        <v>0</v>
      </c>
      <c r="EJ394">
        <f>IF(OR(EJ272="",AND(EJ272=EJ271,EJ272=EJ273)),NA(), EJ272)</f>
        <v>0</v>
      </c>
      <c r="EK394">
        <f>IF(ISNA(EL394),NA(),EK272)</f>
        <v>0</v>
      </c>
      <c r="EL394">
        <f>IF(OR(EL272="",AND(EL272=EL271,EL272=EL273)),NA(), EL272)</f>
        <v>0</v>
      </c>
      <c r="EM394">
        <f>IF(ISNA(EN394),NA(),EM272)</f>
        <v>0</v>
      </c>
      <c r="EN394">
        <f>IF(OR(EN272="",AND(EN272=EN271,EN272=EN273)),NA(), EN272)</f>
        <v>0</v>
      </c>
      <c r="EO394">
        <f>IF(ISNA(EP394),NA(),EO272)</f>
        <v>0</v>
      </c>
      <c r="EP394">
        <f>IF(OR(EP272="",AND(EP272=EP271,EP272=EP273)),NA(), EP272)</f>
        <v>0</v>
      </c>
      <c r="EQ394">
        <f>IF(ISNA(ER394),NA(),EQ272)</f>
        <v>0</v>
      </c>
      <c r="ER394">
        <f>IF(OR(ER272="",AND(ER272=ER271,ER272=ER273)),NA(), ER272)</f>
        <v>0</v>
      </c>
      <c r="ES394">
        <f>IF(ISNA(ET394),NA(),ES272)</f>
        <v>0</v>
      </c>
      <c r="ET394">
        <f>IF(OR(ET272="",AND(ET272=ET271,ET272=ET273)),NA(), ET272)</f>
        <v>0</v>
      </c>
      <c r="EU394">
        <f>IF(ISNA(EV394),NA(),EU272)</f>
        <v>0</v>
      </c>
      <c r="EV394">
        <f>IF(OR(EV272="",AND(EV272=EV271,EV272=EV273)),NA(), EV272)</f>
        <v>0</v>
      </c>
      <c r="EW394">
        <f>IF(ISNA(EX394),NA(),EW272)</f>
        <v>0</v>
      </c>
      <c r="EX394">
        <f>IF(OR(EX272="",AND(EX272=EX271,EX272=EX273)),NA(), EX272)</f>
        <v>0</v>
      </c>
      <c r="EY394">
        <f>IF(ISNA(EZ394),NA(),EY272)</f>
        <v>0</v>
      </c>
      <c r="EZ394">
        <f>IF(OR(EZ272="",AND(EZ272=EZ271,EZ272=EZ273)),NA(), EZ272)</f>
        <v>0</v>
      </c>
      <c r="FA394">
        <f>IF(ISNA(FB394),NA(),FA272)</f>
        <v>0</v>
      </c>
      <c r="FB394">
        <f>IF(OR(FB272="",AND(FB272=FB271,FB272=FB273)),NA(), FB272)</f>
        <v>0</v>
      </c>
      <c r="FC394">
        <f>IF(ISNA(FD394),NA(),FC272)</f>
        <v>0</v>
      </c>
      <c r="FD394">
        <f>IF(OR(FD272="",AND(FD272=FD271,FD272=FD273)),NA(), FD272)</f>
        <v>0</v>
      </c>
      <c r="FE394">
        <f>IF(ISNA(FF394),NA(),FE272)</f>
        <v>0</v>
      </c>
      <c r="FF394">
        <f>IF(OR(FF272="",AND(FF272=FF271,FF272=FF273)),NA(), FF272)</f>
        <v>0</v>
      </c>
      <c r="FG394">
        <f>IF(ISNA(FH394),NA(),FG272)</f>
        <v>0</v>
      </c>
      <c r="FH394">
        <f>IF(OR(FH272="",AND(FH272=FH271,FH272=FH273)),NA(), FH272)</f>
        <v>0</v>
      </c>
      <c r="FI394">
        <f>IF(ISNA(FJ394),NA(),FI272)</f>
        <v>0</v>
      </c>
      <c r="FJ394">
        <f>IF(OR(FJ272="",AND(FJ272=FJ271,FJ272=FJ273)),NA(), FJ272)</f>
        <v>0</v>
      </c>
      <c r="FK394">
        <f>IF(ISNA(FL394),NA(),FK272)</f>
        <v>0</v>
      </c>
      <c r="FL394">
        <f>IF(OR(FL272="",AND(FL272=FL271,FL272=FL273)),NA(), FL272)</f>
        <v>0</v>
      </c>
      <c r="FM394">
        <f>IF(ISNA(FN394),NA(),FM272)</f>
        <v>0</v>
      </c>
      <c r="FN394">
        <f>IF(OR(FN272="",AND(FN272=FN271,FN272=FN273)),NA(), FN272)</f>
        <v>0</v>
      </c>
      <c r="FO394">
        <f>IF(ISNA(FP394),NA(),FO272)</f>
        <v>0</v>
      </c>
      <c r="FP394">
        <f>IF(OR(FP272="",AND(FP272=FP271,FP272=FP273)),NA(), FP272)</f>
        <v>0</v>
      </c>
      <c r="FQ394">
        <f>IF(ISNA(FR394),NA(),FQ272)</f>
        <v>0</v>
      </c>
      <c r="FR394">
        <f>IF(OR(FR272="",AND(FR272=FR271,FR272=FR273)),NA(), FR272)</f>
        <v>0</v>
      </c>
      <c r="FS394">
        <f>IF(ISNA(FT394),NA(),FS272)</f>
        <v>0</v>
      </c>
      <c r="FT394">
        <f>IF(OR(FT272="",AND(FT272=FT271,FT272=FT273)),NA(), FT272)</f>
        <v>0</v>
      </c>
      <c r="FU394">
        <f>IF(ISNA(FV394),NA(),FU272)</f>
        <v>0</v>
      </c>
      <c r="FV394">
        <f>IF(OR(FV272="",AND(FV272=FV271,FV272=FV273)),NA(), FV272)</f>
        <v>0</v>
      </c>
      <c r="FW394">
        <f>IF(ISNA(FX394),NA(),FW272)</f>
        <v>0</v>
      </c>
      <c r="FX394">
        <f>IF(OR(FX272="",AND(FX272=FX271,FX272=FX273)),NA(), FX272)</f>
        <v>0</v>
      </c>
      <c r="FY394">
        <f>IF(ISNA(FZ394),NA(),FY272)</f>
        <v>0</v>
      </c>
      <c r="FZ394">
        <f>IF(OR(FZ272="",AND(FZ272=FZ271,FZ272=FZ273)),NA(), FZ272)</f>
        <v>0</v>
      </c>
      <c r="GA394">
        <f>IF(ISNA(GB394),NA(),GA272)</f>
        <v>0</v>
      </c>
      <c r="GB394">
        <f>IF(OR(GB272="",AND(GB272=GB271,GB272=GB273)),NA(), GB272)</f>
        <v>0</v>
      </c>
      <c r="GC394">
        <f>IF(ISNA(GD394),NA(),GC272)</f>
        <v>0</v>
      </c>
      <c r="GD394">
        <f>IF(OR(GD272="",AND(GD272=GD271,GD272=GD273)),NA(), GD272)</f>
        <v>0</v>
      </c>
      <c r="GE394">
        <f>IF(ISNA(GF394),NA(),GE272)</f>
        <v>0</v>
      </c>
      <c r="GF394">
        <f>IF(OR(GF272="",AND(GF272=GF271,GF272=GF273)),NA(), GF272)</f>
        <v>0</v>
      </c>
      <c r="GG394">
        <f>IF(ISNA(GH394),NA(),GG272)</f>
        <v>0</v>
      </c>
      <c r="GH394">
        <f>IF(OR(GH272="",AND(GH272=GH271,GH272=GH273)),NA(), GH272)</f>
        <v>0</v>
      </c>
      <c r="GI394">
        <f>IF(ISNA(GJ394),NA(),GI272)</f>
        <v>0</v>
      </c>
      <c r="GJ394">
        <f>IF(OR(GJ272="",AND(GJ272=GJ271,GJ272=GJ273)),NA(), GJ272)</f>
        <v>0</v>
      </c>
      <c r="GK394">
        <f>IF(ISNA(GL394),NA(),GK272)</f>
        <v>0</v>
      </c>
      <c r="GL394">
        <f>IF(OR(GL272="",AND(GL272=GL271,GL272=GL273)),NA(), GL272)</f>
        <v>0</v>
      </c>
      <c r="GM394">
        <f>IF(ISNA(GN394),NA(),GM272)</f>
        <v>0</v>
      </c>
      <c r="GN394">
        <f>IF(OR(GN272="",AND(GN272=GN271,GN272=GN273)),NA(), GN272)</f>
        <v>0</v>
      </c>
      <c r="GO394">
        <f>IF(ISNA(GP394),NA(),GO272)</f>
        <v>0</v>
      </c>
      <c r="GP394">
        <f>IF(OR(GP272="",AND(GP272=GP271,GP272=GP273)),NA(), GP272)</f>
        <v>0</v>
      </c>
      <c r="GQ394">
        <f>IF(ISNA(GR394),NA(),GQ272)</f>
        <v>0</v>
      </c>
      <c r="GR394">
        <f>IF(OR(GR272="",AND(GR272=GR271,GR272=GR273)),NA(), GR272)</f>
        <v>0</v>
      </c>
      <c r="GS394">
        <f>IF(ISNA(GT394),NA(),GS272)</f>
        <v>0</v>
      </c>
      <c r="GT394">
        <f>IF(OR(GT272="",AND(GT272=GT271,GT272=GT273)),NA(), GT272)</f>
        <v>0</v>
      </c>
      <c r="GU394">
        <f>IF(ISNA(GV394),NA(),GU272)</f>
        <v>0</v>
      </c>
      <c r="GV394">
        <f>IF(OR(GV272="",AND(GV272=GV271,GV272=GV273)),NA(), GV272)</f>
        <v>0</v>
      </c>
      <c r="GW394">
        <f>IF(ISNA(GX394),NA(),GW272)</f>
        <v>0</v>
      </c>
      <c r="GX394">
        <f>IF(OR(GX272="",AND(GX272=GX271,GX272=GX273)),NA(), GX272)</f>
        <v>0</v>
      </c>
      <c r="GY394">
        <f>IF(ISNA(GZ394),NA(),GY272)</f>
        <v>0</v>
      </c>
      <c r="GZ394">
        <f>IF(OR(GZ272="",AND(GZ272=GZ271,GZ272=GZ273)),NA(), GZ272)</f>
        <v>0</v>
      </c>
      <c r="HA394">
        <f>IF(ISNA(HB394),NA(),HA272)</f>
        <v>0</v>
      </c>
      <c r="HB394">
        <f>IF(OR(HB272="",AND(HB272=HB271,HB272=HB273)),NA(), HB272)</f>
        <v>0</v>
      </c>
      <c r="HC394">
        <f>IF(ISNA(HD394),NA(),HC272)</f>
        <v>0</v>
      </c>
      <c r="HD394">
        <f>IF(OR(HD272="",AND(HD272=HD271,HD272=HD273)),NA(), HD272)</f>
        <v>0</v>
      </c>
      <c r="HE394">
        <f>IF(ISNA(HF394),NA(),HE272)</f>
        <v>0</v>
      </c>
      <c r="HF394">
        <f>IF(OR(HF272="",AND(HF272=HF271,HF272=HF273)),NA(), HF272)</f>
        <v>0</v>
      </c>
      <c r="HG394">
        <f>IF(ISNA(HH394),NA(),HG272)</f>
        <v>0</v>
      </c>
      <c r="HH394">
        <f>IF(OR(HH272="",AND(HH272=HH271,HH272=HH273)),NA(), HH272)</f>
        <v>0</v>
      </c>
      <c r="HI394">
        <f>IF(ISNA(HJ394),NA(),HI272)</f>
        <v>0</v>
      </c>
      <c r="HJ394">
        <f>IF(OR(HJ272="",AND(HJ272=HJ271,HJ272=HJ273)),NA(), HJ272)</f>
        <v>0</v>
      </c>
      <c r="HK394">
        <f>IF(ISNA(HL394),NA(),HK272)</f>
        <v>0</v>
      </c>
      <c r="HL394">
        <f>IF(OR(HL272="",AND(HL272=HL271,HL272=HL273)),NA(), HL272)</f>
        <v>0</v>
      </c>
      <c r="HM394">
        <f>IF(ISNA(HN394),NA(),HM272)</f>
        <v>0</v>
      </c>
      <c r="HN394">
        <f>IF(OR(HN272="",AND(HN272=HN271,HN272=HN273)),NA(), HN272)</f>
        <v>0</v>
      </c>
      <c r="HO394">
        <f>IF(ISNA(HP394),NA(),HO272)</f>
        <v>0</v>
      </c>
      <c r="HP394">
        <f>IF(OR(HP272="",AND(HP272=HP271,HP272=HP273)),NA(), HP272)</f>
        <v>0</v>
      </c>
      <c r="HQ394">
        <f>IF(ISNA(HR394),NA(),HQ272)</f>
        <v>0</v>
      </c>
      <c r="HR394">
        <f>IF(OR(HR272="",AND(HR272=HR271,HR272=HR273)),NA(), HR272)</f>
        <v>0</v>
      </c>
      <c r="HS394">
        <f>IF(ISNA(HT394),NA(),HS272)</f>
        <v>0</v>
      </c>
      <c r="HT394">
        <f>IF(OR(HT272="",AND(HT272=HT271,HT272=HT273)),NA(), HT272)</f>
        <v>0</v>
      </c>
      <c r="HU394">
        <f>IF(ISNA(HV394),NA(),HU272)</f>
        <v>0</v>
      </c>
      <c r="HV394">
        <f>IF(OR(HV272="",AND(HV272=HV271,HV272=HV273)),NA(), HV272)</f>
        <v>0</v>
      </c>
      <c r="HW394">
        <f>IF(ISNA(HX394),NA(),HW272)</f>
        <v>0</v>
      </c>
      <c r="HX394">
        <f>IF(OR(HX272="",AND(HX272=HX271,HX272=HX273)),NA(), HX272)</f>
        <v>0</v>
      </c>
      <c r="HY394">
        <f>IF(ISNA(HZ394),NA(),HY272)</f>
        <v>0</v>
      </c>
      <c r="HZ394">
        <f>IF(OR(HZ272="",AND(HZ272=HZ271,HZ272=HZ273)),NA(), HZ272)</f>
        <v>0</v>
      </c>
      <c r="IA394">
        <f>IF(ISNA(IB394),NA(),IA272)</f>
        <v>0</v>
      </c>
      <c r="IB394">
        <f>IF(OR(IB272="",AND(IB272=IB271,IB272=IB273)),NA(), IB272)</f>
        <v>0</v>
      </c>
      <c r="IC394">
        <f>IF(ISNA(ID394),NA(),IC272)</f>
        <v>0</v>
      </c>
      <c r="ID394">
        <f>IF(OR(ID272="",AND(ID272=ID271,ID272=ID273)),NA(), ID272)</f>
        <v>0</v>
      </c>
      <c r="IE394">
        <f>IF(ISNA(IF394),NA(),IE272)</f>
        <v>0</v>
      </c>
      <c r="IF394">
        <f>IF(OR(IF272="",AND(IF272=IF271,IF272=IF273)),NA(), IF272)</f>
        <v>0</v>
      </c>
      <c r="IG394">
        <f>IF(ISNA(IH394),NA(),IG272)</f>
        <v>0</v>
      </c>
      <c r="IH394">
        <f>IF(OR(IH272="",AND(IH272=IH271,IH272=IH273)),NA(), IH272)</f>
        <v>0</v>
      </c>
      <c r="II394">
        <f>IF(ISNA(IJ394),NA(),II272)</f>
        <v>0</v>
      </c>
      <c r="IJ394">
        <f>IF(OR(IJ272="",AND(IJ272=IJ271,IJ272=IJ273)),NA(), IJ272)</f>
        <v>0</v>
      </c>
      <c r="IK394">
        <f>IF(ISNA(IL394),NA(),IK272)</f>
        <v>0</v>
      </c>
      <c r="IL394">
        <f>IF(OR(IL272="",AND(IL272=IL271,IL272=IL273)),NA(), IL272)</f>
        <v>0</v>
      </c>
      <c r="IM394">
        <f>IF(ISNA(IN394),NA(),IM272)</f>
        <v>0</v>
      </c>
      <c r="IN394">
        <f>IF(OR(IN272="",AND(IN272=IN271,IN272=IN273)),NA(), IN272)</f>
        <v>0</v>
      </c>
      <c r="IO394">
        <f>IF(ISNA(IP394),NA(),IO272)</f>
        <v>0</v>
      </c>
      <c r="IP394">
        <f>IF(OR(IP272="",AND(IP272=IP271,IP272=IP273)),NA(), IP272)</f>
        <v>0</v>
      </c>
      <c r="IQ394">
        <f>IF(ISNA(IR394),NA(),IQ272)</f>
        <v>0</v>
      </c>
      <c r="IR394">
        <f>IF(OR(IR272="",AND(IR272=IR271,IR272=IR273)),NA(), IR272)</f>
        <v>0</v>
      </c>
      <c r="IS394">
        <f>IF(ISNA(IT394),NA(),IS272)</f>
        <v>0</v>
      </c>
      <c r="IT394">
        <f>IF(OR(IT272="",AND(IT272=IT271,IT272=IT273)),NA(), IT272)</f>
        <v>0</v>
      </c>
      <c r="IU394">
        <f>IF(ISNA(IV394),NA(),IU272)</f>
        <v>0</v>
      </c>
      <c r="IV394">
        <f>IF(OR(IV272="",AND(IV272=IV271,IV272=IV273)),NA(), IV272)</f>
        <v>0</v>
      </c>
      <c r="IW394">
        <f>IF(ISNA(IX394),NA(),IW272)</f>
        <v>0</v>
      </c>
      <c r="IX394">
        <f>IF(OR(IX272="",AND(IX272=IX271,IX272=IX273)),NA(), IX272)</f>
        <v>0</v>
      </c>
      <c r="IY394">
        <f>IF(ISNA(IZ394),NA(),IY272)</f>
        <v>0</v>
      </c>
      <c r="IZ394">
        <f>IF(OR(IZ272="",AND(IZ272=IZ271,IZ272=IZ273)),NA(), IZ272)</f>
        <v>0</v>
      </c>
      <c r="JA394">
        <f>IF(ISNA(JB394),NA(),JA272)</f>
        <v>0</v>
      </c>
      <c r="JB394">
        <f>IF(OR(JB272="",AND(JB272=JB271,JB272=JB273)),NA(), JB272)</f>
        <v>0</v>
      </c>
      <c r="JC394">
        <f>IF(ISNA(JD394),NA(),JC272)</f>
        <v>0</v>
      </c>
      <c r="JD394">
        <f>IF(OR(JD272="",AND(JD272=JD271,JD272=JD273)),NA(), JD272)</f>
        <v>0</v>
      </c>
      <c r="JE394">
        <f>IF(ISNA(JF394),NA(),JE272)</f>
        <v>0</v>
      </c>
      <c r="JF394">
        <f>IF(OR(JF272="",AND(JF272=JF271,JF272=JF273)),NA(), JF272)</f>
        <v>0</v>
      </c>
      <c r="JG394">
        <f>IF(ISNA(JH394),NA(),JG272)</f>
        <v>0</v>
      </c>
      <c r="JH394">
        <f>IF(OR(JH272="",AND(JH272=JH271,JH272=JH273)),NA(), JH272)</f>
        <v>0</v>
      </c>
      <c r="JI394">
        <f>IF(ISNA(JJ394),NA(),JI272)</f>
        <v>0</v>
      </c>
      <c r="JJ394">
        <f>IF(OR(JJ272="",AND(JJ272=JJ271,JJ272=JJ273)),NA(), JJ272)</f>
        <v>0</v>
      </c>
    </row>
    <row r="395" spans="5:270">
      <c r="E395">
        <f>IF(ISNA(F395),NA(),E273)</f>
        <v>0</v>
      </c>
      <c r="F395">
        <f>IF(OR(F273="",AND(F273=F272,F273=F274)),NA(), F273)</f>
        <v>0</v>
      </c>
      <c r="G395">
        <f>IF(ISNA(H395),NA(),G273)</f>
        <v>0</v>
      </c>
      <c r="H395">
        <f>IF(OR(H273="",AND(H273=H272,H273=H274)),NA(), H273)</f>
        <v>0</v>
      </c>
      <c r="I395">
        <f>IF(ISNA(J395),NA(),I273)</f>
        <v>0</v>
      </c>
      <c r="J395">
        <f>IF(OR(J273="",AND(J273=J272,J273=J274)),NA(), J273)</f>
        <v>0</v>
      </c>
      <c r="K395">
        <f>IF(ISNA(L395),NA(),K273)</f>
        <v>0</v>
      </c>
      <c r="L395">
        <f>IF(OR(L273="",AND(L273=L272,L273=L274)),NA(), L273)</f>
        <v>0</v>
      </c>
      <c r="M395">
        <f>IF(ISNA(N395),NA(),M273)</f>
        <v>0</v>
      </c>
      <c r="N395">
        <f>IF(OR(N273="",AND(N273=N272,N273=N274)),NA(), N273)</f>
        <v>0</v>
      </c>
      <c r="O395">
        <f>IF(ISNA(P395),NA(),O273)</f>
        <v>0</v>
      </c>
      <c r="P395">
        <f>IF(OR(P273="",AND(P273=P272,P273=P274)),NA(), P273)</f>
        <v>0</v>
      </c>
      <c r="Q395">
        <f>IF(ISNA(R395),NA(),Q273)</f>
        <v>0</v>
      </c>
      <c r="R395">
        <f>IF(OR(R273="",AND(R273=R272,R273=R274)),NA(), R273)</f>
        <v>0</v>
      </c>
      <c r="S395">
        <f>IF(ISNA(T395),NA(),S273)</f>
        <v>0</v>
      </c>
      <c r="T395">
        <f>IF(OR(T273="",AND(T273=T272,T273=T274)),NA(), T273)</f>
        <v>0</v>
      </c>
      <c r="U395">
        <f>IF(ISNA(V395),NA(),U273)</f>
        <v>0</v>
      </c>
      <c r="V395">
        <f>IF(OR(V273="",AND(V273=V272,V273=V274)),NA(), V273)</f>
        <v>0</v>
      </c>
      <c r="W395">
        <f>IF(ISNA(X395),NA(),W273)</f>
        <v>0</v>
      </c>
      <c r="X395">
        <f>IF(OR(X273="",AND(X273=X272,X273=X274)),NA(), X273)</f>
        <v>0</v>
      </c>
      <c r="Y395">
        <f>IF(ISNA(Z395),NA(),Y273)</f>
        <v>0</v>
      </c>
      <c r="Z395">
        <f>IF(OR(Z273="",AND(Z273=Z272,Z273=Z274)),NA(), Z273)</f>
        <v>0</v>
      </c>
      <c r="AA395">
        <f>IF(ISNA(AB395),NA(),AA273)</f>
        <v>0</v>
      </c>
      <c r="AB395">
        <f>IF(OR(AB273="",AND(AB273=AB272,AB273=AB274)),NA(), AB273)</f>
        <v>0</v>
      </c>
      <c r="AC395">
        <f>IF(ISNA(AD395),NA(),AC273)</f>
        <v>0</v>
      </c>
      <c r="AD395">
        <f>IF(OR(AD273="",AND(AD273=AD272,AD273=AD274)),NA(), AD273)</f>
        <v>0</v>
      </c>
      <c r="AE395">
        <f>IF(ISNA(AF395),NA(),AE273)</f>
        <v>0</v>
      </c>
      <c r="AF395">
        <f>IF(OR(AF273="",AND(AF273=AF272,AF273=AF274)),NA(), AF273)</f>
        <v>0</v>
      </c>
      <c r="AG395">
        <f>IF(ISNA(AH395),NA(),AG273)</f>
        <v>0</v>
      </c>
      <c r="AH395">
        <f>IF(OR(AH273="",AND(AH273=AH272,AH273=AH274)),NA(), AH273)</f>
        <v>0</v>
      </c>
      <c r="AI395">
        <f>IF(ISNA(AJ395),NA(),AI273)</f>
        <v>0</v>
      </c>
      <c r="AJ395">
        <f>IF(OR(AJ273="",AND(AJ273=AJ272,AJ273=AJ274)),NA(), AJ273)</f>
        <v>0</v>
      </c>
      <c r="AK395">
        <f>IF(ISNA(AL395),NA(),AK273)</f>
        <v>0</v>
      </c>
      <c r="AL395">
        <f>IF(OR(AL273="",AND(AL273=AL272,AL273=AL274)),NA(), AL273)</f>
        <v>0</v>
      </c>
      <c r="AM395">
        <f>IF(ISNA(AN395),NA(),AM273)</f>
        <v>0</v>
      </c>
      <c r="AN395">
        <f>IF(OR(AN273="",AND(AN273=AN272,AN273=AN274)),NA(), AN273)</f>
        <v>0</v>
      </c>
      <c r="AO395">
        <f>IF(ISNA(AP395),NA(),AO273)</f>
        <v>0</v>
      </c>
      <c r="AP395">
        <f>IF(OR(AP273="",AND(AP273=AP272,AP273=AP274)),NA(), AP273)</f>
        <v>0</v>
      </c>
      <c r="AQ395">
        <f>IF(ISNA(AR395),NA(),AQ273)</f>
        <v>0</v>
      </c>
      <c r="AR395">
        <f>IF(OR(AR273="",AND(AR273=AR272,AR273=AR274)),NA(), AR273)</f>
        <v>0</v>
      </c>
      <c r="AS395">
        <f>IF(ISNA(AT395),NA(),AS273)</f>
        <v>0</v>
      </c>
      <c r="AT395">
        <f>IF(OR(AT273="",AND(AT273=AT272,AT273=AT274)),NA(), AT273)</f>
        <v>0</v>
      </c>
      <c r="AU395">
        <f>IF(ISNA(AV395),NA(),AU273)</f>
        <v>0</v>
      </c>
      <c r="AV395">
        <f>IF(OR(AV273="",AND(AV273=AV272,AV273=AV274)),NA(), AV273)</f>
        <v>0</v>
      </c>
      <c r="AW395">
        <f>IF(ISNA(AX395),NA(),AW273)</f>
        <v>0</v>
      </c>
      <c r="AX395">
        <f>IF(OR(AX273="",AND(AX273=AX272,AX273=AX274)),NA(), AX273)</f>
        <v>0</v>
      </c>
      <c r="AY395">
        <f>IF(ISNA(AZ395),NA(),AY273)</f>
        <v>0</v>
      </c>
      <c r="AZ395">
        <f>IF(OR(AZ273="",AND(AZ273=AZ272,AZ273=AZ274)),NA(), AZ273)</f>
        <v>0</v>
      </c>
      <c r="BA395">
        <f>IF(ISNA(BB395),NA(),BA273)</f>
        <v>0</v>
      </c>
      <c r="BB395">
        <f>IF(OR(BB273="",AND(BB273=BB272,BB273=BB274)),NA(), BB273)</f>
        <v>0</v>
      </c>
      <c r="BC395">
        <f>IF(ISNA(BD395),NA(),BC273)</f>
        <v>0</v>
      </c>
      <c r="BD395">
        <f>IF(OR(BD273="",AND(BD273=BD272,BD273=BD274)),NA(), BD273)</f>
        <v>0</v>
      </c>
      <c r="BE395">
        <f>IF(ISNA(BF395),NA(),BE273)</f>
        <v>0</v>
      </c>
      <c r="BF395">
        <f>IF(OR(BF273="",AND(BF273=BF272,BF273=BF274)),NA(), BF273)</f>
        <v>0</v>
      </c>
      <c r="BG395">
        <f>IF(ISNA(BH395),NA(),BG273)</f>
        <v>0</v>
      </c>
      <c r="BH395">
        <f>IF(OR(BH273="",AND(BH273=BH272,BH273=BH274)),NA(), BH273)</f>
        <v>0</v>
      </c>
      <c r="BI395">
        <f>IF(ISNA(BJ395),NA(),BI273)</f>
        <v>0</v>
      </c>
      <c r="BJ395">
        <f>IF(OR(BJ273="",AND(BJ273=BJ272,BJ273=BJ274)),NA(), BJ273)</f>
        <v>0</v>
      </c>
      <c r="BK395">
        <f>IF(ISNA(BL395),NA(),BK273)</f>
        <v>0</v>
      </c>
      <c r="BL395">
        <f>IF(OR(BL273="",AND(BL273=BL272,BL273=BL274)),NA(), BL273)</f>
        <v>0</v>
      </c>
      <c r="BM395">
        <f>IF(ISNA(BN395),NA(),BM273)</f>
        <v>0</v>
      </c>
      <c r="BN395">
        <f>IF(OR(BN273="",AND(BN273=BN272,BN273=BN274)),NA(), BN273)</f>
        <v>0</v>
      </c>
      <c r="BO395">
        <f>IF(ISNA(BP395),NA(),BO273)</f>
        <v>0</v>
      </c>
      <c r="BP395">
        <f>IF(OR(BP273="",AND(BP273=BP272,BP273=BP274)),NA(), BP273)</f>
        <v>0</v>
      </c>
      <c r="BQ395">
        <f>IF(ISNA(BR395),NA(),BQ273)</f>
        <v>0</v>
      </c>
      <c r="BR395">
        <f>IF(OR(BR273="",AND(BR273=BR272,BR273=BR274)),NA(), BR273)</f>
        <v>0</v>
      </c>
      <c r="BS395">
        <f>IF(ISNA(BT395),NA(),BS273)</f>
        <v>0</v>
      </c>
      <c r="BT395">
        <f>IF(OR(BT273="",AND(BT273=BT272,BT273=BT274)),NA(), BT273)</f>
        <v>0</v>
      </c>
      <c r="BU395">
        <f>IF(ISNA(BV395),NA(),BU273)</f>
        <v>0</v>
      </c>
      <c r="BV395">
        <f>IF(OR(BV273="",AND(BV273=BV272,BV273=BV274)),NA(), BV273)</f>
        <v>0</v>
      </c>
      <c r="BW395">
        <f>IF(ISNA(BX395),NA(),BW273)</f>
        <v>0</v>
      </c>
      <c r="BX395">
        <f>IF(OR(BX273="",AND(BX273=BX272,BX273=BX274)),NA(), BX273)</f>
        <v>0</v>
      </c>
      <c r="BY395">
        <f>IF(ISNA(BZ395),NA(),BY273)</f>
        <v>0</v>
      </c>
      <c r="BZ395">
        <f>IF(OR(BZ273="",AND(BZ273=BZ272,BZ273=BZ274)),NA(), BZ273)</f>
        <v>0</v>
      </c>
      <c r="CA395">
        <f>IF(ISNA(CB395),NA(),CA273)</f>
        <v>0</v>
      </c>
      <c r="CB395">
        <f>IF(OR(CB273="",AND(CB273=CB272,CB273=CB274)),NA(), CB273)</f>
        <v>0</v>
      </c>
      <c r="CC395">
        <f>IF(ISNA(CD395),NA(),CC273)</f>
        <v>0</v>
      </c>
      <c r="CD395">
        <f>IF(OR(CD273="",AND(CD273=CD272,CD273=CD274)),NA(), CD273)</f>
        <v>0</v>
      </c>
      <c r="CE395">
        <f>IF(ISNA(CF395),NA(),CE273)</f>
        <v>0</v>
      </c>
      <c r="CF395">
        <f>IF(OR(CF273="",AND(CF273=CF272,CF273=CF274)),NA(), CF273)</f>
        <v>0</v>
      </c>
      <c r="CG395">
        <f>IF(ISNA(CH395),NA(),CG273)</f>
        <v>0</v>
      </c>
      <c r="CH395">
        <f>IF(OR(CH273="",AND(CH273=CH272,CH273=CH274)),NA(), CH273)</f>
        <v>0</v>
      </c>
      <c r="CI395">
        <f>IF(ISNA(CJ395),NA(),CI273)</f>
        <v>0</v>
      </c>
      <c r="CJ395">
        <f>IF(OR(CJ273="",AND(CJ273=CJ272,CJ273=CJ274)),NA(), CJ273)</f>
        <v>0</v>
      </c>
      <c r="CK395">
        <f>IF(ISNA(CL395),NA(),CK273)</f>
        <v>0</v>
      </c>
      <c r="CL395">
        <f>IF(OR(CL273="",AND(CL273=CL272,CL273=CL274)),NA(), CL273)</f>
        <v>0</v>
      </c>
      <c r="CM395">
        <f>IF(ISNA(CN395),NA(),CM273)</f>
        <v>0</v>
      </c>
      <c r="CN395">
        <f>IF(OR(CN273="",AND(CN273=CN272,CN273=CN274)),NA(), CN273)</f>
        <v>0</v>
      </c>
      <c r="CO395">
        <f>IF(ISNA(CP395),NA(),CO273)</f>
        <v>0</v>
      </c>
      <c r="CP395">
        <f>IF(OR(CP273="",AND(CP273=CP272,CP273=CP274)),NA(), CP273)</f>
        <v>0</v>
      </c>
      <c r="CQ395">
        <f>IF(ISNA(CR395),NA(),CQ273)</f>
        <v>0</v>
      </c>
      <c r="CR395">
        <f>IF(OR(CR273="",AND(CR273=CR272,CR273=CR274)),NA(), CR273)</f>
        <v>0</v>
      </c>
      <c r="CS395">
        <f>IF(ISNA(CT395),NA(),CS273)</f>
        <v>0</v>
      </c>
      <c r="CT395">
        <f>IF(OR(CT273="",AND(CT273=CT272,CT273=CT274)),NA(), CT273)</f>
        <v>0</v>
      </c>
      <c r="CU395">
        <f>IF(ISNA(CV395),NA(),CU273)</f>
        <v>0</v>
      </c>
      <c r="CV395">
        <f>IF(OR(CV273="",AND(CV273=CV272,CV273=CV274)),NA(), CV273)</f>
        <v>0</v>
      </c>
      <c r="CW395">
        <f>IF(ISNA(CX395),NA(),CW273)</f>
        <v>0</v>
      </c>
      <c r="CX395">
        <f>IF(OR(CX273="",AND(CX273=CX272,CX273=CX274)),NA(), CX273)</f>
        <v>0</v>
      </c>
      <c r="CY395">
        <f>IF(ISNA(CZ395),NA(),CY273)</f>
        <v>0</v>
      </c>
      <c r="CZ395">
        <f>IF(OR(CZ273="",AND(CZ273=CZ272,CZ273=CZ274)),NA(), CZ273)</f>
        <v>0</v>
      </c>
      <c r="DA395">
        <f>IF(ISNA(DB395),NA(),DA273)</f>
        <v>0</v>
      </c>
      <c r="DB395">
        <f>IF(OR(DB273="",AND(DB273=DB272,DB273=DB274)),NA(), DB273)</f>
        <v>0</v>
      </c>
      <c r="DC395">
        <f>IF(ISNA(DD395),NA(),DC273)</f>
        <v>0</v>
      </c>
      <c r="DD395">
        <f>IF(OR(DD273="",AND(DD273=DD272,DD273=DD274)),NA(), DD273)</f>
        <v>0</v>
      </c>
      <c r="DE395">
        <f>IF(ISNA(DF395),NA(),DE273)</f>
        <v>0</v>
      </c>
      <c r="DF395">
        <f>IF(OR(DF273="",AND(DF273=DF272,DF273=DF274)),NA(), DF273)</f>
        <v>0</v>
      </c>
      <c r="DG395">
        <f>IF(ISNA(DH395),NA(),DG273)</f>
        <v>0</v>
      </c>
      <c r="DH395">
        <f>IF(OR(DH273="",AND(DH273=DH272,DH273=DH274)),NA(), DH273)</f>
        <v>0</v>
      </c>
      <c r="DI395">
        <f>IF(ISNA(DJ395),NA(),DI273)</f>
        <v>0</v>
      </c>
      <c r="DJ395">
        <f>IF(OR(DJ273="",AND(DJ273=DJ272,DJ273=DJ274)),NA(), DJ273)</f>
        <v>0</v>
      </c>
      <c r="DK395">
        <f>IF(ISNA(DL395),NA(),DK273)</f>
        <v>0</v>
      </c>
      <c r="DL395">
        <f>IF(OR(DL273="",AND(DL273=DL272,DL273=DL274)),NA(), DL273)</f>
        <v>0</v>
      </c>
      <c r="DM395">
        <f>IF(ISNA(DN395),NA(),DM273)</f>
        <v>0</v>
      </c>
      <c r="DN395">
        <f>IF(OR(DN273="",AND(DN273=DN272,DN273=DN274)),NA(), DN273)</f>
        <v>0</v>
      </c>
      <c r="DO395">
        <f>IF(ISNA(DP395),NA(),DO273)</f>
        <v>0</v>
      </c>
      <c r="DP395">
        <f>IF(OR(DP273="",AND(DP273=DP272,DP273=DP274)),NA(), DP273)</f>
        <v>0</v>
      </c>
      <c r="DQ395">
        <f>IF(ISNA(DR395),NA(),DQ273)</f>
        <v>0</v>
      </c>
      <c r="DR395">
        <f>IF(OR(DR273="",AND(DR273=DR272,DR273=DR274)),NA(), DR273)</f>
        <v>0</v>
      </c>
      <c r="DS395">
        <f>IF(ISNA(DT395),NA(),DS273)</f>
        <v>0</v>
      </c>
      <c r="DT395">
        <f>IF(OR(DT273="",AND(DT273=DT272,DT273=DT274)),NA(), DT273)</f>
        <v>0</v>
      </c>
      <c r="DU395">
        <f>IF(ISNA(DV395),NA(),DU273)</f>
        <v>0</v>
      </c>
      <c r="DV395">
        <f>IF(OR(DV273="",AND(DV273=DV272,DV273=DV274)),NA(), DV273)</f>
        <v>0</v>
      </c>
      <c r="DW395">
        <f>IF(ISNA(DX395),NA(),DW273)</f>
        <v>0</v>
      </c>
      <c r="DX395">
        <f>IF(OR(DX273="",AND(DX273=DX272,DX273=DX274)),NA(), DX273)</f>
        <v>0</v>
      </c>
      <c r="DY395">
        <f>IF(ISNA(DZ395),NA(),DY273)</f>
        <v>0</v>
      </c>
      <c r="DZ395">
        <f>IF(OR(DZ273="",AND(DZ273=DZ272,DZ273=DZ274)),NA(), DZ273)</f>
        <v>0</v>
      </c>
      <c r="EA395">
        <f>IF(ISNA(EB395),NA(),EA273)</f>
        <v>0</v>
      </c>
      <c r="EB395">
        <f>IF(OR(EB273="",AND(EB273=EB272,EB273=EB274)),NA(), EB273)</f>
        <v>0</v>
      </c>
      <c r="EC395">
        <f>IF(ISNA(ED395),NA(),EC273)</f>
        <v>0</v>
      </c>
      <c r="ED395">
        <f>IF(OR(ED273="",AND(ED273=ED272,ED273=ED274)),NA(), ED273)</f>
        <v>0</v>
      </c>
      <c r="EE395">
        <f>IF(ISNA(EF395),NA(),EE273)</f>
        <v>0</v>
      </c>
      <c r="EF395">
        <f>IF(OR(EF273="",AND(EF273=EF272,EF273=EF274)),NA(), EF273)</f>
        <v>0</v>
      </c>
      <c r="EI395">
        <f>IF(ISNA(EJ395),NA(),EI273)</f>
        <v>0</v>
      </c>
      <c r="EJ395">
        <f>IF(OR(EJ273="",AND(EJ273=EJ272,EJ273=EJ274)),NA(), EJ273)</f>
        <v>0</v>
      </c>
      <c r="EK395">
        <f>IF(ISNA(EL395),NA(),EK273)</f>
        <v>0</v>
      </c>
      <c r="EL395">
        <f>IF(OR(EL273="",AND(EL273=EL272,EL273=EL274)),NA(), EL273)</f>
        <v>0</v>
      </c>
      <c r="EM395">
        <f>IF(ISNA(EN395),NA(),EM273)</f>
        <v>0</v>
      </c>
      <c r="EN395">
        <f>IF(OR(EN273="",AND(EN273=EN272,EN273=EN274)),NA(), EN273)</f>
        <v>0</v>
      </c>
      <c r="EO395">
        <f>IF(ISNA(EP395),NA(),EO273)</f>
        <v>0</v>
      </c>
      <c r="EP395">
        <f>IF(OR(EP273="",AND(EP273=EP272,EP273=EP274)),NA(), EP273)</f>
        <v>0</v>
      </c>
      <c r="EQ395">
        <f>IF(ISNA(ER395),NA(),EQ273)</f>
        <v>0</v>
      </c>
      <c r="ER395">
        <f>IF(OR(ER273="",AND(ER273=ER272,ER273=ER274)),NA(), ER273)</f>
        <v>0</v>
      </c>
      <c r="ES395">
        <f>IF(ISNA(ET395),NA(),ES273)</f>
        <v>0</v>
      </c>
      <c r="ET395">
        <f>IF(OR(ET273="",AND(ET273=ET272,ET273=ET274)),NA(), ET273)</f>
        <v>0</v>
      </c>
      <c r="EU395">
        <f>IF(ISNA(EV395),NA(),EU273)</f>
        <v>0</v>
      </c>
      <c r="EV395">
        <f>IF(OR(EV273="",AND(EV273=EV272,EV273=EV274)),NA(), EV273)</f>
        <v>0</v>
      </c>
      <c r="EW395">
        <f>IF(ISNA(EX395),NA(),EW273)</f>
        <v>0</v>
      </c>
      <c r="EX395">
        <f>IF(OR(EX273="",AND(EX273=EX272,EX273=EX274)),NA(), EX273)</f>
        <v>0</v>
      </c>
      <c r="EY395">
        <f>IF(ISNA(EZ395),NA(),EY273)</f>
        <v>0</v>
      </c>
      <c r="EZ395">
        <f>IF(OR(EZ273="",AND(EZ273=EZ272,EZ273=EZ274)),NA(), EZ273)</f>
        <v>0</v>
      </c>
      <c r="FA395">
        <f>IF(ISNA(FB395),NA(),FA273)</f>
        <v>0</v>
      </c>
      <c r="FB395">
        <f>IF(OR(FB273="",AND(FB273=FB272,FB273=FB274)),NA(), FB273)</f>
        <v>0</v>
      </c>
      <c r="FC395">
        <f>IF(ISNA(FD395),NA(),FC273)</f>
        <v>0</v>
      </c>
      <c r="FD395">
        <f>IF(OR(FD273="",AND(FD273=FD272,FD273=FD274)),NA(), FD273)</f>
        <v>0</v>
      </c>
      <c r="FE395">
        <f>IF(ISNA(FF395),NA(),FE273)</f>
        <v>0</v>
      </c>
      <c r="FF395">
        <f>IF(OR(FF273="",AND(FF273=FF272,FF273=FF274)),NA(), FF273)</f>
        <v>0</v>
      </c>
      <c r="FG395">
        <f>IF(ISNA(FH395),NA(),FG273)</f>
        <v>0</v>
      </c>
      <c r="FH395">
        <f>IF(OR(FH273="",AND(FH273=FH272,FH273=FH274)),NA(), FH273)</f>
        <v>0</v>
      </c>
      <c r="FI395">
        <f>IF(ISNA(FJ395),NA(),FI273)</f>
        <v>0</v>
      </c>
      <c r="FJ395">
        <f>IF(OR(FJ273="",AND(FJ273=FJ272,FJ273=FJ274)),NA(), FJ273)</f>
        <v>0</v>
      </c>
      <c r="FK395">
        <f>IF(ISNA(FL395),NA(),FK273)</f>
        <v>0</v>
      </c>
      <c r="FL395">
        <f>IF(OR(FL273="",AND(FL273=FL272,FL273=FL274)),NA(), FL273)</f>
        <v>0</v>
      </c>
      <c r="FM395">
        <f>IF(ISNA(FN395),NA(),FM273)</f>
        <v>0</v>
      </c>
      <c r="FN395">
        <f>IF(OR(FN273="",AND(FN273=FN272,FN273=FN274)),NA(), FN273)</f>
        <v>0</v>
      </c>
      <c r="FO395">
        <f>IF(ISNA(FP395),NA(),FO273)</f>
        <v>0</v>
      </c>
      <c r="FP395">
        <f>IF(OR(FP273="",AND(FP273=FP272,FP273=FP274)),NA(), FP273)</f>
        <v>0</v>
      </c>
      <c r="FQ395">
        <f>IF(ISNA(FR395),NA(),FQ273)</f>
        <v>0</v>
      </c>
      <c r="FR395">
        <f>IF(OR(FR273="",AND(FR273=FR272,FR273=FR274)),NA(), FR273)</f>
        <v>0</v>
      </c>
      <c r="FS395">
        <f>IF(ISNA(FT395),NA(),FS273)</f>
        <v>0</v>
      </c>
      <c r="FT395">
        <f>IF(OR(FT273="",AND(FT273=FT272,FT273=FT274)),NA(), FT273)</f>
        <v>0</v>
      </c>
      <c r="FU395">
        <f>IF(ISNA(FV395),NA(),FU273)</f>
        <v>0</v>
      </c>
      <c r="FV395">
        <f>IF(OR(FV273="",AND(FV273=FV272,FV273=FV274)),NA(), FV273)</f>
        <v>0</v>
      </c>
      <c r="FW395">
        <f>IF(ISNA(FX395),NA(),FW273)</f>
        <v>0</v>
      </c>
      <c r="FX395">
        <f>IF(OR(FX273="",AND(FX273=FX272,FX273=FX274)),NA(), FX273)</f>
        <v>0</v>
      </c>
      <c r="FY395">
        <f>IF(ISNA(FZ395),NA(),FY273)</f>
        <v>0</v>
      </c>
      <c r="FZ395">
        <f>IF(OR(FZ273="",AND(FZ273=FZ272,FZ273=FZ274)),NA(), FZ273)</f>
        <v>0</v>
      </c>
      <c r="GA395">
        <f>IF(ISNA(GB395),NA(),GA273)</f>
        <v>0</v>
      </c>
      <c r="GB395">
        <f>IF(OR(GB273="",AND(GB273=GB272,GB273=GB274)),NA(), GB273)</f>
        <v>0</v>
      </c>
      <c r="GC395">
        <f>IF(ISNA(GD395),NA(),GC273)</f>
        <v>0</v>
      </c>
      <c r="GD395">
        <f>IF(OR(GD273="",AND(GD273=GD272,GD273=GD274)),NA(), GD273)</f>
        <v>0</v>
      </c>
      <c r="GE395">
        <f>IF(ISNA(GF395),NA(),GE273)</f>
        <v>0</v>
      </c>
      <c r="GF395">
        <f>IF(OR(GF273="",AND(GF273=GF272,GF273=GF274)),NA(), GF273)</f>
        <v>0</v>
      </c>
      <c r="GG395">
        <f>IF(ISNA(GH395),NA(),GG273)</f>
        <v>0</v>
      </c>
      <c r="GH395">
        <f>IF(OR(GH273="",AND(GH273=GH272,GH273=GH274)),NA(), GH273)</f>
        <v>0</v>
      </c>
      <c r="GI395">
        <f>IF(ISNA(GJ395),NA(),GI273)</f>
        <v>0</v>
      </c>
      <c r="GJ395">
        <f>IF(OR(GJ273="",AND(GJ273=GJ272,GJ273=GJ274)),NA(), GJ273)</f>
        <v>0</v>
      </c>
      <c r="GK395">
        <f>IF(ISNA(GL395),NA(),GK273)</f>
        <v>0</v>
      </c>
      <c r="GL395">
        <f>IF(OR(GL273="",AND(GL273=GL272,GL273=GL274)),NA(), GL273)</f>
        <v>0</v>
      </c>
      <c r="GM395">
        <f>IF(ISNA(GN395),NA(),GM273)</f>
        <v>0</v>
      </c>
      <c r="GN395">
        <f>IF(OR(GN273="",AND(GN273=GN272,GN273=GN274)),NA(), GN273)</f>
        <v>0</v>
      </c>
      <c r="GO395">
        <f>IF(ISNA(GP395),NA(),GO273)</f>
        <v>0</v>
      </c>
      <c r="GP395">
        <f>IF(OR(GP273="",AND(GP273=GP272,GP273=GP274)),NA(), GP273)</f>
        <v>0</v>
      </c>
      <c r="GQ395">
        <f>IF(ISNA(GR395),NA(),GQ273)</f>
        <v>0</v>
      </c>
      <c r="GR395">
        <f>IF(OR(GR273="",AND(GR273=GR272,GR273=GR274)),NA(), GR273)</f>
        <v>0</v>
      </c>
      <c r="GS395">
        <f>IF(ISNA(GT395),NA(),GS273)</f>
        <v>0</v>
      </c>
      <c r="GT395">
        <f>IF(OR(GT273="",AND(GT273=GT272,GT273=GT274)),NA(), GT273)</f>
        <v>0</v>
      </c>
      <c r="GU395">
        <f>IF(ISNA(GV395),NA(),GU273)</f>
        <v>0</v>
      </c>
      <c r="GV395">
        <f>IF(OR(GV273="",AND(GV273=GV272,GV273=GV274)),NA(), GV273)</f>
        <v>0</v>
      </c>
      <c r="GW395">
        <f>IF(ISNA(GX395),NA(),GW273)</f>
        <v>0</v>
      </c>
      <c r="GX395">
        <f>IF(OR(GX273="",AND(GX273=GX272,GX273=GX274)),NA(), GX273)</f>
        <v>0</v>
      </c>
      <c r="GY395">
        <f>IF(ISNA(GZ395),NA(),GY273)</f>
        <v>0</v>
      </c>
      <c r="GZ395">
        <f>IF(OR(GZ273="",AND(GZ273=GZ272,GZ273=GZ274)),NA(), GZ273)</f>
        <v>0</v>
      </c>
      <c r="HA395">
        <f>IF(ISNA(HB395),NA(),HA273)</f>
        <v>0</v>
      </c>
      <c r="HB395">
        <f>IF(OR(HB273="",AND(HB273=HB272,HB273=HB274)),NA(), HB273)</f>
        <v>0</v>
      </c>
      <c r="HC395">
        <f>IF(ISNA(HD395),NA(),HC273)</f>
        <v>0</v>
      </c>
      <c r="HD395">
        <f>IF(OR(HD273="",AND(HD273=HD272,HD273=HD274)),NA(), HD273)</f>
        <v>0</v>
      </c>
      <c r="HE395">
        <f>IF(ISNA(HF395),NA(),HE273)</f>
        <v>0</v>
      </c>
      <c r="HF395">
        <f>IF(OR(HF273="",AND(HF273=HF272,HF273=HF274)),NA(), HF273)</f>
        <v>0</v>
      </c>
      <c r="HG395">
        <f>IF(ISNA(HH395),NA(),HG273)</f>
        <v>0</v>
      </c>
      <c r="HH395">
        <f>IF(OR(HH273="",AND(HH273=HH272,HH273=HH274)),NA(), HH273)</f>
        <v>0</v>
      </c>
      <c r="HI395">
        <f>IF(ISNA(HJ395),NA(),HI273)</f>
        <v>0</v>
      </c>
      <c r="HJ395">
        <f>IF(OR(HJ273="",AND(HJ273=HJ272,HJ273=HJ274)),NA(), HJ273)</f>
        <v>0</v>
      </c>
      <c r="HK395">
        <f>IF(ISNA(HL395),NA(),HK273)</f>
        <v>0</v>
      </c>
      <c r="HL395">
        <f>IF(OR(HL273="",AND(HL273=HL272,HL273=HL274)),NA(), HL273)</f>
        <v>0</v>
      </c>
      <c r="HM395">
        <f>IF(ISNA(HN395),NA(),HM273)</f>
        <v>0</v>
      </c>
      <c r="HN395">
        <f>IF(OR(HN273="",AND(HN273=HN272,HN273=HN274)),NA(), HN273)</f>
        <v>0</v>
      </c>
      <c r="HO395">
        <f>IF(ISNA(HP395),NA(),HO273)</f>
        <v>0</v>
      </c>
      <c r="HP395">
        <f>IF(OR(HP273="",AND(HP273=HP272,HP273=HP274)),NA(), HP273)</f>
        <v>0</v>
      </c>
      <c r="HQ395">
        <f>IF(ISNA(HR395),NA(),HQ273)</f>
        <v>0</v>
      </c>
      <c r="HR395">
        <f>IF(OR(HR273="",AND(HR273=HR272,HR273=HR274)),NA(), HR273)</f>
        <v>0</v>
      </c>
      <c r="HS395">
        <f>IF(ISNA(HT395),NA(),HS273)</f>
        <v>0</v>
      </c>
      <c r="HT395">
        <f>IF(OR(HT273="",AND(HT273=HT272,HT273=HT274)),NA(), HT273)</f>
        <v>0</v>
      </c>
      <c r="HU395">
        <f>IF(ISNA(HV395),NA(),HU273)</f>
        <v>0</v>
      </c>
      <c r="HV395">
        <f>IF(OR(HV273="",AND(HV273=HV272,HV273=HV274)),NA(), HV273)</f>
        <v>0</v>
      </c>
      <c r="HW395">
        <f>IF(ISNA(HX395),NA(),HW273)</f>
        <v>0</v>
      </c>
      <c r="HX395">
        <f>IF(OR(HX273="",AND(HX273=HX272,HX273=HX274)),NA(), HX273)</f>
        <v>0</v>
      </c>
      <c r="HY395">
        <f>IF(ISNA(HZ395),NA(),HY273)</f>
        <v>0</v>
      </c>
      <c r="HZ395">
        <f>IF(OR(HZ273="",AND(HZ273=HZ272,HZ273=HZ274)),NA(), HZ273)</f>
        <v>0</v>
      </c>
      <c r="IA395">
        <f>IF(ISNA(IB395),NA(),IA273)</f>
        <v>0</v>
      </c>
      <c r="IB395">
        <f>IF(OR(IB273="",AND(IB273=IB272,IB273=IB274)),NA(), IB273)</f>
        <v>0</v>
      </c>
      <c r="IC395">
        <f>IF(ISNA(ID395),NA(),IC273)</f>
        <v>0</v>
      </c>
      <c r="ID395">
        <f>IF(OR(ID273="",AND(ID273=ID272,ID273=ID274)),NA(), ID273)</f>
        <v>0</v>
      </c>
      <c r="IE395">
        <f>IF(ISNA(IF395),NA(),IE273)</f>
        <v>0</v>
      </c>
      <c r="IF395">
        <f>IF(OR(IF273="",AND(IF273=IF272,IF273=IF274)),NA(), IF273)</f>
        <v>0</v>
      </c>
      <c r="IG395">
        <f>IF(ISNA(IH395),NA(),IG273)</f>
        <v>0</v>
      </c>
      <c r="IH395">
        <f>IF(OR(IH273="",AND(IH273=IH272,IH273=IH274)),NA(), IH273)</f>
        <v>0</v>
      </c>
      <c r="II395">
        <f>IF(ISNA(IJ395),NA(),II273)</f>
        <v>0</v>
      </c>
      <c r="IJ395">
        <f>IF(OR(IJ273="",AND(IJ273=IJ272,IJ273=IJ274)),NA(), IJ273)</f>
        <v>0</v>
      </c>
      <c r="IK395">
        <f>IF(ISNA(IL395),NA(),IK273)</f>
        <v>0</v>
      </c>
      <c r="IL395">
        <f>IF(OR(IL273="",AND(IL273=IL272,IL273=IL274)),NA(), IL273)</f>
        <v>0</v>
      </c>
      <c r="IM395">
        <f>IF(ISNA(IN395),NA(),IM273)</f>
        <v>0</v>
      </c>
      <c r="IN395">
        <f>IF(OR(IN273="",AND(IN273=IN272,IN273=IN274)),NA(), IN273)</f>
        <v>0</v>
      </c>
      <c r="IO395">
        <f>IF(ISNA(IP395),NA(),IO273)</f>
        <v>0</v>
      </c>
      <c r="IP395">
        <f>IF(OR(IP273="",AND(IP273=IP272,IP273=IP274)),NA(), IP273)</f>
        <v>0</v>
      </c>
      <c r="IQ395">
        <f>IF(ISNA(IR395),NA(),IQ273)</f>
        <v>0</v>
      </c>
      <c r="IR395">
        <f>IF(OR(IR273="",AND(IR273=IR272,IR273=IR274)),NA(), IR273)</f>
        <v>0</v>
      </c>
      <c r="IS395">
        <f>IF(ISNA(IT395),NA(),IS273)</f>
        <v>0</v>
      </c>
      <c r="IT395">
        <f>IF(OR(IT273="",AND(IT273=IT272,IT273=IT274)),NA(), IT273)</f>
        <v>0</v>
      </c>
      <c r="IU395">
        <f>IF(ISNA(IV395),NA(),IU273)</f>
        <v>0</v>
      </c>
      <c r="IV395">
        <f>IF(OR(IV273="",AND(IV273=IV272,IV273=IV274)),NA(), IV273)</f>
        <v>0</v>
      </c>
      <c r="IW395">
        <f>IF(ISNA(IX395),NA(),IW273)</f>
        <v>0</v>
      </c>
      <c r="IX395">
        <f>IF(OR(IX273="",AND(IX273=IX272,IX273=IX274)),NA(), IX273)</f>
        <v>0</v>
      </c>
      <c r="IY395">
        <f>IF(ISNA(IZ395),NA(),IY273)</f>
        <v>0</v>
      </c>
      <c r="IZ395">
        <f>IF(OR(IZ273="",AND(IZ273=IZ272,IZ273=IZ274)),NA(), IZ273)</f>
        <v>0</v>
      </c>
      <c r="JA395">
        <f>IF(ISNA(JB395),NA(),JA273)</f>
        <v>0</v>
      </c>
      <c r="JB395">
        <f>IF(OR(JB273="",AND(JB273=JB272,JB273=JB274)),NA(), JB273)</f>
        <v>0</v>
      </c>
      <c r="JC395">
        <f>IF(ISNA(JD395),NA(),JC273)</f>
        <v>0</v>
      </c>
      <c r="JD395">
        <f>IF(OR(JD273="",AND(JD273=JD272,JD273=JD274)),NA(), JD273)</f>
        <v>0</v>
      </c>
      <c r="JE395">
        <f>IF(ISNA(JF395),NA(),JE273)</f>
        <v>0</v>
      </c>
      <c r="JF395">
        <f>IF(OR(JF273="",AND(JF273=JF272,JF273=JF274)),NA(), JF273)</f>
        <v>0</v>
      </c>
      <c r="JG395">
        <f>IF(ISNA(JH395),NA(),JG273)</f>
        <v>0</v>
      </c>
      <c r="JH395">
        <f>IF(OR(JH273="",AND(JH273=JH272,JH273=JH274)),NA(), JH273)</f>
        <v>0</v>
      </c>
      <c r="JI395">
        <f>IF(ISNA(JJ395),NA(),JI273)</f>
        <v>0</v>
      </c>
      <c r="JJ395">
        <f>IF(OR(JJ273="",AND(JJ273=JJ272,JJ273=JJ274)),NA(), JJ273)</f>
        <v>0</v>
      </c>
    </row>
    <row r="396" spans="5:270">
      <c r="E396">
        <f>IF(ISNA(F396),NA(),E274)</f>
        <v>0</v>
      </c>
      <c r="F396">
        <f>IF(OR(F274="",AND(F274=F273,F274=F275)),NA(), F274)</f>
        <v>0</v>
      </c>
      <c r="G396">
        <f>IF(ISNA(H396),NA(),G274)</f>
        <v>0</v>
      </c>
      <c r="H396">
        <f>IF(OR(H274="",AND(H274=H273,H274=H275)),NA(), H274)</f>
        <v>0</v>
      </c>
      <c r="I396">
        <f>IF(ISNA(J396),NA(),I274)</f>
        <v>0</v>
      </c>
      <c r="J396">
        <f>IF(OR(J274="",AND(J274=J273,J274=J275)),NA(), J274)</f>
        <v>0</v>
      </c>
      <c r="K396">
        <f>IF(ISNA(L396),NA(),K274)</f>
        <v>0</v>
      </c>
      <c r="L396">
        <f>IF(OR(L274="",AND(L274=L273,L274=L275)),NA(), L274)</f>
        <v>0</v>
      </c>
      <c r="M396">
        <f>IF(ISNA(N396),NA(),M274)</f>
        <v>0</v>
      </c>
      <c r="N396">
        <f>IF(OR(N274="",AND(N274=N273,N274=N275)),NA(), N274)</f>
        <v>0</v>
      </c>
      <c r="O396">
        <f>IF(ISNA(P396),NA(),O274)</f>
        <v>0</v>
      </c>
      <c r="P396">
        <f>IF(OR(P274="",AND(P274=P273,P274=P275)),NA(), P274)</f>
        <v>0</v>
      </c>
      <c r="Q396">
        <f>IF(ISNA(R396),NA(),Q274)</f>
        <v>0</v>
      </c>
      <c r="R396">
        <f>IF(OR(R274="",AND(R274=R273,R274=R275)),NA(), R274)</f>
        <v>0</v>
      </c>
      <c r="S396">
        <f>IF(ISNA(T396),NA(),S274)</f>
        <v>0</v>
      </c>
      <c r="T396">
        <f>IF(OR(T274="",AND(T274=T273,T274=T275)),NA(), T274)</f>
        <v>0</v>
      </c>
      <c r="U396">
        <f>IF(ISNA(V396),NA(),U274)</f>
        <v>0</v>
      </c>
      <c r="V396">
        <f>IF(OR(V274="",AND(V274=V273,V274=V275)),NA(), V274)</f>
        <v>0</v>
      </c>
      <c r="W396">
        <f>IF(ISNA(X396),NA(),W274)</f>
        <v>0</v>
      </c>
      <c r="X396">
        <f>IF(OR(X274="",AND(X274=X273,X274=X275)),NA(), X274)</f>
        <v>0</v>
      </c>
      <c r="Y396">
        <f>IF(ISNA(Z396),NA(),Y274)</f>
        <v>0</v>
      </c>
      <c r="Z396">
        <f>IF(OR(Z274="",AND(Z274=Z273,Z274=Z275)),NA(), Z274)</f>
        <v>0</v>
      </c>
      <c r="AA396">
        <f>IF(ISNA(AB396),NA(),AA274)</f>
        <v>0</v>
      </c>
      <c r="AB396">
        <f>IF(OR(AB274="",AND(AB274=AB273,AB274=AB275)),NA(), AB274)</f>
        <v>0</v>
      </c>
      <c r="AC396">
        <f>IF(ISNA(AD396),NA(),AC274)</f>
        <v>0</v>
      </c>
      <c r="AD396">
        <f>IF(OR(AD274="",AND(AD274=AD273,AD274=AD275)),NA(), AD274)</f>
        <v>0</v>
      </c>
      <c r="AE396">
        <f>IF(ISNA(AF396),NA(),AE274)</f>
        <v>0</v>
      </c>
      <c r="AF396">
        <f>IF(OR(AF274="",AND(AF274=AF273,AF274=AF275)),NA(), AF274)</f>
        <v>0</v>
      </c>
      <c r="AG396">
        <f>IF(ISNA(AH396),NA(),AG274)</f>
        <v>0</v>
      </c>
      <c r="AH396">
        <f>IF(OR(AH274="",AND(AH274=AH273,AH274=AH275)),NA(), AH274)</f>
        <v>0</v>
      </c>
      <c r="AI396">
        <f>IF(ISNA(AJ396),NA(),AI274)</f>
        <v>0</v>
      </c>
      <c r="AJ396">
        <f>IF(OR(AJ274="",AND(AJ274=AJ273,AJ274=AJ275)),NA(), AJ274)</f>
        <v>0</v>
      </c>
      <c r="AK396">
        <f>IF(ISNA(AL396),NA(),AK274)</f>
        <v>0</v>
      </c>
      <c r="AL396">
        <f>IF(OR(AL274="",AND(AL274=AL273,AL274=AL275)),NA(), AL274)</f>
        <v>0</v>
      </c>
      <c r="AM396">
        <f>IF(ISNA(AN396),NA(),AM274)</f>
        <v>0</v>
      </c>
      <c r="AN396">
        <f>IF(OR(AN274="",AND(AN274=AN273,AN274=AN275)),NA(), AN274)</f>
        <v>0</v>
      </c>
      <c r="AO396">
        <f>IF(ISNA(AP396),NA(),AO274)</f>
        <v>0</v>
      </c>
      <c r="AP396">
        <f>IF(OR(AP274="",AND(AP274=AP273,AP274=AP275)),NA(), AP274)</f>
        <v>0</v>
      </c>
      <c r="AQ396">
        <f>IF(ISNA(AR396),NA(),AQ274)</f>
        <v>0</v>
      </c>
      <c r="AR396">
        <f>IF(OR(AR274="",AND(AR274=AR273,AR274=AR275)),NA(), AR274)</f>
        <v>0</v>
      </c>
      <c r="AS396">
        <f>IF(ISNA(AT396),NA(),AS274)</f>
        <v>0</v>
      </c>
      <c r="AT396">
        <f>IF(OR(AT274="",AND(AT274=AT273,AT274=AT275)),NA(), AT274)</f>
        <v>0</v>
      </c>
      <c r="AU396">
        <f>IF(ISNA(AV396),NA(),AU274)</f>
        <v>0</v>
      </c>
      <c r="AV396">
        <f>IF(OR(AV274="",AND(AV274=AV273,AV274=AV275)),NA(), AV274)</f>
        <v>0</v>
      </c>
      <c r="AW396">
        <f>IF(ISNA(AX396),NA(),AW274)</f>
        <v>0</v>
      </c>
      <c r="AX396">
        <f>IF(OR(AX274="",AND(AX274=AX273,AX274=AX275)),NA(), AX274)</f>
        <v>0</v>
      </c>
      <c r="AY396">
        <f>IF(ISNA(AZ396),NA(),AY274)</f>
        <v>0</v>
      </c>
      <c r="AZ396">
        <f>IF(OR(AZ274="",AND(AZ274=AZ273,AZ274=AZ275)),NA(), AZ274)</f>
        <v>0</v>
      </c>
      <c r="BA396">
        <f>IF(ISNA(BB396),NA(),BA274)</f>
        <v>0</v>
      </c>
      <c r="BB396">
        <f>IF(OR(BB274="",AND(BB274=BB273,BB274=BB275)),NA(), BB274)</f>
        <v>0</v>
      </c>
      <c r="BC396">
        <f>IF(ISNA(BD396),NA(),BC274)</f>
        <v>0</v>
      </c>
      <c r="BD396">
        <f>IF(OR(BD274="",AND(BD274=BD273,BD274=BD275)),NA(), BD274)</f>
        <v>0</v>
      </c>
      <c r="BE396">
        <f>IF(ISNA(BF396),NA(),BE274)</f>
        <v>0</v>
      </c>
      <c r="BF396">
        <f>IF(OR(BF274="",AND(BF274=BF273,BF274=BF275)),NA(), BF274)</f>
        <v>0</v>
      </c>
      <c r="BG396">
        <f>IF(ISNA(BH396),NA(),BG274)</f>
        <v>0</v>
      </c>
      <c r="BH396">
        <f>IF(OR(BH274="",AND(BH274=BH273,BH274=BH275)),NA(), BH274)</f>
        <v>0</v>
      </c>
      <c r="BI396">
        <f>IF(ISNA(BJ396),NA(),BI274)</f>
        <v>0</v>
      </c>
      <c r="BJ396">
        <f>IF(OR(BJ274="",AND(BJ274=BJ273,BJ274=BJ275)),NA(), BJ274)</f>
        <v>0</v>
      </c>
      <c r="BK396">
        <f>IF(ISNA(BL396),NA(),BK274)</f>
        <v>0</v>
      </c>
      <c r="BL396">
        <f>IF(OR(BL274="",AND(BL274=BL273,BL274=BL275)),NA(), BL274)</f>
        <v>0</v>
      </c>
      <c r="BM396">
        <f>IF(ISNA(BN396),NA(),BM274)</f>
        <v>0</v>
      </c>
      <c r="BN396">
        <f>IF(OR(BN274="",AND(BN274=BN273,BN274=BN275)),NA(), BN274)</f>
        <v>0</v>
      </c>
      <c r="BO396">
        <f>IF(ISNA(BP396),NA(),BO274)</f>
        <v>0</v>
      </c>
      <c r="BP396">
        <f>IF(OR(BP274="",AND(BP274=BP273,BP274=BP275)),NA(), BP274)</f>
        <v>0</v>
      </c>
      <c r="BQ396">
        <f>IF(ISNA(BR396),NA(),BQ274)</f>
        <v>0</v>
      </c>
      <c r="BR396">
        <f>IF(OR(BR274="",AND(BR274=BR273,BR274=BR275)),NA(), BR274)</f>
        <v>0</v>
      </c>
      <c r="BS396">
        <f>IF(ISNA(BT396),NA(),BS274)</f>
        <v>0</v>
      </c>
      <c r="BT396">
        <f>IF(OR(BT274="",AND(BT274=BT273,BT274=BT275)),NA(), BT274)</f>
        <v>0</v>
      </c>
      <c r="BU396">
        <f>IF(ISNA(BV396),NA(),BU274)</f>
        <v>0</v>
      </c>
      <c r="BV396">
        <f>IF(OR(BV274="",AND(BV274=BV273,BV274=BV275)),NA(), BV274)</f>
        <v>0</v>
      </c>
      <c r="BW396">
        <f>IF(ISNA(BX396),NA(),BW274)</f>
        <v>0</v>
      </c>
      <c r="BX396">
        <f>IF(OR(BX274="",AND(BX274=BX273,BX274=BX275)),NA(), BX274)</f>
        <v>0</v>
      </c>
      <c r="BY396">
        <f>IF(ISNA(BZ396),NA(),BY274)</f>
        <v>0</v>
      </c>
      <c r="BZ396">
        <f>IF(OR(BZ274="",AND(BZ274=BZ273,BZ274=BZ275)),NA(), BZ274)</f>
        <v>0</v>
      </c>
      <c r="CA396">
        <f>IF(ISNA(CB396),NA(),CA274)</f>
        <v>0</v>
      </c>
      <c r="CB396">
        <f>IF(OR(CB274="",AND(CB274=CB273,CB274=CB275)),NA(), CB274)</f>
        <v>0</v>
      </c>
      <c r="CC396">
        <f>IF(ISNA(CD396),NA(),CC274)</f>
        <v>0</v>
      </c>
      <c r="CD396">
        <f>IF(OR(CD274="",AND(CD274=CD273,CD274=CD275)),NA(), CD274)</f>
        <v>0</v>
      </c>
      <c r="CE396">
        <f>IF(ISNA(CF396),NA(),CE274)</f>
        <v>0</v>
      </c>
      <c r="CF396">
        <f>IF(OR(CF274="",AND(CF274=CF273,CF274=CF275)),NA(), CF274)</f>
        <v>0</v>
      </c>
      <c r="CG396">
        <f>IF(ISNA(CH396),NA(),CG274)</f>
        <v>0</v>
      </c>
      <c r="CH396">
        <f>IF(OR(CH274="",AND(CH274=CH273,CH274=CH275)),NA(), CH274)</f>
        <v>0</v>
      </c>
      <c r="CI396">
        <f>IF(ISNA(CJ396),NA(),CI274)</f>
        <v>0</v>
      </c>
      <c r="CJ396">
        <f>IF(OR(CJ274="",AND(CJ274=CJ273,CJ274=CJ275)),NA(), CJ274)</f>
        <v>0</v>
      </c>
      <c r="CK396">
        <f>IF(ISNA(CL396),NA(),CK274)</f>
        <v>0</v>
      </c>
      <c r="CL396">
        <f>IF(OR(CL274="",AND(CL274=CL273,CL274=CL275)),NA(), CL274)</f>
        <v>0</v>
      </c>
      <c r="CM396">
        <f>IF(ISNA(CN396),NA(),CM274)</f>
        <v>0</v>
      </c>
      <c r="CN396">
        <f>IF(OR(CN274="",AND(CN274=CN273,CN274=CN275)),NA(), CN274)</f>
        <v>0</v>
      </c>
      <c r="CO396">
        <f>IF(ISNA(CP396),NA(),CO274)</f>
        <v>0</v>
      </c>
      <c r="CP396">
        <f>IF(OR(CP274="",AND(CP274=CP273,CP274=CP275)),NA(), CP274)</f>
        <v>0</v>
      </c>
      <c r="CQ396">
        <f>IF(ISNA(CR396),NA(),CQ274)</f>
        <v>0</v>
      </c>
      <c r="CR396">
        <f>IF(OR(CR274="",AND(CR274=CR273,CR274=CR275)),NA(), CR274)</f>
        <v>0</v>
      </c>
      <c r="CS396">
        <f>IF(ISNA(CT396),NA(),CS274)</f>
        <v>0</v>
      </c>
      <c r="CT396">
        <f>IF(OR(CT274="",AND(CT274=CT273,CT274=CT275)),NA(), CT274)</f>
        <v>0</v>
      </c>
      <c r="CU396">
        <f>IF(ISNA(CV396),NA(),CU274)</f>
        <v>0</v>
      </c>
      <c r="CV396">
        <f>IF(OR(CV274="",AND(CV274=CV273,CV274=CV275)),NA(), CV274)</f>
        <v>0</v>
      </c>
      <c r="CW396">
        <f>IF(ISNA(CX396),NA(),CW274)</f>
        <v>0</v>
      </c>
      <c r="CX396">
        <f>IF(OR(CX274="",AND(CX274=CX273,CX274=CX275)),NA(), CX274)</f>
        <v>0</v>
      </c>
      <c r="CY396">
        <f>IF(ISNA(CZ396),NA(),CY274)</f>
        <v>0</v>
      </c>
      <c r="CZ396">
        <f>IF(OR(CZ274="",AND(CZ274=CZ273,CZ274=CZ275)),NA(), CZ274)</f>
        <v>0</v>
      </c>
      <c r="DA396">
        <f>IF(ISNA(DB396),NA(),DA274)</f>
        <v>0</v>
      </c>
      <c r="DB396">
        <f>IF(OR(DB274="",AND(DB274=DB273,DB274=DB275)),NA(), DB274)</f>
        <v>0</v>
      </c>
      <c r="DC396">
        <f>IF(ISNA(DD396),NA(),DC274)</f>
        <v>0</v>
      </c>
      <c r="DD396">
        <f>IF(OR(DD274="",AND(DD274=DD273,DD274=DD275)),NA(), DD274)</f>
        <v>0</v>
      </c>
      <c r="DE396">
        <f>IF(ISNA(DF396),NA(),DE274)</f>
        <v>0</v>
      </c>
      <c r="DF396">
        <f>IF(OR(DF274="",AND(DF274=DF273,DF274=DF275)),NA(), DF274)</f>
        <v>0</v>
      </c>
      <c r="DG396">
        <f>IF(ISNA(DH396),NA(),DG274)</f>
        <v>0</v>
      </c>
      <c r="DH396">
        <f>IF(OR(DH274="",AND(DH274=DH273,DH274=DH275)),NA(), DH274)</f>
        <v>0</v>
      </c>
      <c r="DI396">
        <f>IF(ISNA(DJ396),NA(),DI274)</f>
        <v>0</v>
      </c>
      <c r="DJ396">
        <f>IF(OR(DJ274="",AND(DJ274=DJ273,DJ274=DJ275)),NA(), DJ274)</f>
        <v>0</v>
      </c>
      <c r="DK396">
        <f>IF(ISNA(DL396),NA(),DK274)</f>
        <v>0</v>
      </c>
      <c r="DL396">
        <f>IF(OR(DL274="",AND(DL274=DL273,DL274=DL275)),NA(), DL274)</f>
        <v>0</v>
      </c>
      <c r="DM396">
        <f>IF(ISNA(DN396),NA(),DM274)</f>
        <v>0</v>
      </c>
      <c r="DN396">
        <f>IF(OR(DN274="",AND(DN274=DN273,DN274=DN275)),NA(), DN274)</f>
        <v>0</v>
      </c>
      <c r="DO396">
        <f>IF(ISNA(DP396),NA(),DO274)</f>
        <v>0</v>
      </c>
      <c r="DP396">
        <f>IF(OR(DP274="",AND(DP274=DP273,DP274=DP275)),NA(), DP274)</f>
        <v>0</v>
      </c>
      <c r="DQ396">
        <f>IF(ISNA(DR396),NA(),DQ274)</f>
        <v>0</v>
      </c>
      <c r="DR396">
        <f>IF(OR(DR274="",AND(DR274=DR273,DR274=DR275)),NA(), DR274)</f>
        <v>0</v>
      </c>
      <c r="DS396">
        <f>IF(ISNA(DT396),NA(),DS274)</f>
        <v>0</v>
      </c>
      <c r="DT396">
        <f>IF(OR(DT274="",AND(DT274=DT273,DT274=DT275)),NA(), DT274)</f>
        <v>0</v>
      </c>
      <c r="DU396">
        <f>IF(ISNA(DV396),NA(),DU274)</f>
        <v>0</v>
      </c>
      <c r="DV396">
        <f>IF(OR(DV274="",AND(DV274=DV273,DV274=DV275)),NA(), DV274)</f>
        <v>0</v>
      </c>
      <c r="DW396">
        <f>IF(ISNA(DX396),NA(),DW274)</f>
        <v>0</v>
      </c>
      <c r="DX396">
        <f>IF(OR(DX274="",AND(DX274=DX273,DX274=DX275)),NA(), DX274)</f>
        <v>0</v>
      </c>
      <c r="DY396">
        <f>IF(ISNA(DZ396),NA(),DY274)</f>
        <v>0</v>
      </c>
      <c r="DZ396">
        <f>IF(OR(DZ274="",AND(DZ274=DZ273,DZ274=DZ275)),NA(), DZ274)</f>
        <v>0</v>
      </c>
      <c r="EA396">
        <f>IF(ISNA(EB396),NA(),EA274)</f>
        <v>0</v>
      </c>
      <c r="EB396">
        <f>IF(OR(EB274="",AND(EB274=EB273,EB274=EB275)),NA(), EB274)</f>
        <v>0</v>
      </c>
      <c r="EC396">
        <f>IF(ISNA(ED396),NA(),EC274)</f>
        <v>0</v>
      </c>
      <c r="ED396">
        <f>IF(OR(ED274="",AND(ED274=ED273,ED274=ED275)),NA(), ED274)</f>
        <v>0</v>
      </c>
      <c r="EE396">
        <f>IF(ISNA(EF396),NA(),EE274)</f>
        <v>0</v>
      </c>
      <c r="EF396">
        <f>IF(OR(EF274="",AND(EF274=EF273,EF274=EF275)),NA(), EF274)</f>
        <v>0</v>
      </c>
      <c r="EI396">
        <f>IF(ISNA(EJ396),NA(),EI274)</f>
        <v>0</v>
      </c>
      <c r="EJ396">
        <f>IF(OR(EJ274="",AND(EJ274=EJ273,EJ274=EJ275)),NA(), EJ274)</f>
        <v>0</v>
      </c>
      <c r="EK396">
        <f>IF(ISNA(EL396),NA(),EK274)</f>
        <v>0</v>
      </c>
      <c r="EL396">
        <f>IF(OR(EL274="",AND(EL274=EL273,EL274=EL275)),NA(), EL274)</f>
        <v>0</v>
      </c>
      <c r="EM396">
        <f>IF(ISNA(EN396),NA(),EM274)</f>
        <v>0</v>
      </c>
      <c r="EN396">
        <f>IF(OR(EN274="",AND(EN274=EN273,EN274=EN275)),NA(), EN274)</f>
        <v>0</v>
      </c>
      <c r="EO396">
        <f>IF(ISNA(EP396),NA(),EO274)</f>
        <v>0</v>
      </c>
      <c r="EP396">
        <f>IF(OR(EP274="",AND(EP274=EP273,EP274=EP275)),NA(), EP274)</f>
        <v>0</v>
      </c>
      <c r="EQ396">
        <f>IF(ISNA(ER396),NA(),EQ274)</f>
        <v>0</v>
      </c>
      <c r="ER396">
        <f>IF(OR(ER274="",AND(ER274=ER273,ER274=ER275)),NA(), ER274)</f>
        <v>0</v>
      </c>
      <c r="ES396">
        <f>IF(ISNA(ET396),NA(),ES274)</f>
        <v>0</v>
      </c>
      <c r="ET396">
        <f>IF(OR(ET274="",AND(ET274=ET273,ET274=ET275)),NA(), ET274)</f>
        <v>0</v>
      </c>
      <c r="EU396">
        <f>IF(ISNA(EV396),NA(),EU274)</f>
        <v>0</v>
      </c>
      <c r="EV396">
        <f>IF(OR(EV274="",AND(EV274=EV273,EV274=EV275)),NA(), EV274)</f>
        <v>0</v>
      </c>
      <c r="EW396">
        <f>IF(ISNA(EX396),NA(),EW274)</f>
        <v>0</v>
      </c>
      <c r="EX396">
        <f>IF(OR(EX274="",AND(EX274=EX273,EX274=EX275)),NA(), EX274)</f>
        <v>0</v>
      </c>
      <c r="EY396">
        <f>IF(ISNA(EZ396),NA(),EY274)</f>
        <v>0</v>
      </c>
      <c r="EZ396">
        <f>IF(OR(EZ274="",AND(EZ274=EZ273,EZ274=EZ275)),NA(), EZ274)</f>
        <v>0</v>
      </c>
      <c r="FA396">
        <f>IF(ISNA(FB396),NA(),FA274)</f>
        <v>0</v>
      </c>
      <c r="FB396">
        <f>IF(OR(FB274="",AND(FB274=FB273,FB274=FB275)),NA(), FB274)</f>
        <v>0</v>
      </c>
      <c r="FC396">
        <f>IF(ISNA(FD396),NA(),FC274)</f>
        <v>0</v>
      </c>
      <c r="FD396">
        <f>IF(OR(FD274="",AND(FD274=FD273,FD274=FD275)),NA(), FD274)</f>
        <v>0</v>
      </c>
      <c r="FE396">
        <f>IF(ISNA(FF396),NA(),FE274)</f>
        <v>0</v>
      </c>
      <c r="FF396">
        <f>IF(OR(FF274="",AND(FF274=FF273,FF274=FF275)),NA(), FF274)</f>
        <v>0</v>
      </c>
      <c r="FG396">
        <f>IF(ISNA(FH396),NA(),FG274)</f>
        <v>0</v>
      </c>
      <c r="FH396">
        <f>IF(OR(FH274="",AND(FH274=FH273,FH274=FH275)),NA(), FH274)</f>
        <v>0</v>
      </c>
      <c r="FI396">
        <f>IF(ISNA(FJ396),NA(),FI274)</f>
        <v>0</v>
      </c>
      <c r="FJ396">
        <f>IF(OR(FJ274="",AND(FJ274=FJ273,FJ274=FJ275)),NA(), FJ274)</f>
        <v>0</v>
      </c>
      <c r="FK396">
        <f>IF(ISNA(FL396),NA(),FK274)</f>
        <v>0</v>
      </c>
      <c r="FL396">
        <f>IF(OR(FL274="",AND(FL274=FL273,FL274=FL275)),NA(), FL274)</f>
        <v>0</v>
      </c>
      <c r="FM396">
        <f>IF(ISNA(FN396),NA(),FM274)</f>
        <v>0</v>
      </c>
      <c r="FN396">
        <f>IF(OR(FN274="",AND(FN274=FN273,FN274=FN275)),NA(), FN274)</f>
        <v>0</v>
      </c>
      <c r="FO396">
        <f>IF(ISNA(FP396),NA(),FO274)</f>
        <v>0</v>
      </c>
      <c r="FP396">
        <f>IF(OR(FP274="",AND(FP274=FP273,FP274=FP275)),NA(), FP274)</f>
        <v>0</v>
      </c>
      <c r="FQ396">
        <f>IF(ISNA(FR396),NA(),FQ274)</f>
        <v>0</v>
      </c>
      <c r="FR396">
        <f>IF(OR(FR274="",AND(FR274=FR273,FR274=FR275)),NA(), FR274)</f>
        <v>0</v>
      </c>
      <c r="FS396">
        <f>IF(ISNA(FT396),NA(),FS274)</f>
        <v>0</v>
      </c>
      <c r="FT396">
        <f>IF(OR(FT274="",AND(FT274=FT273,FT274=FT275)),NA(), FT274)</f>
        <v>0</v>
      </c>
      <c r="FU396">
        <f>IF(ISNA(FV396),NA(),FU274)</f>
        <v>0</v>
      </c>
      <c r="FV396">
        <f>IF(OR(FV274="",AND(FV274=FV273,FV274=FV275)),NA(), FV274)</f>
        <v>0</v>
      </c>
      <c r="FW396">
        <f>IF(ISNA(FX396),NA(),FW274)</f>
        <v>0</v>
      </c>
      <c r="FX396">
        <f>IF(OR(FX274="",AND(FX274=FX273,FX274=FX275)),NA(), FX274)</f>
        <v>0</v>
      </c>
      <c r="FY396">
        <f>IF(ISNA(FZ396),NA(),FY274)</f>
        <v>0</v>
      </c>
      <c r="FZ396">
        <f>IF(OR(FZ274="",AND(FZ274=FZ273,FZ274=FZ275)),NA(), FZ274)</f>
        <v>0</v>
      </c>
      <c r="GA396">
        <f>IF(ISNA(GB396),NA(),GA274)</f>
        <v>0</v>
      </c>
      <c r="GB396">
        <f>IF(OR(GB274="",AND(GB274=GB273,GB274=GB275)),NA(), GB274)</f>
        <v>0</v>
      </c>
      <c r="GC396">
        <f>IF(ISNA(GD396),NA(),GC274)</f>
        <v>0</v>
      </c>
      <c r="GD396">
        <f>IF(OR(GD274="",AND(GD274=GD273,GD274=GD275)),NA(), GD274)</f>
        <v>0</v>
      </c>
      <c r="GE396">
        <f>IF(ISNA(GF396),NA(),GE274)</f>
        <v>0</v>
      </c>
      <c r="GF396">
        <f>IF(OR(GF274="",AND(GF274=GF273,GF274=GF275)),NA(), GF274)</f>
        <v>0</v>
      </c>
      <c r="GG396">
        <f>IF(ISNA(GH396),NA(),GG274)</f>
        <v>0</v>
      </c>
      <c r="GH396">
        <f>IF(OR(GH274="",AND(GH274=GH273,GH274=GH275)),NA(), GH274)</f>
        <v>0</v>
      </c>
      <c r="GI396">
        <f>IF(ISNA(GJ396),NA(),GI274)</f>
        <v>0</v>
      </c>
      <c r="GJ396">
        <f>IF(OR(GJ274="",AND(GJ274=GJ273,GJ274=GJ275)),NA(), GJ274)</f>
        <v>0</v>
      </c>
      <c r="GK396">
        <f>IF(ISNA(GL396),NA(),GK274)</f>
        <v>0</v>
      </c>
      <c r="GL396">
        <f>IF(OR(GL274="",AND(GL274=GL273,GL274=GL275)),NA(), GL274)</f>
        <v>0</v>
      </c>
      <c r="GM396">
        <f>IF(ISNA(GN396),NA(),GM274)</f>
        <v>0</v>
      </c>
      <c r="GN396">
        <f>IF(OR(GN274="",AND(GN274=GN273,GN274=GN275)),NA(), GN274)</f>
        <v>0</v>
      </c>
      <c r="GO396">
        <f>IF(ISNA(GP396),NA(),GO274)</f>
        <v>0</v>
      </c>
      <c r="GP396">
        <f>IF(OR(GP274="",AND(GP274=GP273,GP274=GP275)),NA(), GP274)</f>
        <v>0</v>
      </c>
      <c r="GQ396">
        <f>IF(ISNA(GR396),NA(),GQ274)</f>
        <v>0</v>
      </c>
      <c r="GR396">
        <f>IF(OR(GR274="",AND(GR274=GR273,GR274=GR275)),NA(), GR274)</f>
        <v>0</v>
      </c>
      <c r="GS396">
        <f>IF(ISNA(GT396),NA(),GS274)</f>
        <v>0</v>
      </c>
      <c r="GT396">
        <f>IF(OR(GT274="",AND(GT274=GT273,GT274=GT275)),NA(), GT274)</f>
        <v>0</v>
      </c>
      <c r="GU396">
        <f>IF(ISNA(GV396),NA(),GU274)</f>
        <v>0</v>
      </c>
      <c r="GV396">
        <f>IF(OR(GV274="",AND(GV274=GV273,GV274=GV275)),NA(), GV274)</f>
        <v>0</v>
      </c>
      <c r="GW396">
        <f>IF(ISNA(GX396),NA(),GW274)</f>
        <v>0</v>
      </c>
      <c r="GX396">
        <f>IF(OR(GX274="",AND(GX274=GX273,GX274=GX275)),NA(), GX274)</f>
        <v>0</v>
      </c>
      <c r="GY396">
        <f>IF(ISNA(GZ396),NA(),GY274)</f>
        <v>0</v>
      </c>
      <c r="GZ396">
        <f>IF(OR(GZ274="",AND(GZ274=GZ273,GZ274=GZ275)),NA(), GZ274)</f>
        <v>0</v>
      </c>
      <c r="HA396">
        <f>IF(ISNA(HB396),NA(),HA274)</f>
        <v>0</v>
      </c>
      <c r="HB396">
        <f>IF(OR(HB274="",AND(HB274=HB273,HB274=HB275)),NA(), HB274)</f>
        <v>0</v>
      </c>
      <c r="HC396">
        <f>IF(ISNA(HD396),NA(),HC274)</f>
        <v>0</v>
      </c>
      <c r="HD396">
        <f>IF(OR(HD274="",AND(HD274=HD273,HD274=HD275)),NA(), HD274)</f>
        <v>0</v>
      </c>
      <c r="HE396">
        <f>IF(ISNA(HF396),NA(),HE274)</f>
        <v>0</v>
      </c>
      <c r="HF396">
        <f>IF(OR(HF274="",AND(HF274=HF273,HF274=HF275)),NA(), HF274)</f>
        <v>0</v>
      </c>
      <c r="HG396">
        <f>IF(ISNA(HH396),NA(),HG274)</f>
        <v>0</v>
      </c>
      <c r="HH396">
        <f>IF(OR(HH274="",AND(HH274=HH273,HH274=HH275)),NA(), HH274)</f>
        <v>0</v>
      </c>
      <c r="HI396">
        <f>IF(ISNA(HJ396),NA(),HI274)</f>
        <v>0</v>
      </c>
      <c r="HJ396">
        <f>IF(OR(HJ274="",AND(HJ274=HJ273,HJ274=HJ275)),NA(), HJ274)</f>
        <v>0</v>
      </c>
      <c r="HK396">
        <f>IF(ISNA(HL396),NA(),HK274)</f>
        <v>0</v>
      </c>
      <c r="HL396">
        <f>IF(OR(HL274="",AND(HL274=HL273,HL274=HL275)),NA(), HL274)</f>
        <v>0</v>
      </c>
      <c r="HM396">
        <f>IF(ISNA(HN396),NA(),HM274)</f>
        <v>0</v>
      </c>
      <c r="HN396">
        <f>IF(OR(HN274="",AND(HN274=HN273,HN274=HN275)),NA(), HN274)</f>
        <v>0</v>
      </c>
      <c r="HO396">
        <f>IF(ISNA(HP396),NA(),HO274)</f>
        <v>0</v>
      </c>
      <c r="HP396">
        <f>IF(OR(HP274="",AND(HP274=HP273,HP274=HP275)),NA(), HP274)</f>
        <v>0</v>
      </c>
      <c r="HQ396">
        <f>IF(ISNA(HR396),NA(),HQ274)</f>
        <v>0</v>
      </c>
      <c r="HR396">
        <f>IF(OR(HR274="",AND(HR274=HR273,HR274=HR275)),NA(), HR274)</f>
        <v>0</v>
      </c>
      <c r="HS396">
        <f>IF(ISNA(HT396),NA(),HS274)</f>
        <v>0</v>
      </c>
      <c r="HT396">
        <f>IF(OR(HT274="",AND(HT274=HT273,HT274=HT275)),NA(), HT274)</f>
        <v>0</v>
      </c>
      <c r="HU396">
        <f>IF(ISNA(HV396),NA(),HU274)</f>
        <v>0</v>
      </c>
      <c r="HV396">
        <f>IF(OR(HV274="",AND(HV274=HV273,HV274=HV275)),NA(), HV274)</f>
        <v>0</v>
      </c>
      <c r="HW396">
        <f>IF(ISNA(HX396),NA(),HW274)</f>
        <v>0</v>
      </c>
      <c r="HX396">
        <f>IF(OR(HX274="",AND(HX274=HX273,HX274=HX275)),NA(), HX274)</f>
        <v>0</v>
      </c>
      <c r="HY396">
        <f>IF(ISNA(HZ396),NA(),HY274)</f>
        <v>0</v>
      </c>
      <c r="HZ396">
        <f>IF(OR(HZ274="",AND(HZ274=HZ273,HZ274=HZ275)),NA(), HZ274)</f>
        <v>0</v>
      </c>
      <c r="IA396">
        <f>IF(ISNA(IB396),NA(),IA274)</f>
        <v>0</v>
      </c>
      <c r="IB396">
        <f>IF(OR(IB274="",AND(IB274=IB273,IB274=IB275)),NA(), IB274)</f>
        <v>0</v>
      </c>
      <c r="IC396">
        <f>IF(ISNA(ID396),NA(),IC274)</f>
        <v>0</v>
      </c>
      <c r="ID396">
        <f>IF(OR(ID274="",AND(ID274=ID273,ID274=ID275)),NA(), ID274)</f>
        <v>0</v>
      </c>
      <c r="IE396">
        <f>IF(ISNA(IF396),NA(),IE274)</f>
        <v>0</v>
      </c>
      <c r="IF396">
        <f>IF(OR(IF274="",AND(IF274=IF273,IF274=IF275)),NA(), IF274)</f>
        <v>0</v>
      </c>
      <c r="IG396">
        <f>IF(ISNA(IH396),NA(),IG274)</f>
        <v>0</v>
      </c>
      <c r="IH396">
        <f>IF(OR(IH274="",AND(IH274=IH273,IH274=IH275)),NA(), IH274)</f>
        <v>0</v>
      </c>
      <c r="II396">
        <f>IF(ISNA(IJ396),NA(),II274)</f>
        <v>0</v>
      </c>
      <c r="IJ396">
        <f>IF(OR(IJ274="",AND(IJ274=IJ273,IJ274=IJ275)),NA(), IJ274)</f>
        <v>0</v>
      </c>
      <c r="IK396">
        <f>IF(ISNA(IL396),NA(),IK274)</f>
        <v>0</v>
      </c>
      <c r="IL396">
        <f>IF(OR(IL274="",AND(IL274=IL273,IL274=IL275)),NA(), IL274)</f>
        <v>0</v>
      </c>
      <c r="IM396">
        <f>IF(ISNA(IN396),NA(),IM274)</f>
        <v>0</v>
      </c>
      <c r="IN396">
        <f>IF(OR(IN274="",AND(IN274=IN273,IN274=IN275)),NA(), IN274)</f>
        <v>0</v>
      </c>
      <c r="IO396">
        <f>IF(ISNA(IP396),NA(),IO274)</f>
        <v>0</v>
      </c>
      <c r="IP396">
        <f>IF(OR(IP274="",AND(IP274=IP273,IP274=IP275)),NA(), IP274)</f>
        <v>0</v>
      </c>
      <c r="IQ396">
        <f>IF(ISNA(IR396),NA(),IQ274)</f>
        <v>0</v>
      </c>
      <c r="IR396">
        <f>IF(OR(IR274="",AND(IR274=IR273,IR274=IR275)),NA(), IR274)</f>
        <v>0</v>
      </c>
      <c r="IS396">
        <f>IF(ISNA(IT396),NA(),IS274)</f>
        <v>0</v>
      </c>
      <c r="IT396">
        <f>IF(OR(IT274="",AND(IT274=IT273,IT274=IT275)),NA(), IT274)</f>
        <v>0</v>
      </c>
      <c r="IU396">
        <f>IF(ISNA(IV396),NA(),IU274)</f>
        <v>0</v>
      </c>
      <c r="IV396">
        <f>IF(OR(IV274="",AND(IV274=IV273,IV274=IV275)),NA(), IV274)</f>
        <v>0</v>
      </c>
      <c r="IW396">
        <f>IF(ISNA(IX396),NA(),IW274)</f>
        <v>0</v>
      </c>
      <c r="IX396">
        <f>IF(OR(IX274="",AND(IX274=IX273,IX274=IX275)),NA(), IX274)</f>
        <v>0</v>
      </c>
      <c r="IY396">
        <f>IF(ISNA(IZ396),NA(),IY274)</f>
        <v>0</v>
      </c>
      <c r="IZ396">
        <f>IF(OR(IZ274="",AND(IZ274=IZ273,IZ274=IZ275)),NA(), IZ274)</f>
        <v>0</v>
      </c>
      <c r="JA396">
        <f>IF(ISNA(JB396),NA(),JA274)</f>
        <v>0</v>
      </c>
      <c r="JB396">
        <f>IF(OR(JB274="",AND(JB274=JB273,JB274=JB275)),NA(), JB274)</f>
        <v>0</v>
      </c>
      <c r="JC396">
        <f>IF(ISNA(JD396),NA(),JC274)</f>
        <v>0</v>
      </c>
      <c r="JD396">
        <f>IF(OR(JD274="",AND(JD274=JD273,JD274=JD275)),NA(), JD274)</f>
        <v>0</v>
      </c>
      <c r="JE396">
        <f>IF(ISNA(JF396),NA(),JE274)</f>
        <v>0</v>
      </c>
      <c r="JF396">
        <f>IF(OR(JF274="",AND(JF274=JF273,JF274=JF275)),NA(), JF274)</f>
        <v>0</v>
      </c>
      <c r="JG396">
        <f>IF(ISNA(JH396),NA(),JG274)</f>
        <v>0</v>
      </c>
      <c r="JH396">
        <f>IF(OR(JH274="",AND(JH274=JH273,JH274=JH275)),NA(), JH274)</f>
        <v>0</v>
      </c>
      <c r="JI396">
        <f>IF(ISNA(JJ396),NA(),JI274)</f>
        <v>0</v>
      </c>
      <c r="JJ396">
        <f>IF(OR(JJ274="",AND(JJ274=JJ273,JJ274=JJ275)),NA(), JJ274)</f>
        <v>0</v>
      </c>
    </row>
    <row r="397" spans="5:270">
      <c r="E397">
        <f>IF(ISNA(F397),NA(),E275)</f>
        <v>0</v>
      </c>
      <c r="F397">
        <f>IF(OR(F275="",AND(F275=F274,F275=F276)),NA(), F275)</f>
        <v>0</v>
      </c>
      <c r="G397">
        <f>IF(ISNA(H397),NA(),G275)</f>
        <v>0</v>
      </c>
      <c r="H397">
        <f>IF(OR(H275="",AND(H275=H274,H275=H276)),NA(), H275)</f>
        <v>0</v>
      </c>
      <c r="I397">
        <f>IF(ISNA(J397),NA(),I275)</f>
        <v>0</v>
      </c>
      <c r="J397">
        <f>IF(OR(J275="",AND(J275=J274,J275=J276)),NA(), J275)</f>
        <v>0</v>
      </c>
      <c r="K397">
        <f>IF(ISNA(L397),NA(),K275)</f>
        <v>0</v>
      </c>
      <c r="L397">
        <f>IF(OR(L275="",AND(L275=L274,L275=L276)),NA(), L275)</f>
        <v>0</v>
      </c>
      <c r="M397">
        <f>IF(ISNA(N397),NA(),M275)</f>
        <v>0</v>
      </c>
      <c r="N397">
        <f>IF(OR(N275="",AND(N275=N274,N275=N276)),NA(), N275)</f>
        <v>0</v>
      </c>
      <c r="O397">
        <f>IF(ISNA(P397),NA(),O275)</f>
        <v>0</v>
      </c>
      <c r="P397">
        <f>IF(OR(P275="",AND(P275=P274,P275=P276)),NA(), P275)</f>
        <v>0</v>
      </c>
      <c r="Q397">
        <f>IF(ISNA(R397),NA(),Q275)</f>
        <v>0</v>
      </c>
      <c r="R397">
        <f>IF(OR(R275="",AND(R275=R274,R275=R276)),NA(), R275)</f>
        <v>0</v>
      </c>
      <c r="S397">
        <f>IF(ISNA(T397),NA(),S275)</f>
        <v>0</v>
      </c>
      <c r="T397">
        <f>IF(OR(T275="",AND(T275=T274,T275=T276)),NA(), T275)</f>
        <v>0</v>
      </c>
      <c r="U397">
        <f>IF(ISNA(V397),NA(),U275)</f>
        <v>0</v>
      </c>
      <c r="V397">
        <f>IF(OR(V275="",AND(V275=V274,V275=V276)),NA(), V275)</f>
        <v>0</v>
      </c>
      <c r="W397">
        <f>IF(ISNA(X397),NA(),W275)</f>
        <v>0</v>
      </c>
      <c r="X397">
        <f>IF(OR(X275="",AND(X275=X274,X275=X276)),NA(), X275)</f>
        <v>0</v>
      </c>
      <c r="Y397">
        <f>IF(ISNA(Z397),NA(),Y275)</f>
        <v>0</v>
      </c>
      <c r="Z397">
        <f>IF(OR(Z275="",AND(Z275=Z274,Z275=Z276)),NA(), Z275)</f>
        <v>0</v>
      </c>
      <c r="AA397">
        <f>IF(ISNA(AB397),NA(),AA275)</f>
        <v>0</v>
      </c>
      <c r="AB397">
        <f>IF(OR(AB275="",AND(AB275=AB274,AB275=AB276)),NA(), AB275)</f>
        <v>0</v>
      </c>
      <c r="AC397">
        <f>IF(ISNA(AD397),NA(),AC275)</f>
        <v>0</v>
      </c>
      <c r="AD397">
        <f>IF(OR(AD275="",AND(AD275=AD274,AD275=AD276)),NA(), AD275)</f>
        <v>0</v>
      </c>
      <c r="AE397">
        <f>IF(ISNA(AF397),NA(),AE275)</f>
        <v>0</v>
      </c>
      <c r="AF397">
        <f>IF(OR(AF275="",AND(AF275=AF274,AF275=AF276)),NA(), AF275)</f>
        <v>0</v>
      </c>
      <c r="AG397">
        <f>IF(ISNA(AH397),NA(),AG275)</f>
        <v>0</v>
      </c>
      <c r="AH397">
        <f>IF(OR(AH275="",AND(AH275=AH274,AH275=AH276)),NA(), AH275)</f>
        <v>0</v>
      </c>
      <c r="AI397">
        <f>IF(ISNA(AJ397),NA(),AI275)</f>
        <v>0</v>
      </c>
      <c r="AJ397">
        <f>IF(OR(AJ275="",AND(AJ275=AJ274,AJ275=AJ276)),NA(), AJ275)</f>
        <v>0</v>
      </c>
      <c r="AK397">
        <f>IF(ISNA(AL397),NA(),AK275)</f>
        <v>0</v>
      </c>
      <c r="AL397">
        <f>IF(OR(AL275="",AND(AL275=AL274,AL275=AL276)),NA(), AL275)</f>
        <v>0</v>
      </c>
      <c r="AM397">
        <f>IF(ISNA(AN397),NA(),AM275)</f>
        <v>0</v>
      </c>
      <c r="AN397">
        <f>IF(OR(AN275="",AND(AN275=AN274,AN275=AN276)),NA(), AN275)</f>
        <v>0</v>
      </c>
      <c r="AO397">
        <f>IF(ISNA(AP397),NA(),AO275)</f>
        <v>0</v>
      </c>
      <c r="AP397">
        <f>IF(OR(AP275="",AND(AP275=AP274,AP275=AP276)),NA(), AP275)</f>
        <v>0</v>
      </c>
      <c r="AQ397">
        <f>IF(ISNA(AR397),NA(),AQ275)</f>
        <v>0</v>
      </c>
      <c r="AR397">
        <f>IF(OR(AR275="",AND(AR275=AR274,AR275=AR276)),NA(), AR275)</f>
        <v>0</v>
      </c>
      <c r="AS397">
        <f>IF(ISNA(AT397),NA(),AS275)</f>
        <v>0</v>
      </c>
      <c r="AT397">
        <f>IF(OR(AT275="",AND(AT275=AT274,AT275=AT276)),NA(), AT275)</f>
        <v>0</v>
      </c>
      <c r="AU397">
        <f>IF(ISNA(AV397),NA(),AU275)</f>
        <v>0</v>
      </c>
      <c r="AV397">
        <f>IF(OR(AV275="",AND(AV275=AV274,AV275=AV276)),NA(), AV275)</f>
        <v>0</v>
      </c>
      <c r="AW397">
        <f>IF(ISNA(AX397),NA(),AW275)</f>
        <v>0</v>
      </c>
      <c r="AX397">
        <f>IF(OR(AX275="",AND(AX275=AX274,AX275=AX276)),NA(), AX275)</f>
        <v>0</v>
      </c>
      <c r="AY397">
        <f>IF(ISNA(AZ397),NA(),AY275)</f>
        <v>0</v>
      </c>
      <c r="AZ397">
        <f>IF(OR(AZ275="",AND(AZ275=AZ274,AZ275=AZ276)),NA(), AZ275)</f>
        <v>0</v>
      </c>
      <c r="BA397">
        <f>IF(ISNA(BB397),NA(),BA275)</f>
        <v>0</v>
      </c>
      <c r="BB397">
        <f>IF(OR(BB275="",AND(BB275=BB274,BB275=BB276)),NA(), BB275)</f>
        <v>0</v>
      </c>
      <c r="BC397">
        <f>IF(ISNA(BD397),NA(),BC275)</f>
        <v>0</v>
      </c>
      <c r="BD397">
        <f>IF(OR(BD275="",AND(BD275=BD274,BD275=BD276)),NA(), BD275)</f>
        <v>0</v>
      </c>
      <c r="BE397">
        <f>IF(ISNA(BF397),NA(),BE275)</f>
        <v>0</v>
      </c>
      <c r="BF397">
        <f>IF(OR(BF275="",AND(BF275=BF274,BF275=BF276)),NA(), BF275)</f>
        <v>0</v>
      </c>
      <c r="BG397">
        <f>IF(ISNA(BH397),NA(),BG275)</f>
        <v>0</v>
      </c>
      <c r="BH397">
        <f>IF(OR(BH275="",AND(BH275=BH274,BH275=BH276)),NA(), BH275)</f>
        <v>0</v>
      </c>
      <c r="BI397">
        <f>IF(ISNA(BJ397),NA(),BI275)</f>
        <v>0</v>
      </c>
      <c r="BJ397">
        <f>IF(OR(BJ275="",AND(BJ275=BJ274,BJ275=BJ276)),NA(), BJ275)</f>
        <v>0</v>
      </c>
      <c r="BK397">
        <f>IF(ISNA(BL397),NA(),BK275)</f>
        <v>0</v>
      </c>
      <c r="BL397">
        <f>IF(OR(BL275="",AND(BL275=BL274,BL275=BL276)),NA(), BL275)</f>
        <v>0</v>
      </c>
      <c r="BM397">
        <f>IF(ISNA(BN397),NA(),BM275)</f>
        <v>0</v>
      </c>
      <c r="BN397">
        <f>IF(OR(BN275="",AND(BN275=BN274,BN275=BN276)),NA(), BN275)</f>
        <v>0</v>
      </c>
      <c r="BO397">
        <f>IF(ISNA(BP397),NA(),BO275)</f>
        <v>0</v>
      </c>
      <c r="BP397">
        <f>IF(OR(BP275="",AND(BP275=BP274,BP275=BP276)),NA(), BP275)</f>
        <v>0</v>
      </c>
      <c r="BQ397">
        <f>IF(ISNA(BR397),NA(),BQ275)</f>
        <v>0</v>
      </c>
      <c r="BR397">
        <f>IF(OR(BR275="",AND(BR275=BR274,BR275=BR276)),NA(), BR275)</f>
        <v>0</v>
      </c>
      <c r="BS397">
        <f>IF(ISNA(BT397),NA(),BS275)</f>
        <v>0</v>
      </c>
      <c r="BT397">
        <f>IF(OR(BT275="",AND(BT275=BT274,BT275=BT276)),NA(), BT275)</f>
        <v>0</v>
      </c>
      <c r="BU397">
        <f>IF(ISNA(BV397),NA(),BU275)</f>
        <v>0</v>
      </c>
      <c r="BV397">
        <f>IF(OR(BV275="",AND(BV275=BV274,BV275=BV276)),NA(), BV275)</f>
        <v>0</v>
      </c>
      <c r="BW397">
        <f>IF(ISNA(BX397),NA(),BW275)</f>
        <v>0</v>
      </c>
      <c r="BX397">
        <f>IF(OR(BX275="",AND(BX275=BX274,BX275=BX276)),NA(), BX275)</f>
        <v>0</v>
      </c>
      <c r="BY397">
        <f>IF(ISNA(BZ397),NA(),BY275)</f>
        <v>0</v>
      </c>
      <c r="BZ397">
        <f>IF(OR(BZ275="",AND(BZ275=BZ274,BZ275=BZ276)),NA(), BZ275)</f>
        <v>0</v>
      </c>
      <c r="CA397">
        <f>IF(ISNA(CB397),NA(),CA275)</f>
        <v>0</v>
      </c>
      <c r="CB397">
        <f>IF(OR(CB275="",AND(CB275=CB274,CB275=CB276)),NA(), CB275)</f>
        <v>0</v>
      </c>
      <c r="CC397">
        <f>IF(ISNA(CD397),NA(),CC275)</f>
        <v>0</v>
      </c>
      <c r="CD397">
        <f>IF(OR(CD275="",AND(CD275=CD274,CD275=CD276)),NA(), CD275)</f>
        <v>0</v>
      </c>
      <c r="CE397">
        <f>IF(ISNA(CF397),NA(),CE275)</f>
        <v>0</v>
      </c>
      <c r="CF397">
        <f>IF(OR(CF275="",AND(CF275=CF274,CF275=CF276)),NA(), CF275)</f>
        <v>0</v>
      </c>
      <c r="CG397">
        <f>IF(ISNA(CH397),NA(),CG275)</f>
        <v>0</v>
      </c>
      <c r="CH397">
        <f>IF(OR(CH275="",AND(CH275=CH274,CH275=CH276)),NA(), CH275)</f>
        <v>0</v>
      </c>
      <c r="CI397">
        <f>IF(ISNA(CJ397),NA(),CI275)</f>
        <v>0</v>
      </c>
      <c r="CJ397">
        <f>IF(OR(CJ275="",AND(CJ275=CJ274,CJ275=CJ276)),NA(), CJ275)</f>
        <v>0</v>
      </c>
      <c r="CK397">
        <f>IF(ISNA(CL397),NA(),CK275)</f>
        <v>0</v>
      </c>
      <c r="CL397">
        <f>IF(OR(CL275="",AND(CL275=CL274,CL275=CL276)),NA(), CL275)</f>
        <v>0</v>
      </c>
      <c r="CM397">
        <f>IF(ISNA(CN397),NA(),CM275)</f>
        <v>0</v>
      </c>
      <c r="CN397">
        <f>IF(OR(CN275="",AND(CN275=CN274,CN275=CN276)),NA(), CN275)</f>
        <v>0</v>
      </c>
      <c r="CO397">
        <f>IF(ISNA(CP397),NA(),CO275)</f>
        <v>0</v>
      </c>
      <c r="CP397">
        <f>IF(OR(CP275="",AND(CP275=CP274,CP275=CP276)),NA(), CP275)</f>
        <v>0</v>
      </c>
      <c r="CQ397">
        <f>IF(ISNA(CR397),NA(),CQ275)</f>
        <v>0</v>
      </c>
      <c r="CR397">
        <f>IF(OR(CR275="",AND(CR275=CR274,CR275=CR276)),NA(), CR275)</f>
        <v>0</v>
      </c>
      <c r="CS397">
        <f>IF(ISNA(CT397),NA(),CS275)</f>
        <v>0</v>
      </c>
      <c r="CT397">
        <f>IF(OR(CT275="",AND(CT275=CT274,CT275=CT276)),NA(), CT275)</f>
        <v>0</v>
      </c>
      <c r="CU397">
        <f>IF(ISNA(CV397),NA(),CU275)</f>
        <v>0</v>
      </c>
      <c r="CV397">
        <f>IF(OR(CV275="",AND(CV275=CV274,CV275=CV276)),NA(), CV275)</f>
        <v>0</v>
      </c>
      <c r="CW397">
        <f>IF(ISNA(CX397),NA(),CW275)</f>
        <v>0</v>
      </c>
      <c r="CX397">
        <f>IF(OR(CX275="",AND(CX275=CX274,CX275=CX276)),NA(), CX275)</f>
        <v>0</v>
      </c>
      <c r="CY397">
        <f>IF(ISNA(CZ397),NA(),CY275)</f>
        <v>0</v>
      </c>
      <c r="CZ397">
        <f>IF(OR(CZ275="",AND(CZ275=CZ274,CZ275=CZ276)),NA(), CZ275)</f>
        <v>0</v>
      </c>
      <c r="DA397">
        <f>IF(ISNA(DB397),NA(),DA275)</f>
        <v>0</v>
      </c>
      <c r="DB397">
        <f>IF(OR(DB275="",AND(DB275=DB274,DB275=DB276)),NA(), DB275)</f>
        <v>0</v>
      </c>
      <c r="DC397">
        <f>IF(ISNA(DD397),NA(),DC275)</f>
        <v>0</v>
      </c>
      <c r="DD397">
        <f>IF(OR(DD275="",AND(DD275=DD274,DD275=DD276)),NA(), DD275)</f>
        <v>0</v>
      </c>
      <c r="DE397">
        <f>IF(ISNA(DF397),NA(),DE275)</f>
        <v>0</v>
      </c>
      <c r="DF397">
        <f>IF(OR(DF275="",AND(DF275=DF274,DF275=DF276)),NA(), DF275)</f>
        <v>0</v>
      </c>
      <c r="DG397">
        <f>IF(ISNA(DH397),NA(),DG275)</f>
        <v>0</v>
      </c>
      <c r="DH397">
        <f>IF(OR(DH275="",AND(DH275=DH274,DH275=DH276)),NA(), DH275)</f>
        <v>0</v>
      </c>
      <c r="DI397">
        <f>IF(ISNA(DJ397),NA(),DI275)</f>
        <v>0</v>
      </c>
      <c r="DJ397">
        <f>IF(OR(DJ275="",AND(DJ275=DJ274,DJ275=DJ276)),NA(), DJ275)</f>
        <v>0</v>
      </c>
      <c r="DK397">
        <f>IF(ISNA(DL397),NA(),DK275)</f>
        <v>0</v>
      </c>
      <c r="DL397">
        <f>IF(OR(DL275="",AND(DL275=DL274,DL275=DL276)),NA(), DL275)</f>
        <v>0</v>
      </c>
      <c r="DM397">
        <f>IF(ISNA(DN397),NA(),DM275)</f>
        <v>0</v>
      </c>
      <c r="DN397">
        <f>IF(OR(DN275="",AND(DN275=DN274,DN275=DN276)),NA(), DN275)</f>
        <v>0</v>
      </c>
      <c r="DO397">
        <f>IF(ISNA(DP397),NA(),DO275)</f>
        <v>0</v>
      </c>
      <c r="DP397">
        <f>IF(OR(DP275="",AND(DP275=DP274,DP275=DP276)),NA(), DP275)</f>
        <v>0</v>
      </c>
      <c r="DQ397">
        <f>IF(ISNA(DR397),NA(),DQ275)</f>
        <v>0</v>
      </c>
      <c r="DR397">
        <f>IF(OR(DR275="",AND(DR275=DR274,DR275=DR276)),NA(), DR275)</f>
        <v>0</v>
      </c>
      <c r="DS397">
        <f>IF(ISNA(DT397),NA(),DS275)</f>
        <v>0</v>
      </c>
      <c r="DT397">
        <f>IF(OR(DT275="",AND(DT275=DT274,DT275=DT276)),NA(), DT275)</f>
        <v>0</v>
      </c>
      <c r="DU397">
        <f>IF(ISNA(DV397),NA(),DU275)</f>
        <v>0</v>
      </c>
      <c r="DV397">
        <f>IF(OR(DV275="",AND(DV275=DV274,DV275=DV276)),NA(), DV275)</f>
        <v>0</v>
      </c>
      <c r="DW397">
        <f>IF(ISNA(DX397),NA(),DW275)</f>
        <v>0</v>
      </c>
      <c r="DX397">
        <f>IF(OR(DX275="",AND(DX275=DX274,DX275=DX276)),NA(), DX275)</f>
        <v>0</v>
      </c>
      <c r="DY397">
        <f>IF(ISNA(DZ397),NA(),DY275)</f>
        <v>0</v>
      </c>
      <c r="DZ397">
        <f>IF(OR(DZ275="",AND(DZ275=DZ274,DZ275=DZ276)),NA(), DZ275)</f>
        <v>0</v>
      </c>
      <c r="EA397">
        <f>IF(ISNA(EB397),NA(),EA275)</f>
        <v>0</v>
      </c>
      <c r="EB397">
        <f>IF(OR(EB275="",AND(EB275=EB274,EB275=EB276)),NA(), EB275)</f>
        <v>0</v>
      </c>
      <c r="EC397">
        <f>IF(ISNA(ED397),NA(),EC275)</f>
        <v>0</v>
      </c>
      <c r="ED397">
        <f>IF(OR(ED275="",AND(ED275=ED274,ED275=ED276)),NA(), ED275)</f>
        <v>0</v>
      </c>
      <c r="EE397">
        <f>IF(ISNA(EF397),NA(),EE275)</f>
        <v>0</v>
      </c>
      <c r="EF397">
        <f>IF(OR(EF275="",AND(EF275=EF274,EF275=EF276)),NA(), EF275)</f>
        <v>0</v>
      </c>
      <c r="EI397">
        <f>IF(ISNA(EJ397),NA(),EI275)</f>
        <v>0</v>
      </c>
      <c r="EJ397">
        <f>IF(OR(EJ275="",AND(EJ275=EJ274,EJ275=EJ276)),NA(), EJ275)</f>
        <v>0</v>
      </c>
      <c r="EK397">
        <f>IF(ISNA(EL397),NA(),EK275)</f>
        <v>0</v>
      </c>
      <c r="EL397">
        <f>IF(OR(EL275="",AND(EL275=EL274,EL275=EL276)),NA(), EL275)</f>
        <v>0</v>
      </c>
      <c r="EM397">
        <f>IF(ISNA(EN397),NA(),EM275)</f>
        <v>0</v>
      </c>
      <c r="EN397">
        <f>IF(OR(EN275="",AND(EN275=EN274,EN275=EN276)),NA(), EN275)</f>
        <v>0</v>
      </c>
      <c r="EO397">
        <f>IF(ISNA(EP397),NA(),EO275)</f>
        <v>0</v>
      </c>
      <c r="EP397">
        <f>IF(OR(EP275="",AND(EP275=EP274,EP275=EP276)),NA(), EP275)</f>
        <v>0</v>
      </c>
      <c r="EQ397">
        <f>IF(ISNA(ER397),NA(),EQ275)</f>
        <v>0</v>
      </c>
      <c r="ER397">
        <f>IF(OR(ER275="",AND(ER275=ER274,ER275=ER276)),NA(), ER275)</f>
        <v>0</v>
      </c>
      <c r="ES397">
        <f>IF(ISNA(ET397),NA(),ES275)</f>
        <v>0</v>
      </c>
      <c r="ET397">
        <f>IF(OR(ET275="",AND(ET275=ET274,ET275=ET276)),NA(), ET275)</f>
        <v>0</v>
      </c>
      <c r="EU397">
        <f>IF(ISNA(EV397),NA(),EU275)</f>
        <v>0</v>
      </c>
      <c r="EV397">
        <f>IF(OR(EV275="",AND(EV275=EV274,EV275=EV276)),NA(), EV275)</f>
        <v>0</v>
      </c>
      <c r="EW397">
        <f>IF(ISNA(EX397),NA(),EW275)</f>
        <v>0</v>
      </c>
      <c r="EX397">
        <f>IF(OR(EX275="",AND(EX275=EX274,EX275=EX276)),NA(), EX275)</f>
        <v>0</v>
      </c>
      <c r="EY397">
        <f>IF(ISNA(EZ397),NA(),EY275)</f>
        <v>0</v>
      </c>
      <c r="EZ397">
        <f>IF(OR(EZ275="",AND(EZ275=EZ274,EZ275=EZ276)),NA(), EZ275)</f>
        <v>0</v>
      </c>
      <c r="FA397">
        <f>IF(ISNA(FB397),NA(),FA275)</f>
        <v>0</v>
      </c>
      <c r="FB397">
        <f>IF(OR(FB275="",AND(FB275=FB274,FB275=FB276)),NA(), FB275)</f>
        <v>0</v>
      </c>
      <c r="FC397">
        <f>IF(ISNA(FD397),NA(),FC275)</f>
        <v>0</v>
      </c>
      <c r="FD397">
        <f>IF(OR(FD275="",AND(FD275=FD274,FD275=FD276)),NA(), FD275)</f>
        <v>0</v>
      </c>
      <c r="FE397">
        <f>IF(ISNA(FF397),NA(),FE275)</f>
        <v>0</v>
      </c>
      <c r="FF397">
        <f>IF(OR(FF275="",AND(FF275=FF274,FF275=FF276)),NA(), FF275)</f>
        <v>0</v>
      </c>
      <c r="FG397">
        <f>IF(ISNA(FH397),NA(),FG275)</f>
        <v>0</v>
      </c>
      <c r="FH397">
        <f>IF(OR(FH275="",AND(FH275=FH274,FH275=FH276)),NA(), FH275)</f>
        <v>0</v>
      </c>
      <c r="FI397">
        <f>IF(ISNA(FJ397),NA(),FI275)</f>
        <v>0</v>
      </c>
      <c r="FJ397">
        <f>IF(OR(FJ275="",AND(FJ275=FJ274,FJ275=FJ276)),NA(), FJ275)</f>
        <v>0</v>
      </c>
      <c r="FK397">
        <f>IF(ISNA(FL397),NA(),FK275)</f>
        <v>0</v>
      </c>
      <c r="FL397">
        <f>IF(OR(FL275="",AND(FL275=FL274,FL275=FL276)),NA(), FL275)</f>
        <v>0</v>
      </c>
      <c r="FM397">
        <f>IF(ISNA(FN397),NA(),FM275)</f>
        <v>0</v>
      </c>
      <c r="FN397">
        <f>IF(OR(FN275="",AND(FN275=FN274,FN275=FN276)),NA(), FN275)</f>
        <v>0</v>
      </c>
      <c r="FO397">
        <f>IF(ISNA(FP397),NA(),FO275)</f>
        <v>0</v>
      </c>
      <c r="FP397">
        <f>IF(OR(FP275="",AND(FP275=FP274,FP275=FP276)),NA(), FP275)</f>
        <v>0</v>
      </c>
      <c r="FQ397">
        <f>IF(ISNA(FR397),NA(),FQ275)</f>
        <v>0</v>
      </c>
      <c r="FR397">
        <f>IF(OR(FR275="",AND(FR275=FR274,FR275=FR276)),NA(), FR275)</f>
        <v>0</v>
      </c>
      <c r="FS397">
        <f>IF(ISNA(FT397),NA(),FS275)</f>
        <v>0</v>
      </c>
      <c r="FT397">
        <f>IF(OR(FT275="",AND(FT275=FT274,FT275=FT276)),NA(), FT275)</f>
        <v>0</v>
      </c>
      <c r="FU397">
        <f>IF(ISNA(FV397),NA(),FU275)</f>
        <v>0</v>
      </c>
      <c r="FV397">
        <f>IF(OR(FV275="",AND(FV275=FV274,FV275=FV276)),NA(), FV275)</f>
        <v>0</v>
      </c>
      <c r="FW397">
        <f>IF(ISNA(FX397),NA(),FW275)</f>
        <v>0</v>
      </c>
      <c r="FX397">
        <f>IF(OR(FX275="",AND(FX275=FX274,FX275=FX276)),NA(), FX275)</f>
        <v>0</v>
      </c>
      <c r="FY397">
        <f>IF(ISNA(FZ397),NA(),FY275)</f>
        <v>0</v>
      </c>
      <c r="FZ397">
        <f>IF(OR(FZ275="",AND(FZ275=FZ274,FZ275=FZ276)),NA(), FZ275)</f>
        <v>0</v>
      </c>
      <c r="GA397">
        <f>IF(ISNA(GB397),NA(),GA275)</f>
        <v>0</v>
      </c>
      <c r="GB397">
        <f>IF(OR(GB275="",AND(GB275=GB274,GB275=GB276)),NA(), GB275)</f>
        <v>0</v>
      </c>
      <c r="GC397">
        <f>IF(ISNA(GD397),NA(),GC275)</f>
        <v>0</v>
      </c>
      <c r="GD397">
        <f>IF(OR(GD275="",AND(GD275=GD274,GD275=GD276)),NA(), GD275)</f>
        <v>0</v>
      </c>
      <c r="GE397">
        <f>IF(ISNA(GF397),NA(),GE275)</f>
        <v>0</v>
      </c>
      <c r="GF397">
        <f>IF(OR(GF275="",AND(GF275=GF274,GF275=GF276)),NA(), GF275)</f>
        <v>0</v>
      </c>
      <c r="GG397">
        <f>IF(ISNA(GH397),NA(),GG275)</f>
        <v>0</v>
      </c>
      <c r="GH397">
        <f>IF(OR(GH275="",AND(GH275=GH274,GH275=GH276)),NA(), GH275)</f>
        <v>0</v>
      </c>
      <c r="GI397">
        <f>IF(ISNA(GJ397),NA(),GI275)</f>
        <v>0</v>
      </c>
      <c r="GJ397">
        <f>IF(OR(GJ275="",AND(GJ275=GJ274,GJ275=GJ276)),NA(), GJ275)</f>
        <v>0</v>
      </c>
      <c r="GK397">
        <f>IF(ISNA(GL397),NA(),GK275)</f>
        <v>0</v>
      </c>
      <c r="GL397">
        <f>IF(OR(GL275="",AND(GL275=GL274,GL275=GL276)),NA(), GL275)</f>
        <v>0</v>
      </c>
      <c r="GM397">
        <f>IF(ISNA(GN397),NA(),GM275)</f>
        <v>0</v>
      </c>
      <c r="GN397">
        <f>IF(OR(GN275="",AND(GN275=GN274,GN275=GN276)),NA(), GN275)</f>
        <v>0</v>
      </c>
      <c r="GO397">
        <f>IF(ISNA(GP397),NA(),GO275)</f>
        <v>0</v>
      </c>
      <c r="GP397">
        <f>IF(OR(GP275="",AND(GP275=GP274,GP275=GP276)),NA(), GP275)</f>
        <v>0</v>
      </c>
      <c r="GQ397">
        <f>IF(ISNA(GR397),NA(),GQ275)</f>
        <v>0</v>
      </c>
      <c r="GR397">
        <f>IF(OR(GR275="",AND(GR275=GR274,GR275=GR276)),NA(), GR275)</f>
        <v>0</v>
      </c>
      <c r="GS397">
        <f>IF(ISNA(GT397),NA(),GS275)</f>
        <v>0</v>
      </c>
      <c r="GT397">
        <f>IF(OR(GT275="",AND(GT275=GT274,GT275=GT276)),NA(), GT275)</f>
        <v>0</v>
      </c>
      <c r="GU397">
        <f>IF(ISNA(GV397),NA(),GU275)</f>
        <v>0</v>
      </c>
      <c r="GV397">
        <f>IF(OR(GV275="",AND(GV275=GV274,GV275=GV276)),NA(), GV275)</f>
        <v>0</v>
      </c>
      <c r="GW397">
        <f>IF(ISNA(GX397),NA(),GW275)</f>
        <v>0</v>
      </c>
      <c r="GX397">
        <f>IF(OR(GX275="",AND(GX275=GX274,GX275=GX276)),NA(), GX275)</f>
        <v>0</v>
      </c>
      <c r="GY397">
        <f>IF(ISNA(GZ397),NA(),GY275)</f>
        <v>0</v>
      </c>
      <c r="GZ397">
        <f>IF(OR(GZ275="",AND(GZ275=GZ274,GZ275=GZ276)),NA(), GZ275)</f>
        <v>0</v>
      </c>
      <c r="HA397">
        <f>IF(ISNA(HB397),NA(),HA275)</f>
        <v>0</v>
      </c>
      <c r="HB397">
        <f>IF(OR(HB275="",AND(HB275=HB274,HB275=HB276)),NA(), HB275)</f>
        <v>0</v>
      </c>
      <c r="HC397">
        <f>IF(ISNA(HD397),NA(),HC275)</f>
        <v>0</v>
      </c>
      <c r="HD397">
        <f>IF(OR(HD275="",AND(HD275=HD274,HD275=HD276)),NA(), HD275)</f>
        <v>0</v>
      </c>
      <c r="HE397">
        <f>IF(ISNA(HF397),NA(),HE275)</f>
        <v>0</v>
      </c>
      <c r="HF397">
        <f>IF(OR(HF275="",AND(HF275=HF274,HF275=HF276)),NA(), HF275)</f>
        <v>0</v>
      </c>
      <c r="HG397">
        <f>IF(ISNA(HH397),NA(),HG275)</f>
        <v>0</v>
      </c>
      <c r="HH397">
        <f>IF(OR(HH275="",AND(HH275=HH274,HH275=HH276)),NA(), HH275)</f>
        <v>0</v>
      </c>
      <c r="HI397">
        <f>IF(ISNA(HJ397),NA(),HI275)</f>
        <v>0</v>
      </c>
      <c r="HJ397">
        <f>IF(OR(HJ275="",AND(HJ275=HJ274,HJ275=HJ276)),NA(), HJ275)</f>
        <v>0</v>
      </c>
      <c r="HK397">
        <f>IF(ISNA(HL397),NA(),HK275)</f>
        <v>0</v>
      </c>
      <c r="HL397">
        <f>IF(OR(HL275="",AND(HL275=HL274,HL275=HL276)),NA(), HL275)</f>
        <v>0</v>
      </c>
      <c r="HM397">
        <f>IF(ISNA(HN397),NA(),HM275)</f>
        <v>0</v>
      </c>
      <c r="HN397">
        <f>IF(OR(HN275="",AND(HN275=HN274,HN275=HN276)),NA(), HN275)</f>
        <v>0</v>
      </c>
      <c r="HO397">
        <f>IF(ISNA(HP397),NA(),HO275)</f>
        <v>0</v>
      </c>
      <c r="HP397">
        <f>IF(OR(HP275="",AND(HP275=HP274,HP275=HP276)),NA(), HP275)</f>
        <v>0</v>
      </c>
      <c r="HQ397">
        <f>IF(ISNA(HR397),NA(),HQ275)</f>
        <v>0</v>
      </c>
      <c r="HR397">
        <f>IF(OR(HR275="",AND(HR275=HR274,HR275=HR276)),NA(), HR275)</f>
        <v>0</v>
      </c>
      <c r="HS397">
        <f>IF(ISNA(HT397),NA(),HS275)</f>
        <v>0</v>
      </c>
      <c r="HT397">
        <f>IF(OR(HT275="",AND(HT275=HT274,HT275=HT276)),NA(), HT275)</f>
        <v>0</v>
      </c>
      <c r="HU397">
        <f>IF(ISNA(HV397),NA(),HU275)</f>
        <v>0</v>
      </c>
      <c r="HV397">
        <f>IF(OR(HV275="",AND(HV275=HV274,HV275=HV276)),NA(), HV275)</f>
        <v>0</v>
      </c>
      <c r="HW397">
        <f>IF(ISNA(HX397),NA(),HW275)</f>
        <v>0</v>
      </c>
      <c r="HX397">
        <f>IF(OR(HX275="",AND(HX275=HX274,HX275=HX276)),NA(), HX275)</f>
        <v>0</v>
      </c>
      <c r="HY397">
        <f>IF(ISNA(HZ397),NA(),HY275)</f>
        <v>0</v>
      </c>
      <c r="HZ397">
        <f>IF(OR(HZ275="",AND(HZ275=HZ274,HZ275=HZ276)),NA(), HZ275)</f>
        <v>0</v>
      </c>
      <c r="IA397">
        <f>IF(ISNA(IB397),NA(),IA275)</f>
        <v>0</v>
      </c>
      <c r="IB397">
        <f>IF(OR(IB275="",AND(IB275=IB274,IB275=IB276)),NA(), IB275)</f>
        <v>0</v>
      </c>
      <c r="IC397">
        <f>IF(ISNA(ID397),NA(),IC275)</f>
        <v>0</v>
      </c>
      <c r="ID397">
        <f>IF(OR(ID275="",AND(ID275=ID274,ID275=ID276)),NA(), ID275)</f>
        <v>0</v>
      </c>
      <c r="IE397">
        <f>IF(ISNA(IF397),NA(),IE275)</f>
        <v>0</v>
      </c>
      <c r="IF397">
        <f>IF(OR(IF275="",AND(IF275=IF274,IF275=IF276)),NA(), IF275)</f>
        <v>0</v>
      </c>
      <c r="IG397">
        <f>IF(ISNA(IH397),NA(),IG275)</f>
        <v>0</v>
      </c>
      <c r="IH397">
        <f>IF(OR(IH275="",AND(IH275=IH274,IH275=IH276)),NA(), IH275)</f>
        <v>0</v>
      </c>
      <c r="II397">
        <f>IF(ISNA(IJ397),NA(),II275)</f>
        <v>0</v>
      </c>
      <c r="IJ397">
        <f>IF(OR(IJ275="",AND(IJ275=IJ274,IJ275=IJ276)),NA(), IJ275)</f>
        <v>0</v>
      </c>
      <c r="IK397">
        <f>IF(ISNA(IL397),NA(),IK275)</f>
        <v>0</v>
      </c>
      <c r="IL397">
        <f>IF(OR(IL275="",AND(IL275=IL274,IL275=IL276)),NA(), IL275)</f>
        <v>0</v>
      </c>
      <c r="IM397">
        <f>IF(ISNA(IN397),NA(),IM275)</f>
        <v>0</v>
      </c>
      <c r="IN397">
        <f>IF(OR(IN275="",AND(IN275=IN274,IN275=IN276)),NA(), IN275)</f>
        <v>0</v>
      </c>
      <c r="IO397">
        <f>IF(ISNA(IP397),NA(),IO275)</f>
        <v>0</v>
      </c>
      <c r="IP397">
        <f>IF(OR(IP275="",AND(IP275=IP274,IP275=IP276)),NA(), IP275)</f>
        <v>0</v>
      </c>
      <c r="IQ397">
        <f>IF(ISNA(IR397),NA(),IQ275)</f>
        <v>0</v>
      </c>
      <c r="IR397">
        <f>IF(OR(IR275="",AND(IR275=IR274,IR275=IR276)),NA(), IR275)</f>
        <v>0</v>
      </c>
      <c r="IS397">
        <f>IF(ISNA(IT397),NA(),IS275)</f>
        <v>0</v>
      </c>
      <c r="IT397">
        <f>IF(OR(IT275="",AND(IT275=IT274,IT275=IT276)),NA(), IT275)</f>
        <v>0</v>
      </c>
      <c r="IU397">
        <f>IF(ISNA(IV397),NA(),IU275)</f>
        <v>0</v>
      </c>
      <c r="IV397">
        <f>IF(OR(IV275="",AND(IV275=IV274,IV275=IV276)),NA(), IV275)</f>
        <v>0</v>
      </c>
      <c r="IW397">
        <f>IF(ISNA(IX397),NA(),IW275)</f>
        <v>0</v>
      </c>
      <c r="IX397">
        <f>IF(OR(IX275="",AND(IX275=IX274,IX275=IX276)),NA(), IX275)</f>
        <v>0</v>
      </c>
      <c r="IY397">
        <f>IF(ISNA(IZ397),NA(),IY275)</f>
        <v>0</v>
      </c>
      <c r="IZ397">
        <f>IF(OR(IZ275="",AND(IZ275=IZ274,IZ275=IZ276)),NA(), IZ275)</f>
        <v>0</v>
      </c>
      <c r="JA397">
        <f>IF(ISNA(JB397),NA(),JA275)</f>
        <v>0</v>
      </c>
      <c r="JB397">
        <f>IF(OR(JB275="",AND(JB275=JB274,JB275=JB276)),NA(), JB275)</f>
        <v>0</v>
      </c>
      <c r="JC397">
        <f>IF(ISNA(JD397),NA(),JC275)</f>
        <v>0</v>
      </c>
      <c r="JD397">
        <f>IF(OR(JD275="",AND(JD275=JD274,JD275=JD276)),NA(), JD275)</f>
        <v>0</v>
      </c>
      <c r="JE397">
        <f>IF(ISNA(JF397),NA(),JE275)</f>
        <v>0</v>
      </c>
      <c r="JF397">
        <f>IF(OR(JF275="",AND(JF275=JF274,JF275=JF276)),NA(), JF275)</f>
        <v>0</v>
      </c>
      <c r="JG397">
        <f>IF(ISNA(JH397),NA(),JG275)</f>
        <v>0</v>
      </c>
      <c r="JH397">
        <f>IF(OR(JH275="",AND(JH275=JH274,JH275=JH276)),NA(), JH275)</f>
        <v>0</v>
      </c>
      <c r="JI397">
        <f>IF(ISNA(JJ397),NA(),JI275)</f>
        <v>0</v>
      </c>
      <c r="JJ397">
        <f>IF(OR(JJ275="",AND(JJ275=JJ274,JJ275=JJ276)),NA(), JJ275)</f>
        <v>0</v>
      </c>
    </row>
    <row r="398" spans="5:270">
      <c r="E398">
        <f>IF(ISNA(F398),NA(),E276)</f>
        <v>0</v>
      </c>
      <c r="F398">
        <f>IF(OR(F276="",AND(F276=F275,F276=F277)),NA(), F276)</f>
        <v>0</v>
      </c>
      <c r="G398">
        <f>IF(ISNA(H398),NA(),G276)</f>
        <v>0</v>
      </c>
      <c r="H398">
        <f>IF(OR(H276="",AND(H276=H275,H276=H277)),NA(), H276)</f>
        <v>0</v>
      </c>
      <c r="I398">
        <f>IF(ISNA(J398),NA(),I276)</f>
        <v>0</v>
      </c>
      <c r="J398">
        <f>IF(OR(J276="",AND(J276=J275,J276=J277)),NA(), J276)</f>
        <v>0</v>
      </c>
      <c r="K398">
        <f>IF(ISNA(L398),NA(),K276)</f>
        <v>0</v>
      </c>
      <c r="L398">
        <f>IF(OR(L276="",AND(L276=L275,L276=L277)),NA(), L276)</f>
        <v>0</v>
      </c>
      <c r="M398">
        <f>IF(ISNA(N398),NA(),M276)</f>
        <v>0</v>
      </c>
      <c r="N398">
        <f>IF(OR(N276="",AND(N276=N275,N276=N277)),NA(), N276)</f>
        <v>0</v>
      </c>
      <c r="O398">
        <f>IF(ISNA(P398),NA(),O276)</f>
        <v>0</v>
      </c>
      <c r="P398">
        <f>IF(OR(P276="",AND(P276=P275,P276=P277)),NA(), P276)</f>
        <v>0</v>
      </c>
      <c r="Q398">
        <f>IF(ISNA(R398),NA(),Q276)</f>
        <v>0</v>
      </c>
      <c r="R398">
        <f>IF(OR(R276="",AND(R276=R275,R276=R277)),NA(), R276)</f>
        <v>0</v>
      </c>
      <c r="S398">
        <f>IF(ISNA(T398),NA(),S276)</f>
        <v>0</v>
      </c>
      <c r="T398">
        <f>IF(OR(T276="",AND(T276=T275,T276=T277)),NA(), T276)</f>
        <v>0</v>
      </c>
      <c r="U398">
        <f>IF(ISNA(V398),NA(),U276)</f>
        <v>0</v>
      </c>
      <c r="V398">
        <f>IF(OR(V276="",AND(V276=V275,V276=V277)),NA(), V276)</f>
        <v>0</v>
      </c>
      <c r="W398">
        <f>IF(ISNA(X398),NA(),W276)</f>
        <v>0</v>
      </c>
      <c r="X398">
        <f>IF(OR(X276="",AND(X276=X275,X276=X277)),NA(), X276)</f>
        <v>0</v>
      </c>
      <c r="Y398">
        <f>IF(ISNA(Z398),NA(),Y276)</f>
        <v>0</v>
      </c>
      <c r="Z398">
        <f>IF(OR(Z276="",AND(Z276=Z275,Z276=Z277)),NA(), Z276)</f>
        <v>0</v>
      </c>
      <c r="AA398">
        <f>IF(ISNA(AB398),NA(),AA276)</f>
        <v>0</v>
      </c>
      <c r="AB398">
        <f>IF(OR(AB276="",AND(AB276=AB275,AB276=AB277)),NA(), AB276)</f>
        <v>0</v>
      </c>
      <c r="AC398">
        <f>IF(ISNA(AD398),NA(),AC276)</f>
        <v>0</v>
      </c>
      <c r="AD398">
        <f>IF(OR(AD276="",AND(AD276=AD275,AD276=AD277)),NA(), AD276)</f>
        <v>0</v>
      </c>
      <c r="AE398">
        <f>IF(ISNA(AF398),NA(),AE276)</f>
        <v>0</v>
      </c>
      <c r="AF398">
        <f>IF(OR(AF276="",AND(AF276=AF275,AF276=AF277)),NA(), AF276)</f>
        <v>0</v>
      </c>
      <c r="AG398">
        <f>IF(ISNA(AH398),NA(),AG276)</f>
        <v>0</v>
      </c>
      <c r="AH398">
        <f>IF(OR(AH276="",AND(AH276=AH275,AH276=AH277)),NA(), AH276)</f>
        <v>0</v>
      </c>
      <c r="AI398">
        <f>IF(ISNA(AJ398),NA(),AI276)</f>
        <v>0</v>
      </c>
      <c r="AJ398">
        <f>IF(OR(AJ276="",AND(AJ276=AJ275,AJ276=AJ277)),NA(), AJ276)</f>
        <v>0</v>
      </c>
      <c r="AK398">
        <f>IF(ISNA(AL398),NA(),AK276)</f>
        <v>0</v>
      </c>
      <c r="AL398">
        <f>IF(OR(AL276="",AND(AL276=AL275,AL276=AL277)),NA(), AL276)</f>
        <v>0</v>
      </c>
      <c r="AM398">
        <f>IF(ISNA(AN398),NA(),AM276)</f>
        <v>0</v>
      </c>
      <c r="AN398">
        <f>IF(OR(AN276="",AND(AN276=AN275,AN276=AN277)),NA(), AN276)</f>
        <v>0</v>
      </c>
      <c r="AO398">
        <f>IF(ISNA(AP398),NA(),AO276)</f>
        <v>0</v>
      </c>
      <c r="AP398">
        <f>IF(OR(AP276="",AND(AP276=AP275,AP276=AP277)),NA(), AP276)</f>
        <v>0</v>
      </c>
      <c r="AQ398">
        <f>IF(ISNA(AR398),NA(),AQ276)</f>
        <v>0</v>
      </c>
      <c r="AR398">
        <f>IF(OR(AR276="",AND(AR276=AR275,AR276=AR277)),NA(), AR276)</f>
        <v>0</v>
      </c>
      <c r="AS398">
        <f>IF(ISNA(AT398),NA(),AS276)</f>
        <v>0</v>
      </c>
      <c r="AT398">
        <f>IF(OR(AT276="",AND(AT276=AT275,AT276=AT277)),NA(), AT276)</f>
        <v>0</v>
      </c>
      <c r="AU398">
        <f>IF(ISNA(AV398),NA(),AU276)</f>
        <v>0</v>
      </c>
      <c r="AV398">
        <f>IF(OR(AV276="",AND(AV276=AV275,AV276=AV277)),NA(), AV276)</f>
        <v>0</v>
      </c>
      <c r="AW398">
        <f>IF(ISNA(AX398),NA(),AW276)</f>
        <v>0</v>
      </c>
      <c r="AX398">
        <f>IF(OR(AX276="",AND(AX276=AX275,AX276=AX277)),NA(), AX276)</f>
        <v>0</v>
      </c>
      <c r="AY398">
        <f>IF(ISNA(AZ398),NA(),AY276)</f>
        <v>0</v>
      </c>
      <c r="AZ398">
        <f>IF(OR(AZ276="",AND(AZ276=AZ275,AZ276=AZ277)),NA(), AZ276)</f>
        <v>0</v>
      </c>
      <c r="BA398">
        <f>IF(ISNA(BB398),NA(),BA276)</f>
        <v>0</v>
      </c>
      <c r="BB398">
        <f>IF(OR(BB276="",AND(BB276=BB275,BB276=BB277)),NA(), BB276)</f>
        <v>0</v>
      </c>
      <c r="BC398">
        <f>IF(ISNA(BD398),NA(),BC276)</f>
        <v>0</v>
      </c>
      <c r="BD398">
        <f>IF(OR(BD276="",AND(BD276=BD275,BD276=BD277)),NA(), BD276)</f>
        <v>0</v>
      </c>
      <c r="BE398">
        <f>IF(ISNA(BF398),NA(),BE276)</f>
        <v>0</v>
      </c>
      <c r="BF398">
        <f>IF(OR(BF276="",AND(BF276=BF275,BF276=BF277)),NA(), BF276)</f>
        <v>0</v>
      </c>
      <c r="BG398">
        <f>IF(ISNA(BH398),NA(),BG276)</f>
        <v>0</v>
      </c>
      <c r="BH398">
        <f>IF(OR(BH276="",AND(BH276=BH275,BH276=BH277)),NA(), BH276)</f>
        <v>0</v>
      </c>
      <c r="BI398">
        <f>IF(ISNA(BJ398),NA(),BI276)</f>
        <v>0</v>
      </c>
      <c r="BJ398">
        <f>IF(OR(BJ276="",AND(BJ276=BJ275,BJ276=BJ277)),NA(), BJ276)</f>
        <v>0</v>
      </c>
      <c r="BK398">
        <f>IF(ISNA(BL398),NA(),BK276)</f>
        <v>0</v>
      </c>
      <c r="BL398">
        <f>IF(OR(BL276="",AND(BL276=BL275,BL276=BL277)),NA(), BL276)</f>
        <v>0</v>
      </c>
      <c r="BM398">
        <f>IF(ISNA(BN398),NA(),BM276)</f>
        <v>0</v>
      </c>
      <c r="BN398">
        <f>IF(OR(BN276="",AND(BN276=BN275,BN276=BN277)),NA(), BN276)</f>
        <v>0</v>
      </c>
      <c r="BO398">
        <f>IF(ISNA(BP398),NA(),BO276)</f>
        <v>0</v>
      </c>
      <c r="BP398">
        <f>IF(OR(BP276="",AND(BP276=BP275,BP276=BP277)),NA(), BP276)</f>
        <v>0</v>
      </c>
      <c r="BQ398">
        <f>IF(ISNA(BR398),NA(),BQ276)</f>
        <v>0</v>
      </c>
      <c r="BR398">
        <f>IF(OR(BR276="",AND(BR276=BR275,BR276=BR277)),NA(), BR276)</f>
        <v>0</v>
      </c>
      <c r="BS398">
        <f>IF(ISNA(BT398),NA(),BS276)</f>
        <v>0</v>
      </c>
      <c r="BT398">
        <f>IF(OR(BT276="",AND(BT276=BT275,BT276=BT277)),NA(), BT276)</f>
        <v>0</v>
      </c>
      <c r="BU398">
        <f>IF(ISNA(BV398),NA(),BU276)</f>
        <v>0</v>
      </c>
      <c r="BV398">
        <f>IF(OR(BV276="",AND(BV276=BV275,BV276=BV277)),NA(), BV276)</f>
        <v>0</v>
      </c>
      <c r="BW398">
        <f>IF(ISNA(BX398),NA(),BW276)</f>
        <v>0</v>
      </c>
      <c r="BX398">
        <f>IF(OR(BX276="",AND(BX276=BX275,BX276=BX277)),NA(), BX276)</f>
        <v>0</v>
      </c>
      <c r="BY398">
        <f>IF(ISNA(BZ398),NA(),BY276)</f>
        <v>0</v>
      </c>
      <c r="BZ398">
        <f>IF(OR(BZ276="",AND(BZ276=BZ275,BZ276=BZ277)),NA(), BZ276)</f>
        <v>0</v>
      </c>
      <c r="CA398">
        <f>IF(ISNA(CB398),NA(),CA276)</f>
        <v>0</v>
      </c>
      <c r="CB398">
        <f>IF(OR(CB276="",AND(CB276=CB275,CB276=CB277)),NA(), CB276)</f>
        <v>0</v>
      </c>
      <c r="CC398">
        <f>IF(ISNA(CD398),NA(),CC276)</f>
        <v>0</v>
      </c>
      <c r="CD398">
        <f>IF(OR(CD276="",AND(CD276=CD275,CD276=CD277)),NA(), CD276)</f>
        <v>0</v>
      </c>
      <c r="CE398">
        <f>IF(ISNA(CF398),NA(),CE276)</f>
        <v>0</v>
      </c>
      <c r="CF398">
        <f>IF(OR(CF276="",AND(CF276=CF275,CF276=CF277)),NA(), CF276)</f>
        <v>0</v>
      </c>
      <c r="CG398">
        <f>IF(ISNA(CH398),NA(),CG276)</f>
        <v>0</v>
      </c>
      <c r="CH398">
        <f>IF(OR(CH276="",AND(CH276=CH275,CH276=CH277)),NA(), CH276)</f>
        <v>0</v>
      </c>
      <c r="CI398">
        <f>IF(ISNA(CJ398),NA(),CI276)</f>
        <v>0</v>
      </c>
      <c r="CJ398">
        <f>IF(OR(CJ276="",AND(CJ276=CJ275,CJ276=CJ277)),NA(), CJ276)</f>
        <v>0</v>
      </c>
      <c r="CK398">
        <f>IF(ISNA(CL398),NA(),CK276)</f>
        <v>0</v>
      </c>
      <c r="CL398">
        <f>IF(OR(CL276="",AND(CL276=CL275,CL276=CL277)),NA(), CL276)</f>
        <v>0</v>
      </c>
      <c r="CM398">
        <f>IF(ISNA(CN398),NA(),CM276)</f>
        <v>0</v>
      </c>
      <c r="CN398">
        <f>IF(OR(CN276="",AND(CN276=CN275,CN276=CN277)),NA(), CN276)</f>
        <v>0</v>
      </c>
      <c r="CO398">
        <f>IF(ISNA(CP398),NA(),CO276)</f>
        <v>0</v>
      </c>
      <c r="CP398">
        <f>IF(OR(CP276="",AND(CP276=CP275,CP276=CP277)),NA(), CP276)</f>
        <v>0</v>
      </c>
      <c r="CQ398">
        <f>IF(ISNA(CR398),NA(),CQ276)</f>
        <v>0</v>
      </c>
      <c r="CR398">
        <f>IF(OR(CR276="",AND(CR276=CR275,CR276=CR277)),NA(), CR276)</f>
        <v>0</v>
      </c>
      <c r="CS398">
        <f>IF(ISNA(CT398),NA(),CS276)</f>
        <v>0</v>
      </c>
      <c r="CT398">
        <f>IF(OR(CT276="",AND(CT276=CT275,CT276=CT277)),NA(), CT276)</f>
        <v>0</v>
      </c>
      <c r="CU398">
        <f>IF(ISNA(CV398),NA(),CU276)</f>
        <v>0</v>
      </c>
      <c r="CV398">
        <f>IF(OR(CV276="",AND(CV276=CV275,CV276=CV277)),NA(), CV276)</f>
        <v>0</v>
      </c>
      <c r="CW398">
        <f>IF(ISNA(CX398),NA(),CW276)</f>
        <v>0</v>
      </c>
      <c r="CX398">
        <f>IF(OR(CX276="",AND(CX276=CX275,CX276=CX277)),NA(), CX276)</f>
        <v>0</v>
      </c>
      <c r="CY398">
        <f>IF(ISNA(CZ398),NA(),CY276)</f>
        <v>0</v>
      </c>
      <c r="CZ398">
        <f>IF(OR(CZ276="",AND(CZ276=CZ275,CZ276=CZ277)),NA(), CZ276)</f>
        <v>0</v>
      </c>
      <c r="DA398">
        <f>IF(ISNA(DB398),NA(),DA276)</f>
        <v>0</v>
      </c>
      <c r="DB398">
        <f>IF(OR(DB276="",AND(DB276=DB275,DB276=DB277)),NA(), DB276)</f>
        <v>0</v>
      </c>
      <c r="DC398">
        <f>IF(ISNA(DD398),NA(),DC276)</f>
        <v>0</v>
      </c>
      <c r="DD398">
        <f>IF(OR(DD276="",AND(DD276=DD275,DD276=DD277)),NA(), DD276)</f>
        <v>0</v>
      </c>
      <c r="DE398">
        <f>IF(ISNA(DF398),NA(),DE276)</f>
        <v>0</v>
      </c>
      <c r="DF398">
        <f>IF(OR(DF276="",AND(DF276=DF275,DF276=DF277)),NA(), DF276)</f>
        <v>0</v>
      </c>
      <c r="DG398">
        <f>IF(ISNA(DH398),NA(),DG276)</f>
        <v>0</v>
      </c>
      <c r="DH398">
        <f>IF(OR(DH276="",AND(DH276=DH275,DH276=DH277)),NA(), DH276)</f>
        <v>0</v>
      </c>
      <c r="DI398">
        <f>IF(ISNA(DJ398),NA(),DI276)</f>
        <v>0</v>
      </c>
      <c r="DJ398">
        <f>IF(OR(DJ276="",AND(DJ276=DJ275,DJ276=DJ277)),NA(), DJ276)</f>
        <v>0</v>
      </c>
      <c r="DK398">
        <f>IF(ISNA(DL398),NA(),DK276)</f>
        <v>0</v>
      </c>
      <c r="DL398">
        <f>IF(OR(DL276="",AND(DL276=DL275,DL276=DL277)),NA(), DL276)</f>
        <v>0</v>
      </c>
      <c r="DM398">
        <f>IF(ISNA(DN398),NA(),DM276)</f>
        <v>0</v>
      </c>
      <c r="DN398">
        <f>IF(OR(DN276="",AND(DN276=DN275,DN276=DN277)),NA(), DN276)</f>
        <v>0</v>
      </c>
      <c r="DO398">
        <f>IF(ISNA(DP398),NA(),DO276)</f>
        <v>0</v>
      </c>
      <c r="DP398">
        <f>IF(OR(DP276="",AND(DP276=DP275,DP276=DP277)),NA(), DP276)</f>
        <v>0</v>
      </c>
      <c r="DQ398">
        <f>IF(ISNA(DR398),NA(),DQ276)</f>
        <v>0</v>
      </c>
      <c r="DR398">
        <f>IF(OR(DR276="",AND(DR276=DR275,DR276=DR277)),NA(), DR276)</f>
        <v>0</v>
      </c>
      <c r="DS398">
        <f>IF(ISNA(DT398),NA(),DS276)</f>
        <v>0</v>
      </c>
      <c r="DT398">
        <f>IF(OR(DT276="",AND(DT276=DT275,DT276=DT277)),NA(), DT276)</f>
        <v>0</v>
      </c>
      <c r="DU398">
        <f>IF(ISNA(DV398),NA(),DU276)</f>
        <v>0</v>
      </c>
      <c r="DV398">
        <f>IF(OR(DV276="",AND(DV276=DV275,DV276=DV277)),NA(), DV276)</f>
        <v>0</v>
      </c>
      <c r="DW398">
        <f>IF(ISNA(DX398),NA(),DW276)</f>
        <v>0</v>
      </c>
      <c r="DX398">
        <f>IF(OR(DX276="",AND(DX276=DX275,DX276=DX277)),NA(), DX276)</f>
        <v>0</v>
      </c>
      <c r="DY398">
        <f>IF(ISNA(DZ398),NA(),DY276)</f>
        <v>0</v>
      </c>
      <c r="DZ398">
        <f>IF(OR(DZ276="",AND(DZ276=DZ275,DZ276=DZ277)),NA(), DZ276)</f>
        <v>0</v>
      </c>
      <c r="EA398">
        <f>IF(ISNA(EB398),NA(),EA276)</f>
        <v>0</v>
      </c>
      <c r="EB398">
        <f>IF(OR(EB276="",AND(EB276=EB275,EB276=EB277)),NA(), EB276)</f>
        <v>0</v>
      </c>
      <c r="EC398">
        <f>IF(ISNA(ED398),NA(),EC276)</f>
        <v>0</v>
      </c>
      <c r="ED398">
        <f>IF(OR(ED276="",AND(ED276=ED275,ED276=ED277)),NA(), ED276)</f>
        <v>0</v>
      </c>
      <c r="EE398">
        <f>IF(ISNA(EF398),NA(),EE276)</f>
        <v>0</v>
      </c>
      <c r="EF398">
        <f>IF(OR(EF276="",AND(EF276=EF275,EF276=EF277)),NA(), EF276)</f>
        <v>0</v>
      </c>
      <c r="EI398">
        <f>IF(ISNA(EJ398),NA(),EI276)</f>
        <v>0</v>
      </c>
      <c r="EJ398">
        <f>IF(OR(EJ276="",AND(EJ276=EJ275,EJ276=EJ277)),NA(), EJ276)</f>
        <v>0</v>
      </c>
      <c r="EK398">
        <f>IF(ISNA(EL398),NA(),EK276)</f>
        <v>0</v>
      </c>
      <c r="EL398">
        <f>IF(OR(EL276="",AND(EL276=EL275,EL276=EL277)),NA(), EL276)</f>
        <v>0</v>
      </c>
      <c r="EM398">
        <f>IF(ISNA(EN398),NA(),EM276)</f>
        <v>0</v>
      </c>
      <c r="EN398">
        <f>IF(OR(EN276="",AND(EN276=EN275,EN276=EN277)),NA(), EN276)</f>
        <v>0</v>
      </c>
      <c r="EO398">
        <f>IF(ISNA(EP398),NA(),EO276)</f>
        <v>0</v>
      </c>
      <c r="EP398">
        <f>IF(OR(EP276="",AND(EP276=EP275,EP276=EP277)),NA(), EP276)</f>
        <v>0</v>
      </c>
      <c r="EQ398">
        <f>IF(ISNA(ER398),NA(),EQ276)</f>
        <v>0</v>
      </c>
      <c r="ER398">
        <f>IF(OR(ER276="",AND(ER276=ER275,ER276=ER277)),NA(), ER276)</f>
        <v>0</v>
      </c>
      <c r="ES398">
        <f>IF(ISNA(ET398),NA(),ES276)</f>
        <v>0</v>
      </c>
      <c r="ET398">
        <f>IF(OR(ET276="",AND(ET276=ET275,ET276=ET277)),NA(), ET276)</f>
        <v>0</v>
      </c>
      <c r="EU398">
        <f>IF(ISNA(EV398),NA(),EU276)</f>
        <v>0</v>
      </c>
      <c r="EV398">
        <f>IF(OR(EV276="",AND(EV276=EV275,EV276=EV277)),NA(), EV276)</f>
        <v>0</v>
      </c>
      <c r="EW398">
        <f>IF(ISNA(EX398),NA(),EW276)</f>
        <v>0</v>
      </c>
      <c r="EX398">
        <f>IF(OR(EX276="",AND(EX276=EX275,EX276=EX277)),NA(), EX276)</f>
        <v>0</v>
      </c>
      <c r="EY398">
        <f>IF(ISNA(EZ398),NA(),EY276)</f>
        <v>0</v>
      </c>
      <c r="EZ398">
        <f>IF(OR(EZ276="",AND(EZ276=EZ275,EZ276=EZ277)),NA(), EZ276)</f>
        <v>0</v>
      </c>
      <c r="FA398">
        <f>IF(ISNA(FB398),NA(),FA276)</f>
        <v>0</v>
      </c>
      <c r="FB398">
        <f>IF(OR(FB276="",AND(FB276=FB275,FB276=FB277)),NA(), FB276)</f>
        <v>0</v>
      </c>
      <c r="FC398">
        <f>IF(ISNA(FD398),NA(),FC276)</f>
        <v>0</v>
      </c>
      <c r="FD398">
        <f>IF(OR(FD276="",AND(FD276=FD275,FD276=FD277)),NA(), FD276)</f>
        <v>0</v>
      </c>
      <c r="FE398">
        <f>IF(ISNA(FF398),NA(),FE276)</f>
        <v>0</v>
      </c>
      <c r="FF398">
        <f>IF(OR(FF276="",AND(FF276=FF275,FF276=FF277)),NA(), FF276)</f>
        <v>0</v>
      </c>
      <c r="FG398">
        <f>IF(ISNA(FH398),NA(),FG276)</f>
        <v>0</v>
      </c>
      <c r="FH398">
        <f>IF(OR(FH276="",AND(FH276=FH275,FH276=FH277)),NA(), FH276)</f>
        <v>0</v>
      </c>
      <c r="FI398">
        <f>IF(ISNA(FJ398),NA(),FI276)</f>
        <v>0</v>
      </c>
      <c r="FJ398">
        <f>IF(OR(FJ276="",AND(FJ276=FJ275,FJ276=FJ277)),NA(), FJ276)</f>
        <v>0</v>
      </c>
      <c r="FK398">
        <f>IF(ISNA(FL398),NA(),FK276)</f>
        <v>0</v>
      </c>
      <c r="FL398">
        <f>IF(OR(FL276="",AND(FL276=FL275,FL276=FL277)),NA(), FL276)</f>
        <v>0</v>
      </c>
      <c r="FM398">
        <f>IF(ISNA(FN398),NA(),FM276)</f>
        <v>0</v>
      </c>
      <c r="FN398">
        <f>IF(OR(FN276="",AND(FN276=FN275,FN276=FN277)),NA(), FN276)</f>
        <v>0</v>
      </c>
      <c r="FO398">
        <f>IF(ISNA(FP398),NA(),FO276)</f>
        <v>0</v>
      </c>
      <c r="FP398">
        <f>IF(OR(FP276="",AND(FP276=FP275,FP276=FP277)),NA(), FP276)</f>
        <v>0</v>
      </c>
      <c r="FQ398">
        <f>IF(ISNA(FR398),NA(),FQ276)</f>
        <v>0</v>
      </c>
      <c r="FR398">
        <f>IF(OR(FR276="",AND(FR276=FR275,FR276=FR277)),NA(), FR276)</f>
        <v>0</v>
      </c>
      <c r="FS398">
        <f>IF(ISNA(FT398),NA(),FS276)</f>
        <v>0</v>
      </c>
      <c r="FT398">
        <f>IF(OR(FT276="",AND(FT276=FT275,FT276=FT277)),NA(), FT276)</f>
        <v>0</v>
      </c>
      <c r="FU398">
        <f>IF(ISNA(FV398),NA(),FU276)</f>
        <v>0</v>
      </c>
      <c r="FV398">
        <f>IF(OR(FV276="",AND(FV276=FV275,FV276=FV277)),NA(), FV276)</f>
        <v>0</v>
      </c>
      <c r="FW398">
        <f>IF(ISNA(FX398),NA(),FW276)</f>
        <v>0</v>
      </c>
      <c r="FX398">
        <f>IF(OR(FX276="",AND(FX276=FX275,FX276=FX277)),NA(), FX276)</f>
        <v>0</v>
      </c>
      <c r="FY398">
        <f>IF(ISNA(FZ398),NA(),FY276)</f>
        <v>0</v>
      </c>
      <c r="FZ398">
        <f>IF(OR(FZ276="",AND(FZ276=FZ275,FZ276=FZ277)),NA(), FZ276)</f>
        <v>0</v>
      </c>
      <c r="GA398">
        <f>IF(ISNA(GB398),NA(),GA276)</f>
        <v>0</v>
      </c>
      <c r="GB398">
        <f>IF(OR(GB276="",AND(GB276=GB275,GB276=GB277)),NA(), GB276)</f>
        <v>0</v>
      </c>
      <c r="GC398">
        <f>IF(ISNA(GD398),NA(),GC276)</f>
        <v>0</v>
      </c>
      <c r="GD398">
        <f>IF(OR(GD276="",AND(GD276=GD275,GD276=GD277)),NA(), GD276)</f>
        <v>0</v>
      </c>
      <c r="GE398">
        <f>IF(ISNA(GF398),NA(),GE276)</f>
        <v>0</v>
      </c>
      <c r="GF398">
        <f>IF(OR(GF276="",AND(GF276=GF275,GF276=GF277)),NA(), GF276)</f>
        <v>0</v>
      </c>
      <c r="GG398">
        <f>IF(ISNA(GH398),NA(),GG276)</f>
        <v>0</v>
      </c>
      <c r="GH398">
        <f>IF(OR(GH276="",AND(GH276=GH275,GH276=GH277)),NA(), GH276)</f>
        <v>0</v>
      </c>
      <c r="GI398">
        <f>IF(ISNA(GJ398),NA(),GI276)</f>
        <v>0</v>
      </c>
      <c r="GJ398">
        <f>IF(OR(GJ276="",AND(GJ276=GJ275,GJ276=GJ277)),NA(), GJ276)</f>
        <v>0</v>
      </c>
      <c r="GK398">
        <f>IF(ISNA(GL398),NA(),GK276)</f>
        <v>0</v>
      </c>
      <c r="GL398">
        <f>IF(OR(GL276="",AND(GL276=GL275,GL276=GL277)),NA(), GL276)</f>
        <v>0</v>
      </c>
      <c r="GM398">
        <f>IF(ISNA(GN398),NA(),GM276)</f>
        <v>0</v>
      </c>
      <c r="GN398">
        <f>IF(OR(GN276="",AND(GN276=GN275,GN276=GN277)),NA(), GN276)</f>
        <v>0</v>
      </c>
      <c r="GO398">
        <f>IF(ISNA(GP398),NA(),GO276)</f>
        <v>0</v>
      </c>
      <c r="GP398">
        <f>IF(OR(GP276="",AND(GP276=GP275,GP276=GP277)),NA(), GP276)</f>
        <v>0</v>
      </c>
      <c r="GQ398">
        <f>IF(ISNA(GR398),NA(),GQ276)</f>
        <v>0</v>
      </c>
      <c r="GR398">
        <f>IF(OR(GR276="",AND(GR276=GR275,GR276=GR277)),NA(), GR276)</f>
        <v>0</v>
      </c>
      <c r="GS398">
        <f>IF(ISNA(GT398),NA(),GS276)</f>
        <v>0</v>
      </c>
      <c r="GT398">
        <f>IF(OR(GT276="",AND(GT276=GT275,GT276=GT277)),NA(), GT276)</f>
        <v>0</v>
      </c>
      <c r="GU398">
        <f>IF(ISNA(GV398),NA(),GU276)</f>
        <v>0</v>
      </c>
      <c r="GV398">
        <f>IF(OR(GV276="",AND(GV276=GV275,GV276=GV277)),NA(), GV276)</f>
        <v>0</v>
      </c>
      <c r="GW398">
        <f>IF(ISNA(GX398),NA(),GW276)</f>
        <v>0</v>
      </c>
      <c r="GX398">
        <f>IF(OR(GX276="",AND(GX276=GX275,GX276=GX277)),NA(), GX276)</f>
        <v>0</v>
      </c>
      <c r="GY398">
        <f>IF(ISNA(GZ398),NA(),GY276)</f>
        <v>0</v>
      </c>
      <c r="GZ398">
        <f>IF(OR(GZ276="",AND(GZ276=GZ275,GZ276=GZ277)),NA(), GZ276)</f>
        <v>0</v>
      </c>
      <c r="HA398">
        <f>IF(ISNA(HB398),NA(),HA276)</f>
        <v>0</v>
      </c>
      <c r="HB398">
        <f>IF(OR(HB276="",AND(HB276=HB275,HB276=HB277)),NA(), HB276)</f>
        <v>0</v>
      </c>
      <c r="HC398">
        <f>IF(ISNA(HD398),NA(),HC276)</f>
        <v>0</v>
      </c>
      <c r="HD398">
        <f>IF(OR(HD276="",AND(HD276=HD275,HD276=HD277)),NA(), HD276)</f>
        <v>0</v>
      </c>
      <c r="HE398">
        <f>IF(ISNA(HF398),NA(),HE276)</f>
        <v>0</v>
      </c>
      <c r="HF398">
        <f>IF(OR(HF276="",AND(HF276=HF275,HF276=HF277)),NA(), HF276)</f>
        <v>0</v>
      </c>
      <c r="HG398">
        <f>IF(ISNA(HH398),NA(),HG276)</f>
        <v>0</v>
      </c>
      <c r="HH398">
        <f>IF(OR(HH276="",AND(HH276=HH275,HH276=HH277)),NA(), HH276)</f>
        <v>0</v>
      </c>
      <c r="HI398">
        <f>IF(ISNA(HJ398),NA(),HI276)</f>
        <v>0</v>
      </c>
      <c r="HJ398">
        <f>IF(OR(HJ276="",AND(HJ276=HJ275,HJ276=HJ277)),NA(), HJ276)</f>
        <v>0</v>
      </c>
      <c r="HK398">
        <f>IF(ISNA(HL398),NA(),HK276)</f>
        <v>0</v>
      </c>
      <c r="HL398">
        <f>IF(OR(HL276="",AND(HL276=HL275,HL276=HL277)),NA(), HL276)</f>
        <v>0</v>
      </c>
      <c r="HM398">
        <f>IF(ISNA(HN398),NA(),HM276)</f>
        <v>0</v>
      </c>
      <c r="HN398">
        <f>IF(OR(HN276="",AND(HN276=HN275,HN276=HN277)),NA(), HN276)</f>
        <v>0</v>
      </c>
      <c r="HO398">
        <f>IF(ISNA(HP398),NA(),HO276)</f>
        <v>0</v>
      </c>
      <c r="HP398">
        <f>IF(OR(HP276="",AND(HP276=HP275,HP276=HP277)),NA(), HP276)</f>
        <v>0</v>
      </c>
      <c r="HQ398">
        <f>IF(ISNA(HR398),NA(),HQ276)</f>
        <v>0</v>
      </c>
      <c r="HR398">
        <f>IF(OR(HR276="",AND(HR276=HR275,HR276=HR277)),NA(), HR276)</f>
        <v>0</v>
      </c>
      <c r="HS398">
        <f>IF(ISNA(HT398),NA(),HS276)</f>
        <v>0</v>
      </c>
      <c r="HT398">
        <f>IF(OR(HT276="",AND(HT276=HT275,HT276=HT277)),NA(), HT276)</f>
        <v>0</v>
      </c>
      <c r="HU398">
        <f>IF(ISNA(HV398),NA(),HU276)</f>
        <v>0</v>
      </c>
      <c r="HV398">
        <f>IF(OR(HV276="",AND(HV276=HV275,HV276=HV277)),NA(), HV276)</f>
        <v>0</v>
      </c>
      <c r="HW398">
        <f>IF(ISNA(HX398),NA(),HW276)</f>
        <v>0</v>
      </c>
      <c r="HX398">
        <f>IF(OR(HX276="",AND(HX276=HX275,HX276=HX277)),NA(), HX276)</f>
        <v>0</v>
      </c>
      <c r="HY398">
        <f>IF(ISNA(HZ398),NA(),HY276)</f>
        <v>0</v>
      </c>
      <c r="HZ398">
        <f>IF(OR(HZ276="",AND(HZ276=HZ275,HZ276=HZ277)),NA(), HZ276)</f>
        <v>0</v>
      </c>
      <c r="IA398">
        <f>IF(ISNA(IB398),NA(),IA276)</f>
        <v>0</v>
      </c>
      <c r="IB398">
        <f>IF(OR(IB276="",AND(IB276=IB275,IB276=IB277)),NA(), IB276)</f>
        <v>0</v>
      </c>
      <c r="IC398">
        <f>IF(ISNA(ID398),NA(),IC276)</f>
        <v>0</v>
      </c>
      <c r="ID398">
        <f>IF(OR(ID276="",AND(ID276=ID275,ID276=ID277)),NA(), ID276)</f>
        <v>0</v>
      </c>
      <c r="IE398">
        <f>IF(ISNA(IF398),NA(),IE276)</f>
        <v>0</v>
      </c>
      <c r="IF398">
        <f>IF(OR(IF276="",AND(IF276=IF275,IF276=IF277)),NA(), IF276)</f>
        <v>0</v>
      </c>
      <c r="IG398">
        <f>IF(ISNA(IH398),NA(),IG276)</f>
        <v>0</v>
      </c>
      <c r="IH398">
        <f>IF(OR(IH276="",AND(IH276=IH275,IH276=IH277)),NA(), IH276)</f>
        <v>0</v>
      </c>
      <c r="II398">
        <f>IF(ISNA(IJ398),NA(),II276)</f>
        <v>0</v>
      </c>
      <c r="IJ398">
        <f>IF(OR(IJ276="",AND(IJ276=IJ275,IJ276=IJ277)),NA(), IJ276)</f>
        <v>0</v>
      </c>
      <c r="IK398">
        <f>IF(ISNA(IL398),NA(),IK276)</f>
        <v>0</v>
      </c>
      <c r="IL398">
        <f>IF(OR(IL276="",AND(IL276=IL275,IL276=IL277)),NA(), IL276)</f>
        <v>0</v>
      </c>
      <c r="IM398">
        <f>IF(ISNA(IN398),NA(),IM276)</f>
        <v>0</v>
      </c>
      <c r="IN398">
        <f>IF(OR(IN276="",AND(IN276=IN275,IN276=IN277)),NA(), IN276)</f>
        <v>0</v>
      </c>
      <c r="IO398">
        <f>IF(ISNA(IP398),NA(),IO276)</f>
        <v>0</v>
      </c>
      <c r="IP398">
        <f>IF(OR(IP276="",AND(IP276=IP275,IP276=IP277)),NA(), IP276)</f>
        <v>0</v>
      </c>
      <c r="IQ398">
        <f>IF(ISNA(IR398),NA(),IQ276)</f>
        <v>0</v>
      </c>
      <c r="IR398">
        <f>IF(OR(IR276="",AND(IR276=IR275,IR276=IR277)),NA(), IR276)</f>
        <v>0</v>
      </c>
      <c r="IS398">
        <f>IF(ISNA(IT398),NA(),IS276)</f>
        <v>0</v>
      </c>
      <c r="IT398">
        <f>IF(OR(IT276="",AND(IT276=IT275,IT276=IT277)),NA(), IT276)</f>
        <v>0</v>
      </c>
      <c r="IU398">
        <f>IF(ISNA(IV398),NA(),IU276)</f>
        <v>0</v>
      </c>
      <c r="IV398">
        <f>IF(OR(IV276="",AND(IV276=IV275,IV276=IV277)),NA(), IV276)</f>
        <v>0</v>
      </c>
      <c r="IW398">
        <f>IF(ISNA(IX398),NA(),IW276)</f>
        <v>0</v>
      </c>
      <c r="IX398">
        <f>IF(OR(IX276="",AND(IX276=IX275,IX276=IX277)),NA(), IX276)</f>
        <v>0</v>
      </c>
      <c r="IY398">
        <f>IF(ISNA(IZ398),NA(),IY276)</f>
        <v>0</v>
      </c>
      <c r="IZ398">
        <f>IF(OR(IZ276="",AND(IZ276=IZ275,IZ276=IZ277)),NA(), IZ276)</f>
        <v>0</v>
      </c>
      <c r="JA398">
        <f>IF(ISNA(JB398),NA(),JA276)</f>
        <v>0</v>
      </c>
      <c r="JB398">
        <f>IF(OR(JB276="",AND(JB276=JB275,JB276=JB277)),NA(), JB276)</f>
        <v>0</v>
      </c>
      <c r="JC398">
        <f>IF(ISNA(JD398),NA(),JC276)</f>
        <v>0</v>
      </c>
      <c r="JD398">
        <f>IF(OR(JD276="",AND(JD276=JD275,JD276=JD277)),NA(), JD276)</f>
        <v>0</v>
      </c>
      <c r="JE398">
        <f>IF(ISNA(JF398),NA(),JE276)</f>
        <v>0</v>
      </c>
      <c r="JF398">
        <f>IF(OR(JF276="",AND(JF276=JF275,JF276=JF277)),NA(), JF276)</f>
        <v>0</v>
      </c>
      <c r="JG398">
        <f>IF(ISNA(JH398),NA(),JG276)</f>
        <v>0</v>
      </c>
      <c r="JH398">
        <f>IF(OR(JH276="",AND(JH276=JH275,JH276=JH277)),NA(), JH276)</f>
        <v>0</v>
      </c>
      <c r="JI398">
        <f>IF(ISNA(JJ398),NA(),JI276)</f>
        <v>0</v>
      </c>
      <c r="JJ398">
        <f>IF(OR(JJ276="",AND(JJ276=JJ275,JJ276=JJ277)),NA(), JJ276)</f>
        <v>0</v>
      </c>
    </row>
    <row r="399" spans="5:270">
      <c r="E399">
        <f>IF(ISNA(F399),NA(),E277)</f>
        <v>0</v>
      </c>
      <c r="F399">
        <f>IF(OR(F277="",AND(F277=F276,F277=F278)),NA(), F277)</f>
        <v>0</v>
      </c>
      <c r="G399">
        <f>IF(ISNA(H399),NA(),G277)</f>
        <v>0</v>
      </c>
      <c r="H399">
        <f>IF(OR(H277="",AND(H277=H276,H277=H278)),NA(), H277)</f>
        <v>0</v>
      </c>
      <c r="I399">
        <f>IF(ISNA(J399),NA(),I277)</f>
        <v>0</v>
      </c>
      <c r="J399">
        <f>IF(OR(J277="",AND(J277=J276,J277=J278)),NA(), J277)</f>
        <v>0</v>
      </c>
      <c r="K399">
        <f>IF(ISNA(L399),NA(),K277)</f>
        <v>0</v>
      </c>
      <c r="L399">
        <f>IF(OR(L277="",AND(L277=L276,L277=L278)),NA(), L277)</f>
        <v>0</v>
      </c>
      <c r="M399">
        <f>IF(ISNA(N399),NA(),M277)</f>
        <v>0</v>
      </c>
      <c r="N399">
        <f>IF(OR(N277="",AND(N277=N276,N277=N278)),NA(), N277)</f>
        <v>0</v>
      </c>
      <c r="O399">
        <f>IF(ISNA(P399),NA(),O277)</f>
        <v>0</v>
      </c>
      <c r="P399">
        <f>IF(OR(P277="",AND(P277=P276,P277=P278)),NA(), P277)</f>
        <v>0</v>
      </c>
      <c r="Q399">
        <f>IF(ISNA(R399),NA(),Q277)</f>
        <v>0</v>
      </c>
      <c r="R399">
        <f>IF(OR(R277="",AND(R277=R276,R277=R278)),NA(), R277)</f>
        <v>0</v>
      </c>
      <c r="S399">
        <f>IF(ISNA(T399),NA(),S277)</f>
        <v>0</v>
      </c>
      <c r="T399">
        <f>IF(OR(T277="",AND(T277=T276,T277=T278)),NA(), T277)</f>
        <v>0</v>
      </c>
      <c r="U399">
        <f>IF(ISNA(V399),NA(),U277)</f>
        <v>0</v>
      </c>
      <c r="V399">
        <f>IF(OR(V277="",AND(V277=V276,V277=V278)),NA(), V277)</f>
        <v>0</v>
      </c>
      <c r="W399">
        <f>IF(ISNA(X399),NA(),W277)</f>
        <v>0</v>
      </c>
      <c r="X399">
        <f>IF(OR(X277="",AND(X277=X276,X277=X278)),NA(), X277)</f>
        <v>0</v>
      </c>
      <c r="Y399">
        <f>IF(ISNA(Z399),NA(),Y277)</f>
        <v>0</v>
      </c>
      <c r="Z399">
        <f>IF(OR(Z277="",AND(Z277=Z276,Z277=Z278)),NA(), Z277)</f>
        <v>0</v>
      </c>
      <c r="AA399">
        <f>IF(ISNA(AB399),NA(),AA277)</f>
        <v>0</v>
      </c>
      <c r="AB399">
        <f>IF(OR(AB277="",AND(AB277=AB276,AB277=AB278)),NA(), AB277)</f>
        <v>0</v>
      </c>
      <c r="AC399">
        <f>IF(ISNA(AD399),NA(),AC277)</f>
        <v>0</v>
      </c>
      <c r="AD399">
        <f>IF(OR(AD277="",AND(AD277=AD276,AD277=AD278)),NA(), AD277)</f>
        <v>0</v>
      </c>
      <c r="AE399">
        <f>IF(ISNA(AF399),NA(),AE277)</f>
        <v>0</v>
      </c>
      <c r="AF399">
        <f>IF(OR(AF277="",AND(AF277=AF276,AF277=AF278)),NA(), AF277)</f>
        <v>0</v>
      </c>
      <c r="AG399">
        <f>IF(ISNA(AH399),NA(),AG277)</f>
        <v>0</v>
      </c>
      <c r="AH399">
        <f>IF(OR(AH277="",AND(AH277=AH276,AH277=AH278)),NA(), AH277)</f>
        <v>0</v>
      </c>
      <c r="AI399">
        <f>IF(ISNA(AJ399),NA(),AI277)</f>
        <v>0</v>
      </c>
      <c r="AJ399">
        <f>IF(OR(AJ277="",AND(AJ277=AJ276,AJ277=AJ278)),NA(), AJ277)</f>
        <v>0</v>
      </c>
      <c r="AK399">
        <f>IF(ISNA(AL399),NA(),AK277)</f>
        <v>0</v>
      </c>
      <c r="AL399">
        <f>IF(OR(AL277="",AND(AL277=AL276,AL277=AL278)),NA(), AL277)</f>
        <v>0</v>
      </c>
      <c r="AM399">
        <f>IF(ISNA(AN399),NA(),AM277)</f>
        <v>0</v>
      </c>
      <c r="AN399">
        <f>IF(OR(AN277="",AND(AN277=AN276,AN277=AN278)),NA(), AN277)</f>
        <v>0</v>
      </c>
      <c r="AO399">
        <f>IF(ISNA(AP399),NA(),AO277)</f>
        <v>0</v>
      </c>
      <c r="AP399">
        <f>IF(OR(AP277="",AND(AP277=AP276,AP277=AP278)),NA(), AP277)</f>
        <v>0</v>
      </c>
      <c r="AQ399">
        <f>IF(ISNA(AR399),NA(),AQ277)</f>
        <v>0</v>
      </c>
      <c r="AR399">
        <f>IF(OR(AR277="",AND(AR277=AR276,AR277=AR278)),NA(), AR277)</f>
        <v>0</v>
      </c>
      <c r="AS399">
        <f>IF(ISNA(AT399),NA(),AS277)</f>
        <v>0</v>
      </c>
      <c r="AT399">
        <f>IF(OR(AT277="",AND(AT277=AT276,AT277=AT278)),NA(), AT277)</f>
        <v>0</v>
      </c>
      <c r="AU399">
        <f>IF(ISNA(AV399),NA(),AU277)</f>
        <v>0</v>
      </c>
      <c r="AV399">
        <f>IF(OR(AV277="",AND(AV277=AV276,AV277=AV278)),NA(), AV277)</f>
        <v>0</v>
      </c>
      <c r="AW399">
        <f>IF(ISNA(AX399),NA(),AW277)</f>
        <v>0</v>
      </c>
      <c r="AX399">
        <f>IF(OR(AX277="",AND(AX277=AX276,AX277=AX278)),NA(), AX277)</f>
        <v>0</v>
      </c>
      <c r="AY399">
        <f>IF(ISNA(AZ399),NA(),AY277)</f>
        <v>0</v>
      </c>
      <c r="AZ399">
        <f>IF(OR(AZ277="",AND(AZ277=AZ276,AZ277=AZ278)),NA(), AZ277)</f>
        <v>0</v>
      </c>
      <c r="BA399">
        <f>IF(ISNA(BB399),NA(),BA277)</f>
        <v>0</v>
      </c>
      <c r="BB399">
        <f>IF(OR(BB277="",AND(BB277=BB276,BB277=BB278)),NA(), BB277)</f>
        <v>0</v>
      </c>
      <c r="BC399">
        <f>IF(ISNA(BD399),NA(),BC277)</f>
        <v>0</v>
      </c>
      <c r="BD399">
        <f>IF(OR(BD277="",AND(BD277=BD276,BD277=BD278)),NA(), BD277)</f>
        <v>0</v>
      </c>
      <c r="BE399">
        <f>IF(ISNA(BF399),NA(),BE277)</f>
        <v>0</v>
      </c>
      <c r="BF399">
        <f>IF(OR(BF277="",AND(BF277=BF276,BF277=BF278)),NA(), BF277)</f>
        <v>0</v>
      </c>
      <c r="BG399">
        <f>IF(ISNA(BH399),NA(),BG277)</f>
        <v>0</v>
      </c>
      <c r="BH399">
        <f>IF(OR(BH277="",AND(BH277=BH276,BH277=BH278)),NA(), BH277)</f>
        <v>0</v>
      </c>
      <c r="BI399">
        <f>IF(ISNA(BJ399),NA(),BI277)</f>
        <v>0</v>
      </c>
      <c r="BJ399">
        <f>IF(OR(BJ277="",AND(BJ277=BJ276,BJ277=BJ278)),NA(), BJ277)</f>
        <v>0</v>
      </c>
      <c r="BK399">
        <f>IF(ISNA(BL399),NA(),BK277)</f>
        <v>0</v>
      </c>
      <c r="BL399">
        <f>IF(OR(BL277="",AND(BL277=BL276,BL277=BL278)),NA(), BL277)</f>
        <v>0</v>
      </c>
      <c r="BM399">
        <f>IF(ISNA(BN399),NA(),BM277)</f>
        <v>0</v>
      </c>
      <c r="BN399">
        <f>IF(OR(BN277="",AND(BN277=BN276,BN277=BN278)),NA(), BN277)</f>
        <v>0</v>
      </c>
      <c r="BO399">
        <f>IF(ISNA(BP399),NA(),BO277)</f>
        <v>0</v>
      </c>
      <c r="BP399">
        <f>IF(OR(BP277="",AND(BP277=BP276,BP277=BP278)),NA(), BP277)</f>
        <v>0</v>
      </c>
      <c r="BQ399">
        <f>IF(ISNA(BR399),NA(),BQ277)</f>
        <v>0</v>
      </c>
      <c r="BR399">
        <f>IF(OR(BR277="",AND(BR277=BR276,BR277=BR278)),NA(), BR277)</f>
        <v>0</v>
      </c>
      <c r="BS399">
        <f>IF(ISNA(BT399),NA(),BS277)</f>
        <v>0</v>
      </c>
      <c r="BT399">
        <f>IF(OR(BT277="",AND(BT277=BT276,BT277=BT278)),NA(), BT277)</f>
        <v>0</v>
      </c>
      <c r="BU399">
        <f>IF(ISNA(BV399),NA(),BU277)</f>
        <v>0</v>
      </c>
      <c r="BV399">
        <f>IF(OR(BV277="",AND(BV277=BV276,BV277=BV278)),NA(), BV277)</f>
        <v>0</v>
      </c>
      <c r="BW399">
        <f>IF(ISNA(BX399),NA(),BW277)</f>
        <v>0</v>
      </c>
      <c r="BX399">
        <f>IF(OR(BX277="",AND(BX277=BX276,BX277=BX278)),NA(), BX277)</f>
        <v>0</v>
      </c>
      <c r="BY399">
        <f>IF(ISNA(BZ399),NA(),BY277)</f>
        <v>0</v>
      </c>
      <c r="BZ399">
        <f>IF(OR(BZ277="",AND(BZ277=BZ276,BZ277=BZ278)),NA(), BZ277)</f>
        <v>0</v>
      </c>
      <c r="CA399">
        <f>IF(ISNA(CB399),NA(),CA277)</f>
        <v>0</v>
      </c>
      <c r="CB399">
        <f>IF(OR(CB277="",AND(CB277=CB276,CB277=CB278)),NA(), CB277)</f>
        <v>0</v>
      </c>
      <c r="CC399">
        <f>IF(ISNA(CD399),NA(),CC277)</f>
        <v>0</v>
      </c>
      <c r="CD399">
        <f>IF(OR(CD277="",AND(CD277=CD276,CD277=CD278)),NA(), CD277)</f>
        <v>0</v>
      </c>
      <c r="CE399">
        <f>IF(ISNA(CF399),NA(),CE277)</f>
        <v>0</v>
      </c>
      <c r="CF399">
        <f>IF(OR(CF277="",AND(CF277=CF276,CF277=CF278)),NA(), CF277)</f>
        <v>0</v>
      </c>
      <c r="CG399">
        <f>IF(ISNA(CH399),NA(),CG277)</f>
        <v>0</v>
      </c>
      <c r="CH399">
        <f>IF(OR(CH277="",AND(CH277=CH276,CH277=CH278)),NA(), CH277)</f>
        <v>0</v>
      </c>
      <c r="CI399">
        <f>IF(ISNA(CJ399),NA(),CI277)</f>
        <v>0</v>
      </c>
      <c r="CJ399">
        <f>IF(OR(CJ277="",AND(CJ277=CJ276,CJ277=CJ278)),NA(), CJ277)</f>
        <v>0</v>
      </c>
      <c r="CK399">
        <f>IF(ISNA(CL399),NA(),CK277)</f>
        <v>0</v>
      </c>
      <c r="CL399">
        <f>IF(OR(CL277="",AND(CL277=CL276,CL277=CL278)),NA(), CL277)</f>
        <v>0</v>
      </c>
      <c r="CM399">
        <f>IF(ISNA(CN399),NA(),CM277)</f>
        <v>0</v>
      </c>
      <c r="CN399">
        <f>IF(OR(CN277="",AND(CN277=CN276,CN277=CN278)),NA(), CN277)</f>
        <v>0</v>
      </c>
      <c r="CO399">
        <f>IF(ISNA(CP399),NA(),CO277)</f>
        <v>0</v>
      </c>
      <c r="CP399">
        <f>IF(OR(CP277="",AND(CP277=CP276,CP277=CP278)),NA(), CP277)</f>
        <v>0</v>
      </c>
      <c r="CQ399">
        <f>IF(ISNA(CR399),NA(),CQ277)</f>
        <v>0</v>
      </c>
      <c r="CR399">
        <f>IF(OR(CR277="",AND(CR277=CR276,CR277=CR278)),NA(), CR277)</f>
        <v>0</v>
      </c>
      <c r="CS399">
        <f>IF(ISNA(CT399),NA(),CS277)</f>
        <v>0</v>
      </c>
      <c r="CT399">
        <f>IF(OR(CT277="",AND(CT277=CT276,CT277=CT278)),NA(), CT277)</f>
        <v>0</v>
      </c>
      <c r="CU399">
        <f>IF(ISNA(CV399),NA(),CU277)</f>
        <v>0</v>
      </c>
      <c r="CV399">
        <f>IF(OR(CV277="",AND(CV277=CV276,CV277=CV278)),NA(), CV277)</f>
        <v>0</v>
      </c>
      <c r="CW399">
        <f>IF(ISNA(CX399),NA(),CW277)</f>
        <v>0</v>
      </c>
      <c r="CX399">
        <f>IF(OR(CX277="",AND(CX277=CX276,CX277=CX278)),NA(), CX277)</f>
        <v>0</v>
      </c>
      <c r="CY399">
        <f>IF(ISNA(CZ399),NA(),CY277)</f>
        <v>0</v>
      </c>
      <c r="CZ399">
        <f>IF(OR(CZ277="",AND(CZ277=CZ276,CZ277=CZ278)),NA(), CZ277)</f>
        <v>0</v>
      </c>
      <c r="DA399">
        <f>IF(ISNA(DB399),NA(),DA277)</f>
        <v>0</v>
      </c>
      <c r="DB399">
        <f>IF(OR(DB277="",AND(DB277=DB276,DB277=DB278)),NA(), DB277)</f>
        <v>0</v>
      </c>
      <c r="DC399">
        <f>IF(ISNA(DD399),NA(),DC277)</f>
        <v>0</v>
      </c>
      <c r="DD399">
        <f>IF(OR(DD277="",AND(DD277=DD276,DD277=DD278)),NA(), DD277)</f>
        <v>0</v>
      </c>
      <c r="DE399">
        <f>IF(ISNA(DF399),NA(),DE277)</f>
        <v>0</v>
      </c>
      <c r="DF399">
        <f>IF(OR(DF277="",AND(DF277=DF276,DF277=DF278)),NA(), DF277)</f>
        <v>0</v>
      </c>
      <c r="DG399">
        <f>IF(ISNA(DH399),NA(),DG277)</f>
        <v>0</v>
      </c>
      <c r="DH399">
        <f>IF(OR(DH277="",AND(DH277=DH276,DH277=DH278)),NA(), DH277)</f>
        <v>0</v>
      </c>
      <c r="DI399">
        <f>IF(ISNA(DJ399),NA(),DI277)</f>
        <v>0</v>
      </c>
      <c r="DJ399">
        <f>IF(OR(DJ277="",AND(DJ277=DJ276,DJ277=DJ278)),NA(), DJ277)</f>
        <v>0</v>
      </c>
      <c r="DK399">
        <f>IF(ISNA(DL399),NA(),DK277)</f>
        <v>0</v>
      </c>
      <c r="DL399">
        <f>IF(OR(DL277="",AND(DL277=DL276,DL277=DL278)),NA(), DL277)</f>
        <v>0</v>
      </c>
      <c r="DM399">
        <f>IF(ISNA(DN399),NA(),DM277)</f>
        <v>0</v>
      </c>
      <c r="DN399">
        <f>IF(OR(DN277="",AND(DN277=DN276,DN277=DN278)),NA(), DN277)</f>
        <v>0</v>
      </c>
      <c r="DO399">
        <f>IF(ISNA(DP399),NA(),DO277)</f>
        <v>0</v>
      </c>
      <c r="DP399">
        <f>IF(OR(DP277="",AND(DP277=DP276,DP277=DP278)),NA(), DP277)</f>
        <v>0</v>
      </c>
      <c r="DQ399">
        <f>IF(ISNA(DR399),NA(),DQ277)</f>
        <v>0</v>
      </c>
      <c r="DR399">
        <f>IF(OR(DR277="",AND(DR277=DR276,DR277=DR278)),NA(), DR277)</f>
        <v>0</v>
      </c>
      <c r="DS399">
        <f>IF(ISNA(DT399),NA(),DS277)</f>
        <v>0</v>
      </c>
      <c r="DT399">
        <f>IF(OR(DT277="",AND(DT277=DT276,DT277=DT278)),NA(), DT277)</f>
        <v>0</v>
      </c>
      <c r="DU399">
        <f>IF(ISNA(DV399),NA(),DU277)</f>
        <v>0</v>
      </c>
      <c r="DV399">
        <f>IF(OR(DV277="",AND(DV277=DV276,DV277=DV278)),NA(), DV277)</f>
        <v>0</v>
      </c>
      <c r="DW399">
        <f>IF(ISNA(DX399),NA(),DW277)</f>
        <v>0</v>
      </c>
      <c r="DX399">
        <f>IF(OR(DX277="",AND(DX277=DX276,DX277=DX278)),NA(), DX277)</f>
        <v>0</v>
      </c>
      <c r="DY399">
        <f>IF(ISNA(DZ399),NA(),DY277)</f>
        <v>0</v>
      </c>
      <c r="DZ399">
        <f>IF(OR(DZ277="",AND(DZ277=DZ276,DZ277=DZ278)),NA(), DZ277)</f>
        <v>0</v>
      </c>
      <c r="EA399">
        <f>IF(ISNA(EB399),NA(),EA277)</f>
        <v>0</v>
      </c>
      <c r="EB399">
        <f>IF(OR(EB277="",AND(EB277=EB276,EB277=EB278)),NA(), EB277)</f>
        <v>0</v>
      </c>
      <c r="EC399">
        <f>IF(ISNA(ED399),NA(),EC277)</f>
        <v>0</v>
      </c>
      <c r="ED399">
        <f>IF(OR(ED277="",AND(ED277=ED276,ED277=ED278)),NA(), ED277)</f>
        <v>0</v>
      </c>
      <c r="EE399">
        <f>IF(ISNA(EF399),NA(),EE277)</f>
        <v>0</v>
      </c>
      <c r="EF399">
        <f>IF(OR(EF277="",AND(EF277=EF276,EF277=EF278)),NA(), EF277)</f>
        <v>0</v>
      </c>
      <c r="EI399">
        <f>IF(ISNA(EJ399),NA(),EI277)</f>
        <v>0</v>
      </c>
      <c r="EJ399">
        <f>IF(OR(EJ277="",AND(EJ277=EJ276,EJ277=EJ278)),NA(), EJ277)</f>
        <v>0</v>
      </c>
      <c r="EK399">
        <f>IF(ISNA(EL399),NA(),EK277)</f>
        <v>0</v>
      </c>
      <c r="EL399">
        <f>IF(OR(EL277="",AND(EL277=EL276,EL277=EL278)),NA(), EL277)</f>
        <v>0</v>
      </c>
      <c r="EM399">
        <f>IF(ISNA(EN399),NA(),EM277)</f>
        <v>0</v>
      </c>
      <c r="EN399">
        <f>IF(OR(EN277="",AND(EN277=EN276,EN277=EN278)),NA(), EN277)</f>
        <v>0</v>
      </c>
      <c r="EO399">
        <f>IF(ISNA(EP399),NA(),EO277)</f>
        <v>0</v>
      </c>
      <c r="EP399">
        <f>IF(OR(EP277="",AND(EP277=EP276,EP277=EP278)),NA(), EP277)</f>
        <v>0</v>
      </c>
      <c r="EQ399">
        <f>IF(ISNA(ER399),NA(),EQ277)</f>
        <v>0</v>
      </c>
      <c r="ER399">
        <f>IF(OR(ER277="",AND(ER277=ER276,ER277=ER278)),NA(), ER277)</f>
        <v>0</v>
      </c>
      <c r="ES399">
        <f>IF(ISNA(ET399),NA(),ES277)</f>
        <v>0</v>
      </c>
      <c r="ET399">
        <f>IF(OR(ET277="",AND(ET277=ET276,ET277=ET278)),NA(), ET277)</f>
        <v>0</v>
      </c>
      <c r="EU399">
        <f>IF(ISNA(EV399),NA(),EU277)</f>
        <v>0</v>
      </c>
      <c r="EV399">
        <f>IF(OR(EV277="",AND(EV277=EV276,EV277=EV278)),NA(), EV277)</f>
        <v>0</v>
      </c>
      <c r="EW399">
        <f>IF(ISNA(EX399),NA(),EW277)</f>
        <v>0</v>
      </c>
      <c r="EX399">
        <f>IF(OR(EX277="",AND(EX277=EX276,EX277=EX278)),NA(), EX277)</f>
        <v>0</v>
      </c>
      <c r="EY399">
        <f>IF(ISNA(EZ399),NA(),EY277)</f>
        <v>0</v>
      </c>
      <c r="EZ399">
        <f>IF(OR(EZ277="",AND(EZ277=EZ276,EZ277=EZ278)),NA(), EZ277)</f>
        <v>0</v>
      </c>
      <c r="FA399">
        <f>IF(ISNA(FB399),NA(),FA277)</f>
        <v>0</v>
      </c>
      <c r="FB399">
        <f>IF(OR(FB277="",AND(FB277=FB276,FB277=FB278)),NA(), FB277)</f>
        <v>0</v>
      </c>
      <c r="FC399">
        <f>IF(ISNA(FD399),NA(),FC277)</f>
        <v>0</v>
      </c>
      <c r="FD399">
        <f>IF(OR(FD277="",AND(FD277=FD276,FD277=FD278)),NA(), FD277)</f>
        <v>0</v>
      </c>
      <c r="FE399">
        <f>IF(ISNA(FF399),NA(),FE277)</f>
        <v>0</v>
      </c>
      <c r="FF399">
        <f>IF(OR(FF277="",AND(FF277=FF276,FF277=FF278)),NA(), FF277)</f>
        <v>0</v>
      </c>
      <c r="FG399">
        <f>IF(ISNA(FH399),NA(),FG277)</f>
        <v>0</v>
      </c>
      <c r="FH399">
        <f>IF(OR(FH277="",AND(FH277=FH276,FH277=FH278)),NA(), FH277)</f>
        <v>0</v>
      </c>
      <c r="FI399">
        <f>IF(ISNA(FJ399),NA(),FI277)</f>
        <v>0</v>
      </c>
      <c r="FJ399">
        <f>IF(OR(FJ277="",AND(FJ277=FJ276,FJ277=FJ278)),NA(), FJ277)</f>
        <v>0</v>
      </c>
      <c r="FK399">
        <f>IF(ISNA(FL399),NA(),FK277)</f>
        <v>0</v>
      </c>
      <c r="FL399">
        <f>IF(OR(FL277="",AND(FL277=FL276,FL277=FL278)),NA(), FL277)</f>
        <v>0</v>
      </c>
      <c r="FM399">
        <f>IF(ISNA(FN399),NA(),FM277)</f>
        <v>0</v>
      </c>
      <c r="FN399">
        <f>IF(OR(FN277="",AND(FN277=FN276,FN277=FN278)),NA(), FN277)</f>
        <v>0</v>
      </c>
      <c r="FO399">
        <f>IF(ISNA(FP399),NA(),FO277)</f>
        <v>0</v>
      </c>
      <c r="FP399">
        <f>IF(OR(FP277="",AND(FP277=FP276,FP277=FP278)),NA(), FP277)</f>
        <v>0</v>
      </c>
      <c r="FQ399">
        <f>IF(ISNA(FR399),NA(),FQ277)</f>
        <v>0</v>
      </c>
      <c r="FR399">
        <f>IF(OR(FR277="",AND(FR277=FR276,FR277=FR278)),NA(), FR277)</f>
        <v>0</v>
      </c>
      <c r="FS399">
        <f>IF(ISNA(FT399),NA(),FS277)</f>
        <v>0</v>
      </c>
      <c r="FT399">
        <f>IF(OR(FT277="",AND(FT277=FT276,FT277=FT278)),NA(), FT277)</f>
        <v>0</v>
      </c>
      <c r="FU399">
        <f>IF(ISNA(FV399),NA(),FU277)</f>
        <v>0</v>
      </c>
      <c r="FV399">
        <f>IF(OR(FV277="",AND(FV277=FV276,FV277=FV278)),NA(), FV277)</f>
        <v>0</v>
      </c>
      <c r="FW399">
        <f>IF(ISNA(FX399),NA(),FW277)</f>
        <v>0</v>
      </c>
      <c r="FX399">
        <f>IF(OR(FX277="",AND(FX277=FX276,FX277=FX278)),NA(), FX277)</f>
        <v>0</v>
      </c>
      <c r="FY399">
        <f>IF(ISNA(FZ399),NA(),FY277)</f>
        <v>0</v>
      </c>
      <c r="FZ399">
        <f>IF(OR(FZ277="",AND(FZ277=FZ276,FZ277=FZ278)),NA(), FZ277)</f>
        <v>0</v>
      </c>
      <c r="GA399">
        <f>IF(ISNA(GB399),NA(),GA277)</f>
        <v>0</v>
      </c>
      <c r="GB399">
        <f>IF(OR(GB277="",AND(GB277=GB276,GB277=GB278)),NA(), GB277)</f>
        <v>0</v>
      </c>
      <c r="GC399">
        <f>IF(ISNA(GD399),NA(),GC277)</f>
        <v>0</v>
      </c>
      <c r="GD399">
        <f>IF(OR(GD277="",AND(GD277=GD276,GD277=GD278)),NA(), GD277)</f>
        <v>0</v>
      </c>
      <c r="GE399">
        <f>IF(ISNA(GF399),NA(),GE277)</f>
        <v>0</v>
      </c>
      <c r="GF399">
        <f>IF(OR(GF277="",AND(GF277=GF276,GF277=GF278)),NA(), GF277)</f>
        <v>0</v>
      </c>
      <c r="GG399">
        <f>IF(ISNA(GH399),NA(),GG277)</f>
        <v>0</v>
      </c>
      <c r="GH399">
        <f>IF(OR(GH277="",AND(GH277=GH276,GH277=GH278)),NA(), GH277)</f>
        <v>0</v>
      </c>
      <c r="GI399">
        <f>IF(ISNA(GJ399),NA(),GI277)</f>
        <v>0</v>
      </c>
      <c r="GJ399">
        <f>IF(OR(GJ277="",AND(GJ277=GJ276,GJ277=GJ278)),NA(), GJ277)</f>
        <v>0</v>
      </c>
      <c r="GK399">
        <f>IF(ISNA(GL399),NA(),GK277)</f>
        <v>0</v>
      </c>
      <c r="GL399">
        <f>IF(OR(GL277="",AND(GL277=GL276,GL277=GL278)),NA(), GL277)</f>
        <v>0</v>
      </c>
      <c r="GM399">
        <f>IF(ISNA(GN399),NA(),GM277)</f>
        <v>0</v>
      </c>
      <c r="GN399">
        <f>IF(OR(GN277="",AND(GN277=GN276,GN277=GN278)),NA(), GN277)</f>
        <v>0</v>
      </c>
      <c r="GO399">
        <f>IF(ISNA(GP399),NA(),GO277)</f>
        <v>0</v>
      </c>
      <c r="GP399">
        <f>IF(OR(GP277="",AND(GP277=GP276,GP277=GP278)),NA(), GP277)</f>
        <v>0</v>
      </c>
      <c r="GQ399">
        <f>IF(ISNA(GR399),NA(),GQ277)</f>
        <v>0</v>
      </c>
      <c r="GR399">
        <f>IF(OR(GR277="",AND(GR277=GR276,GR277=GR278)),NA(), GR277)</f>
        <v>0</v>
      </c>
      <c r="GS399">
        <f>IF(ISNA(GT399),NA(),GS277)</f>
        <v>0</v>
      </c>
      <c r="GT399">
        <f>IF(OR(GT277="",AND(GT277=GT276,GT277=GT278)),NA(), GT277)</f>
        <v>0</v>
      </c>
      <c r="GU399">
        <f>IF(ISNA(GV399),NA(),GU277)</f>
        <v>0</v>
      </c>
      <c r="GV399">
        <f>IF(OR(GV277="",AND(GV277=GV276,GV277=GV278)),NA(), GV277)</f>
        <v>0</v>
      </c>
      <c r="GW399">
        <f>IF(ISNA(GX399),NA(),GW277)</f>
        <v>0</v>
      </c>
      <c r="GX399">
        <f>IF(OR(GX277="",AND(GX277=GX276,GX277=GX278)),NA(), GX277)</f>
        <v>0</v>
      </c>
      <c r="GY399">
        <f>IF(ISNA(GZ399),NA(),GY277)</f>
        <v>0</v>
      </c>
      <c r="GZ399">
        <f>IF(OR(GZ277="",AND(GZ277=GZ276,GZ277=GZ278)),NA(), GZ277)</f>
        <v>0</v>
      </c>
      <c r="HA399">
        <f>IF(ISNA(HB399),NA(),HA277)</f>
        <v>0</v>
      </c>
      <c r="HB399">
        <f>IF(OR(HB277="",AND(HB277=HB276,HB277=HB278)),NA(), HB277)</f>
        <v>0</v>
      </c>
      <c r="HC399">
        <f>IF(ISNA(HD399),NA(),HC277)</f>
        <v>0</v>
      </c>
      <c r="HD399">
        <f>IF(OR(HD277="",AND(HD277=HD276,HD277=HD278)),NA(), HD277)</f>
        <v>0</v>
      </c>
      <c r="HE399">
        <f>IF(ISNA(HF399),NA(),HE277)</f>
        <v>0</v>
      </c>
      <c r="HF399">
        <f>IF(OR(HF277="",AND(HF277=HF276,HF277=HF278)),NA(), HF277)</f>
        <v>0</v>
      </c>
      <c r="HG399">
        <f>IF(ISNA(HH399),NA(),HG277)</f>
        <v>0</v>
      </c>
      <c r="HH399">
        <f>IF(OR(HH277="",AND(HH277=HH276,HH277=HH278)),NA(), HH277)</f>
        <v>0</v>
      </c>
      <c r="HI399">
        <f>IF(ISNA(HJ399),NA(),HI277)</f>
        <v>0</v>
      </c>
      <c r="HJ399">
        <f>IF(OR(HJ277="",AND(HJ277=HJ276,HJ277=HJ278)),NA(), HJ277)</f>
        <v>0</v>
      </c>
      <c r="HK399">
        <f>IF(ISNA(HL399),NA(),HK277)</f>
        <v>0</v>
      </c>
      <c r="HL399">
        <f>IF(OR(HL277="",AND(HL277=HL276,HL277=HL278)),NA(), HL277)</f>
        <v>0</v>
      </c>
      <c r="HM399">
        <f>IF(ISNA(HN399),NA(),HM277)</f>
        <v>0</v>
      </c>
      <c r="HN399">
        <f>IF(OR(HN277="",AND(HN277=HN276,HN277=HN278)),NA(), HN277)</f>
        <v>0</v>
      </c>
      <c r="HO399">
        <f>IF(ISNA(HP399),NA(),HO277)</f>
        <v>0</v>
      </c>
      <c r="HP399">
        <f>IF(OR(HP277="",AND(HP277=HP276,HP277=HP278)),NA(), HP277)</f>
        <v>0</v>
      </c>
      <c r="HQ399">
        <f>IF(ISNA(HR399),NA(),HQ277)</f>
        <v>0</v>
      </c>
      <c r="HR399">
        <f>IF(OR(HR277="",AND(HR277=HR276,HR277=HR278)),NA(), HR277)</f>
        <v>0</v>
      </c>
      <c r="HS399">
        <f>IF(ISNA(HT399),NA(),HS277)</f>
        <v>0</v>
      </c>
      <c r="HT399">
        <f>IF(OR(HT277="",AND(HT277=HT276,HT277=HT278)),NA(), HT277)</f>
        <v>0</v>
      </c>
      <c r="HU399">
        <f>IF(ISNA(HV399),NA(),HU277)</f>
        <v>0</v>
      </c>
      <c r="HV399">
        <f>IF(OR(HV277="",AND(HV277=HV276,HV277=HV278)),NA(), HV277)</f>
        <v>0</v>
      </c>
      <c r="HW399">
        <f>IF(ISNA(HX399),NA(),HW277)</f>
        <v>0</v>
      </c>
      <c r="HX399">
        <f>IF(OR(HX277="",AND(HX277=HX276,HX277=HX278)),NA(), HX277)</f>
        <v>0</v>
      </c>
      <c r="HY399">
        <f>IF(ISNA(HZ399),NA(),HY277)</f>
        <v>0</v>
      </c>
      <c r="HZ399">
        <f>IF(OR(HZ277="",AND(HZ277=HZ276,HZ277=HZ278)),NA(), HZ277)</f>
        <v>0</v>
      </c>
      <c r="IA399">
        <f>IF(ISNA(IB399),NA(),IA277)</f>
        <v>0</v>
      </c>
      <c r="IB399">
        <f>IF(OR(IB277="",AND(IB277=IB276,IB277=IB278)),NA(), IB277)</f>
        <v>0</v>
      </c>
      <c r="IC399">
        <f>IF(ISNA(ID399),NA(),IC277)</f>
        <v>0</v>
      </c>
      <c r="ID399">
        <f>IF(OR(ID277="",AND(ID277=ID276,ID277=ID278)),NA(), ID277)</f>
        <v>0</v>
      </c>
      <c r="IE399">
        <f>IF(ISNA(IF399),NA(),IE277)</f>
        <v>0</v>
      </c>
      <c r="IF399">
        <f>IF(OR(IF277="",AND(IF277=IF276,IF277=IF278)),NA(), IF277)</f>
        <v>0</v>
      </c>
      <c r="IG399">
        <f>IF(ISNA(IH399),NA(),IG277)</f>
        <v>0</v>
      </c>
      <c r="IH399">
        <f>IF(OR(IH277="",AND(IH277=IH276,IH277=IH278)),NA(), IH277)</f>
        <v>0</v>
      </c>
      <c r="II399">
        <f>IF(ISNA(IJ399),NA(),II277)</f>
        <v>0</v>
      </c>
      <c r="IJ399">
        <f>IF(OR(IJ277="",AND(IJ277=IJ276,IJ277=IJ278)),NA(), IJ277)</f>
        <v>0</v>
      </c>
      <c r="IK399">
        <f>IF(ISNA(IL399),NA(),IK277)</f>
        <v>0</v>
      </c>
      <c r="IL399">
        <f>IF(OR(IL277="",AND(IL277=IL276,IL277=IL278)),NA(), IL277)</f>
        <v>0</v>
      </c>
      <c r="IM399">
        <f>IF(ISNA(IN399),NA(),IM277)</f>
        <v>0</v>
      </c>
      <c r="IN399">
        <f>IF(OR(IN277="",AND(IN277=IN276,IN277=IN278)),NA(), IN277)</f>
        <v>0</v>
      </c>
      <c r="IO399">
        <f>IF(ISNA(IP399),NA(),IO277)</f>
        <v>0</v>
      </c>
      <c r="IP399">
        <f>IF(OR(IP277="",AND(IP277=IP276,IP277=IP278)),NA(), IP277)</f>
        <v>0</v>
      </c>
      <c r="IQ399">
        <f>IF(ISNA(IR399),NA(),IQ277)</f>
        <v>0</v>
      </c>
      <c r="IR399">
        <f>IF(OR(IR277="",AND(IR277=IR276,IR277=IR278)),NA(), IR277)</f>
        <v>0</v>
      </c>
      <c r="IS399">
        <f>IF(ISNA(IT399),NA(),IS277)</f>
        <v>0</v>
      </c>
      <c r="IT399">
        <f>IF(OR(IT277="",AND(IT277=IT276,IT277=IT278)),NA(), IT277)</f>
        <v>0</v>
      </c>
      <c r="IU399">
        <f>IF(ISNA(IV399),NA(),IU277)</f>
        <v>0</v>
      </c>
      <c r="IV399">
        <f>IF(OR(IV277="",AND(IV277=IV276,IV277=IV278)),NA(), IV277)</f>
        <v>0</v>
      </c>
      <c r="IW399">
        <f>IF(ISNA(IX399),NA(),IW277)</f>
        <v>0</v>
      </c>
      <c r="IX399">
        <f>IF(OR(IX277="",AND(IX277=IX276,IX277=IX278)),NA(), IX277)</f>
        <v>0</v>
      </c>
      <c r="IY399">
        <f>IF(ISNA(IZ399),NA(),IY277)</f>
        <v>0</v>
      </c>
      <c r="IZ399">
        <f>IF(OR(IZ277="",AND(IZ277=IZ276,IZ277=IZ278)),NA(), IZ277)</f>
        <v>0</v>
      </c>
      <c r="JA399">
        <f>IF(ISNA(JB399),NA(),JA277)</f>
        <v>0</v>
      </c>
      <c r="JB399">
        <f>IF(OR(JB277="",AND(JB277=JB276,JB277=JB278)),NA(), JB277)</f>
        <v>0</v>
      </c>
      <c r="JC399">
        <f>IF(ISNA(JD399),NA(),JC277)</f>
        <v>0</v>
      </c>
      <c r="JD399">
        <f>IF(OR(JD277="",AND(JD277=JD276,JD277=JD278)),NA(), JD277)</f>
        <v>0</v>
      </c>
      <c r="JE399">
        <f>IF(ISNA(JF399),NA(),JE277)</f>
        <v>0</v>
      </c>
      <c r="JF399">
        <f>IF(OR(JF277="",AND(JF277=JF276,JF277=JF278)),NA(), JF277)</f>
        <v>0</v>
      </c>
      <c r="JG399">
        <f>IF(ISNA(JH399),NA(),JG277)</f>
        <v>0</v>
      </c>
      <c r="JH399">
        <f>IF(OR(JH277="",AND(JH277=JH276,JH277=JH278)),NA(), JH277)</f>
        <v>0</v>
      </c>
      <c r="JI399">
        <f>IF(ISNA(JJ399),NA(),JI277)</f>
        <v>0</v>
      </c>
      <c r="JJ399">
        <f>IF(OR(JJ277="",AND(JJ277=JJ276,JJ277=JJ278)),NA(), JJ277)</f>
        <v>0</v>
      </c>
    </row>
    <row r="400" spans="5:270">
      <c r="E400">
        <f>IF(ISNA(F400),NA(),E278)</f>
        <v>0</v>
      </c>
      <c r="F400">
        <f>IF(OR(F278="",AND(F278=F277,F278=F279)),NA(), F278)</f>
        <v>0</v>
      </c>
      <c r="G400">
        <f>IF(ISNA(H400),NA(),G278)</f>
        <v>0</v>
      </c>
      <c r="H400">
        <f>IF(OR(H278="",AND(H278=H277,H278=H279)),NA(), H278)</f>
        <v>0</v>
      </c>
      <c r="I400">
        <f>IF(ISNA(J400),NA(),I278)</f>
        <v>0</v>
      </c>
      <c r="J400">
        <f>IF(OR(J278="",AND(J278=J277,J278=J279)),NA(), J278)</f>
        <v>0</v>
      </c>
      <c r="K400">
        <f>IF(ISNA(L400),NA(),K278)</f>
        <v>0</v>
      </c>
      <c r="L400">
        <f>IF(OR(L278="",AND(L278=L277,L278=L279)),NA(), L278)</f>
        <v>0</v>
      </c>
      <c r="M400">
        <f>IF(ISNA(N400),NA(),M278)</f>
        <v>0</v>
      </c>
      <c r="N400">
        <f>IF(OR(N278="",AND(N278=N277,N278=N279)),NA(), N278)</f>
        <v>0</v>
      </c>
      <c r="O400">
        <f>IF(ISNA(P400),NA(),O278)</f>
        <v>0</v>
      </c>
      <c r="P400">
        <f>IF(OR(P278="",AND(P278=P277,P278=P279)),NA(), P278)</f>
        <v>0</v>
      </c>
      <c r="Q400">
        <f>IF(ISNA(R400),NA(),Q278)</f>
        <v>0</v>
      </c>
      <c r="R400">
        <f>IF(OR(R278="",AND(R278=R277,R278=R279)),NA(), R278)</f>
        <v>0</v>
      </c>
      <c r="S400">
        <f>IF(ISNA(T400),NA(),S278)</f>
        <v>0</v>
      </c>
      <c r="T400">
        <f>IF(OR(T278="",AND(T278=T277,T278=T279)),NA(), T278)</f>
        <v>0</v>
      </c>
      <c r="U400">
        <f>IF(ISNA(V400),NA(),U278)</f>
        <v>0</v>
      </c>
      <c r="V400">
        <f>IF(OR(V278="",AND(V278=V277,V278=V279)),NA(), V278)</f>
        <v>0</v>
      </c>
      <c r="W400">
        <f>IF(ISNA(X400),NA(),W278)</f>
        <v>0</v>
      </c>
      <c r="X400">
        <f>IF(OR(X278="",AND(X278=X277,X278=X279)),NA(), X278)</f>
        <v>0</v>
      </c>
      <c r="Y400">
        <f>IF(ISNA(Z400),NA(),Y278)</f>
        <v>0</v>
      </c>
      <c r="Z400">
        <f>IF(OR(Z278="",AND(Z278=Z277,Z278=Z279)),NA(), Z278)</f>
        <v>0</v>
      </c>
      <c r="AA400">
        <f>IF(ISNA(AB400),NA(),AA278)</f>
        <v>0</v>
      </c>
      <c r="AB400">
        <f>IF(OR(AB278="",AND(AB278=AB277,AB278=AB279)),NA(), AB278)</f>
        <v>0</v>
      </c>
      <c r="AC400">
        <f>IF(ISNA(AD400),NA(),AC278)</f>
        <v>0</v>
      </c>
      <c r="AD400">
        <f>IF(OR(AD278="",AND(AD278=AD277,AD278=AD279)),NA(), AD278)</f>
        <v>0</v>
      </c>
      <c r="AE400">
        <f>IF(ISNA(AF400),NA(),AE278)</f>
        <v>0</v>
      </c>
      <c r="AF400">
        <f>IF(OR(AF278="",AND(AF278=AF277,AF278=AF279)),NA(), AF278)</f>
        <v>0</v>
      </c>
      <c r="AG400">
        <f>IF(ISNA(AH400),NA(),AG278)</f>
        <v>0</v>
      </c>
      <c r="AH400">
        <f>IF(OR(AH278="",AND(AH278=AH277,AH278=AH279)),NA(), AH278)</f>
        <v>0</v>
      </c>
      <c r="AI400">
        <f>IF(ISNA(AJ400),NA(),AI278)</f>
        <v>0</v>
      </c>
      <c r="AJ400">
        <f>IF(OR(AJ278="",AND(AJ278=AJ277,AJ278=AJ279)),NA(), AJ278)</f>
        <v>0</v>
      </c>
      <c r="AK400">
        <f>IF(ISNA(AL400),NA(),AK278)</f>
        <v>0</v>
      </c>
      <c r="AL400">
        <f>IF(OR(AL278="",AND(AL278=AL277,AL278=AL279)),NA(), AL278)</f>
        <v>0</v>
      </c>
      <c r="AM400">
        <f>IF(ISNA(AN400),NA(),AM278)</f>
        <v>0</v>
      </c>
      <c r="AN400">
        <f>IF(OR(AN278="",AND(AN278=AN277,AN278=AN279)),NA(), AN278)</f>
        <v>0</v>
      </c>
      <c r="AO400">
        <f>IF(ISNA(AP400),NA(),AO278)</f>
        <v>0</v>
      </c>
      <c r="AP400">
        <f>IF(OR(AP278="",AND(AP278=AP277,AP278=AP279)),NA(), AP278)</f>
        <v>0</v>
      </c>
      <c r="AQ400">
        <f>IF(ISNA(AR400),NA(),AQ278)</f>
        <v>0</v>
      </c>
      <c r="AR400">
        <f>IF(OR(AR278="",AND(AR278=AR277,AR278=AR279)),NA(), AR278)</f>
        <v>0</v>
      </c>
      <c r="AS400">
        <f>IF(ISNA(AT400),NA(),AS278)</f>
        <v>0</v>
      </c>
      <c r="AT400">
        <f>IF(OR(AT278="",AND(AT278=AT277,AT278=AT279)),NA(), AT278)</f>
        <v>0</v>
      </c>
      <c r="AU400">
        <f>IF(ISNA(AV400),NA(),AU278)</f>
        <v>0</v>
      </c>
      <c r="AV400">
        <f>IF(OR(AV278="",AND(AV278=AV277,AV278=AV279)),NA(), AV278)</f>
        <v>0</v>
      </c>
      <c r="AW400">
        <f>IF(ISNA(AX400),NA(),AW278)</f>
        <v>0</v>
      </c>
      <c r="AX400">
        <f>IF(OR(AX278="",AND(AX278=AX277,AX278=AX279)),NA(), AX278)</f>
        <v>0</v>
      </c>
      <c r="AY400">
        <f>IF(ISNA(AZ400),NA(),AY278)</f>
        <v>0</v>
      </c>
      <c r="AZ400">
        <f>IF(OR(AZ278="",AND(AZ278=AZ277,AZ278=AZ279)),NA(), AZ278)</f>
        <v>0</v>
      </c>
      <c r="BA400">
        <f>IF(ISNA(BB400),NA(),BA278)</f>
        <v>0</v>
      </c>
      <c r="BB400">
        <f>IF(OR(BB278="",AND(BB278=BB277,BB278=BB279)),NA(), BB278)</f>
        <v>0</v>
      </c>
      <c r="BC400">
        <f>IF(ISNA(BD400),NA(),BC278)</f>
        <v>0</v>
      </c>
      <c r="BD400">
        <f>IF(OR(BD278="",AND(BD278=BD277,BD278=BD279)),NA(), BD278)</f>
        <v>0</v>
      </c>
      <c r="BE400">
        <f>IF(ISNA(BF400),NA(),BE278)</f>
        <v>0</v>
      </c>
      <c r="BF400">
        <f>IF(OR(BF278="",AND(BF278=BF277,BF278=BF279)),NA(), BF278)</f>
        <v>0</v>
      </c>
      <c r="BG400">
        <f>IF(ISNA(BH400),NA(),BG278)</f>
        <v>0</v>
      </c>
      <c r="BH400">
        <f>IF(OR(BH278="",AND(BH278=BH277,BH278=BH279)),NA(), BH278)</f>
        <v>0</v>
      </c>
      <c r="BI400">
        <f>IF(ISNA(BJ400),NA(),BI278)</f>
        <v>0</v>
      </c>
      <c r="BJ400">
        <f>IF(OR(BJ278="",AND(BJ278=BJ277,BJ278=BJ279)),NA(), BJ278)</f>
        <v>0</v>
      </c>
      <c r="BK400">
        <f>IF(ISNA(BL400),NA(),BK278)</f>
        <v>0</v>
      </c>
      <c r="BL400">
        <f>IF(OR(BL278="",AND(BL278=BL277,BL278=BL279)),NA(), BL278)</f>
        <v>0</v>
      </c>
      <c r="BM400">
        <f>IF(ISNA(BN400),NA(),BM278)</f>
        <v>0</v>
      </c>
      <c r="BN400">
        <f>IF(OR(BN278="",AND(BN278=BN277,BN278=BN279)),NA(), BN278)</f>
        <v>0</v>
      </c>
      <c r="BO400">
        <f>IF(ISNA(BP400),NA(),BO278)</f>
        <v>0</v>
      </c>
      <c r="BP400">
        <f>IF(OR(BP278="",AND(BP278=BP277,BP278=BP279)),NA(), BP278)</f>
        <v>0</v>
      </c>
      <c r="BQ400">
        <f>IF(ISNA(BR400),NA(),BQ278)</f>
        <v>0</v>
      </c>
      <c r="BR400">
        <f>IF(OR(BR278="",AND(BR278=BR277,BR278=BR279)),NA(), BR278)</f>
        <v>0</v>
      </c>
      <c r="BS400">
        <f>IF(ISNA(BT400),NA(),BS278)</f>
        <v>0</v>
      </c>
      <c r="BT400">
        <f>IF(OR(BT278="",AND(BT278=BT277,BT278=BT279)),NA(), BT278)</f>
        <v>0</v>
      </c>
      <c r="BU400">
        <f>IF(ISNA(BV400),NA(),BU278)</f>
        <v>0</v>
      </c>
      <c r="BV400">
        <f>IF(OR(BV278="",AND(BV278=BV277,BV278=BV279)),NA(), BV278)</f>
        <v>0</v>
      </c>
      <c r="BW400">
        <f>IF(ISNA(BX400),NA(),BW278)</f>
        <v>0</v>
      </c>
      <c r="BX400">
        <f>IF(OR(BX278="",AND(BX278=BX277,BX278=BX279)),NA(), BX278)</f>
        <v>0</v>
      </c>
      <c r="BY400">
        <f>IF(ISNA(BZ400),NA(),BY278)</f>
        <v>0</v>
      </c>
      <c r="BZ400">
        <f>IF(OR(BZ278="",AND(BZ278=BZ277,BZ278=BZ279)),NA(), BZ278)</f>
        <v>0</v>
      </c>
      <c r="CA400">
        <f>IF(ISNA(CB400),NA(),CA278)</f>
        <v>0</v>
      </c>
      <c r="CB400">
        <f>IF(OR(CB278="",AND(CB278=CB277,CB278=CB279)),NA(), CB278)</f>
        <v>0</v>
      </c>
      <c r="CC400">
        <f>IF(ISNA(CD400),NA(),CC278)</f>
        <v>0</v>
      </c>
      <c r="CD400">
        <f>IF(OR(CD278="",AND(CD278=CD277,CD278=CD279)),NA(), CD278)</f>
        <v>0</v>
      </c>
      <c r="CE400">
        <f>IF(ISNA(CF400),NA(),CE278)</f>
        <v>0</v>
      </c>
      <c r="CF400">
        <f>IF(OR(CF278="",AND(CF278=CF277,CF278=CF279)),NA(), CF278)</f>
        <v>0</v>
      </c>
      <c r="CG400">
        <f>IF(ISNA(CH400),NA(),CG278)</f>
        <v>0</v>
      </c>
      <c r="CH400">
        <f>IF(OR(CH278="",AND(CH278=CH277,CH278=CH279)),NA(), CH278)</f>
        <v>0</v>
      </c>
      <c r="CI400">
        <f>IF(ISNA(CJ400),NA(),CI278)</f>
        <v>0</v>
      </c>
      <c r="CJ400">
        <f>IF(OR(CJ278="",AND(CJ278=CJ277,CJ278=CJ279)),NA(), CJ278)</f>
        <v>0</v>
      </c>
      <c r="CK400">
        <f>IF(ISNA(CL400),NA(),CK278)</f>
        <v>0</v>
      </c>
      <c r="CL400">
        <f>IF(OR(CL278="",AND(CL278=CL277,CL278=CL279)),NA(), CL278)</f>
        <v>0</v>
      </c>
      <c r="CM400">
        <f>IF(ISNA(CN400),NA(),CM278)</f>
        <v>0</v>
      </c>
      <c r="CN400">
        <f>IF(OR(CN278="",AND(CN278=CN277,CN278=CN279)),NA(), CN278)</f>
        <v>0</v>
      </c>
      <c r="CO400">
        <f>IF(ISNA(CP400),NA(),CO278)</f>
        <v>0</v>
      </c>
      <c r="CP400">
        <f>IF(OR(CP278="",AND(CP278=CP277,CP278=CP279)),NA(), CP278)</f>
        <v>0</v>
      </c>
      <c r="CQ400">
        <f>IF(ISNA(CR400),NA(),CQ278)</f>
        <v>0</v>
      </c>
      <c r="CR400">
        <f>IF(OR(CR278="",AND(CR278=CR277,CR278=CR279)),NA(), CR278)</f>
        <v>0</v>
      </c>
      <c r="CS400">
        <f>IF(ISNA(CT400),NA(),CS278)</f>
        <v>0</v>
      </c>
      <c r="CT400">
        <f>IF(OR(CT278="",AND(CT278=CT277,CT278=CT279)),NA(), CT278)</f>
        <v>0</v>
      </c>
      <c r="CU400">
        <f>IF(ISNA(CV400),NA(),CU278)</f>
        <v>0</v>
      </c>
      <c r="CV400">
        <f>IF(OR(CV278="",AND(CV278=CV277,CV278=CV279)),NA(), CV278)</f>
        <v>0</v>
      </c>
      <c r="CW400">
        <f>IF(ISNA(CX400),NA(),CW278)</f>
        <v>0</v>
      </c>
      <c r="CX400">
        <f>IF(OR(CX278="",AND(CX278=CX277,CX278=CX279)),NA(), CX278)</f>
        <v>0</v>
      </c>
      <c r="CY400">
        <f>IF(ISNA(CZ400),NA(),CY278)</f>
        <v>0</v>
      </c>
      <c r="CZ400">
        <f>IF(OR(CZ278="",AND(CZ278=CZ277,CZ278=CZ279)),NA(), CZ278)</f>
        <v>0</v>
      </c>
      <c r="DA400">
        <f>IF(ISNA(DB400),NA(),DA278)</f>
        <v>0</v>
      </c>
      <c r="DB400">
        <f>IF(OR(DB278="",AND(DB278=DB277,DB278=DB279)),NA(), DB278)</f>
        <v>0</v>
      </c>
      <c r="DC400">
        <f>IF(ISNA(DD400),NA(),DC278)</f>
        <v>0</v>
      </c>
      <c r="DD400">
        <f>IF(OR(DD278="",AND(DD278=DD277,DD278=DD279)),NA(), DD278)</f>
        <v>0</v>
      </c>
      <c r="DE400">
        <f>IF(ISNA(DF400),NA(),DE278)</f>
        <v>0</v>
      </c>
      <c r="DF400">
        <f>IF(OR(DF278="",AND(DF278=DF277,DF278=DF279)),NA(), DF278)</f>
        <v>0</v>
      </c>
      <c r="DG400">
        <f>IF(ISNA(DH400),NA(),DG278)</f>
        <v>0</v>
      </c>
      <c r="DH400">
        <f>IF(OR(DH278="",AND(DH278=DH277,DH278=DH279)),NA(), DH278)</f>
        <v>0</v>
      </c>
      <c r="DI400">
        <f>IF(ISNA(DJ400),NA(),DI278)</f>
        <v>0</v>
      </c>
      <c r="DJ400">
        <f>IF(OR(DJ278="",AND(DJ278=DJ277,DJ278=DJ279)),NA(), DJ278)</f>
        <v>0</v>
      </c>
      <c r="DK400">
        <f>IF(ISNA(DL400),NA(),DK278)</f>
        <v>0</v>
      </c>
      <c r="DL400">
        <f>IF(OR(DL278="",AND(DL278=DL277,DL278=DL279)),NA(), DL278)</f>
        <v>0</v>
      </c>
      <c r="DM400">
        <f>IF(ISNA(DN400),NA(),DM278)</f>
        <v>0</v>
      </c>
      <c r="DN400">
        <f>IF(OR(DN278="",AND(DN278=DN277,DN278=DN279)),NA(), DN278)</f>
        <v>0</v>
      </c>
      <c r="DO400">
        <f>IF(ISNA(DP400),NA(),DO278)</f>
        <v>0</v>
      </c>
      <c r="DP400">
        <f>IF(OR(DP278="",AND(DP278=DP277,DP278=DP279)),NA(), DP278)</f>
        <v>0</v>
      </c>
      <c r="DQ400">
        <f>IF(ISNA(DR400),NA(),DQ278)</f>
        <v>0</v>
      </c>
      <c r="DR400">
        <f>IF(OR(DR278="",AND(DR278=DR277,DR278=DR279)),NA(), DR278)</f>
        <v>0</v>
      </c>
      <c r="DS400">
        <f>IF(ISNA(DT400),NA(),DS278)</f>
        <v>0</v>
      </c>
      <c r="DT400">
        <f>IF(OR(DT278="",AND(DT278=DT277,DT278=DT279)),NA(), DT278)</f>
        <v>0</v>
      </c>
      <c r="DU400">
        <f>IF(ISNA(DV400),NA(),DU278)</f>
        <v>0</v>
      </c>
      <c r="DV400">
        <f>IF(OR(DV278="",AND(DV278=DV277,DV278=DV279)),NA(), DV278)</f>
        <v>0</v>
      </c>
      <c r="DW400">
        <f>IF(ISNA(DX400),NA(),DW278)</f>
        <v>0</v>
      </c>
      <c r="DX400">
        <f>IF(OR(DX278="",AND(DX278=DX277,DX278=DX279)),NA(), DX278)</f>
        <v>0</v>
      </c>
      <c r="DY400">
        <f>IF(ISNA(DZ400),NA(),DY278)</f>
        <v>0</v>
      </c>
      <c r="DZ400">
        <f>IF(OR(DZ278="",AND(DZ278=DZ277,DZ278=DZ279)),NA(), DZ278)</f>
        <v>0</v>
      </c>
      <c r="EA400">
        <f>IF(ISNA(EB400),NA(),EA278)</f>
        <v>0</v>
      </c>
      <c r="EB400">
        <f>IF(OR(EB278="",AND(EB278=EB277,EB278=EB279)),NA(), EB278)</f>
        <v>0</v>
      </c>
      <c r="EC400">
        <f>IF(ISNA(ED400),NA(),EC278)</f>
        <v>0</v>
      </c>
      <c r="ED400">
        <f>IF(OR(ED278="",AND(ED278=ED277,ED278=ED279)),NA(), ED278)</f>
        <v>0</v>
      </c>
      <c r="EE400">
        <f>IF(ISNA(EF400),NA(),EE278)</f>
        <v>0</v>
      </c>
      <c r="EF400">
        <f>IF(OR(EF278="",AND(EF278=EF277,EF278=EF279)),NA(), EF278)</f>
        <v>0</v>
      </c>
      <c r="EI400">
        <f>IF(ISNA(EJ400),NA(),EI278)</f>
        <v>0</v>
      </c>
      <c r="EJ400">
        <f>IF(OR(EJ278="",AND(EJ278=EJ277,EJ278=EJ279)),NA(), EJ278)</f>
        <v>0</v>
      </c>
      <c r="EK400">
        <f>IF(ISNA(EL400),NA(),EK278)</f>
        <v>0</v>
      </c>
      <c r="EL400">
        <f>IF(OR(EL278="",AND(EL278=EL277,EL278=EL279)),NA(), EL278)</f>
        <v>0</v>
      </c>
      <c r="EM400">
        <f>IF(ISNA(EN400),NA(),EM278)</f>
        <v>0</v>
      </c>
      <c r="EN400">
        <f>IF(OR(EN278="",AND(EN278=EN277,EN278=EN279)),NA(), EN278)</f>
        <v>0</v>
      </c>
      <c r="EO400">
        <f>IF(ISNA(EP400),NA(),EO278)</f>
        <v>0</v>
      </c>
      <c r="EP400">
        <f>IF(OR(EP278="",AND(EP278=EP277,EP278=EP279)),NA(), EP278)</f>
        <v>0</v>
      </c>
      <c r="EQ400">
        <f>IF(ISNA(ER400),NA(),EQ278)</f>
        <v>0</v>
      </c>
      <c r="ER400">
        <f>IF(OR(ER278="",AND(ER278=ER277,ER278=ER279)),NA(), ER278)</f>
        <v>0</v>
      </c>
      <c r="ES400">
        <f>IF(ISNA(ET400),NA(),ES278)</f>
        <v>0</v>
      </c>
      <c r="ET400">
        <f>IF(OR(ET278="",AND(ET278=ET277,ET278=ET279)),NA(), ET278)</f>
        <v>0</v>
      </c>
      <c r="EU400">
        <f>IF(ISNA(EV400),NA(),EU278)</f>
        <v>0</v>
      </c>
      <c r="EV400">
        <f>IF(OR(EV278="",AND(EV278=EV277,EV278=EV279)),NA(), EV278)</f>
        <v>0</v>
      </c>
      <c r="EW400">
        <f>IF(ISNA(EX400),NA(),EW278)</f>
        <v>0</v>
      </c>
      <c r="EX400">
        <f>IF(OR(EX278="",AND(EX278=EX277,EX278=EX279)),NA(), EX278)</f>
        <v>0</v>
      </c>
      <c r="EY400">
        <f>IF(ISNA(EZ400),NA(),EY278)</f>
        <v>0</v>
      </c>
      <c r="EZ400">
        <f>IF(OR(EZ278="",AND(EZ278=EZ277,EZ278=EZ279)),NA(), EZ278)</f>
        <v>0</v>
      </c>
      <c r="FA400">
        <f>IF(ISNA(FB400),NA(),FA278)</f>
        <v>0</v>
      </c>
      <c r="FB400">
        <f>IF(OR(FB278="",AND(FB278=FB277,FB278=FB279)),NA(), FB278)</f>
        <v>0</v>
      </c>
      <c r="FC400">
        <f>IF(ISNA(FD400),NA(),FC278)</f>
        <v>0</v>
      </c>
      <c r="FD400">
        <f>IF(OR(FD278="",AND(FD278=FD277,FD278=FD279)),NA(), FD278)</f>
        <v>0</v>
      </c>
      <c r="FE400">
        <f>IF(ISNA(FF400),NA(),FE278)</f>
        <v>0</v>
      </c>
      <c r="FF400">
        <f>IF(OR(FF278="",AND(FF278=FF277,FF278=FF279)),NA(), FF278)</f>
        <v>0</v>
      </c>
      <c r="FG400">
        <f>IF(ISNA(FH400),NA(),FG278)</f>
        <v>0</v>
      </c>
      <c r="FH400">
        <f>IF(OR(FH278="",AND(FH278=FH277,FH278=FH279)),NA(), FH278)</f>
        <v>0</v>
      </c>
      <c r="FI400">
        <f>IF(ISNA(FJ400),NA(),FI278)</f>
        <v>0</v>
      </c>
      <c r="FJ400">
        <f>IF(OR(FJ278="",AND(FJ278=FJ277,FJ278=FJ279)),NA(), FJ278)</f>
        <v>0</v>
      </c>
      <c r="FK400">
        <f>IF(ISNA(FL400),NA(),FK278)</f>
        <v>0</v>
      </c>
      <c r="FL400">
        <f>IF(OR(FL278="",AND(FL278=FL277,FL278=FL279)),NA(), FL278)</f>
        <v>0</v>
      </c>
      <c r="FM400">
        <f>IF(ISNA(FN400),NA(),FM278)</f>
        <v>0</v>
      </c>
      <c r="FN400">
        <f>IF(OR(FN278="",AND(FN278=FN277,FN278=FN279)),NA(), FN278)</f>
        <v>0</v>
      </c>
      <c r="FO400">
        <f>IF(ISNA(FP400),NA(),FO278)</f>
        <v>0</v>
      </c>
      <c r="FP400">
        <f>IF(OR(FP278="",AND(FP278=FP277,FP278=FP279)),NA(), FP278)</f>
        <v>0</v>
      </c>
      <c r="FQ400">
        <f>IF(ISNA(FR400),NA(),FQ278)</f>
        <v>0</v>
      </c>
      <c r="FR400">
        <f>IF(OR(FR278="",AND(FR278=FR277,FR278=FR279)),NA(), FR278)</f>
        <v>0</v>
      </c>
      <c r="FS400">
        <f>IF(ISNA(FT400),NA(),FS278)</f>
        <v>0</v>
      </c>
      <c r="FT400">
        <f>IF(OR(FT278="",AND(FT278=FT277,FT278=FT279)),NA(), FT278)</f>
        <v>0</v>
      </c>
      <c r="FU400">
        <f>IF(ISNA(FV400),NA(),FU278)</f>
        <v>0</v>
      </c>
      <c r="FV400">
        <f>IF(OR(FV278="",AND(FV278=FV277,FV278=FV279)),NA(), FV278)</f>
        <v>0</v>
      </c>
      <c r="FW400">
        <f>IF(ISNA(FX400),NA(),FW278)</f>
        <v>0</v>
      </c>
      <c r="FX400">
        <f>IF(OR(FX278="",AND(FX278=FX277,FX278=FX279)),NA(), FX278)</f>
        <v>0</v>
      </c>
      <c r="FY400">
        <f>IF(ISNA(FZ400),NA(),FY278)</f>
        <v>0</v>
      </c>
      <c r="FZ400">
        <f>IF(OR(FZ278="",AND(FZ278=FZ277,FZ278=FZ279)),NA(), FZ278)</f>
        <v>0</v>
      </c>
      <c r="GA400">
        <f>IF(ISNA(GB400),NA(),GA278)</f>
        <v>0</v>
      </c>
      <c r="GB400">
        <f>IF(OR(GB278="",AND(GB278=GB277,GB278=GB279)),NA(), GB278)</f>
        <v>0</v>
      </c>
      <c r="GC400">
        <f>IF(ISNA(GD400),NA(),GC278)</f>
        <v>0</v>
      </c>
      <c r="GD400">
        <f>IF(OR(GD278="",AND(GD278=GD277,GD278=GD279)),NA(), GD278)</f>
        <v>0</v>
      </c>
      <c r="GE400">
        <f>IF(ISNA(GF400),NA(),GE278)</f>
        <v>0</v>
      </c>
      <c r="GF400">
        <f>IF(OR(GF278="",AND(GF278=GF277,GF278=GF279)),NA(), GF278)</f>
        <v>0</v>
      </c>
      <c r="GG400">
        <f>IF(ISNA(GH400),NA(),GG278)</f>
        <v>0</v>
      </c>
      <c r="GH400">
        <f>IF(OR(GH278="",AND(GH278=GH277,GH278=GH279)),NA(), GH278)</f>
        <v>0</v>
      </c>
      <c r="GI400">
        <f>IF(ISNA(GJ400),NA(),GI278)</f>
        <v>0</v>
      </c>
      <c r="GJ400">
        <f>IF(OR(GJ278="",AND(GJ278=GJ277,GJ278=GJ279)),NA(), GJ278)</f>
        <v>0</v>
      </c>
      <c r="GK400">
        <f>IF(ISNA(GL400),NA(),GK278)</f>
        <v>0</v>
      </c>
      <c r="GL400">
        <f>IF(OR(GL278="",AND(GL278=GL277,GL278=GL279)),NA(), GL278)</f>
        <v>0</v>
      </c>
      <c r="GM400">
        <f>IF(ISNA(GN400),NA(),GM278)</f>
        <v>0</v>
      </c>
      <c r="GN400">
        <f>IF(OR(GN278="",AND(GN278=GN277,GN278=GN279)),NA(), GN278)</f>
        <v>0</v>
      </c>
      <c r="GO400">
        <f>IF(ISNA(GP400),NA(),GO278)</f>
        <v>0</v>
      </c>
      <c r="GP400">
        <f>IF(OR(GP278="",AND(GP278=GP277,GP278=GP279)),NA(), GP278)</f>
        <v>0</v>
      </c>
      <c r="GQ400">
        <f>IF(ISNA(GR400),NA(),GQ278)</f>
        <v>0</v>
      </c>
      <c r="GR400">
        <f>IF(OR(GR278="",AND(GR278=GR277,GR278=GR279)),NA(), GR278)</f>
        <v>0</v>
      </c>
      <c r="GS400">
        <f>IF(ISNA(GT400),NA(),GS278)</f>
        <v>0</v>
      </c>
      <c r="GT400">
        <f>IF(OR(GT278="",AND(GT278=GT277,GT278=GT279)),NA(), GT278)</f>
        <v>0</v>
      </c>
      <c r="GU400">
        <f>IF(ISNA(GV400),NA(),GU278)</f>
        <v>0</v>
      </c>
      <c r="GV400">
        <f>IF(OR(GV278="",AND(GV278=GV277,GV278=GV279)),NA(), GV278)</f>
        <v>0</v>
      </c>
      <c r="GW400">
        <f>IF(ISNA(GX400),NA(),GW278)</f>
        <v>0</v>
      </c>
      <c r="GX400">
        <f>IF(OR(GX278="",AND(GX278=GX277,GX278=GX279)),NA(), GX278)</f>
        <v>0</v>
      </c>
      <c r="GY400">
        <f>IF(ISNA(GZ400),NA(),GY278)</f>
        <v>0</v>
      </c>
      <c r="GZ400">
        <f>IF(OR(GZ278="",AND(GZ278=GZ277,GZ278=GZ279)),NA(), GZ278)</f>
        <v>0</v>
      </c>
      <c r="HA400">
        <f>IF(ISNA(HB400),NA(),HA278)</f>
        <v>0</v>
      </c>
      <c r="HB400">
        <f>IF(OR(HB278="",AND(HB278=HB277,HB278=HB279)),NA(), HB278)</f>
        <v>0</v>
      </c>
      <c r="HC400">
        <f>IF(ISNA(HD400),NA(),HC278)</f>
        <v>0</v>
      </c>
      <c r="HD400">
        <f>IF(OR(HD278="",AND(HD278=HD277,HD278=HD279)),NA(), HD278)</f>
        <v>0</v>
      </c>
      <c r="HE400">
        <f>IF(ISNA(HF400),NA(),HE278)</f>
        <v>0</v>
      </c>
      <c r="HF400">
        <f>IF(OR(HF278="",AND(HF278=HF277,HF278=HF279)),NA(), HF278)</f>
        <v>0</v>
      </c>
      <c r="HG400">
        <f>IF(ISNA(HH400),NA(),HG278)</f>
        <v>0</v>
      </c>
      <c r="HH400">
        <f>IF(OR(HH278="",AND(HH278=HH277,HH278=HH279)),NA(), HH278)</f>
        <v>0</v>
      </c>
      <c r="HI400">
        <f>IF(ISNA(HJ400),NA(),HI278)</f>
        <v>0</v>
      </c>
      <c r="HJ400">
        <f>IF(OR(HJ278="",AND(HJ278=HJ277,HJ278=HJ279)),NA(), HJ278)</f>
        <v>0</v>
      </c>
      <c r="HK400">
        <f>IF(ISNA(HL400),NA(),HK278)</f>
        <v>0</v>
      </c>
      <c r="HL400">
        <f>IF(OR(HL278="",AND(HL278=HL277,HL278=HL279)),NA(), HL278)</f>
        <v>0</v>
      </c>
      <c r="HM400">
        <f>IF(ISNA(HN400),NA(),HM278)</f>
        <v>0</v>
      </c>
      <c r="HN400">
        <f>IF(OR(HN278="",AND(HN278=HN277,HN278=HN279)),NA(), HN278)</f>
        <v>0</v>
      </c>
      <c r="HO400">
        <f>IF(ISNA(HP400),NA(),HO278)</f>
        <v>0</v>
      </c>
      <c r="HP400">
        <f>IF(OR(HP278="",AND(HP278=HP277,HP278=HP279)),NA(), HP278)</f>
        <v>0</v>
      </c>
      <c r="HQ400">
        <f>IF(ISNA(HR400),NA(),HQ278)</f>
        <v>0</v>
      </c>
      <c r="HR400">
        <f>IF(OR(HR278="",AND(HR278=HR277,HR278=HR279)),NA(), HR278)</f>
        <v>0</v>
      </c>
      <c r="HS400">
        <f>IF(ISNA(HT400),NA(),HS278)</f>
        <v>0</v>
      </c>
      <c r="HT400">
        <f>IF(OR(HT278="",AND(HT278=HT277,HT278=HT279)),NA(), HT278)</f>
        <v>0</v>
      </c>
      <c r="HU400">
        <f>IF(ISNA(HV400),NA(),HU278)</f>
        <v>0</v>
      </c>
      <c r="HV400">
        <f>IF(OR(HV278="",AND(HV278=HV277,HV278=HV279)),NA(), HV278)</f>
        <v>0</v>
      </c>
      <c r="HW400">
        <f>IF(ISNA(HX400),NA(),HW278)</f>
        <v>0</v>
      </c>
      <c r="HX400">
        <f>IF(OR(HX278="",AND(HX278=HX277,HX278=HX279)),NA(), HX278)</f>
        <v>0</v>
      </c>
      <c r="HY400">
        <f>IF(ISNA(HZ400),NA(),HY278)</f>
        <v>0</v>
      </c>
      <c r="HZ400">
        <f>IF(OR(HZ278="",AND(HZ278=HZ277,HZ278=HZ279)),NA(), HZ278)</f>
        <v>0</v>
      </c>
      <c r="IA400">
        <f>IF(ISNA(IB400),NA(),IA278)</f>
        <v>0</v>
      </c>
      <c r="IB400">
        <f>IF(OR(IB278="",AND(IB278=IB277,IB278=IB279)),NA(), IB278)</f>
        <v>0</v>
      </c>
      <c r="IC400">
        <f>IF(ISNA(ID400),NA(),IC278)</f>
        <v>0</v>
      </c>
      <c r="ID400">
        <f>IF(OR(ID278="",AND(ID278=ID277,ID278=ID279)),NA(), ID278)</f>
        <v>0</v>
      </c>
      <c r="IE400">
        <f>IF(ISNA(IF400),NA(),IE278)</f>
        <v>0</v>
      </c>
      <c r="IF400">
        <f>IF(OR(IF278="",AND(IF278=IF277,IF278=IF279)),NA(), IF278)</f>
        <v>0</v>
      </c>
      <c r="IG400">
        <f>IF(ISNA(IH400),NA(),IG278)</f>
        <v>0</v>
      </c>
      <c r="IH400">
        <f>IF(OR(IH278="",AND(IH278=IH277,IH278=IH279)),NA(), IH278)</f>
        <v>0</v>
      </c>
      <c r="II400">
        <f>IF(ISNA(IJ400),NA(),II278)</f>
        <v>0</v>
      </c>
      <c r="IJ400">
        <f>IF(OR(IJ278="",AND(IJ278=IJ277,IJ278=IJ279)),NA(), IJ278)</f>
        <v>0</v>
      </c>
      <c r="IK400">
        <f>IF(ISNA(IL400),NA(),IK278)</f>
        <v>0</v>
      </c>
      <c r="IL400">
        <f>IF(OR(IL278="",AND(IL278=IL277,IL278=IL279)),NA(), IL278)</f>
        <v>0</v>
      </c>
      <c r="IM400">
        <f>IF(ISNA(IN400),NA(),IM278)</f>
        <v>0</v>
      </c>
      <c r="IN400">
        <f>IF(OR(IN278="",AND(IN278=IN277,IN278=IN279)),NA(), IN278)</f>
        <v>0</v>
      </c>
      <c r="IO400">
        <f>IF(ISNA(IP400),NA(),IO278)</f>
        <v>0</v>
      </c>
      <c r="IP400">
        <f>IF(OR(IP278="",AND(IP278=IP277,IP278=IP279)),NA(), IP278)</f>
        <v>0</v>
      </c>
      <c r="IQ400">
        <f>IF(ISNA(IR400),NA(),IQ278)</f>
        <v>0</v>
      </c>
      <c r="IR400">
        <f>IF(OR(IR278="",AND(IR278=IR277,IR278=IR279)),NA(), IR278)</f>
        <v>0</v>
      </c>
      <c r="IS400">
        <f>IF(ISNA(IT400),NA(),IS278)</f>
        <v>0</v>
      </c>
      <c r="IT400">
        <f>IF(OR(IT278="",AND(IT278=IT277,IT278=IT279)),NA(), IT278)</f>
        <v>0</v>
      </c>
      <c r="IU400">
        <f>IF(ISNA(IV400),NA(),IU278)</f>
        <v>0</v>
      </c>
      <c r="IV400">
        <f>IF(OR(IV278="",AND(IV278=IV277,IV278=IV279)),NA(), IV278)</f>
        <v>0</v>
      </c>
      <c r="IW400">
        <f>IF(ISNA(IX400),NA(),IW278)</f>
        <v>0</v>
      </c>
      <c r="IX400">
        <f>IF(OR(IX278="",AND(IX278=IX277,IX278=IX279)),NA(), IX278)</f>
        <v>0</v>
      </c>
      <c r="IY400">
        <f>IF(ISNA(IZ400),NA(),IY278)</f>
        <v>0</v>
      </c>
      <c r="IZ400">
        <f>IF(OR(IZ278="",AND(IZ278=IZ277,IZ278=IZ279)),NA(), IZ278)</f>
        <v>0</v>
      </c>
      <c r="JA400">
        <f>IF(ISNA(JB400),NA(),JA278)</f>
        <v>0</v>
      </c>
      <c r="JB400">
        <f>IF(OR(JB278="",AND(JB278=JB277,JB278=JB279)),NA(), JB278)</f>
        <v>0</v>
      </c>
      <c r="JC400">
        <f>IF(ISNA(JD400),NA(),JC278)</f>
        <v>0</v>
      </c>
      <c r="JD400">
        <f>IF(OR(JD278="",AND(JD278=JD277,JD278=JD279)),NA(), JD278)</f>
        <v>0</v>
      </c>
      <c r="JE400">
        <f>IF(ISNA(JF400),NA(),JE278)</f>
        <v>0</v>
      </c>
      <c r="JF400">
        <f>IF(OR(JF278="",AND(JF278=JF277,JF278=JF279)),NA(), JF278)</f>
        <v>0</v>
      </c>
      <c r="JG400">
        <f>IF(ISNA(JH400),NA(),JG278)</f>
        <v>0</v>
      </c>
      <c r="JH400">
        <f>IF(OR(JH278="",AND(JH278=JH277,JH278=JH279)),NA(), JH278)</f>
        <v>0</v>
      </c>
      <c r="JI400">
        <f>IF(ISNA(JJ400),NA(),JI278)</f>
        <v>0</v>
      </c>
      <c r="JJ400">
        <f>IF(OR(JJ278="",AND(JJ278=JJ277,JJ278=JJ279)),NA(), JJ278)</f>
        <v>0</v>
      </c>
    </row>
    <row r="401" spans="5:270">
      <c r="E401">
        <f>IF(ISNA(F401),NA(),E279)</f>
        <v>0</v>
      </c>
      <c r="F401">
        <f>IF(OR(F279="",AND(F279=F278,F279=F280)),NA(), F279)</f>
        <v>0</v>
      </c>
      <c r="G401">
        <f>IF(ISNA(H401),NA(),G279)</f>
        <v>0</v>
      </c>
      <c r="H401">
        <f>IF(OR(H279="",AND(H279=H278,H279=H280)),NA(), H279)</f>
        <v>0</v>
      </c>
      <c r="I401">
        <f>IF(ISNA(J401),NA(),I279)</f>
        <v>0</v>
      </c>
      <c r="J401">
        <f>IF(OR(J279="",AND(J279=J278,J279=J280)),NA(), J279)</f>
        <v>0</v>
      </c>
      <c r="K401">
        <f>IF(ISNA(L401),NA(),K279)</f>
        <v>0</v>
      </c>
      <c r="L401">
        <f>IF(OR(L279="",AND(L279=L278,L279=L280)),NA(), L279)</f>
        <v>0</v>
      </c>
      <c r="M401">
        <f>IF(ISNA(N401),NA(),M279)</f>
        <v>0</v>
      </c>
      <c r="N401">
        <f>IF(OR(N279="",AND(N279=N278,N279=N280)),NA(), N279)</f>
        <v>0</v>
      </c>
      <c r="O401">
        <f>IF(ISNA(P401),NA(),O279)</f>
        <v>0</v>
      </c>
      <c r="P401">
        <f>IF(OR(P279="",AND(P279=P278,P279=P280)),NA(), P279)</f>
        <v>0</v>
      </c>
      <c r="Q401">
        <f>IF(ISNA(R401),NA(),Q279)</f>
        <v>0</v>
      </c>
      <c r="R401">
        <f>IF(OR(R279="",AND(R279=R278,R279=R280)),NA(), R279)</f>
        <v>0</v>
      </c>
      <c r="S401">
        <f>IF(ISNA(T401),NA(),S279)</f>
        <v>0</v>
      </c>
      <c r="T401">
        <f>IF(OR(T279="",AND(T279=T278,T279=T280)),NA(), T279)</f>
        <v>0</v>
      </c>
      <c r="U401">
        <f>IF(ISNA(V401),NA(),U279)</f>
        <v>0</v>
      </c>
      <c r="V401">
        <f>IF(OR(V279="",AND(V279=V278,V279=V280)),NA(), V279)</f>
        <v>0</v>
      </c>
      <c r="W401">
        <f>IF(ISNA(X401),NA(),W279)</f>
        <v>0</v>
      </c>
      <c r="X401">
        <f>IF(OR(X279="",AND(X279=X278,X279=X280)),NA(), X279)</f>
        <v>0</v>
      </c>
      <c r="Y401">
        <f>IF(ISNA(Z401),NA(),Y279)</f>
        <v>0</v>
      </c>
      <c r="Z401">
        <f>IF(OR(Z279="",AND(Z279=Z278,Z279=Z280)),NA(), Z279)</f>
        <v>0</v>
      </c>
      <c r="AA401">
        <f>IF(ISNA(AB401),NA(),AA279)</f>
        <v>0</v>
      </c>
      <c r="AB401">
        <f>IF(OR(AB279="",AND(AB279=AB278,AB279=AB280)),NA(), AB279)</f>
        <v>0</v>
      </c>
      <c r="AC401">
        <f>IF(ISNA(AD401),NA(),AC279)</f>
        <v>0</v>
      </c>
      <c r="AD401">
        <f>IF(OR(AD279="",AND(AD279=AD278,AD279=AD280)),NA(), AD279)</f>
        <v>0</v>
      </c>
      <c r="AE401">
        <f>IF(ISNA(AF401),NA(),AE279)</f>
        <v>0</v>
      </c>
      <c r="AF401">
        <f>IF(OR(AF279="",AND(AF279=AF278,AF279=AF280)),NA(), AF279)</f>
        <v>0</v>
      </c>
      <c r="AG401">
        <f>IF(ISNA(AH401),NA(),AG279)</f>
        <v>0</v>
      </c>
      <c r="AH401">
        <f>IF(OR(AH279="",AND(AH279=AH278,AH279=AH280)),NA(), AH279)</f>
        <v>0</v>
      </c>
      <c r="AI401">
        <f>IF(ISNA(AJ401),NA(),AI279)</f>
        <v>0</v>
      </c>
      <c r="AJ401">
        <f>IF(OR(AJ279="",AND(AJ279=AJ278,AJ279=AJ280)),NA(), AJ279)</f>
        <v>0</v>
      </c>
      <c r="AK401">
        <f>IF(ISNA(AL401),NA(),AK279)</f>
        <v>0</v>
      </c>
      <c r="AL401">
        <f>IF(OR(AL279="",AND(AL279=AL278,AL279=AL280)),NA(), AL279)</f>
        <v>0</v>
      </c>
      <c r="AM401">
        <f>IF(ISNA(AN401),NA(),AM279)</f>
        <v>0</v>
      </c>
      <c r="AN401">
        <f>IF(OR(AN279="",AND(AN279=AN278,AN279=AN280)),NA(), AN279)</f>
        <v>0</v>
      </c>
      <c r="AO401">
        <f>IF(ISNA(AP401),NA(),AO279)</f>
        <v>0</v>
      </c>
      <c r="AP401">
        <f>IF(OR(AP279="",AND(AP279=AP278,AP279=AP280)),NA(), AP279)</f>
        <v>0</v>
      </c>
      <c r="AQ401">
        <f>IF(ISNA(AR401),NA(),AQ279)</f>
        <v>0</v>
      </c>
      <c r="AR401">
        <f>IF(OR(AR279="",AND(AR279=AR278,AR279=AR280)),NA(), AR279)</f>
        <v>0</v>
      </c>
      <c r="AS401">
        <f>IF(ISNA(AT401),NA(),AS279)</f>
        <v>0</v>
      </c>
      <c r="AT401">
        <f>IF(OR(AT279="",AND(AT279=AT278,AT279=AT280)),NA(), AT279)</f>
        <v>0</v>
      </c>
      <c r="AU401">
        <f>IF(ISNA(AV401),NA(),AU279)</f>
        <v>0</v>
      </c>
      <c r="AV401">
        <f>IF(OR(AV279="",AND(AV279=AV278,AV279=AV280)),NA(), AV279)</f>
        <v>0</v>
      </c>
      <c r="AW401">
        <f>IF(ISNA(AX401),NA(),AW279)</f>
        <v>0</v>
      </c>
      <c r="AX401">
        <f>IF(OR(AX279="",AND(AX279=AX278,AX279=AX280)),NA(), AX279)</f>
        <v>0</v>
      </c>
      <c r="AY401">
        <f>IF(ISNA(AZ401),NA(),AY279)</f>
        <v>0</v>
      </c>
      <c r="AZ401">
        <f>IF(OR(AZ279="",AND(AZ279=AZ278,AZ279=AZ280)),NA(), AZ279)</f>
        <v>0</v>
      </c>
      <c r="BA401">
        <f>IF(ISNA(BB401),NA(),BA279)</f>
        <v>0</v>
      </c>
      <c r="BB401">
        <f>IF(OR(BB279="",AND(BB279=BB278,BB279=BB280)),NA(), BB279)</f>
        <v>0</v>
      </c>
      <c r="BC401">
        <f>IF(ISNA(BD401),NA(),BC279)</f>
        <v>0</v>
      </c>
      <c r="BD401">
        <f>IF(OR(BD279="",AND(BD279=BD278,BD279=BD280)),NA(), BD279)</f>
        <v>0</v>
      </c>
      <c r="BE401">
        <f>IF(ISNA(BF401),NA(),BE279)</f>
        <v>0</v>
      </c>
      <c r="BF401">
        <f>IF(OR(BF279="",AND(BF279=BF278,BF279=BF280)),NA(), BF279)</f>
        <v>0</v>
      </c>
      <c r="BG401">
        <f>IF(ISNA(BH401),NA(),BG279)</f>
        <v>0</v>
      </c>
      <c r="BH401">
        <f>IF(OR(BH279="",AND(BH279=BH278,BH279=BH280)),NA(), BH279)</f>
        <v>0</v>
      </c>
      <c r="BI401">
        <f>IF(ISNA(BJ401),NA(),BI279)</f>
        <v>0</v>
      </c>
      <c r="BJ401">
        <f>IF(OR(BJ279="",AND(BJ279=BJ278,BJ279=BJ280)),NA(), BJ279)</f>
        <v>0</v>
      </c>
      <c r="BK401">
        <f>IF(ISNA(BL401),NA(),BK279)</f>
        <v>0</v>
      </c>
      <c r="BL401">
        <f>IF(OR(BL279="",AND(BL279=BL278,BL279=BL280)),NA(), BL279)</f>
        <v>0</v>
      </c>
      <c r="BM401">
        <f>IF(ISNA(BN401),NA(),BM279)</f>
        <v>0</v>
      </c>
      <c r="BN401">
        <f>IF(OR(BN279="",AND(BN279=BN278,BN279=BN280)),NA(), BN279)</f>
        <v>0</v>
      </c>
      <c r="BO401">
        <f>IF(ISNA(BP401),NA(),BO279)</f>
        <v>0</v>
      </c>
      <c r="BP401">
        <f>IF(OR(BP279="",AND(BP279=BP278,BP279=BP280)),NA(), BP279)</f>
        <v>0</v>
      </c>
      <c r="BQ401">
        <f>IF(ISNA(BR401),NA(),BQ279)</f>
        <v>0</v>
      </c>
      <c r="BR401">
        <f>IF(OR(BR279="",AND(BR279=BR278,BR279=BR280)),NA(), BR279)</f>
        <v>0</v>
      </c>
      <c r="BS401">
        <f>IF(ISNA(BT401),NA(),BS279)</f>
        <v>0</v>
      </c>
      <c r="BT401">
        <f>IF(OR(BT279="",AND(BT279=BT278,BT279=BT280)),NA(), BT279)</f>
        <v>0</v>
      </c>
      <c r="BU401">
        <f>IF(ISNA(BV401),NA(),BU279)</f>
        <v>0</v>
      </c>
      <c r="BV401">
        <f>IF(OR(BV279="",AND(BV279=BV278,BV279=BV280)),NA(), BV279)</f>
        <v>0</v>
      </c>
      <c r="BW401">
        <f>IF(ISNA(BX401),NA(),BW279)</f>
        <v>0</v>
      </c>
      <c r="BX401">
        <f>IF(OR(BX279="",AND(BX279=BX278,BX279=BX280)),NA(), BX279)</f>
        <v>0</v>
      </c>
      <c r="BY401">
        <f>IF(ISNA(BZ401),NA(),BY279)</f>
        <v>0</v>
      </c>
      <c r="BZ401">
        <f>IF(OR(BZ279="",AND(BZ279=BZ278,BZ279=BZ280)),NA(), BZ279)</f>
        <v>0</v>
      </c>
      <c r="CA401">
        <f>IF(ISNA(CB401),NA(),CA279)</f>
        <v>0</v>
      </c>
      <c r="CB401">
        <f>IF(OR(CB279="",AND(CB279=CB278,CB279=CB280)),NA(), CB279)</f>
        <v>0</v>
      </c>
      <c r="CC401">
        <f>IF(ISNA(CD401),NA(),CC279)</f>
        <v>0</v>
      </c>
      <c r="CD401">
        <f>IF(OR(CD279="",AND(CD279=CD278,CD279=CD280)),NA(), CD279)</f>
        <v>0</v>
      </c>
      <c r="CE401">
        <f>IF(ISNA(CF401),NA(),CE279)</f>
        <v>0</v>
      </c>
      <c r="CF401">
        <f>IF(OR(CF279="",AND(CF279=CF278,CF279=CF280)),NA(), CF279)</f>
        <v>0</v>
      </c>
      <c r="CG401">
        <f>IF(ISNA(CH401),NA(),CG279)</f>
        <v>0</v>
      </c>
      <c r="CH401">
        <f>IF(OR(CH279="",AND(CH279=CH278,CH279=CH280)),NA(), CH279)</f>
        <v>0</v>
      </c>
      <c r="CI401">
        <f>IF(ISNA(CJ401),NA(),CI279)</f>
        <v>0</v>
      </c>
      <c r="CJ401">
        <f>IF(OR(CJ279="",AND(CJ279=CJ278,CJ279=CJ280)),NA(), CJ279)</f>
        <v>0</v>
      </c>
      <c r="CK401">
        <f>IF(ISNA(CL401),NA(),CK279)</f>
        <v>0</v>
      </c>
      <c r="CL401">
        <f>IF(OR(CL279="",AND(CL279=CL278,CL279=CL280)),NA(), CL279)</f>
        <v>0</v>
      </c>
      <c r="CM401">
        <f>IF(ISNA(CN401),NA(),CM279)</f>
        <v>0</v>
      </c>
      <c r="CN401">
        <f>IF(OR(CN279="",AND(CN279=CN278,CN279=CN280)),NA(), CN279)</f>
        <v>0</v>
      </c>
      <c r="CO401">
        <f>IF(ISNA(CP401),NA(),CO279)</f>
        <v>0</v>
      </c>
      <c r="CP401">
        <f>IF(OR(CP279="",AND(CP279=CP278,CP279=CP280)),NA(), CP279)</f>
        <v>0</v>
      </c>
      <c r="CQ401">
        <f>IF(ISNA(CR401),NA(),CQ279)</f>
        <v>0</v>
      </c>
      <c r="CR401">
        <f>IF(OR(CR279="",AND(CR279=CR278,CR279=CR280)),NA(), CR279)</f>
        <v>0</v>
      </c>
      <c r="CS401">
        <f>IF(ISNA(CT401),NA(),CS279)</f>
        <v>0</v>
      </c>
      <c r="CT401">
        <f>IF(OR(CT279="",AND(CT279=CT278,CT279=CT280)),NA(), CT279)</f>
        <v>0</v>
      </c>
      <c r="CU401">
        <f>IF(ISNA(CV401),NA(),CU279)</f>
        <v>0</v>
      </c>
      <c r="CV401">
        <f>IF(OR(CV279="",AND(CV279=CV278,CV279=CV280)),NA(), CV279)</f>
        <v>0</v>
      </c>
      <c r="CW401">
        <f>IF(ISNA(CX401),NA(),CW279)</f>
        <v>0</v>
      </c>
      <c r="CX401">
        <f>IF(OR(CX279="",AND(CX279=CX278,CX279=CX280)),NA(), CX279)</f>
        <v>0</v>
      </c>
      <c r="CY401">
        <f>IF(ISNA(CZ401),NA(),CY279)</f>
        <v>0</v>
      </c>
      <c r="CZ401">
        <f>IF(OR(CZ279="",AND(CZ279=CZ278,CZ279=CZ280)),NA(), CZ279)</f>
        <v>0</v>
      </c>
      <c r="DA401">
        <f>IF(ISNA(DB401),NA(),DA279)</f>
        <v>0</v>
      </c>
      <c r="DB401">
        <f>IF(OR(DB279="",AND(DB279=DB278,DB279=DB280)),NA(), DB279)</f>
        <v>0</v>
      </c>
      <c r="DC401">
        <f>IF(ISNA(DD401),NA(),DC279)</f>
        <v>0</v>
      </c>
      <c r="DD401">
        <f>IF(OR(DD279="",AND(DD279=DD278,DD279=DD280)),NA(), DD279)</f>
        <v>0</v>
      </c>
      <c r="DE401">
        <f>IF(ISNA(DF401),NA(),DE279)</f>
        <v>0</v>
      </c>
      <c r="DF401">
        <f>IF(OR(DF279="",AND(DF279=DF278,DF279=DF280)),NA(), DF279)</f>
        <v>0</v>
      </c>
      <c r="DG401">
        <f>IF(ISNA(DH401),NA(),DG279)</f>
        <v>0</v>
      </c>
      <c r="DH401">
        <f>IF(OR(DH279="",AND(DH279=DH278,DH279=DH280)),NA(), DH279)</f>
        <v>0</v>
      </c>
      <c r="DI401">
        <f>IF(ISNA(DJ401),NA(),DI279)</f>
        <v>0</v>
      </c>
      <c r="DJ401">
        <f>IF(OR(DJ279="",AND(DJ279=DJ278,DJ279=DJ280)),NA(), DJ279)</f>
        <v>0</v>
      </c>
      <c r="DK401">
        <f>IF(ISNA(DL401),NA(),DK279)</f>
        <v>0</v>
      </c>
      <c r="DL401">
        <f>IF(OR(DL279="",AND(DL279=DL278,DL279=DL280)),NA(), DL279)</f>
        <v>0</v>
      </c>
      <c r="DM401">
        <f>IF(ISNA(DN401),NA(),DM279)</f>
        <v>0</v>
      </c>
      <c r="DN401">
        <f>IF(OR(DN279="",AND(DN279=DN278,DN279=DN280)),NA(), DN279)</f>
        <v>0</v>
      </c>
      <c r="DO401">
        <f>IF(ISNA(DP401),NA(),DO279)</f>
        <v>0</v>
      </c>
      <c r="DP401">
        <f>IF(OR(DP279="",AND(DP279=DP278,DP279=DP280)),NA(), DP279)</f>
        <v>0</v>
      </c>
      <c r="DQ401">
        <f>IF(ISNA(DR401),NA(),DQ279)</f>
        <v>0</v>
      </c>
      <c r="DR401">
        <f>IF(OR(DR279="",AND(DR279=DR278,DR279=DR280)),NA(), DR279)</f>
        <v>0</v>
      </c>
      <c r="DS401">
        <f>IF(ISNA(DT401),NA(),DS279)</f>
        <v>0</v>
      </c>
      <c r="DT401">
        <f>IF(OR(DT279="",AND(DT279=DT278,DT279=DT280)),NA(), DT279)</f>
        <v>0</v>
      </c>
      <c r="DU401">
        <f>IF(ISNA(DV401),NA(),DU279)</f>
        <v>0</v>
      </c>
      <c r="DV401">
        <f>IF(OR(DV279="",AND(DV279=DV278,DV279=DV280)),NA(), DV279)</f>
        <v>0</v>
      </c>
      <c r="DW401">
        <f>IF(ISNA(DX401),NA(),DW279)</f>
        <v>0</v>
      </c>
      <c r="DX401">
        <f>IF(OR(DX279="",AND(DX279=DX278,DX279=DX280)),NA(), DX279)</f>
        <v>0</v>
      </c>
      <c r="DY401">
        <f>IF(ISNA(DZ401),NA(),DY279)</f>
        <v>0</v>
      </c>
      <c r="DZ401">
        <f>IF(OR(DZ279="",AND(DZ279=DZ278,DZ279=DZ280)),NA(), DZ279)</f>
        <v>0</v>
      </c>
      <c r="EA401">
        <f>IF(ISNA(EB401),NA(),EA279)</f>
        <v>0</v>
      </c>
      <c r="EB401">
        <f>IF(OR(EB279="",AND(EB279=EB278,EB279=EB280)),NA(), EB279)</f>
        <v>0</v>
      </c>
      <c r="EC401">
        <f>IF(ISNA(ED401),NA(),EC279)</f>
        <v>0</v>
      </c>
      <c r="ED401">
        <f>IF(OR(ED279="",AND(ED279=ED278,ED279=ED280)),NA(), ED279)</f>
        <v>0</v>
      </c>
      <c r="EE401">
        <f>IF(ISNA(EF401),NA(),EE279)</f>
        <v>0</v>
      </c>
      <c r="EF401">
        <f>IF(OR(EF279="",AND(EF279=EF278,EF279=EF280)),NA(), EF279)</f>
        <v>0</v>
      </c>
      <c r="EI401">
        <f>IF(ISNA(EJ401),NA(),EI279)</f>
        <v>0</v>
      </c>
      <c r="EJ401">
        <f>IF(OR(EJ279="",AND(EJ279=EJ278,EJ279=EJ280)),NA(), EJ279)</f>
        <v>0</v>
      </c>
      <c r="EK401">
        <f>IF(ISNA(EL401),NA(),EK279)</f>
        <v>0</v>
      </c>
      <c r="EL401">
        <f>IF(OR(EL279="",AND(EL279=EL278,EL279=EL280)),NA(), EL279)</f>
        <v>0</v>
      </c>
      <c r="EM401">
        <f>IF(ISNA(EN401),NA(),EM279)</f>
        <v>0</v>
      </c>
      <c r="EN401">
        <f>IF(OR(EN279="",AND(EN279=EN278,EN279=EN280)),NA(), EN279)</f>
        <v>0</v>
      </c>
      <c r="EO401">
        <f>IF(ISNA(EP401),NA(),EO279)</f>
        <v>0</v>
      </c>
      <c r="EP401">
        <f>IF(OR(EP279="",AND(EP279=EP278,EP279=EP280)),NA(), EP279)</f>
        <v>0</v>
      </c>
      <c r="EQ401">
        <f>IF(ISNA(ER401),NA(),EQ279)</f>
        <v>0</v>
      </c>
      <c r="ER401">
        <f>IF(OR(ER279="",AND(ER279=ER278,ER279=ER280)),NA(), ER279)</f>
        <v>0</v>
      </c>
      <c r="ES401">
        <f>IF(ISNA(ET401),NA(),ES279)</f>
        <v>0</v>
      </c>
      <c r="ET401">
        <f>IF(OR(ET279="",AND(ET279=ET278,ET279=ET280)),NA(), ET279)</f>
        <v>0</v>
      </c>
      <c r="EU401">
        <f>IF(ISNA(EV401),NA(),EU279)</f>
        <v>0</v>
      </c>
      <c r="EV401">
        <f>IF(OR(EV279="",AND(EV279=EV278,EV279=EV280)),NA(), EV279)</f>
        <v>0</v>
      </c>
      <c r="EW401">
        <f>IF(ISNA(EX401),NA(),EW279)</f>
        <v>0</v>
      </c>
      <c r="EX401">
        <f>IF(OR(EX279="",AND(EX279=EX278,EX279=EX280)),NA(), EX279)</f>
        <v>0</v>
      </c>
      <c r="EY401">
        <f>IF(ISNA(EZ401),NA(),EY279)</f>
        <v>0</v>
      </c>
      <c r="EZ401">
        <f>IF(OR(EZ279="",AND(EZ279=EZ278,EZ279=EZ280)),NA(), EZ279)</f>
        <v>0</v>
      </c>
      <c r="FA401">
        <f>IF(ISNA(FB401),NA(),FA279)</f>
        <v>0</v>
      </c>
      <c r="FB401">
        <f>IF(OR(FB279="",AND(FB279=FB278,FB279=FB280)),NA(), FB279)</f>
        <v>0</v>
      </c>
      <c r="FC401">
        <f>IF(ISNA(FD401),NA(),FC279)</f>
        <v>0</v>
      </c>
      <c r="FD401">
        <f>IF(OR(FD279="",AND(FD279=FD278,FD279=FD280)),NA(), FD279)</f>
        <v>0</v>
      </c>
      <c r="FE401">
        <f>IF(ISNA(FF401),NA(),FE279)</f>
        <v>0</v>
      </c>
      <c r="FF401">
        <f>IF(OR(FF279="",AND(FF279=FF278,FF279=FF280)),NA(), FF279)</f>
        <v>0</v>
      </c>
      <c r="FG401">
        <f>IF(ISNA(FH401),NA(),FG279)</f>
        <v>0</v>
      </c>
      <c r="FH401">
        <f>IF(OR(FH279="",AND(FH279=FH278,FH279=FH280)),NA(), FH279)</f>
        <v>0</v>
      </c>
      <c r="FI401">
        <f>IF(ISNA(FJ401),NA(),FI279)</f>
        <v>0</v>
      </c>
      <c r="FJ401">
        <f>IF(OR(FJ279="",AND(FJ279=FJ278,FJ279=FJ280)),NA(), FJ279)</f>
        <v>0</v>
      </c>
      <c r="FK401">
        <f>IF(ISNA(FL401),NA(),FK279)</f>
        <v>0</v>
      </c>
      <c r="FL401">
        <f>IF(OR(FL279="",AND(FL279=FL278,FL279=FL280)),NA(), FL279)</f>
        <v>0</v>
      </c>
      <c r="FM401">
        <f>IF(ISNA(FN401),NA(),FM279)</f>
        <v>0</v>
      </c>
      <c r="FN401">
        <f>IF(OR(FN279="",AND(FN279=FN278,FN279=FN280)),NA(), FN279)</f>
        <v>0</v>
      </c>
      <c r="FO401">
        <f>IF(ISNA(FP401),NA(),FO279)</f>
        <v>0</v>
      </c>
      <c r="FP401">
        <f>IF(OR(FP279="",AND(FP279=FP278,FP279=FP280)),NA(), FP279)</f>
        <v>0</v>
      </c>
      <c r="FQ401">
        <f>IF(ISNA(FR401),NA(),FQ279)</f>
        <v>0</v>
      </c>
      <c r="FR401">
        <f>IF(OR(FR279="",AND(FR279=FR278,FR279=FR280)),NA(), FR279)</f>
        <v>0</v>
      </c>
      <c r="FS401">
        <f>IF(ISNA(FT401),NA(),FS279)</f>
        <v>0</v>
      </c>
      <c r="FT401">
        <f>IF(OR(FT279="",AND(FT279=FT278,FT279=FT280)),NA(), FT279)</f>
        <v>0</v>
      </c>
      <c r="FU401">
        <f>IF(ISNA(FV401),NA(),FU279)</f>
        <v>0</v>
      </c>
      <c r="FV401">
        <f>IF(OR(FV279="",AND(FV279=FV278,FV279=FV280)),NA(), FV279)</f>
        <v>0</v>
      </c>
      <c r="FW401">
        <f>IF(ISNA(FX401),NA(),FW279)</f>
        <v>0</v>
      </c>
      <c r="FX401">
        <f>IF(OR(FX279="",AND(FX279=FX278,FX279=FX280)),NA(), FX279)</f>
        <v>0</v>
      </c>
      <c r="FY401">
        <f>IF(ISNA(FZ401),NA(),FY279)</f>
        <v>0</v>
      </c>
      <c r="FZ401">
        <f>IF(OR(FZ279="",AND(FZ279=FZ278,FZ279=FZ280)),NA(), FZ279)</f>
        <v>0</v>
      </c>
      <c r="GA401">
        <f>IF(ISNA(GB401),NA(),GA279)</f>
        <v>0</v>
      </c>
      <c r="GB401">
        <f>IF(OR(GB279="",AND(GB279=GB278,GB279=GB280)),NA(), GB279)</f>
        <v>0</v>
      </c>
      <c r="GC401">
        <f>IF(ISNA(GD401),NA(),GC279)</f>
        <v>0</v>
      </c>
      <c r="GD401">
        <f>IF(OR(GD279="",AND(GD279=GD278,GD279=GD280)),NA(), GD279)</f>
        <v>0</v>
      </c>
      <c r="GE401">
        <f>IF(ISNA(GF401),NA(),GE279)</f>
        <v>0</v>
      </c>
      <c r="GF401">
        <f>IF(OR(GF279="",AND(GF279=GF278,GF279=GF280)),NA(), GF279)</f>
        <v>0</v>
      </c>
      <c r="GG401">
        <f>IF(ISNA(GH401),NA(),GG279)</f>
        <v>0</v>
      </c>
      <c r="GH401">
        <f>IF(OR(GH279="",AND(GH279=GH278,GH279=GH280)),NA(), GH279)</f>
        <v>0</v>
      </c>
      <c r="GI401">
        <f>IF(ISNA(GJ401),NA(),GI279)</f>
        <v>0</v>
      </c>
      <c r="GJ401">
        <f>IF(OR(GJ279="",AND(GJ279=GJ278,GJ279=GJ280)),NA(), GJ279)</f>
        <v>0</v>
      </c>
      <c r="GK401">
        <f>IF(ISNA(GL401),NA(),GK279)</f>
        <v>0</v>
      </c>
      <c r="GL401">
        <f>IF(OR(GL279="",AND(GL279=GL278,GL279=GL280)),NA(), GL279)</f>
        <v>0</v>
      </c>
      <c r="GM401">
        <f>IF(ISNA(GN401),NA(),GM279)</f>
        <v>0</v>
      </c>
      <c r="GN401">
        <f>IF(OR(GN279="",AND(GN279=GN278,GN279=GN280)),NA(), GN279)</f>
        <v>0</v>
      </c>
      <c r="GO401">
        <f>IF(ISNA(GP401),NA(),GO279)</f>
        <v>0</v>
      </c>
      <c r="GP401">
        <f>IF(OR(GP279="",AND(GP279=GP278,GP279=GP280)),NA(), GP279)</f>
        <v>0</v>
      </c>
      <c r="GQ401">
        <f>IF(ISNA(GR401),NA(),GQ279)</f>
        <v>0</v>
      </c>
      <c r="GR401">
        <f>IF(OR(GR279="",AND(GR279=GR278,GR279=GR280)),NA(), GR279)</f>
        <v>0</v>
      </c>
      <c r="GS401">
        <f>IF(ISNA(GT401),NA(),GS279)</f>
        <v>0</v>
      </c>
      <c r="GT401">
        <f>IF(OR(GT279="",AND(GT279=GT278,GT279=GT280)),NA(), GT279)</f>
        <v>0</v>
      </c>
      <c r="GU401">
        <f>IF(ISNA(GV401),NA(),GU279)</f>
        <v>0</v>
      </c>
      <c r="GV401">
        <f>IF(OR(GV279="",AND(GV279=GV278,GV279=GV280)),NA(), GV279)</f>
        <v>0</v>
      </c>
      <c r="GW401">
        <f>IF(ISNA(GX401),NA(),GW279)</f>
        <v>0</v>
      </c>
      <c r="GX401">
        <f>IF(OR(GX279="",AND(GX279=GX278,GX279=GX280)),NA(), GX279)</f>
        <v>0</v>
      </c>
      <c r="GY401">
        <f>IF(ISNA(GZ401),NA(),GY279)</f>
        <v>0</v>
      </c>
      <c r="GZ401">
        <f>IF(OR(GZ279="",AND(GZ279=GZ278,GZ279=GZ280)),NA(), GZ279)</f>
        <v>0</v>
      </c>
      <c r="HA401">
        <f>IF(ISNA(HB401),NA(),HA279)</f>
        <v>0</v>
      </c>
      <c r="HB401">
        <f>IF(OR(HB279="",AND(HB279=HB278,HB279=HB280)),NA(), HB279)</f>
        <v>0</v>
      </c>
      <c r="HC401">
        <f>IF(ISNA(HD401),NA(),HC279)</f>
        <v>0</v>
      </c>
      <c r="HD401">
        <f>IF(OR(HD279="",AND(HD279=HD278,HD279=HD280)),NA(), HD279)</f>
        <v>0</v>
      </c>
      <c r="HE401">
        <f>IF(ISNA(HF401),NA(),HE279)</f>
        <v>0</v>
      </c>
      <c r="HF401">
        <f>IF(OR(HF279="",AND(HF279=HF278,HF279=HF280)),NA(), HF279)</f>
        <v>0</v>
      </c>
      <c r="HG401">
        <f>IF(ISNA(HH401),NA(),HG279)</f>
        <v>0</v>
      </c>
      <c r="HH401">
        <f>IF(OR(HH279="",AND(HH279=HH278,HH279=HH280)),NA(), HH279)</f>
        <v>0</v>
      </c>
      <c r="HI401">
        <f>IF(ISNA(HJ401),NA(),HI279)</f>
        <v>0</v>
      </c>
      <c r="HJ401">
        <f>IF(OR(HJ279="",AND(HJ279=HJ278,HJ279=HJ280)),NA(), HJ279)</f>
        <v>0</v>
      </c>
      <c r="HK401">
        <f>IF(ISNA(HL401),NA(),HK279)</f>
        <v>0</v>
      </c>
      <c r="HL401">
        <f>IF(OR(HL279="",AND(HL279=HL278,HL279=HL280)),NA(), HL279)</f>
        <v>0</v>
      </c>
      <c r="HM401">
        <f>IF(ISNA(HN401),NA(),HM279)</f>
        <v>0</v>
      </c>
      <c r="HN401">
        <f>IF(OR(HN279="",AND(HN279=HN278,HN279=HN280)),NA(), HN279)</f>
        <v>0</v>
      </c>
      <c r="HO401">
        <f>IF(ISNA(HP401),NA(),HO279)</f>
        <v>0</v>
      </c>
      <c r="HP401">
        <f>IF(OR(HP279="",AND(HP279=HP278,HP279=HP280)),NA(), HP279)</f>
        <v>0</v>
      </c>
      <c r="HQ401">
        <f>IF(ISNA(HR401),NA(),HQ279)</f>
        <v>0</v>
      </c>
      <c r="HR401">
        <f>IF(OR(HR279="",AND(HR279=HR278,HR279=HR280)),NA(), HR279)</f>
        <v>0</v>
      </c>
      <c r="HS401">
        <f>IF(ISNA(HT401),NA(),HS279)</f>
        <v>0</v>
      </c>
      <c r="HT401">
        <f>IF(OR(HT279="",AND(HT279=HT278,HT279=HT280)),NA(), HT279)</f>
        <v>0</v>
      </c>
      <c r="HU401">
        <f>IF(ISNA(HV401),NA(),HU279)</f>
        <v>0</v>
      </c>
      <c r="HV401">
        <f>IF(OR(HV279="",AND(HV279=HV278,HV279=HV280)),NA(), HV279)</f>
        <v>0</v>
      </c>
      <c r="HW401">
        <f>IF(ISNA(HX401),NA(),HW279)</f>
        <v>0</v>
      </c>
      <c r="HX401">
        <f>IF(OR(HX279="",AND(HX279=HX278,HX279=HX280)),NA(), HX279)</f>
        <v>0</v>
      </c>
      <c r="HY401">
        <f>IF(ISNA(HZ401),NA(),HY279)</f>
        <v>0</v>
      </c>
      <c r="HZ401">
        <f>IF(OR(HZ279="",AND(HZ279=HZ278,HZ279=HZ280)),NA(), HZ279)</f>
        <v>0</v>
      </c>
      <c r="IA401">
        <f>IF(ISNA(IB401),NA(),IA279)</f>
        <v>0</v>
      </c>
      <c r="IB401">
        <f>IF(OR(IB279="",AND(IB279=IB278,IB279=IB280)),NA(), IB279)</f>
        <v>0</v>
      </c>
      <c r="IC401">
        <f>IF(ISNA(ID401),NA(),IC279)</f>
        <v>0</v>
      </c>
      <c r="ID401">
        <f>IF(OR(ID279="",AND(ID279=ID278,ID279=ID280)),NA(), ID279)</f>
        <v>0</v>
      </c>
      <c r="IE401">
        <f>IF(ISNA(IF401),NA(),IE279)</f>
        <v>0</v>
      </c>
      <c r="IF401">
        <f>IF(OR(IF279="",AND(IF279=IF278,IF279=IF280)),NA(), IF279)</f>
        <v>0</v>
      </c>
      <c r="IG401">
        <f>IF(ISNA(IH401),NA(),IG279)</f>
        <v>0</v>
      </c>
      <c r="IH401">
        <f>IF(OR(IH279="",AND(IH279=IH278,IH279=IH280)),NA(), IH279)</f>
        <v>0</v>
      </c>
      <c r="II401">
        <f>IF(ISNA(IJ401),NA(),II279)</f>
        <v>0</v>
      </c>
      <c r="IJ401">
        <f>IF(OR(IJ279="",AND(IJ279=IJ278,IJ279=IJ280)),NA(), IJ279)</f>
        <v>0</v>
      </c>
      <c r="IK401">
        <f>IF(ISNA(IL401),NA(),IK279)</f>
        <v>0</v>
      </c>
      <c r="IL401">
        <f>IF(OR(IL279="",AND(IL279=IL278,IL279=IL280)),NA(), IL279)</f>
        <v>0</v>
      </c>
      <c r="IM401">
        <f>IF(ISNA(IN401),NA(),IM279)</f>
        <v>0</v>
      </c>
      <c r="IN401">
        <f>IF(OR(IN279="",AND(IN279=IN278,IN279=IN280)),NA(), IN279)</f>
        <v>0</v>
      </c>
      <c r="IO401">
        <f>IF(ISNA(IP401),NA(),IO279)</f>
        <v>0</v>
      </c>
      <c r="IP401">
        <f>IF(OR(IP279="",AND(IP279=IP278,IP279=IP280)),NA(), IP279)</f>
        <v>0</v>
      </c>
      <c r="IQ401">
        <f>IF(ISNA(IR401),NA(),IQ279)</f>
        <v>0</v>
      </c>
      <c r="IR401">
        <f>IF(OR(IR279="",AND(IR279=IR278,IR279=IR280)),NA(), IR279)</f>
        <v>0</v>
      </c>
      <c r="IS401">
        <f>IF(ISNA(IT401),NA(),IS279)</f>
        <v>0</v>
      </c>
      <c r="IT401">
        <f>IF(OR(IT279="",AND(IT279=IT278,IT279=IT280)),NA(), IT279)</f>
        <v>0</v>
      </c>
      <c r="IU401">
        <f>IF(ISNA(IV401),NA(),IU279)</f>
        <v>0</v>
      </c>
      <c r="IV401">
        <f>IF(OR(IV279="",AND(IV279=IV278,IV279=IV280)),NA(), IV279)</f>
        <v>0</v>
      </c>
      <c r="IW401">
        <f>IF(ISNA(IX401),NA(),IW279)</f>
        <v>0</v>
      </c>
      <c r="IX401">
        <f>IF(OR(IX279="",AND(IX279=IX278,IX279=IX280)),NA(), IX279)</f>
        <v>0</v>
      </c>
      <c r="IY401">
        <f>IF(ISNA(IZ401),NA(),IY279)</f>
        <v>0</v>
      </c>
      <c r="IZ401">
        <f>IF(OR(IZ279="",AND(IZ279=IZ278,IZ279=IZ280)),NA(), IZ279)</f>
        <v>0</v>
      </c>
      <c r="JA401">
        <f>IF(ISNA(JB401),NA(),JA279)</f>
        <v>0</v>
      </c>
      <c r="JB401">
        <f>IF(OR(JB279="",AND(JB279=JB278,JB279=JB280)),NA(), JB279)</f>
        <v>0</v>
      </c>
      <c r="JC401">
        <f>IF(ISNA(JD401),NA(),JC279)</f>
        <v>0</v>
      </c>
      <c r="JD401">
        <f>IF(OR(JD279="",AND(JD279=JD278,JD279=JD280)),NA(), JD279)</f>
        <v>0</v>
      </c>
      <c r="JE401">
        <f>IF(ISNA(JF401),NA(),JE279)</f>
        <v>0</v>
      </c>
      <c r="JF401">
        <f>IF(OR(JF279="",AND(JF279=JF278,JF279=JF280)),NA(), JF279)</f>
        <v>0</v>
      </c>
      <c r="JG401">
        <f>IF(ISNA(JH401),NA(),JG279)</f>
        <v>0</v>
      </c>
      <c r="JH401">
        <f>IF(OR(JH279="",AND(JH279=JH278,JH279=JH280)),NA(), JH279)</f>
        <v>0</v>
      </c>
      <c r="JI401">
        <f>IF(ISNA(JJ401),NA(),JI279)</f>
        <v>0</v>
      </c>
      <c r="JJ401">
        <f>IF(OR(JJ279="",AND(JJ279=JJ278,JJ279=JJ280)),NA(), JJ279)</f>
        <v>0</v>
      </c>
    </row>
    <row r="402" spans="5:270">
      <c r="E402">
        <f>IF(ISNA(F402),NA(),E280)</f>
        <v>0</v>
      </c>
      <c r="F402">
        <f>IF(OR(F280="",AND(F280=F279,F280=F281)),NA(), F280)</f>
        <v>0</v>
      </c>
      <c r="G402">
        <f>IF(ISNA(H402),NA(),G280)</f>
        <v>0</v>
      </c>
      <c r="H402">
        <f>IF(OR(H280="",AND(H280=H279,H280=H281)),NA(), H280)</f>
        <v>0</v>
      </c>
      <c r="I402">
        <f>IF(ISNA(J402),NA(),I280)</f>
        <v>0</v>
      </c>
      <c r="J402">
        <f>IF(OR(J280="",AND(J280=J279,J280=J281)),NA(), J280)</f>
        <v>0</v>
      </c>
      <c r="K402">
        <f>IF(ISNA(L402),NA(),K280)</f>
        <v>0</v>
      </c>
      <c r="L402">
        <f>IF(OR(L280="",AND(L280=L279,L280=L281)),NA(), L280)</f>
        <v>0</v>
      </c>
      <c r="M402">
        <f>IF(ISNA(N402),NA(),M280)</f>
        <v>0</v>
      </c>
      <c r="N402">
        <f>IF(OR(N280="",AND(N280=N279,N280=N281)),NA(), N280)</f>
        <v>0</v>
      </c>
      <c r="O402">
        <f>IF(ISNA(P402),NA(),O280)</f>
        <v>0</v>
      </c>
      <c r="P402">
        <f>IF(OR(P280="",AND(P280=P279,P280=P281)),NA(), P280)</f>
        <v>0</v>
      </c>
      <c r="Q402">
        <f>IF(ISNA(R402),NA(),Q280)</f>
        <v>0</v>
      </c>
      <c r="R402">
        <f>IF(OR(R280="",AND(R280=R279,R280=R281)),NA(), R280)</f>
        <v>0</v>
      </c>
      <c r="S402">
        <f>IF(ISNA(T402),NA(),S280)</f>
        <v>0</v>
      </c>
      <c r="T402">
        <f>IF(OR(T280="",AND(T280=T279,T280=T281)),NA(), T280)</f>
        <v>0</v>
      </c>
      <c r="U402">
        <f>IF(ISNA(V402),NA(),U280)</f>
        <v>0</v>
      </c>
      <c r="V402">
        <f>IF(OR(V280="",AND(V280=V279,V280=V281)),NA(), V280)</f>
        <v>0</v>
      </c>
      <c r="W402">
        <f>IF(ISNA(X402),NA(),W280)</f>
        <v>0</v>
      </c>
      <c r="X402">
        <f>IF(OR(X280="",AND(X280=X279,X280=X281)),NA(), X280)</f>
        <v>0</v>
      </c>
      <c r="Y402">
        <f>IF(ISNA(Z402),NA(),Y280)</f>
        <v>0</v>
      </c>
      <c r="Z402">
        <f>IF(OR(Z280="",AND(Z280=Z279,Z280=Z281)),NA(), Z280)</f>
        <v>0</v>
      </c>
      <c r="AA402">
        <f>IF(ISNA(AB402),NA(),AA280)</f>
        <v>0</v>
      </c>
      <c r="AB402">
        <f>IF(OR(AB280="",AND(AB280=AB279,AB280=AB281)),NA(), AB280)</f>
        <v>0</v>
      </c>
      <c r="AC402">
        <f>IF(ISNA(AD402),NA(),AC280)</f>
        <v>0</v>
      </c>
      <c r="AD402">
        <f>IF(OR(AD280="",AND(AD280=AD279,AD280=AD281)),NA(), AD280)</f>
        <v>0</v>
      </c>
      <c r="AE402">
        <f>IF(ISNA(AF402),NA(),AE280)</f>
        <v>0</v>
      </c>
      <c r="AF402">
        <f>IF(OR(AF280="",AND(AF280=AF279,AF280=AF281)),NA(), AF280)</f>
        <v>0</v>
      </c>
      <c r="AG402">
        <f>IF(ISNA(AH402),NA(),AG280)</f>
        <v>0</v>
      </c>
      <c r="AH402">
        <f>IF(OR(AH280="",AND(AH280=AH279,AH280=AH281)),NA(), AH280)</f>
        <v>0</v>
      </c>
      <c r="AI402">
        <f>IF(ISNA(AJ402),NA(),AI280)</f>
        <v>0</v>
      </c>
      <c r="AJ402">
        <f>IF(OR(AJ280="",AND(AJ280=AJ279,AJ280=AJ281)),NA(), AJ280)</f>
        <v>0</v>
      </c>
      <c r="AK402">
        <f>IF(ISNA(AL402),NA(),AK280)</f>
        <v>0</v>
      </c>
      <c r="AL402">
        <f>IF(OR(AL280="",AND(AL280=AL279,AL280=AL281)),NA(), AL280)</f>
        <v>0</v>
      </c>
      <c r="AM402">
        <f>IF(ISNA(AN402),NA(),AM280)</f>
        <v>0</v>
      </c>
      <c r="AN402">
        <f>IF(OR(AN280="",AND(AN280=AN279,AN280=AN281)),NA(), AN280)</f>
        <v>0</v>
      </c>
      <c r="AO402">
        <f>IF(ISNA(AP402),NA(),AO280)</f>
        <v>0</v>
      </c>
      <c r="AP402">
        <f>IF(OR(AP280="",AND(AP280=AP279,AP280=AP281)),NA(), AP280)</f>
        <v>0</v>
      </c>
      <c r="AQ402">
        <f>IF(ISNA(AR402),NA(),AQ280)</f>
        <v>0</v>
      </c>
      <c r="AR402">
        <f>IF(OR(AR280="",AND(AR280=AR279,AR280=AR281)),NA(), AR280)</f>
        <v>0</v>
      </c>
      <c r="AS402">
        <f>IF(ISNA(AT402),NA(),AS280)</f>
        <v>0</v>
      </c>
      <c r="AT402">
        <f>IF(OR(AT280="",AND(AT280=AT279,AT280=AT281)),NA(), AT280)</f>
        <v>0</v>
      </c>
      <c r="AU402">
        <f>IF(ISNA(AV402),NA(),AU280)</f>
        <v>0</v>
      </c>
      <c r="AV402">
        <f>IF(OR(AV280="",AND(AV280=AV279,AV280=AV281)),NA(), AV280)</f>
        <v>0</v>
      </c>
      <c r="AW402">
        <f>IF(ISNA(AX402),NA(),AW280)</f>
        <v>0</v>
      </c>
      <c r="AX402">
        <f>IF(OR(AX280="",AND(AX280=AX279,AX280=AX281)),NA(), AX280)</f>
        <v>0</v>
      </c>
      <c r="AY402">
        <f>IF(ISNA(AZ402),NA(),AY280)</f>
        <v>0</v>
      </c>
      <c r="AZ402">
        <f>IF(OR(AZ280="",AND(AZ280=AZ279,AZ280=AZ281)),NA(), AZ280)</f>
        <v>0</v>
      </c>
      <c r="BA402">
        <f>IF(ISNA(BB402),NA(),BA280)</f>
        <v>0</v>
      </c>
      <c r="BB402">
        <f>IF(OR(BB280="",AND(BB280=BB279,BB280=BB281)),NA(), BB280)</f>
        <v>0</v>
      </c>
      <c r="BC402">
        <f>IF(ISNA(BD402),NA(),BC280)</f>
        <v>0</v>
      </c>
      <c r="BD402">
        <f>IF(OR(BD280="",AND(BD280=BD279,BD280=BD281)),NA(), BD280)</f>
        <v>0</v>
      </c>
      <c r="BE402">
        <f>IF(ISNA(BF402),NA(),BE280)</f>
        <v>0</v>
      </c>
      <c r="BF402">
        <f>IF(OR(BF280="",AND(BF280=BF279,BF280=BF281)),NA(), BF280)</f>
        <v>0</v>
      </c>
      <c r="BG402">
        <f>IF(ISNA(BH402),NA(),BG280)</f>
        <v>0</v>
      </c>
      <c r="BH402">
        <f>IF(OR(BH280="",AND(BH280=BH279,BH280=BH281)),NA(), BH280)</f>
        <v>0</v>
      </c>
      <c r="BI402">
        <f>IF(ISNA(BJ402),NA(),BI280)</f>
        <v>0</v>
      </c>
      <c r="BJ402">
        <f>IF(OR(BJ280="",AND(BJ280=BJ279,BJ280=BJ281)),NA(), BJ280)</f>
        <v>0</v>
      </c>
      <c r="BK402">
        <f>IF(ISNA(BL402),NA(),BK280)</f>
        <v>0</v>
      </c>
      <c r="BL402">
        <f>IF(OR(BL280="",AND(BL280=BL279,BL280=BL281)),NA(), BL280)</f>
        <v>0</v>
      </c>
      <c r="BM402">
        <f>IF(ISNA(BN402),NA(),BM280)</f>
        <v>0</v>
      </c>
      <c r="BN402">
        <f>IF(OR(BN280="",AND(BN280=BN279,BN280=BN281)),NA(), BN280)</f>
        <v>0</v>
      </c>
      <c r="BO402">
        <f>IF(ISNA(BP402),NA(),BO280)</f>
        <v>0</v>
      </c>
      <c r="BP402">
        <f>IF(OR(BP280="",AND(BP280=BP279,BP280=BP281)),NA(), BP280)</f>
        <v>0</v>
      </c>
      <c r="BQ402">
        <f>IF(ISNA(BR402),NA(),BQ280)</f>
        <v>0</v>
      </c>
      <c r="BR402">
        <f>IF(OR(BR280="",AND(BR280=BR279,BR280=BR281)),NA(), BR280)</f>
        <v>0</v>
      </c>
      <c r="BS402">
        <f>IF(ISNA(BT402),NA(),BS280)</f>
        <v>0</v>
      </c>
      <c r="BT402">
        <f>IF(OR(BT280="",AND(BT280=BT279,BT280=BT281)),NA(), BT280)</f>
        <v>0</v>
      </c>
      <c r="BU402">
        <f>IF(ISNA(BV402),NA(),BU280)</f>
        <v>0</v>
      </c>
      <c r="BV402">
        <f>IF(OR(BV280="",AND(BV280=BV279,BV280=BV281)),NA(), BV280)</f>
        <v>0</v>
      </c>
      <c r="BW402">
        <f>IF(ISNA(BX402),NA(),BW280)</f>
        <v>0</v>
      </c>
      <c r="BX402">
        <f>IF(OR(BX280="",AND(BX280=BX279,BX280=BX281)),NA(), BX280)</f>
        <v>0</v>
      </c>
      <c r="BY402">
        <f>IF(ISNA(BZ402),NA(),BY280)</f>
        <v>0</v>
      </c>
      <c r="BZ402">
        <f>IF(OR(BZ280="",AND(BZ280=BZ279,BZ280=BZ281)),NA(), BZ280)</f>
        <v>0</v>
      </c>
      <c r="CA402">
        <f>IF(ISNA(CB402),NA(),CA280)</f>
        <v>0</v>
      </c>
      <c r="CB402">
        <f>IF(OR(CB280="",AND(CB280=CB279,CB280=CB281)),NA(), CB280)</f>
        <v>0</v>
      </c>
      <c r="CC402">
        <f>IF(ISNA(CD402),NA(),CC280)</f>
        <v>0</v>
      </c>
      <c r="CD402">
        <f>IF(OR(CD280="",AND(CD280=CD279,CD280=CD281)),NA(), CD280)</f>
        <v>0</v>
      </c>
      <c r="CE402">
        <f>IF(ISNA(CF402),NA(),CE280)</f>
        <v>0</v>
      </c>
      <c r="CF402">
        <f>IF(OR(CF280="",AND(CF280=CF279,CF280=CF281)),NA(), CF280)</f>
        <v>0</v>
      </c>
      <c r="CG402">
        <f>IF(ISNA(CH402),NA(),CG280)</f>
        <v>0</v>
      </c>
      <c r="CH402">
        <f>IF(OR(CH280="",AND(CH280=CH279,CH280=CH281)),NA(), CH280)</f>
        <v>0</v>
      </c>
      <c r="CI402">
        <f>IF(ISNA(CJ402),NA(),CI280)</f>
        <v>0</v>
      </c>
      <c r="CJ402">
        <f>IF(OR(CJ280="",AND(CJ280=CJ279,CJ280=CJ281)),NA(), CJ280)</f>
        <v>0</v>
      </c>
      <c r="CK402">
        <f>IF(ISNA(CL402),NA(),CK280)</f>
        <v>0</v>
      </c>
      <c r="CL402">
        <f>IF(OR(CL280="",AND(CL280=CL279,CL280=CL281)),NA(), CL280)</f>
        <v>0</v>
      </c>
      <c r="CM402">
        <f>IF(ISNA(CN402),NA(),CM280)</f>
        <v>0</v>
      </c>
      <c r="CN402">
        <f>IF(OR(CN280="",AND(CN280=CN279,CN280=CN281)),NA(), CN280)</f>
        <v>0</v>
      </c>
      <c r="CO402">
        <f>IF(ISNA(CP402),NA(),CO280)</f>
        <v>0</v>
      </c>
      <c r="CP402">
        <f>IF(OR(CP280="",AND(CP280=CP279,CP280=CP281)),NA(), CP280)</f>
        <v>0</v>
      </c>
      <c r="CQ402">
        <f>IF(ISNA(CR402),NA(),CQ280)</f>
        <v>0</v>
      </c>
      <c r="CR402">
        <f>IF(OR(CR280="",AND(CR280=CR279,CR280=CR281)),NA(), CR280)</f>
        <v>0</v>
      </c>
      <c r="CS402">
        <f>IF(ISNA(CT402),NA(),CS280)</f>
        <v>0</v>
      </c>
      <c r="CT402">
        <f>IF(OR(CT280="",AND(CT280=CT279,CT280=CT281)),NA(), CT280)</f>
        <v>0</v>
      </c>
      <c r="CU402">
        <f>IF(ISNA(CV402),NA(),CU280)</f>
        <v>0</v>
      </c>
      <c r="CV402">
        <f>IF(OR(CV280="",AND(CV280=CV279,CV280=CV281)),NA(), CV280)</f>
        <v>0</v>
      </c>
      <c r="CW402">
        <f>IF(ISNA(CX402),NA(),CW280)</f>
        <v>0</v>
      </c>
      <c r="CX402">
        <f>IF(OR(CX280="",AND(CX280=CX279,CX280=CX281)),NA(), CX280)</f>
        <v>0</v>
      </c>
      <c r="CY402">
        <f>IF(ISNA(CZ402),NA(),CY280)</f>
        <v>0</v>
      </c>
      <c r="CZ402">
        <f>IF(OR(CZ280="",AND(CZ280=CZ279,CZ280=CZ281)),NA(), CZ280)</f>
        <v>0</v>
      </c>
      <c r="DA402">
        <f>IF(ISNA(DB402),NA(),DA280)</f>
        <v>0</v>
      </c>
      <c r="DB402">
        <f>IF(OR(DB280="",AND(DB280=DB279,DB280=DB281)),NA(), DB280)</f>
        <v>0</v>
      </c>
      <c r="DC402">
        <f>IF(ISNA(DD402),NA(),DC280)</f>
        <v>0</v>
      </c>
      <c r="DD402">
        <f>IF(OR(DD280="",AND(DD280=DD279,DD280=DD281)),NA(), DD280)</f>
        <v>0</v>
      </c>
      <c r="DE402">
        <f>IF(ISNA(DF402),NA(),DE280)</f>
        <v>0</v>
      </c>
      <c r="DF402">
        <f>IF(OR(DF280="",AND(DF280=DF279,DF280=DF281)),NA(), DF280)</f>
        <v>0</v>
      </c>
      <c r="DG402">
        <f>IF(ISNA(DH402),NA(),DG280)</f>
        <v>0</v>
      </c>
      <c r="DH402">
        <f>IF(OR(DH280="",AND(DH280=DH279,DH280=DH281)),NA(), DH280)</f>
        <v>0</v>
      </c>
      <c r="DI402">
        <f>IF(ISNA(DJ402),NA(),DI280)</f>
        <v>0</v>
      </c>
      <c r="DJ402">
        <f>IF(OR(DJ280="",AND(DJ280=DJ279,DJ280=DJ281)),NA(), DJ280)</f>
        <v>0</v>
      </c>
      <c r="DK402">
        <f>IF(ISNA(DL402),NA(),DK280)</f>
        <v>0</v>
      </c>
      <c r="DL402">
        <f>IF(OR(DL280="",AND(DL280=DL279,DL280=DL281)),NA(), DL280)</f>
        <v>0</v>
      </c>
      <c r="DM402">
        <f>IF(ISNA(DN402),NA(),DM280)</f>
        <v>0</v>
      </c>
      <c r="DN402">
        <f>IF(OR(DN280="",AND(DN280=DN279,DN280=DN281)),NA(), DN280)</f>
        <v>0</v>
      </c>
      <c r="DO402">
        <f>IF(ISNA(DP402),NA(),DO280)</f>
        <v>0</v>
      </c>
      <c r="DP402">
        <f>IF(OR(DP280="",AND(DP280=DP279,DP280=DP281)),NA(), DP280)</f>
        <v>0</v>
      </c>
      <c r="DQ402">
        <f>IF(ISNA(DR402),NA(),DQ280)</f>
        <v>0</v>
      </c>
      <c r="DR402">
        <f>IF(OR(DR280="",AND(DR280=DR279,DR280=DR281)),NA(), DR280)</f>
        <v>0</v>
      </c>
      <c r="DS402">
        <f>IF(ISNA(DT402),NA(),DS280)</f>
        <v>0</v>
      </c>
      <c r="DT402">
        <f>IF(OR(DT280="",AND(DT280=DT279,DT280=DT281)),NA(), DT280)</f>
        <v>0</v>
      </c>
      <c r="DU402">
        <f>IF(ISNA(DV402),NA(),DU280)</f>
        <v>0</v>
      </c>
      <c r="DV402">
        <f>IF(OR(DV280="",AND(DV280=DV279,DV280=DV281)),NA(), DV280)</f>
        <v>0</v>
      </c>
      <c r="DW402">
        <f>IF(ISNA(DX402),NA(),DW280)</f>
        <v>0</v>
      </c>
      <c r="DX402">
        <f>IF(OR(DX280="",AND(DX280=DX279,DX280=DX281)),NA(), DX280)</f>
        <v>0</v>
      </c>
      <c r="DY402">
        <f>IF(ISNA(DZ402),NA(),DY280)</f>
        <v>0</v>
      </c>
      <c r="DZ402">
        <f>IF(OR(DZ280="",AND(DZ280=DZ279,DZ280=DZ281)),NA(), DZ280)</f>
        <v>0</v>
      </c>
      <c r="EA402">
        <f>IF(ISNA(EB402),NA(),EA280)</f>
        <v>0</v>
      </c>
      <c r="EB402">
        <f>IF(OR(EB280="",AND(EB280=EB279,EB280=EB281)),NA(), EB280)</f>
        <v>0</v>
      </c>
      <c r="EC402">
        <f>IF(ISNA(ED402),NA(),EC280)</f>
        <v>0</v>
      </c>
      <c r="ED402">
        <f>IF(OR(ED280="",AND(ED280=ED279,ED280=ED281)),NA(), ED280)</f>
        <v>0</v>
      </c>
      <c r="EE402">
        <f>IF(ISNA(EF402),NA(),EE280)</f>
        <v>0</v>
      </c>
      <c r="EF402">
        <f>IF(OR(EF280="",AND(EF280=EF279,EF280=EF281)),NA(), EF280)</f>
        <v>0</v>
      </c>
      <c r="EI402">
        <f>IF(ISNA(EJ402),NA(),EI280)</f>
        <v>0</v>
      </c>
      <c r="EJ402">
        <f>IF(OR(EJ280="",AND(EJ280=EJ279,EJ280=EJ281)),NA(), EJ280)</f>
        <v>0</v>
      </c>
      <c r="EK402">
        <f>IF(ISNA(EL402),NA(),EK280)</f>
        <v>0</v>
      </c>
      <c r="EL402">
        <f>IF(OR(EL280="",AND(EL280=EL279,EL280=EL281)),NA(), EL280)</f>
        <v>0</v>
      </c>
      <c r="EM402">
        <f>IF(ISNA(EN402),NA(),EM280)</f>
        <v>0</v>
      </c>
      <c r="EN402">
        <f>IF(OR(EN280="",AND(EN280=EN279,EN280=EN281)),NA(), EN280)</f>
        <v>0</v>
      </c>
      <c r="EO402">
        <f>IF(ISNA(EP402),NA(),EO280)</f>
        <v>0</v>
      </c>
      <c r="EP402">
        <f>IF(OR(EP280="",AND(EP280=EP279,EP280=EP281)),NA(), EP280)</f>
        <v>0</v>
      </c>
      <c r="EQ402">
        <f>IF(ISNA(ER402),NA(),EQ280)</f>
        <v>0</v>
      </c>
      <c r="ER402">
        <f>IF(OR(ER280="",AND(ER280=ER279,ER280=ER281)),NA(), ER280)</f>
        <v>0</v>
      </c>
      <c r="ES402">
        <f>IF(ISNA(ET402),NA(),ES280)</f>
        <v>0</v>
      </c>
      <c r="ET402">
        <f>IF(OR(ET280="",AND(ET280=ET279,ET280=ET281)),NA(), ET280)</f>
        <v>0</v>
      </c>
      <c r="EU402">
        <f>IF(ISNA(EV402),NA(),EU280)</f>
        <v>0</v>
      </c>
      <c r="EV402">
        <f>IF(OR(EV280="",AND(EV280=EV279,EV280=EV281)),NA(), EV280)</f>
        <v>0</v>
      </c>
      <c r="EW402">
        <f>IF(ISNA(EX402),NA(),EW280)</f>
        <v>0</v>
      </c>
      <c r="EX402">
        <f>IF(OR(EX280="",AND(EX280=EX279,EX280=EX281)),NA(), EX280)</f>
        <v>0</v>
      </c>
      <c r="EY402">
        <f>IF(ISNA(EZ402),NA(),EY280)</f>
        <v>0</v>
      </c>
      <c r="EZ402">
        <f>IF(OR(EZ280="",AND(EZ280=EZ279,EZ280=EZ281)),NA(), EZ280)</f>
        <v>0</v>
      </c>
      <c r="FA402">
        <f>IF(ISNA(FB402),NA(),FA280)</f>
        <v>0</v>
      </c>
      <c r="FB402">
        <f>IF(OR(FB280="",AND(FB280=FB279,FB280=FB281)),NA(), FB280)</f>
        <v>0</v>
      </c>
      <c r="FC402">
        <f>IF(ISNA(FD402),NA(),FC280)</f>
        <v>0</v>
      </c>
      <c r="FD402">
        <f>IF(OR(FD280="",AND(FD280=FD279,FD280=FD281)),NA(), FD280)</f>
        <v>0</v>
      </c>
      <c r="FE402">
        <f>IF(ISNA(FF402),NA(),FE280)</f>
        <v>0</v>
      </c>
      <c r="FF402">
        <f>IF(OR(FF280="",AND(FF280=FF279,FF280=FF281)),NA(), FF280)</f>
        <v>0</v>
      </c>
      <c r="FG402">
        <f>IF(ISNA(FH402),NA(),FG280)</f>
        <v>0</v>
      </c>
      <c r="FH402">
        <f>IF(OR(FH280="",AND(FH280=FH279,FH280=FH281)),NA(), FH280)</f>
        <v>0</v>
      </c>
      <c r="FI402">
        <f>IF(ISNA(FJ402),NA(),FI280)</f>
        <v>0</v>
      </c>
      <c r="FJ402">
        <f>IF(OR(FJ280="",AND(FJ280=FJ279,FJ280=FJ281)),NA(), FJ280)</f>
        <v>0</v>
      </c>
      <c r="FK402">
        <f>IF(ISNA(FL402),NA(),FK280)</f>
        <v>0</v>
      </c>
      <c r="FL402">
        <f>IF(OR(FL280="",AND(FL280=FL279,FL280=FL281)),NA(), FL280)</f>
        <v>0</v>
      </c>
      <c r="FM402">
        <f>IF(ISNA(FN402),NA(),FM280)</f>
        <v>0</v>
      </c>
      <c r="FN402">
        <f>IF(OR(FN280="",AND(FN280=FN279,FN280=FN281)),NA(), FN280)</f>
        <v>0</v>
      </c>
      <c r="FO402">
        <f>IF(ISNA(FP402),NA(),FO280)</f>
        <v>0</v>
      </c>
      <c r="FP402">
        <f>IF(OR(FP280="",AND(FP280=FP279,FP280=FP281)),NA(), FP280)</f>
        <v>0</v>
      </c>
      <c r="FQ402">
        <f>IF(ISNA(FR402),NA(),FQ280)</f>
        <v>0</v>
      </c>
      <c r="FR402">
        <f>IF(OR(FR280="",AND(FR280=FR279,FR280=FR281)),NA(), FR280)</f>
        <v>0</v>
      </c>
      <c r="FS402">
        <f>IF(ISNA(FT402),NA(),FS280)</f>
        <v>0</v>
      </c>
      <c r="FT402">
        <f>IF(OR(FT280="",AND(FT280=FT279,FT280=FT281)),NA(), FT280)</f>
        <v>0</v>
      </c>
      <c r="FU402">
        <f>IF(ISNA(FV402),NA(),FU280)</f>
        <v>0</v>
      </c>
      <c r="FV402">
        <f>IF(OR(FV280="",AND(FV280=FV279,FV280=FV281)),NA(), FV280)</f>
        <v>0</v>
      </c>
      <c r="FW402">
        <f>IF(ISNA(FX402),NA(),FW280)</f>
        <v>0</v>
      </c>
      <c r="FX402">
        <f>IF(OR(FX280="",AND(FX280=FX279,FX280=FX281)),NA(), FX280)</f>
        <v>0</v>
      </c>
      <c r="FY402">
        <f>IF(ISNA(FZ402),NA(),FY280)</f>
        <v>0</v>
      </c>
      <c r="FZ402">
        <f>IF(OR(FZ280="",AND(FZ280=FZ279,FZ280=FZ281)),NA(), FZ280)</f>
        <v>0</v>
      </c>
      <c r="GA402">
        <f>IF(ISNA(GB402),NA(),GA280)</f>
        <v>0</v>
      </c>
      <c r="GB402">
        <f>IF(OR(GB280="",AND(GB280=GB279,GB280=GB281)),NA(), GB280)</f>
        <v>0</v>
      </c>
      <c r="GC402">
        <f>IF(ISNA(GD402),NA(),GC280)</f>
        <v>0</v>
      </c>
      <c r="GD402">
        <f>IF(OR(GD280="",AND(GD280=GD279,GD280=GD281)),NA(), GD280)</f>
        <v>0</v>
      </c>
      <c r="GE402">
        <f>IF(ISNA(GF402),NA(),GE280)</f>
        <v>0</v>
      </c>
      <c r="GF402">
        <f>IF(OR(GF280="",AND(GF280=GF279,GF280=GF281)),NA(), GF280)</f>
        <v>0</v>
      </c>
      <c r="GG402">
        <f>IF(ISNA(GH402),NA(),GG280)</f>
        <v>0</v>
      </c>
      <c r="GH402">
        <f>IF(OR(GH280="",AND(GH280=GH279,GH280=GH281)),NA(), GH280)</f>
        <v>0</v>
      </c>
      <c r="GI402">
        <f>IF(ISNA(GJ402),NA(),GI280)</f>
        <v>0</v>
      </c>
      <c r="GJ402">
        <f>IF(OR(GJ280="",AND(GJ280=GJ279,GJ280=GJ281)),NA(), GJ280)</f>
        <v>0</v>
      </c>
      <c r="GK402">
        <f>IF(ISNA(GL402),NA(),GK280)</f>
        <v>0</v>
      </c>
      <c r="GL402">
        <f>IF(OR(GL280="",AND(GL280=GL279,GL280=GL281)),NA(), GL280)</f>
        <v>0</v>
      </c>
      <c r="GM402">
        <f>IF(ISNA(GN402),NA(),GM280)</f>
        <v>0</v>
      </c>
      <c r="GN402">
        <f>IF(OR(GN280="",AND(GN280=GN279,GN280=GN281)),NA(), GN280)</f>
        <v>0</v>
      </c>
      <c r="GO402">
        <f>IF(ISNA(GP402),NA(),GO280)</f>
        <v>0</v>
      </c>
      <c r="GP402">
        <f>IF(OR(GP280="",AND(GP280=GP279,GP280=GP281)),NA(), GP280)</f>
        <v>0</v>
      </c>
      <c r="GQ402">
        <f>IF(ISNA(GR402),NA(),GQ280)</f>
        <v>0</v>
      </c>
      <c r="GR402">
        <f>IF(OR(GR280="",AND(GR280=GR279,GR280=GR281)),NA(), GR280)</f>
        <v>0</v>
      </c>
      <c r="GS402">
        <f>IF(ISNA(GT402),NA(),GS280)</f>
        <v>0</v>
      </c>
      <c r="GT402">
        <f>IF(OR(GT280="",AND(GT280=GT279,GT280=GT281)),NA(), GT280)</f>
        <v>0</v>
      </c>
      <c r="GU402">
        <f>IF(ISNA(GV402),NA(),GU280)</f>
        <v>0</v>
      </c>
      <c r="GV402">
        <f>IF(OR(GV280="",AND(GV280=GV279,GV280=GV281)),NA(), GV280)</f>
        <v>0</v>
      </c>
      <c r="GW402">
        <f>IF(ISNA(GX402),NA(),GW280)</f>
        <v>0</v>
      </c>
      <c r="GX402">
        <f>IF(OR(GX280="",AND(GX280=GX279,GX280=GX281)),NA(), GX280)</f>
        <v>0</v>
      </c>
      <c r="GY402">
        <f>IF(ISNA(GZ402),NA(),GY280)</f>
        <v>0</v>
      </c>
      <c r="GZ402">
        <f>IF(OR(GZ280="",AND(GZ280=GZ279,GZ280=GZ281)),NA(), GZ280)</f>
        <v>0</v>
      </c>
      <c r="HA402">
        <f>IF(ISNA(HB402),NA(),HA280)</f>
        <v>0</v>
      </c>
      <c r="HB402">
        <f>IF(OR(HB280="",AND(HB280=HB279,HB280=HB281)),NA(), HB280)</f>
        <v>0</v>
      </c>
      <c r="HC402">
        <f>IF(ISNA(HD402),NA(),HC280)</f>
        <v>0</v>
      </c>
      <c r="HD402">
        <f>IF(OR(HD280="",AND(HD280=HD279,HD280=HD281)),NA(), HD280)</f>
        <v>0</v>
      </c>
      <c r="HE402">
        <f>IF(ISNA(HF402),NA(),HE280)</f>
        <v>0</v>
      </c>
      <c r="HF402">
        <f>IF(OR(HF280="",AND(HF280=HF279,HF280=HF281)),NA(), HF280)</f>
        <v>0</v>
      </c>
      <c r="HG402">
        <f>IF(ISNA(HH402),NA(),HG280)</f>
        <v>0</v>
      </c>
      <c r="HH402">
        <f>IF(OR(HH280="",AND(HH280=HH279,HH280=HH281)),NA(), HH280)</f>
        <v>0</v>
      </c>
      <c r="HI402">
        <f>IF(ISNA(HJ402),NA(),HI280)</f>
        <v>0</v>
      </c>
      <c r="HJ402">
        <f>IF(OR(HJ280="",AND(HJ280=HJ279,HJ280=HJ281)),NA(), HJ280)</f>
        <v>0</v>
      </c>
      <c r="HK402">
        <f>IF(ISNA(HL402),NA(),HK280)</f>
        <v>0</v>
      </c>
      <c r="HL402">
        <f>IF(OR(HL280="",AND(HL280=HL279,HL280=HL281)),NA(), HL280)</f>
        <v>0</v>
      </c>
      <c r="HM402">
        <f>IF(ISNA(HN402),NA(),HM280)</f>
        <v>0</v>
      </c>
      <c r="HN402">
        <f>IF(OR(HN280="",AND(HN280=HN279,HN280=HN281)),NA(), HN280)</f>
        <v>0</v>
      </c>
      <c r="HO402">
        <f>IF(ISNA(HP402),NA(),HO280)</f>
        <v>0</v>
      </c>
      <c r="HP402">
        <f>IF(OR(HP280="",AND(HP280=HP279,HP280=HP281)),NA(), HP280)</f>
        <v>0</v>
      </c>
      <c r="HQ402">
        <f>IF(ISNA(HR402),NA(),HQ280)</f>
        <v>0</v>
      </c>
      <c r="HR402">
        <f>IF(OR(HR280="",AND(HR280=HR279,HR280=HR281)),NA(), HR280)</f>
        <v>0</v>
      </c>
      <c r="HS402">
        <f>IF(ISNA(HT402),NA(),HS280)</f>
        <v>0</v>
      </c>
      <c r="HT402">
        <f>IF(OR(HT280="",AND(HT280=HT279,HT280=HT281)),NA(), HT280)</f>
        <v>0</v>
      </c>
      <c r="HU402">
        <f>IF(ISNA(HV402),NA(),HU280)</f>
        <v>0</v>
      </c>
      <c r="HV402">
        <f>IF(OR(HV280="",AND(HV280=HV279,HV280=HV281)),NA(), HV280)</f>
        <v>0</v>
      </c>
      <c r="HW402">
        <f>IF(ISNA(HX402),NA(),HW280)</f>
        <v>0</v>
      </c>
      <c r="HX402">
        <f>IF(OR(HX280="",AND(HX280=HX279,HX280=HX281)),NA(), HX280)</f>
        <v>0</v>
      </c>
      <c r="HY402">
        <f>IF(ISNA(HZ402),NA(),HY280)</f>
        <v>0</v>
      </c>
      <c r="HZ402">
        <f>IF(OR(HZ280="",AND(HZ280=HZ279,HZ280=HZ281)),NA(), HZ280)</f>
        <v>0</v>
      </c>
      <c r="IA402">
        <f>IF(ISNA(IB402),NA(),IA280)</f>
        <v>0</v>
      </c>
      <c r="IB402">
        <f>IF(OR(IB280="",AND(IB280=IB279,IB280=IB281)),NA(), IB280)</f>
        <v>0</v>
      </c>
      <c r="IC402">
        <f>IF(ISNA(ID402),NA(),IC280)</f>
        <v>0</v>
      </c>
      <c r="ID402">
        <f>IF(OR(ID280="",AND(ID280=ID279,ID280=ID281)),NA(), ID280)</f>
        <v>0</v>
      </c>
      <c r="IE402">
        <f>IF(ISNA(IF402),NA(),IE280)</f>
        <v>0</v>
      </c>
      <c r="IF402">
        <f>IF(OR(IF280="",AND(IF280=IF279,IF280=IF281)),NA(), IF280)</f>
        <v>0</v>
      </c>
      <c r="IG402">
        <f>IF(ISNA(IH402),NA(),IG280)</f>
        <v>0</v>
      </c>
      <c r="IH402">
        <f>IF(OR(IH280="",AND(IH280=IH279,IH280=IH281)),NA(), IH280)</f>
        <v>0</v>
      </c>
      <c r="II402">
        <f>IF(ISNA(IJ402),NA(),II280)</f>
        <v>0</v>
      </c>
      <c r="IJ402">
        <f>IF(OR(IJ280="",AND(IJ280=IJ279,IJ280=IJ281)),NA(), IJ280)</f>
        <v>0</v>
      </c>
      <c r="IK402">
        <f>IF(ISNA(IL402),NA(),IK280)</f>
        <v>0</v>
      </c>
      <c r="IL402">
        <f>IF(OR(IL280="",AND(IL280=IL279,IL280=IL281)),NA(), IL280)</f>
        <v>0</v>
      </c>
      <c r="IM402">
        <f>IF(ISNA(IN402),NA(),IM280)</f>
        <v>0</v>
      </c>
      <c r="IN402">
        <f>IF(OR(IN280="",AND(IN280=IN279,IN280=IN281)),NA(), IN280)</f>
        <v>0</v>
      </c>
      <c r="IO402">
        <f>IF(ISNA(IP402),NA(),IO280)</f>
        <v>0</v>
      </c>
      <c r="IP402">
        <f>IF(OR(IP280="",AND(IP280=IP279,IP280=IP281)),NA(), IP280)</f>
        <v>0</v>
      </c>
      <c r="IQ402">
        <f>IF(ISNA(IR402),NA(),IQ280)</f>
        <v>0</v>
      </c>
      <c r="IR402">
        <f>IF(OR(IR280="",AND(IR280=IR279,IR280=IR281)),NA(), IR280)</f>
        <v>0</v>
      </c>
      <c r="IS402">
        <f>IF(ISNA(IT402),NA(),IS280)</f>
        <v>0</v>
      </c>
      <c r="IT402">
        <f>IF(OR(IT280="",AND(IT280=IT279,IT280=IT281)),NA(), IT280)</f>
        <v>0</v>
      </c>
      <c r="IU402">
        <f>IF(ISNA(IV402),NA(),IU280)</f>
        <v>0</v>
      </c>
      <c r="IV402">
        <f>IF(OR(IV280="",AND(IV280=IV279,IV280=IV281)),NA(), IV280)</f>
        <v>0</v>
      </c>
      <c r="IW402">
        <f>IF(ISNA(IX402),NA(),IW280)</f>
        <v>0</v>
      </c>
      <c r="IX402">
        <f>IF(OR(IX280="",AND(IX280=IX279,IX280=IX281)),NA(), IX280)</f>
        <v>0</v>
      </c>
      <c r="IY402">
        <f>IF(ISNA(IZ402),NA(),IY280)</f>
        <v>0</v>
      </c>
      <c r="IZ402">
        <f>IF(OR(IZ280="",AND(IZ280=IZ279,IZ280=IZ281)),NA(), IZ280)</f>
        <v>0</v>
      </c>
      <c r="JA402">
        <f>IF(ISNA(JB402),NA(),JA280)</f>
        <v>0</v>
      </c>
      <c r="JB402">
        <f>IF(OR(JB280="",AND(JB280=JB279,JB280=JB281)),NA(), JB280)</f>
        <v>0</v>
      </c>
      <c r="JC402">
        <f>IF(ISNA(JD402),NA(),JC280)</f>
        <v>0</v>
      </c>
      <c r="JD402">
        <f>IF(OR(JD280="",AND(JD280=JD279,JD280=JD281)),NA(), JD280)</f>
        <v>0</v>
      </c>
      <c r="JE402">
        <f>IF(ISNA(JF402),NA(),JE280)</f>
        <v>0</v>
      </c>
      <c r="JF402">
        <f>IF(OR(JF280="",AND(JF280=JF279,JF280=JF281)),NA(), JF280)</f>
        <v>0</v>
      </c>
      <c r="JG402">
        <f>IF(ISNA(JH402),NA(),JG280)</f>
        <v>0</v>
      </c>
      <c r="JH402">
        <f>IF(OR(JH280="",AND(JH280=JH279,JH280=JH281)),NA(), JH280)</f>
        <v>0</v>
      </c>
      <c r="JI402">
        <f>IF(ISNA(JJ402),NA(),JI280)</f>
        <v>0</v>
      </c>
      <c r="JJ402">
        <f>IF(OR(JJ280="",AND(JJ280=JJ279,JJ280=JJ281)),NA(), JJ280)</f>
        <v>0</v>
      </c>
    </row>
    <row r="403" spans="5:270">
      <c r="E403">
        <f>IF(ISNA(F403),NA(),E281)</f>
        <v>0</v>
      </c>
      <c r="F403">
        <f>IF(OR(F281="",AND(F281=F280,F281=F282)),NA(), F281)</f>
        <v>0</v>
      </c>
      <c r="G403">
        <f>IF(ISNA(H403),NA(),G281)</f>
        <v>0</v>
      </c>
      <c r="H403">
        <f>IF(OR(H281="",AND(H281=H280,H281=H282)),NA(), H281)</f>
        <v>0</v>
      </c>
      <c r="I403">
        <f>IF(ISNA(J403),NA(),I281)</f>
        <v>0</v>
      </c>
      <c r="J403">
        <f>IF(OR(J281="",AND(J281=J280,J281=J282)),NA(), J281)</f>
        <v>0</v>
      </c>
      <c r="K403">
        <f>IF(ISNA(L403),NA(),K281)</f>
        <v>0</v>
      </c>
      <c r="L403">
        <f>IF(OR(L281="",AND(L281=L280,L281=L282)),NA(), L281)</f>
        <v>0</v>
      </c>
      <c r="M403">
        <f>IF(ISNA(N403),NA(),M281)</f>
        <v>0</v>
      </c>
      <c r="N403">
        <f>IF(OR(N281="",AND(N281=N280,N281=N282)),NA(), N281)</f>
        <v>0</v>
      </c>
      <c r="O403">
        <f>IF(ISNA(P403),NA(),O281)</f>
        <v>0</v>
      </c>
      <c r="P403">
        <f>IF(OR(P281="",AND(P281=P280,P281=P282)),NA(), P281)</f>
        <v>0</v>
      </c>
      <c r="Q403">
        <f>IF(ISNA(R403),NA(),Q281)</f>
        <v>0</v>
      </c>
      <c r="R403">
        <f>IF(OR(R281="",AND(R281=R280,R281=R282)),NA(), R281)</f>
        <v>0</v>
      </c>
      <c r="S403">
        <f>IF(ISNA(T403),NA(),S281)</f>
        <v>0</v>
      </c>
      <c r="T403">
        <f>IF(OR(T281="",AND(T281=T280,T281=T282)),NA(), T281)</f>
        <v>0</v>
      </c>
      <c r="U403">
        <f>IF(ISNA(V403),NA(),U281)</f>
        <v>0</v>
      </c>
      <c r="V403">
        <f>IF(OR(V281="",AND(V281=V280,V281=V282)),NA(), V281)</f>
        <v>0</v>
      </c>
      <c r="W403">
        <f>IF(ISNA(X403),NA(),W281)</f>
        <v>0</v>
      </c>
      <c r="X403">
        <f>IF(OR(X281="",AND(X281=X280,X281=X282)),NA(), X281)</f>
        <v>0</v>
      </c>
      <c r="Y403">
        <f>IF(ISNA(Z403),NA(),Y281)</f>
        <v>0</v>
      </c>
      <c r="Z403">
        <f>IF(OR(Z281="",AND(Z281=Z280,Z281=Z282)),NA(), Z281)</f>
        <v>0</v>
      </c>
      <c r="AA403">
        <f>IF(ISNA(AB403),NA(),AA281)</f>
        <v>0</v>
      </c>
      <c r="AB403">
        <f>IF(OR(AB281="",AND(AB281=AB280,AB281=AB282)),NA(), AB281)</f>
        <v>0</v>
      </c>
      <c r="AC403">
        <f>IF(ISNA(AD403),NA(),AC281)</f>
        <v>0</v>
      </c>
      <c r="AD403">
        <f>IF(OR(AD281="",AND(AD281=AD280,AD281=AD282)),NA(), AD281)</f>
        <v>0</v>
      </c>
      <c r="AE403">
        <f>IF(ISNA(AF403),NA(),AE281)</f>
        <v>0</v>
      </c>
      <c r="AF403">
        <f>IF(OR(AF281="",AND(AF281=AF280,AF281=AF282)),NA(), AF281)</f>
        <v>0</v>
      </c>
      <c r="AG403">
        <f>IF(ISNA(AH403),NA(),AG281)</f>
        <v>0</v>
      </c>
      <c r="AH403">
        <f>IF(OR(AH281="",AND(AH281=AH280,AH281=AH282)),NA(), AH281)</f>
        <v>0</v>
      </c>
      <c r="AI403">
        <f>IF(ISNA(AJ403),NA(),AI281)</f>
        <v>0</v>
      </c>
      <c r="AJ403">
        <f>IF(OR(AJ281="",AND(AJ281=AJ280,AJ281=AJ282)),NA(), AJ281)</f>
        <v>0</v>
      </c>
      <c r="AK403">
        <f>IF(ISNA(AL403),NA(),AK281)</f>
        <v>0</v>
      </c>
      <c r="AL403">
        <f>IF(OR(AL281="",AND(AL281=AL280,AL281=AL282)),NA(), AL281)</f>
        <v>0</v>
      </c>
      <c r="AM403">
        <f>IF(ISNA(AN403),NA(),AM281)</f>
        <v>0</v>
      </c>
      <c r="AN403">
        <f>IF(OR(AN281="",AND(AN281=AN280,AN281=AN282)),NA(), AN281)</f>
        <v>0</v>
      </c>
      <c r="AO403">
        <f>IF(ISNA(AP403),NA(),AO281)</f>
        <v>0</v>
      </c>
      <c r="AP403">
        <f>IF(OR(AP281="",AND(AP281=AP280,AP281=AP282)),NA(), AP281)</f>
        <v>0</v>
      </c>
      <c r="AQ403">
        <f>IF(ISNA(AR403),NA(),AQ281)</f>
        <v>0</v>
      </c>
      <c r="AR403">
        <f>IF(OR(AR281="",AND(AR281=AR280,AR281=AR282)),NA(), AR281)</f>
        <v>0</v>
      </c>
      <c r="AS403">
        <f>IF(ISNA(AT403),NA(),AS281)</f>
        <v>0</v>
      </c>
      <c r="AT403">
        <f>IF(OR(AT281="",AND(AT281=AT280,AT281=AT282)),NA(), AT281)</f>
        <v>0</v>
      </c>
      <c r="AU403">
        <f>IF(ISNA(AV403),NA(),AU281)</f>
        <v>0</v>
      </c>
      <c r="AV403">
        <f>IF(OR(AV281="",AND(AV281=AV280,AV281=AV282)),NA(), AV281)</f>
        <v>0</v>
      </c>
      <c r="AW403">
        <f>IF(ISNA(AX403),NA(),AW281)</f>
        <v>0</v>
      </c>
      <c r="AX403">
        <f>IF(OR(AX281="",AND(AX281=AX280,AX281=AX282)),NA(), AX281)</f>
        <v>0</v>
      </c>
      <c r="AY403">
        <f>IF(ISNA(AZ403),NA(),AY281)</f>
        <v>0</v>
      </c>
      <c r="AZ403">
        <f>IF(OR(AZ281="",AND(AZ281=AZ280,AZ281=AZ282)),NA(), AZ281)</f>
        <v>0</v>
      </c>
      <c r="BA403">
        <f>IF(ISNA(BB403),NA(),BA281)</f>
        <v>0</v>
      </c>
      <c r="BB403">
        <f>IF(OR(BB281="",AND(BB281=BB280,BB281=BB282)),NA(), BB281)</f>
        <v>0</v>
      </c>
      <c r="BC403">
        <f>IF(ISNA(BD403),NA(),BC281)</f>
        <v>0</v>
      </c>
      <c r="BD403">
        <f>IF(OR(BD281="",AND(BD281=BD280,BD281=BD282)),NA(), BD281)</f>
        <v>0</v>
      </c>
      <c r="BE403">
        <f>IF(ISNA(BF403),NA(),BE281)</f>
        <v>0</v>
      </c>
      <c r="BF403">
        <f>IF(OR(BF281="",AND(BF281=BF280,BF281=BF282)),NA(), BF281)</f>
        <v>0</v>
      </c>
      <c r="BG403">
        <f>IF(ISNA(BH403),NA(),BG281)</f>
        <v>0</v>
      </c>
      <c r="BH403">
        <f>IF(OR(BH281="",AND(BH281=BH280,BH281=BH282)),NA(), BH281)</f>
        <v>0</v>
      </c>
      <c r="BI403">
        <f>IF(ISNA(BJ403),NA(),BI281)</f>
        <v>0</v>
      </c>
      <c r="BJ403">
        <f>IF(OR(BJ281="",AND(BJ281=BJ280,BJ281=BJ282)),NA(), BJ281)</f>
        <v>0</v>
      </c>
      <c r="BK403">
        <f>IF(ISNA(BL403),NA(),BK281)</f>
        <v>0</v>
      </c>
      <c r="BL403">
        <f>IF(OR(BL281="",AND(BL281=BL280,BL281=BL282)),NA(), BL281)</f>
        <v>0</v>
      </c>
      <c r="BM403">
        <f>IF(ISNA(BN403),NA(),BM281)</f>
        <v>0</v>
      </c>
      <c r="BN403">
        <f>IF(OR(BN281="",AND(BN281=BN280,BN281=BN282)),NA(), BN281)</f>
        <v>0</v>
      </c>
      <c r="BO403">
        <f>IF(ISNA(BP403),NA(),BO281)</f>
        <v>0</v>
      </c>
      <c r="BP403">
        <f>IF(OR(BP281="",AND(BP281=BP280,BP281=BP282)),NA(), BP281)</f>
        <v>0</v>
      </c>
      <c r="BQ403">
        <f>IF(ISNA(BR403),NA(),BQ281)</f>
        <v>0</v>
      </c>
      <c r="BR403">
        <f>IF(OR(BR281="",AND(BR281=BR280,BR281=BR282)),NA(), BR281)</f>
        <v>0</v>
      </c>
      <c r="BS403">
        <f>IF(ISNA(BT403),NA(),BS281)</f>
        <v>0</v>
      </c>
      <c r="BT403">
        <f>IF(OR(BT281="",AND(BT281=BT280,BT281=BT282)),NA(), BT281)</f>
        <v>0</v>
      </c>
      <c r="BU403">
        <f>IF(ISNA(BV403),NA(),BU281)</f>
        <v>0</v>
      </c>
      <c r="BV403">
        <f>IF(OR(BV281="",AND(BV281=BV280,BV281=BV282)),NA(), BV281)</f>
        <v>0</v>
      </c>
      <c r="BW403">
        <f>IF(ISNA(BX403),NA(),BW281)</f>
        <v>0</v>
      </c>
      <c r="BX403">
        <f>IF(OR(BX281="",AND(BX281=BX280,BX281=BX282)),NA(), BX281)</f>
        <v>0</v>
      </c>
      <c r="BY403">
        <f>IF(ISNA(BZ403),NA(),BY281)</f>
        <v>0</v>
      </c>
      <c r="BZ403">
        <f>IF(OR(BZ281="",AND(BZ281=BZ280,BZ281=BZ282)),NA(), BZ281)</f>
        <v>0</v>
      </c>
      <c r="CA403">
        <f>IF(ISNA(CB403),NA(),CA281)</f>
        <v>0</v>
      </c>
      <c r="CB403">
        <f>IF(OR(CB281="",AND(CB281=CB280,CB281=CB282)),NA(), CB281)</f>
        <v>0</v>
      </c>
      <c r="CC403">
        <f>IF(ISNA(CD403),NA(),CC281)</f>
        <v>0</v>
      </c>
      <c r="CD403">
        <f>IF(OR(CD281="",AND(CD281=CD280,CD281=CD282)),NA(), CD281)</f>
        <v>0</v>
      </c>
      <c r="CE403">
        <f>IF(ISNA(CF403),NA(),CE281)</f>
        <v>0</v>
      </c>
      <c r="CF403">
        <f>IF(OR(CF281="",AND(CF281=CF280,CF281=CF282)),NA(), CF281)</f>
        <v>0</v>
      </c>
      <c r="CG403">
        <f>IF(ISNA(CH403),NA(),CG281)</f>
        <v>0</v>
      </c>
      <c r="CH403">
        <f>IF(OR(CH281="",AND(CH281=CH280,CH281=CH282)),NA(), CH281)</f>
        <v>0</v>
      </c>
      <c r="CI403">
        <f>IF(ISNA(CJ403),NA(),CI281)</f>
        <v>0</v>
      </c>
      <c r="CJ403">
        <f>IF(OR(CJ281="",AND(CJ281=CJ280,CJ281=CJ282)),NA(), CJ281)</f>
        <v>0</v>
      </c>
      <c r="CK403">
        <f>IF(ISNA(CL403),NA(),CK281)</f>
        <v>0</v>
      </c>
      <c r="CL403">
        <f>IF(OR(CL281="",AND(CL281=CL280,CL281=CL282)),NA(), CL281)</f>
        <v>0</v>
      </c>
      <c r="CM403">
        <f>IF(ISNA(CN403),NA(),CM281)</f>
        <v>0</v>
      </c>
      <c r="CN403">
        <f>IF(OR(CN281="",AND(CN281=CN280,CN281=CN282)),NA(), CN281)</f>
        <v>0</v>
      </c>
      <c r="CO403">
        <f>IF(ISNA(CP403),NA(),CO281)</f>
        <v>0</v>
      </c>
      <c r="CP403">
        <f>IF(OR(CP281="",AND(CP281=CP280,CP281=CP282)),NA(), CP281)</f>
        <v>0</v>
      </c>
      <c r="CQ403">
        <f>IF(ISNA(CR403),NA(),CQ281)</f>
        <v>0</v>
      </c>
      <c r="CR403">
        <f>IF(OR(CR281="",AND(CR281=CR280,CR281=CR282)),NA(), CR281)</f>
        <v>0</v>
      </c>
      <c r="CS403">
        <f>IF(ISNA(CT403),NA(),CS281)</f>
        <v>0</v>
      </c>
      <c r="CT403">
        <f>IF(OR(CT281="",AND(CT281=CT280,CT281=CT282)),NA(), CT281)</f>
        <v>0</v>
      </c>
      <c r="CU403">
        <f>IF(ISNA(CV403),NA(),CU281)</f>
        <v>0</v>
      </c>
      <c r="CV403">
        <f>IF(OR(CV281="",AND(CV281=CV280,CV281=CV282)),NA(), CV281)</f>
        <v>0</v>
      </c>
      <c r="CW403">
        <f>IF(ISNA(CX403),NA(),CW281)</f>
        <v>0</v>
      </c>
      <c r="CX403">
        <f>IF(OR(CX281="",AND(CX281=CX280,CX281=CX282)),NA(), CX281)</f>
        <v>0</v>
      </c>
      <c r="CY403">
        <f>IF(ISNA(CZ403),NA(),CY281)</f>
        <v>0</v>
      </c>
      <c r="CZ403">
        <f>IF(OR(CZ281="",AND(CZ281=CZ280,CZ281=CZ282)),NA(), CZ281)</f>
        <v>0</v>
      </c>
      <c r="DA403">
        <f>IF(ISNA(DB403),NA(),DA281)</f>
        <v>0</v>
      </c>
      <c r="DB403">
        <f>IF(OR(DB281="",AND(DB281=DB280,DB281=DB282)),NA(), DB281)</f>
        <v>0</v>
      </c>
      <c r="DC403">
        <f>IF(ISNA(DD403),NA(),DC281)</f>
        <v>0</v>
      </c>
      <c r="DD403">
        <f>IF(OR(DD281="",AND(DD281=DD280,DD281=DD282)),NA(), DD281)</f>
        <v>0</v>
      </c>
      <c r="DE403">
        <f>IF(ISNA(DF403),NA(),DE281)</f>
        <v>0</v>
      </c>
      <c r="DF403">
        <f>IF(OR(DF281="",AND(DF281=DF280,DF281=DF282)),NA(), DF281)</f>
        <v>0</v>
      </c>
      <c r="DG403">
        <f>IF(ISNA(DH403),NA(),DG281)</f>
        <v>0</v>
      </c>
      <c r="DH403">
        <f>IF(OR(DH281="",AND(DH281=DH280,DH281=DH282)),NA(), DH281)</f>
        <v>0</v>
      </c>
      <c r="DI403">
        <f>IF(ISNA(DJ403),NA(),DI281)</f>
        <v>0</v>
      </c>
      <c r="DJ403">
        <f>IF(OR(DJ281="",AND(DJ281=DJ280,DJ281=DJ282)),NA(), DJ281)</f>
        <v>0</v>
      </c>
      <c r="DK403">
        <f>IF(ISNA(DL403),NA(),DK281)</f>
        <v>0</v>
      </c>
      <c r="DL403">
        <f>IF(OR(DL281="",AND(DL281=DL280,DL281=DL282)),NA(), DL281)</f>
        <v>0</v>
      </c>
      <c r="DM403">
        <f>IF(ISNA(DN403),NA(),DM281)</f>
        <v>0</v>
      </c>
      <c r="DN403">
        <f>IF(OR(DN281="",AND(DN281=DN280,DN281=DN282)),NA(), DN281)</f>
        <v>0</v>
      </c>
      <c r="DO403">
        <f>IF(ISNA(DP403),NA(),DO281)</f>
        <v>0</v>
      </c>
      <c r="DP403">
        <f>IF(OR(DP281="",AND(DP281=DP280,DP281=DP282)),NA(), DP281)</f>
        <v>0</v>
      </c>
      <c r="DQ403">
        <f>IF(ISNA(DR403),NA(),DQ281)</f>
        <v>0</v>
      </c>
      <c r="DR403">
        <f>IF(OR(DR281="",AND(DR281=DR280,DR281=DR282)),NA(), DR281)</f>
        <v>0</v>
      </c>
      <c r="DS403">
        <f>IF(ISNA(DT403),NA(),DS281)</f>
        <v>0</v>
      </c>
      <c r="DT403">
        <f>IF(OR(DT281="",AND(DT281=DT280,DT281=DT282)),NA(), DT281)</f>
        <v>0</v>
      </c>
      <c r="DU403">
        <f>IF(ISNA(DV403),NA(),DU281)</f>
        <v>0</v>
      </c>
      <c r="DV403">
        <f>IF(OR(DV281="",AND(DV281=DV280,DV281=DV282)),NA(), DV281)</f>
        <v>0</v>
      </c>
      <c r="DW403">
        <f>IF(ISNA(DX403),NA(),DW281)</f>
        <v>0</v>
      </c>
      <c r="DX403">
        <f>IF(OR(DX281="",AND(DX281=DX280,DX281=DX282)),NA(), DX281)</f>
        <v>0</v>
      </c>
      <c r="DY403">
        <f>IF(ISNA(DZ403),NA(),DY281)</f>
        <v>0</v>
      </c>
      <c r="DZ403">
        <f>IF(OR(DZ281="",AND(DZ281=DZ280,DZ281=DZ282)),NA(), DZ281)</f>
        <v>0</v>
      </c>
      <c r="EA403">
        <f>IF(ISNA(EB403),NA(),EA281)</f>
        <v>0</v>
      </c>
      <c r="EB403">
        <f>IF(OR(EB281="",AND(EB281=EB280,EB281=EB282)),NA(), EB281)</f>
        <v>0</v>
      </c>
      <c r="EC403">
        <f>IF(ISNA(ED403),NA(),EC281)</f>
        <v>0</v>
      </c>
      <c r="ED403">
        <f>IF(OR(ED281="",AND(ED281=ED280,ED281=ED282)),NA(), ED281)</f>
        <v>0</v>
      </c>
      <c r="EE403">
        <f>IF(ISNA(EF403),NA(),EE281)</f>
        <v>0</v>
      </c>
      <c r="EF403">
        <f>IF(OR(EF281="",AND(EF281=EF280,EF281=EF282)),NA(), EF281)</f>
        <v>0</v>
      </c>
      <c r="EI403">
        <f>IF(ISNA(EJ403),NA(),EI281)</f>
        <v>0</v>
      </c>
      <c r="EJ403">
        <f>IF(OR(EJ281="",AND(EJ281=EJ280,EJ281=EJ282)),NA(), EJ281)</f>
        <v>0</v>
      </c>
      <c r="EK403">
        <f>IF(ISNA(EL403),NA(),EK281)</f>
        <v>0</v>
      </c>
      <c r="EL403">
        <f>IF(OR(EL281="",AND(EL281=EL280,EL281=EL282)),NA(), EL281)</f>
        <v>0</v>
      </c>
      <c r="EM403">
        <f>IF(ISNA(EN403),NA(),EM281)</f>
        <v>0</v>
      </c>
      <c r="EN403">
        <f>IF(OR(EN281="",AND(EN281=EN280,EN281=EN282)),NA(), EN281)</f>
        <v>0</v>
      </c>
      <c r="EO403">
        <f>IF(ISNA(EP403),NA(),EO281)</f>
        <v>0</v>
      </c>
      <c r="EP403">
        <f>IF(OR(EP281="",AND(EP281=EP280,EP281=EP282)),NA(), EP281)</f>
        <v>0</v>
      </c>
      <c r="EQ403">
        <f>IF(ISNA(ER403),NA(),EQ281)</f>
        <v>0</v>
      </c>
      <c r="ER403">
        <f>IF(OR(ER281="",AND(ER281=ER280,ER281=ER282)),NA(), ER281)</f>
        <v>0</v>
      </c>
      <c r="ES403">
        <f>IF(ISNA(ET403),NA(),ES281)</f>
        <v>0</v>
      </c>
      <c r="ET403">
        <f>IF(OR(ET281="",AND(ET281=ET280,ET281=ET282)),NA(), ET281)</f>
        <v>0</v>
      </c>
      <c r="EU403">
        <f>IF(ISNA(EV403),NA(),EU281)</f>
        <v>0</v>
      </c>
      <c r="EV403">
        <f>IF(OR(EV281="",AND(EV281=EV280,EV281=EV282)),NA(), EV281)</f>
        <v>0</v>
      </c>
      <c r="EW403">
        <f>IF(ISNA(EX403),NA(),EW281)</f>
        <v>0</v>
      </c>
      <c r="EX403">
        <f>IF(OR(EX281="",AND(EX281=EX280,EX281=EX282)),NA(), EX281)</f>
        <v>0</v>
      </c>
      <c r="EY403">
        <f>IF(ISNA(EZ403),NA(),EY281)</f>
        <v>0</v>
      </c>
      <c r="EZ403">
        <f>IF(OR(EZ281="",AND(EZ281=EZ280,EZ281=EZ282)),NA(), EZ281)</f>
        <v>0</v>
      </c>
      <c r="FA403">
        <f>IF(ISNA(FB403),NA(),FA281)</f>
        <v>0</v>
      </c>
      <c r="FB403">
        <f>IF(OR(FB281="",AND(FB281=FB280,FB281=FB282)),NA(), FB281)</f>
        <v>0</v>
      </c>
      <c r="FC403">
        <f>IF(ISNA(FD403),NA(),FC281)</f>
        <v>0</v>
      </c>
      <c r="FD403">
        <f>IF(OR(FD281="",AND(FD281=FD280,FD281=FD282)),NA(), FD281)</f>
        <v>0</v>
      </c>
      <c r="FE403">
        <f>IF(ISNA(FF403),NA(),FE281)</f>
        <v>0</v>
      </c>
      <c r="FF403">
        <f>IF(OR(FF281="",AND(FF281=FF280,FF281=FF282)),NA(), FF281)</f>
        <v>0</v>
      </c>
      <c r="FG403">
        <f>IF(ISNA(FH403),NA(),FG281)</f>
        <v>0</v>
      </c>
      <c r="FH403">
        <f>IF(OR(FH281="",AND(FH281=FH280,FH281=FH282)),NA(), FH281)</f>
        <v>0</v>
      </c>
      <c r="FI403">
        <f>IF(ISNA(FJ403),NA(),FI281)</f>
        <v>0</v>
      </c>
      <c r="FJ403">
        <f>IF(OR(FJ281="",AND(FJ281=FJ280,FJ281=FJ282)),NA(), FJ281)</f>
        <v>0</v>
      </c>
      <c r="FK403">
        <f>IF(ISNA(FL403),NA(),FK281)</f>
        <v>0</v>
      </c>
      <c r="FL403">
        <f>IF(OR(FL281="",AND(FL281=FL280,FL281=FL282)),NA(), FL281)</f>
        <v>0</v>
      </c>
      <c r="FM403">
        <f>IF(ISNA(FN403),NA(),FM281)</f>
        <v>0</v>
      </c>
      <c r="FN403">
        <f>IF(OR(FN281="",AND(FN281=FN280,FN281=FN282)),NA(), FN281)</f>
        <v>0</v>
      </c>
      <c r="FO403">
        <f>IF(ISNA(FP403),NA(),FO281)</f>
        <v>0</v>
      </c>
      <c r="FP403">
        <f>IF(OR(FP281="",AND(FP281=FP280,FP281=FP282)),NA(), FP281)</f>
        <v>0</v>
      </c>
      <c r="FQ403">
        <f>IF(ISNA(FR403),NA(),FQ281)</f>
        <v>0</v>
      </c>
      <c r="FR403">
        <f>IF(OR(FR281="",AND(FR281=FR280,FR281=FR282)),NA(), FR281)</f>
        <v>0</v>
      </c>
      <c r="FS403">
        <f>IF(ISNA(FT403),NA(),FS281)</f>
        <v>0</v>
      </c>
      <c r="FT403">
        <f>IF(OR(FT281="",AND(FT281=FT280,FT281=FT282)),NA(), FT281)</f>
        <v>0</v>
      </c>
      <c r="FU403">
        <f>IF(ISNA(FV403),NA(),FU281)</f>
        <v>0</v>
      </c>
      <c r="FV403">
        <f>IF(OR(FV281="",AND(FV281=FV280,FV281=FV282)),NA(), FV281)</f>
        <v>0</v>
      </c>
      <c r="FW403">
        <f>IF(ISNA(FX403),NA(),FW281)</f>
        <v>0</v>
      </c>
      <c r="FX403">
        <f>IF(OR(FX281="",AND(FX281=FX280,FX281=FX282)),NA(), FX281)</f>
        <v>0</v>
      </c>
      <c r="FY403">
        <f>IF(ISNA(FZ403),NA(),FY281)</f>
        <v>0</v>
      </c>
      <c r="FZ403">
        <f>IF(OR(FZ281="",AND(FZ281=FZ280,FZ281=FZ282)),NA(), FZ281)</f>
        <v>0</v>
      </c>
      <c r="GA403">
        <f>IF(ISNA(GB403),NA(),GA281)</f>
        <v>0</v>
      </c>
      <c r="GB403">
        <f>IF(OR(GB281="",AND(GB281=GB280,GB281=GB282)),NA(), GB281)</f>
        <v>0</v>
      </c>
      <c r="GC403">
        <f>IF(ISNA(GD403),NA(),GC281)</f>
        <v>0</v>
      </c>
      <c r="GD403">
        <f>IF(OR(GD281="",AND(GD281=GD280,GD281=GD282)),NA(), GD281)</f>
        <v>0</v>
      </c>
      <c r="GE403">
        <f>IF(ISNA(GF403),NA(),GE281)</f>
        <v>0</v>
      </c>
      <c r="GF403">
        <f>IF(OR(GF281="",AND(GF281=GF280,GF281=GF282)),NA(), GF281)</f>
        <v>0</v>
      </c>
      <c r="GG403">
        <f>IF(ISNA(GH403),NA(),GG281)</f>
        <v>0</v>
      </c>
      <c r="GH403">
        <f>IF(OR(GH281="",AND(GH281=GH280,GH281=GH282)),NA(), GH281)</f>
        <v>0</v>
      </c>
      <c r="GI403">
        <f>IF(ISNA(GJ403),NA(),GI281)</f>
        <v>0</v>
      </c>
      <c r="GJ403">
        <f>IF(OR(GJ281="",AND(GJ281=GJ280,GJ281=GJ282)),NA(), GJ281)</f>
        <v>0</v>
      </c>
      <c r="GK403">
        <f>IF(ISNA(GL403),NA(),GK281)</f>
        <v>0</v>
      </c>
      <c r="GL403">
        <f>IF(OR(GL281="",AND(GL281=GL280,GL281=GL282)),NA(), GL281)</f>
        <v>0</v>
      </c>
      <c r="GM403">
        <f>IF(ISNA(GN403),NA(),GM281)</f>
        <v>0</v>
      </c>
      <c r="GN403">
        <f>IF(OR(GN281="",AND(GN281=GN280,GN281=GN282)),NA(), GN281)</f>
        <v>0</v>
      </c>
      <c r="GO403">
        <f>IF(ISNA(GP403),NA(),GO281)</f>
        <v>0</v>
      </c>
      <c r="GP403">
        <f>IF(OR(GP281="",AND(GP281=GP280,GP281=GP282)),NA(), GP281)</f>
        <v>0</v>
      </c>
      <c r="GQ403">
        <f>IF(ISNA(GR403),NA(),GQ281)</f>
        <v>0</v>
      </c>
      <c r="GR403">
        <f>IF(OR(GR281="",AND(GR281=GR280,GR281=GR282)),NA(), GR281)</f>
        <v>0</v>
      </c>
      <c r="GS403">
        <f>IF(ISNA(GT403),NA(),GS281)</f>
        <v>0</v>
      </c>
      <c r="GT403">
        <f>IF(OR(GT281="",AND(GT281=GT280,GT281=GT282)),NA(), GT281)</f>
        <v>0</v>
      </c>
      <c r="GU403">
        <f>IF(ISNA(GV403),NA(),GU281)</f>
        <v>0</v>
      </c>
      <c r="GV403">
        <f>IF(OR(GV281="",AND(GV281=GV280,GV281=GV282)),NA(), GV281)</f>
        <v>0</v>
      </c>
      <c r="GW403">
        <f>IF(ISNA(GX403),NA(),GW281)</f>
        <v>0</v>
      </c>
      <c r="GX403">
        <f>IF(OR(GX281="",AND(GX281=GX280,GX281=GX282)),NA(), GX281)</f>
        <v>0</v>
      </c>
      <c r="GY403">
        <f>IF(ISNA(GZ403),NA(),GY281)</f>
        <v>0</v>
      </c>
      <c r="GZ403">
        <f>IF(OR(GZ281="",AND(GZ281=GZ280,GZ281=GZ282)),NA(), GZ281)</f>
        <v>0</v>
      </c>
      <c r="HA403">
        <f>IF(ISNA(HB403),NA(),HA281)</f>
        <v>0</v>
      </c>
      <c r="HB403">
        <f>IF(OR(HB281="",AND(HB281=HB280,HB281=HB282)),NA(), HB281)</f>
        <v>0</v>
      </c>
      <c r="HC403">
        <f>IF(ISNA(HD403),NA(),HC281)</f>
        <v>0</v>
      </c>
      <c r="HD403">
        <f>IF(OR(HD281="",AND(HD281=HD280,HD281=HD282)),NA(), HD281)</f>
        <v>0</v>
      </c>
      <c r="HE403">
        <f>IF(ISNA(HF403),NA(),HE281)</f>
        <v>0</v>
      </c>
      <c r="HF403">
        <f>IF(OR(HF281="",AND(HF281=HF280,HF281=HF282)),NA(), HF281)</f>
        <v>0</v>
      </c>
      <c r="HG403">
        <f>IF(ISNA(HH403),NA(),HG281)</f>
        <v>0</v>
      </c>
      <c r="HH403">
        <f>IF(OR(HH281="",AND(HH281=HH280,HH281=HH282)),NA(), HH281)</f>
        <v>0</v>
      </c>
      <c r="HI403">
        <f>IF(ISNA(HJ403),NA(),HI281)</f>
        <v>0</v>
      </c>
      <c r="HJ403">
        <f>IF(OR(HJ281="",AND(HJ281=HJ280,HJ281=HJ282)),NA(), HJ281)</f>
        <v>0</v>
      </c>
      <c r="HK403">
        <f>IF(ISNA(HL403),NA(),HK281)</f>
        <v>0</v>
      </c>
      <c r="HL403">
        <f>IF(OR(HL281="",AND(HL281=HL280,HL281=HL282)),NA(), HL281)</f>
        <v>0</v>
      </c>
      <c r="HM403">
        <f>IF(ISNA(HN403),NA(),HM281)</f>
        <v>0</v>
      </c>
      <c r="HN403">
        <f>IF(OR(HN281="",AND(HN281=HN280,HN281=HN282)),NA(), HN281)</f>
        <v>0</v>
      </c>
      <c r="HO403">
        <f>IF(ISNA(HP403),NA(),HO281)</f>
        <v>0</v>
      </c>
      <c r="HP403">
        <f>IF(OR(HP281="",AND(HP281=HP280,HP281=HP282)),NA(), HP281)</f>
        <v>0</v>
      </c>
      <c r="HQ403">
        <f>IF(ISNA(HR403),NA(),HQ281)</f>
        <v>0</v>
      </c>
      <c r="HR403">
        <f>IF(OR(HR281="",AND(HR281=HR280,HR281=HR282)),NA(), HR281)</f>
        <v>0</v>
      </c>
      <c r="HS403">
        <f>IF(ISNA(HT403),NA(),HS281)</f>
        <v>0</v>
      </c>
      <c r="HT403">
        <f>IF(OR(HT281="",AND(HT281=HT280,HT281=HT282)),NA(), HT281)</f>
        <v>0</v>
      </c>
      <c r="HU403">
        <f>IF(ISNA(HV403),NA(),HU281)</f>
        <v>0</v>
      </c>
      <c r="HV403">
        <f>IF(OR(HV281="",AND(HV281=HV280,HV281=HV282)),NA(), HV281)</f>
        <v>0</v>
      </c>
      <c r="HW403">
        <f>IF(ISNA(HX403),NA(),HW281)</f>
        <v>0</v>
      </c>
      <c r="HX403">
        <f>IF(OR(HX281="",AND(HX281=HX280,HX281=HX282)),NA(), HX281)</f>
        <v>0</v>
      </c>
      <c r="HY403">
        <f>IF(ISNA(HZ403),NA(),HY281)</f>
        <v>0</v>
      </c>
      <c r="HZ403">
        <f>IF(OR(HZ281="",AND(HZ281=HZ280,HZ281=HZ282)),NA(), HZ281)</f>
        <v>0</v>
      </c>
      <c r="IA403">
        <f>IF(ISNA(IB403),NA(),IA281)</f>
        <v>0</v>
      </c>
      <c r="IB403">
        <f>IF(OR(IB281="",AND(IB281=IB280,IB281=IB282)),NA(), IB281)</f>
        <v>0</v>
      </c>
      <c r="IC403">
        <f>IF(ISNA(ID403),NA(),IC281)</f>
        <v>0</v>
      </c>
      <c r="ID403">
        <f>IF(OR(ID281="",AND(ID281=ID280,ID281=ID282)),NA(), ID281)</f>
        <v>0</v>
      </c>
      <c r="IE403">
        <f>IF(ISNA(IF403),NA(),IE281)</f>
        <v>0</v>
      </c>
      <c r="IF403">
        <f>IF(OR(IF281="",AND(IF281=IF280,IF281=IF282)),NA(), IF281)</f>
        <v>0</v>
      </c>
      <c r="IG403">
        <f>IF(ISNA(IH403),NA(),IG281)</f>
        <v>0</v>
      </c>
      <c r="IH403">
        <f>IF(OR(IH281="",AND(IH281=IH280,IH281=IH282)),NA(), IH281)</f>
        <v>0</v>
      </c>
      <c r="II403">
        <f>IF(ISNA(IJ403),NA(),II281)</f>
        <v>0</v>
      </c>
      <c r="IJ403">
        <f>IF(OR(IJ281="",AND(IJ281=IJ280,IJ281=IJ282)),NA(), IJ281)</f>
        <v>0</v>
      </c>
      <c r="IK403">
        <f>IF(ISNA(IL403),NA(),IK281)</f>
        <v>0</v>
      </c>
      <c r="IL403">
        <f>IF(OR(IL281="",AND(IL281=IL280,IL281=IL282)),NA(), IL281)</f>
        <v>0</v>
      </c>
      <c r="IM403">
        <f>IF(ISNA(IN403),NA(),IM281)</f>
        <v>0</v>
      </c>
      <c r="IN403">
        <f>IF(OR(IN281="",AND(IN281=IN280,IN281=IN282)),NA(), IN281)</f>
        <v>0</v>
      </c>
      <c r="IO403">
        <f>IF(ISNA(IP403),NA(),IO281)</f>
        <v>0</v>
      </c>
      <c r="IP403">
        <f>IF(OR(IP281="",AND(IP281=IP280,IP281=IP282)),NA(), IP281)</f>
        <v>0</v>
      </c>
      <c r="IQ403">
        <f>IF(ISNA(IR403),NA(),IQ281)</f>
        <v>0</v>
      </c>
      <c r="IR403">
        <f>IF(OR(IR281="",AND(IR281=IR280,IR281=IR282)),NA(), IR281)</f>
        <v>0</v>
      </c>
      <c r="IS403">
        <f>IF(ISNA(IT403),NA(),IS281)</f>
        <v>0</v>
      </c>
      <c r="IT403">
        <f>IF(OR(IT281="",AND(IT281=IT280,IT281=IT282)),NA(), IT281)</f>
        <v>0</v>
      </c>
      <c r="IU403">
        <f>IF(ISNA(IV403),NA(),IU281)</f>
        <v>0</v>
      </c>
      <c r="IV403">
        <f>IF(OR(IV281="",AND(IV281=IV280,IV281=IV282)),NA(), IV281)</f>
        <v>0</v>
      </c>
      <c r="IW403">
        <f>IF(ISNA(IX403),NA(),IW281)</f>
        <v>0</v>
      </c>
      <c r="IX403">
        <f>IF(OR(IX281="",AND(IX281=IX280,IX281=IX282)),NA(), IX281)</f>
        <v>0</v>
      </c>
      <c r="IY403">
        <f>IF(ISNA(IZ403),NA(),IY281)</f>
        <v>0</v>
      </c>
      <c r="IZ403">
        <f>IF(OR(IZ281="",AND(IZ281=IZ280,IZ281=IZ282)),NA(), IZ281)</f>
        <v>0</v>
      </c>
      <c r="JA403">
        <f>IF(ISNA(JB403),NA(),JA281)</f>
        <v>0</v>
      </c>
      <c r="JB403">
        <f>IF(OR(JB281="",AND(JB281=JB280,JB281=JB282)),NA(), JB281)</f>
        <v>0</v>
      </c>
      <c r="JC403">
        <f>IF(ISNA(JD403),NA(),JC281)</f>
        <v>0</v>
      </c>
      <c r="JD403">
        <f>IF(OR(JD281="",AND(JD281=JD280,JD281=JD282)),NA(), JD281)</f>
        <v>0</v>
      </c>
      <c r="JE403">
        <f>IF(ISNA(JF403),NA(),JE281)</f>
        <v>0</v>
      </c>
      <c r="JF403">
        <f>IF(OR(JF281="",AND(JF281=JF280,JF281=JF282)),NA(), JF281)</f>
        <v>0</v>
      </c>
      <c r="JG403">
        <f>IF(ISNA(JH403),NA(),JG281)</f>
        <v>0</v>
      </c>
      <c r="JH403">
        <f>IF(OR(JH281="",AND(JH281=JH280,JH281=JH282)),NA(), JH281)</f>
        <v>0</v>
      </c>
      <c r="JI403">
        <f>IF(ISNA(JJ403),NA(),JI281)</f>
        <v>0</v>
      </c>
      <c r="JJ403">
        <f>IF(OR(JJ281="",AND(JJ281=JJ280,JJ281=JJ282)),NA(), JJ281)</f>
        <v>0</v>
      </c>
    </row>
    <row r="404" spans="5:270">
      <c r="E404">
        <f>IF(ISNA(F404),NA(),E282)</f>
        <v>0</v>
      </c>
      <c r="F404">
        <f>IF(OR(F282="",AND(F282=F281,F282=F283)),NA(), F282)</f>
        <v>0</v>
      </c>
      <c r="G404">
        <f>IF(ISNA(H404),NA(),G282)</f>
        <v>0</v>
      </c>
      <c r="H404">
        <f>IF(OR(H282="",AND(H282=H281,H282=H283)),NA(), H282)</f>
        <v>0</v>
      </c>
      <c r="I404">
        <f>IF(ISNA(J404),NA(),I282)</f>
        <v>0</v>
      </c>
      <c r="J404">
        <f>IF(OR(J282="",AND(J282=J281,J282=J283)),NA(), J282)</f>
        <v>0</v>
      </c>
      <c r="K404">
        <f>IF(ISNA(L404),NA(),K282)</f>
        <v>0</v>
      </c>
      <c r="L404">
        <f>IF(OR(L282="",AND(L282=L281,L282=L283)),NA(), L282)</f>
        <v>0</v>
      </c>
      <c r="M404">
        <f>IF(ISNA(N404),NA(),M282)</f>
        <v>0</v>
      </c>
      <c r="N404">
        <f>IF(OR(N282="",AND(N282=N281,N282=N283)),NA(), N282)</f>
        <v>0</v>
      </c>
      <c r="O404">
        <f>IF(ISNA(P404),NA(),O282)</f>
        <v>0</v>
      </c>
      <c r="P404">
        <f>IF(OR(P282="",AND(P282=P281,P282=P283)),NA(), P282)</f>
        <v>0</v>
      </c>
      <c r="Q404">
        <f>IF(ISNA(R404),NA(),Q282)</f>
        <v>0</v>
      </c>
      <c r="R404">
        <f>IF(OR(R282="",AND(R282=R281,R282=R283)),NA(), R282)</f>
        <v>0</v>
      </c>
      <c r="S404">
        <f>IF(ISNA(T404),NA(),S282)</f>
        <v>0</v>
      </c>
      <c r="T404">
        <f>IF(OR(T282="",AND(T282=T281,T282=T283)),NA(), T282)</f>
        <v>0</v>
      </c>
      <c r="U404">
        <f>IF(ISNA(V404),NA(),U282)</f>
        <v>0</v>
      </c>
      <c r="V404">
        <f>IF(OR(V282="",AND(V282=V281,V282=V283)),NA(), V282)</f>
        <v>0</v>
      </c>
      <c r="W404">
        <f>IF(ISNA(X404),NA(),W282)</f>
        <v>0</v>
      </c>
      <c r="X404">
        <f>IF(OR(X282="",AND(X282=X281,X282=X283)),NA(), X282)</f>
        <v>0</v>
      </c>
      <c r="Y404">
        <f>IF(ISNA(Z404),NA(),Y282)</f>
        <v>0</v>
      </c>
      <c r="Z404">
        <f>IF(OR(Z282="",AND(Z282=Z281,Z282=Z283)),NA(), Z282)</f>
        <v>0</v>
      </c>
      <c r="AA404">
        <f>IF(ISNA(AB404),NA(),AA282)</f>
        <v>0</v>
      </c>
      <c r="AB404">
        <f>IF(OR(AB282="",AND(AB282=AB281,AB282=AB283)),NA(), AB282)</f>
        <v>0</v>
      </c>
      <c r="AC404">
        <f>IF(ISNA(AD404),NA(),AC282)</f>
        <v>0</v>
      </c>
      <c r="AD404">
        <f>IF(OR(AD282="",AND(AD282=AD281,AD282=AD283)),NA(), AD282)</f>
        <v>0</v>
      </c>
      <c r="AE404">
        <f>IF(ISNA(AF404),NA(),AE282)</f>
        <v>0</v>
      </c>
      <c r="AF404">
        <f>IF(OR(AF282="",AND(AF282=AF281,AF282=AF283)),NA(), AF282)</f>
        <v>0</v>
      </c>
      <c r="AG404">
        <f>IF(ISNA(AH404),NA(),AG282)</f>
        <v>0</v>
      </c>
      <c r="AH404">
        <f>IF(OR(AH282="",AND(AH282=AH281,AH282=AH283)),NA(), AH282)</f>
        <v>0</v>
      </c>
      <c r="AI404">
        <f>IF(ISNA(AJ404),NA(),AI282)</f>
        <v>0</v>
      </c>
      <c r="AJ404">
        <f>IF(OR(AJ282="",AND(AJ282=AJ281,AJ282=AJ283)),NA(), AJ282)</f>
        <v>0</v>
      </c>
      <c r="AK404">
        <f>IF(ISNA(AL404),NA(),AK282)</f>
        <v>0</v>
      </c>
      <c r="AL404">
        <f>IF(OR(AL282="",AND(AL282=AL281,AL282=AL283)),NA(), AL282)</f>
        <v>0</v>
      </c>
      <c r="AM404">
        <f>IF(ISNA(AN404),NA(),AM282)</f>
        <v>0</v>
      </c>
      <c r="AN404">
        <f>IF(OR(AN282="",AND(AN282=AN281,AN282=AN283)),NA(), AN282)</f>
        <v>0</v>
      </c>
      <c r="AO404">
        <f>IF(ISNA(AP404),NA(),AO282)</f>
        <v>0</v>
      </c>
      <c r="AP404">
        <f>IF(OR(AP282="",AND(AP282=AP281,AP282=AP283)),NA(), AP282)</f>
        <v>0</v>
      </c>
      <c r="AQ404">
        <f>IF(ISNA(AR404),NA(),AQ282)</f>
        <v>0</v>
      </c>
      <c r="AR404">
        <f>IF(OR(AR282="",AND(AR282=AR281,AR282=AR283)),NA(), AR282)</f>
        <v>0</v>
      </c>
      <c r="AS404">
        <f>IF(ISNA(AT404),NA(),AS282)</f>
        <v>0</v>
      </c>
      <c r="AT404">
        <f>IF(OR(AT282="",AND(AT282=AT281,AT282=AT283)),NA(), AT282)</f>
        <v>0</v>
      </c>
      <c r="AU404">
        <f>IF(ISNA(AV404),NA(),AU282)</f>
        <v>0</v>
      </c>
      <c r="AV404">
        <f>IF(OR(AV282="",AND(AV282=AV281,AV282=AV283)),NA(), AV282)</f>
        <v>0</v>
      </c>
      <c r="AW404">
        <f>IF(ISNA(AX404),NA(),AW282)</f>
        <v>0</v>
      </c>
      <c r="AX404">
        <f>IF(OR(AX282="",AND(AX282=AX281,AX282=AX283)),NA(), AX282)</f>
        <v>0</v>
      </c>
      <c r="AY404">
        <f>IF(ISNA(AZ404),NA(),AY282)</f>
        <v>0</v>
      </c>
      <c r="AZ404">
        <f>IF(OR(AZ282="",AND(AZ282=AZ281,AZ282=AZ283)),NA(), AZ282)</f>
        <v>0</v>
      </c>
      <c r="BA404">
        <f>IF(ISNA(BB404),NA(),BA282)</f>
        <v>0</v>
      </c>
      <c r="BB404">
        <f>IF(OR(BB282="",AND(BB282=BB281,BB282=BB283)),NA(), BB282)</f>
        <v>0</v>
      </c>
      <c r="BC404">
        <f>IF(ISNA(BD404),NA(),BC282)</f>
        <v>0</v>
      </c>
      <c r="BD404">
        <f>IF(OR(BD282="",AND(BD282=BD281,BD282=BD283)),NA(), BD282)</f>
        <v>0</v>
      </c>
      <c r="BE404">
        <f>IF(ISNA(BF404),NA(),BE282)</f>
        <v>0</v>
      </c>
      <c r="BF404">
        <f>IF(OR(BF282="",AND(BF282=BF281,BF282=BF283)),NA(), BF282)</f>
        <v>0</v>
      </c>
      <c r="BG404">
        <f>IF(ISNA(BH404),NA(),BG282)</f>
        <v>0</v>
      </c>
      <c r="BH404">
        <f>IF(OR(BH282="",AND(BH282=BH281,BH282=BH283)),NA(), BH282)</f>
        <v>0</v>
      </c>
      <c r="BI404">
        <f>IF(ISNA(BJ404),NA(),BI282)</f>
        <v>0</v>
      </c>
      <c r="BJ404">
        <f>IF(OR(BJ282="",AND(BJ282=BJ281,BJ282=BJ283)),NA(), BJ282)</f>
        <v>0</v>
      </c>
      <c r="BK404">
        <f>IF(ISNA(BL404),NA(),BK282)</f>
        <v>0</v>
      </c>
      <c r="BL404">
        <f>IF(OR(BL282="",AND(BL282=BL281,BL282=BL283)),NA(), BL282)</f>
        <v>0</v>
      </c>
      <c r="BM404">
        <f>IF(ISNA(BN404),NA(),BM282)</f>
        <v>0</v>
      </c>
      <c r="BN404">
        <f>IF(OR(BN282="",AND(BN282=BN281,BN282=BN283)),NA(), BN282)</f>
        <v>0</v>
      </c>
      <c r="BO404">
        <f>IF(ISNA(BP404),NA(),BO282)</f>
        <v>0</v>
      </c>
      <c r="BP404">
        <f>IF(OR(BP282="",AND(BP282=BP281,BP282=BP283)),NA(), BP282)</f>
        <v>0</v>
      </c>
      <c r="BQ404">
        <f>IF(ISNA(BR404),NA(),BQ282)</f>
        <v>0</v>
      </c>
      <c r="BR404">
        <f>IF(OR(BR282="",AND(BR282=BR281,BR282=BR283)),NA(), BR282)</f>
        <v>0</v>
      </c>
      <c r="BS404">
        <f>IF(ISNA(BT404),NA(),BS282)</f>
        <v>0</v>
      </c>
      <c r="BT404">
        <f>IF(OR(BT282="",AND(BT282=BT281,BT282=BT283)),NA(), BT282)</f>
        <v>0</v>
      </c>
      <c r="BU404">
        <f>IF(ISNA(BV404),NA(),BU282)</f>
        <v>0</v>
      </c>
      <c r="BV404">
        <f>IF(OR(BV282="",AND(BV282=BV281,BV282=BV283)),NA(), BV282)</f>
        <v>0</v>
      </c>
      <c r="BW404">
        <f>IF(ISNA(BX404),NA(),BW282)</f>
        <v>0</v>
      </c>
      <c r="BX404">
        <f>IF(OR(BX282="",AND(BX282=BX281,BX282=BX283)),NA(), BX282)</f>
        <v>0</v>
      </c>
      <c r="BY404">
        <f>IF(ISNA(BZ404),NA(),BY282)</f>
        <v>0</v>
      </c>
      <c r="BZ404">
        <f>IF(OR(BZ282="",AND(BZ282=BZ281,BZ282=BZ283)),NA(), BZ282)</f>
        <v>0</v>
      </c>
      <c r="CA404">
        <f>IF(ISNA(CB404),NA(),CA282)</f>
        <v>0</v>
      </c>
      <c r="CB404">
        <f>IF(OR(CB282="",AND(CB282=CB281,CB282=CB283)),NA(), CB282)</f>
        <v>0</v>
      </c>
      <c r="CC404">
        <f>IF(ISNA(CD404),NA(),CC282)</f>
        <v>0</v>
      </c>
      <c r="CD404">
        <f>IF(OR(CD282="",AND(CD282=CD281,CD282=CD283)),NA(), CD282)</f>
        <v>0</v>
      </c>
      <c r="CE404">
        <f>IF(ISNA(CF404),NA(),CE282)</f>
        <v>0</v>
      </c>
      <c r="CF404">
        <f>IF(OR(CF282="",AND(CF282=CF281,CF282=CF283)),NA(), CF282)</f>
        <v>0</v>
      </c>
      <c r="CG404">
        <f>IF(ISNA(CH404),NA(),CG282)</f>
        <v>0</v>
      </c>
      <c r="CH404">
        <f>IF(OR(CH282="",AND(CH282=CH281,CH282=CH283)),NA(), CH282)</f>
        <v>0</v>
      </c>
      <c r="CI404">
        <f>IF(ISNA(CJ404),NA(),CI282)</f>
        <v>0</v>
      </c>
      <c r="CJ404">
        <f>IF(OR(CJ282="",AND(CJ282=CJ281,CJ282=CJ283)),NA(), CJ282)</f>
        <v>0</v>
      </c>
      <c r="CK404">
        <f>IF(ISNA(CL404),NA(),CK282)</f>
        <v>0</v>
      </c>
      <c r="CL404">
        <f>IF(OR(CL282="",AND(CL282=CL281,CL282=CL283)),NA(), CL282)</f>
        <v>0</v>
      </c>
      <c r="CM404">
        <f>IF(ISNA(CN404),NA(),CM282)</f>
        <v>0</v>
      </c>
      <c r="CN404">
        <f>IF(OR(CN282="",AND(CN282=CN281,CN282=CN283)),NA(), CN282)</f>
        <v>0</v>
      </c>
      <c r="CO404">
        <f>IF(ISNA(CP404),NA(),CO282)</f>
        <v>0</v>
      </c>
      <c r="CP404">
        <f>IF(OR(CP282="",AND(CP282=CP281,CP282=CP283)),NA(), CP282)</f>
        <v>0</v>
      </c>
      <c r="CQ404">
        <f>IF(ISNA(CR404),NA(),CQ282)</f>
        <v>0</v>
      </c>
      <c r="CR404">
        <f>IF(OR(CR282="",AND(CR282=CR281,CR282=CR283)),NA(), CR282)</f>
        <v>0</v>
      </c>
      <c r="CS404">
        <f>IF(ISNA(CT404),NA(),CS282)</f>
        <v>0</v>
      </c>
      <c r="CT404">
        <f>IF(OR(CT282="",AND(CT282=CT281,CT282=CT283)),NA(), CT282)</f>
        <v>0</v>
      </c>
      <c r="CU404">
        <f>IF(ISNA(CV404),NA(),CU282)</f>
        <v>0</v>
      </c>
      <c r="CV404">
        <f>IF(OR(CV282="",AND(CV282=CV281,CV282=CV283)),NA(), CV282)</f>
        <v>0</v>
      </c>
      <c r="CW404">
        <f>IF(ISNA(CX404),NA(),CW282)</f>
        <v>0</v>
      </c>
      <c r="CX404">
        <f>IF(OR(CX282="",AND(CX282=CX281,CX282=CX283)),NA(), CX282)</f>
        <v>0</v>
      </c>
      <c r="CY404">
        <f>IF(ISNA(CZ404),NA(),CY282)</f>
        <v>0</v>
      </c>
      <c r="CZ404">
        <f>IF(OR(CZ282="",AND(CZ282=CZ281,CZ282=CZ283)),NA(), CZ282)</f>
        <v>0</v>
      </c>
      <c r="DA404">
        <f>IF(ISNA(DB404),NA(),DA282)</f>
        <v>0</v>
      </c>
      <c r="DB404">
        <f>IF(OR(DB282="",AND(DB282=DB281,DB282=DB283)),NA(), DB282)</f>
        <v>0</v>
      </c>
      <c r="DC404">
        <f>IF(ISNA(DD404),NA(),DC282)</f>
        <v>0</v>
      </c>
      <c r="DD404">
        <f>IF(OR(DD282="",AND(DD282=DD281,DD282=DD283)),NA(), DD282)</f>
        <v>0</v>
      </c>
      <c r="DE404">
        <f>IF(ISNA(DF404),NA(),DE282)</f>
        <v>0</v>
      </c>
      <c r="DF404">
        <f>IF(OR(DF282="",AND(DF282=DF281,DF282=DF283)),NA(), DF282)</f>
        <v>0</v>
      </c>
      <c r="DG404">
        <f>IF(ISNA(DH404),NA(),DG282)</f>
        <v>0</v>
      </c>
      <c r="DH404">
        <f>IF(OR(DH282="",AND(DH282=DH281,DH282=DH283)),NA(), DH282)</f>
        <v>0</v>
      </c>
      <c r="DI404">
        <f>IF(ISNA(DJ404),NA(),DI282)</f>
        <v>0</v>
      </c>
      <c r="DJ404">
        <f>IF(OR(DJ282="",AND(DJ282=DJ281,DJ282=DJ283)),NA(), DJ282)</f>
        <v>0</v>
      </c>
      <c r="DK404">
        <f>IF(ISNA(DL404),NA(),DK282)</f>
        <v>0</v>
      </c>
      <c r="DL404">
        <f>IF(OR(DL282="",AND(DL282=DL281,DL282=DL283)),NA(), DL282)</f>
        <v>0</v>
      </c>
      <c r="DM404">
        <f>IF(ISNA(DN404),NA(),DM282)</f>
        <v>0</v>
      </c>
      <c r="DN404">
        <f>IF(OR(DN282="",AND(DN282=DN281,DN282=DN283)),NA(), DN282)</f>
        <v>0</v>
      </c>
      <c r="DO404">
        <f>IF(ISNA(DP404),NA(),DO282)</f>
        <v>0</v>
      </c>
      <c r="DP404">
        <f>IF(OR(DP282="",AND(DP282=DP281,DP282=DP283)),NA(), DP282)</f>
        <v>0</v>
      </c>
      <c r="DQ404">
        <f>IF(ISNA(DR404),NA(),DQ282)</f>
        <v>0</v>
      </c>
      <c r="DR404">
        <f>IF(OR(DR282="",AND(DR282=DR281,DR282=DR283)),NA(), DR282)</f>
        <v>0</v>
      </c>
      <c r="DS404">
        <f>IF(ISNA(DT404),NA(),DS282)</f>
        <v>0</v>
      </c>
      <c r="DT404">
        <f>IF(OR(DT282="",AND(DT282=DT281,DT282=DT283)),NA(), DT282)</f>
        <v>0</v>
      </c>
      <c r="DU404">
        <f>IF(ISNA(DV404),NA(),DU282)</f>
        <v>0</v>
      </c>
      <c r="DV404">
        <f>IF(OR(DV282="",AND(DV282=DV281,DV282=DV283)),NA(), DV282)</f>
        <v>0</v>
      </c>
      <c r="DW404">
        <f>IF(ISNA(DX404),NA(),DW282)</f>
        <v>0</v>
      </c>
      <c r="DX404">
        <f>IF(OR(DX282="",AND(DX282=DX281,DX282=DX283)),NA(), DX282)</f>
        <v>0</v>
      </c>
      <c r="DY404">
        <f>IF(ISNA(DZ404),NA(),DY282)</f>
        <v>0</v>
      </c>
      <c r="DZ404">
        <f>IF(OR(DZ282="",AND(DZ282=DZ281,DZ282=DZ283)),NA(), DZ282)</f>
        <v>0</v>
      </c>
      <c r="EA404">
        <f>IF(ISNA(EB404),NA(),EA282)</f>
        <v>0</v>
      </c>
      <c r="EB404">
        <f>IF(OR(EB282="",AND(EB282=EB281,EB282=EB283)),NA(), EB282)</f>
        <v>0</v>
      </c>
      <c r="EC404">
        <f>IF(ISNA(ED404),NA(),EC282)</f>
        <v>0</v>
      </c>
      <c r="ED404">
        <f>IF(OR(ED282="",AND(ED282=ED281,ED282=ED283)),NA(), ED282)</f>
        <v>0</v>
      </c>
      <c r="EE404">
        <f>IF(ISNA(EF404),NA(),EE282)</f>
        <v>0</v>
      </c>
      <c r="EF404">
        <f>IF(OR(EF282="",AND(EF282=EF281,EF282=EF283)),NA(), EF282)</f>
        <v>0</v>
      </c>
      <c r="EI404">
        <f>IF(ISNA(EJ404),NA(),EI282)</f>
        <v>0</v>
      </c>
      <c r="EJ404">
        <f>IF(OR(EJ282="",AND(EJ282=EJ281,EJ282=EJ283)),NA(), EJ282)</f>
        <v>0</v>
      </c>
      <c r="EK404">
        <f>IF(ISNA(EL404),NA(),EK282)</f>
        <v>0</v>
      </c>
      <c r="EL404">
        <f>IF(OR(EL282="",AND(EL282=EL281,EL282=EL283)),NA(), EL282)</f>
        <v>0</v>
      </c>
      <c r="EM404">
        <f>IF(ISNA(EN404),NA(),EM282)</f>
        <v>0</v>
      </c>
      <c r="EN404">
        <f>IF(OR(EN282="",AND(EN282=EN281,EN282=EN283)),NA(), EN282)</f>
        <v>0</v>
      </c>
      <c r="EO404">
        <f>IF(ISNA(EP404),NA(),EO282)</f>
        <v>0</v>
      </c>
      <c r="EP404">
        <f>IF(OR(EP282="",AND(EP282=EP281,EP282=EP283)),NA(), EP282)</f>
        <v>0</v>
      </c>
      <c r="EQ404">
        <f>IF(ISNA(ER404),NA(),EQ282)</f>
        <v>0</v>
      </c>
      <c r="ER404">
        <f>IF(OR(ER282="",AND(ER282=ER281,ER282=ER283)),NA(), ER282)</f>
        <v>0</v>
      </c>
      <c r="ES404">
        <f>IF(ISNA(ET404),NA(),ES282)</f>
        <v>0</v>
      </c>
      <c r="ET404">
        <f>IF(OR(ET282="",AND(ET282=ET281,ET282=ET283)),NA(), ET282)</f>
        <v>0</v>
      </c>
      <c r="EU404">
        <f>IF(ISNA(EV404),NA(),EU282)</f>
        <v>0</v>
      </c>
      <c r="EV404">
        <f>IF(OR(EV282="",AND(EV282=EV281,EV282=EV283)),NA(), EV282)</f>
        <v>0</v>
      </c>
      <c r="EW404">
        <f>IF(ISNA(EX404),NA(),EW282)</f>
        <v>0</v>
      </c>
      <c r="EX404">
        <f>IF(OR(EX282="",AND(EX282=EX281,EX282=EX283)),NA(), EX282)</f>
        <v>0</v>
      </c>
      <c r="EY404">
        <f>IF(ISNA(EZ404),NA(),EY282)</f>
        <v>0</v>
      </c>
      <c r="EZ404">
        <f>IF(OR(EZ282="",AND(EZ282=EZ281,EZ282=EZ283)),NA(), EZ282)</f>
        <v>0</v>
      </c>
      <c r="FA404">
        <f>IF(ISNA(FB404),NA(),FA282)</f>
        <v>0</v>
      </c>
      <c r="FB404">
        <f>IF(OR(FB282="",AND(FB282=FB281,FB282=FB283)),NA(), FB282)</f>
        <v>0</v>
      </c>
      <c r="FC404">
        <f>IF(ISNA(FD404),NA(),FC282)</f>
        <v>0</v>
      </c>
      <c r="FD404">
        <f>IF(OR(FD282="",AND(FD282=FD281,FD282=FD283)),NA(), FD282)</f>
        <v>0</v>
      </c>
      <c r="FE404">
        <f>IF(ISNA(FF404),NA(),FE282)</f>
        <v>0</v>
      </c>
      <c r="FF404">
        <f>IF(OR(FF282="",AND(FF282=FF281,FF282=FF283)),NA(), FF282)</f>
        <v>0</v>
      </c>
      <c r="FG404">
        <f>IF(ISNA(FH404),NA(),FG282)</f>
        <v>0</v>
      </c>
      <c r="FH404">
        <f>IF(OR(FH282="",AND(FH282=FH281,FH282=FH283)),NA(), FH282)</f>
        <v>0</v>
      </c>
      <c r="FI404">
        <f>IF(ISNA(FJ404),NA(),FI282)</f>
        <v>0</v>
      </c>
      <c r="FJ404">
        <f>IF(OR(FJ282="",AND(FJ282=FJ281,FJ282=FJ283)),NA(), FJ282)</f>
        <v>0</v>
      </c>
      <c r="FK404">
        <f>IF(ISNA(FL404),NA(),FK282)</f>
        <v>0</v>
      </c>
      <c r="FL404">
        <f>IF(OR(FL282="",AND(FL282=FL281,FL282=FL283)),NA(), FL282)</f>
        <v>0</v>
      </c>
      <c r="FM404">
        <f>IF(ISNA(FN404),NA(),FM282)</f>
        <v>0</v>
      </c>
      <c r="FN404">
        <f>IF(OR(FN282="",AND(FN282=FN281,FN282=FN283)),NA(), FN282)</f>
        <v>0</v>
      </c>
      <c r="FO404">
        <f>IF(ISNA(FP404),NA(),FO282)</f>
        <v>0</v>
      </c>
      <c r="FP404">
        <f>IF(OR(FP282="",AND(FP282=FP281,FP282=FP283)),NA(), FP282)</f>
        <v>0</v>
      </c>
      <c r="FQ404">
        <f>IF(ISNA(FR404),NA(),FQ282)</f>
        <v>0</v>
      </c>
      <c r="FR404">
        <f>IF(OR(FR282="",AND(FR282=FR281,FR282=FR283)),NA(), FR282)</f>
        <v>0</v>
      </c>
      <c r="FS404">
        <f>IF(ISNA(FT404),NA(),FS282)</f>
        <v>0</v>
      </c>
      <c r="FT404">
        <f>IF(OR(FT282="",AND(FT282=FT281,FT282=FT283)),NA(), FT282)</f>
        <v>0</v>
      </c>
      <c r="FU404">
        <f>IF(ISNA(FV404),NA(),FU282)</f>
        <v>0</v>
      </c>
      <c r="FV404">
        <f>IF(OR(FV282="",AND(FV282=FV281,FV282=FV283)),NA(), FV282)</f>
        <v>0</v>
      </c>
      <c r="FW404">
        <f>IF(ISNA(FX404),NA(),FW282)</f>
        <v>0</v>
      </c>
      <c r="FX404">
        <f>IF(OR(FX282="",AND(FX282=FX281,FX282=FX283)),NA(), FX282)</f>
        <v>0</v>
      </c>
      <c r="FY404">
        <f>IF(ISNA(FZ404),NA(),FY282)</f>
        <v>0</v>
      </c>
      <c r="FZ404">
        <f>IF(OR(FZ282="",AND(FZ282=FZ281,FZ282=FZ283)),NA(), FZ282)</f>
        <v>0</v>
      </c>
      <c r="GA404">
        <f>IF(ISNA(GB404),NA(),GA282)</f>
        <v>0</v>
      </c>
      <c r="GB404">
        <f>IF(OR(GB282="",AND(GB282=GB281,GB282=GB283)),NA(), GB282)</f>
        <v>0</v>
      </c>
      <c r="GC404">
        <f>IF(ISNA(GD404),NA(),GC282)</f>
        <v>0</v>
      </c>
      <c r="GD404">
        <f>IF(OR(GD282="",AND(GD282=GD281,GD282=GD283)),NA(), GD282)</f>
        <v>0</v>
      </c>
      <c r="GE404">
        <f>IF(ISNA(GF404),NA(),GE282)</f>
        <v>0</v>
      </c>
      <c r="GF404">
        <f>IF(OR(GF282="",AND(GF282=GF281,GF282=GF283)),NA(), GF282)</f>
        <v>0</v>
      </c>
      <c r="GG404">
        <f>IF(ISNA(GH404),NA(),GG282)</f>
        <v>0</v>
      </c>
      <c r="GH404">
        <f>IF(OR(GH282="",AND(GH282=GH281,GH282=GH283)),NA(), GH282)</f>
        <v>0</v>
      </c>
      <c r="GI404">
        <f>IF(ISNA(GJ404),NA(),GI282)</f>
        <v>0</v>
      </c>
      <c r="GJ404">
        <f>IF(OR(GJ282="",AND(GJ282=GJ281,GJ282=GJ283)),NA(), GJ282)</f>
        <v>0</v>
      </c>
      <c r="GK404">
        <f>IF(ISNA(GL404),NA(),GK282)</f>
        <v>0</v>
      </c>
      <c r="GL404">
        <f>IF(OR(GL282="",AND(GL282=GL281,GL282=GL283)),NA(), GL282)</f>
        <v>0</v>
      </c>
      <c r="GM404">
        <f>IF(ISNA(GN404),NA(),GM282)</f>
        <v>0</v>
      </c>
      <c r="GN404">
        <f>IF(OR(GN282="",AND(GN282=GN281,GN282=GN283)),NA(), GN282)</f>
        <v>0</v>
      </c>
      <c r="GO404">
        <f>IF(ISNA(GP404),NA(),GO282)</f>
        <v>0</v>
      </c>
      <c r="GP404">
        <f>IF(OR(GP282="",AND(GP282=GP281,GP282=GP283)),NA(), GP282)</f>
        <v>0</v>
      </c>
      <c r="GQ404">
        <f>IF(ISNA(GR404),NA(),GQ282)</f>
        <v>0</v>
      </c>
      <c r="GR404">
        <f>IF(OR(GR282="",AND(GR282=GR281,GR282=GR283)),NA(), GR282)</f>
        <v>0</v>
      </c>
      <c r="GS404">
        <f>IF(ISNA(GT404),NA(),GS282)</f>
        <v>0</v>
      </c>
      <c r="GT404">
        <f>IF(OR(GT282="",AND(GT282=GT281,GT282=GT283)),NA(), GT282)</f>
        <v>0</v>
      </c>
      <c r="GU404">
        <f>IF(ISNA(GV404),NA(),GU282)</f>
        <v>0</v>
      </c>
      <c r="GV404">
        <f>IF(OR(GV282="",AND(GV282=GV281,GV282=GV283)),NA(), GV282)</f>
        <v>0</v>
      </c>
      <c r="GW404">
        <f>IF(ISNA(GX404),NA(),GW282)</f>
        <v>0</v>
      </c>
      <c r="GX404">
        <f>IF(OR(GX282="",AND(GX282=GX281,GX282=GX283)),NA(), GX282)</f>
        <v>0</v>
      </c>
      <c r="GY404">
        <f>IF(ISNA(GZ404),NA(),GY282)</f>
        <v>0</v>
      </c>
      <c r="GZ404">
        <f>IF(OR(GZ282="",AND(GZ282=GZ281,GZ282=GZ283)),NA(), GZ282)</f>
        <v>0</v>
      </c>
      <c r="HA404">
        <f>IF(ISNA(HB404),NA(),HA282)</f>
        <v>0</v>
      </c>
      <c r="HB404">
        <f>IF(OR(HB282="",AND(HB282=HB281,HB282=HB283)),NA(), HB282)</f>
        <v>0</v>
      </c>
      <c r="HC404">
        <f>IF(ISNA(HD404),NA(),HC282)</f>
        <v>0</v>
      </c>
      <c r="HD404">
        <f>IF(OR(HD282="",AND(HD282=HD281,HD282=HD283)),NA(), HD282)</f>
        <v>0</v>
      </c>
      <c r="HE404">
        <f>IF(ISNA(HF404),NA(),HE282)</f>
        <v>0</v>
      </c>
      <c r="HF404">
        <f>IF(OR(HF282="",AND(HF282=HF281,HF282=HF283)),NA(), HF282)</f>
        <v>0</v>
      </c>
      <c r="HG404">
        <f>IF(ISNA(HH404),NA(),HG282)</f>
        <v>0</v>
      </c>
      <c r="HH404">
        <f>IF(OR(HH282="",AND(HH282=HH281,HH282=HH283)),NA(), HH282)</f>
        <v>0</v>
      </c>
      <c r="HI404">
        <f>IF(ISNA(HJ404),NA(),HI282)</f>
        <v>0</v>
      </c>
      <c r="HJ404">
        <f>IF(OR(HJ282="",AND(HJ282=HJ281,HJ282=HJ283)),NA(), HJ282)</f>
        <v>0</v>
      </c>
      <c r="HK404">
        <f>IF(ISNA(HL404),NA(),HK282)</f>
        <v>0</v>
      </c>
      <c r="HL404">
        <f>IF(OR(HL282="",AND(HL282=HL281,HL282=HL283)),NA(), HL282)</f>
        <v>0</v>
      </c>
      <c r="HM404">
        <f>IF(ISNA(HN404),NA(),HM282)</f>
        <v>0</v>
      </c>
      <c r="HN404">
        <f>IF(OR(HN282="",AND(HN282=HN281,HN282=HN283)),NA(), HN282)</f>
        <v>0</v>
      </c>
      <c r="HO404">
        <f>IF(ISNA(HP404),NA(),HO282)</f>
        <v>0</v>
      </c>
      <c r="HP404">
        <f>IF(OR(HP282="",AND(HP282=HP281,HP282=HP283)),NA(), HP282)</f>
        <v>0</v>
      </c>
      <c r="HQ404">
        <f>IF(ISNA(HR404),NA(),HQ282)</f>
        <v>0</v>
      </c>
      <c r="HR404">
        <f>IF(OR(HR282="",AND(HR282=HR281,HR282=HR283)),NA(), HR282)</f>
        <v>0</v>
      </c>
      <c r="HS404">
        <f>IF(ISNA(HT404),NA(),HS282)</f>
        <v>0</v>
      </c>
      <c r="HT404">
        <f>IF(OR(HT282="",AND(HT282=HT281,HT282=HT283)),NA(), HT282)</f>
        <v>0</v>
      </c>
      <c r="HU404">
        <f>IF(ISNA(HV404),NA(),HU282)</f>
        <v>0</v>
      </c>
      <c r="HV404">
        <f>IF(OR(HV282="",AND(HV282=HV281,HV282=HV283)),NA(), HV282)</f>
        <v>0</v>
      </c>
      <c r="HW404">
        <f>IF(ISNA(HX404),NA(),HW282)</f>
        <v>0</v>
      </c>
      <c r="HX404">
        <f>IF(OR(HX282="",AND(HX282=HX281,HX282=HX283)),NA(), HX282)</f>
        <v>0</v>
      </c>
      <c r="HY404">
        <f>IF(ISNA(HZ404),NA(),HY282)</f>
        <v>0</v>
      </c>
      <c r="HZ404">
        <f>IF(OR(HZ282="",AND(HZ282=HZ281,HZ282=HZ283)),NA(), HZ282)</f>
        <v>0</v>
      </c>
      <c r="IA404">
        <f>IF(ISNA(IB404),NA(),IA282)</f>
        <v>0</v>
      </c>
      <c r="IB404">
        <f>IF(OR(IB282="",AND(IB282=IB281,IB282=IB283)),NA(), IB282)</f>
        <v>0</v>
      </c>
      <c r="IC404">
        <f>IF(ISNA(ID404),NA(),IC282)</f>
        <v>0</v>
      </c>
      <c r="ID404">
        <f>IF(OR(ID282="",AND(ID282=ID281,ID282=ID283)),NA(), ID282)</f>
        <v>0</v>
      </c>
      <c r="IE404">
        <f>IF(ISNA(IF404),NA(),IE282)</f>
        <v>0</v>
      </c>
      <c r="IF404">
        <f>IF(OR(IF282="",AND(IF282=IF281,IF282=IF283)),NA(), IF282)</f>
        <v>0</v>
      </c>
      <c r="IG404">
        <f>IF(ISNA(IH404),NA(),IG282)</f>
        <v>0</v>
      </c>
      <c r="IH404">
        <f>IF(OR(IH282="",AND(IH282=IH281,IH282=IH283)),NA(), IH282)</f>
        <v>0</v>
      </c>
      <c r="II404">
        <f>IF(ISNA(IJ404),NA(),II282)</f>
        <v>0</v>
      </c>
      <c r="IJ404">
        <f>IF(OR(IJ282="",AND(IJ282=IJ281,IJ282=IJ283)),NA(), IJ282)</f>
        <v>0</v>
      </c>
      <c r="IK404">
        <f>IF(ISNA(IL404),NA(),IK282)</f>
        <v>0</v>
      </c>
      <c r="IL404">
        <f>IF(OR(IL282="",AND(IL282=IL281,IL282=IL283)),NA(), IL282)</f>
        <v>0</v>
      </c>
      <c r="IM404">
        <f>IF(ISNA(IN404),NA(),IM282)</f>
        <v>0</v>
      </c>
      <c r="IN404">
        <f>IF(OR(IN282="",AND(IN282=IN281,IN282=IN283)),NA(), IN282)</f>
        <v>0</v>
      </c>
      <c r="IO404">
        <f>IF(ISNA(IP404),NA(),IO282)</f>
        <v>0</v>
      </c>
      <c r="IP404">
        <f>IF(OR(IP282="",AND(IP282=IP281,IP282=IP283)),NA(), IP282)</f>
        <v>0</v>
      </c>
      <c r="IQ404">
        <f>IF(ISNA(IR404),NA(),IQ282)</f>
        <v>0</v>
      </c>
      <c r="IR404">
        <f>IF(OR(IR282="",AND(IR282=IR281,IR282=IR283)),NA(), IR282)</f>
        <v>0</v>
      </c>
      <c r="IS404">
        <f>IF(ISNA(IT404),NA(),IS282)</f>
        <v>0</v>
      </c>
      <c r="IT404">
        <f>IF(OR(IT282="",AND(IT282=IT281,IT282=IT283)),NA(), IT282)</f>
        <v>0</v>
      </c>
      <c r="IU404">
        <f>IF(ISNA(IV404),NA(),IU282)</f>
        <v>0</v>
      </c>
      <c r="IV404">
        <f>IF(OR(IV282="",AND(IV282=IV281,IV282=IV283)),NA(), IV282)</f>
        <v>0</v>
      </c>
      <c r="IW404">
        <f>IF(ISNA(IX404),NA(),IW282)</f>
        <v>0</v>
      </c>
      <c r="IX404">
        <f>IF(OR(IX282="",AND(IX282=IX281,IX282=IX283)),NA(), IX282)</f>
        <v>0</v>
      </c>
      <c r="IY404">
        <f>IF(ISNA(IZ404),NA(),IY282)</f>
        <v>0</v>
      </c>
      <c r="IZ404">
        <f>IF(OR(IZ282="",AND(IZ282=IZ281,IZ282=IZ283)),NA(), IZ282)</f>
        <v>0</v>
      </c>
      <c r="JA404">
        <f>IF(ISNA(JB404),NA(),JA282)</f>
        <v>0</v>
      </c>
      <c r="JB404">
        <f>IF(OR(JB282="",AND(JB282=JB281,JB282=JB283)),NA(), JB282)</f>
        <v>0</v>
      </c>
      <c r="JC404">
        <f>IF(ISNA(JD404),NA(),JC282)</f>
        <v>0</v>
      </c>
      <c r="JD404">
        <f>IF(OR(JD282="",AND(JD282=JD281,JD282=JD283)),NA(), JD282)</f>
        <v>0</v>
      </c>
      <c r="JE404">
        <f>IF(ISNA(JF404),NA(),JE282)</f>
        <v>0</v>
      </c>
      <c r="JF404">
        <f>IF(OR(JF282="",AND(JF282=JF281,JF282=JF283)),NA(), JF282)</f>
        <v>0</v>
      </c>
      <c r="JG404">
        <f>IF(ISNA(JH404),NA(),JG282)</f>
        <v>0</v>
      </c>
      <c r="JH404">
        <f>IF(OR(JH282="",AND(JH282=JH281,JH282=JH283)),NA(), JH282)</f>
        <v>0</v>
      </c>
      <c r="JI404">
        <f>IF(ISNA(JJ404),NA(),JI282)</f>
        <v>0</v>
      </c>
      <c r="JJ404">
        <f>IF(OR(JJ282="",AND(JJ282=JJ281,JJ282=JJ283)),NA(), JJ282)</f>
        <v>0</v>
      </c>
    </row>
    <row r="405" spans="5:270">
      <c r="E405">
        <f>IF(ISNA(F405),NA(),E283)</f>
        <v>0</v>
      </c>
      <c r="F405">
        <f>IF(OR(F283="",AND(F283=F282,F283=F284)),NA(), F283)</f>
        <v>0</v>
      </c>
      <c r="G405">
        <f>IF(ISNA(H405),NA(),G283)</f>
        <v>0</v>
      </c>
      <c r="H405">
        <f>IF(OR(H283="",AND(H283=H282,H283=H284)),NA(), H283)</f>
        <v>0</v>
      </c>
      <c r="I405">
        <f>IF(ISNA(J405),NA(),I283)</f>
        <v>0</v>
      </c>
      <c r="J405">
        <f>IF(OR(J283="",AND(J283=J282,J283=J284)),NA(), J283)</f>
        <v>0</v>
      </c>
      <c r="K405">
        <f>IF(ISNA(L405),NA(),K283)</f>
        <v>0</v>
      </c>
      <c r="L405">
        <f>IF(OR(L283="",AND(L283=L282,L283=L284)),NA(), L283)</f>
        <v>0</v>
      </c>
      <c r="M405">
        <f>IF(ISNA(N405),NA(),M283)</f>
        <v>0</v>
      </c>
      <c r="N405">
        <f>IF(OR(N283="",AND(N283=N282,N283=N284)),NA(), N283)</f>
        <v>0</v>
      </c>
      <c r="O405">
        <f>IF(ISNA(P405),NA(),O283)</f>
        <v>0</v>
      </c>
      <c r="P405">
        <f>IF(OR(P283="",AND(P283=P282,P283=P284)),NA(), P283)</f>
        <v>0</v>
      </c>
      <c r="Q405">
        <f>IF(ISNA(R405),NA(),Q283)</f>
        <v>0</v>
      </c>
      <c r="R405">
        <f>IF(OR(R283="",AND(R283=R282,R283=R284)),NA(), R283)</f>
        <v>0</v>
      </c>
      <c r="S405">
        <f>IF(ISNA(T405),NA(),S283)</f>
        <v>0</v>
      </c>
      <c r="T405">
        <f>IF(OR(T283="",AND(T283=T282,T283=T284)),NA(), T283)</f>
        <v>0</v>
      </c>
      <c r="U405">
        <f>IF(ISNA(V405),NA(),U283)</f>
        <v>0</v>
      </c>
      <c r="V405">
        <f>IF(OR(V283="",AND(V283=V282,V283=V284)),NA(), V283)</f>
        <v>0</v>
      </c>
      <c r="W405">
        <f>IF(ISNA(X405),NA(),W283)</f>
        <v>0</v>
      </c>
      <c r="X405">
        <f>IF(OR(X283="",AND(X283=X282,X283=X284)),NA(), X283)</f>
        <v>0</v>
      </c>
      <c r="Y405">
        <f>IF(ISNA(Z405),NA(),Y283)</f>
        <v>0</v>
      </c>
      <c r="Z405">
        <f>IF(OR(Z283="",AND(Z283=Z282,Z283=Z284)),NA(), Z283)</f>
        <v>0</v>
      </c>
      <c r="AA405">
        <f>IF(ISNA(AB405),NA(),AA283)</f>
        <v>0</v>
      </c>
      <c r="AB405">
        <f>IF(OR(AB283="",AND(AB283=AB282,AB283=AB284)),NA(), AB283)</f>
        <v>0</v>
      </c>
      <c r="AC405">
        <f>IF(ISNA(AD405),NA(),AC283)</f>
        <v>0</v>
      </c>
      <c r="AD405">
        <f>IF(OR(AD283="",AND(AD283=AD282,AD283=AD284)),NA(), AD283)</f>
        <v>0</v>
      </c>
      <c r="AE405">
        <f>IF(ISNA(AF405),NA(),AE283)</f>
        <v>0</v>
      </c>
      <c r="AF405">
        <f>IF(OR(AF283="",AND(AF283=AF282,AF283=AF284)),NA(), AF283)</f>
        <v>0</v>
      </c>
      <c r="AG405">
        <f>IF(ISNA(AH405),NA(),AG283)</f>
        <v>0</v>
      </c>
      <c r="AH405">
        <f>IF(OR(AH283="",AND(AH283=AH282,AH283=AH284)),NA(), AH283)</f>
        <v>0</v>
      </c>
      <c r="AI405">
        <f>IF(ISNA(AJ405),NA(),AI283)</f>
        <v>0</v>
      </c>
      <c r="AJ405">
        <f>IF(OR(AJ283="",AND(AJ283=AJ282,AJ283=AJ284)),NA(), AJ283)</f>
        <v>0</v>
      </c>
      <c r="AK405">
        <f>IF(ISNA(AL405),NA(),AK283)</f>
        <v>0</v>
      </c>
      <c r="AL405">
        <f>IF(OR(AL283="",AND(AL283=AL282,AL283=AL284)),NA(), AL283)</f>
        <v>0</v>
      </c>
      <c r="AM405">
        <f>IF(ISNA(AN405),NA(),AM283)</f>
        <v>0</v>
      </c>
      <c r="AN405">
        <f>IF(OR(AN283="",AND(AN283=AN282,AN283=AN284)),NA(), AN283)</f>
        <v>0</v>
      </c>
      <c r="AO405">
        <f>IF(ISNA(AP405),NA(),AO283)</f>
        <v>0</v>
      </c>
      <c r="AP405">
        <f>IF(OR(AP283="",AND(AP283=AP282,AP283=AP284)),NA(), AP283)</f>
        <v>0</v>
      </c>
      <c r="AQ405">
        <f>IF(ISNA(AR405),NA(),AQ283)</f>
        <v>0</v>
      </c>
      <c r="AR405">
        <f>IF(OR(AR283="",AND(AR283=AR282,AR283=AR284)),NA(), AR283)</f>
        <v>0</v>
      </c>
      <c r="AS405">
        <f>IF(ISNA(AT405),NA(),AS283)</f>
        <v>0</v>
      </c>
      <c r="AT405">
        <f>IF(OR(AT283="",AND(AT283=AT282,AT283=AT284)),NA(), AT283)</f>
        <v>0</v>
      </c>
      <c r="AU405">
        <f>IF(ISNA(AV405),NA(),AU283)</f>
        <v>0</v>
      </c>
      <c r="AV405">
        <f>IF(OR(AV283="",AND(AV283=AV282,AV283=AV284)),NA(), AV283)</f>
        <v>0</v>
      </c>
      <c r="AW405">
        <f>IF(ISNA(AX405),NA(),AW283)</f>
        <v>0</v>
      </c>
      <c r="AX405">
        <f>IF(OR(AX283="",AND(AX283=AX282,AX283=AX284)),NA(), AX283)</f>
        <v>0</v>
      </c>
      <c r="AY405">
        <f>IF(ISNA(AZ405),NA(),AY283)</f>
        <v>0</v>
      </c>
      <c r="AZ405">
        <f>IF(OR(AZ283="",AND(AZ283=AZ282,AZ283=AZ284)),NA(), AZ283)</f>
        <v>0</v>
      </c>
      <c r="BA405">
        <f>IF(ISNA(BB405),NA(),BA283)</f>
        <v>0</v>
      </c>
      <c r="BB405">
        <f>IF(OR(BB283="",AND(BB283=BB282,BB283=BB284)),NA(), BB283)</f>
        <v>0</v>
      </c>
      <c r="BC405">
        <f>IF(ISNA(BD405),NA(),BC283)</f>
        <v>0</v>
      </c>
      <c r="BD405">
        <f>IF(OR(BD283="",AND(BD283=BD282,BD283=BD284)),NA(), BD283)</f>
        <v>0</v>
      </c>
      <c r="BE405">
        <f>IF(ISNA(BF405),NA(),BE283)</f>
        <v>0</v>
      </c>
      <c r="BF405">
        <f>IF(OR(BF283="",AND(BF283=BF282,BF283=BF284)),NA(), BF283)</f>
        <v>0</v>
      </c>
      <c r="BG405">
        <f>IF(ISNA(BH405),NA(),BG283)</f>
        <v>0</v>
      </c>
      <c r="BH405">
        <f>IF(OR(BH283="",AND(BH283=BH282,BH283=BH284)),NA(), BH283)</f>
        <v>0</v>
      </c>
      <c r="BI405">
        <f>IF(ISNA(BJ405),NA(),BI283)</f>
        <v>0</v>
      </c>
      <c r="BJ405">
        <f>IF(OR(BJ283="",AND(BJ283=BJ282,BJ283=BJ284)),NA(), BJ283)</f>
        <v>0</v>
      </c>
      <c r="BK405">
        <f>IF(ISNA(BL405),NA(),BK283)</f>
        <v>0</v>
      </c>
      <c r="BL405">
        <f>IF(OR(BL283="",AND(BL283=BL282,BL283=BL284)),NA(), BL283)</f>
        <v>0</v>
      </c>
      <c r="BM405">
        <f>IF(ISNA(BN405),NA(),BM283)</f>
        <v>0</v>
      </c>
      <c r="BN405">
        <f>IF(OR(BN283="",AND(BN283=BN282,BN283=BN284)),NA(), BN283)</f>
        <v>0</v>
      </c>
      <c r="BO405">
        <f>IF(ISNA(BP405),NA(),BO283)</f>
        <v>0</v>
      </c>
      <c r="BP405">
        <f>IF(OR(BP283="",AND(BP283=BP282,BP283=BP284)),NA(), BP283)</f>
        <v>0</v>
      </c>
      <c r="BQ405">
        <f>IF(ISNA(BR405),NA(),BQ283)</f>
        <v>0</v>
      </c>
      <c r="BR405">
        <f>IF(OR(BR283="",AND(BR283=BR282,BR283=BR284)),NA(), BR283)</f>
        <v>0</v>
      </c>
      <c r="BS405">
        <f>IF(ISNA(BT405),NA(),BS283)</f>
        <v>0</v>
      </c>
      <c r="BT405">
        <f>IF(OR(BT283="",AND(BT283=BT282,BT283=BT284)),NA(), BT283)</f>
        <v>0</v>
      </c>
      <c r="BU405">
        <f>IF(ISNA(BV405),NA(),BU283)</f>
        <v>0</v>
      </c>
      <c r="BV405">
        <f>IF(OR(BV283="",AND(BV283=BV282,BV283=BV284)),NA(), BV283)</f>
        <v>0</v>
      </c>
      <c r="BW405">
        <f>IF(ISNA(BX405),NA(),BW283)</f>
        <v>0</v>
      </c>
      <c r="BX405">
        <f>IF(OR(BX283="",AND(BX283=BX282,BX283=BX284)),NA(), BX283)</f>
        <v>0</v>
      </c>
      <c r="BY405">
        <f>IF(ISNA(BZ405),NA(),BY283)</f>
        <v>0</v>
      </c>
      <c r="BZ405">
        <f>IF(OR(BZ283="",AND(BZ283=BZ282,BZ283=BZ284)),NA(), BZ283)</f>
        <v>0</v>
      </c>
      <c r="CA405">
        <f>IF(ISNA(CB405),NA(),CA283)</f>
        <v>0</v>
      </c>
      <c r="CB405">
        <f>IF(OR(CB283="",AND(CB283=CB282,CB283=CB284)),NA(), CB283)</f>
        <v>0</v>
      </c>
      <c r="CC405">
        <f>IF(ISNA(CD405),NA(),CC283)</f>
        <v>0</v>
      </c>
      <c r="CD405">
        <f>IF(OR(CD283="",AND(CD283=CD282,CD283=CD284)),NA(), CD283)</f>
        <v>0</v>
      </c>
      <c r="CE405">
        <f>IF(ISNA(CF405),NA(),CE283)</f>
        <v>0</v>
      </c>
      <c r="CF405">
        <f>IF(OR(CF283="",AND(CF283=CF282,CF283=CF284)),NA(), CF283)</f>
        <v>0</v>
      </c>
      <c r="CG405">
        <f>IF(ISNA(CH405),NA(),CG283)</f>
        <v>0</v>
      </c>
      <c r="CH405">
        <f>IF(OR(CH283="",AND(CH283=CH282,CH283=CH284)),NA(), CH283)</f>
        <v>0</v>
      </c>
      <c r="CI405">
        <f>IF(ISNA(CJ405),NA(),CI283)</f>
        <v>0</v>
      </c>
      <c r="CJ405">
        <f>IF(OR(CJ283="",AND(CJ283=CJ282,CJ283=CJ284)),NA(), CJ283)</f>
        <v>0</v>
      </c>
      <c r="CK405">
        <f>IF(ISNA(CL405),NA(),CK283)</f>
        <v>0</v>
      </c>
      <c r="CL405">
        <f>IF(OR(CL283="",AND(CL283=CL282,CL283=CL284)),NA(), CL283)</f>
        <v>0</v>
      </c>
      <c r="CM405">
        <f>IF(ISNA(CN405),NA(),CM283)</f>
        <v>0</v>
      </c>
      <c r="CN405">
        <f>IF(OR(CN283="",AND(CN283=CN282,CN283=CN284)),NA(), CN283)</f>
        <v>0</v>
      </c>
      <c r="CO405">
        <f>IF(ISNA(CP405),NA(),CO283)</f>
        <v>0</v>
      </c>
      <c r="CP405">
        <f>IF(OR(CP283="",AND(CP283=CP282,CP283=CP284)),NA(), CP283)</f>
        <v>0</v>
      </c>
      <c r="CQ405">
        <f>IF(ISNA(CR405),NA(),CQ283)</f>
        <v>0</v>
      </c>
      <c r="CR405">
        <f>IF(OR(CR283="",AND(CR283=CR282,CR283=CR284)),NA(), CR283)</f>
        <v>0</v>
      </c>
      <c r="CS405">
        <f>IF(ISNA(CT405),NA(),CS283)</f>
        <v>0</v>
      </c>
      <c r="CT405">
        <f>IF(OR(CT283="",AND(CT283=CT282,CT283=CT284)),NA(), CT283)</f>
        <v>0</v>
      </c>
      <c r="CU405">
        <f>IF(ISNA(CV405),NA(),CU283)</f>
        <v>0</v>
      </c>
      <c r="CV405">
        <f>IF(OR(CV283="",AND(CV283=CV282,CV283=CV284)),NA(), CV283)</f>
        <v>0</v>
      </c>
      <c r="CW405">
        <f>IF(ISNA(CX405),NA(),CW283)</f>
        <v>0</v>
      </c>
      <c r="CX405">
        <f>IF(OR(CX283="",AND(CX283=CX282,CX283=CX284)),NA(), CX283)</f>
        <v>0</v>
      </c>
      <c r="CY405">
        <f>IF(ISNA(CZ405),NA(),CY283)</f>
        <v>0</v>
      </c>
      <c r="CZ405">
        <f>IF(OR(CZ283="",AND(CZ283=CZ282,CZ283=CZ284)),NA(), CZ283)</f>
        <v>0</v>
      </c>
      <c r="DA405">
        <f>IF(ISNA(DB405),NA(),DA283)</f>
        <v>0</v>
      </c>
      <c r="DB405">
        <f>IF(OR(DB283="",AND(DB283=DB282,DB283=DB284)),NA(), DB283)</f>
        <v>0</v>
      </c>
      <c r="DC405">
        <f>IF(ISNA(DD405),NA(),DC283)</f>
        <v>0</v>
      </c>
      <c r="DD405">
        <f>IF(OR(DD283="",AND(DD283=DD282,DD283=DD284)),NA(), DD283)</f>
        <v>0</v>
      </c>
      <c r="DE405">
        <f>IF(ISNA(DF405),NA(),DE283)</f>
        <v>0</v>
      </c>
      <c r="DF405">
        <f>IF(OR(DF283="",AND(DF283=DF282,DF283=DF284)),NA(), DF283)</f>
        <v>0</v>
      </c>
      <c r="DG405">
        <f>IF(ISNA(DH405),NA(),DG283)</f>
        <v>0</v>
      </c>
      <c r="DH405">
        <f>IF(OR(DH283="",AND(DH283=DH282,DH283=DH284)),NA(), DH283)</f>
        <v>0</v>
      </c>
      <c r="DI405">
        <f>IF(ISNA(DJ405),NA(),DI283)</f>
        <v>0</v>
      </c>
      <c r="DJ405">
        <f>IF(OR(DJ283="",AND(DJ283=DJ282,DJ283=DJ284)),NA(), DJ283)</f>
        <v>0</v>
      </c>
      <c r="DK405">
        <f>IF(ISNA(DL405),NA(),DK283)</f>
        <v>0</v>
      </c>
      <c r="DL405">
        <f>IF(OR(DL283="",AND(DL283=DL282,DL283=DL284)),NA(), DL283)</f>
        <v>0</v>
      </c>
      <c r="DM405">
        <f>IF(ISNA(DN405),NA(),DM283)</f>
        <v>0</v>
      </c>
      <c r="DN405">
        <f>IF(OR(DN283="",AND(DN283=DN282,DN283=DN284)),NA(), DN283)</f>
        <v>0</v>
      </c>
      <c r="DO405">
        <f>IF(ISNA(DP405),NA(),DO283)</f>
        <v>0</v>
      </c>
      <c r="DP405">
        <f>IF(OR(DP283="",AND(DP283=DP282,DP283=DP284)),NA(), DP283)</f>
        <v>0</v>
      </c>
      <c r="DQ405">
        <f>IF(ISNA(DR405),NA(),DQ283)</f>
        <v>0</v>
      </c>
      <c r="DR405">
        <f>IF(OR(DR283="",AND(DR283=DR282,DR283=DR284)),NA(), DR283)</f>
        <v>0</v>
      </c>
      <c r="DS405">
        <f>IF(ISNA(DT405),NA(),DS283)</f>
        <v>0</v>
      </c>
      <c r="DT405">
        <f>IF(OR(DT283="",AND(DT283=DT282,DT283=DT284)),NA(), DT283)</f>
        <v>0</v>
      </c>
      <c r="DU405">
        <f>IF(ISNA(DV405),NA(),DU283)</f>
        <v>0</v>
      </c>
      <c r="DV405">
        <f>IF(OR(DV283="",AND(DV283=DV282,DV283=DV284)),NA(), DV283)</f>
        <v>0</v>
      </c>
      <c r="DW405">
        <f>IF(ISNA(DX405),NA(),DW283)</f>
        <v>0</v>
      </c>
      <c r="DX405">
        <f>IF(OR(DX283="",AND(DX283=DX282,DX283=DX284)),NA(), DX283)</f>
        <v>0</v>
      </c>
      <c r="DY405">
        <f>IF(ISNA(DZ405),NA(),DY283)</f>
        <v>0</v>
      </c>
      <c r="DZ405">
        <f>IF(OR(DZ283="",AND(DZ283=DZ282,DZ283=DZ284)),NA(), DZ283)</f>
        <v>0</v>
      </c>
      <c r="EA405">
        <f>IF(ISNA(EB405),NA(),EA283)</f>
        <v>0</v>
      </c>
      <c r="EB405">
        <f>IF(OR(EB283="",AND(EB283=EB282,EB283=EB284)),NA(), EB283)</f>
        <v>0</v>
      </c>
      <c r="EC405">
        <f>IF(ISNA(ED405),NA(),EC283)</f>
        <v>0</v>
      </c>
      <c r="ED405">
        <f>IF(OR(ED283="",AND(ED283=ED282,ED283=ED284)),NA(), ED283)</f>
        <v>0</v>
      </c>
      <c r="EE405">
        <f>IF(ISNA(EF405),NA(),EE283)</f>
        <v>0</v>
      </c>
      <c r="EF405">
        <f>IF(OR(EF283="",AND(EF283=EF282,EF283=EF284)),NA(), EF283)</f>
        <v>0</v>
      </c>
      <c r="EI405">
        <f>IF(ISNA(EJ405),NA(),EI283)</f>
        <v>0</v>
      </c>
      <c r="EJ405">
        <f>IF(OR(EJ283="",AND(EJ283=EJ282,EJ283=EJ284)),NA(), EJ283)</f>
        <v>0</v>
      </c>
      <c r="EK405">
        <f>IF(ISNA(EL405),NA(),EK283)</f>
        <v>0</v>
      </c>
      <c r="EL405">
        <f>IF(OR(EL283="",AND(EL283=EL282,EL283=EL284)),NA(), EL283)</f>
        <v>0</v>
      </c>
      <c r="EM405">
        <f>IF(ISNA(EN405),NA(),EM283)</f>
        <v>0</v>
      </c>
      <c r="EN405">
        <f>IF(OR(EN283="",AND(EN283=EN282,EN283=EN284)),NA(), EN283)</f>
        <v>0</v>
      </c>
      <c r="EO405">
        <f>IF(ISNA(EP405),NA(),EO283)</f>
        <v>0</v>
      </c>
      <c r="EP405">
        <f>IF(OR(EP283="",AND(EP283=EP282,EP283=EP284)),NA(), EP283)</f>
        <v>0</v>
      </c>
      <c r="EQ405">
        <f>IF(ISNA(ER405),NA(),EQ283)</f>
        <v>0</v>
      </c>
      <c r="ER405">
        <f>IF(OR(ER283="",AND(ER283=ER282,ER283=ER284)),NA(), ER283)</f>
        <v>0</v>
      </c>
      <c r="ES405">
        <f>IF(ISNA(ET405),NA(),ES283)</f>
        <v>0</v>
      </c>
      <c r="ET405">
        <f>IF(OR(ET283="",AND(ET283=ET282,ET283=ET284)),NA(), ET283)</f>
        <v>0</v>
      </c>
      <c r="EU405">
        <f>IF(ISNA(EV405),NA(),EU283)</f>
        <v>0</v>
      </c>
      <c r="EV405">
        <f>IF(OR(EV283="",AND(EV283=EV282,EV283=EV284)),NA(), EV283)</f>
        <v>0</v>
      </c>
      <c r="EW405">
        <f>IF(ISNA(EX405),NA(),EW283)</f>
        <v>0</v>
      </c>
      <c r="EX405">
        <f>IF(OR(EX283="",AND(EX283=EX282,EX283=EX284)),NA(), EX283)</f>
        <v>0</v>
      </c>
      <c r="EY405">
        <f>IF(ISNA(EZ405),NA(),EY283)</f>
        <v>0</v>
      </c>
      <c r="EZ405">
        <f>IF(OR(EZ283="",AND(EZ283=EZ282,EZ283=EZ284)),NA(), EZ283)</f>
        <v>0</v>
      </c>
      <c r="FA405">
        <f>IF(ISNA(FB405),NA(),FA283)</f>
        <v>0</v>
      </c>
      <c r="FB405">
        <f>IF(OR(FB283="",AND(FB283=FB282,FB283=FB284)),NA(), FB283)</f>
        <v>0</v>
      </c>
      <c r="FC405">
        <f>IF(ISNA(FD405),NA(),FC283)</f>
        <v>0</v>
      </c>
      <c r="FD405">
        <f>IF(OR(FD283="",AND(FD283=FD282,FD283=FD284)),NA(), FD283)</f>
        <v>0</v>
      </c>
      <c r="FE405">
        <f>IF(ISNA(FF405),NA(),FE283)</f>
        <v>0</v>
      </c>
      <c r="FF405">
        <f>IF(OR(FF283="",AND(FF283=FF282,FF283=FF284)),NA(), FF283)</f>
        <v>0</v>
      </c>
      <c r="FG405">
        <f>IF(ISNA(FH405),NA(),FG283)</f>
        <v>0</v>
      </c>
      <c r="FH405">
        <f>IF(OR(FH283="",AND(FH283=FH282,FH283=FH284)),NA(), FH283)</f>
        <v>0</v>
      </c>
      <c r="FI405">
        <f>IF(ISNA(FJ405),NA(),FI283)</f>
        <v>0</v>
      </c>
      <c r="FJ405">
        <f>IF(OR(FJ283="",AND(FJ283=FJ282,FJ283=FJ284)),NA(), FJ283)</f>
        <v>0</v>
      </c>
      <c r="FK405">
        <f>IF(ISNA(FL405),NA(),FK283)</f>
        <v>0</v>
      </c>
      <c r="FL405">
        <f>IF(OR(FL283="",AND(FL283=FL282,FL283=FL284)),NA(), FL283)</f>
        <v>0</v>
      </c>
      <c r="FM405">
        <f>IF(ISNA(FN405),NA(),FM283)</f>
        <v>0</v>
      </c>
      <c r="FN405">
        <f>IF(OR(FN283="",AND(FN283=FN282,FN283=FN284)),NA(), FN283)</f>
        <v>0</v>
      </c>
      <c r="FO405">
        <f>IF(ISNA(FP405),NA(),FO283)</f>
        <v>0</v>
      </c>
      <c r="FP405">
        <f>IF(OR(FP283="",AND(FP283=FP282,FP283=FP284)),NA(), FP283)</f>
        <v>0</v>
      </c>
      <c r="FQ405">
        <f>IF(ISNA(FR405),NA(),FQ283)</f>
        <v>0</v>
      </c>
      <c r="FR405">
        <f>IF(OR(FR283="",AND(FR283=FR282,FR283=FR284)),NA(), FR283)</f>
        <v>0</v>
      </c>
      <c r="FS405">
        <f>IF(ISNA(FT405),NA(),FS283)</f>
        <v>0</v>
      </c>
      <c r="FT405">
        <f>IF(OR(FT283="",AND(FT283=FT282,FT283=FT284)),NA(), FT283)</f>
        <v>0</v>
      </c>
      <c r="FU405">
        <f>IF(ISNA(FV405),NA(),FU283)</f>
        <v>0</v>
      </c>
      <c r="FV405">
        <f>IF(OR(FV283="",AND(FV283=FV282,FV283=FV284)),NA(), FV283)</f>
        <v>0</v>
      </c>
      <c r="FW405">
        <f>IF(ISNA(FX405),NA(),FW283)</f>
        <v>0</v>
      </c>
      <c r="FX405">
        <f>IF(OR(FX283="",AND(FX283=FX282,FX283=FX284)),NA(), FX283)</f>
        <v>0</v>
      </c>
      <c r="FY405">
        <f>IF(ISNA(FZ405),NA(),FY283)</f>
        <v>0</v>
      </c>
      <c r="FZ405">
        <f>IF(OR(FZ283="",AND(FZ283=FZ282,FZ283=FZ284)),NA(), FZ283)</f>
        <v>0</v>
      </c>
      <c r="GA405">
        <f>IF(ISNA(GB405),NA(),GA283)</f>
        <v>0</v>
      </c>
      <c r="GB405">
        <f>IF(OR(GB283="",AND(GB283=GB282,GB283=GB284)),NA(), GB283)</f>
        <v>0</v>
      </c>
      <c r="GC405">
        <f>IF(ISNA(GD405),NA(),GC283)</f>
        <v>0</v>
      </c>
      <c r="GD405">
        <f>IF(OR(GD283="",AND(GD283=GD282,GD283=GD284)),NA(), GD283)</f>
        <v>0</v>
      </c>
      <c r="GE405">
        <f>IF(ISNA(GF405),NA(),GE283)</f>
        <v>0</v>
      </c>
      <c r="GF405">
        <f>IF(OR(GF283="",AND(GF283=GF282,GF283=GF284)),NA(), GF283)</f>
        <v>0</v>
      </c>
      <c r="GG405">
        <f>IF(ISNA(GH405),NA(),GG283)</f>
        <v>0</v>
      </c>
      <c r="GH405">
        <f>IF(OR(GH283="",AND(GH283=GH282,GH283=GH284)),NA(), GH283)</f>
        <v>0</v>
      </c>
      <c r="GI405">
        <f>IF(ISNA(GJ405),NA(),GI283)</f>
        <v>0</v>
      </c>
      <c r="GJ405">
        <f>IF(OR(GJ283="",AND(GJ283=GJ282,GJ283=GJ284)),NA(), GJ283)</f>
        <v>0</v>
      </c>
      <c r="GK405">
        <f>IF(ISNA(GL405),NA(),GK283)</f>
        <v>0</v>
      </c>
      <c r="GL405">
        <f>IF(OR(GL283="",AND(GL283=GL282,GL283=GL284)),NA(), GL283)</f>
        <v>0</v>
      </c>
      <c r="GM405">
        <f>IF(ISNA(GN405),NA(),GM283)</f>
        <v>0</v>
      </c>
      <c r="GN405">
        <f>IF(OR(GN283="",AND(GN283=GN282,GN283=GN284)),NA(), GN283)</f>
        <v>0</v>
      </c>
      <c r="GO405">
        <f>IF(ISNA(GP405),NA(),GO283)</f>
        <v>0</v>
      </c>
      <c r="GP405">
        <f>IF(OR(GP283="",AND(GP283=GP282,GP283=GP284)),NA(), GP283)</f>
        <v>0</v>
      </c>
      <c r="GQ405">
        <f>IF(ISNA(GR405),NA(),GQ283)</f>
        <v>0</v>
      </c>
      <c r="GR405">
        <f>IF(OR(GR283="",AND(GR283=GR282,GR283=GR284)),NA(), GR283)</f>
        <v>0</v>
      </c>
      <c r="GS405">
        <f>IF(ISNA(GT405),NA(),GS283)</f>
        <v>0</v>
      </c>
      <c r="GT405">
        <f>IF(OR(GT283="",AND(GT283=GT282,GT283=GT284)),NA(), GT283)</f>
        <v>0</v>
      </c>
      <c r="GU405">
        <f>IF(ISNA(GV405),NA(),GU283)</f>
        <v>0</v>
      </c>
      <c r="GV405">
        <f>IF(OR(GV283="",AND(GV283=GV282,GV283=GV284)),NA(), GV283)</f>
        <v>0</v>
      </c>
      <c r="GW405">
        <f>IF(ISNA(GX405),NA(),GW283)</f>
        <v>0</v>
      </c>
      <c r="GX405">
        <f>IF(OR(GX283="",AND(GX283=GX282,GX283=GX284)),NA(), GX283)</f>
        <v>0</v>
      </c>
      <c r="GY405">
        <f>IF(ISNA(GZ405),NA(),GY283)</f>
        <v>0</v>
      </c>
      <c r="GZ405">
        <f>IF(OR(GZ283="",AND(GZ283=GZ282,GZ283=GZ284)),NA(), GZ283)</f>
        <v>0</v>
      </c>
      <c r="HA405">
        <f>IF(ISNA(HB405),NA(),HA283)</f>
        <v>0</v>
      </c>
      <c r="HB405">
        <f>IF(OR(HB283="",AND(HB283=HB282,HB283=HB284)),NA(), HB283)</f>
        <v>0</v>
      </c>
      <c r="HC405">
        <f>IF(ISNA(HD405),NA(),HC283)</f>
        <v>0</v>
      </c>
      <c r="HD405">
        <f>IF(OR(HD283="",AND(HD283=HD282,HD283=HD284)),NA(), HD283)</f>
        <v>0</v>
      </c>
      <c r="HE405">
        <f>IF(ISNA(HF405),NA(),HE283)</f>
        <v>0</v>
      </c>
      <c r="HF405">
        <f>IF(OR(HF283="",AND(HF283=HF282,HF283=HF284)),NA(), HF283)</f>
        <v>0</v>
      </c>
      <c r="HG405">
        <f>IF(ISNA(HH405),NA(),HG283)</f>
        <v>0</v>
      </c>
      <c r="HH405">
        <f>IF(OR(HH283="",AND(HH283=HH282,HH283=HH284)),NA(), HH283)</f>
        <v>0</v>
      </c>
      <c r="HI405">
        <f>IF(ISNA(HJ405),NA(),HI283)</f>
        <v>0</v>
      </c>
      <c r="HJ405">
        <f>IF(OR(HJ283="",AND(HJ283=HJ282,HJ283=HJ284)),NA(), HJ283)</f>
        <v>0</v>
      </c>
      <c r="HK405">
        <f>IF(ISNA(HL405),NA(),HK283)</f>
        <v>0</v>
      </c>
      <c r="HL405">
        <f>IF(OR(HL283="",AND(HL283=HL282,HL283=HL284)),NA(), HL283)</f>
        <v>0</v>
      </c>
      <c r="HM405">
        <f>IF(ISNA(HN405),NA(),HM283)</f>
        <v>0</v>
      </c>
      <c r="HN405">
        <f>IF(OR(HN283="",AND(HN283=HN282,HN283=HN284)),NA(), HN283)</f>
        <v>0</v>
      </c>
      <c r="HO405">
        <f>IF(ISNA(HP405),NA(),HO283)</f>
        <v>0</v>
      </c>
      <c r="HP405">
        <f>IF(OR(HP283="",AND(HP283=HP282,HP283=HP284)),NA(), HP283)</f>
        <v>0</v>
      </c>
      <c r="HQ405">
        <f>IF(ISNA(HR405),NA(),HQ283)</f>
        <v>0</v>
      </c>
      <c r="HR405">
        <f>IF(OR(HR283="",AND(HR283=HR282,HR283=HR284)),NA(), HR283)</f>
        <v>0</v>
      </c>
      <c r="HS405">
        <f>IF(ISNA(HT405),NA(),HS283)</f>
        <v>0</v>
      </c>
      <c r="HT405">
        <f>IF(OR(HT283="",AND(HT283=HT282,HT283=HT284)),NA(), HT283)</f>
        <v>0</v>
      </c>
      <c r="HU405">
        <f>IF(ISNA(HV405),NA(),HU283)</f>
        <v>0</v>
      </c>
      <c r="HV405">
        <f>IF(OR(HV283="",AND(HV283=HV282,HV283=HV284)),NA(), HV283)</f>
        <v>0</v>
      </c>
      <c r="HW405">
        <f>IF(ISNA(HX405),NA(),HW283)</f>
        <v>0</v>
      </c>
      <c r="HX405">
        <f>IF(OR(HX283="",AND(HX283=HX282,HX283=HX284)),NA(), HX283)</f>
        <v>0</v>
      </c>
      <c r="HY405">
        <f>IF(ISNA(HZ405),NA(),HY283)</f>
        <v>0</v>
      </c>
      <c r="HZ405">
        <f>IF(OR(HZ283="",AND(HZ283=HZ282,HZ283=HZ284)),NA(), HZ283)</f>
        <v>0</v>
      </c>
      <c r="IA405">
        <f>IF(ISNA(IB405),NA(),IA283)</f>
        <v>0</v>
      </c>
      <c r="IB405">
        <f>IF(OR(IB283="",AND(IB283=IB282,IB283=IB284)),NA(), IB283)</f>
        <v>0</v>
      </c>
      <c r="IC405">
        <f>IF(ISNA(ID405),NA(),IC283)</f>
        <v>0</v>
      </c>
      <c r="ID405">
        <f>IF(OR(ID283="",AND(ID283=ID282,ID283=ID284)),NA(), ID283)</f>
        <v>0</v>
      </c>
      <c r="IE405">
        <f>IF(ISNA(IF405),NA(),IE283)</f>
        <v>0</v>
      </c>
      <c r="IF405">
        <f>IF(OR(IF283="",AND(IF283=IF282,IF283=IF284)),NA(), IF283)</f>
        <v>0</v>
      </c>
      <c r="IG405">
        <f>IF(ISNA(IH405),NA(),IG283)</f>
        <v>0</v>
      </c>
      <c r="IH405">
        <f>IF(OR(IH283="",AND(IH283=IH282,IH283=IH284)),NA(), IH283)</f>
        <v>0</v>
      </c>
      <c r="II405">
        <f>IF(ISNA(IJ405),NA(),II283)</f>
        <v>0</v>
      </c>
      <c r="IJ405">
        <f>IF(OR(IJ283="",AND(IJ283=IJ282,IJ283=IJ284)),NA(), IJ283)</f>
        <v>0</v>
      </c>
      <c r="IK405">
        <f>IF(ISNA(IL405),NA(),IK283)</f>
        <v>0</v>
      </c>
      <c r="IL405">
        <f>IF(OR(IL283="",AND(IL283=IL282,IL283=IL284)),NA(), IL283)</f>
        <v>0</v>
      </c>
      <c r="IM405">
        <f>IF(ISNA(IN405),NA(),IM283)</f>
        <v>0</v>
      </c>
      <c r="IN405">
        <f>IF(OR(IN283="",AND(IN283=IN282,IN283=IN284)),NA(), IN283)</f>
        <v>0</v>
      </c>
      <c r="IO405">
        <f>IF(ISNA(IP405),NA(),IO283)</f>
        <v>0</v>
      </c>
      <c r="IP405">
        <f>IF(OR(IP283="",AND(IP283=IP282,IP283=IP284)),NA(), IP283)</f>
        <v>0</v>
      </c>
      <c r="IQ405">
        <f>IF(ISNA(IR405),NA(),IQ283)</f>
        <v>0</v>
      </c>
      <c r="IR405">
        <f>IF(OR(IR283="",AND(IR283=IR282,IR283=IR284)),NA(), IR283)</f>
        <v>0</v>
      </c>
      <c r="IS405">
        <f>IF(ISNA(IT405),NA(),IS283)</f>
        <v>0</v>
      </c>
      <c r="IT405">
        <f>IF(OR(IT283="",AND(IT283=IT282,IT283=IT284)),NA(), IT283)</f>
        <v>0</v>
      </c>
      <c r="IU405">
        <f>IF(ISNA(IV405),NA(),IU283)</f>
        <v>0</v>
      </c>
      <c r="IV405">
        <f>IF(OR(IV283="",AND(IV283=IV282,IV283=IV284)),NA(), IV283)</f>
        <v>0</v>
      </c>
      <c r="IW405">
        <f>IF(ISNA(IX405),NA(),IW283)</f>
        <v>0</v>
      </c>
      <c r="IX405">
        <f>IF(OR(IX283="",AND(IX283=IX282,IX283=IX284)),NA(), IX283)</f>
        <v>0</v>
      </c>
      <c r="IY405">
        <f>IF(ISNA(IZ405),NA(),IY283)</f>
        <v>0</v>
      </c>
      <c r="IZ405">
        <f>IF(OR(IZ283="",AND(IZ283=IZ282,IZ283=IZ284)),NA(), IZ283)</f>
        <v>0</v>
      </c>
      <c r="JA405">
        <f>IF(ISNA(JB405),NA(),JA283)</f>
        <v>0</v>
      </c>
      <c r="JB405">
        <f>IF(OR(JB283="",AND(JB283=JB282,JB283=JB284)),NA(), JB283)</f>
        <v>0</v>
      </c>
      <c r="JC405">
        <f>IF(ISNA(JD405),NA(),JC283)</f>
        <v>0</v>
      </c>
      <c r="JD405">
        <f>IF(OR(JD283="",AND(JD283=JD282,JD283=JD284)),NA(), JD283)</f>
        <v>0</v>
      </c>
      <c r="JE405">
        <f>IF(ISNA(JF405),NA(),JE283)</f>
        <v>0</v>
      </c>
      <c r="JF405">
        <f>IF(OR(JF283="",AND(JF283=JF282,JF283=JF284)),NA(), JF283)</f>
        <v>0</v>
      </c>
      <c r="JG405">
        <f>IF(ISNA(JH405),NA(),JG283)</f>
        <v>0</v>
      </c>
      <c r="JH405">
        <f>IF(OR(JH283="",AND(JH283=JH282,JH283=JH284)),NA(), JH283)</f>
        <v>0</v>
      </c>
      <c r="JI405">
        <f>IF(ISNA(JJ405),NA(),JI283)</f>
        <v>0</v>
      </c>
      <c r="JJ405">
        <f>IF(OR(JJ283="",AND(JJ283=JJ282,JJ283=JJ284)),NA(), JJ283)</f>
        <v>0</v>
      </c>
    </row>
    <row r="406" spans="5:270">
      <c r="E406">
        <f>IF(ISNA(F406),NA(),E284)</f>
        <v>0</v>
      </c>
      <c r="F406">
        <f>IF(OR(F284="",AND(F284=F283,F284=F285)),NA(), F284)</f>
        <v>0</v>
      </c>
      <c r="G406">
        <f>IF(ISNA(H406),NA(),G284)</f>
        <v>0</v>
      </c>
      <c r="H406">
        <f>IF(OR(H284="",AND(H284=H283,H284=H285)),NA(), H284)</f>
        <v>0</v>
      </c>
      <c r="I406">
        <f>IF(ISNA(J406),NA(),I284)</f>
        <v>0</v>
      </c>
      <c r="J406">
        <f>IF(OR(J284="",AND(J284=J283,J284=J285)),NA(), J284)</f>
        <v>0</v>
      </c>
      <c r="K406">
        <f>IF(ISNA(L406),NA(),K284)</f>
        <v>0</v>
      </c>
      <c r="L406">
        <f>IF(OR(L284="",AND(L284=L283,L284=L285)),NA(), L284)</f>
        <v>0</v>
      </c>
      <c r="M406">
        <f>IF(ISNA(N406),NA(),M284)</f>
        <v>0</v>
      </c>
      <c r="N406">
        <f>IF(OR(N284="",AND(N284=N283,N284=N285)),NA(), N284)</f>
        <v>0</v>
      </c>
      <c r="O406">
        <f>IF(ISNA(P406),NA(),O284)</f>
        <v>0</v>
      </c>
      <c r="P406">
        <f>IF(OR(P284="",AND(P284=P283,P284=P285)),NA(), P284)</f>
        <v>0</v>
      </c>
      <c r="Q406">
        <f>IF(ISNA(R406),NA(),Q284)</f>
        <v>0</v>
      </c>
      <c r="R406">
        <f>IF(OR(R284="",AND(R284=R283,R284=R285)),NA(), R284)</f>
        <v>0</v>
      </c>
      <c r="S406">
        <f>IF(ISNA(T406),NA(),S284)</f>
        <v>0</v>
      </c>
      <c r="T406">
        <f>IF(OR(T284="",AND(T284=T283,T284=T285)),NA(), T284)</f>
        <v>0</v>
      </c>
      <c r="U406">
        <f>IF(ISNA(V406),NA(),U284)</f>
        <v>0</v>
      </c>
      <c r="V406">
        <f>IF(OR(V284="",AND(V284=V283,V284=V285)),NA(), V284)</f>
        <v>0</v>
      </c>
      <c r="W406">
        <f>IF(ISNA(X406),NA(),W284)</f>
        <v>0</v>
      </c>
      <c r="X406">
        <f>IF(OR(X284="",AND(X284=X283,X284=X285)),NA(), X284)</f>
        <v>0</v>
      </c>
      <c r="Y406">
        <f>IF(ISNA(Z406),NA(),Y284)</f>
        <v>0</v>
      </c>
      <c r="Z406">
        <f>IF(OR(Z284="",AND(Z284=Z283,Z284=Z285)),NA(), Z284)</f>
        <v>0</v>
      </c>
      <c r="AA406">
        <f>IF(ISNA(AB406),NA(),AA284)</f>
        <v>0</v>
      </c>
      <c r="AB406">
        <f>IF(OR(AB284="",AND(AB284=AB283,AB284=AB285)),NA(), AB284)</f>
        <v>0</v>
      </c>
      <c r="AC406">
        <f>IF(ISNA(AD406),NA(),AC284)</f>
        <v>0</v>
      </c>
      <c r="AD406">
        <f>IF(OR(AD284="",AND(AD284=AD283,AD284=AD285)),NA(), AD284)</f>
        <v>0</v>
      </c>
      <c r="AE406">
        <f>IF(ISNA(AF406),NA(),AE284)</f>
        <v>0</v>
      </c>
      <c r="AF406">
        <f>IF(OR(AF284="",AND(AF284=AF283,AF284=AF285)),NA(), AF284)</f>
        <v>0</v>
      </c>
      <c r="AG406">
        <f>IF(ISNA(AH406),NA(),AG284)</f>
        <v>0</v>
      </c>
      <c r="AH406">
        <f>IF(OR(AH284="",AND(AH284=AH283,AH284=AH285)),NA(), AH284)</f>
        <v>0</v>
      </c>
      <c r="AI406">
        <f>IF(ISNA(AJ406),NA(),AI284)</f>
        <v>0</v>
      </c>
      <c r="AJ406">
        <f>IF(OR(AJ284="",AND(AJ284=AJ283,AJ284=AJ285)),NA(), AJ284)</f>
        <v>0</v>
      </c>
      <c r="AK406">
        <f>IF(ISNA(AL406),NA(),AK284)</f>
        <v>0</v>
      </c>
      <c r="AL406">
        <f>IF(OR(AL284="",AND(AL284=AL283,AL284=AL285)),NA(), AL284)</f>
        <v>0</v>
      </c>
      <c r="AM406">
        <f>IF(ISNA(AN406),NA(),AM284)</f>
        <v>0</v>
      </c>
      <c r="AN406">
        <f>IF(OR(AN284="",AND(AN284=AN283,AN284=AN285)),NA(), AN284)</f>
        <v>0</v>
      </c>
      <c r="AO406">
        <f>IF(ISNA(AP406),NA(),AO284)</f>
        <v>0</v>
      </c>
      <c r="AP406">
        <f>IF(OR(AP284="",AND(AP284=AP283,AP284=AP285)),NA(), AP284)</f>
        <v>0</v>
      </c>
      <c r="AQ406">
        <f>IF(ISNA(AR406),NA(),AQ284)</f>
        <v>0</v>
      </c>
      <c r="AR406">
        <f>IF(OR(AR284="",AND(AR284=AR283,AR284=AR285)),NA(), AR284)</f>
        <v>0</v>
      </c>
      <c r="AS406">
        <f>IF(ISNA(AT406),NA(),AS284)</f>
        <v>0</v>
      </c>
      <c r="AT406">
        <f>IF(OR(AT284="",AND(AT284=AT283,AT284=AT285)),NA(), AT284)</f>
        <v>0</v>
      </c>
      <c r="AU406">
        <f>IF(ISNA(AV406),NA(),AU284)</f>
        <v>0</v>
      </c>
      <c r="AV406">
        <f>IF(OR(AV284="",AND(AV284=AV283,AV284=AV285)),NA(), AV284)</f>
        <v>0</v>
      </c>
      <c r="AW406">
        <f>IF(ISNA(AX406),NA(),AW284)</f>
        <v>0</v>
      </c>
      <c r="AX406">
        <f>IF(OR(AX284="",AND(AX284=AX283,AX284=AX285)),NA(), AX284)</f>
        <v>0</v>
      </c>
      <c r="AY406">
        <f>IF(ISNA(AZ406),NA(),AY284)</f>
        <v>0</v>
      </c>
      <c r="AZ406">
        <f>IF(OR(AZ284="",AND(AZ284=AZ283,AZ284=AZ285)),NA(), AZ284)</f>
        <v>0</v>
      </c>
      <c r="BA406">
        <f>IF(ISNA(BB406),NA(),BA284)</f>
        <v>0</v>
      </c>
      <c r="BB406">
        <f>IF(OR(BB284="",AND(BB284=BB283,BB284=BB285)),NA(), BB284)</f>
        <v>0</v>
      </c>
      <c r="BC406">
        <f>IF(ISNA(BD406),NA(),BC284)</f>
        <v>0</v>
      </c>
      <c r="BD406">
        <f>IF(OR(BD284="",AND(BD284=BD283,BD284=BD285)),NA(), BD284)</f>
        <v>0</v>
      </c>
      <c r="BE406">
        <f>IF(ISNA(BF406),NA(),BE284)</f>
        <v>0</v>
      </c>
      <c r="BF406">
        <f>IF(OR(BF284="",AND(BF284=BF283,BF284=BF285)),NA(), BF284)</f>
        <v>0</v>
      </c>
      <c r="BG406">
        <f>IF(ISNA(BH406),NA(),BG284)</f>
        <v>0</v>
      </c>
      <c r="BH406">
        <f>IF(OR(BH284="",AND(BH284=BH283,BH284=BH285)),NA(), BH284)</f>
        <v>0</v>
      </c>
      <c r="BI406">
        <f>IF(ISNA(BJ406),NA(),BI284)</f>
        <v>0</v>
      </c>
      <c r="BJ406">
        <f>IF(OR(BJ284="",AND(BJ284=BJ283,BJ284=BJ285)),NA(), BJ284)</f>
        <v>0</v>
      </c>
      <c r="BK406">
        <f>IF(ISNA(BL406),NA(),BK284)</f>
        <v>0</v>
      </c>
      <c r="BL406">
        <f>IF(OR(BL284="",AND(BL284=BL283,BL284=BL285)),NA(), BL284)</f>
        <v>0</v>
      </c>
      <c r="BM406">
        <f>IF(ISNA(BN406),NA(),BM284)</f>
        <v>0</v>
      </c>
      <c r="BN406">
        <f>IF(OR(BN284="",AND(BN284=BN283,BN284=BN285)),NA(), BN284)</f>
        <v>0</v>
      </c>
      <c r="BO406">
        <f>IF(ISNA(BP406),NA(),BO284)</f>
        <v>0</v>
      </c>
      <c r="BP406">
        <f>IF(OR(BP284="",AND(BP284=BP283,BP284=BP285)),NA(), BP284)</f>
        <v>0</v>
      </c>
      <c r="BQ406">
        <f>IF(ISNA(BR406),NA(),BQ284)</f>
        <v>0</v>
      </c>
      <c r="BR406">
        <f>IF(OR(BR284="",AND(BR284=BR283,BR284=BR285)),NA(), BR284)</f>
        <v>0</v>
      </c>
      <c r="BS406">
        <f>IF(ISNA(BT406),NA(),BS284)</f>
        <v>0</v>
      </c>
      <c r="BT406">
        <f>IF(OR(BT284="",AND(BT284=BT283,BT284=BT285)),NA(), BT284)</f>
        <v>0</v>
      </c>
      <c r="BU406">
        <f>IF(ISNA(BV406),NA(),BU284)</f>
        <v>0</v>
      </c>
      <c r="BV406">
        <f>IF(OR(BV284="",AND(BV284=BV283,BV284=BV285)),NA(), BV284)</f>
        <v>0</v>
      </c>
      <c r="BW406">
        <f>IF(ISNA(BX406),NA(),BW284)</f>
        <v>0</v>
      </c>
      <c r="BX406">
        <f>IF(OR(BX284="",AND(BX284=BX283,BX284=BX285)),NA(), BX284)</f>
        <v>0</v>
      </c>
      <c r="BY406">
        <f>IF(ISNA(BZ406),NA(),BY284)</f>
        <v>0</v>
      </c>
      <c r="BZ406">
        <f>IF(OR(BZ284="",AND(BZ284=BZ283,BZ284=BZ285)),NA(), BZ284)</f>
        <v>0</v>
      </c>
      <c r="CA406">
        <f>IF(ISNA(CB406),NA(),CA284)</f>
        <v>0</v>
      </c>
      <c r="CB406">
        <f>IF(OR(CB284="",AND(CB284=CB283,CB284=CB285)),NA(), CB284)</f>
        <v>0</v>
      </c>
      <c r="CC406">
        <f>IF(ISNA(CD406),NA(),CC284)</f>
        <v>0</v>
      </c>
      <c r="CD406">
        <f>IF(OR(CD284="",AND(CD284=CD283,CD284=CD285)),NA(), CD284)</f>
        <v>0</v>
      </c>
      <c r="CE406">
        <f>IF(ISNA(CF406),NA(),CE284)</f>
        <v>0</v>
      </c>
      <c r="CF406">
        <f>IF(OR(CF284="",AND(CF284=CF283,CF284=CF285)),NA(), CF284)</f>
        <v>0</v>
      </c>
      <c r="CG406">
        <f>IF(ISNA(CH406),NA(),CG284)</f>
        <v>0</v>
      </c>
      <c r="CH406">
        <f>IF(OR(CH284="",AND(CH284=CH283,CH284=CH285)),NA(), CH284)</f>
        <v>0</v>
      </c>
      <c r="CI406">
        <f>IF(ISNA(CJ406),NA(),CI284)</f>
        <v>0</v>
      </c>
      <c r="CJ406">
        <f>IF(OR(CJ284="",AND(CJ284=CJ283,CJ284=CJ285)),NA(), CJ284)</f>
        <v>0</v>
      </c>
      <c r="CK406">
        <f>IF(ISNA(CL406),NA(),CK284)</f>
        <v>0</v>
      </c>
      <c r="CL406">
        <f>IF(OR(CL284="",AND(CL284=CL283,CL284=CL285)),NA(), CL284)</f>
        <v>0</v>
      </c>
      <c r="CM406">
        <f>IF(ISNA(CN406),NA(),CM284)</f>
        <v>0</v>
      </c>
      <c r="CN406">
        <f>IF(OR(CN284="",AND(CN284=CN283,CN284=CN285)),NA(), CN284)</f>
        <v>0</v>
      </c>
      <c r="CO406">
        <f>IF(ISNA(CP406),NA(),CO284)</f>
        <v>0</v>
      </c>
      <c r="CP406">
        <f>IF(OR(CP284="",AND(CP284=CP283,CP284=CP285)),NA(), CP284)</f>
        <v>0</v>
      </c>
      <c r="CQ406">
        <f>IF(ISNA(CR406),NA(),CQ284)</f>
        <v>0</v>
      </c>
      <c r="CR406">
        <f>IF(OR(CR284="",AND(CR284=CR283,CR284=CR285)),NA(), CR284)</f>
        <v>0</v>
      </c>
      <c r="CS406">
        <f>IF(ISNA(CT406),NA(),CS284)</f>
        <v>0</v>
      </c>
      <c r="CT406">
        <f>IF(OR(CT284="",AND(CT284=CT283,CT284=CT285)),NA(), CT284)</f>
        <v>0</v>
      </c>
      <c r="CU406">
        <f>IF(ISNA(CV406),NA(),CU284)</f>
        <v>0</v>
      </c>
      <c r="CV406">
        <f>IF(OR(CV284="",AND(CV284=CV283,CV284=CV285)),NA(), CV284)</f>
        <v>0</v>
      </c>
      <c r="CW406">
        <f>IF(ISNA(CX406),NA(),CW284)</f>
        <v>0</v>
      </c>
      <c r="CX406">
        <f>IF(OR(CX284="",AND(CX284=CX283,CX284=CX285)),NA(), CX284)</f>
        <v>0</v>
      </c>
      <c r="CY406">
        <f>IF(ISNA(CZ406),NA(),CY284)</f>
        <v>0</v>
      </c>
      <c r="CZ406">
        <f>IF(OR(CZ284="",AND(CZ284=CZ283,CZ284=CZ285)),NA(), CZ284)</f>
        <v>0</v>
      </c>
      <c r="DA406">
        <f>IF(ISNA(DB406),NA(),DA284)</f>
        <v>0</v>
      </c>
      <c r="DB406">
        <f>IF(OR(DB284="",AND(DB284=DB283,DB284=DB285)),NA(), DB284)</f>
        <v>0</v>
      </c>
      <c r="DC406">
        <f>IF(ISNA(DD406),NA(),DC284)</f>
        <v>0</v>
      </c>
      <c r="DD406">
        <f>IF(OR(DD284="",AND(DD284=DD283,DD284=DD285)),NA(), DD284)</f>
        <v>0</v>
      </c>
      <c r="DE406">
        <f>IF(ISNA(DF406),NA(),DE284)</f>
        <v>0</v>
      </c>
      <c r="DF406">
        <f>IF(OR(DF284="",AND(DF284=DF283,DF284=DF285)),NA(), DF284)</f>
        <v>0</v>
      </c>
      <c r="DG406">
        <f>IF(ISNA(DH406),NA(),DG284)</f>
        <v>0</v>
      </c>
      <c r="DH406">
        <f>IF(OR(DH284="",AND(DH284=DH283,DH284=DH285)),NA(), DH284)</f>
        <v>0</v>
      </c>
      <c r="DI406">
        <f>IF(ISNA(DJ406),NA(),DI284)</f>
        <v>0</v>
      </c>
      <c r="DJ406">
        <f>IF(OR(DJ284="",AND(DJ284=DJ283,DJ284=DJ285)),NA(), DJ284)</f>
        <v>0</v>
      </c>
      <c r="DK406">
        <f>IF(ISNA(DL406),NA(),DK284)</f>
        <v>0</v>
      </c>
      <c r="DL406">
        <f>IF(OR(DL284="",AND(DL284=DL283,DL284=DL285)),NA(), DL284)</f>
        <v>0</v>
      </c>
      <c r="DM406">
        <f>IF(ISNA(DN406),NA(),DM284)</f>
        <v>0</v>
      </c>
      <c r="DN406">
        <f>IF(OR(DN284="",AND(DN284=DN283,DN284=DN285)),NA(), DN284)</f>
        <v>0</v>
      </c>
      <c r="DO406">
        <f>IF(ISNA(DP406),NA(),DO284)</f>
        <v>0</v>
      </c>
      <c r="DP406">
        <f>IF(OR(DP284="",AND(DP284=DP283,DP284=DP285)),NA(), DP284)</f>
        <v>0</v>
      </c>
      <c r="DQ406">
        <f>IF(ISNA(DR406),NA(),DQ284)</f>
        <v>0</v>
      </c>
      <c r="DR406">
        <f>IF(OR(DR284="",AND(DR284=DR283,DR284=DR285)),NA(), DR284)</f>
        <v>0</v>
      </c>
      <c r="DS406">
        <f>IF(ISNA(DT406),NA(),DS284)</f>
        <v>0</v>
      </c>
      <c r="DT406">
        <f>IF(OR(DT284="",AND(DT284=DT283,DT284=DT285)),NA(), DT284)</f>
        <v>0</v>
      </c>
      <c r="DU406">
        <f>IF(ISNA(DV406),NA(),DU284)</f>
        <v>0</v>
      </c>
      <c r="DV406">
        <f>IF(OR(DV284="",AND(DV284=DV283,DV284=DV285)),NA(), DV284)</f>
        <v>0</v>
      </c>
      <c r="DW406">
        <f>IF(ISNA(DX406),NA(),DW284)</f>
        <v>0</v>
      </c>
      <c r="DX406">
        <f>IF(OR(DX284="",AND(DX284=DX283,DX284=DX285)),NA(), DX284)</f>
        <v>0</v>
      </c>
      <c r="DY406">
        <f>IF(ISNA(DZ406),NA(),DY284)</f>
        <v>0</v>
      </c>
      <c r="DZ406">
        <f>IF(OR(DZ284="",AND(DZ284=DZ283,DZ284=DZ285)),NA(), DZ284)</f>
        <v>0</v>
      </c>
      <c r="EA406">
        <f>IF(ISNA(EB406),NA(),EA284)</f>
        <v>0</v>
      </c>
      <c r="EB406">
        <f>IF(OR(EB284="",AND(EB284=EB283,EB284=EB285)),NA(), EB284)</f>
        <v>0</v>
      </c>
      <c r="EC406">
        <f>IF(ISNA(ED406),NA(),EC284)</f>
        <v>0</v>
      </c>
      <c r="ED406">
        <f>IF(OR(ED284="",AND(ED284=ED283,ED284=ED285)),NA(), ED284)</f>
        <v>0</v>
      </c>
      <c r="EE406">
        <f>IF(ISNA(EF406),NA(),EE284)</f>
        <v>0</v>
      </c>
      <c r="EF406">
        <f>IF(OR(EF284="",AND(EF284=EF283,EF284=EF285)),NA(), EF284)</f>
        <v>0</v>
      </c>
      <c r="EI406">
        <f>IF(ISNA(EJ406),NA(),EI284)</f>
        <v>0</v>
      </c>
      <c r="EJ406">
        <f>IF(OR(EJ284="",AND(EJ284=EJ283,EJ284=EJ285)),NA(), EJ284)</f>
        <v>0</v>
      </c>
      <c r="EK406">
        <f>IF(ISNA(EL406),NA(),EK284)</f>
        <v>0</v>
      </c>
      <c r="EL406">
        <f>IF(OR(EL284="",AND(EL284=EL283,EL284=EL285)),NA(), EL284)</f>
        <v>0</v>
      </c>
      <c r="EM406">
        <f>IF(ISNA(EN406),NA(),EM284)</f>
        <v>0</v>
      </c>
      <c r="EN406">
        <f>IF(OR(EN284="",AND(EN284=EN283,EN284=EN285)),NA(), EN284)</f>
        <v>0</v>
      </c>
      <c r="EO406">
        <f>IF(ISNA(EP406),NA(),EO284)</f>
        <v>0</v>
      </c>
      <c r="EP406">
        <f>IF(OR(EP284="",AND(EP284=EP283,EP284=EP285)),NA(), EP284)</f>
        <v>0</v>
      </c>
      <c r="EQ406">
        <f>IF(ISNA(ER406),NA(),EQ284)</f>
        <v>0</v>
      </c>
      <c r="ER406">
        <f>IF(OR(ER284="",AND(ER284=ER283,ER284=ER285)),NA(), ER284)</f>
        <v>0</v>
      </c>
      <c r="ES406">
        <f>IF(ISNA(ET406),NA(),ES284)</f>
        <v>0</v>
      </c>
      <c r="ET406">
        <f>IF(OR(ET284="",AND(ET284=ET283,ET284=ET285)),NA(), ET284)</f>
        <v>0</v>
      </c>
      <c r="EU406">
        <f>IF(ISNA(EV406),NA(),EU284)</f>
        <v>0</v>
      </c>
      <c r="EV406">
        <f>IF(OR(EV284="",AND(EV284=EV283,EV284=EV285)),NA(), EV284)</f>
        <v>0</v>
      </c>
      <c r="EW406">
        <f>IF(ISNA(EX406),NA(),EW284)</f>
        <v>0</v>
      </c>
      <c r="EX406">
        <f>IF(OR(EX284="",AND(EX284=EX283,EX284=EX285)),NA(), EX284)</f>
        <v>0</v>
      </c>
      <c r="EY406">
        <f>IF(ISNA(EZ406),NA(),EY284)</f>
        <v>0</v>
      </c>
      <c r="EZ406">
        <f>IF(OR(EZ284="",AND(EZ284=EZ283,EZ284=EZ285)),NA(), EZ284)</f>
        <v>0</v>
      </c>
      <c r="FA406">
        <f>IF(ISNA(FB406),NA(),FA284)</f>
        <v>0</v>
      </c>
      <c r="FB406">
        <f>IF(OR(FB284="",AND(FB284=FB283,FB284=FB285)),NA(), FB284)</f>
        <v>0</v>
      </c>
      <c r="FC406">
        <f>IF(ISNA(FD406),NA(),FC284)</f>
        <v>0</v>
      </c>
      <c r="FD406">
        <f>IF(OR(FD284="",AND(FD284=FD283,FD284=FD285)),NA(), FD284)</f>
        <v>0</v>
      </c>
      <c r="FE406">
        <f>IF(ISNA(FF406),NA(),FE284)</f>
        <v>0</v>
      </c>
      <c r="FF406">
        <f>IF(OR(FF284="",AND(FF284=FF283,FF284=FF285)),NA(), FF284)</f>
        <v>0</v>
      </c>
      <c r="FG406">
        <f>IF(ISNA(FH406),NA(),FG284)</f>
        <v>0</v>
      </c>
      <c r="FH406">
        <f>IF(OR(FH284="",AND(FH284=FH283,FH284=FH285)),NA(), FH284)</f>
        <v>0</v>
      </c>
      <c r="FI406">
        <f>IF(ISNA(FJ406),NA(),FI284)</f>
        <v>0</v>
      </c>
      <c r="FJ406">
        <f>IF(OR(FJ284="",AND(FJ284=FJ283,FJ284=FJ285)),NA(), FJ284)</f>
        <v>0</v>
      </c>
      <c r="FK406">
        <f>IF(ISNA(FL406),NA(),FK284)</f>
        <v>0</v>
      </c>
      <c r="FL406">
        <f>IF(OR(FL284="",AND(FL284=FL283,FL284=FL285)),NA(), FL284)</f>
        <v>0</v>
      </c>
      <c r="FM406">
        <f>IF(ISNA(FN406),NA(),FM284)</f>
        <v>0</v>
      </c>
      <c r="FN406">
        <f>IF(OR(FN284="",AND(FN284=FN283,FN284=FN285)),NA(), FN284)</f>
        <v>0</v>
      </c>
      <c r="FO406">
        <f>IF(ISNA(FP406),NA(),FO284)</f>
        <v>0</v>
      </c>
      <c r="FP406">
        <f>IF(OR(FP284="",AND(FP284=FP283,FP284=FP285)),NA(), FP284)</f>
        <v>0</v>
      </c>
      <c r="FQ406">
        <f>IF(ISNA(FR406),NA(),FQ284)</f>
        <v>0</v>
      </c>
      <c r="FR406">
        <f>IF(OR(FR284="",AND(FR284=FR283,FR284=FR285)),NA(), FR284)</f>
        <v>0</v>
      </c>
      <c r="FS406">
        <f>IF(ISNA(FT406),NA(),FS284)</f>
        <v>0</v>
      </c>
      <c r="FT406">
        <f>IF(OR(FT284="",AND(FT284=FT283,FT284=FT285)),NA(), FT284)</f>
        <v>0</v>
      </c>
      <c r="FU406">
        <f>IF(ISNA(FV406),NA(),FU284)</f>
        <v>0</v>
      </c>
      <c r="FV406">
        <f>IF(OR(FV284="",AND(FV284=FV283,FV284=FV285)),NA(), FV284)</f>
        <v>0</v>
      </c>
      <c r="FW406">
        <f>IF(ISNA(FX406),NA(),FW284)</f>
        <v>0</v>
      </c>
      <c r="FX406">
        <f>IF(OR(FX284="",AND(FX284=FX283,FX284=FX285)),NA(), FX284)</f>
        <v>0</v>
      </c>
      <c r="FY406">
        <f>IF(ISNA(FZ406),NA(),FY284)</f>
        <v>0</v>
      </c>
      <c r="FZ406">
        <f>IF(OR(FZ284="",AND(FZ284=FZ283,FZ284=FZ285)),NA(), FZ284)</f>
        <v>0</v>
      </c>
      <c r="GA406">
        <f>IF(ISNA(GB406),NA(),GA284)</f>
        <v>0</v>
      </c>
      <c r="GB406">
        <f>IF(OR(GB284="",AND(GB284=GB283,GB284=GB285)),NA(), GB284)</f>
        <v>0</v>
      </c>
      <c r="GC406">
        <f>IF(ISNA(GD406),NA(),GC284)</f>
        <v>0</v>
      </c>
      <c r="GD406">
        <f>IF(OR(GD284="",AND(GD284=GD283,GD284=GD285)),NA(), GD284)</f>
        <v>0</v>
      </c>
      <c r="GE406">
        <f>IF(ISNA(GF406),NA(),GE284)</f>
        <v>0</v>
      </c>
      <c r="GF406">
        <f>IF(OR(GF284="",AND(GF284=GF283,GF284=GF285)),NA(), GF284)</f>
        <v>0</v>
      </c>
      <c r="GG406">
        <f>IF(ISNA(GH406),NA(),GG284)</f>
        <v>0</v>
      </c>
      <c r="GH406">
        <f>IF(OR(GH284="",AND(GH284=GH283,GH284=GH285)),NA(), GH284)</f>
        <v>0</v>
      </c>
      <c r="GI406">
        <f>IF(ISNA(GJ406),NA(),GI284)</f>
        <v>0</v>
      </c>
      <c r="GJ406">
        <f>IF(OR(GJ284="",AND(GJ284=GJ283,GJ284=GJ285)),NA(), GJ284)</f>
        <v>0</v>
      </c>
      <c r="GK406">
        <f>IF(ISNA(GL406),NA(),GK284)</f>
        <v>0</v>
      </c>
      <c r="GL406">
        <f>IF(OR(GL284="",AND(GL284=GL283,GL284=GL285)),NA(), GL284)</f>
        <v>0</v>
      </c>
      <c r="GM406">
        <f>IF(ISNA(GN406),NA(),GM284)</f>
        <v>0</v>
      </c>
      <c r="GN406">
        <f>IF(OR(GN284="",AND(GN284=GN283,GN284=GN285)),NA(), GN284)</f>
        <v>0</v>
      </c>
      <c r="GO406">
        <f>IF(ISNA(GP406),NA(),GO284)</f>
        <v>0</v>
      </c>
      <c r="GP406">
        <f>IF(OR(GP284="",AND(GP284=GP283,GP284=GP285)),NA(), GP284)</f>
        <v>0</v>
      </c>
      <c r="GQ406">
        <f>IF(ISNA(GR406),NA(),GQ284)</f>
        <v>0</v>
      </c>
      <c r="GR406">
        <f>IF(OR(GR284="",AND(GR284=GR283,GR284=GR285)),NA(), GR284)</f>
        <v>0</v>
      </c>
      <c r="GS406">
        <f>IF(ISNA(GT406),NA(),GS284)</f>
        <v>0</v>
      </c>
      <c r="GT406">
        <f>IF(OR(GT284="",AND(GT284=GT283,GT284=GT285)),NA(), GT284)</f>
        <v>0</v>
      </c>
      <c r="GU406">
        <f>IF(ISNA(GV406),NA(),GU284)</f>
        <v>0</v>
      </c>
      <c r="GV406">
        <f>IF(OR(GV284="",AND(GV284=GV283,GV284=GV285)),NA(), GV284)</f>
        <v>0</v>
      </c>
      <c r="GW406">
        <f>IF(ISNA(GX406),NA(),GW284)</f>
        <v>0</v>
      </c>
      <c r="GX406">
        <f>IF(OR(GX284="",AND(GX284=GX283,GX284=GX285)),NA(), GX284)</f>
        <v>0</v>
      </c>
      <c r="GY406">
        <f>IF(ISNA(GZ406),NA(),GY284)</f>
        <v>0</v>
      </c>
      <c r="GZ406">
        <f>IF(OR(GZ284="",AND(GZ284=GZ283,GZ284=GZ285)),NA(), GZ284)</f>
        <v>0</v>
      </c>
      <c r="HA406">
        <f>IF(ISNA(HB406),NA(),HA284)</f>
        <v>0</v>
      </c>
      <c r="HB406">
        <f>IF(OR(HB284="",AND(HB284=HB283,HB284=HB285)),NA(), HB284)</f>
        <v>0</v>
      </c>
      <c r="HC406">
        <f>IF(ISNA(HD406),NA(),HC284)</f>
        <v>0</v>
      </c>
      <c r="HD406">
        <f>IF(OR(HD284="",AND(HD284=HD283,HD284=HD285)),NA(), HD284)</f>
        <v>0</v>
      </c>
      <c r="HE406">
        <f>IF(ISNA(HF406),NA(),HE284)</f>
        <v>0</v>
      </c>
      <c r="HF406">
        <f>IF(OR(HF284="",AND(HF284=HF283,HF284=HF285)),NA(), HF284)</f>
        <v>0</v>
      </c>
      <c r="HG406">
        <f>IF(ISNA(HH406),NA(),HG284)</f>
        <v>0</v>
      </c>
      <c r="HH406">
        <f>IF(OR(HH284="",AND(HH284=HH283,HH284=HH285)),NA(), HH284)</f>
        <v>0</v>
      </c>
      <c r="HI406">
        <f>IF(ISNA(HJ406),NA(),HI284)</f>
        <v>0</v>
      </c>
      <c r="HJ406">
        <f>IF(OR(HJ284="",AND(HJ284=HJ283,HJ284=HJ285)),NA(), HJ284)</f>
        <v>0</v>
      </c>
      <c r="HK406">
        <f>IF(ISNA(HL406),NA(),HK284)</f>
        <v>0</v>
      </c>
      <c r="HL406">
        <f>IF(OR(HL284="",AND(HL284=HL283,HL284=HL285)),NA(), HL284)</f>
        <v>0</v>
      </c>
      <c r="HM406">
        <f>IF(ISNA(HN406),NA(),HM284)</f>
        <v>0</v>
      </c>
      <c r="HN406">
        <f>IF(OR(HN284="",AND(HN284=HN283,HN284=HN285)),NA(), HN284)</f>
        <v>0</v>
      </c>
      <c r="HO406">
        <f>IF(ISNA(HP406),NA(),HO284)</f>
        <v>0</v>
      </c>
      <c r="HP406">
        <f>IF(OR(HP284="",AND(HP284=HP283,HP284=HP285)),NA(), HP284)</f>
        <v>0</v>
      </c>
      <c r="HQ406">
        <f>IF(ISNA(HR406),NA(),HQ284)</f>
        <v>0</v>
      </c>
      <c r="HR406">
        <f>IF(OR(HR284="",AND(HR284=HR283,HR284=HR285)),NA(), HR284)</f>
        <v>0</v>
      </c>
      <c r="HS406">
        <f>IF(ISNA(HT406),NA(),HS284)</f>
        <v>0</v>
      </c>
      <c r="HT406">
        <f>IF(OR(HT284="",AND(HT284=HT283,HT284=HT285)),NA(), HT284)</f>
        <v>0</v>
      </c>
      <c r="HU406">
        <f>IF(ISNA(HV406),NA(),HU284)</f>
        <v>0</v>
      </c>
      <c r="HV406">
        <f>IF(OR(HV284="",AND(HV284=HV283,HV284=HV285)),NA(), HV284)</f>
        <v>0</v>
      </c>
      <c r="HW406">
        <f>IF(ISNA(HX406),NA(),HW284)</f>
        <v>0</v>
      </c>
      <c r="HX406">
        <f>IF(OR(HX284="",AND(HX284=HX283,HX284=HX285)),NA(), HX284)</f>
        <v>0</v>
      </c>
      <c r="HY406">
        <f>IF(ISNA(HZ406),NA(),HY284)</f>
        <v>0</v>
      </c>
      <c r="HZ406">
        <f>IF(OR(HZ284="",AND(HZ284=HZ283,HZ284=HZ285)),NA(), HZ284)</f>
        <v>0</v>
      </c>
      <c r="IA406">
        <f>IF(ISNA(IB406),NA(),IA284)</f>
        <v>0</v>
      </c>
      <c r="IB406">
        <f>IF(OR(IB284="",AND(IB284=IB283,IB284=IB285)),NA(), IB284)</f>
        <v>0</v>
      </c>
      <c r="IC406">
        <f>IF(ISNA(ID406),NA(),IC284)</f>
        <v>0</v>
      </c>
      <c r="ID406">
        <f>IF(OR(ID284="",AND(ID284=ID283,ID284=ID285)),NA(), ID284)</f>
        <v>0</v>
      </c>
      <c r="IE406">
        <f>IF(ISNA(IF406),NA(),IE284)</f>
        <v>0</v>
      </c>
      <c r="IF406">
        <f>IF(OR(IF284="",AND(IF284=IF283,IF284=IF285)),NA(), IF284)</f>
        <v>0</v>
      </c>
      <c r="IG406">
        <f>IF(ISNA(IH406),NA(),IG284)</f>
        <v>0</v>
      </c>
      <c r="IH406">
        <f>IF(OR(IH284="",AND(IH284=IH283,IH284=IH285)),NA(), IH284)</f>
        <v>0</v>
      </c>
      <c r="II406">
        <f>IF(ISNA(IJ406),NA(),II284)</f>
        <v>0</v>
      </c>
      <c r="IJ406">
        <f>IF(OR(IJ284="",AND(IJ284=IJ283,IJ284=IJ285)),NA(), IJ284)</f>
        <v>0</v>
      </c>
      <c r="IK406">
        <f>IF(ISNA(IL406),NA(),IK284)</f>
        <v>0</v>
      </c>
      <c r="IL406">
        <f>IF(OR(IL284="",AND(IL284=IL283,IL284=IL285)),NA(), IL284)</f>
        <v>0</v>
      </c>
      <c r="IM406">
        <f>IF(ISNA(IN406),NA(),IM284)</f>
        <v>0</v>
      </c>
      <c r="IN406">
        <f>IF(OR(IN284="",AND(IN284=IN283,IN284=IN285)),NA(), IN284)</f>
        <v>0</v>
      </c>
      <c r="IO406">
        <f>IF(ISNA(IP406),NA(),IO284)</f>
        <v>0</v>
      </c>
      <c r="IP406">
        <f>IF(OR(IP284="",AND(IP284=IP283,IP284=IP285)),NA(), IP284)</f>
        <v>0</v>
      </c>
      <c r="IQ406">
        <f>IF(ISNA(IR406),NA(),IQ284)</f>
        <v>0</v>
      </c>
      <c r="IR406">
        <f>IF(OR(IR284="",AND(IR284=IR283,IR284=IR285)),NA(), IR284)</f>
        <v>0</v>
      </c>
      <c r="IS406">
        <f>IF(ISNA(IT406),NA(),IS284)</f>
        <v>0</v>
      </c>
      <c r="IT406">
        <f>IF(OR(IT284="",AND(IT284=IT283,IT284=IT285)),NA(), IT284)</f>
        <v>0</v>
      </c>
      <c r="IU406">
        <f>IF(ISNA(IV406),NA(),IU284)</f>
        <v>0</v>
      </c>
      <c r="IV406">
        <f>IF(OR(IV284="",AND(IV284=IV283,IV284=IV285)),NA(), IV284)</f>
        <v>0</v>
      </c>
      <c r="IW406">
        <f>IF(ISNA(IX406),NA(),IW284)</f>
        <v>0</v>
      </c>
      <c r="IX406">
        <f>IF(OR(IX284="",AND(IX284=IX283,IX284=IX285)),NA(), IX284)</f>
        <v>0</v>
      </c>
      <c r="IY406">
        <f>IF(ISNA(IZ406),NA(),IY284)</f>
        <v>0</v>
      </c>
      <c r="IZ406">
        <f>IF(OR(IZ284="",AND(IZ284=IZ283,IZ284=IZ285)),NA(), IZ284)</f>
        <v>0</v>
      </c>
      <c r="JA406">
        <f>IF(ISNA(JB406),NA(),JA284)</f>
        <v>0</v>
      </c>
      <c r="JB406">
        <f>IF(OR(JB284="",AND(JB284=JB283,JB284=JB285)),NA(), JB284)</f>
        <v>0</v>
      </c>
      <c r="JC406">
        <f>IF(ISNA(JD406),NA(),JC284)</f>
        <v>0</v>
      </c>
      <c r="JD406">
        <f>IF(OR(JD284="",AND(JD284=JD283,JD284=JD285)),NA(), JD284)</f>
        <v>0</v>
      </c>
      <c r="JE406">
        <f>IF(ISNA(JF406),NA(),JE284)</f>
        <v>0</v>
      </c>
      <c r="JF406">
        <f>IF(OR(JF284="",AND(JF284=JF283,JF284=JF285)),NA(), JF284)</f>
        <v>0</v>
      </c>
      <c r="JG406">
        <f>IF(ISNA(JH406),NA(),JG284)</f>
        <v>0</v>
      </c>
      <c r="JH406">
        <f>IF(OR(JH284="",AND(JH284=JH283,JH284=JH285)),NA(), JH284)</f>
        <v>0</v>
      </c>
      <c r="JI406">
        <f>IF(ISNA(JJ406),NA(),JI284)</f>
        <v>0</v>
      </c>
      <c r="JJ406">
        <f>IF(OR(JJ284="",AND(JJ284=JJ283,JJ284=JJ285)),NA(), JJ284)</f>
        <v>0</v>
      </c>
    </row>
    <row r="407" spans="5:270">
      <c r="E407">
        <f>IF(ISNA(F407),NA(),E285)</f>
        <v>0</v>
      </c>
      <c r="F407">
        <f>IF(OR(F285="",AND(F285=F284,F285=F286)),NA(), F285)</f>
        <v>0</v>
      </c>
      <c r="G407">
        <f>IF(ISNA(H407),NA(),G285)</f>
        <v>0</v>
      </c>
      <c r="H407">
        <f>IF(OR(H285="",AND(H285=H284,H285=H286)),NA(), H285)</f>
        <v>0</v>
      </c>
      <c r="I407">
        <f>IF(ISNA(J407),NA(),I285)</f>
        <v>0</v>
      </c>
      <c r="J407">
        <f>IF(OR(J285="",AND(J285=J284,J285=J286)),NA(), J285)</f>
        <v>0</v>
      </c>
      <c r="K407">
        <f>IF(ISNA(L407),NA(),K285)</f>
        <v>0</v>
      </c>
      <c r="L407">
        <f>IF(OR(L285="",AND(L285=L284,L285=L286)),NA(), L285)</f>
        <v>0</v>
      </c>
      <c r="M407">
        <f>IF(ISNA(N407),NA(),M285)</f>
        <v>0</v>
      </c>
      <c r="N407">
        <f>IF(OR(N285="",AND(N285=N284,N285=N286)),NA(), N285)</f>
        <v>0</v>
      </c>
      <c r="O407">
        <f>IF(ISNA(P407),NA(),O285)</f>
        <v>0</v>
      </c>
      <c r="P407">
        <f>IF(OR(P285="",AND(P285=P284,P285=P286)),NA(), P285)</f>
        <v>0</v>
      </c>
      <c r="Q407">
        <f>IF(ISNA(R407),NA(),Q285)</f>
        <v>0</v>
      </c>
      <c r="R407">
        <f>IF(OR(R285="",AND(R285=R284,R285=R286)),NA(), R285)</f>
        <v>0</v>
      </c>
      <c r="S407">
        <f>IF(ISNA(T407),NA(),S285)</f>
        <v>0</v>
      </c>
      <c r="T407">
        <f>IF(OR(T285="",AND(T285=T284,T285=T286)),NA(), T285)</f>
        <v>0</v>
      </c>
      <c r="U407">
        <f>IF(ISNA(V407),NA(),U285)</f>
        <v>0</v>
      </c>
      <c r="V407">
        <f>IF(OR(V285="",AND(V285=V284,V285=V286)),NA(), V285)</f>
        <v>0</v>
      </c>
      <c r="W407">
        <f>IF(ISNA(X407),NA(),W285)</f>
        <v>0</v>
      </c>
      <c r="X407">
        <f>IF(OR(X285="",AND(X285=X284,X285=X286)),NA(), X285)</f>
        <v>0</v>
      </c>
      <c r="Y407">
        <f>IF(ISNA(Z407),NA(),Y285)</f>
        <v>0</v>
      </c>
      <c r="Z407">
        <f>IF(OR(Z285="",AND(Z285=Z284,Z285=Z286)),NA(), Z285)</f>
        <v>0</v>
      </c>
      <c r="AA407">
        <f>IF(ISNA(AB407),NA(),AA285)</f>
        <v>0</v>
      </c>
      <c r="AB407">
        <f>IF(OR(AB285="",AND(AB285=AB284,AB285=AB286)),NA(), AB285)</f>
        <v>0</v>
      </c>
      <c r="AC407">
        <f>IF(ISNA(AD407),NA(),AC285)</f>
        <v>0</v>
      </c>
      <c r="AD407">
        <f>IF(OR(AD285="",AND(AD285=AD284,AD285=AD286)),NA(), AD285)</f>
        <v>0</v>
      </c>
      <c r="AE407">
        <f>IF(ISNA(AF407),NA(),AE285)</f>
        <v>0</v>
      </c>
      <c r="AF407">
        <f>IF(OR(AF285="",AND(AF285=AF284,AF285=AF286)),NA(), AF285)</f>
        <v>0</v>
      </c>
      <c r="AG407">
        <f>IF(ISNA(AH407),NA(),AG285)</f>
        <v>0</v>
      </c>
      <c r="AH407">
        <f>IF(OR(AH285="",AND(AH285=AH284,AH285=AH286)),NA(), AH285)</f>
        <v>0</v>
      </c>
      <c r="AI407">
        <f>IF(ISNA(AJ407),NA(),AI285)</f>
        <v>0</v>
      </c>
      <c r="AJ407">
        <f>IF(OR(AJ285="",AND(AJ285=AJ284,AJ285=AJ286)),NA(), AJ285)</f>
        <v>0</v>
      </c>
      <c r="AK407">
        <f>IF(ISNA(AL407),NA(),AK285)</f>
        <v>0</v>
      </c>
      <c r="AL407">
        <f>IF(OR(AL285="",AND(AL285=AL284,AL285=AL286)),NA(), AL285)</f>
        <v>0</v>
      </c>
      <c r="AM407">
        <f>IF(ISNA(AN407),NA(),AM285)</f>
        <v>0</v>
      </c>
      <c r="AN407">
        <f>IF(OR(AN285="",AND(AN285=AN284,AN285=AN286)),NA(), AN285)</f>
        <v>0</v>
      </c>
      <c r="AO407">
        <f>IF(ISNA(AP407),NA(),AO285)</f>
        <v>0</v>
      </c>
      <c r="AP407">
        <f>IF(OR(AP285="",AND(AP285=AP284,AP285=AP286)),NA(), AP285)</f>
        <v>0</v>
      </c>
      <c r="AQ407">
        <f>IF(ISNA(AR407),NA(),AQ285)</f>
        <v>0</v>
      </c>
      <c r="AR407">
        <f>IF(OR(AR285="",AND(AR285=AR284,AR285=AR286)),NA(), AR285)</f>
        <v>0</v>
      </c>
      <c r="AS407">
        <f>IF(ISNA(AT407),NA(),AS285)</f>
        <v>0</v>
      </c>
      <c r="AT407">
        <f>IF(OR(AT285="",AND(AT285=AT284,AT285=AT286)),NA(), AT285)</f>
        <v>0</v>
      </c>
      <c r="AU407">
        <f>IF(ISNA(AV407),NA(),AU285)</f>
        <v>0</v>
      </c>
      <c r="AV407">
        <f>IF(OR(AV285="",AND(AV285=AV284,AV285=AV286)),NA(), AV285)</f>
        <v>0</v>
      </c>
      <c r="AW407">
        <f>IF(ISNA(AX407),NA(),AW285)</f>
        <v>0</v>
      </c>
      <c r="AX407">
        <f>IF(OR(AX285="",AND(AX285=AX284,AX285=AX286)),NA(), AX285)</f>
        <v>0</v>
      </c>
      <c r="AY407">
        <f>IF(ISNA(AZ407),NA(),AY285)</f>
        <v>0</v>
      </c>
      <c r="AZ407">
        <f>IF(OR(AZ285="",AND(AZ285=AZ284,AZ285=AZ286)),NA(), AZ285)</f>
        <v>0</v>
      </c>
      <c r="BA407">
        <f>IF(ISNA(BB407),NA(),BA285)</f>
        <v>0</v>
      </c>
      <c r="BB407">
        <f>IF(OR(BB285="",AND(BB285=BB284,BB285=BB286)),NA(), BB285)</f>
        <v>0</v>
      </c>
      <c r="BC407">
        <f>IF(ISNA(BD407),NA(),BC285)</f>
        <v>0</v>
      </c>
      <c r="BD407">
        <f>IF(OR(BD285="",AND(BD285=BD284,BD285=BD286)),NA(), BD285)</f>
        <v>0</v>
      </c>
      <c r="BE407">
        <f>IF(ISNA(BF407),NA(),BE285)</f>
        <v>0</v>
      </c>
      <c r="BF407">
        <f>IF(OR(BF285="",AND(BF285=BF284,BF285=BF286)),NA(), BF285)</f>
        <v>0</v>
      </c>
      <c r="BG407">
        <f>IF(ISNA(BH407),NA(),BG285)</f>
        <v>0</v>
      </c>
      <c r="BH407">
        <f>IF(OR(BH285="",AND(BH285=BH284,BH285=BH286)),NA(), BH285)</f>
        <v>0</v>
      </c>
      <c r="BI407">
        <f>IF(ISNA(BJ407),NA(),BI285)</f>
        <v>0</v>
      </c>
      <c r="BJ407">
        <f>IF(OR(BJ285="",AND(BJ285=BJ284,BJ285=BJ286)),NA(), BJ285)</f>
        <v>0</v>
      </c>
      <c r="BK407">
        <f>IF(ISNA(BL407),NA(),BK285)</f>
        <v>0</v>
      </c>
      <c r="BL407">
        <f>IF(OR(BL285="",AND(BL285=BL284,BL285=BL286)),NA(), BL285)</f>
        <v>0</v>
      </c>
      <c r="BM407">
        <f>IF(ISNA(BN407),NA(),BM285)</f>
        <v>0</v>
      </c>
      <c r="BN407">
        <f>IF(OR(BN285="",AND(BN285=BN284,BN285=BN286)),NA(), BN285)</f>
        <v>0</v>
      </c>
      <c r="BO407">
        <f>IF(ISNA(BP407),NA(),BO285)</f>
        <v>0</v>
      </c>
      <c r="BP407">
        <f>IF(OR(BP285="",AND(BP285=BP284,BP285=BP286)),NA(), BP285)</f>
        <v>0</v>
      </c>
      <c r="BQ407">
        <f>IF(ISNA(BR407),NA(),BQ285)</f>
        <v>0</v>
      </c>
      <c r="BR407">
        <f>IF(OR(BR285="",AND(BR285=BR284,BR285=BR286)),NA(), BR285)</f>
        <v>0</v>
      </c>
      <c r="BS407">
        <f>IF(ISNA(BT407),NA(),BS285)</f>
        <v>0</v>
      </c>
      <c r="BT407">
        <f>IF(OR(BT285="",AND(BT285=BT284,BT285=BT286)),NA(), BT285)</f>
        <v>0</v>
      </c>
      <c r="BU407">
        <f>IF(ISNA(BV407),NA(),BU285)</f>
        <v>0</v>
      </c>
      <c r="BV407">
        <f>IF(OR(BV285="",AND(BV285=BV284,BV285=BV286)),NA(), BV285)</f>
        <v>0</v>
      </c>
      <c r="BW407">
        <f>IF(ISNA(BX407),NA(),BW285)</f>
        <v>0</v>
      </c>
      <c r="BX407">
        <f>IF(OR(BX285="",AND(BX285=BX284,BX285=BX286)),NA(), BX285)</f>
        <v>0</v>
      </c>
      <c r="BY407">
        <f>IF(ISNA(BZ407),NA(),BY285)</f>
        <v>0</v>
      </c>
      <c r="BZ407">
        <f>IF(OR(BZ285="",AND(BZ285=BZ284,BZ285=BZ286)),NA(), BZ285)</f>
        <v>0</v>
      </c>
      <c r="CA407">
        <f>IF(ISNA(CB407),NA(),CA285)</f>
        <v>0</v>
      </c>
      <c r="CB407">
        <f>IF(OR(CB285="",AND(CB285=CB284,CB285=CB286)),NA(), CB285)</f>
        <v>0</v>
      </c>
      <c r="CC407">
        <f>IF(ISNA(CD407),NA(),CC285)</f>
        <v>0</v>
      </c>
      <c r="CD407">
        <f>IF(OR(CD285="",AND(CD285=CD284,CD285=CD286)),NA(), CD285)</f>
        <v>0</v>
      </c>
      <c r="CE407">
        <f>IF(ISNA(CF407),NA(),CE285)</f>
        <v>0</v>
      </c>
      <c r="CF407">
        <f>IF(OR(CF285="",AND(CF285=CF284,CF285=CF286)),NA(), CF285)</f>
        <v>0</v>
      </c>
      <c r="CG407">
        <f>IF(ISNA(CH407),NA(),CG285)</f>
        <v>0</v>
      </c>
      <c r="CH407">
        <f>IF(OR(CH285="",AND(CH285=CH284,CH285=CH286)),NA(), CH285)</f>
        <v>0</v>
      </c>
      <c r="CI407">
        <f>IF(ISNA(CJ407),NA(),CI285)</f>
        <v>0</v>
      </c>
      <c r="CJ407">
        <f>IF(OR(CJ285="",AND(CJ285=CJ284,CJ285=CJ286)),NA(), CJ285)</f>
        <v>0</v>
      </c>
      <c r="CK407">
        <f>IF(ISNA(CL407),NA(),CK285)</f>
        <v>0</v>
      </c>
      <c r="CL407">
        <f>IF(OR(CL285="",AND(CL285=CL284,CL285=CL286)),NA(), CL285)</f>
        <v>0</v>
      </c>
      <c r="CM407">
        <f>IF(ISNA(CN407),NA(),CM285)</f>
        <v>0</v>
      </c>
      <c r="CN407">
        <f>IF(OR(CN285="",AND(CN285=CN284,CN285=CN286)),NA(), CN285)</f>
        <v>0</v>
      </c>
      <c r="CO407">
        <f>IF(ISNA(CP407),NA(),CO285)</f>
        <v>0</v>
      </c>
      <c r="CP407">
        <f>IF(OR(CP285="",AND(CP285=CP284,CP285=CP286)),NA(), CP285)</f>
        <v>0</v>
      </c>
      <c r="CQ407">
        <f>IF(ISNA(CR407),NA(),CQ285)</f>
        <v>0</v>
      </c>
      <c r="CR407">
        <f>IF(OR(CR285="",AND(CR285=CR284,CR285=CR286)),NA(), CR285)</f>
        <v>0</v>
      </c>
      <c r="CS407">
        <f>IF(ISNA(CT407),NA(),CS285)</f>
        <v>0</v>
      </c>
      <c r="CT407">
        <f>IF(OR(CT285="",AND(CT285=CT284,CT285=CT286)),NA(), CT285)</f>
        <v>0</v>
      </c>
      <c r="CU407">
        <f>IF(ISNA(CV407),NA(),CU285)</f>
        <v>0</v>
      </c>
      <c r="CV407">
        <f>IF(OR(CV285="",AND(CV285=CV284,CV285=CV286)),NA(), CV285)</f>
        <v>0</v>
      </c>
      <c r="CW407">
        <f>IF(ISNA(CX407),NA(),CW285)</f>
        <v>0</v>
      </c>
      <c r="CX407">
        <f>IF(OR(CX285="",AND(CX285=CX284,CX285=CX286)),NA(), CX285)</f>
        <v>0</v>
      </c>
      <c r="CY407">
        <f>IF(ISNA(CZ407),NA(),CY285)</f>
        <v>0</v>
      </c>
      <c r="CZ407">
        <f>IF(OR(CZ285="",AND(CZ285=CZ284,CZ285=CZ286)),NA(), CZ285)</f>
        <v>0</v>
      </c>
      <c r="DA407">
        <f>IF(ISNA(DB407),NA(),DA285)</f>
        <v>0</v>
      </c>
      <c r="DB407">
        <f>IF(OR(DB285="",AND(DB285=DB284,DB285=DB286)),NA(), DB285)</f>
        <v>0</v>
      </c>
      <c r="DC407">
        <f>IF(ISNA(DD407),NA(),DC285)</f>
        <v>0</v>
      </c>
      <c r="DD407">
        <f>IF(OR(DD285="",AND(DD285=DD284,DD285=DD286)),NA(), DD285)</f>
        <v>0</v>
      </c>
      <c r="DE407">
        <f>IF(ISNA(DF407),NA(),DE285)</f>
        <v>0</v>
      </c>
      <c r="DF407">
        <f>IF(OR(DF285="",AND(DF285=DF284,DF285=DF286)),NA(), DF285)</f>
        <v>0</v>
      </c>
      <c r="DG407">
        <f>IF(ISNA(DH407),NA(),DG285)</f>
        <v>0</v>
      </c>
      <c r="DH407">
        <f>IF(OR(DH285="",AND(DH285=DH284,DH285=DH286)),NA(), DH285)</f>
        <v>0</v>
      </c>
      <c r="DI407">
        <f>IF(ISNA(DJ407),NA(),DI285)</f>
        <v>0</v>
      </c>
      <c r="DJ407">
        <f>IF(OR(DJ285="",AND(DJ285=DJ284,DJ285=DJ286)),NA(), DJ285)</f>
        <v>0</v>
      </c>
      <c r="DK407">
        <f>IF(ISNA(DL407),NA(),DK285)</f>
        <v>0</v>
      </c>
      <c r="DL407">
        <f>IF(OR(DL285="",AND(DL285=DL284,DL285=DL286)),NA(), DL285)</f>
        <v>0</v>
      </c>
      <c r="DM407">
        <f>IF(ISNA(DN407),NA(),DM285)</f>
        <v>0</v>
      </c>
      <c r="DN407">
        <f>IF(OR(DN285="",AND(DN285=DN284,DN285=DN286)),NA(), DN285)</f>
        <v>0</v>
      </c>
      <c r="DO407">
        <f>IF(ISNA(DP407),NA(),DO285)</f>
        <v>0</v>
      </c>
      <c r="DP407">
        <f>IF(OR(DP285="",AND(DP285=DP284,DP285=DP286)),NA(), DP285)</f>
        <v>0</v>
      </c>
      <c r="DQ407">
        <f>IF(ISNA(DR407),NA(),DQ285)</f>
        <v>0</v>
      </c>
      <c r="DR407">
        <f>IF(OR(DR285="",AND(DR285=DR284,DR285=DR286)),NA(), DR285)</f>
        <v>0</v>
      </c>
      <c r="DS407">
        <f>IF(ISNA(DT407),NA(),DS285)</f>
        <v>0</v>
      </c>
      <c r="DT407">
        <f>IF(OR(DT285="",AND(DT285=DT284,DT285=DT286)),NA(), DT285)</f>
        <v>0</v>
      </c>
      <c r="DU407">
        <f>IF(ISNA(DV407),NA(),DU285)</f>
        <v>0</v>
      </c>
      <c r="DV407">
        <f>IF(OR(DV285="",AND(DV285=DV284,DV285=DV286)),NA(), DV285)</f>
        <v>0</v>
      </c>
      <c r="DW407">
        <f>IF(ISNA(DX407),NA(),DW285)</f>
        <v>0</v>
      </c>
      <c r="DX407">
        <f>IF(OR(DX285="",AND(DX285=DX284,DX285=DX286)),NA(), DX285)</f>
        <v>0</v>
      </c>
      <c r="DY407">
        <f>IF(ISNA(DZ407),NA(),DY285)</f>
        <v>0</v>
      </c>
      <c r="DZ407">
        <f>IF(OR(DZ285="",AND(DZ285=DZ284,DZ285=DZ286)),NA(), DZ285)</f>
        <v>0</v>
      </c>
      <c r="EA407">
        <f>IF(ISNA(EB407),NA(),EA285)</f>
        <v>0</v>
      </c>
      <c r="EB407">
        <f>IF(OR(EB285="",AND(EB285=EB284,EB285=EB286)),NA(), EB285)</f>
        <v>0</v>
      </c>
      <c r="EC407">
        <f>IF(ISNA(ED407),NA(),EC285)</f>
        <v>0</v>
      </c>
      <c r="ED407">
        <f>IF(OR(ED285="",AND(ED285=ED284,ED285=ED286)),NA(), ED285)</f>
        <v>0</v>
      </c>
      <c r="EE407">
        <f>IF(ISNA(EF407),NA(),EE285)</f>
        <v>0</v>
      </c>
      <c r="EF407">
        <f>IF(OR(EF285="",AND(EF285=EF284,EF285=EF286)),NA(), EF285)</f>
        <v>0</v>
      </c>
      <c r="EI407">
        <f>IF(ISNA(EJ407),NA(),EI285)</f>
        <v>0</v>
      </c>
      <c r="EJ407">
        <f>IF(OR(EJ285="",AND(EJ285=EJ284,EJ285=EJ286)),NA(), EJ285)</f>
        <v>0</v>
      </c>
      <c r="EK407">
        <f>IF(ISNA(EL407),NA(),EK285)</f>
        <v>0</v>
      </c>
      <c r="EL407">
        <f>IF(OR(EL285="",AND(EL285=EL284,EL285=EL286)),NA(), EL285)</f>
        <v>0</v>
      </c>
      <c r="EM407">
        <f>IF(ISNA(EN407),NA(),EM285)</f>
        <v>0</v>
      </c>
      <c r="EN407">
        <f>IF(OR(EN285="",AND(EN285=EN284,EN285=EN286)),NA(), EN285)</f>
        <v>0</v>
      </c>
      <c r="EO407">
        <f>IF(ISNA(EP407),NA(),EO285)</f>
        <v>0</v>
      </c>
      <c r="EP407">
        <f>IF(OR(EP285="",AND(EP285=EP284,EP285=EP286)),NA(), EP285)</f>
        <v>0</v>
      </c>
      <c r="EQ407">
        <f>IF(ISNA(ER407),NA(),EQ285)</f>
        <v>0</v>
      </c>
      <c r="ER407">
        <f>IF(OR(ER285="",AND(ER285=ER284,ER285=ER286)),NA(), ER285)</f>
        <v>0</v>
      </c>
      <c r="ES407">
        <f>IF(ISNA(ET407),NA(),ES285)</f>
        <v>0</v>
      </c>
      <c r="ET407">
        <f>IF(OR(ET285="",AND(ET285=ET284,ET285=ET286)),NA(), ET285)</f>
        <v>0</v>
      </c>
      <c r="EU407">
        <f>IF(ISNA(EV407),NA(),EU285)</f>
        <v>0</v>
      </c>
      <c r="EV407">
        <f>IF(OR(EV285="",AND(EV285=EV284,EV285=EV286)),NA(), EV285)</f>
        <v>0</v>
      </c>
      <c r="EW407">
        <f>IF(ISNA(EX407),NA(),EW285)</f>
        <v>0</v>
      </c>
      <c r="EX407">
        <f>IF(OR(EX285="",AND(EX285=EX284,EX285=EX286)),NA(), EX285)</f>
        <v>0</v>
      </c>
      <c r="EY407">
        <f>IF(ISNA(EZ407),NA(),EY285)</f>
        <v>0</v>
      </c>
      <c r="EZ407">
        <f>IF(OR(EZ285="",AND(EZ285=EZ284,EZ285=EZ286)),NA(), EZ285)</f>
        <v>0</v>
      </c>
      <c r="FA407">
        <f>IF(ISNA(FB407),NA(),FA285)</f>
        <v>0</v>
      </c>
      <c r="FB407">
        <f>IF(OR(FB285="",AND(FB285=FB284,FB285=FB286)),NA(), FB285)</f>
        <v>0</v>
      </c>
      <c r="FC407">
        <f>IF(ISNA(FD407),NA(),FC285)</f>
        <v>0</v>
      </c>
      <c r="FD407">
        <f>IF(OR(FD285="",AND(FD285=FD284,FD285=FD286)),NA(), FD285)</f>
        <v>0</v>
      </c>
      <c r="FE407">
        <f>IF(ISNA(FF407),NA(),FE285)</f>
        <v>0</v>
      </c>
      <c r="FF407">
        <f>IF(OR(FF285="",AND(FF285=FF284,FF285=FF286)),NA(), FF285)</f>
        <v>0</v>
      </c>
      <c r="FG407">
        <f>IF(ISNA(FH407),NA(),FG285)</f>
        <v>0</v>
      </c>
      <c r="FH407">
        <f>IF(OR(FH285="",AND(FH285=FH284,FH285=FH286)),NA(), FH285)</f>
        <v>0</v>
      </c>
      <c r="FI407">
        <f>IF(ISNA(FJ407),NA(),FI285)</f>
        <v>0</v>
      </c>
      <c r="FJ407">
        <f>IF(OR(FJ285="",AND(FJ285=FJ284,FJ285=FJ286)),NA(), FJ285)</f>
        <v>0</v>
      </c>
      <c r="FK407">
        <f>IF(ISNA(FL407),NA(),FK285)</f>
        <v>0</v>
      </c>
      <c r="FL407">
        <f>IF(OR(FL285="",AND(FL285=FL284,FL285=FL286)),NA(), FL285)</f>
        <v>0</v>
      </c>
      <c r="FM407">
        <f>IF(ISNA(FN407),NA(),FM285)</f>
        <v>0</v>
      </c>
      <c r="FN407">
        <f>IF(OR(FN285="",AND(FN285=FN284,FN285=FN286)),NA(), FN285)</f>
        <v>0</v>
      </c>
      <c r="FO407">
        <f>IF(ISNA(FP407),NA(),FO285)</f>
        <v>0</v>
      </c>
      <c r="FP407">
        <f>IF(OR(FP285="",AND(FP285=FP284,FP285=FP286)),NA(), FP285)</f>
        <v>0</v>
      </c>
      <c r="FQ407">
        <f>IF(ISNA(FR407),NA(),FQ285)</f>
        <v>0</v>
      </c>
      <c r="FR407">
        <f>IF(OR(FR285="",AND(FR285=FR284,FR285=FR286)),NA(), FR285)</f>
        <v>0</v>
      </c>
      <c r="FS407">
        <f>IF(ISNA(FT407),NA(),FS285)</f>
        <v>0</v>
      </c>
      <c r="FT407">
        <f>IF(OR(FT285="",AND(FT285=FT284,FT285=FT286)),NA(), FT285)</f>
        <v>0</v>
      </c>
      <c r="FU407">
        <f>IF(ISNA(FV407),NA(),FU285)</f>
        <v>0</v>
      </c>
      <c r="FV407">
        <f>IF(OR(FV285="",AND(FV285=FV284,FV285=FV286)),NA(), FV285)</f>
        <v>0</v>
      </c>
      <c r="FW407">
        <f>IF(ISNA(FX407),NA(),FW285)</f>
        <v>0</v>
      </c>
      <c r="FX407">
        <f>IF(OR(FX285="",AND(FX285=FX284,FX285=FX286)),NA(), FX285)</f>
        <v>0</v>
      </c>
      <c r="FY407">
        <f>IF(ISNA(FZ407),NA(),FY285)</f>
        <v>0</v>
      </c>
      <c r="FZ407">
        <f>IF(OR(FZ285="",AND(FZ285=FZ284,FZ285=FZ286)),NA(), FZ285)</f>
        <v>0</v>
      </c>
      <c r="GA407">
        <f>IF(ISNA(GB407),NA(),GA285)</f>
        <v>0</v>
      </c>
      <c r="GB407">
        <f>IF(OR(GB285="",AND(GB285=GB284,GB285=GB286)),NA(), GB285)</f>
        <v>0</v>
      </c>
      <c r="GC407">
        <f>IF(ISNA(GD407),NA(),GC285)</f>
        <v>0</v>
      </c>
      <c r="GD407">
        <f>IF(OR(GD285="",AND(GD285=GD284,GD285=GD286)),NA(), GD285)</f>
        <v>0</v>
      </c>
      <c r="GE407">
        <f>IF(ISNA(GF407),NA(),GE285)</f>
        <v>0</v>
      </c>
      <c r="GF407">
        <f>IF(OR(GF285="",AND(GF285=GF284,GF285=GF286)),NA(), GF285)</f>
        <v>0</v>
      </c>
      <c r="GG407">
        <f>IF(ISNA(GH407),NA(),GG285)</f>
        <v>0</v>
      </c>
      <c r="GH407">
        <f>IF(OR(GH285="",AND(GH285=GH284,GH285=GH286)),NA(), GH285)</f>
        <v>0</v>
      </c>
      <c r="GI407">
        <f>IF(ISNA(GJ407),NA(),GI285)</f>
        <v>0</v>
      </c>
      <c r="GJ407">
        <f>IF(OR(GJ285="",AND(GJ285=GJ284,GJ285=GJ286)),NA(), GJ285)</f>
        <v>0</v>
      </c>
      <c r="GK407">
        <f>IF(ISNA(GL407),NA(),GK285)</f>
        <v>0</v>
      </c>
      <c r="GL407">
        <f>IF(OR(GL285="",AND(GL285=GL284,GL285=GL286)),NA(), GL285)</f>
        <v>0</v>
      </c>
      <c r="GM407">
        <f>IF(ISNA(GN407),NA(),GM285)</f>
        <v>0</v>
      </c>
      <c r="GN407">
        <f>IF(OR(GN285="",AND(GN285=GN284,GN285=GN286)),NA(), GN285)</f>
        <v>0</v>
      </c>
      <c r="GO407">
        <f>IF(ISNA(GP407),NA(),GO285)</f>
        <v>0</v>
      </c>
      <c r="GP407">
        <f>IF(OR(GP285="",AND(GP285=GP284,GP285=GP286)),NA(), GP285)</f>
        <v>0</v>
      </c>
      <c r="GQ407">
        <f>IF(ISNA(GR407),NA(),GQ285)</f>
        <v>0</v>
      </c>
      <c r="GR407">
        <f>IF(OR(GR285="",AND(GR285=GR284,GR285=GR286)),NA(), GR285)</f>
        <v>0</v>
      </c>
      <c r="GS407">
        <f>IF(ISNA(GT407),NA(),GS285)</f>
        <v>0</v>
      </c>
      <c r="GT407">
        <f>IF(OR(GT285="",AND(GT285=GT284,GT285=GT286)),NA(), GT285)</f>
        <v>0</v>
      </c>
      <c r="GU407">
        <f>IF(ISNA(GV407),NA(),GU285)</f>
        <v>0</v>
      </c>
      <c r="GV407">
        <f>IF(OR(GV285="",AND(GV285=GV284,GV285=GV286)),NA(), GV285)</f>
        <v>0</v>
      </c>
      <c r="GW407">
        <f>IF(ISNA(GX407),NA(),GW285)</f>
        <v>0</v>
      </c>
      <c r="GX407">
        <f>IF(OR(GX285="",AND(GX285=GX284,GX285=GX286)),NA(), GX285)</f>
        <v>0</v>
      </c>
      <c r="GY407">
        <f>IF(ISNA(GZ407),NA(),GY285)</f>
        <v>0</v>
      </c>
      <c r="GZ407">
        <f>IF(OR(GZ285="",AND(GZ285=GZ284,GZ285=GZ286)),NA(), GZ285)</f>
        <v>0</v>
      </c>
      <c r="HA407">
        <f>IF(ISNA(HB407),NA(),HA285)</f>
        <v>0</v>
      </c>
      <c r="HB407">
        <f>IF(OR(HB285="",AND(HB285=HB284,HB285=HB286)),NA(), HB285)</f>
        <v>0</v>
      </c>
      <c r="HC407">
        <f>IF(ISNA(HD407),NA(),HC285)</f>
        <v>0</v>
      </c>
      <c r="HD407">
        <f>IF(OR(HD285="",AND(HD285=HD284,HD285=HD286)),NA(), HD285)</f>
        <v>0</v>
      </c>
      <c r="HE407">
        <f>IF(ISNA(HF407),NA(),HE285)</f>
        <v>0</v>
      </c>
      <c r="HF407">
        <f>IF(OR(HF285="",AND(HF285=HF284,HF285=HF286)),NA(), HF285)</f>
        <v>0</v>
      </c>
      <c r="HG407">
        <f>IF(ISNA(HH407),NA(),HG285)</f>
        <v>0</v>
      </c>
      <c r="HH407">
        <f>IF(OR(HH285="",AND(HH285=HH284,HH285=HH286)),NA(), HH285)</f>
        <v>0</v>
      </c>
      <c r="HI407">
        <f>IF(ISNA(HJ407),NA(),HI285)</f>
        <v>0</v>
      </c>
      <c r="HJ407">
        <f>IF(OR(HJ285="",AND(HJ285=HJ284,HJ285=HJ286)),NA(), HJ285)</f>
        <v>0</v>
      </c>
      <c r="HK407">
        <f>IF(ISNA(HL407),NA(),HK285)</f>
        <v>0</v>
      </c>
      <c r="HL407">
        <f>IF(OR(HL285="",AND(HL285=HL284,HL285=HL286)),NA(), HL285)</f>
        <v>0</v>
      </c>
      <c r="HM407">
        <f>IF(ISNA(HN407),NA(),HM285)</f>
        <v>0</v>
      </c>
      <c r="HN407">
        <f>IF(OR(HN285="",AND(HN285=HN284,HN285=HN286)),NA(), HN285)</f>
        <v>0</v>
      </c>
      <c r="HO407">
        <f>IF(ISNA(HP407),NA(),HO285)</f>
        <v>0</v>
      </c>
      <c r="HP407">
        <f>IF(OR(HP285="",AND(HP285=HP284,HP285=HP286)),NA(), HP285)</f>
        <v>0</v>
      </c>
      <c r="HQ407">
        <f>IF(ISNA(HR407),NA(),HQ285)</f>
        <v>0</v>
      </c>
      <c r="HR407">
        <f>IF(OR(HR285="",AND(HR285=HR284,HR285=HR286)),NA(), HR285)</f>
        <v>0</v>
      </c>
      <c r="HS407">
        <f>IF(ISNA(HT407),NA(),HS285)</f>
        <v>0</v>
      </c>
      <c r="HT407">
        <f>IF(OR(HT285="",AND(HT285=HT284,HT285=HT286)),NA(), HT285)</f>
        <v>0</v>
      </c>
      <c r="HU407">
        <f>IF(ISNA(HV407),NA(),HU285)</f>
        <v>0</v>
      </c>
      <c r="HV407">
        <f>IF(OR(HV285="",AND(HV285=HV284,HV285=HV286)),NA(), HV285)</f>
        <v>0</v>
      </c>
      <c r="HW407">
        <f>IF(ISNA(HX407),NA(),HW285)</f>
        <v>0</v>
      </c>
      <c r="HX407">
        <f>IF(OR(HX285="",AND(HX285=HX284,HX285=HX286)),NA(), HX285)</f>
        <v>0</v>
      </c>
      <c r="HY407">
        <f>IF(ISNA(HZ407),NA(),HY285)</f>
        <v>0</v>
      </c>
      <c r="HZ407">
        <f>IF(OR(HZ285="",AND(HZ285=HZ284,HZ285=HZ286)),NA(), HZ285)</f>
        <v>0</v>
      </c>
      <c r="IA407">
        <f>IF(ISNA(IB407),NA(),IA285)</f>
        <v>0</v>
      </c>
      <c r="IB407">
        <f>IF(OR(IB285="",AND(IB285=IB284,IB285=IB286)),NA(), IB285)</f>
        <v>0</v>
      </c>
      <c r="IC407">
        <f>IF(ISNA(ID407),NA(),IC285)</f>
        <v>0</v>
      </c>
      <c r="ID407">
        <f>IF(OR(ID285="",AND(ID285=ID284,ID285=ID286)),NA(), ID285)</f>
        <v>0</v>
      </c>
      <c r="IE407">
        <f>IF(ISNA(IF407),NA(),IE285)</f>
        <v>0</v>
      </c>
      <c r="IF407">
        <f>IF(OR(IF285="",AND(IF285=IF284,IF285=IF286)),NA(), IF285)</f>
        <v>0</v>
      </c>
      <c r="IG407">
        <f>IF(ISNA(IH407),NA(),IG285)</f>
        <v>0</v>
      </c>
      <c r="IH407">
        <f>IF(OR(IH285="",AND(IH285=IH284,IH285=IH286)),NA(), IH285)</f>
        <v>0</v>
      </c>
      <c r="II407">
        <f>IF(ISNA(IJ407),NA(),II285)</f>
        <v>0</v>
      </c>
      <c r="IJ407">
        <f>IF(OR(IJ285="",AND(IJ285=IJ284,IJ285=IJ286)),NA(), IJ285)</f>
        <v>0</v>
      </c>
      <c r="IK407">
        <f>IF(ISNA(IL407),NA(),IK285)</f>
        <v>0</v>
      </c>
      <c r="IL407">
        <f>IF(OR(IL285="",AND(IL285=IL284,IL285=IL286)),NA(), IL285)</f>
        <v>0</v>
      </c>
      <c r="IM407">
        <f>IF(ISNA(IN407),NA(),IM285)</f>
        <v>0</v>
      </c>
      <c r="IN407">
        <f>IF(OR(IN285="",AND(IN285=IN284,IN285=IN286)),NA(), IN285)</f>
        <v>0</v>
      </c>
      <c r="IO407">
        <f>IF(ISNA(IP407),NA(),IO285)</f>
        <v>0</v>
      </c>
      <c r="IP407">
        <f>IF(OR(IP285="",AND(IP285=IP284,IP285=IP286)),NA(), IP285)</f>
        <v>0</v>
      </c>
      <c r="IQ407">
        <f>IF(ISNA(IR407),NA(),IQ285)</f>
        <v>0</v>
      </c>
      <c r="IR407">
        <f>IF(OR(IR285="",AND(IR285=IR284,IR285=IR286)),NA(), IR285)</f>
        <v>0</v>
      </c>
      <c r="IS407">
        <f>IF(ISNA(IT407),NA(),IS285)</f>
        <v>0</v>
      </c>
      <c r="IT407">
        <f>IF(OR(IT285="",AND(IT285=IT284,IT285=IT286)),NA(), IT285)</f>
        <v>0</v>
      </c>
      <c r="IU407">
        <f>IF(ISNA(IV407),NA(),IU285)</f>
        <v>0</v>
      </c>
      <c r="IV407">
        <f>IF(OR(IV285="",AND(IV285=IV284,IV285=IV286)),NA(), IV285)</f>
        <v>0</v>
      </c>
      <c r="IW407">
        <f>IF(ISNA(IX407),NA(),IW285)</f>
        <v>0</v>
      </c>
      <c r="IX407">
        <f>IF(OR(IX285="",AND(IX285=IX284,IX285=IX286)),NA(), IX285)</f>
        <v>0</v>
      </c>
      <c r="IY407">
        <f>IF(ISNA(IZ407),NA(),IY285)</f>
        <v>0</v>
      </c>
      <c r="IZ407">
        <f>IF(OR(IZ285="",AND(IZ285=IZ284,IZ285=IZ286)),NA(), IZ285)</f>
        <v>0</v>
      </c>
      <c r="JA407">
        <f>IF(ISNA(JB407),NA(),JA285)</f>
        <v>0</v>
      </c>
      <c r="JB407">
        <f>IF(OR(JB285="",AND(JB285=JB284,JB285=JB286)),NA(), JB285)</f>
        <v>0</v>
      </c>
      <c r="JC407">
        <f>IF(ISNA(JD407),NA(),JC285)</f>
        <v>0</v>
      </c>
      <c r="JD407">
        <f>IF(OR(JD285="",AND(JD285=JD284,JD285=JD286)),NA(), JD285)</f>
        <v>0</v>
      </c>
      <c r="JE407">
        <f>IF(ISNA(JF407),NA(),JE285)</f>
        <v>0</v>
      </c>
      <c r="JF407">
        <f>IF(OR(JF285="",AND(JF285=JF284,JF285=JF286)),NA(), JF285)</f>
        <v>0</v>
      </c>
      <c r="JG407">
        <f>IF(ISNA(JH407),NA(),JG285)</f>
        <v>0</v>
      </c>
      <c r="JH407">
        <f>IF(OR(JH285="",AND(JH285=JH284,JH285=JH286)),NA(), JH285)</f>
        <v>0</v>
      </c>
      <c r="JI407">
        <f>IF(ISNA(JJ407),NA(),JI285)</f>
        <v>0</v>
      </c>
      <c r="JJ407">
        <f>IF(OR(JJ285="",AND(JJ285=JJ284,JJ285=JJ286)),NA(), JJ285)</f>
        <v>0</v>
      </c>
    </row>
    <row r="408" spans="5:270">
      <c r="E408">
        <f>IF(ISNA(F408),NA(),E286)</f>
        <v>0</v>
      </c>
      <c r="F408">
        <f>IF(OR(F286="",AND(F286=F285,F286=F287)),NA(), F286)</f>
        <v>0</v>
      </c>
      <c r="G408">
        <f>IF(ISNA(H408),NA(),G286)</f>
        <v>0</v>
      </c>
      <c r="H408">
        <f>IF(OR(H286="",AND(H286=H285,H286=H287)),NA(), H286)</f>
        <v>0</v>
      </c>
      <c r="I408">
        <f>IF(ISNA(J408),NA(),I286)</f>
        <v>0</v>
      </c>
      <c r="J408">
        <f>IF(OR(J286="",AND(J286=J285,J286=J287)),NA(), J286)</f>
        <v>0</v>
      </c>
      <c r="K408">
        <f>IF(ISNA(L408),NA(),K286)</f>
        <v>0</v>
      </c>
      <c r="L408">
        <f>IF(OR(L286="",AND(L286=L285,L286=L287)),NA(), L286)</f>
        <v>0</v>
      </c>
      <c r="M408">
        <f>IF(ISNA(N408),NA(),M286)</f>
        <v>0</v>
      </c>
      <c r="N408">
        <f>IF(OR(N286="",AND(N286=N285,N286=N287)),NA(), N286)</f>
        <v>0</v>
      </c>
      <c r="O408">
        <f>IF(ISNA(P408),NA(),O286)</f>
        <v>0</v>
      </c>
      <c r="P408">
        <f>IF(OR(P286="",AND(P286=P285,P286=P287)),NA(), P286)</f>
        <v>0</v>
      </c>
      <c r="Q408">
        <f>IF(ISNA(R408),NA(),Q286)</f>
        <v>0</v>
      </c>
      <c r="R408">
        <f>IF(OR(R286="",AND(R286=R285,R286=R287)),NA(), R286)</f>
        <v>0</v>
      </c>
      <c r="S408">
        <f>IF(ISNA(T408),NA(),S286)</f>
        <v>0</v>
      </c>
      <c r="T408">
        <f>IF(OR(T286="",AND(T286=T285,T286=T287)),NA(), T286)</f>
        <v>0</v>
      </c>
      <c r="U408">
        <f>IF(ISNA(V408),NA(),U286)</f>
        <v>0</v>
      </c>
      <c r="V408">
        <f>IF(OR(V286="",AND(V286=V285,V286=V287)),NA(), V286)</f>
        <v>0</v>
      </c>
      <c r="W408">
        <f>IF(ISNA(X408),NA(),W286)</f>
        <v>0</v>
      </c>
      <c r="X408">
        <f>IF(OR(X286="",AND(X286=X285,X286=X287)),NA(), X286)</f>
        <v>0</v>
      </c>
      <c r="Y408">
        <f>IF(ISNA(Z408),NA(),Y286)</f>
        <v>0</v>
      </c>
      <c r="Z408">
        <f>IF(OR(Z286="",AND(Z286=Z285,Z286=Z287)),NA(), Z286)</f>
        <v>0</v>
      </c>
      <c r="AA408">
        <f>IF(ISNA(AB408),NA(),AA286)</f>
        <v>0</v>
      </c>
      <c r="AB408">
        <f>IF(OR(AB286="",AND(AB286=AB285,AB286=AB287)),NA(), AB286)</f>
        <v>0</v>
      </c>
      <c r="AC408">
        <f>IF(ISNA(AD408),NA(),AC286)</f>
        <v>0</v>
      </c>
      <c r="AD408">
        <f>IF(OR(AD286="",AND(AD286=AD285,AD286=AD287)),NA(), AD286)</f>
        <v>0</v>
      </c>
      <c r="AE408">
        <f>IF(ISNA(AF408),NA(),AE286)</f>
        <v>0</v>
      </c>
      <c r="AF408">
        <f>IF(OR(AF286="",AND(AF286=AF285,AF286=AF287)),NA(), AF286)</f>
        <v>0</v>
      </c>
      <c r="AG408">
        <f>IF(ISNA(AH408),NA(),AG286)</f>
        <v>0</v>
      </c>
      <c r="AH408">
        <f>IF(OR(AH286="",AND(AH286=AH285,AH286=AH287)),NA(), AH286)</f>
        <v>0</v>
      </c>
      <c r="AI408">
        <f>IF(ISNA(AJ408),NA(),AI286)</f>
        <v>0</v>
      </c>
      <c r="AJ408">
        <f>IF(OR(AJ286="",AND(AJ286=AJ285,AJ286=AJ287)),NA(), AJ286)</f>
        <v>0</v>
      </c>
      <c r="AK408">
        <f>IF(ISNA(AL408),NA(),AK286)</f>
        <v>0</v>
      </c>
      <c r="AL408">
        <f>IF(OR(AL286="",AND(AL286=AL285,AL286=AL287)),NA(), AL286)</f>
        <v>0</v>
      </c>
      <c r="AM408">
        <f>IF(ISNA(AN408),NA(),AM286)</f>
        <v>0</v>
      </c>
      <c r="AN408">
        <f>IF(OR(AN286="",AND(AN286=AN285,AN286=AN287)),NA(), AN286)</f>
        <v>0</v>
      </c>
      <c r="AO408">
        <f>IF(ISNA(AP408),NA(),AO286)</f>
        <v>0</v>
      </c>
      <c r="AP408">
        <f>IF(OR(AP286="",AND(AP286=AP285,AP286=AP287)),NA(), AP286)</f>
        <v>0</v>
      </c>
      <c r="AQ408">
        <f>IF(ISNA(AR408),NA(),AQ286)</f>
        <v>0</v>
      </c>
      <c r="AR408">
        <f>IF(OR(AR286="",AND(AR286=AR285,AR286=AR287)),NA(), AR286)</f>
        <v>0</v>
      </c>
      <c r="AS408">
        <f>IF(ISNA(AT408),NA(),AS286)</f>
        <v>0</v>
      </c>
      <c r="AT408">
        <f>IF(OR(AT286="",AND(AT286=AT285,AT286=AT287)),NA(), AT286)</f>
        <v>0</v>
      </c>
      <c r="AU408">
        <f>IF(ISNA(AV408),NA(),AU286)</f>
        <v>0</v>
      </c>
      <c r="AV408">
        <f>IF(OR(AV286="",AND(AV286=AV285,AV286=AV287)),NA(), AV286)</f>
        <v>0</v>
      </c>
      <c r="AW408">
        <f>IF(ISNA(AX408),NA(),AW286)</f>
        <v>0</v>
      </c>
      <c r="AX408">
        <f>IF(OR(AX286="",AND(AX286=AX285,AX286=AX287)),NA(), AX286)</f>
        <v>0</v>
      </c>
      <c r="AY408">
        <f>IF(ISNA(AZ408),NA(),AY286)</f>
        <v>0</v>
      </c>
      <c r="AZ408">
        <f>IF(OR(AZ286="",AND(AZ286=AZ285,AZ286=AZ287)),NA(), AZ286)</f>
        <v>0</v>
      </c>
      <c r="BA408">
        <f>IF(ISNA(BB408),NA(),BA286)</f>
        <v>0</v>
      </c>
      <c r="BB408">
        <f>IF(OR(BB286="",AND(BB286=BB285,BB286=BB287)),NA(), BB286)</f>
        <v>0</v>
      </c>
      <c r="BC408">
        <f>IF(ISNA(BD408),NA(),BC286)</f>
        <v>0</v>
      </c>
      <c r="BD408">
        <f>IF(OR(BD286="",AND(BD286=BD285,BD286=BD287)),NA(), BD286)</f>
        <v>0</v>
      </c>
      <c r="BE408">
        <f>IF(ISNA(BF408),NA(),BE286)</f>
        <v>0</v>
      </c>
      <c r="BF408">
        <f>IF(OR(BF286="",AND(BF286=BF285,BF286=BF287)),NA(), BF286)</f>
        <v>0</v>
      </c>
      <c r="BG408">
        <f>IF(ISNA(BH408),NA(),BG286)</f>
        <v>0</v>
      </c>
      <c r="BH408">
        <f>IF(OR(BH286="",AND(BH286=BH285,BH286=BH287)),NA(), BH286)</f>
        <v>0</v>
      </c>
      <c r="BI408">
        <f>IF(ISNA(BJ408),NA(),BI286)</f>
        <v>0</v>
      </c>
      <c r="BJ408">
        <f>IF(OR(BJ286="",AND(BJ286=BJ285,BJ286=BJ287)),NA(), BJ286)</f>
        <v>0</v>
      </c>
      <c r="BK408">
        <f>IF(ISNA(BL408),NA(),BK286)</f>
        <v>0</v>
      </c>
      <c r="BL408">
        <f>IF(OR(BL286="",AND(BL286=BL285,BL286=BL287)),NA(), BL286)</f>
        <v>0</v>
      </c>
      <c r="BM408">
        <f>IF(ISNA(BN408),NA(),BM286)</f>
        <v>0</v>
      </c>
      <c r="BN408">
        <f>IF(OR(BN286="",AND(BN286=BN285,BN286=BN287)),NA(), BN286)</f>
        <v>0</v>
      </c>
      <c r="BO408">
        <f>IF(ISNA(BP408),NA(),BO286)</f>
        <v>0</v>
      </c>
      <c r="BP408">
        <f>IF(OR(BP286="",AND(BP286=BP285,BP286=BP287)),NA(), BP286)</f>
        <v>0</v>
      </c>
      <c r="BQ408">
        <f>IF(ISNA(BR408),NA(),BQ286)</f>
        <v>0</v>
      </c>
      <c r="BR408">
        <f>IF(OR(BR286="",AND(BR286=BR285,BR286=BR287)),NA(), BR286)</f>
        <v>0</v>
      </c>
      <c r="BS408">
        <f>IF(ISNA(BT408),NA(),BS286)</f>
        <v>0</v>
      </c>
      <c r="BT408">
        <f>IF(OR(BT286="",AND(BT286=BT285,BT286=BT287)),NA(), BT286)</f>
        <v>0</v>
      </c>
      <c r="BU408">
        <f>IF(ISNA(BV408),NA(),BU286)</f>
        <v>0</v>
      </c>
      <c r="BV408">
        <f>IF(OR(BV286="",AND(BV286=BV285,BV286=BV287)),NA(), BV286)</f>
        <v>0</v>
      </c>
      <c r="BW408">
        <f>IF(ISNA(BX408),NA(),BW286)</f>
        <v>0</v>
      </c>
      <c r="BX408">
        <f>IF(OR(BX286="",AND(BX286=BX285,BX286=BX287)),NA(), BX286)</f>
        <v>0</v>
      </c>
      <c r="BY408">
        <f>IF(ISNA(BZ408),NA(),BY286)</f>
        <v>0</v>
      </c>
      <c r="BZ408">
        <f>IF(OR(BZ286="",AND(BZ286=BZ285,BZ286=BZ287)),NA(), BZ286)</f>
        <v>0</v>
      </c>
      <c r="CA408">
        <f>IF(ISNA(CB408),NA(),CA286)</f>
        <v>0</v>
      </c>
      <c r="CB408">
        <f>IF(OR(CB286="",AND(CB286=CB285,CB286=CB287)),NA(), CB286)</f>
        <v>0</v>
      </c>
      <c r="CC408">
        <f>IF(ISNA(CD408),NA(),CC286)</f>
        <v>0</v>
      </c>
      <c r="CD408">
        <f>IF(OR(CD286="",AND(CD286=CD285,CD286=CD287)),NA(), CD286)</f>
        <v>0</v>
      </c>
      <c r="CE408">
        <f>IF(ISNA(CF408),NA(),CE286)</f>
        <v>0</v>
      </c>
      <c r="CF408">
        <f>IF(OR(CF286="",AND(CF286=CF285,CF286=CF287)),NA(), CF286)</f>
        <v>0</v>
      </c>
      <c r="CG408">
        <f>IF(ISNA(CH408),NA(),CG286)</f>
        <v>0</v>
      </c>
      <c r="CH408">
        <f>IF(OR(CH286="",AND(CH286=CH285,CH286=CH287)),NA(), CH286)</f>
        <v>0</v>
      </c>
      <c r="CI408">
        <f>IF(ISNA(CJ408),NA(),CI286)</f>
        <v>0</v>
      </c>
      <c r="CJ408">
        <f>IF(OR(CJ286="",AND(CJ286=CJ285,CJ286=CJ287)),NA(), CJ286)</f>
        <v>0</v>
      </c>
      <c r="CK408">
        <f>IF(ISNA(CL408),NA(),CK286)</f>
        <v>0</v>
      </c>
      <c r="CL408">
        <f>IF(OR(CL286="",AND(CL286=CL285,CL286=CL287)),NA(), CL286)</f>
        <v>0</v>
      </c>
      <c r="CM408">
        <f>IF(ISNA(CN408),NA(),CM286)</f>
        <v>0</v>
      </c>
      <c r="CN408">
        <f>IF(OR(CN286="",AND(CN286=CN285,CN286=CN287)),NA(), CN286)</f>
        <v>0</v>
      </c>
      <c r="CO408">
        <f>IF(ISNA(CP408),NA(),CO286)</f>
        <v>0</v>
      </c>
      <c r="CP408">
        <f>IF(OR(CP286="",AND(CP286=CP285,CP286=CP287)),NA(), CP286)</f>
        <v>0</v>
      </c>
      <c r="CQ408">
        <f>IF(ISNA(CR408),NA(),CQ286)</f>
        <v>0</v>
      </c>
      <c r="CR408">
        <f>IF(OR(CR286="",AND(CR286=CR285,CR286=CR287)),NA(), CR286)</f>
        <v>0</v>
      </c>
      <c r="CS408">
        <f>IF(ISNA(CT408),NA(),CS286)</f>
        <v>0</v>
      </c>
      <c r="CT408">
        <f>IF(OR(CT286="",AND(CT286=CT285,CT286=CT287)),NA(), CT286)</f>
        <v>0</v>
      </c>
      <c r="CU408">
        <f>IF(ISNA(CV408),NA(),CU286)</f>
        <v>0</v>
      </c>
      <c r="CV408">
        <f>IF(OR(CV286="",AND(CV286=CV285,CV286=CV287)),NA(), CV286)</f>
        <v>0</v>
      </c>
      <c r="CW408">
        <f>IF(ISNA(CX408),NA(),CW286)</f>
        <v>0</v>
      </c>
      <c r="CX408">
        <f>IF(OR(CX286="",AND(CX286=CX285,CX286=CX287)),NA(), CX286)</f>
        <v>0</v>
      </c>
      <c r="CY408">
        <f>IF(ISNA(CZ408),NA(),CY286)</f>
        <v>0</v>
      </c>
      <c r="CZ408">
        <f>IF(OR(CZ286="",AND(CZ286=CZ285,CZ286=CZ287)),NA(), CZ286)</f>
        <v>0</v>
      </c>
      <c r="DA408">
        <f>IF(ISNA(DB408),NA(),DA286)</f>
        <v>0</v>
      </c>
      <c r="DB408">
        <f>IF(OR(DB286="",AND(DB286=DB285,DB286=DB287)),NA(), DB286)</f>
        <v>0</v>
      </c>
      <c r="DC408">
        <f>IF(ISNA(DD408),NA(),DC286)</f>
        <v>0</v>
      </c>
      <c r="DD408">
        <f>IF(OR(DD286="",AND(DD286=DD285,DD286=DD287)),NA(), DD286)</f>
        <v>0</v>
      </c>
      <c r="DE408">
        <f>IF(ISNA(DF408),NA(),DE286)</f>
        <v>0</v>
      </c>
      <c r="DF408">
        <f>IF(OR(DF286="",AND(DF286=DF285,DF286=DF287)),NA(), DF286)</f>
        <v>0</v>
      </c>
      <c r="DG408">
        <f>IF(ISNA(DH408),NA(),DG286)</f>
        <v>0</v>
      </c>
      <c r="DH408">
        <f>IF(OR(DH286="",AND(DH286=DH285,DH286=DH287)),NA(), DH286)</f>
        <v>0</v>
      </c>
      <c r="DI408">
        <f>IF(ISNA(DJ408),NA(),DI286)</f>
        <v>0</v>
      </c>
      <c r="DJ408">
        <f>IF(OR(DJ286="",AND(DJ286=DJ285,DJ286=DJ287)),NA(), DJ286)</f>
        <v>0</v>
      </c>
      <c r="DK408">
        <f>IF(ISNA(DL408),NA(),DK286)</f>
        <v>0</v>
      </c>
      <c r="DL408">
        <f>IF(OR(DL286="",AND(DL286=DL285,DL286=DL287)),NA(), DL286)</f>
        <v>0</v>
      </c>
      <c r="DM408">
        <f>IF(ISNA(DN408),NA(),DM286)</f>
        <v>0</v>
      </c>
      <c r="DN408">
        <f>IF(OR(DN286="",AND(DN286=DN285,DN286=DN287)),NA(), DN286)</f>
        <v>0</v>
      </c>
      <c r="DO408">
        <f>IF(ISNA(DP408),NA(),DO286)</f>
        <v>0</v>
      </c>
      <c r="DP408">
        <f>IF(OR(DP286="",AND(DP286=DP285,DP286=DP287)),NA(), DP286)</f>
        <v>0</v>
      </c>
      <c r="DQ408">
        <f>IF(ISNA(DR408),NA(),DQ286)</f>
        <v>0</v>
      </c>
      <c r="DR408">
        <f>IF(OR(DR286="",AND(DR286=DR285,DR286=DR287)),NA(), DR286)</f>
        <v>0</v>
      </c>
      <c r="DS408">
        <f>IF(ISNA(DT408),NA(),DS286)</f>
        <v>0</v>
      </c>
      <c r="DT408">
        <f>IF(OR(DT286="",AND(DT286=DT285,DT286=DT287)),NA(), DT286)</f>
        <v>0</v>
      </c>
      <c r="DU408">
        <f>IF(ISNA(DV408),NA(),DU286)</f>
        <v>0</v>
      </c>
      <c r="DV408">
        <f>IF(OR(DV286="",AND(DV286=DV285,DV286=DV287)),NA(), DV286)</f>
        <v>0</v>
      </c>
      <c r="DW408">
        <f>IF(ISNA(DX408),NA(),DW286)</f>
        <v>0</v>
      </c>
      <c r="DX408">
        <f>IF(OR(DX286="",AND(DX286=DX285,DX286=DX287)),NA(), DX286)</f>
        <v>0</v>
      </c>
      <c r="DY408">
        <f>IF(ISNA(DZ408),NA(),DY286)</f>
        <v>0</v>
      </c>
      <c r="DZ408">
        <f>IF(OR(DZ286="",AND(DZ286=DZ285,DZ286=DZ287)),NA(), DZ286)</f>
        <v>0</v>
      </c>
      <c r="EA408">
        <f>IF(ISNA(EB408),NA(),EA286)</f>
        <v>0</v>
      </c>
      <c r="EB408">
        <f>IF(OR(EB286="",AND(EB286=EB285,EB286=EB287)),NA(), EB286)</f>
        <v>0</v>
      </c>
      <c r="EC408">
        <f>IF(ISNA(ED408),NA(),EC286)</f>
        <v>0</v>
      </c>
      <c r="ED408">
        <f>IF(OR(ED286="",AND(ED286=ED285,ED286=ED287)),NA(), ED286)</f>
        <v>0</v>
      </c>
      <c r="EE408">
        <f>IF(ISNA(EF408),NA(),EE286)</f>
        <v>0</v>
      </c>
      <c r="EF408">
        <f>IF(OR(EF286="",AND(EF286=EF285,EF286=EF287)),NA(), EF286)</f>
        <v>0</v>
      </c>
      <c r="EI408">
        <f>IF(ISNA(EJ408),NA(),EI286)</f>
        <v>0</v>
      </c>
      <c r="EJ408">
        <f>IF(OR(EJ286="",AND(EJ286=EJ285,EJ286=EJ287)),NA(), EJ286)</f>
        <v>0</v>
      </c>
      <c r="EK408">
        <f>IF(ISNA(EL408),NA(),EK286)</f>
        <v>0</v>
      </c>
      <c r="EL408">
        <f>IF(OR(EL286="",AND(EL286=EL285,EL286=EL287)),NA(), EL286)</f>
        <v>0</v>
      </c>
      <c r="EM408">
        <f>IF(ISNA(EN408),NA(),EM286)</f>
        <v>0</v>
      </c>
      <c r="EN408">
        <f>IF(OR(EN286="",AND(EN286=EN285,EN286=EN287)),NA(), EN286)</f>
        <v>0</v>
      </c>
      <c r="EO408">
        <f>IF(ISNA(EP408),NA(),EO286)</f>
        <v>0</v>
      </c>
      <c r="EP408">
        <f>IF(OR(EP286="",AND(EP286=EP285,EP286=EP287)),NA(), EP286)</f>
        <v>0</v>
      </c>
      <c r="EQ408">
        <f>IF(ISNA(ER408),NA(),EQ286)</f>
        <v>0</v>
      </c>
      <c r="ER408">
        <f>IF(OR(ER286="",AND(ER286=ER285,ER286=ER287)),NA(), ER286)</f>
        <v>0</v>
      </c>
      <c r="ES408">
        <f>IF(ISNA(ET408),NA(),ES286)</f>
        <v>0</v>
      </c>
      <c r="ET408">
        <f>IF(OR(ET286="",AND(ET286=ET285,ET286=ET287)),NA(), ET286)</f>
        <v>0</v>
      </c>
      <c r="EU408">
        <f>IF(ISNA(EV408),NA(),EU286)</f>
        <v>0</v>
      </c>
      <c r="EV408">
        <f>IF(OR(EV286="",AND(EV286=EV285,EV286=EV287)),NA(), EV286)</f>
        <v>0</v>
      </c>
      <c r="EW408">
        <f>IF(ISNA(EX408),NA(),EW286)</f>
        <v>0</v>
      </c>
      <c r="EX408">
        <f>IF(OR(EX286="",AND(EX286=EX285,EX286=EX287)),NA(), EX286)</f>
        <v>0</v>
      </c>
      <c r="EY408">
        <f>IF(ISNA(EZ408),NA(),EY286)</f>
        <v>0</v>
      </c>
      <c r="EZ408">
        <f>IF(OR(EZ286="",AND(EZ286=EZ285,EZ286=EZ287)),NA(), EZ286)</f>
        <v>0</v>
      </c>
      <c r="FA408">
        <f>IF(ISNA(FB408),NA(),FA286)</f>
        <v>0</v>
      </c>
      <c r="FB408">
        <f>IF(OR(FB286="",AND(FB286=FB285,FB286=FB287)),NA(), FB286)</f>
        <v>0</v>
      </c>
      <c r="FC408">
        <f>IF(ISNA(FD408),NA(),FC286)</f>
        <v>0</v>
      </c>
      <c r="FD408">
        <f>IF(OR(FD286="",AND(FD286=FD285,FD286=FD287)),NA(), FD286)</f>
        <v>0</v>
      </c>
      <c r="FE408">
        <f>IF(ISNA(FF408),NA(),FE286)</f>
        <v>0</v>
      </c>
      <c r="FF408">
        <f>IF(OR(FF286="",AND(FF286=FF285,FF286=FF287)),NA(), FF286)</f>
        <v>0</v>
      </c>
      <c r="FG408">
        <f>IF(ISNA(FH408),NA(),FG286)</f>
        <v>0</v>
      </c>
      <c r="FH408">
        <f>IF(OR(FH286="",AND(FH286=FH285,FH286=FH287)),NA(), FH286)</f>
        <v>0</v>
      </c>
      <c r="FI408">
        <f>IF(ISNA(FJ408),NA(),FI286)</f>
        <v>0</v>
      </c>
      <c r="FJ408">
        <f>IF(OR(FJ286="",AND(FJ286=FJ285,FJ286=FJ287)),NA(), FJ286)</f>
        <v>0</v>
      </c>
      <c r="FK408">
        <f>IF(ISNA(FL408),NA(),FK286)</f>
        <v>0</v>
      </c>
      <c r="FL408">
        <f>IF(OR(FL286="",AND(FL286=FL285,FL286=FL287)),NA(), FL286)</f>
        <v>0</v>
      </c>
      <c r="FM408">
        <f>IF(ISNA(FN408),NA(),FM286)</f>
        <v>0</v>
      </c>
      <c r="FN408">
        <f>IF(OR(FN286="",AND(FN286=FN285,FN286=FN287)),NA(), FN286)</f>
        <v>0</v>
      </c>
      <c r="FO408">
        <f>IF(ISNA(FP408),NA(),FO286)</f>
        <v>0</v>
      </c>
      <c r="FP408">
        <f>IF(OR(FP286="",AND(FP286=FP285,FP286=FP287)),NA(), FP286)</f>
        <v>0</v>
      </c>
      <c r="FQ408">
        <f>IF(ISNA(FR408),NA(),FQ286)</f>
        <v>0</v>
      </c>
      <c r="FR408">
        <f>IF(OR(FR286="",AND(FR286=FR285,FR286=FR287)),NA(), FR286)</f>
        <v>0</v>
      </c>
      <c r="FS408">
        <f>IF(ISNA(FT408),NA(),FS286)</f>
        <v>0</v>
      </c>
      <c r="FT408">
        <f>IF(OR(FT286="",AND(FT286=FT285,FT286=FT287)),NA(), FT286)</f>
        <v>0</v>
      </c>
      <c r="FU408">
        <f>IF(ISNA(FV408),NA(),FU286)</f>
        <v>0</v>
      </c>
      <c r="FV408">
        <f>IF(OR(FV286="",AND(FV286=FV285,FV286=FV287)),NA(), FV286)</f>
        <v>0</v>
      </c>
      <c r="FW408">
        <f>IF(ISNA(FX408),NA(),FW286)</f>
        <v>0</v>
      </c>
      <c r="FX408">
        <f>IF(OR(FX286="",AND(FX286=FX285,FX286=FX287)),NA(), FX286)</f>
        <v>0</v>
      </c>
      <c r="FY408">
        <f>IF(ISNA(FZ408),NA(),FY286)</f>
        <v>0</v>
      </c>
      <c r="FZ408">
        <f>IF(OR(FZ286="",AND(FZ286=FZ285,FZ286=FZ287)),NA(), FZ286)</f>
        <v>0</v>
      </c>
      <c r="GA408">
        <f>IF(ISNA(GB408),NA(),GA286)</f>
        <v>0</v>
      </c>
      <c r="GB408">
        <f>IF(OR(GB286="",AND(GB286=GB285,GB286=GB287)),NA(), GB286)</f>
        <v>0</v>
      </c>
      <c r="GC408">
        <f>IF(ISNA(GD408),NA(),GC286)</f>
        <v>0</v>
      </c>
      <c r="GD408">
        <f>IF(OR(GD286="",AND(GD286=GD285,GD286=GD287)),NA(), GD286)</f>
        <v>0</v>
      </c>
      <c r="GE408">
        <f>IF(ISNA(GF408),NA(),GE286)</f>
        <v>0</v>
      </c>
      <c r="GF408">
        <f>IF(OR(GF286="",AND(GF286=GF285,GF286=GF287)),NA(), GF286)</f>
        <v>0</v>
      </c>
      <c r="GG408">
        <f>IF(ISNA(GH408),NA(),GG286)</f>
        <v>0</v>
      </c>
      <c r="GH408">
        <f>IF(OR(GH286="",AND(GH286=GH285,GH286=GH287)),NA(), GH286)</f>
        <v>0</v>
      </c>
      <c r="GI408">
        <f>IF(ISNA(GJ408),NA(),GI286)</f>
        <v>0</v>
      </c>
      <c r="GJ408">
        <f>IF(OR(GJ286="",AND(GJ286=GJ285,GJ286=GJ287)),NA(), GJ286)</f>
        <v>0</v>
      </c>
      <c r="GK408">
        <f>IF(ISNA(GL408),NA(),GK286)</f>
        <v>0</v>
      </c>
      <c r="GL408">
        <f>IF(OR(GL286="",AND(GL286=GL285,GL286=GL287)),NA(), GL286)</f>
        <v>0</v>
      </c>
      <c r="GM408">
        <f>IF(ISNA(GN408),NA(),GM286)</f>
        <v>0</v>
      </c>
      <c r="GN408">
        <f>IF(OR(GN286="",AND(GN286=GN285,GN286=GN287)),NA(), GN286)</f>
        <v>0</v>
      </c>
      <c r="GO408">
        <f>IF(ISNA(GP408),NA(),GO286)</f>
        <v>0</v>
      </c>
      <c r="GP408">
        <f>IF(OR(GP286="",AND(GP286=GP285,GP286=GP287)),NA(), GP286)</f>
        <v>0</v>
      </c>
      <c r="GQ408">
        <f>IF(ISNA(GR408),NA(),GQ286)</f>
        <v>0</v>
      </c>
      <c r="GR408">
        <f>IF(OR(GR286="",AND(GR286=GR285,GR286=GR287)),NA(), GR286)</f>
        <v>0</v>
      </c>
      <c r="GS408">
        <f>IF(ISNA(GT408),NA(),GS286)</f>
        <v>0</v>
      </c>
      <c r="GT408">
        <f>IF(OR(GT286="",AND(GT286=GT285,GT286=GT287)),NA(), GT286)</f>
        <v>0</v>
      </c>
      <c r="GU408">
        <f>IF(ISNA(GV408),NA(),GU286)</f>
        <v>0</v>
      </c>
      <c r="GV408">
        <f>IF(OR(GV286="",AND(GV286=GV285,GV286=GV287)),NA(), GV286)</f>
        <v>0</v>
      </c>
      <c r="GW408">
        <f>IF(ISNA(GX408),NA(),GW286)</f>
        <v>0</v>
      </c>
      <c r="GX408">
        <f>IF(OR(GX286="",AND(GX286=GX285,GX286=GX287)),NA(), GX286)</f>
        <v>0</v>
      </c>
      <c r="GY408">
        <f>IF(ISNA(GZ408),NA(),GY286)</f>
        <v>0</v>
      </c>
      <c r="GZ408">
        <f>IF(OR(GZ286="",AND(GZ286=GZ285,GZ286=GZ287)),NA(), GZ286)</f>
        <v>0</v>
      </c>
      <c r="HA408">
        <f>IF(ISNA(HB408),NA(),HA286)</f>
        <v>0</v>
      </c>
      <c r="HB408">
        <f>IF(OR(HB286="",AND(HB286=HB285,HB286=HB287)),NA(), HB286)</f>
        <v>0</v>
      </c>
      <c r="HC408">
        <f>IF(ISNA(HD408),NA(),HC286)</f>
        <v>0</v>
      </c>
      <c r="HD408">
        <f>IF(OR(HD286="",AND(HD286=HD285,HD286=HD287)),NA(), HD286)</f>
        <v>0</v>
      </c>
      <c r="HE408">
        <f>IF(ISNA(HF408),NA(),HE286)</f>
        <v>0</v>
      </c>
      <c r="HF408">
        <f>IF(OR(HF286="",AND(HF286=HF285,HF286=HF287)),NA(), HF286)</f>
        <v>0</v>
      </c>
      <c r="HG408">
        <f>IF(ISNA(HH408),NA(),HG286)</f>
        <v>0</v>
      </c>
      <c r="HH408">
        <f>IF(OR(HH286="",AND(HH286=HH285,HH286=HH287)),NA(), HH286)</f>
        <v>0</v>
      </c>
      <c r="HI408">
        <f>IF(ISNA(HJ408),NA(),HI286)</f>
        <v>0</v>
      </c>
      <c r="HJ408">
        <f>IF(OR(HJ286="",AND(HJ286=HJ285,HJ286=HJ287)),NA(), HJ286)</f>
        <v>0</v>
      </c>
      <c r="HK408">
        <f>IF(ISNA(HL408),NA(),HK286)</f>
        <v>0</v>
      </c>
      <c r="HL408">
        <f>IF(OR(HL286="",AND(HL286=HL285,HL286=HL287)),NA(), HL286)</f>
        <v>0</v>
      </c>
      <c r="HM408">
        <f>IF(ISNA(HN408),NA(),HM286)</f>
        <v>0</v>
      </c>
      <c r="HN408">
        <f>IF(OR(HN286="",AND(HN286=HN285,HN286=HN287)),NA(), HN286)</f>
        <v>0</v>
      </c>
      <c r="HO408">
        <f>IF(ISNA(HP408),NA(),HO286)</f>
        <v>0</v>
      </c>
      <c r="HP408">
        <f>IF(OR(HP286="",AND(HP286=HP285,HP286=HP287)),NA(), HP286)</f>
        <v>0</v>
      </c>
      <c r="HQ408">
        <f>IF(ISNA(HR408),NA(),HQ286)</f>
        <v>0</v>
      </c>
      <c r="HR408">
        <f>IF(OR(HR286="",AND(HR286=HR285,HR286=HR287)),NA(), HR286)</f>
        <v>0</v>
      </c>
      <c r="HS408">
        <f>IF(ISNA(HT408),NA(),HS286)</f>
        <v>0</v>
      </c>
      <c r="HT408">
        <f>IF(OR(HT286="",AND(HT286=HT285,HT286=HT287)),NA(), HT286)</f>
        <v>0</v>
      </c>
      <c r="HU408">
        <f>IF(ISNA(HV408),NA(),HU286)</f>
        <v>0</v>
      </c>
      <c r="HV408">
        <f>IF(OR(HV286="",AND(HV286=HV285,HV286=HV287)),NA(), HV286)</f>
        <v>0</v>
      </c>
      <c r="HW408">
        <f>IF(ISNA(HX408),NA(),HW286)</f>
        <v>0</v>
      </c>
      <c r="HX408">
        <f>IF(OR(HX286="",AND(HX286=HX285,HX286=HX287)),NA(), HX286)</f>
        <v>0</v>
      </c>
      <c r="HY408">
        <f>IF(ISNA(HZ408),NA(),HY286)</f>
        <v>0</v>
      </c>
      <c r="HZ408">
        <f>IF(OR(HZ286="",AND(HZ286=HZ285,HZ286=HZ287)),NA(), HZ286)</f>
        <v>0</v>
      </c>
      <c r="IA408">
        <f>IF(ISNA(IB408),NA(),IA286)</f>
        <v>0</v>
      </c>
      <c r="IB408">
        <f>IF(OR(IB286="",AND(IB286=IB285,IB286=IB287)),NA(), IB286)</f>
        <v>0</v>
      </c>
      <c r="IC408">
        <f>IF(ISNA(ID408),NA(),IC286)</f>
        <v>0</v>
      </c>
      <c r="ID408">
        <f>IF(OR(ID286="",AND(ID286=ID285,ID286=ID287)),NA(), ID286)</f>
        <v>0</v>
      </c>
      <c r="IE408">
        <f>IF(ISNA(IF408),NA(),IE286)</f>
        <v>0</v>
      </c>
      <c r="IF408">
        <f>IF(OR(IF286="",AND(IF286=IF285,IF286=IF287)),NA(), IF286)</f>
        <v>0</v>
      </c>
      <c r="IG408">
        <f>IF(ISNA(IH408),NA(),IG286)</f>
        <v>0</v>
      </c>
      <c r="IH408">
        <f>IF(OR(IH286="",AND(IH286=IH285,IH286=IH287)),NA(), IH286)</f>
        <v>0</v>
      </c>
      <c r="II408">
        <f>IF(ISNA(IJ408),NA(),II286)</f>
        <v>0</v>
      </c>
      <c r="IJ408">
        <f>IF(OR(IJ286="",AND(IJ286=IJ285,IJ286=IJ287)),NA(), IJ286)</f>
        <v>0</v>
      </c>
      <c r="IK408">
        <f>IF(ISNA(IL408),NA(),IK286)</f>
        <v>0</v>
      </c>
      <c r="IL408">
        <f>IF(OR(IL286="",AND(IL286=IL285,IL286=IL287)),NA(), IL286)</f>
        <v>0</v>
      </c>
      <c r="IM408">
        <f>IF(ISNA(IN408),NA(),IM286)</f>
        <v>0</v>
      </c>
      <c r="IN408">
        <f>IF(OR(IN286="",AND(IN286=IN285,IN286=IN287)),NA(), IN286)</f>
        <v>0</v>
      </c>
      <c r="IO408">
        <f>IF(ISNA(IP408),NA(),IO286)</f>
        <v>0</v>
      </c>
      <c r="IP408">
        <f>IF(OR(IP286="",AND(IP286=IP285,IP286=IP287)),NA(), IP286)</f>
        <v>0</v>
      </c>
      <c r="IQ408">
        <f>IF(ISNA(IR408),NA(),IQ286)</f>
        <v>0</v>
      </c>
      <c r="IR408">
        <f>IF(OR(IR286="",AND(IR286=IR285,IR286=IR287)),NA(), IR286)</f>
        <v>0</v>
      </c>
      <c r="IS408">
        <f>IF(ISNA(IT408),NA(),IS286)</f>
        <v>0</v>
      </c>
      <c r="IT408">
        <f>IF(OR(IT286="",AND(IT286=IT285,IT286=IT287)),NA(), IT286)</f>
        <v>0</v>
      </c>
      <c r="IU408">
        <f>IF(ISNA(IV408),NA(),IU286)</f>
        <v>0</v>
      </c>
      <c r="IV408">
        <f>IF(OR(IV286="",AND(IV286=IV285,IV286=IV287)),NA(), IV286)</f>
        <v>0</v>
      </c>
      <c r="IW408">
        <f>IF(ISNA(IX408),NA(),IW286)</f>
        <v>0</v>
      </c>
      <c r="IX408">
        <f>IF(OR(IX286="",AND(IX286=IX285,IX286=IX287)),NA(), IX286)</f>
        <v>0</v>
      </c>
      <c r="IY408">
        <f>IF(ISNA(IZ408),NA(),IY286)</f>
        <v>0</v>
      </c>
      <c r="IZ408">
        <f>IF(OR(IZ286="",AND(IZ286=IZ285,IZ286=IZ287)),NA(), IZ286)</f>
        <v>0</v>
      </c>
      <c r="JA408">
        <f>IF(ISNA(JB408),NA(),JA286)</f>
        <v>0</v>
      </c>
      <c r="JB408">
        <f>IF(OR(JB286="",AND(JB286=JB285,JB286=JB287)),NA(), JB286)</f>
        <v>0</v>
      </c>
      <c r="JC408">
        <f>IF(ISNA(JD408),NA(),JC286)</f>
        <v>0</v>
      </c>
      <c r="JD408">
        <f>IF(OR(JD286="",AND(JD286=JD285,JD286=JD287)),NA(), JD286)</f>
        <v>0</v>
      </c>
      <c r="JE408">
        <f>IF(ISNA(JF408),NA(),JE286)</f>
        <v>0</v>
      </c>
      <c r="JF408">
        <f>IF(OR(JF286="",AND(JF286=JF285,JF286=JF287)),NA(), JF286)</f>
        <v>0</v>
      </c>
      <c r="JG408">
        <f>IF(ISNA(JH408),NA(),JG286)</f>
        <v>0</v>
      </c>
      <c r="JH408">
        <f>IF(OR(JH286="",AND(JH286=JH285,JH286=JH287)),NA(), JH286)</f>
        <v>0</v>
      </c>
      <c r="JI408">
        <f>IF(ISNA(JJ408),NA(),JI286)</f>
        <v>0</v>
      </c>
      <c r="JJ408">
        <f>IF(OR(JJ286="",AND(JJ286=JJ285,JJ286=JJ287)),NA(), JJ286)</f>
        <v>0</v>
      </c>
    </row>
    <row r="409" spans="5:270">
      <c r="E409">
        <f>IF(ISNA(F409),NA(),E287)</f>
        <v>0</v>
      </c>
      <c r="F409">
        <f>IF(OR(F287="",AND(F287=F286,F287=F288)),NA(), F287)</f>
        <v>0</v>
      </c>
      <c r="G409">
        <f>IF(ISNA(H409),NA(),G287)</f>
        <v>0</v>
      </c>
      <c r="H409">
        <f>IF(OR(H287="",AND(H287=H286,H287=H288)),NA(), H287)</f>
        <v>0</v>
      </c>
      <c r="I409">
        <f>IF(ISNA(J409),NA(),I287)</f>
        <v>0</v>
      </c>
      <c r="J409">
        <f>IF(OR(J287="",AND(J287=J286,J287=J288)),NA(), J287)</f>
        <v>0</v>
      </c>
      <c r="K409">
        <f>IF(ISNA(L409),NA(),K287)</f>
        <v>0</v>
      </c>
      <c r="L409">
        <f>IF(OR(L287="",AND(L287=L286,L287=L288)),NA(), L287)</f>
        <v>0</v>
      </c>
      <c r="M409">
        <f>IF(ISNA(N409),NA(),M287)</f>
        <v>0</v>
      </c>
      <c r="N409">
        <f>IF(OR(N287="",AND(N287=N286,N287=N288)),NA(), N287)</f>
        <v>0</v>
      </c>
      <c r="O409">
        <f>IF(ISNA(P409),NA(),O287)</f>
        <v>0</v>
      </c>
      <c r="P409">
        <f>IF(OR(P287="",AND(P287=P286,P287=P288)),NA(), P287)</f>
        <v>0</v>
      </c>
      <c r="Q409">
        <f>IF(ISNA(R409),NA(),Q287)</f>
        <v>0</v>
      </c>
      <c r="R409">
        <f>IF(OR(R287="",AND(R287=R286,R287=R288)),NA(), R287)</f>
        <v>0</v>
      </c>
      <c r="S409">
        <f>IF(ISNA(T409),NA(),S287)</f>
        <v>0</v>
      </c>
      <c r="T409">
        <f>IF(OR(T287="",AND(T287=T286,T287=T288)),NA(), T287)</f>
        <v>0</v>
      </c>
      <c r="U409">
        <f>IF(ISNA(V409),NA(),U287)</f>
        <v>0</v>
      </c>
      <c r="V409">
        <f>IF(OR(V287="",AND(V287=V286,V287=V288)),NA(), V287)</f>
        <v>0</v>
      </c>
      <c r="W409">
        <f>IF(ISNA(X409),NA(),W287)</f>
        <v>0</v>
      </c>
      <c r="X409">
        <f>IF(OR(X287="",AND(X287=X286,X287=X288)),NA(), X287)</f>
        <v>0</v>
      </c>
      <c r="Y409">
        <f>IF(ISNA(Z409),NA(),Y287)</f>
        <v>0</v>
      </c>
      <c r="Z409">
        <f>IF(OR(Z287="",AND(Z287=Z286,Z287=Z288)),NA(), Z287)</f>
        <v>0</v>
      </c>
      <c r="AA409">
        <f>IF(ISNA(AB409),NA(),AA287)</f>
        <v>0</v>
      </c>
      <c r="AB409">
        <f>IF(OR(AB287="",AND(AB287=AB286,AB287=AB288)),NA(), AB287)</f>
        <v>0</v>
      </c>
      <c r="AC409">
        <f>IF(ISNA(AD409),NA(),AC287)</f>
        <v>0</v>
      </c>
      <c r="AD409">
        <f>IF(OR(AD287="",AND(AD287=AD286,AD287=AD288)),NA(), AD287)</f>
        <v>0</v>
      </c>
      <c r="AE409">
        <f>IF(ISNA(AF409),NA(),AE287)</f>
        <v>0</v>
      </c>
      <c r="AF409">
        <f>IF(OR(AF287="",AND(AF287=AF286,AF287=AF288)),NA(), AF287)</f>
        <v>0</v>
      </c>
      <c r="AG409">
        <f>IF(ISNA(AH409),NA(),AG287)</f>
        <v>0</v>
      </c>
      <c r="AH409">
        <f>IF(OR(AH287="",AND(AH287=AH286,AH287=AH288)),NA(), AH287)</f>
        <v>0</v>
      </c>
      <c r="AI409">
        <f>IF(ISNA(AJ409),NA(),AI287)</f>
        <v>0</v>
      </c>
      <c r="AJ409">
        <f>IF(OR(AJ287="",AND(AJ287=AJ286,AJ287=AJ288)),NA(), AJ287)</f>
        <v>0</v>
      </c>
      <c r="AK409">
        <f>IF(ISNA(AL409),NA(),AK287)</f>
        <v>0</v>
      </c>
      <c r="AL409">
        <f>IF(OR(AL287="",AND(AL287=AL286,AL287=AL288)),NA(), AL287)</f>
        <v>0</v>
      </c>
      <c r="AM409">
        <f>IF(ISNA(AN409),NA(),AM287)</f>
        <v>0</v>
      </c>
      <c r="AN409">
        <f>IF(OR(AN287="",AND(AN287=AN286,AN287=AN288)),NA(), AN287)</f>
        <v>0</v>
      </c>
      <c r="AO409">
        <f>IF(ISNA(AP409),NA(),AO287)</f>
        <v>0</v>
      </c>
      <c r="AP409">
        <f>IF(OR(AP287="",AND(AP287=AP286,AP287=AP288)),NA(), AP287)</f>
        <v>0</v>
      </c>
      <c r="AQ409">
        <f>IF(ISNA(AR409),NA(),AQ287)</f>
        <v>0</v>
      </c>
      <c r="AR409">
        <f>IF(OR(AR287="",AND(AR287=AR286,AR287=AR288)),NA(), AR287)</f>
        <v>0</v>
      </c>
      <c r="AS409">
        <f>IF(ISNA(AT409),NA(),AS287)</f>
        <v>0</v>
      </c>
      <c r="AT409">
        <f>IF(OR(AT287="",AND(AT287=AT286,AT287=AT288)),NA(), AT287)</f>
        <v>0</v>
      </c>
      <c r="AU409">
        <f>IF(ISNA(AV409),NA(),AU287)</f>
        <v>0</v>
      </c>
      <c r="AV409">
        <f>IF(OR(AV287="",AND(AV287=AV286,AV287=AV288)),NA(), AV287)</f>
        <v>0</v>
      </c>
      <c r="AW409">
        <f>IF(ISNA(AX409),NA(),AW287)</f>
        <v>0</v>
      </c>
      <c r="AX409">
        <f>IF(OR(AX287="",AND(AX287=AX286,AX287=AX288)),NA(), AX287)</f>
        <v>0</v>
      </c>
      <c r="AY409">
        <f>IF(ISNA(AZ409),NA(),AY287)</f>
        <v>0</v>
      </c>
      <c r="AZ409">
        <f>IF(OR(AZ287="",AND(AZ287=AZ286,AZ287=AZ288)),NA(), AZ287)</f>
        <v>0</v>
      </c>
      <c r="BA409">
        <f>IF(ISNA(BB409),NA(),BA287)</f>
        <v>0</v>
      </c>
      <c r="BB409">
        <f>IF(OR(BB287="",AND(BB287=BB286,BB287=BB288)),NA(), BB287)</f>
        <v>0</v>
      </c>
      <c r="BC409">
        <f>IF(ISNA(BD409),NA(),BC287)</f>
        <v>0</v>
      </c>
      <c r="BD409">
        <f>IF(OR(BD287="",AND(BD287=BD286,BD287=BD288)),NA(), BD287)</f>
        <v>0</v>
      </c>
      <c r="BE409">
        <f>IF(ISNA(BF409),NA(),BE287)</f>
        <v>0</v>
      </c>
      <c r="BF409">
        <f>IF(OR(BF287="",AND(BF287=BF286,BF287=BF288)),NA(), BF287)</f>
        <v>0</v>
      </c>
      <c r="BG409">
        <f>IF(ISNA(BH409),NA(),BG287)</f>
        <v>0</v>
      </c>
      <c r="BH409">
        <f>IF(OR(BH287="",AND(BH287=BH286,BH287=BH288)),NA(), BH287)</f>
        <v>0</v>
      </c>
      <c r="BI409">
        <f>IF(ISNA(BJ409),NA(),BI287)</f>
        <v>0</v>
      </c>
      <c r="BJ409">
        <f>IF(OR(BJ287="",AND(BJ287=BJ286,BJ287=BJ288)),NA(), BJ287)</f>
        <v>0</v>
      </c>
      <c r="BK409">
        <f>IF(ISNA(BL409),NA(),BK287)</f>
        <v>0</v>
      </c>
      <c r="BL409">
        <f>IF(OR(BL287="",AND(BL287=BL286,BL287=BL288)),NA(), BL287)</f>
        <v>0</v>
      </c>
      <c r="BM409">
        <f>IF(ISNA(BN409),NA(),BM287)</f>
        <v>0</v>
      </c>
      <c r="BN409">
        <f>IF(OR(BN287="",AND(BN287=BN286,BN287=BN288)),NA(), BN287)</f>
        <v>0</v>
      </c>
      <c r="BO409">
        <f>IF(ISNA(BP409),NA(),BO287)</f>
        <v>0</v>
      </c>
      <c r="BP409">
        <f>IF(OR(BP287="",AND(BP287=BP286,BP287=BP288)),NA(), BP287)</f>
        <v>0</v>
      </c>
      <c r="BQ409">
        <f>IF(ISNA(BR409),NA(),BQ287)</f>
        <v>0</v>
      </c>
      <c r="BR409">
        <f>IF(OR(BR287="",AND(BR287=BR286,BR287=BR288)),NA(), BR287)</f>
        <v>0</v>
      </c>
      <c r="BS409">
        <f>IF(ISNA(BT409),NA(),BS287)</f>
        <v>0</v>
      </c>
      <c r="BT409">
        <f>IF(OR(BT287="",AND(BT287=BT286,BT287=BT288)),NA(), BT287)</f>
        <v>0</v>
      </c>
      <c r="BU409">
        <f>IF(ISNA(BV409),NA(),BU287)</f>
        <v>0</v>
      </c>
      <c r="BV409">
        <f>IF(OR(BV287="",AND(BV287=BV286,BV287=BV288)),NA(), BV287)</f>
        <v>0</v>
      </c>
      <c r="BW409">
        <f>IF(ISNA(BX409),NA(),BW287)</f>
        <v>0</v>
      </c>
      <c r="BX409">
        <f>IF(OR(BX287="",AND(BX287=BX286,BX287=BX288)),NA(), BX287)</f>
        <v>0</v>
      </c>
      <c r="BY409">
        <f>IF(ISNA(BZ409),NA(),BY287)</f>
        <v>0</v>
      </c>
      <c r="BZ409">
        <f>IF(OR(BZ287="",AND(BZ287=BZ286,BZ287=BZ288)),NA(), BZ287)</f>
        <v>0</v>
      </c>
      <c r="CA409">
        <f>IF(ISNA(CB409),NA(),CA287)</f>
        <v>0</v>
      </c>
      <c r="CB409">
        <f>IF(OR(CB287="",AND(CB287=CB286,CB287=CB288)),NA(), CB287)</f>
        <v>0</v>
      </c>
      <c r="CC409">
        <f>IF(ISNA(CD409),NA(),CC287)</f>
        <v>0</v>
      </c>
      <c r="CD409">
        <f>IF(OR(CD287="",AND(CD287=CD286,CD287=CD288)),NA(), CD287)</f>
        <v>0</v>
      </c>
      <c r="CE409">
        <f>IF(ISNA(CF409),NA(),CE287)</f>
        <v>0</v>
      </c>
      <c r="CF409">
        <f>IF(OR(CF287="",AND(CF287=CF286,CF287=CF288)),NA(), CF287)</f>
        <v>0</v>
      </c>
      <c r="CG409">
        <f>IF(ISNA(CH409),NA(),CG287)</f>
        <v>0</v>
      </c>
      <c r="CH409">
        <f>IF(OR(CH287="",AND(CH287=CH286,CH287=CH288)),NA(), CH287)</f>
        <v>0</v>
      </c>
      <c r="CI409">
        <f>IF(ISNA(CJ409),NA(),CI287)</f>
        <v>0</v>
      </c>
      <c r="CJ409">
        <f>IF(OR(CJ287="",AND(CJ287=CJ286,CJ287=CJ288)),NA(), CJ287)</f>
        <v>0</v>
      </c>
      <c r="CK409">
        <f>IF(ISNA(CL409),NA(),CK287)</f>
        <v>0</v>
      </c>
      <c r="CL409">
        <f>IF(OR(CL287="",AND(CL287=CL286,CL287=CL288)),NA(), CL287)</f>
        <v>0</v>
      </c>
      <c r="CM409">
        <f>IF(ISNA(CN409),NA(),CM287)</f>
        <v>0</v>
      </c>
      <c r="CN409">
        <f>IF(OR(CN287="",AND(CN287=CN286,CN287=CN288)),NA(), CN287)</f>
        <v>0</v>
      </c>
      <c r="CO409">
        <f>IF(ISNA(CP409),NA(),CO287)</f>
        <v>0</v>
      </c>
      <c r="CP409">
        <f>IF(OR(CP287="",AND(CP287=CP286,CP287=CP288)),NA(), CP287)</f>
        <v>0</v>
      </c>
      <c r="CQ409">
        <f>IF(ISNA(CR409),NA(),CQ287)</f>
        <v>0</v>
      </c>
      <c r="CR409">
        <f>IF(OR(CR287="",AND(CR287=CR286,CR287=CR288)),NA(), CR287)</f>
        <v>0</v>
      </c>
      <c r="CS409">
        <f>IF(ISNA(CT409),NA(),CS287)</f>
        <v>0</v>
      </c>
      <c r="CT409">
        <f>IF(OR(CT287="",AND(CT287=CT286,CT287=CT288)),NA(), CT287)</f>
        <v>0</v>
      </c>
      <c r="CU409">
        <f>IF(ISNA(CV409),NA(),CU287)</f>
        <v>0</v>
      </c>
      <c r="CV409">
        <f>IF(OR(CV287="",AND(CV287=CV286,CV287=CV288)),NA(), CV287)</f>
        <v>0</v>
      </c>
      <c r="CW409">
        <f>IF(ISNA(CX409),NA(),CW287)</f>
        <v>0</v>
      </c>
      <c r="CX409">
        <f>IF(OR(CX287="",AND(CX287=CX286,CX287=CX288)),NA(), CX287)</f>
        <v>0</v>
      </c>
      <c r="CY409">
        <f>IF(ISNA(CZ409),NA(),CY287)</f>
        <v>0</v>
      </c>
      <c r="CZ409">
        <f>IF(OR(CZ287="",AND(CZ287=CZ286,CZ287=CZ288)),NA(), CZ287)</f>
        <v>0</v>
      </c>
      <c r="DA409">
        <f>IF(ISNA(DB409),NA(),DA287)</f>
        <v>0</v>
      </c>
      <c r="DB409">
        <f>IF(OR(DB287="",AND(DB287=DB286,DB287=DB288)),NA(), DB287)</f>
        <v>0</v>
      </c>
      <c r="DC409">
        <f>IF(ISNA(DD409),NA(),DC287)</f>
        <v>0</v>
      </c>
      <c r="DD409">
        <f>IF(OR(DD287="",AND(DD287=DD286,DD287=DD288)),NA(), DD287)</f>
        <v>0</v>
      </c>
      <c r="DE409">
        <f>IF(ISNA(DF409),NA(),DE287)</f>
        <v>0</v>
      </c>
      <c r="DF409">
        <f>IF(OR(DF287="",AND(DF287=DF286,DF287=DF288)),NA(), DF287)</f>
        <v>0</v>
      </c>
      <c r="DG409">
        <f>IF(ISNA(DH409),NA(),DG287)</f>
        <v>0</v>
      </c>
      <c r="DH409">
        <f>IF(OR(DH287="",AND(DH287=DH286,DH287=DH288)),NA(), DH287)</f>
        <v>0</v>
      </c>
      <c r="DI409">
        <f>IF(ISNA(DJ409),NA(),DI287)</f>
        <v>0</v>
      </c>
      <c r="DJ409">
        <f>IF(OR(DJ287="",AND(DJ287=DJ286,DJ287=DJ288)),NA(), DJ287)</f>
        <v>0</v>
      </c>
      <c r="DK409">
        <f>IF(ISNA(DL409),NA(),DK287)</f>
        <v>0</v>
      </c>
      <c r="DL409">
        <f>IF(OR(DL287="",AND(DL287=DL286,DL287=DL288)),NA(), DL287)</f>
        <v>0</v>
      </c>
      <c r="DM409">
        <f>IF(ISNA(DN409),NA(),DM287)</f>
        <v>0</v>
      </c>
      <c r="DN409">
        <f>IF(OR(DN287="",AND(DN287=DN286,DN287=DN288)),NA(), DN287)</f>
        <v>0</v>
      </c>
      <c r="DO409">
        <f>IF(ISNA(DP409),NA(),DO287)</f>
        <v>0</v>
      </c>
      <c r="DP409">
        <f>IF(OR(DP287="",AND(DP287=DP286,DP287=DP288)),NA(), DP287)</f>
        <v>0</v>
      </c>
      <c r="DQ409">
        <f>IF(ISNA(DR409),NA(),DQ287)</f>
        <v>0</v>
      </c>
      <c r="DR409">
        <f>IF(OR(DR287="",AND(DR287=DR286,DR287=DR288)),NA(), DR287)</f>
        <v>0</v>
      </c>
      <c r="DS409">
        <f>IF(ISNA(DT409),NA(),DS287)</f>
        <v>0</v>
      </c>
      <c r="DT409">
        <f>IF(OR(DT287="",AND(DT287=DT286,DT287=DT288)),NA(), DT287)</f>
        <v>0</v>
      </c>
      <c r="DU409">
        <f>IF(ISNA(DV409),NA(),DU287)</f>
        <v>0</v>
      </c>
      <c r="DV409">
        <f>IF(OR(DV287="",AND(DV287=DV286,DV287=DV288)),NA(), DV287)</f>
        <v>0</v>
      </c>
      <c r="DW409">
        <f>IF(ISNA(DX409),NA(),DW287)</f>
        <v>0</v>
      </c>
      <c r="DX409">
        <f>IF(OR(DX287="",AND(DX287=DX286,DX287=DX288)),NA(), DX287)</f>
        <v>0</v>
      </c>
      <c r="DY409">
        <f>IF(ISNA(DZ409),NA(),DY287)</f>
        <v>0</v>
      </c>
      <c r="DZ409">
        <f>IF(OR(DZ287="",AND(DZ287=DZ286,DZ287=DZ288)),NA(), DZ287)</f>
        <v>0</v>
      </c>
      <c r="EA409">
        <f>IF(ISNA(EB409),NA(),EA287)</f>
        <v>0</v>
      </c>
      <c r="EB409">
        <f>IF(OR(EB287="",AND(EB287=EB286,EB287=EB288)),NA(), EB287)</f>
        <v>0</v>
      </c>
      <c r="EC409">
        <f>IF(ISNA(ED409),NA(),EC287)</f>
        <v>0</v>
      </c>
      <c r="ED409">
        <f>IF(OR(ED287="",AND(ED287=ED286,ED287=ED288)),NA(), ED287)</f>
        <v>0</v>
      </c>
      <c r="EE409">
        <f>IF(ISNA(EF409),NA(),EE287)</f>
        <v>0</v>
      </c>
      <c r="EF409">
        <f>IF(OR(EF287="",AND(EF287=EF286,EF287=EF288)),NA(), EF287)</f>
        <v>0</v>
      </c>
      <c r="EI409">
        <f>IF(ISNA(EJ409),NA(),EI287)</f>
        <v>0</v>
      </c>
      <c r="EJ409">
        <f>IF(OR(EJ287="",AND(EJ287=EJ286,EJ287=EJ288)),NA(), EJ287)</f>
        <v>0</v>
      </c>
      <c r="EK409">
        <f>IF(ISNA(EL409),NA(),EK287)</f>
        <v>0</v>
      </c>
      <c r="EL409">
        <f>IF(OR(EL287="",AND(EL287=EL286,EL287=EL288)),NA(), EL287)</f>
        <v>0</v>
      </c>
      <c r="EM409">
        <f>IF(ISNA(EN409),NA(),EM287)</f>
        <v>0</v>
      </c>
      <c r="EN409">
        <f>IF(OR(EN287="",AND(EN287=EN286,EN287=EN288)),NA(), EN287)</f>
        <v>0</v>
      </c>
      <c r="EO409">
        <f>IF(ISNA(EP409),NA(),EO287)</f>
        <v>0</v>
      </c>
      <c r="EP409">
        <f>IF(OR(EP287="",AND(EP287=EP286,EP287=EP288)),NA(), EP287)</f>
        <v>0</v>
      </c>
      <c r="EQ409">
        <f>IF(ISNA(ER409),NA(),EQ287)</f>
        <v>0</v>
      </c>
      <c r="ER409">
        <f>IF(OR(ER287="",AND(ER287=ER286,ER287=ER288)),NA(), ER287)</f>
        <v>0</v>
      </c>
      <c r="ES409">
        <f>IF(ISNA(ET409),NA(),ES287)</f>
        <v>0</v>
      </c>
      <c r="ET409">
        <f>IF(OR(ET287="",AND(ET287=ET286,ET287=ET288)),NA(), ET287)</f>
        <v>0</v>
      </c>
      <c r="EU409">
        <f>IF(ISNA(EV409),NA(),EU287)</f>
        <v>0</v>
      </c>
      <c r="EV409">
        <f>IF(OR(EV287="",AND(EV287=EV286,EV287=EV288)),NA(), EV287)</f>
        <v>0</v>
      </c>
      <c r="EW409">
        <f>IF(ISNA(EX409),NA(),EW287)</f>
        <v>0</v>
      </c>
      <c r="EX409">
        <f>IF(OR(EX287="",AND(EX287=EX286,EX287=EX288)),NA(), EX287)</f>
        <v>0</v>
      </c>
      <c r="EY409">
        <f>IF(ISNA(EZ409),NA(),EY287)</f>
        <v>0</v>
      </c>
      <c r="EZ409">
        <f>IF(OR(EZ287="",AND(EZ287=EZ286,EZ287=EZ288)),NA(), EZ287)</f>
        <v>0</v>
      </c>
      <c r="FA409">
        <f>IF(ISNA(FB409),NA(),FA287)</f>
        <v>0</v>
      </c>
      <c r="FB409">
        <f>IF(OR(FB287="",AND(FB287=FB286,FB287=FB288)),NA(), FB287)</f>
        <v>0</v>
      </c>
      <c r="FC409">
        <f>IF(ISNA(FD409),NA(),FC287)</f>
        <v>0</v>
      </c>
      <c r="FD409">
        <f>IF(OR(FD287="",AND(FD287=FD286,FD287=FD288)),NA(), FD287)</f>
        <v>0</v>
      </c>
      <c r="FE409">
        <f>IF(ISNA(FF409),NA(),FE287)</f>
        <v>0</v>
      </c>
      <c r="FF409">
        <f>IF(OR(FF287="",AND(FF287=FF286,FF287=FF288)),NA(), FF287)</f>
        <v>0</v>
      </c>
      <c r="FG409">
        <f>IF(ISNA(FH409),NA(),FG287)</f>
        <v>0</v>
      </c>
      <c r="FH409">
        <f>IF(OR(FH287="",AND(FH287=FH286,FH287=FH288)),NA(), FH287)</f>
        <v>0</v>
      </c>
      <c r="FI409">
        <f>IF(ISNA(FJ409),NA(),FI287)</f>
        <v>0</v>
      </c>
      <c r="FJ409">
        <f>IF(OR(FJ287="",AND(FJ287=FJ286,FJ287=FJ288)),NA(), FJ287)</f>
        <v>0</v>
      </c>
      <c r="FK409">
        <f>IF(ISNA(FL409),NA(),FK287)</f>
        <v>0</v>
      </c>
      <c r="FL409">
        <f>IF(OR(FL287="",AND(FL287=FL286,FL287=FL288)),NA(), FL287)</f>
        <v>0</v>
      </c>
      <c r="FM409">
        <f>IF(ISNA(FN409),NA(),FM287)</f>
        <v>0</v>
      </c>
      <c r="FN409">
        <f>IF(OR(FN287="",AND(FN287=FN286,FN287=FN288)),NA(), FN287)</f>
        <v>0</v>
      </c>
      <c r="FO409">
        <f>IF(ISNA(FP409),NA(),FO287)</f>
        <v>0</v>
      </c>
      <c r="FP409">
        <f>IF(OR(FP287="",AND(FP287=FP286,FP287=FP288)),NA(), FP287)</f>
        <v>0</v>
      </c>
      <c r="FQ409">
        <f>IF(ISNA(FR409),NA(),FQ287)</f>
        <v>0</v>
      </c>
      <c r="FR409">
        <f>IF(OR(FR287="",AND(FR287=FR286,FR287=FR288)),NA(), FR287)</f>
        <v>0</v>
      </c>
      <c r="FS409">
        <f>IF(ISNA(FT409),NA(),FS287)</f>
        <v>0</v>
      </c>
      <c r="FT409">
        <f>IF(OR(FT287="",AND(FT287=FT286,FT287=FT288)),NA(), FT287)</f>
        <v>0</v>
      </c>
      <c r="FU409">
        <f>IF(ISNA(FV409),NA(),FU287)</f>
        <v>0</v>
      </c>
      <c r="FV409">
        <f>IF(OR(FV287="",AND(FV287=FV286,FV287=FV288)),NA(), FV287)</f>
        <v>0</v>
      </c>
      <c r="FW409">
        <f>IF(ISNA(FX409),NA(),FW287)</f>
        <v>0</v>
      </c>
      <c r="FX409">
        <f>IF(OR(FX287="",AND(FX287=FX286,FX287=FX288)),NA(), FX287)</f>
        <v>0</v>
      </c>
      <c r="FY409">
        <f>IF(ISNA(FZ409),NA(),FY287)</f>
        <v>0</v>
      </c>
      <c r="FZ409">
        <f>IF(OR(FZ287="",AND(FZ287=FZ286,FZ287=FZ288)),NA(), FZ287)</f>
        <v>0</v>
      </c>
      <c r="GA409">
        <f>IF(ISNA(GB409),NA(),GA287)</f>
        <v>0</v>
      </c>
      <c r="GB409">
        <f>IF(OR(GB287="",AND(GB287=GB286,GB287=GB288)),NA(), GB287)</f>
        <v>0</v>
      </c>
      <c r="GC409">
        <f>IF(ISNA(GD409),NA(),GC287)</f>
        <v>0</v>
      </c>
      <c r="GD409">
        <f>IF(OR(GD287="",AND(GD287=GD286,GD287=GD288)),NA(), GD287)</f>
        <v>0</v>
      </c>
      <c r="GE409">
        <f>IF(ISNA(GF409),NA(),GE287)</f>
        <v>0</v>
      </c>
      <c r="GF409">
        <f>IF(OR(GF287="",AND(GF287=GF286,GF287=GF288)),NA(), GF287)</f>
        <v>0</v>
      </c>
      <c r="GG409">
        <f>IF(ISNA(GH409),NA(),GG287)</f>
        <v>0</v>
      </c>
      <c r="GH409">
        <f>IF(OR(GH287="",AND(GH287=GH286,GH287=GH288)),NA(), GH287)</f>
        <v>0</v>
      </c>
      <c r="GI409">
        <f>IF(ISNA(GJ409),NA(),GI287)</f>
        <v>0</v>
      </c>
      <c r="GJ409">
        <f>IF(OR(GJ287="",AND(GJ287=GJ286,GJ287=GJ288)),NA(), GJ287)</f>
        <v>0</v>
      </c>
      <c r="GK409">
        <f>IF(ISNA(GL409),NA(),GK287)</f>
        <v>0</v>
      </c>
      <c r="GL409">
        <f>IF(OR(GL287="",AND(GL287=GL286,GL287=GL288)),NA(), GL287)</f>
        <v>0</v>
      </c>
      <c r="GM409">
        <f>IF(ISNA(GN409),NA(),GM287)</f>
        <v>0</v>
      </c>
      <c r="GN409">
        <f>IF(OR(GN287="",AND(GN287=GN286,GN287=GN288)),NA(), GN287)</f>
        <v>0</v>
      </c>
      <c r="GO409">
        <f>IF(ISNA(GP409),NA(),GO287)</f>
        <v>0</v>
      </c>
      <c r="GP409">
        <f>IF(OR(GP287="",AND(GP287=GP286,GP287=GP288)),NA(), GP287)</f>
        <v>0</v>
      </c>
      <c r="GQ409">
        <f>IF(ISNA(GR409),NA(),GQ287)</f>
        <v>0</v>
      </c>
      <c r="GR409">
        <f>IF(OR(GR287="",AND(GR287=GR286,GR287=GR288)),NA(), GR287)</f>
        <v>0</v>
      </c>
      <c r="GS409">
        <f>IF(ISNA(GT409),NA(),GS287)</f>
        <v>0</v>
      </c>
      <c r="GT409">
        <f>IF(OR(GT287="",AND(GT287=GT286,GT287=GT288)),NA(), GT287)</f>
        <v>0</v>
      </c>
      <c r="GU409">
        <f>IF(ISNA(GV409),NA(),GU287)</f>
        <v>0</v>
      </c>
      <c r="GV409">
        <f>IF(OR(GV287="",AND(GV287=GV286,GV287=GV288)),NA(), GV287)</f>
        <v>0</v>
      </c>
      <c r="GW409">
        <f>IF(ISNA(GX409),NA(),GW287)</f>
        <v>0</v>
      </c>
      <c r="GX409">
        <f>IF(OR(GX287="",AND(GX287=GX286,GX287=GX288)),NA(), GX287)</f>
        <v>0</v>
      </c>
      <c r="GY409">
        <f>IF(ISNA(GZ409),NA(),GY287)</f>
        <v>0</v>
      </c>
      <c r="GZ409">
        <f>IF(OR(GZ287="",AND(GZ287=GZ286,GZ287=GZ288)),NA(), GZ287)</f>
        <v>0</v>
      </c>
      <c r="HA409">
        <f>IF(ISNA(HB409),NA(),HA287)</f>
        <v>0</v>
      </c>
      <c r="HB409">
        <f>IF(OR(HB287="",AND(HB287=HB286,HB287=HB288)),NA(), HB287)</f>
        <v>0</v>
      </c>
      <c r="HC409">
        <f>IF(ISNA(HD409),NA(),HC287)</f>
        <v>0</v>
      </c>
      <c r="HD409">
        <f>IF(OR(HD287="",AND(HD287=HD286,HD287=HD288)),NA(), HD287)</f>
        <v>0</v>
      </c>
      <c r="HE409">
        <f>IF(ISNA(HF409),NA(),HE287)</f>
        <v>0</v>
      </c>
      <c r="HF409">
        <f>IF(OR(HF287="",AND(HF287=HF286,HF287=HF288)),NA(), HF287)</f>
        <v>0</v>
      </c>
      <c r="HG409">
        <f>IF(ISNA(HH409),NA(),HG287)</f>
        <v>0</v>
      </c>
      <c r="HH409">
        <f>IF(OR(HH287="",AND(HH287=HH286,HH287=HH288)),NA(), HH287)</f>
        <v>0</v>
      </c>
      <c r="HI409">
        <f>IF(ISNA(HJ409),NA(),HI287)</f>
        <v>0</v>
      </c>
      <c r="HJ409">
        <f>IF(OR(HJ287="",AND(HJ287=HJ286,HJ287=HJ288)),NA(), HJ287)</f>
        <v>0</v>
      </c>
      <c r="HK409">
        <f>IF(ISNA(HL409),NA(),HK287)</f>
        <v>0</v>
      </c>
      <c r="HL409">
        <f>IF(OR(HL287="",AND(HL287=HL286,HL287=HL288)),NA(), HL287)</f>
        <v>0</v>
      </c>
      <c r="HM409">
        <f>IF(ISNA(HN409),NA(),HM287)</f>
        <v>0</v>
      </c>
      <c r="HN409">
        <f>IF(OR(HN287="",AND(HN287=HN286,HN287=HN288)),NA(), HN287)</f>
        <v>0</v>
      </c>
      <c r="HO409">
        <f>IF(ISNA(HP409),NA(),HO287)</f>
        <v>0</v>
      </c>
      <c r="HP409">
        <f>IF(OR(HP287="",AND(HP287=HP286,HP287=HP288)),NA(), HP287)</f>
        <v>0</v>
      </c>
      <c r="HQ409">
        <f>IF(ISNA(HR409),NA(),HQ287)</f>
        <v>0</v>
      </c>
      <c r="HR409">
        <f>IF(OR(HR287="",AND(HR287=HR286,HR287=HR288)),NA(), HR287)</f>
        <v>0</v>
      </c>
      <c r="HS409">
        <f>IF(ISNA(HT409),NA(),HS287)</f>
        <v>0</v>
      </c>
      <c r="HT409">
        <f>IF(OR(HT287="",AND(HT287=HT286,HT287=HT288)),NA(), HT287)</f>
        <v>0</v>
      </c>
      <c r="HU409">
        <f>IF(ISNA(HV409),NA(),HU287)</f>
        <v>0</v>
      </c>
      <c r="HV409">
        <f>IF(OR(HV287="",AND(HV287=HV286,HV287=HV288)),NA(), HV287)</f>
        <v>0</v>
      </c>
      <c r="HW409">
        <f>IF(ISNA(HX409),NA(),HW287)</f>
        <v>0</v>
      </c>
      <c r="HX409">
        <f>IF(OR(HX287="",AND(HX287=HX286,HX287=HX288)),NA(), HX287)</f>
        <v>0</v>
      </c>
      <c r="HY409">
        <f>IF(ISNA(HZ409),NA(),HY287)</f>
        <v>0</v>
      </c>
      <c r="HZ409">
        <f>IF(OR(HZ287="",AND(HZ287=HZ286,HZ287=HZ288)),NA(), HZ287)</f>
        <v>0</v>
      </c>
      <c r="IA409">
        <f>IF(ISNA(IB409),NA(),IA287)</f>
        <v>0</v>
      </c>
      <c r="IB409">
        <f>IF(OR(IB287="",AND(IB287=IB286,IB287=IB288)),NA(), IB287)</f>
        <v>0</v>
      </c>
      <c r="IC409">
        <f>IF(ISNA(ID409),NA(),IC287)</f>
        <v>0</v>
      </c>
      <c r="ID409">
        <f>IF(OR(ID287="",AND(ID287=ID286,ID287=ID288)),NA(), ID287)</f>
        <v>0</v>
      </c>
      <c r="IE409">
        <f>IF(ISNA(IF409),NA(),IE287)</f>
        <v>0</v>
      </c>
      <c r="IF409">
        <f>IF(OR(IF287="",AND(IF287=IF286,IF287=IF288)),NA(), IF287)</f>
        <v>0</v>
      </c>
      <c r="IG409">
        <f>IF(ISNA(IH409),NA(),IG287)</f>
        <v>0</v>
      </c>
      <c r="IH409">
        <f>IF(OR(IH287="",AND(IH287=IH286,IH287=IH288)),NA(), IH287)</f>
        <v>0</v>
      </c>
      <c r="II409">
        <f>IF(ISNA(IJ409),NA(),II287)</f>
        <v>0</v>
      </c>
      <c r="IJ409">
        <f>IF(OR(IJ287="",AND(IJ287=IJ286,IJ287=IJ288)),NA(), IJ287)</f>
        <v>0</v>
      </c>
      <c r="IK409">
        <f>IF(ISNA(IL409),NA(),IK287)</f>
        <v>0</v>
      </c>
      <c r="IL409">
        <f>IF(OR(IL287="",AND(IL287=IL286,IL287=IL288)),NA(), IL287)</f>
        <v>0</v>
      </c>
      <c r="IM409">
        <f>IF(ISNA(IN409),NA(),IM287)</f>
        <v>0</v>
      </c>
      <c r="IN409">
        <f>IF(OR(IN287="",AND(IN287=IN286,IN287=IN288)),NA(), IN287)</f>
        <v>0</v>
      </c>
      <c r="IO409">
        <f>IF(ISNA(IP409),NA(),IO287)</f>
        <v>0</v>
      </c>
      <c r="IP409">
        <f>IF(OR(IP287="",AND(IP287=IP286,IP287=IP288)),NA(), IP287)</f>
        <v>0</v>
      </c>
      <c r="IQ409">
        <f>IF(ISNA(IR409),NA(),IQ287)</f>
        <v>0</v>
      </c>
      <c r="IR409">
        <f>IF(OR(IR287="",AND(IR287=IR286,IR287=IR288)),NA(), IR287)</f>
        <v>0</v>
      </c>
      <c r="IS409">
        <f>IF(ISNA(IT409),NA(),IS287)</f>
        <v>0</v>
      </c>
      <c r="IT409">
        <f>IF(OR(IT287="",AND(IT287=IT286,IT287=IT288)),NA(), IT287)</f>
        <v>0</v>
      </c>
      <c r="IU409">
        <f>IF(ISNA(IV409),NA(),IU287)</f>
        <v>0</v>
      </c>
      <c r="IV409">
        <f>IF(OR(IV287="",AND(IV287=IV286,IV287=IV288)),NA(), IV287)</f>
        <v>0</v>
      </c>
      <c r="IW409">
        <f>IF(ISNA(IX409),NA(),IW287)</f>
        <v>0</v>
      </c>
      <c r="IX409">
        <f>IF(OR(IX287="",AND(IX287=IX286,IX287=IX288)),NA(), IX287)</f>
        <v>0</v>
      </c>
      <c r="IY409">
        <f>IF(ISNA(IZ409),NA(),IY287)</f>
        <v>0</v>
      </c>
      <c r="IZ409">
        <f>IF(OR(IZ287="",AND(IZ287=IZ286,IZ287=IZ288)),NA(), IZ287)</f>
        <v>0</v>
      </c>
      <c r="JA409">
        <f>IF(ISNA(JB409),NA(),JA287)</f>
        <v>0</v>
      </c>
      <c r="JB409">
        <f>IF(OR(JB287="",AND(JB287=JB286,JB287=JB288)),NA(), JB287)</f>
        <v>0</v>
      </c>
      <c r="JC409">
        <f>IF(ISNA(JD409),NA(),JC287)</f>
        <v>0</v>
      </c>
      <c r="JD409">
        <f>IF(OR(JD287="",AND(JD287=JD286,JD287=JD288)),NA(), JD287)</f>
        <v>0</v>
      </c>
      <c r="JE409">
        <f>IF(ISNA(JF409),NA(),JE287)</f>
        <v>0</v>
      </c>
      <c r="JF409">
        <f>IF(OR(JF287="",AND(JF287=JF286,JF287=JF288)),NA(), JF287)</f>
        <v>0</v>
      </c>
      <c r="JG409">
        <f>IF(ISNA(JH409),NA(),JG287)</f>
        <v>0</v>
      </c>
      <c r="JH409">
        <f>IF(OR(JH287="",AND(JH287=JH286,JH287=JH288)),NA(), JH287)</f>
        <v>0</v>
      </c>
      <c r="JI409">
        <f>IF(ISNA(JJ409),NA(),JI287)</f>
        <v>0</v>
      </c>
      <c r="JJ409">
        <f>IF(OR(JJ287="",AND(JJ287=JJ286,JJ287=JJ288)),NA(), JJ287)</f>
        <v>0</v>
      </c>
    </row>
    <row r="410" spans="5:270">
      <c r="E410">
        <f>IF(ISNA(F410),NA(),E288)</f>
        <v>0</v>
      </c>
      <c r="F410">
        <f>IF(OR(F288="",AND(F288=F287,F288=F289)),NA(), F288)</f>
        <v>0</v>
      </c>
      <c r="G410">
        <f>IF(ISNA(H410),NA(),G288)</f>
        <v>0</v>
      </c>
      <c r="H410">
        <f>IF(OR(H288="",AND(H288=H287,H288=H289)),NA(), H288)</f>
        <v>0</v>
      </c>
      <c r="I410">
        <f>IF(ISNA(J410),NA(),I288)</f>
        <v>0</v>
      </c>
      <c r="J410">
        <f>IF(OR(J288="",AND(J288=J287,J288=J289)),NA(), J288)</f>
        <v>0</v>
      </c>
      <c r="K410">
        <f>IF(ISNA(L410),NA(),K288)</f>
        <v>0</v>
      </c>
      <c r="L410">
        <f>IF(OR(L288="",AND(L288=L287,L288=L289)),NA(), L288)</f>
        <v>0</v>
      </c>
      <c r="M410">
        <f>IF(ISNA(N410),NA(),M288)</f>
        <v>0</v>
      </c>
      <c r="N410">
        <f>IF(OR(N288="",AND(N288=N287,N288=N289)),NA(), N288)</f>
        <v>0</v>
      </c>
      <c r="O410">
        <f>IF(ISNA(P410),NA(),O288)</f>
        <v>0</v>
      </c>
      <c r="P410">
        <f>IF(OR(P288="",AND(P288=P287,P288=P289)),NA(), P288)</f>
        <v>0</v>
      </c>
      <c r="Q410">
        <f>IF(ISNA(R410),NA(),Q288)</f>
        <v>0</v>
      </c>
      <c r="R410">
        <f>IF(OR(R288="",AND(R288=R287,R288=R289)),NA(), R288)</f>
        <v>0</v>
      </c>
      <c r="S410">
        <f>IF(ISNA(T410),NA(),S288)</f>
        <v>0</v>
      </c>
      <c r="T410">
        <f>IF(OR(T288="",AND(T288=T287,T288=T289)),NA(), T288)</f>
        <v>0</v>
      </c>
      <c r="U410">
        <f>IF(ISNA(V410),NA(),U288)</f>
        <v>0</v>
      </c>
      <c r="V410">
        <f>IF(OR(V288="",AND(V288=V287,V288=V289)),NA(), V288)</f>
        <v>0</v>
      </c>
      <c r="W410">
        <f>IF(ISNA(X410),NA(),W288)</f>
        <v>0</v>
      </c>
      <c r="X410">
        <f>IF(OR(X288="",AND(X288=X287,X288=X289)),NA(), X288)</f>
        <v>0</v>
      </c>
      <c r="Y410">
        <f>IF(ISNA(Z410),NA(),Y288)</f>
        <v>0</v>
      </c>
      <c r="Z410">
        <f>IF(OR(Z288="",AND(Z288=Z287,Z288=Z289)),NA(), Z288)</f>
        <v>0</v>
      </c>
      <c r="AA410">
        <f>IF(ISNA(AB410),NA(),AA288)</f>
        <v>0</v>
      </c>
      <c r="AB410">
        <f>IF(OR(AB288="",AND(AB288=AB287,AB288=AB289)),NA(), AB288)</f>
        <v>0</v>
      </c>
      <c r="AC410">
        <f>IF(ISNA(AD410),NA(),AC288)</f>
        <v>0</v>
      </c>
      <c r="AD410">
        <f>IF(OR(AD288="",AND(AD288=AD287,AD288=AD289)),NA(), AD288)</f>
        <v>0</v>
      </c>
      <c r="AE410">
        <f>IF(ISNA(AF410),NA(),AE288)</f>
        <v>0</v>
      </c>
      <c r="AF410">
        <f>IF(OR(AF288="",AND(AF288=AF287,AF288=AF289)),NA(), AF288)</f>
        <v>0</v>
      </c>
      <c r="AG410">
        <f>IF(ISNA(AH410),NA(),AG288)</f>
        <v>0</v>
      </c>
      <c r="AH410">
        <f>IF(OR(AH288="",AND(AH288=AH287,AH288=AH289)),NA(), AH288)</f>
        <v>0</v>
      </c>
      <c r="AI410">
        <f>IF(ISNA(AJ410),NA(),AI288)</f>
        <v>0</v>
      </c>
      <c r="AJ410">
        <f>IF(OR(AJ288="",AND(AJ288=AJ287,AJ288=AJ289)),NA(), AJ288)</f>
        <v>0</v>
      </c>
      <c r="AK410">
        <f>IF(ISNA(AL410),NA(),AK288)</f>
        <v>0</v>
      </c>
      <c r="AL410">
        <f>IF(OR(AL288="",AND(AL288=AL287,AL288=AL289)),NA(), AL288)</f>
        <v>0</v>
      </c>
      <c r="AM410">
        <f>IF(ISNA(AN410),NA(),AM288)</f>
        <v>0</v>
      </c>
      <c r="AN410">
        <f>IF(OR(AN288="",AND(AN288=AN287,AN288=AN289)),NA(), AN288)</f>
        <v>0</v>
      </c>
      <c r="AO410">
        <f>IF(ISNA(AP410),NA(),AO288)</f>
        <v>0</v>
      </c>
      <c r="AP410">
        <f>IF(OR(AP288="",AND(AP288=AP287,AP288=AP289)),NA(), AP288)</f>
        <v>0</v>
      </c>
      <c r="AQ410">
        <f>IF(ISNA(AR410),NA(),AQ288)</f>
        <v>0</v>
      </c>
      <c r="AR410">
        <f>IF(OR(AR288="",AND(AR288=AR287,AR288=AR289)),NA(), AR288)</f>
        <v>0</v>
      </c>
      <c r="AS410">
        <f>IF(ISNA(AT410),NA(),AS288)</f>
        <v>0</v>
      </c>
      <c r="AT410">
        <f>IF(OR(AT288="",AND(AT288=AT287,AT288=AT289)),NA(), AT288)</f>
        <v>0</v>
      </c>
      <c r="AU410">
        <f>IF(ISNA(AV410),NA(),AU288)</f>
        <v>0</v>
      </c>
      <c r="AV410">
        <f>IF(OR(AV288="",AND(AV288=AV287,AV288=AV289)),NA(), AV288)</f>
        <v>0</v>
      </c>
      <c r="AW410">
        <f>IF(ISNA(AX410),NA(),AW288)</f>
        <v>0</v>
      </c>
      <c r="AX410">
        <f>IF(OR(AX288="",AND(AX288=AX287,AX288=AX289)),NA(), AX288)</f>
        <v>0</v>
      </c>
      <c r="AY410">
        <f>IF(ISNA(AZ410),NA(),AY288)</f>
        <v>0</v>
      </c>
      <c r="AZ410">
        <f>IF(OR(AZ288="",AND(AZ288=AZ287,AZ288=AZ289)),NA(), AZ288)</f>
        <v>0</v>
      </c>
      <c r="BA410">
        <f>IF(ISNA(BB410),NA(),BA288)</f>
        <v>0</v>
      </c>
      <c r="BB410">
        <f>IF(OR(BB288="",AND(BB288=BB287,BB288=BB289)),NA(), BB288)</f>
        <v>0</v>
      </c>
      <c r="BC410">
        <f>IF(ISNA(BD410),NA(),BC288)</f>
        <v>0</v>
      </c>
      <c r="BD410">
        <f>IF(OR(BD288="",AND(BD288=BD287,BD288=BD289)),NA(), BD288)</f>
        <v>0</v>
      </c>
      <c r="BE410">
        <f>IF(ISNA(BF410),NA(),BE288)</f>
        <v>0</v>
      </c>
      <c r="BF410">
        <f>IF(OR(BF288="",AND(BF288=BF287,BF288=BF289)),NA(), BF288)</f>
        <v>0</v>
      </c>
      <c r="BG410">
        <f>IF(ISNA(BH410),NA(),BG288)</f>
        <v>0</v>
      </c>
      <c r="BH410">
        <f>IF(OR(BH288="",AND(BH288=BH287,BH288=BH289)),NA(), BH288)</f>
        <v>0</v>
      </c>
      <c r="BI410">
        <f>IF(ISNA(BJ410),NA(),BI288)</f>
        <v>0</v>
      </c>
      <c r="BJ410">
        <f>IF(OR(BJ288="",AND(BJ288=BJ287,BJ288=BJ289)),NA(), BJ288)</f>
        <v>0</v>
      </c>
      <c r="BK410">
        <f>IF(ISNA(BL410),NA(),BK288)</f>
        <v>0</v>
      </c>
      <c r="BL410">
        <f>IF(OR(BL288="",AND(BL288=BL287,BL288=BL289)),NA(), BL288)</f>
        <v>0</v>
      </c>
      <c r="BM410">
        <f>IF(ISNA(BN410),NA(),BM288)</f>
        <v>0</v>
      </c>
      <c r="BN410">
        <f>IF(OR(BN288="",AND(BN288=BN287,BN288=BN289)),NA(), BN288)</f>
        <v>0</v>
      </c>
      <c r="BO410">
        <f>IF(ISNA(BP410),NA(),BO288)</f>
        <v>0</v>
      </c>
      <c r="BP410">
        <f>IF(OR(BP288="",AND(BP288=BP287,BP288=BP289)),NA(), BP288)</f>
        <v>0</v>
      </c>
      <c r="BQ410">
        <f>IF(ISNA(BR410),NA(),BQ288)</f>
        <v>0</v>
      </c>
      <c r="BR410">
        <f>IF(OR(BR288="",AND(BR288=BR287,BR288=BR289)),NA(), BR288)</f>
        <v>0</v>
      </c>
      <c r="BS410">
        <f>IF(ISNA(BT410),NA(),BS288)</f>
        <v>0</v>
      </c>
      <c r="BT410">
        <f>IF(OR(BT288="",AND(BT288=BT287,BT288=BT289)),NA(), BT288)</f>
        <v>0</v>
      </c>
      <c r="BU410">
        <f>IF(ISNA(BV410),NA(),BU288)</f>
        <v>0</v>
      </c>
      <c r="BV410">
        <f>IF(OR(BV288="",AND(BV288=BV287,BV288=BV289)),NA(), BV288)</f>
        <v>0</v>
      </c>
      <c r="BW410">
        <f>IF(ISNA(BX410),NA(),BW288)</f>
        <v>0</v>
      </c>
      <c r="BX410">
        <f>IF(OR(BX288="",AND(BX288=BX287,BX288=BX289)),NA(), BX288)</f>
        <v>0</v>
      </c>
      <c r="BY410">
        <f>IF(ISNA(BZ410),NA(),BY288)</f>
        <v>0</v>
      </c>
      <c r="BZ410">
        <f>IF(OR(BZ288="",AND(BZ288=BZ287,BZ288=BZ289)),NA(), BZ288)</f>
        <v>0</v>
      </c>
      <c r="CA410">
        <f>IF(ISNA(CB410),NA(),CA288)</f>
        <v>0</v>
      </c>
      <c r="CB410">
        <f>IF(OR(CB288="",AND(CB288=CB287,CB288=CB289)),NA(), CB288)</f>
        <v>0</v>
      </c>
      <c r="CC410">
        <f>IF(ISNA(CD410),NA(),CC288)</f>
        <v>0</v>
      </c>
      <c r="CD410">
        <f>IF(OR(CD288="",AND(CD288=CD287,CD288=CD289)),NA(), CD288)</f>
        <v>0</v>
      </c>
      <c r="CE410">
        <f>IF(ISNA(CF410),NA(),CE288)</f>
        <v>0</v>
      </c>
      <c r="CF410">
        <f>IF(OR(CF288="",AND(CF288=CF287,CF288=CF289)),NA(), CF288)</f>
        <v>0</v>
      </c>
      <c r="CG410">
        <f>IF(ISNA(CH410),NA(),CG288)</f>
        <v>0</v>
      </c>
      <c r="CH410">
        <f>IF(OR(CH288="",AND(CH288=CH287,CH288=CH289)),NA(), CH288)</f>
        <v>0</v>
      </c>
      <c r="CI410">
        <f>IF(ISNA(CJ410),NA(),CI288)</f>
        <v>0</v>
      </c>
      <c r="CJ410">
        <f>IF(OR(CJ288="",AND(CJ288=CJ287,CJ288=CJ289)),NA(), CJ288)</f>
        <v>0</v>
      </c>
      <c r="CK410">
        <f>IF(ISNA(CL410),NA(),CK288)</f>
        <v>0</v>
      </c>
      <c r="CL410">
        <f>IF(OR(CL288="",AND(CL288=CL287,CL288=CL289)),NA(), CL288)</f>
        <v>0</v>
      </c>
      <c r="CM410">
        <f>IF(ISNA(CN410),NA(),CM288)</f>
        <v>0</v>
      </c>
      <c r="CN410">
        <f>IF(OR(CN288="",AND(CN288=CN287,CN288=CN289)),NA(), CN288)</f>
        <v>0</v>
      </c>
      <c r="CO410">
        <f>IF(ISNA(CP410),NA(),CO288)</f>
        <v>0</v>
      </c>
      <c r="CP410">
        <f>IF(OR(CP288="",AND(CP288=CP287,CP288=CP289)),NA(), CP288)</f>
        <v>0</v>
      </c>
      <c r="CQ410">
        <f>IF(ISNA(CR410),NA(),CQ288)</f>
        <v>0</v>
      </c>
      <c r="CR410">
        <f>IF(OR(CR288="",AND(CR288=CR287,CR288=CR289)),NA(), CR288)</f>
        <v>0</v>
      </c>
      <c r="CS410">
        <f>IF(ISNA(CT410),NA(),CS288)</f>
        <v>0</v>
      </c>
      <c r="CT410">
        <f>IF(OR(CT288="",AND(CT288=CT287,CT288=CT289)),NA(), CT288)</f>
        <v>0</v>
      </c>
      <c r="CU410">
        <f>IF(ISNA(CV410),NA(),CU288)</f>
        <v>0</v>
      </c>
      <c r="CV410">
        <f>IF(OR(CV288="",AND(CV288=CV287,CV288=CV289)),NA(), CV288)</f>
        <v>0</v>
      </c>
      <c r="CW410">
        <f>IF(ISNA(CX410),NA(),CW288)</f>
        <v>0</v>
      </c>
      <c r="CX410">
        <f>IF(OR(CX288="",AND(CX288=CX287,CX288=CX289)),NA(), CX288)</f>
        <v>0</v>
      </c>
      <c r="CY410">
        <f>IF(ISNA(CZ410),NA(),CY288)</f>
        <v>0</v>
      </c>
      <c r="CZ410">
        <f>IF(OR(CZ288="",AND(CZ288=CZ287,CZ288=CZ289)),NA(), CZ288)</f>
        <v>0</v>
      </c>
      <c r="DA410">
        <f>IF(ISNA(DB410),NA(),DA288)</f>
        <v>0</v>
      </c>
      <c r="DB410">
        <f>IF(OR(DB288="",AND(DB288=DB287,DB288=DB289)),NA(), DB288)</f>
        <v>0</v>
      </c>
      <c r="DC410">
        <f>IF(ISNA(DD410),NA(),DC288)</f>
        <v>0</v>
      </c>
      <c r="DD410">
        <f>IF(OR(DD288="",AND(DD288=DD287,DD288=DD289)),NA(), DD288)</f>
        <v>0</v>
      </c>
      <c r="DE410">
        <f>IF(ISNA(DF410),NA(),DE288)</f>
        <v>0</v>
      </c>
      <c r="DF410">
        <f>IF(OR(DF288="",AND(DF288=DF287,DF288=DF289)),NA(), DF288)</f>
        <v>0</v>
      </c>
      <c r="DG410">
        <f>IF(ISNA(DH410),NA(),DG288)</f>
        <v>0</v>
      </c>
      <c r="DH410">
        <f>IF(OR(DH288="",AND(DH288=DH287,DH288=DH289)),NA(), DH288)</f>
        <v>0</v>
      </c>
      <c r="DI410">
        <f>IF(ISNA(DJ410),NA(),DI288)</f>
        <v>0</v>
      </c>
      <c r="DJ410">
        <f>IF(OR(DJ288="",AND(DJ288=DJ287,DJ288=DJ289)),NA(), DJ288)</f>
        <v>0</v>
      </c>
      <c r="DK410">
        <f>IF(ISNA(DL410),NA(),DK288)</f>
        <v>0</v>
      </c>
      <c r="DL410">
        <f>IF(OR(DL288="",AND(DL288=DL287,DL288=DL289)),NA(), DL288)</f>
        <v>0</v>
      </c>
      <c r="DM410">
        <f>IF(ISNA(DN410),NA(),DM288)</f>
        <v>0</v>
      </c>
      <c r="DN410">
        <f>IF(OR(DN288="",AND(DN288=DN287,DN288=DN289)),NA(), DN288)</f>
        <v>0</v>
      </c>
      <c r="DO410">
        <f>IF(ISNA(DP410),NA(),DO288)</f>
        <v>0</v>
      </c>
      <c r="DP410">
        <f>IF(OR(DP288="",AND(DP288=DP287,DP288=DP289)),NA(), DP288)</f>
        <v>0</v>
      </c>
      <c r="DQ410">
        <f>IF(ISNA(DR410),NA(),DQ288)</f>
        <v>0</v>
      </c>
      <c r="DR410">
        <f>IF(OR(DR288="",AND(DR288=DR287,DR288=DR289)),NA(), DR288)</f>
        <v>0</v>
      </c>
      <c r="DS410">
        <f>IF(ISNA(DT410),NA(),DS288)</f>
        <v>0</v>
      </c>
      <c r="DT410">
        <f>IF(OR(DT288="",AND(DT288=DT287,DT288=DT289)),NA(), DT288)</f>
        <v>0</v>
      </c>
      <c r="DU410">
        <f>IF(ISNA(DV410),NA(),DU288)</f>
        <v>0</v>
      </c>
      <c r="DV410">
        <f>IF(OR(DV288="",AND(DV288=DV287,DV288=DV289)),NA(), DV288)</f>
        <v>0</v>
      </c>
      <c r="DW410">
        <f>IF(ISNA(DX410),NA(),DW288)</f>
        <v>0</v>
      </c>
      <c r="DX410">
        <f>IF(OR(DX288="",AND(DX288=DX287,DX288=DX289)),NA(), DX288)</f>
        <v>0</v>
      </c>
      <c r="DY410">
        <f>IF(ISNA(DZ410),NA(),DY288)</f>
        <v>0</v>
      </c>
      <c r="DZ410">
        <f>IF(OR(DZ288="",AND(DZ288=DZ287,DZ288=DZ289)),NA(), DZ288)</f>
        <v>0</v>
      </c>
      <c r="EA410">
        <f>IF(ISNA(EB410),NA(),EA288)</f>
        <v>0</v>
      </c>
      <c r="EB410">
        <f>IF(OR(EB288="",AND(EB288=EB287,EB288=EB289)),NA(), EB288)</f>
        <v>0</v>
      </c>
      <c r="EC410">
        <f>IF(ISNA(ED410),NA(),EC288)</f>
        <v>0</v>
      </c>
      <c r="ED410">
        <f>IF(OR(ED288="",AND(ED288=ED287,ED288=ED289)),NA(), ED288)</f>
        <v>0</v>
      </c>
      <c r="EE410">
        <f>IF(ISNA(EF410),NA(),EE288)</f>
        <v>0</v>
      </c>
      <c r="EF410">
        <f>IF(OR(EF288="",AND(EF288=EF287,EF288=EF289)),NA(), EF288)</f>
        <v>0</v>
      </c>
      <c r="EI410">
        <f>IF(ISNA(EJ410),NA(),EI288)</f>
        <v>0</v>
      </c>
      <c r="EJ410">
        <f>IF(OR(EJ288="",AND(EJ288=EJ287,EJ288=EJ289)),NA(), EJ288)</f>
        <v>0</v>
      </c>
      <c r="EK410">
        <f>IF(ISNA(EL410),NA(),EK288)</f>
        <v>0</v>
      </c>
      <c r="EL410">
        <f>IF(OR(EL288="",AND(EL288=EL287,EL288=EL289)),NA(), EL288)</f>
        <v>0</v>
      </c>
      <c r="EM410">
        <f>IF(ISNA(EN410),NA(),EM288)</f>
        <v>0</v>
      </c>
      <c r="EN410">
        <f>IF(OR(EN288="",AND(EN288=EN287,EN288=EN289)),NA(), EN288)</f>
        <v>0</v>
      </c>
      <c r="EO410">
        <f>IF(ISNA(EP410),NA(),EO288)</f>
        <v>0</v>
      </c>
      <c r="EP410">
        <f>IF(OR(EP288="",AND(EP288=EP287,EP288=EP289)),NA(), EP288)</f>
        <v>0</v>
      </c>
      <c r="EQ410">
        <f>IF(ISNA(ER410),NA(),EQ288)</f>
        <v>0</v>
      </c>
      <c r="ER410">
        <f>IF(OR(ER288="",AND(ER288=ER287,ER288=ER289)),NA(), ER288)</f>
        <v>0</v>
      </c>
      <c r="ES410">
        <f>IF(ISNA(ET410),NA(),ES288)</f>
        <v>0</v>
      </c>
      <c r="ET410">
        <f>IF(OR(ET288="",AND(ET288=ET287,ET288=ET289)),NA(), ET288)</f>
        <v>0</v>
      </c>
      <c r="EU410">
        <f>IF(ISNA(EV410),NA(),EU288)</f>
        <v>0</v>
      </c>
      <c r="EV410">
        <f>IF(OR(EV288="",AND(EV288=EV287,EV288=EV289)),NA(), EV288)</f>
        <v>0</v>
      </c>
      <c r="EW410">
        <f>IF(ISNA(EX410),NA(),EW288)</f>
        <v>0</v>
      </c>
      <c r="EX410">
        <f>IF(OR(EX288="",AND(EX288=EX287,EX288=EX289)),NA(), EX288)</f>
        <v>0</v>
      </c>
      <c r="EY410">
        <f>IF(ISNA(EZ410),NA(),EY288)</f>
        <v>0</v>
      </c>
      <c r="EZ410">
        <f>IF(OR(EZ288="",AND(EZ288=EZ287,EZ288=EZ289)),NA(), EZ288)</f>
        <v>0</v>
      </c>
      <c r="FA410">
        <f>IF(ISNA(FB410),NA(),FA288)</f>
        <v>0</v>
      </c>
      <c r="FB410">
        <f>IF(OR(FB288="",AND(FB288=FB287,FB288=FB289)),NA(), FB288)</f>
        <v>0</v>
      </c>
      <c r="FC410">
        <f>IF(ISNA(FD410),NA(),FC288)</f>
        <v>0</v>
      </c>
      <c r="FD410">
        <f>IF(OR(FD288="",AND(FD288=FD287,FD288=FD289)),NA(), FD288)</f>
        <v>0</v>
      </c>
      <c r="FE410">
        <f>IF(ISNA(FF410),NA(),FE288)</f>
        <v>0</v>
      </c>
      <c r="FF410">
        <f>IF(OR(FF288="",AND(FF288=FF287,FF288=FF289)),NA(), FF288)</f>
        <v>0</v>
      </c>
      <c r="FG410">
        <f>IF(ISNA(FH410),NA(),FG288)</f>
        <v>0</v>
      </c>
      <c r="FH410">
        <f>IF(OR(FH288="",AND(FH288=FH287,FH288=FH289)),NA(), FH288)</f>
        <v>0</v>
      </c>
      <c r="FI410">
        <f>IF(ISNA(FJ410),NA(),FI288)</f>
        <v>0</v>
      </c>
      <c r="FJ410">
        <f>IF(OR(FJ288="",AND(FJ288=FJ287,FJ288=FJ289)),NA(), FJ288)</f>
        <v>0</v>
      </c>
      <c r="FK410">
        <f>IF(ISNA(FL410),NA(),FK288)</f>
        <v>0</v>
      </c>
      <c r="FL410">
        <f>IF(OR(FL288="",AND(FL288=FL287,FL288=FL289)),NA(), FL288)</f>
        <v>0</v>
      </c>
      <c r="FM410">
        <f>IF(ISNA(FN410),NA(),FM288)</f>
        <v>0</v>
      </c>
      <c r="FN410">
        <f>IF(OR(FN288="",AND(FN288=FN287,FN288=FN289)),NA(), FN288)</f>
        <v>0</v>
      </c>
      <c r="FO410">
        <f>IF(ISNA(FP410),NA(),FO288)</f>
        <v>0</v>
      </c>
      <c r="FP410">
        <f>IF(OR(FP288="",AND(FP288=FP287,FP288=FP289)),NA(), FP288)</f>
        <v>0</v>
      </c>
      <c r="FQ410">
        <f>IF(ISNA(FR410),NA(),FQ288)</f>
        <v>0</v>
      </c>
      <c r="FR410">
        <f>IF(OR(FR288="",AND(FR288=FR287,FR288=FR289)),NA(), FR288)</f>
        <v>0</v>
      </c>
      <c r="FS410">
        <f>IF(ISNA(FT410),NA(),FS288)</f>
        <v>0</v>
      </c>
      <c r="FT410">
        <f>IF(OR(FT288="",AND(FT288=FT287,FT288=FT289)),NA(), FT288)</f>
        <v>0</v>
      </c>
      <c r="FU410">
        <f>IF(ISNA(FV410),NA(),FU288)</f>
        <v>0</v>
      </c>
      <c r="FV410">
        <f>IF(OR(FV288="",AND(FV288=FV287,FV288=FV289)),NA(), FV288)</f>
        <v>0</v>
      </c>
      <c r="FW410">
        <f>IF(ISNA(FX410),NA(),FW288)</f>
        <v>0</v>
      </c>
      <c r="FX410">
        <f>IF(OR(FX288="",AND(FX288=FX287,FX288=FX289)),NA(), FX288)</f>
        <v>0</v>
      </c>
      <c r="FY410">
        <f>IF(ISNA(FZ410),NA(),FY288)</f>
        <v>0</v>
      </c>
      <c r="FZ410">
        <f>IF(OR(FZ288="",AND(FZ288=FZ287,FZ288=FZ289)),NA(), FZ288)</f>
        <v>0</v>
      </c>
      <c r="GA410">
        <f>IF(ISNA(GB410),NA(),GA288)</f>
        <v>0</v>
      </c>
      <c r="GB410">
        <f>IF(OR(GB288="",AND(GB288=GB287,GB288=GB289)),NA(), GB288)</f>
        <v>0</v>
      </c>
      <c r="GC410">
        <f>IF(ISNA(GD410),NA(),GC288)</f>
        <v>0</v>
      </c>
      <c r="GD410">
        <f>IF(OR(GD288="",AND(GD288=GD287,GD288=GD289)),NA(), GD288)</f>
        <v>0</v>
      </c>
      <c r="GE410">
        <f>IF(ISNA(GF410),NA(),GE288)</f>
        <v>0</v>
      </c>
      <c r="GF410">
        <f>IF(OR(GF288="",AND(GF288=GF287,GF288=GF289)),NA(), GF288)</f>
        <v>0</v>
      </c>
      <c r="GG410">
        <f>IF(ISNA(GH410),NA(),GG288)</f>
        <v>0</v>
      </c>
      <c r="GH410">
        <f>IF(OR(GH288="",AND(GH288=GH287,GH288=GH289)),NA(), GH288)</f>
        <v>0</v>
      </c>
      <c r="GI410">
        <f>IF(ISNA(GJ410),NA(),GI288)</f>
        <v>0</v>
      </c>
      <c r="GJ410">
        <f>IF(OR(GJ288="",AND(GJ288=GJ287,GJ288=GJ289)),NA(), GJ288)</f>
        <v>0</v>
      </c>
      <c r="GK410">
        <f>IF(ISNA(GL410),NA(),GK288)</f>
        <v>0</v>
      </c>
      <c r="GL410">
        <f>IF(OR(GL288="",AND(GL288=GL287,GL288=GL289)),NA(), GL288)</f>
        <v>0</v>
      </c>
      <c r="GM410">
        <f>IF(ISNA(GN410),NA(),GM288)</f>
        <v>0</v>
      </c>
      <c r="GN410">
        <f>IF(OR(GN288="",AND(GN288=GN287,GN288=GN289)),NA(), GN288)</f>
        <v>0</v>
      </c>
      <c r="GO410">
        <f>IF(ISNA(GP410),NA(),GO288)</f>
        <v>0</v>
      </c>
      <c r="GP410">
        <f>IF(OR(GP288="",AND(GP288=GP287,GP288=GP289)),NA(), GP288)</f>
        <v>0</v>
      </c>
      <c r="GQ410">
        <f>IF(ISNA(GR410),NA(),GQ288)</f>
        <v>0</v>
      </c>
      <c r="GR410">
        <f>IF(OR(GR288="",AND(GR288=GR287,GR288=GR289)),NA(), GR288)</f>
        <v>0</v>
      </c>
      <c r="GS410">
        <f>IF(ISNA(GT410),NA(),GS288)</f>
        <v>0</v>
      </c>
      <c r="GT410">
        <f>IF(OR(GT288="",AND(GT288=GT287,GT288=GT289)),NA(), GT288)</f>
        <v>0</v>
      </c>
      <c r="GU410">
        <f>IF(ISNA(GV410),NA(),GU288)</f>
        <v>0</v>
      </c>
      <c r="GV410">
        <f>IF(OR(GV288="",AND(GV288=GV287,GV288=GV289)),NA(), GV288)</f>
        <v>0</v>
      </c>
      <c r="GW410">
        <f>IF(ISNA(GX410),NA(),GW288)</f>
        <v>0</v>
      </c>
      <c r="GX410">
        <f>IF(OR(GX288="",AND(GX288=GX287,GX288=GX289)),NA(), GX288)</f>
        <v>0</v>
      </c>
      <c r="GY410">
        <f>IF(ISNA(GZ410),NA(),GY288)</f>
        <v>0</v>
      </c>
      <c r="GZ410">
        <f>IF(OR(GZ288="",AND(GZ288=GZ287,GZ288=GZ289)),NA(), GZ288)</f>
        <v>0</v>
      </c>
      <c r="HA410">
        <f>IF(ISNA(HB410),NA(),HA288)</f>
        <v>0</v>
      </c>
      <c r="HB410">
        <f>IF(OR(HB288="",AND(HB288=HB287,HB288=HB289)),NA(), HB288)</f>
        <v>0</v>
      </c>
      <c r="HC410">
        <f>IF(ISNA(HD410),NA(),HC288)</f>
        <v>0</v>
      </c>
      <c r="HD410">
        <f>IF(OR(HD288="",AND(HD288=HD287,HD288=HD289)),NA(), HD288)</f>
        <v>0</v>
      </c>
      <c r="HE410">
        <f>IF(ISNA(HF410),NA(),HE288)</f>
        <v>0</v>
      </c>
      <c r="HF410">
        <f>IF(OR(HF288="",AND(HF288=HF287,HF288=HF289)),NA(), HF288)</f>
        <v>0</v>
      </c>
      <c r="HG410">
        <f>IF(ISNA(HH410),NA(),HG288)</f>
        <v>0</v>
      </c>
      <c r="HH410">
        <f>IF(OR(HH288="",AND(HH288=HH287,HH288=HH289)),NA(), HH288)</f>
        <v>0</v>
      </c>
      <c r="HI410">
        <f>IF(ISNA(HJ410),NA(),HI288)</f>
        <v>0</v>
      </c>
      <c r="HJ410">
        <f>IF(OR(HJ288="",AND(HJ288=HJ287,HJ288=HJ289)),NA(), HJ288)</f>
        <v>0</v>
      </c>
      <c r="HK410">
        <f>IF(ISNA(HL410),NA(),HK288)</f>
        <v>0</v>
      </c>
      <c r="HL410">
        <f>IF(OR(HL288="",AND(HL288=HL287,HL288=HL289)),NA(), HL288)</f>
        <v>0</v>
      </c>
      <c r="HM410">
        <f>IF(ISNA(HN410),NA(),HM288)</f>
        <v>0</v>
      </c>
      <c r="HN410">
        <f>IF(OR(HN288="",AND(HN288=HN287,HN288=HN289)),NA(), HN288)</f>
        <v>0</v>
      </c>
      <c r="HO410">
        <f>IF(ISNA(HP410),NA(),HO288)</f>
        <v>0</v>
      </c>
      <c r="HP410">
        <f>IF(OR(HP288="",AND(HP288=HP287,HP288=HP289)),NA(), HP288)</f>
        <v>0</v>
      </c>
      <c r="HQ410">
        <f>IF(ISNA(HR410),NA(),HQ288)</f>
        <v>0</v>
      </c>
      <c r="HR410">
        <f>IF(OR(HR288="",AND(HR288=HR287,HR288=HR289)),NA(), HR288)</f>
        <v>0</v>
      </c>
      <c r="HS410">
        <f>IF(ISNA(HT410),NA(),HS288)</f>
        <v>0</v>
      </c>
      <c r="HT410">
        <f>IF(OR(HT288="",AND(HT288=HT287,HT288=HT289)),NA(), HT288)</f>
        <v>0</v>
      </c>
      <c r="HU410">
        <f>IF(ISNA(HV410),NA(),HU288)</f>
        <v>0</v>
      </c>
      <c r="HV410">
        <f>IF(OR(HV288="",AND(HV288=HV287,HV288=HV289)),NA(), HV288)</f>
        <v>0</v>
      </c>
      <c r="HW410">
        <f>IF(ISNA(HX410),NA(),HW288)</f>
        <v>0</v>
      </c>
      <c r="HX410">
        <f>IF(OR(HX288="",AND(HX288=HX287,HX288=HX289)),NA(), HX288)</f>
        <v>0</v>
      </c>
      <c r="HY410">
        <f>IF(ISNA(HZ410),NA(),HY288)</f>
        <v>0</v>
      </c>
      <c r="HZ410">
        <f>IF(OR(HZ288="",AND(HZ288=HZ287,HZ288=HZ289)),NA(), HZ288)</f>
        <v>0</v>
      </c>
      <c r="IA410">
        <f>IF(ISNA(IB410),NA(),IA288)</f>
        <v>0</v>
      </c>
      <c r="IB410">
        <f>IF(OR(IB288="",AND(IB288=IB287,IB288=IB289)),NA(), IB288)</f>
        <v>0</v>
      </c>
      <c r="IC410">
        <f>IF(ISNA(ID410),NA(),IC288)</f>
        <v>0</v>
      </c>
      <c r="ID410">
        <f>IF(OR(ID288="",AND(ID288=ID287,ID288=ID289)),NA(), ID288)</f>
        <v>0</v>
      </c>
      <c r="IE410">
        <f>IF(ISNA(IF410),NA(),IE288)</f>
        <v>0</v>
      </c>
      <c r="IF410">
        <f>IF(OR(IF288="",AND(IF288=IF287,IF288=IF289)),NA(), IF288)</f>
        <v>0</v>
      </c>
      <c r="IG410">
        <f>IF(ISNA(IH410),NA(),IG288)</f>
        <v>0</v>
      </c>
      <c r="IH410">
        <f>IF(OR(IH288="",AND(IH288=IH287,IH288=IH289)),NA(), IH288)</f>
        <v>0</v>
      </c>
      <c r="II410">
        <f>IF(ISNA(IJ410),NA(),II288)</f>
        <v>0</v>
      </c>
      <c r="IJ410">
        <f>IF(OR(IJ288="",AND(IJ288=IJ287,IJ288=IJ289)),NA(), IJ288)</f>
        <v>0</v>
      </c>
      <c r="IK410">
        <f>IF(ISNA(IL410),NA(),IK288)</f>
        <v>0</v>
      </c>
      <c r="IL410">
        <f>IF(OR(IL288="",AND(IL288=IL287,IL288=IL289)),NA(), IL288)</f>
        <v>0</v>
      </c>
      <c r="IM410">
        <f>IF(ISNA(IN410),NA(),IM288)</f>
        <v>0</v>
      </c>
      <c r="IN410">
        <f>IF(OR(IN288="",AND(IN288=IN287,IN288=IN289)),NA(), IN288)</f>
        <v>0</v>
      </c>
      <c r="IO410">
        <f>IF(ISNA(IP410),NA(),IO288)</f>
        <v>0</v>
      </c>
      <c r="IP410">
        <f>IF(OR(IP288="",AND(IP288=IP287,IP288=IP289)),NA(), IP288)</f>
        <v>0</v>
      </c>
      <c r="IQ410">
        <f>IF(ISNA(IR410),NA(),IQ288)</f>
        <v>0</v>
      </c>
      <c r="IR410">
        <f>IF(OR(IR288="",AND(IR288=IR287,IR288=IR289)),NA(), IR288)</f>
        <v>0</v>
      </c>
      <c r="IS410">
        <f>IF(ISNA(IT410),NA(),IS288)</f>
        <v>0</v>
      </c>
      <c r="IT410">
        <f>IF(OR(IT288="",AND(IT288=IT287,IT288=IT289)),NA(), IT288)</f>
        <v>0</v>
      </c>
      <c r="IU410">
        <f>IF(ISNA(IV410),NA(),IU288)</f>
        <v>0</v>
      </c>
      <c r="IV410">
        <f>IF(OR(IV288="",AND(IV288=IV287,IV288=IV289)),NA(), IV288)</f>
        <v>0</v>
      </c>
      <c r="IW410">
        <f>IF(ISNA(IX410),NA(),IW288)</f>
        <v>0</v>
      </c>
      <c r="IX410">
        <f>IF(OR(IX288="",AND(IX288=IX287,IX288=IX289)),NA(), IX288)</f>
        <v>0</v>
      </c>
      <c r="IY410">
        <f>IF(ISNA(IZ410),NA(),IY288)</f>
        <v>0</v>
      </c>
      <c r="IZ410">
        <f>IF(OR(IZ288="",AND(IZ288=IZ287,IZ288=IZ289)),NA(), IZ288)</f>
        <v>0</v>
      </c>
      <c r="JA410">
        <f>IF(ISNA(JB410),NA(),JA288)</f>
        <v>0</v>
      </c>
      <c r="JB410">
        <f>IF(OR(JB288="",AND(JB288=JB287,JB288=JB289)),NA(), JB288)</f>
        <v>0</v>
      </c>
      <c r="JC410">
        <f>IF(ISNA(JD410),NA(),JC288)</f>
        <v>0</v>
      </c>
      <c r="JD410">
        <f>IF(OR(JD288="",AND(JD288=JD287,JD288=JD289)),NA(), JD288)</f>
        <v>0</v>
      </c>
      <c r="JE410">
        <f>IF(ISNA(JF410),NA(),JE288)</f>
        <v>0</v>
      </c>
      <c r="JF410">
        <f>IF(OR(JF288="",AND(JF288=JF287,JF288=JF289)),NA(), JF288)</f>
        <v>0</v>
      </c>
      <c r="JG410">
        <f>IF(ISNA(JH410),NA(),JG288)</f>
        <v>0</v>
      </c>
      <c r="JH410">
        <f>IF(OR(JH288="",AND(JH288=JH287,JH288=JH289)),NA(), JH288)</f>
        <v>0</v>
      </c>
      <c r="JI410">
        <f>IF(ISNA(JJ410),NA(),JI288)</f>
        <v>0</v>
      </c>
      <c r="JJ410">
        <f>IF(OR(JJ288="",AND(JJ288=JJ287,JJ288=JJ289)),NA(), JJ288)</f>
        <v>0</v>
      </c>
    </row>
    <row r="411" spans="5:270">
      <c r="E411">
        <f>IF(ISNA(F411),NA(),E289)</f>
        <v>0</v>
      </c>
      <c r="F411">
        <f>IF(OR(F289="",AND(F289=F288,F289=F290)),NA(), F289)</f>
        <v>0</v>
      </c>
      <c r="G411">
        <f>IF(ISNA(H411),NA(),G289)</f>
        <v>0</v>
      </c>
      <c r="H411">
        <f>IF(OR(H289="",AND(H289=H288,H289=H290)),NA(), H289)</f>
        <v>0</v>
      </c>
      <c r="I411">
        <f>IF(ISNA(J411),NA(),I289)</f>
        <v>0</v>
      </c>
      <c r="J411">
        <f>IF(OR(J289="",AND(J289=J288,J289=J290)),NA(), J289)</f>
        <v>0</v>
      </c>
      <c r="K411">
        <f>IF(ISNA(L411),NA(),K289)</f>
        <v>0</v>
      </c>
      <c r="L411">
        <f>IF(OR(L289="",AND(L289=L288,L289=L290)),NA(), L289)</f>
        <v>0</v>
      </c>
      <c r="M411">
        <f>IF(ISNA(N411),NA(),M289)</f>
        <v>0</v>
      </c>
      <c r="N411">
        <f>IF(OR(N289="",AND(N289=N288,N289=N290)),NA(), N289)</f>
        <v>0</v>
      </c>
      <c r="O411">
        <f>IF(ISNA(P411),NA(),O289)</f>
        <v>0</v>
      </c>
      <c r="P411">
        <f>IF(OR(P289="",AND(P289=P288,P289=P290)),NA(), P289)</f>
        <v>0</v>
      </c>
      <c r="Q411">
        <f>IF(ISNA(R411),NA(),Q289)</f>
        <v>0</v>
      </c>
      <c r="R411">
        <f>IF(OR(R289="",AND(R289=R288,R289=R290)),NA(), R289)</f>
        <v>0</v>
      </c>
      <c r="S411">
        <f>IF(ISNA(T411),NA(),S289)</f>
        <v>0</v>
      </c>
      <c r="T411">
        <f>IF(OR(T289="",AND(T289=T288,T289=T290)),NA(), T289)</f>
        <v>0</v>
      </c>
      <c r="U411">
        <f>IF(ISNA(V411),NA(),U289)</f>
        <v>0</v>
      </c>
      <c r="V411">
        <f>IF(OR(V289="",AND(V289=V288,V289=V290)),NA(), V289)</f>
        <v>0</v>
      </c>
      <c r="W411">
        <f>IF(ISNA(X411),NA(),W289)</f>
        <v>0</v>
      </c>
      <c r="X411">
        <f>IF(OR(X289="",AND(X289=X288,X289=X290)),NA(), X289)</f>
        <v>0</v>
      </c>
      <c r="Y411">
        <f>IF(ISNA(Z411),NA(),Y289)</f>
        <v>0</v>
      </c>
      <c r="Z411">
        <f>IF(OR(Z289="",AND(Z289=Z288,Z289=Z290)),NA(), Z289)</f>
        <v>0</v>
      </c>
      <c r="AA411">
        <f>IF(ISNA(AB411),NA(),AA289)</f>
        <v>0</v>
      </c>
      <c r="AB411">
        <f>IF(OR(AB289="",AND(AB289=AB288,AB289=AB290)),NA(), AB289)</f>
        <v>0</v>
      </c>
      <c r="AC411">
        <f>IF(ISNA(AD411),NA(),AC289)</f>
        <v>0</v>
      </c>
      <c r="AD411">
        <f>IF(OR(AD289="",AND(AD289=AD288,AD289=AD290)),NA(), AD289)</f>
        <v>0</v>
      </c>
      <c r="AE411">
        <f>IF(ISNA(AF411),NA(),AE289)</f>
        <v>0</v>
      </c>
      <c r="AF411">
        <f>IF(OR(AF289="",AND(AF289=AF288,AF289=AF290)),NA(), AF289)</f>
        <v>0</v>
      </c>
      <c r="AG411">
        <f>IF(ISNA(AH411),NA(),AG289)</f>
        <v>0</v>
      </c>
      <c r="AH411">
        <f>IF(OR(AH289="",AND(AH289=AH288,AH289=AH290)),NA(), AH289)</f>
        <v>0</v>
      </c>
      <c r="AI411">
        <f>IF(ISNA(AJ411),NA(),AI289)</f>
        <v>0</v>
      </c>
      <c r="AJ411">
        <f>IF(OR(AJ289="",AND(AJ289=AJ288,AJ289=AJ290)),NA(), AJ289)</f>
        <v>0</v>
      </c>
      <c r="AK411">
        <f>IF(ISNA(AL411),NA(),AK289)</f>
        <v>0</v>
      </c>
      <c r="AL411">
        <f>IF(OR(AL289="",AND(AL289=AL288,AL289=AL290)),NA(), AL289)</f>
        <v>0</v>
      </c>
      <c r="AM411">
        <f>IF(ISNA(AN411),NA(),AM289)</f>
        <v>0</v>
      </c>
      <c r="AN411">
        <f>IF(OR(AN289="",AND(AN289=AN288,AN289=AN290)),NA(), AN289)</f>
        <v>0</v>
      </c>
      <c r="AO411">
        <f>IF(ISNA(AP411),NA(),AO289)</f>
        <v>0</v>
      </c>
      <c r="AP411">
        <f>IF(OR(AP289="",AND(AP289=AP288,AP289=AP290)),NA(), AP289)</f>
        <v>0</v>
      </c>
      <c r="AQ411">
        <f>IF(ISNA(AR411),NA(),AQ289)</f>
        <v>0</v>
      </c>
      <c r="AR411">
        <f>IF(OR(AR289="",AND(AR289=AR288,AR289=AR290)),NA(), AR289)</f>
        <v>0</v>
      </c>
      <c r="AS411">
        <f>IF(ISNA(AT411),NA(),AS289)</f>
        <v>0</v>
      </c>
      <c r="AT411">
        <f>IF(OR(AT289="",AND(AT289=AT288,AT289=AT290)),NA(), AT289)</f>
        <v>0</v>
      </c>
      <c r="AU411">
        <f>IF(ISNA(AV411),NA(),AU289)</f>
        <v>0</v>
      </c>
      <c r="AV411">
        <f>IF(OR(AV289="",AND(AV289=AV288,AV289=AV290)),NA(), AV289)</f>
        <v>0</v>
      </c>
      <c r="AW411">
        <f>IF(ISNA(AX411),NA(),AW289)</f>
        <v>0</v>
      </c>
      <c r="AX411">
        <f>IF(OR(AX289="",AND(AX289=AX288,AX289=AX290)),NA(), AX289)</f>
        <v>0</v>
      </c>
      <c r="AY411">
        <f>IF(ISNA(AZ411),NA(),AY289)</f>
        <v>0</v>
      </c>
      <c r="AZ411">
        <f>IF(OR(AZ289="",AND(AZ289=AZ288,AZ289=AZ290)),NA(), AZ289)</f>
        <v>0</v>
      </c>
      <c r="BA411">
        <f>IF(ISNA(BB411),NA(),BA289)</f>
        <v>0</v>
      </c>
      <c r="BB411">
        <f>IF(OR(BB289="",AND(BB289=BB288,BB289=BB290)),NA(), BB289)</f>
        <v>0</v>
      </c>
      <c r="BC411">
        <f>IF(ISNA(BD411),NA(),BC289)</f>
        <v>0</v>
      </c>
      <c r="BD411">
        <f>IF(OR(BD289="",AND(BD289=BD288,BD289=BD290)),NA(), BD289)</f>
        <v>0</v>
      </c>
      <c r="BE411">
        <f>IF(ISNA(BF411),NA(),BE289)</f>
        <v>0</v>
      </c>
      <c r="BF411">
        <f>IF(OR(BF289="",AND(BF289=BF288,BF289=BF290)),NA(), BF289)</f>
        <v>0</v>
      </c>
      <c r="BG411">
        <f>IF(ISNA(BH411),NA(),BG289)</f>
        <v>0</v>
      </c>
      <c r="BH411">
        <f>IF(OR(BH289="",AND(BH289=BH288,BH289=BH290)),NA(), BH289)</f>
        <v>0</v>
      </c>
      <c r="BI411">
        <f>IF(ISNA(BJ411),NA(),BI289)</f>
        <v>0</v>
      </c>
      <c r="BJ411">
        <f>IF(OR(BJ289="",AND(BJ289=BJ288,BJ289=BJ290)),NA(), BJ289)</f>
        <v>0</v>
      </c>
      <c r="BK411">
        <f>IF(ISNA(BL411),NA(),BK289)</f>
        <v>0</v>
      </c>
      <c r="BL411">
        <f>IF(OR(BL289="",AND(BL289=BL288,BL289=BL290)),NA(), BL289)</f>
        <v>0</v>
      </c>
      <c r="BM411">
        <f>IF(ISNA(BN411),NA(),BM289)</f>
        <v>0</v>
      </c>
      <c r="BN411">
        <f>IF(OR(BN289="",AND(BN289=BN288,BN289=BN290)),NA(), BN289)</f>
        <v>0</v>
      </c>
      <c r="BO411">
        <f>IF(ISNA(BP411),NA(),BO289)</f>
        <v>0</v>
      </c>
      <c r="BP411">
        <f>IF(OR(BP289="",AND(BP289=BP288,BP289=BP290)),NA(), BP289)</f>
        <v>0</v>
      </c>
      <c r="BQ411">
        <f>IF(ISNA(BR411),NA(),BQ289)</f>
        <v>0</v>
      </c>
      <c r="BR411">
        <f>IF(OR(BR289="",AND(BR289=BR288,BR289=BR290)),NA(), BR289)</f>
        <v>0</v>
      </c>
      <c r="BS411">
        <f>IF(ISNA(BT411),NA(),BS289)</f>
        <v>0</v>
      </c>
      <c r="BT411">
        <f>IF(OR(BT289="",AND(BT289=BT288,BT289=BT290)),NA(), BT289)</f>
        <v>0</v>
      </c>
      <c r="BU411">
        <f>IF(ISNA(BV411),NA(),BU289)</f>
        <v>0</v>
      </c>
      <c r="BV411">
        <f>IF(OR(BV289="",AND(BV289=BV288,BV289=BV290)),NA(), BV289)</f>
        <v>0</v>
      </c>
      <c r="BW411">
        <f>IF(ISNA(BX411),NA(),BW289)</f>
        <v>0</v>
      </c>
      <c r="BX411">
        <f>IF(OR(BX289="",AND(BX289=BX288,BX289=BX290)),NA(), BX289)</f>
        <v>0</v>
      </c>
      <c r="BY411">
        <f>IF(ISNA(BZ411),NA(),BY289)</f>
        <v>0</v>
      </c>
      <c r="BZ411">
        <f>IF(OR(BZ289="",AND(BZ289=BZ288,BZ289=BZ290)),NA(), BZ289)</f>
        <v>0</v>
      </c>
      <c r="CA411">
        <f>IF(ISNA(CB411),NA(),CA289)</f>
        <v>0</v>
      </c>
      <c r="CB411">
        <f>IF(OR(CB289="",AND(CB289=CB288,CB289=CB290)),NA(), CB289)</f>
        <v>0</v>
      </c>
      <c r="CC411">
        <f>IF(ISNA(CD411),NA(),CC289)</f>
        <v>0</v>
      </c>
      <c r="CD411">
        <f>IF(OR(CD289="",AND(CD289=CD288,CD289=CD290)),NA(), CD289)</f>
        <v>0</v>
      </c>
      <c r="CE411">
        <f>IF(ISNA(CF411),NA(),CE289)</f>
        <v>0</v>
      </c>
      <c r="CF411">
        <f>IF(OR(CF289="",AND(CF289=CF288,CF289=CF290)),NA(), CF289)</f>
        <v>0</v>
      </c>
      <c r="CG411">
        <f>IF(ISNA(CH411),NA(),CG289)</f>
        <v>0</v>
      </c>
      <c r="CH411">
        <f>IF(OR(CH289="",AND(CH289=CH288,CH289=CH290)),NA(), CH289)</f>
        <v>0</v>
      </c>
      <c r="CI411">
        <f>IF(ISNA(CJ411),NA(),CI289)</f>
        <v>0</v>
      </c>
      <c r="CJ411">
        <f>IF(OR(CJ289="",AND(CJ289=CJ288,CJ289=CJ290)),NA(), CJ289)</f>
        <v>0</v>
      </c>
      <c r="CK411">
        <f>IF(ISNA(CL411),NA(),CK289)</f>
        <v>0</v>
      </c>
      <c r="CL411">
        <f>IF(OR(CL289="",AND(CL289=CL288,CL289=CL290)),NA(), CL289)</f>
        <v>0</v>
      </c>
      <c r="CM411">
        <f>IF(ISNA(CN411),NA(),CM289)</f>
        <v>0</v>
      </c>
      <c r="CN411">
        <f>IF(OR(CN289="",AND(CN289=CN288,CN289=CN290)),NA(), CN289)</f>
        <v>0</v>
      </c>
      <c r="CO411">
        <f>IF(ISNA(CP411),NA(),CO289)</f>
        <v>0</v>
      </c>
      <c r="CP411">
        <f>IF(OR(CP289="",AND(CP289=CP288,CP289=CP290)),NA(), CP289)</f>
        <v>0</v>
      </c>
      <c r="CQ411">
        <f>IF(ISNA(CR411),NA(),CQ289)</f>
        <v>0</v>
      </c>
      <c r="CR411">
        <f>IF(OR(CR289="",AND(CR289=CR288,CR289=CR290)),NA(), CR289)</f>
        <v>0</v>
      </c>
      <c r="CS411">
        <f>IF(ISNA(CT411),NA(),CS289)</f>
        <v>0</v>
      </c>
      <c r="CT411">
        <f>IF(OR(CT289="",AND(CT289=CT288,CT289=CT290)),NA(), CT289)</f>
        <v>0</v>
      </c>
      <c r="CU411">
        <f>IF(ISNA(CV411),NA(),CU289)</f>
        <v>0</v>
      </c>
      <c r="CV411">
        <f>IF(OR(CV289="",AND(CV289=CV288,CV289=CV290)),NA(), CV289)</f>
        <v>0</v>
      </c>
      <c r="CW411">
        <f>IF(ISNA(CX411),NA(),CW289)</f>
        <v>0</v>
      </c>
      <c r="CX411">
        <f>IF(OR(CX289="",AND(CX289=CX288,CX289=CX290)),NA(), CX289)</f>
        <v>0</v>
      </c>
      <c r="CY411">
        <f>IF(ISNA(CZ411),NA(),CY289)</f>
        <v>0</v>
      </c>
      <c r="CZ411">
        <f>IF(OR(CZ289="",AND(CZ289=CZ288,CZ289=CZ290)),NA(), CZ289)</f>
        <v>0</v>
      </c>
      <c r="DA411">
        <f>IF(ISNA(DB411),NA(),DA289)</f>
        <v>0</v>
      </c>
      <c r="DB411">
        <f>IF(OR(DB289="",AND(DB289=DB288,DB289=DB290)),NA(), DB289)</f>
        <v>0</v>
      </c>
      <c r="DC411">
        <f>IF(ISNA(DD411),NA(),DC289)</f>
        <v>0</v>
      </c>
      <c r="DD411">
        <f>IF(OR(DD289="",AND(DD289=DD288,DD289=DD290)),NA(), DD289)</f>
        <v>0</v>
      </c>
      <c r="DE411">
        <f>IF(ISNA(DF411),NA(),DE289)</f>
        <v>0</v>
      </c>
      <c r="DF411">
        <f>IF(OR(DF289="",AND(DF289=DF288,DF289=DF290)),NA(), DF289)</f>
        <v>0</v>
      </c>
      <c r="DG411">
        <f>IF(ISNA(DH411),NA(),DG289)</f>
        <v>0</v>
      </c>
      <c r="DH411">
        <f>IF(OR(DH289="",AND(DH289=DH288,DH289=DH290)),NA(), DH289)</f>
        <v>0</v>
      </c>
      <c r="DI411">
        <f>IF(ISNA(DJ411),NA(),DI289)</f>
        <v>0</v>
      </c>
      <c r="DJ411">
        <f>IF(OR(DJ289="",AND(DJ289=DJ288,DJ289=DJ290)),NA(), DJ289)</f>
        <v>0</v>
      </c>
      <c r="DK411">
        <f>IF(ISNA(DL411),NA(),DK289)</f>
        <v>0</v>
      </c>
      <c r="DL411">
        <f>IF(OR(DL289="",AND(DL289=DL288,DL289=DL290)),NA(), DL289)</f>
        <v>0</v>
      </c>
      <c r="DM411">
        <f>IF(ISNA(DN411),NA(),DM289)</f>
        <v>0</v>
      </c>
      <c r="DN411">
        <f>IF(OR(DN289="",AND(DN289=DN288,DN289=DN290)),NA(), DN289)</f>
        <v>0</v>
      </c>
      <c r="DO411">
        <f>IF(ISNA(DP411),NA(),DO289)</f>
        <v>0</v>
      </c>
      <c r="DP411">
        <f>IF(OR(DP289="",AND(DP289=DP288,DP289=DP290)),NA(), DP289)</f>
        <v>0</v>
      </c>
      <c r="DQ411">
        <f>IF(ISNA(DR411),NA(),DQ289)</f>
        <v>0</v>
      </c>
      <c r="DR411">
        <f>IF(OR(DR289="",AND(DR289=DR288,DR289=DR290)),NA(), DR289)</f>
        <v>0</v>
      </c>
      <c r="DS411">
        <f>IF(ISNA(DT411),NA(),DS289)</f>
        <v>0</v>
      </c>
      <c r="DT411">
        <f>IF(OR(DT289="",AND(DT289=DT288,DT289=DT290)),NA(), DT289)</f>
        <v>0</v>
      </c>
      <c r="DU411">
        <f>IF(ISNA(DV411),NA(),DU289)</f>
        <v>0</v>
      </c>
      <c r="DV411">
        <f>IF(OR(DV289="",AND(DV289=DV288,DV289=DV290)),NA(), DV289)</f>
        <v>0</v>
      </c>
      <c r="DW411">
        <f>IF(ISNA(DX411),NA(),DW289)</f>
        <v>0</v>
      </c>
      <c r="DX411">
        <f>IF(OR(DX289="",AND(DX289=DX288,DX289=DX290)),NA(), DX289)</f>
        <v>0</v>
      </c>
      <c r="DY411">
        <f>IF(ISNA(DZ411),NA(),DY289)</f>
        <v>0</v>
      </c>
      <c r="DZ411">
        <f>IF(OR(DZ289="",AND(DZ289=DZ288,DZ289=DZ290)),NA(), DZ289)</f>
        <v>0</v>
      </c>
      <c r="EA411">
        <f>IF(ISNA(EB411),NA(),EA289)</f>
        <v>0</v>
      </c>
      <c r="EB411">
        <f>IF(OR(EB289="",AND(EB289=EB288,EB289=EB290)),NA(), EB289)</f>
        <v>0</v>
      </c>
      <c r="EC411">
        <f>IF(ISNA(ED411),NA(),EC289)</f>
        <v>0</v>
      </c>
      <c r="ED411">
        <f>IF(OR(ED289="",AND(ED289=ED288,ED289=ED290)),NA(), ED289)</f>
        <v>0</v>
      </c>
      <c r="EE411">
        <f>IF(ISNA(EF411),NA(),EE289)</f>
        <v>0</v>
      </c>
      <c r="EF411">
        <f>IF(OR(EF289="",AND(EF289=EF288,EF289=EF290)),NA(), EF289)</f>
        <v>0</v>
      </c>
      <c r="EI411">
        <f>IF(ISNA(EJ411),NA(),EI289)</f>
        <v>0</v>
      </c>
      <c r="EJ411">
        <f>IF(OR(EJ289="",AND(EJ289=EJ288,EJ289=EJ290)),NA(), EJ289)</f>
        <v>0</v>
      </c>
      <c r="EK411">
        <f>IF(ISNA(EL411),NA(),EK289)</f>
        <v>0</v>
      </c>
      <c r="EL411">
        <f>IF(OR(EL289="",AND(EL289=EL288,EL289=EL290)),NA(), EL289)</f>
        <v>0</v>
      </c>
      <c r="EM411">
        <f>IF(ISNA(EN411),NA(),EM289)</f>
        <v>0</v>
      </c>
      <c r="EN411">
        <f>IF(OR(EN289="",AND(EN289=EN288,EN289=EN290)),NA(), EN289)</f>
        <v>0</v>
      </c>
      <c r="EO411">
        <f>IF(ISNA(EP411),NA(),EO289)</f>
        <v>0</v>
      </c>
      <c r="EP411">
        <f>IF(OR(EP289="",AND(EP289=EP288,EP289=EP290)),NA(), EP289)</f>
        <v>0</v>
      </c>
      <c r="EQ411">
        <f>IF(ISNA(ER411),NA(),EQ289)</f>
        <v>0</v>
      </c>
      <c r="ER411">
        <f>IF(OR(ER289="",AND(ER289=ER288,ER289=ER290)),NA(), ER289)</f>
        <v>0</v>
      </c>
      <c r="ES411">
        <f>IF(ISNA(ET411),NA(),ES289)</f>
        <v>0</v>
      </c>
      <c r="ET411">
        <f>IF(OR(ET289="",AND(ET289=ET288,ET289=ET290)),NA(), ET289)</f>
        <v>0</v>
      </c>
      <c r="EU411">
        <f>IF(ISNA(EV411),NA(),EU289)</f>
        <v>0</v>
      </c>
      <c r="EV411">
        <f>IF(OR(EV289="",AND(EV289=EV288,EV289=EV290)),NA(), EV289)</f>
        <v>0</v>
      </c>
      <c r="EW411">
        <f>IF(ISNA(EX411),NA(),EW289)</f>
        <v>0</v>
      </c>
      <c r="EX411">
        <f>IF(OR(EX289="",AND(EX289=EX288,EX289=EX290)),NA(), EX289)</f>
        <v>0</v>
      </c>
      <c r="EY411">
        <f>IF(ISNA(EZ411),NA(),EY289)</f>
        <v>0</v>
      </c>
      <c r="EZ411">
        <f>IF(OR(EZ289="",AND(EZ289=EZ288,EZ289=EZ290)),NA(), EZ289)</f>
        <v>0</v>
      </c>
      <c r="FA411">
        <f>IF(ISNA(FB411),NA(),FA289)</f>
        <v>0</v>
      </c>
      <c r="FB411">
        <f>IF(OR(FB289="",AND(FB289=FB288,FB289=FB290)),NA(), FB289)</f>
        <v>0</v>
      </c>
      <c r="FC411">
        <f>IF(ISNA(FD411),NA(),FC289)</f>
        <v>0</v>
      </c>
      <c r="FD411">
        <f>IF(OR(FD289="",AND(FD289=FD288,FD289=FD290)),NA(), FD289)</f>
        <v>0</v>
      </c>
      <c r="FE411">
        <f>IF(ISNA(FF411),NA(),FE289)</f>
        <v>0</v>
      </c>
      <c r="FF411">
        <f>IF(OR(FF289="",AND(FF289=FF288,FF289=FF290)),NA(), FF289)</f>
        <v>0</v>
      </c>
      <c r="FG411">
        <f>IF(ISNA(FH411),NA(),FG289)</f>
        <v>0</v>
      </c>
      <c r="FH411">
        <f>IF(OR(FH289="",AND(FH289=FH288,FH289=FH290)),NA(), FH289)</f>
        <v>0</v>
      </c>
      <c r="FI411">
        <f>IF(ISNA(FJ411),NA(),FI289)</f>
        <v>0</v>
      </c>
      <c r="FJ411">
        <f>IF(OR(FJ289="",AND(FJ289=FJ288,FJ289=FJ290)),NA(), FJ289)</f>
        <v>0</v>
      </c>
      <c r="FK411">
        <f>IF(ISNA(FL411),NA(),FK289)</f>
        <v>0</v>
      </c>
      <c r="FL411">
        <f>IF(OR(FL289="",AND(FL289=FL288,FL289=FL290)),NA(), FL289)</f>
        <v>0</v>
      </c>
      <c r="FM411">
        <f>IF(ISNA(FN411),NA(),FM289)</f>
        <v>0</v>
      </c>
      <c r="FN411">
        <f>IF(OR(FN289="",AND(FN289=FN288,FN289=FN290)),NA(), FN289)</f>
        <v>0</v>
      </c>
      <c r="FO411">
        <f>IF(ISNA(FP411),NA(),FO289)</f>
        <v>0</v>
      </c>
      <c r="FP411">
        <f>IF(OR(FP289="",AND(FP289=FP288,FP289=FP290)),NA(), FP289)</f>
        <v>0</v>
      </c>
      <c r="FQ411">
        <f>IF(ISNA(FR411),NA(),FQ289)</f>
        <v>0</v>
      </c>
      <c r="FR411">
        <f>IF(OR(FR289="",AND(FR289=FR288,FR289=FR290)),NA(), FR289)</f>
        <v>0</v>
      </c>
      <c r="FS411">
        <f>IF(ISNA(FT411),NA(),FS289)</f>
        <v>0</v>
      </c>
      <c r="FT411">
        <f>IF(OR(FT289="",AND(FT289=FT288,FT289=FT290)),NA(), FT289)</f>
        <v>0</v>
      </c>
      <c r="FU411">
        <f>IF(ISNA(FV411),NA(),FU289)</f>
        <v>0</v>
      </c>
      <c r="FV411">
        <f>IF(OR(FV289="",AND(FV289=FV288,FV289=FV290)),NA(), FV289)</f>
        <v>0</v>
      </c>
      <c r="FW411">
        <f>IF(ISNA(FX411),NA(),FW289)</f>
        <v>0</v>
      </c>
      <c r="FX411">
        <f>IF(OR(FX289="",AND(FX289=FX288,FX289=FX290)),NA(), FX289)</f>
        <v>0</v>
      </c>
      <c r="FY411">
        <f>IF(ISNA(FZ411),NA(),FY289)</f>
        <v>0</v>
      </c>
      <c r="FZ411">
        <f>IF(OR(FZ289="",AND(FZ289=FZ288,FZ289=FZ290)),NA(), FZ289)</f>
        <v>0</v>
      </c>
      <c r="GA411">
        <f>IF(ISNA(GB411),NA(),GA289)</f>
        <v>0</v>
      </c>
      <c r="GB411">
        <f>IF(OR(GB289="",AND(GB289=GB288,GB289=GB290)),NA(), GB289)</f>
        <v>0</v>
      </c>
      <c r="GC411">
        <f>IF(ISNA(GD411),NA(),GC289)</f>
        <v>0</v>
      </c>
      <c r="GD411">
        <f>IF(OR(GD289="",AND(GD289=GD288,GD289=GD290)),NA(), GD289)</f>
        <v>0</v>
      </c>
      <c r="GE411">
        <f>IF(ISNA(GF411),NA(),GE289)</f>
        <v>0</v>
      </c>
      <c r="GF411">
        <f>IF(OR(GF289="",AND(GF289=GF288,GF289=GF290)),NA(), GF289)</f>
        <v>0</v>
      </c>
      <c r="GG411">
        <f>IF(ISNA(GH411),NA(),GG289)</f>
        <v>0</v>
      </c>
      <c r="GH411">
        <f>IF(OR(GH289="",AND(GH289=GH288,GH289=GH290)),NA(), GH289)</f>
        <v>0</v>
      </c>
      <c r="GI411">
        <f>IF(ISNA(GJ411),NA(),GI289)</f>
        <v>0</v>
      </c>
      <c r="GJ411">
        <f>IF(OR(GJ289="",AND(GJ289=GJ288,GJ289=GJ290)),NA(), GJ289)</f>
        <v>0</v>
      </c>
      <c r="GK411">
        <f>IF(ISNA(GL411),NA(),GK289)</f>
        <v>0</v>
      </c>
      <c r="GL411">
        <f>IF(OR(GL289="",AND(GL289=GL288,GL289=GL290)),NA(), GL289)</f>
        <v>0</v>
      </c>
      <c r="GM411">
        <f>IF(ISNA(GN411),NA(),GM289)</f>
        <v>0</v>
      </c>
      <c r="GN411">
        <f>IF(OR(GN289="",AND(GN289=GN288,GN289=GN290)),NA(), GN289)</f>
        <v>0</v>
      </c>
      <c r="GO411">
        <f>IF(ISNA(GP411),NA(),GO289)</f>
        <v>0</v>
      </c>
      <c r="GP411">
        <f>IF(OR(GP289="",AND(GP289=GP288,GP289=GP290)),NA(), GP289)</f>
        <v>0</v>
      </c>
      <c r="GQ411">
        <f>IF(ISNA(GR411),NA(),GQ289)</f>
        <v>0</v>
      </c>
      <c r="GR411">
        <f>IF(OR(GR289="",AND(GR289=GR288,GR289=GR290)),NA(), GR289)</f>
        <v>0</v>
      </c>
      <c r="GS411">
        <f>IF(ISNA(GT411),NA(),GS289)</f>
        <v>0</v>
      </c>
      <c r="GT411">
        <f>IF(OR(GT289="",AND(GT289=GT288,GT289=GT290)),NA(), GT289)</f>
        <v>0</v>
      </c>
      <c r="GU411">
        <f>IF(ISNA(GV411),NA(),GU289)</f>
        <v>0</v>
      </c>
      <c r="GV411">
        <f>IF(OR(GV289="",AND(GV289=GV288,GV289=GV290)),NA(), GV289)</f>
        <v>0</v>
      </c>
      <c r="GW411">
        <f>IF(ISNA(GX411),NA(),GW289)</f>
        <v>0</v>
      </c>
      <c r="GX411">
        <f>IF(OR(GX289="",AND(GX289=GX288,GX289=GX290)),NA(), GX289)</f>
        <v>0</v>
      </c>
      <c r="GY411">
        <f>IF(ISNA(GZ411),NA(),GY289)</f>
        <v>0</v>
      </c>
      <c r="GZ411">
        <f>IF(OR(GZ289="",AND(GZ289=GZ288,GZ289=GZ290)),NA(), GZ289)</f>
        <v>0</v>
      </c>
      <c r="HA411">
        <f>IF(ISNA(HB411),NA(),HA289)</f>
        <v>0</v>
      </c>
      <c r="HB411">
        <f>IF(OR(HB289="",AND(HB289=HB288,HB289=HB290)),NA(), HB289)</f>
        <v>0</v>
      </c>
      <c r="HC411">
        <f>IF(ISNA(HD411),NA(),HC289)</f>
        <v>0</v>
      </c>
      <c r="HD411">
        <f>IF(OR(HD289="",AND(HD289=HD288,HD289=HD290)),NA(), HD289)</f>
        <v>0</v>
      </c>
      <c r="HE411">
        <f>IF(ISNA(HF411),NA(),HE289)</f>
        <v>0</v>
      </c>
      <c r="HF411">
        <f>IF(OR(HF289="",AND(HF289=HF288,HF289=HF290)),NA(), HF289)</f>
        <v>0</v>
      </c>
      <c r="HG411">
        <f>IF(ISNA(HH411),NA(),HG289)</f>
        <v>0</v>
      </c>
      <c r="HH411">
        <f>IF(OR(HH289="",AND(HH289=HH288,HH289=HH290)),NA(), HH289)</f>
        <v>0</v>
      </c>
      <c r="HI411">
        <f>IF(ISNA(HJ411),NA(),HI289)</f>
        <v>0</v>
      </c>
      <c r="HJ411">
        <f>IF(OR(HJ289="",AND(HJ289=HJ288,HJ289=HJ290)),NA(), HJ289)</f>
        <v>0</v>
      </c>
      <c r="HK411">
        <f>IF(ISNA(HL411),NA(),HK289)</f>
        <v>0</v>
      </c>
      <c r="HL411">
        <f>IF(OR(HL289="",AND(HL289=HL288,HL289=HL290)),NA(), HL289)</f>
        <v>0</v>
      </c>
      <c r="HM411">
        <f>IF(ISNA(HN411),NA(),HM289)</f>
        <v>0</v>
      </c>
      <c r="HN411">
        <f>IF(OR(HN289="",AND(HN289=HN288,HN289=HN290)),NA(), HN289)</f>
        <v>0</v>
      </c>
      <c r="HO411">
        <f>IF(ISNA(HP411),NA(),HO289)</f>
        <v>0</v>
      </c>
      <c r="HP411">
        <f>IF(OR(HP289="",AND(HP289=HP288,HP289=HP290)),NA(), HP289)</f>
        <v>0</v>
      </c>
      <c r="HQ411">
        <f>IF(ISNA(HR411),NA(),HQ289)</f>
        <v>0</v>
      </c>
      <c r="HR411">
        <f>IF(OR(HR289="",AND(HR289=HR288,HR289=HR290)),NA(), HR289)</f>
        <v>0</v>
      </c>
      <c r="HS411">
        <f>IF(ISNA(HT411),NA(),HS289)</f>
        <v>0</v>
      </c>
      <c r="HT411">
        <f>IF(OR(HT289="",AND(HT289=HT288,HT289=HT290)),NA(), HT289)</f>
        <v>0</v>
      </c>
      <c r="HU411">
        <f>IF(ISNA(HV411),NA(),HU289)</f>
        <v>0</v>
      </c>
      <c r="HV411">
        <f>IF(OR(HV289="",AND(HV289=HV288,HV289=HV290)),NA(), HV289)</f>
        <v>0</v>
      </c>
      <c r="HW411">
        <f>IF(ISNA(HX411),NA(),HW289)</f>
        <v>0</v>
      </c>
      <c r="HX411">
        <f>IF(OR(HX289="",AND(HX289=HX288,HX289=HX290)),NA(), HX289)</f>
        <v>0</v>
      </c>
      <c r="HY411">
        <f>IF(ISNA(HZ411),NA(),HY289)</f>
        <v>0</v>
      </c>
      <c r="HZ411">
        <f>IF(OR(HZ289="",AND(HZ289=HZ288,HZ289=HZ290)),NA(), HZ289)</f>
        <v>0</v>
      </c>
      <c r="IA411">
        <f>IF(ISNA(IB411),NA(),IA289)</f>
        <v>0</v>
      </c>
      <c r="IB411">
        <f>IF(OR(IB289="",AND(IB289=IB288,IB289=IB290)),NA(), IB289)</f>
        <v>0</v>
      </c>
      <c r="IC411">
        <f>IF(ISNA(ID411),NA(),IC289)</f>
        <v>0</v>
      </c>
      <c r="ID411">
        <f>IF(OR(ID289="",AND(ID289=ID288,ID289=ID290)),NA(), ID289)</f>
        <v>0</v>
      </c>
      <c r="IE411">
        <f>IF(ISNA(IF411),NA(),IE289)</f>
        <v>0</v>
      </c>
      <c r="IF411">
        <f>IF(OR(IF289="",AND(IF289=IF288,IF289=IF290)),NA(), IF289)</f>
        <v>0</v>
      </c>
      <c r="IG411">
        <f>IF(ISNA(IH411),NA(),IG289)</f>
        <v>0</v>
      </c>
      <c r="IH411">
        <f>IF(OR(IH289="",AND(IH289=IH288,IH289=IH290)),NA(), IH289)</f>
        <v>0</v>
      </c>
      <c r="II411">
        <f>IF(ISNA(IJ411),NA(),II289)</f>
        <v>0</v>
      </c>
      <c r="IJ411">
        <f>IF(OR(IJ289="",AND(IJ289=IJ288,IJ289=IJ290)),NA(), IJ289)</f>
        <v>0</v>
      </c>
      <c r="IK411">
        <f>IF(ISNA(IL411),NA(),IK289)</f>
        <v>0</v>
      </c>
      <c r="IL411">
        <f>IF(OR(IL289="",AND(IL289=IL288,IL289=IL290)),NA(), IL289)</f>
        <v>0</v>
      </c>
      <c r="IM411">
        <f>IF(ISNA(IN411),NA(),IM289)</f>
        <v>0</v>
      </c>
      <c r="IN411">
        <f>IF(OR(IN289="",AND(IN289=IN288,IN289=IN290)),NA(), IN289)</f>
        <v>0</v>
      </c>
      <c r="IO411">
        <f>IF(ISNA(IP411),NA(),IO289)</f>
        <v>0</v>
      </c>
      <c r="IP411">
        <f>IF(OR(IP289="",AND(IP289=IP288,IP289=IP290)),NA(), IP289)</f>
        <v>0</v>
      </c>
      <c r="IQ411">
        <f>IF(ISNA(IR411),NA(),IQ289)</f>
        <v>0</v>
      </c>
      <c r="IR411">
        <f>IF(OR(IR289="",AND(IR289=IR288,IR289=IR290)),NA(), IR289)</f>
        <v>0</v>
      </c>
      <c r="IS411">
        <f>IF(ISNA(IT411),NA(),IS289)</f>
        <v>0</v>
      </c>
      <c r="IT411">
        <f>IF(OR(IT289="",AND(IT289=IT288,IT289=IT290)),NA(), IT289)</f>
        <v>0</v>
      </c>
      <c r="IU411">
        <f>IF(ISNA(IV411),NA(),IU289)</f>
        <v>0</v>
      </c>
      <c r="IV411">
        <f>IF(OR(IV289="",AND(IV289=IV288,IV289=IV290)),NA(), IV289)</f>
        <v>0</v>
      </c>
      <c r="IW411">
        <f>IF(ISNA(IX411),NA(),IW289)</f>
        <v>0</v>
      </c>
      <c r="IX411">
        <f>IF(OR(IX289="",AND(IX289=IX288,IX289=IX290)),NA(), IX289)</f>
        <v>0</v>
      </c>
      <c r="IY411">
        <f>IF(ISNA(IZ411),NA(),IY289)</f>
        <v>0</v>
      </c>
      <c r="IZ411">
        <f>IF(OR(IZ289="",AND(IZ289=IZ288,IZ289=IZ290)),NA(), IZ289)</f>
        <v>0</v>
      </c>
      <c r="JA411">
        <f>IF(ISNA(JB411),NA(),JA289)</f>
        <v>0</v>
      </c>
      <c r="JB411">
        <f>IF(OR(JB289="",AND(JB289=JB288,JB289=JB290)),NA(), JB289)</f>
        <v>0</v>
      </c>
      <c r="JC411">
        <f>IF(ISNA(JD411),NA(),JC289)</f>
        <v>0</v>
      </c>
      <c r="JD411">
        <f>IF(OR(JD289="",AND(JD289=JD288,JD289=JD290)),NA(), JD289)</f>
        <v>0</v>
      </c>
      <c r="JE411">
        <f>IF(ISNA(JF411),NA(),JE289)</f>
        <v>0</v>
      </c>
      <c r="JF411">
        <f>IF(OR(JF289="",AND(JF289=JF288,JF289=JF290)),NA(), JF289)</f>
        <v>0</v>
      </c>
      <c r="JG411">
        <f>IF(ISNA(JH411),NA(),JG289)</f>
        <v>0</v>
      </c>
      <c r="JH411">
        <f>IF(OR(JH289="",AND(JH289=JH288,JH289=JH290)),NA(), JH289)</f>
        <v>0</v>
      </c>
      <c r="JI411">
        <f>IF(ISNA(JJ411),NA(),JI289)</f>
        <v>0</v>
      </c>
      <c r="JJ411">
        <f>IF(OR(JJ289="",AND(JJ289=JJ288,JJ289=JJ290)),NA(), JJ289)</f>
        <v>0</v>
      </c>
    </row>
    <row r="412" spans="5:270">
      <c r="E412">
        <f>IF(ISNA(F412),NA(),E290)</f>
        <v>0</v>
      </c>
      <c r="F412">
        <f>IF(OR(F290="",AND(F290=F289,F290=F291)),NA(), F290)</f>
        <v>0</v>
      </c>
      <c r="G412">
        <f>IF(ISNA(H412),NA(),G290)</f>
        <v>0</v>
      </c>
      <c r="H412">
        <f>IF(OR(H290="",AND(H290=H289,H290=H291)),NA(), H290)</f>
        <v>0</v>
      </c>
      <c r="I412">
        <f>IF(ISNA(J412),NA(),I290)</f>
        <v>0</v>
      </c>
      <c r="J412">
        <f>IF(OR(J290="",AND(J290=J289,J290=J291)),NA(), J290)</f>
        <v>0</v>
      </c>
      <c r="K412">
        <f>IF(ISNA(L412),NA(),K290)</f>
        <v>0</v>
      </c>
      <c r="L412">
        <f>IF(OR(L290="",AND(L290=L289,L290=L291)),NA(), L290)</f>
        <v>0</v>
      </c>
      <c r="M412">
        <f>IF(ISNA(N412),NA(),M290)</f>
        <v>0</v>
      </c>
      <c r="N412">
        <f>IF(OR(N290="",AND(N290=N289,N290=N291)),NA(), N290)</f>
        <v>0</v>
      </c>
      <c r="O412">
        <f>IF(ISNA(P412),NA(),O290)</f>
        <v>0</v>
      </c>
      <c r="P412">
        <f>IF(OR(P290="",AND(P290=P289,P290=P291)),NA(), P290)</f>
        <v>0</v>
      </c>
      <c r="Q412">
        <f>IF(ISNA(R412),NA(),Q290)</f>
        <v>0</v>
      </c>
      <c r="R412">
        <f>IF(OR(R290="",AND(R290=R289,R290=R291)),NA(), R290)</f>
        <v>0</v>
      </c>
      <c r="S412">
        <f>IF(ISNA(T412),NA(),S290)</f>
        <v>0</v>
      </c>
      <c r="T412">
        <f>IF(OR(T290="",AND(T290=T289,T290=T291)),NA(), T290)</f>
        <v>0</v>
      </c>
      <c r="U412">
        <f>IF(ISNA(V412),NA(),U290)</f>
        <v>0</v>
      </c>
      <c r="V412">
        <f>IF(OR(V290="",AND(V290=V289,V290=V291)),NA(), V290)</f>
        <v>0</v>
      </c>
      <c r="W412">
        <f>IF(ISNA(X412),NA(),W290)</f>
        <v>0</v>
      </c>
      <c r="X412">
        <f>IF(OR(X290="",AND(X290=X289,X290=X291)),NA(), X290)</f>
        <v>0</v>
      </c>
      <c r="Y412">
        <f>IF(ISNA(Z412),NA(),Y290)</f>
        <v>0</v>
      </c>
      <c r="Z412">
        <f>IF(OR(Z290="",AND(Z290=Z289,Z290=Z291)),NA(), Z290)</f>
        <v>0</v>
      </c>
      <c r="AA412">
        <f>IF(ISNA(AB412),NA(),AA290)</f>
        <v>0</v>
      </c>
      <c r="AB412">
        <f>IF(OR(AB290="",AND(AB290=AB289,AB290=AB291)),NA(), AB290)</f>
        <v>0</v>
      </c>
      <c r="AC412">
        <f>IF(ISNA(AD412),NA(),AC290)</f>
        <v>0</v>
      </c>
      <c r="AD412">
        <f>IF(OR(AD290="",AND(AD290=AD289,AD290=AD291)),NA(), AD290)</f>
        <v>0</v>
      </c>
      <c r="AE412">
        <f>IF(ISNA(AF412),NA(),AE290)</f>
        <v>0</v>
      </c>
      <c r="AF412">
        <f>IF(OR(AF290="",AND(AF290=AF289,AF290=AF291)),NA(), AF290)</f>
        <v>0</v>
      </c>
      <c r="AG412">
        <f>IF(ISNA(AH412),NA(),AG290)</f>
        <v>0</v>
      </c>
      <c r="AH412">
        <f>IF(OR(AH290="",AND(AH290=AH289,AH290=AH291)),NA(), AH290)</f>
        <v>0</v>
      </c>
      <c r="AI412">
        <f>IF(ISNA(AJ412),NA(),AI290)</f>
        <v>0</v>
      </c>
      <c r="AJ412">
        <f>IF(OR(AJ290="",AND(AJ290=AJ289,AJ290=AJ291)),NA(), AJ290)</f>
        <v>0</v>
      </c>
      <c r="AK412">
        <f>IF(ISNA(AL412),NA(),AK290)</f>
        <v>0</v>
      </c>
      <c r="AL412">
        <f>IF(OR(AL290="",AND(AL290=AL289,AL290=AL291)),NA(), AL290)</f>
        <v>0</v>
      </c>
      <c r="AM412">
        <f>IF(ISNA(AN412),NA(),AM290)</f>
        <v>0</v>
      </c>
      <c r="AN412">
        <f>IF(OR(AN290="",AND(AN290=AN289,AN290=AN291)),NA(), AN290)</f>
        <v>0</v>
      </c>
      <c r="AO412">
        <f>IF(ISNA(AP412),NA(),AO290)</f>
        <v>0</v>
      </c>
      <c r="AP412">
        <f>IF(OR(AP290="",AND(AP290=AP289,AP290=AP291)),NA(), AP290)</f>
        <v>0</v>
      </c>
      <c r="AQ412">
        <f>IF(ISNA(AR412),NA(),AQ290)</f>
        <v>0</v>
      </c>
      <c r="AR412">
        <f>IF(OR(AR290="",AND(AR290=AR289,AR290=AR291)),NA(), AR290)</f>
        <v>0</v>
      </c>
      <c r="AS412">
        <f>IF(ISNA(AT412),NA(),AS290)</f>
        <v>0</v>
      </c>
      <c r="AT412">
        <f>IF(OR(AT290="",AND(AT290=AT289,AT290=AT291)),NA(), AT290)</f>
        <v>0</v>
      </c>
      <c r="AU412">
        <f>IF(ISNA(AV412),NA(),AU290)</f>
        <v>0</v>
      </c>
      <c r="AV412">
        <f>IF(OR(AV290="",AND(AV290=AV289,AV290=AV291)),NA(), AV290)</f>
        <v>0</v>
      </c>
      <c r="AW412">
        <f>IF(ISNA(AX412),NA(),AW290)</f>
        <v>0</v>
      </c>
      <c r="AX412">
        <f>IF(OR(AX290="",AND(AX290=AX289,AX290=AX291)),NA(), AX290)</f>
        <v>0</v>
      </c>
      <c r="AY412">
        <f>IF(ISNA(AZ412),NA(),AY290)</f>
        <v>0</v>
      </c>
      <c r="AZ412">
        <f>IF(OR(AZ290="",AND(AZ290=AZ289,AZ290=AZ291)),NA(), AZ290)</f>
        <v>0</v>
      </c>
      <c r="BA412">
        <f>IF(ISNA(BB412),NA(),BA290)</f>
        <v>0</v>
      </c>
      <c r="BB412">
        <f>IF(OR(BB290="",AND(BB290=BB289,BB290=BB291)),NA(), BB290)</f>
        <v>0</v>
      </c>
      <c r="BC412">
        <f>IF(ISNA(BD412),NA(),BC290)</f>
        <v>0</v>
      </c>
      <c r="BD412">
        <f>IF(OR(BD290="",AND(BD290=BD289,BD290=BD291)),NA(), BD290)</f>
        <v>0</v>
      </c>
      <c r="BE412">
        <f>IF(ISNA(BF412),NA(),BE290)</f>
        <v>0</v>
      </c>
      <c r="BF412">
        <f>IF(OR(BF290="",AND(BF290=BF289,BF290=BF291)),NA(), BF290)</f>
        <v>0</v>
      </c>
      <c r="BG412">
        <f>IF(ISNA(BH412),NA(),BG290)</f>
        <v>0</v>
      </c>
      <c r="BH412">
        <f>IF(OR(BH290="",AND(BH290=BH289,BH290=BH291)),NA(), BH290)</f>
        <v>0</v>
      </c>
      <c r="BI412">
        <f>IF(ISNA(BJ412),NA(),BI290)</f>
        <v>0</v>
      </c>
      <c r="BJ412">
        <f>IF(OR(BJ290="",AND(BJ290=BJ289,BJ290=BJ291)),NA(), BJ290)</f>
        <v>0</v>
      </c>
      <c r="BK412">
        <f>IF(ISNA(BL412),NA(),BK290)</f>
        <v>0</v>
      </c>
      <c r="BL412">
        <f>IF(OR(BL290="",AND(BL290=BL289,BL290=BL291)),NA(), BL290)</f>
        <v>0</v>
      </c>
      <c r="BM412">
        <f>IF(ISNA(BN412),NA(),BM290)</f>
        <v>0</v>
      </c>
      <c r="BN412">
        <f>IF(OR(BN290="",AND(BN290=BN289,BN290=BN291)),NA(), BN290)</f>
        <v>0</v>
      </c>
      <c r="BO412">
        <f>IF(ISNA(BP412),NA(),BO290)</f>
        <v>0</v>
      </c>
      <c r="BP412">
        <f>IF(OR(BP290="",AND(BP290=BP289,BP290=BP291)),NA(), BP290)</f>
        <v>0</v>
      </c>
      <c r="BQ412">
        <f>IF(ISNA(BR412),NA(),BQ290)</f>
        <v>0</v>
      </c>
      <c r="BR412">
        <f>IF(OR(BR290="",AND(BR290=BR289,BR290=BR291)),NA(), BR290)</f>
        <v>0</v>
      </c>
      <c r="BS412">
        <f>IF(ISNA(BT412),NA(),BS290)</f>
        <v>0</v>
      </c>
      <c r="BT412">
        <f>IF(OR(BT290="",AND(BT290=BT289,BT290=BT291)),NA(), BT290)</f>
        <v>0</v>
      </c>
      <c r="BU412">
        <f>IF(ISNA(BV412),NA(),BU290)</f>
        <v>0</v>
      </c>
      <c r="BV412">
        <f>IF(OR(BV290="",AND(BV290=BV289,BV290=BV291)),NA(), BV290)</f>
        <v>0</v>
      </c>
      <c r="BW412">
        <f>IF(ISNA(BX412),NA(),BW290)</f>
        <v>0</v>
      </c>
      <c r="BX412">
        <f>IF(OR(BX290="",AND(BX290=BX289,BX290=BX291)),NA(), BX290)</f>
        <v>0</v>
      </c>
      <c r="BY412">
        <f>IF(ISNA(BZ412),NA(),BY290)</f>
        <v>0</v>
      </c>
      <c r="BZ412">
        <f>IF(OR(BZ290="",AND(BZ290=BZ289,BZ290=BZ291)),NA(), BZ290)</f>
        <v>0</v>
      </c>
      <c r="CA412">
        <f>IF(ISNA(CB412),NA(),CA290)</f>
        <v>0</v>
      </c>
      <c r="CB412">
        <f>IF(OR(CB290="",AND(CB290=CB289,CB290=CB291)),NA(), CB290)</f>
        <v>0</v>
      </c>
      <c r="CC412">
        <f>IF(ISNA(CD412),NA(),CC290)</f>
        <v>0</v>
      </c>
      <c r="CD412">
        <f>IF(OR(CD290="",AND(CD290=CD289,CD290=CD291)),NA(), CD290)</f>
        <v>0</v>
      </c>
      <c r="CE412">
        <f>IF(ISNA(CF412),NA(),CE290)</f>
        <v>0</v>
      </c>
      <c r="CF412">
        <f>IF(OR(CF290="",AND(CF290=CF289,CF290=CF291)),NA(), CF290)</f>
        <v>0</v>
      </c>
      <c r="CG412">
        <f>IF(ISNA(CH412),NA(),CG290)</f>
        <v>0</v>
      </c>
      <c r="CH412">
        <f>IF(OR(CH290="",AND(CH290=CH289,CH290=CH291)),NA(), CH290)</f>
        <v>0</v>
      </c>
      <c r="CI412">
        <f>IF(ISNA(CJ412),NA(),CI290)</f>
        <v>0</v>
      </c>
      <c r="CJ412">
        <f>IF(OR(CJ290="",AND(CJ290=CJ289,CJ290=CJ291)),NA(), CJ290)</f>
        <v>0</v>
      </c>
      <c r="CK412">
        <f>IF(ISNA(CL412),NA(),CK290)</f>
        <v>0</v>
      </c>
      <c r="CL412">
        <f>IF(OR(CL290="",AND(CL290=CL289,CL290=CL291)),NA(), CL290)</f>
        <v>0</v>
      </c>
      <c r="CM412">
        <f>IF(ISNA(CN412),NA(),CM290)</f>
        <v>0</v>
      </c>
      <c r="CN412">
        <f>IF(OR(CN290="",AND(CN290=CN289,CN290=CN291)),NA(), CN290)</f>
        <v>0</v>
      </c>
      <c r="CO412">
        <f>IF(ISNA(CP412),NA(),CO290)</f>
        <v>0</v>
      </c>
      <c r="CP412">
        <f>IF(OR(CP290="",AND(CP290=CP289,CP290=CP291)),NA(), CP290)</f>
        <v>0</v>
      </c>
      <c r="CQ412">
        <f>IF(ISNA(CR412),NA(),CQ290)</f>
        <v>0</v>
      </c>
      <c r="CR412">
        <f>IF(OR(CR290="",AND(CR290=CR289,CR290=CR291)),NA(), CR290)</f>
        <v>0</v>
      </c>
      <c r="CS412">
        <f>IF(ISNA(CT412),NA(),CS290)</f>
        <v>0</v>
      </c>
      <c r="CT412">
        <f>IF(OR(CT290="",AND(CT290=CT289,CT290=CT291)),NA(), CT290)</f>
        <v>0</v>
      </c>
      <c r="CU412">
        <f>IF(ISNA(CV412),NA(),CU290)</f>
        <v>0</v>
      </c>
      <c r="CV412">
        <f>IF(OR(CV290="",AND(CV290=CV289,CV290=CV291)),NA(), CV290)</f>
        <v>0</v>
      </c>
      <c r="CW412">
        <f>IF(ISNA(CX412),NA(),CW290)</f>
        <v>0</v>
      </c>
      <c r="CX412">
        <f>IF(OR(CX290="",AND(CX290=CX289,CX290=CX291)),NA(), CX290)</f>
        <v>0</v>
      </c>
      <c r="CY412">
        <f>IF(ISNA(CZ412),NA(),CY290)</f>
        <v>0</v>
      </c>
      <c r="CZ412">
        <f>IF(OR(CZ290="",AND(CZ290=CZ289,CZ290=CZ291)),NA(), CZ290)</f>
        <v>0</v>
      </c>
      <c r="DA412">
        <f>IF(ISNA(DB412),NA(),DA290)</f>
        <v>0</v>
      </c>
      <c r="DB412">
        <f>IF(OR(DB290="",AND(DB290=DB289,DB290=DB291)),NA(), DB290)</f>
        <v>0</v>
      </c>
      <c r="DC412">
        <f>IF(ISNA(DD412),NA(),DC290)</f>
        <v>0</v>
      </c>
      <c r="DD412">
        <f>IF(OR(DD290="",AND(DD290=DD289,DD290=DD291)),NA(), DD290)</f>
        <v>0</v>
      </c>
      <c r="DE412">
        <f>IF(ISNA(DF412),NA(),DE290)</f>
        <v>0</v>
      </c>
      <c r="DF412">
        <f>IF(OR(DF290="",AND(DF290=DF289,DF290=DF291)),NA(), DF290)</f>
        <v>0</v>
      </c>
      <c r="DG412">
        <f>IF(ISNA(DH412),NA(),DG290)</f>
        <v>0</v>
      </c>
      <c r="DH412">
        <f>IF(OR(DH290="",AND(DH290=DH289,DH290=DH291)),NA(), DH290)</f>
        <v>0</v>
      </c>
      <c r="DI412">
        <f>IF(ISNA(DJ412),NA(),DI290)</f>
        <v>0</v>
      </c>
      <c r="DJ412">
        <f>IF(OR(DJ290="",AND(DJ290=DJ289,DJ290=DJ291)),NA(), DJ290)</f>
        <v>0</v>
      </c>
      <c r="DK412">
        <f>IF(ISNA(DL412),NA(),DK290)</f>
        <v>0</v>
      </c>
      <c r="DL412">
        <f>IF(OR(DL290="",AND(DL290=DL289,DL290=DL291)),NA(), DL290)</f>
        <v>0</v>
      </c>
      <c r="DM412">
        <f>IF(ISNA(DN412),NA(),DM290)</f>
        <v>0</v>
      </c>
      <c r="DN412">
        <f>IF(OR(DN290="",AND(DN290=DN289,DN290=DN291)),NA(), DN290)</f>
        <v>0</v>
      </c>
      <c r="DO412">
        <f>IF(ISNA(DP412),NA(),DO290)</f>
        <v>0</v>
      </c>
      <c r="DP412">
        <f>IF(OR(DP290="",AND(DP290=DP289,DP290=DP291)),NA(), DP290)</f>
        <v>0</v>
      </c>
      <c r="DQ412">
        <f>IF(ISNA(DR412),NA(),DQ290)</f>
        <v>0</v>
      </c>
      <c r="DR412">
        <f>IF(OR(DR290="",AND(DR290=DR289,DR290=DR291)),NA(), DR290)</f>
        <v>0</v>
      </c>
      <c r="DS412">
        <f>IF(ISNA(DT412),NA(),DS290)</f>
        <v>0</v>
      </c>
      <c r="DT412">
        <f>IF(OR(DT290="",AND(DT290=DT289,DT290=DT291)),NA(), DT290)</f>
        <v>0</v>
      </c>
      <c r="DU412">
        <f>IF(ISNA(DV412),NA(),DU290)</f>
        <v>0</v>
      </c>
      <c r="DV412">
        <f>IF(OR(DV290="",AND(DV290=DV289,DV290=DV291)),NA(), DV290)</f>
        <v>0</v>
      </c>
      <c r="DW412">
        <f>IF(ISNA(DX412),NA(),DW290)</f>
        <v>0</v>
      </c>
      <c r="DX412">
        <f>IF(OR(DX290="",AND(DX290=DX289,DX290=DX291)),NA(), DX290)</f>
        <v>0</v>
      </c>
      <c r="DY412">
        <f>IF(ISNA(DZ412),NA(),DY290)</f>
        <v>0</v>
      </c>
      <c r="DZ412">
        <f>IF(OR(DZ290="",AND(DZ290=DZ289,DZ290=DZ291)),NA(), DZ290)</f>
        <v>0</v>
      </c>
      <c r="EA412">
        <f>IF(ISNA(EB412),NA(),EA290)</f>
        <v>0</v>
      </c>
      <c r="EB412">
        <f>IF(OR(EB290="",AND(EB290=EB289,EB290=EB291)),NA(), EB290)</f>
        <v>0</v>
      </c>
      <c r="EC412">
        <f>IF(ISNA(ED412),NA(),EC290)</f>
        <v>0</v>
      </c>
      <c r="ED412">
        <f>IF(OR(ED290="",AND(ED290=ED289,ED290=ED291)),NA(), ED290)</f>
        <v>0</v>
      </c>
      <c r="EE412">
        <f>IF(ISNA(EF412),NA(),EE290)</f>
        <v>0</v>
      </c>
      <c r="EF412">
        <f>IF(OR(EF290="",AND(EF290=EF289,EF290=EF291)),NA(), EF290)</f>
        <v>0</v>
      </c>
      <c r="EI412">
        <f>IF(ISNA(EJ412),NA(),EI290)</f>
        <v>0</v>
      </c>
      <c r="EJ412">
        <f>IF(OR(EJ290="",AND(EJ290=EJ289,EJ290=EJ291)),NA(), EJ290)</f>
        <v>0</v>
      </c>
      <c r="EK412">
        <f>IF(ISNA(EL412),NA(),EK290)</f>
        <v>0</v>
      </c>
      <c r="EL412">
        <f>IF(OR(EL290="",AND(EL290=EL289,EL290=EL291)),NA(), EL290)</f>
        <v>0</v>
      </c>
      <c r="EM412">
        <f>IF(ISNA(EN412),NA(),EM290)</f>
        <v>0</v>
      </c>
      <c r="EN412">
        <f>IF(OR(EN290="",AND(EN290=EN289,EN290=EN291)),NA(), EN290)</f>
        <v>0</v>
      </c>
      <c r="EO412">
        <f>IF(ISNA(EP412),NA(),EO290)</f>
        <v>0</v>
      </c>
      <c r="EP412">
        <f>IF(OR(EP290="",AND(EP290=EP289,EP290=EP291)),NA(), EP290)</f>
        <v>0</v>
      </c>
      <c r="EQ412">
        <f>IF(ISNA(ER412),NA(),EQ290)</f>
        <v>0</v>
      </c>
      <c r="ER412">
        <f>IF(OR(ER290="",AND(ER290=ER289,ER290=ER291)),NA(), ER290)</f>
        <v>0</v>
      </c>
      <c r="ES412">
        <f>IF(ISNA(ET412),NA(),ES290)</f>
        <v>0</v>
      </c>
      <c r="ET412">
        <f>IF(OR(ET290="",AND(ET290=ET289,ET290=ET291)),NA(), ET290)</f>
        <v>0</v>
      </c>
      <c r="EU412">
        <f>IF(ISNA(EV412),NA(),EU290)</f>
        <v>0</v>
      </c>
      <c r="EV412">
        <f>IF(OR(EV290="",AND(EV290=EV289,EV290=EV291)),NA(), EV290)</f>
        <v>0</v>
      </c>
      <c r="EW412">
        <f>IF(ISNA(EX412),NA(),EW290)</f>
        <v>0</v>
      </c>
      <c r="EX412">
        <f>IF(OR(EX290="",AND(EX290=EX289,EX290=EX291)),NA(), EX290)</f>
        <v>0</v>
      </c>
      <c r="EY412">
        <f>IF(ISNA(EZ412),NA(),EY290)</f>
        <v>0</v>
      </c>
      <c r="EZ412">
        <f>IF(OR(EZ290="",AND(EZ290=EZ289,EZ290=EZ291)),NA(), EZ290)</f>
        <v>0</v>
      </c>
      <c r="FA412">
        <f>IF(ISNA(FB412),NA(),FA290)</f>
        <v>0</v>
      </c>
      <c r="FB412">
        <f>IF(OR(FB290="",AND(FB290=FB289,FB290=FB291)),NA(), FB290)</f>
        <v>0</v>
      </c>
      <c r="FC412">
        <f>IF(ISNA(FD412),NA(),FC290)</f>
        <v>0</v>
      </c>
      <c r="FD412">
        <f>IF(OR(FD290="",AND(FD290=FD289,FD290=FD291)),NA(), FD290)</f>
        <v>0</v>
      </c>
      <c r="FE412">
        <f>IF(ISNA(FF412),NA(),FE290)</f>
        <v>0</v>
      </c>
      <c r="FF412">
        <f>IF(OR(FF290="",AND(FF290=FF289,FF290=FF291)),NA(), FF290)</f>
        <v>0</v>
      </c>
      <c r="FG412">
        <f>IF(ISNA(FH412),NA(),FG290)</f>
        <v>0</v>
      </c>
      <c r="FH412">
        <f>IF(OR(FH290="",AND(FH290=FH289,FH290=FH291)),NA(), FH290)</f>
        <v>0</v>
      </c>
      <c r="FI412">
        <f>IF(ISNA(FJ412),NA(),FI290)</f>
        <v>0</v>
      </c>
      <c r="FJ412">
        <f>IF(OR(FJ290="",AND(FJ290=FJ289,FJ290=FJ291)),NA(), FJ290)</f>
        <v>0</v>
      </c>
      <c r="FK412">
        <f>IF(ISNA(FL412),NA(),FK290)</f>
        <v>0</v>
      </c>
      <c r="FL412">
        <f>IF(OR(FL290="",AND(FL290=FL289,FL290=FL291)),NA(), FL290)</f>
        <v>0</v>
      </c>
      <c r="FM412">
        <f>IF(ISNA(FN412),NA(),FM290)</f>
        <v>0</v>
      </c>
      <c r="FN412">
        <f>IF(OR(FN290="",AND(FN290=FN289,FN290=FN291)),NA(), FN290)</f>
        <v>0</v>
      </c>
      <c r="FO412">
        <f>IF(ISNA(FP412),NA(),FO290)</f>
        <v>0</v>
      </c>
      <c r="FP412">
        <f>IF(OR(FP290="",AND(FP290=FP289,FP290=FP291)),NA(), FP290)</f>
        <v>0</v>
      </c>
      <c r="FQ412">
        <f>IF(ISNA(FR412),NA(),FQ290)</f>
        <v>0</v>
      </c>
      <c r="FR412">
        <f>IF(OR(FR290="",AND(FR290=FR289,FR290=FR291)),NA(), FR290)</f>
        <v>0</v>
      </c>
      <c r="FS412">
        <f>IF(ISNA(FT412),NA(),FS290)</f>
        <v>0</v>
      </c>
      <c r="FT412">
        <f>IF(OR(FT290="",AND(FT290=FT289,FT290=FT291)),NA(), FT290)</f>
        <v>0</v>
      </c>
      <c r="FU412">
        <f>IF(ISNA(FV412),NA(),FU290)</f>
        <v>0</v>
      </c>
      <c r="FV412">
        <f>IF(OR(FV290="",AND(FV290=FV289,FV290=FV291)),NA(), FV290)</f>
        <v>0</v>
      </c>
      <c r="FW412">
        <f>IF(ISNA(FX412),NA(),FW290)</f>
        <v>0</v>
      </c>
      <c r="FX412">
        <f>IF(OR(FX290="",AND(FX290=FX289,FX290=FX291)),NA(), FX290)</f>
        <v>0</v>
      </c>
      <c r="FY412">
        <f>IF(ISNA(FZ412),NA(),FY290)</f>
        <v>0</v>
      </c>
      <c r="FZ412">
        <f>IF(OR(FZ290="",AND(FZ290=FZ289,FZ290=FZ291)),NA(), FZ290)</f>
        <v>0</v>
      </c>
      <c r="GA412">
        <f>IF(ISNA(GB412),NA(),GA290)</f>
        <v>0</v>
      </c>
      <c r="GB412">
        <f>IF(OR(GB290="",AND(GB290=GB289,GB290=GB291)),NA(), GB290)</f>
        <v>0</v>
      </c>
      <c r="GC412">
        <f>IF(ISNA(GD412),NA(),GC290)</f>
        <v>0</v>
      </c>
      <c r="GD412">
        <f>IF(OR(GD290="",AND(GD290=GD289,GD290=GD291)),NA(), GD290)</f>
        <v>0</v>
      </c>
      <c r="GE412">
        <f>IF(ISNA(GF412),NA(),GE290)</f>
        <v>0</v>
      </c>
      <c r="GF412">
        <f>IF(OR(GF290="",AND(GF290=GF289,GF290=GF291)),NA(), GF290)</f>
        <v>0</v>
      </c>
      <c r="GG412">
        <f>IF(ISNA(GH412),NA(),GG290)</f>
        <v>0</v>
      </c>
      <c r="GH412">
        <f>IF(OR(GH290="",AND(GH290=GH289,GH290=GH291)),NA(), GH290)</f>
        <v>0</v>
      </c>
      <c r="GI412">
        <f>IF(ISNA(GJ412),NA(),GI290)</f>
        <v>0</v>
      </c>
      <c r="GJ412">
        <f>IF(OR(GJ290="",AND(GJ290=GJ289,GJ290=GJ291)),NA(), GJ290)</f>
        <v>0</v>
      </c>
      <c r="GK412">
        <f>IF(ISNA(GL412),NA(),GK290)</f>
        <v>0</v>
      </c>
      <c r="GL412">
        <f>IF(OR(GL290="",AND(GL290=GL289,GL290=GL291)),NA(), GL290)</f>
        <v>0</v>
      </c>
      <c r="GM412">
        <f>IF(ISNA(GN412),NA(),GM290)</f>
        <v>0</v>
      </c>
      <c r="GN412">
        <f>IF(OR(GN290="",AND(GN290=GN289,GN290=GN291)),NA(), GN290)</f>
        <v>0</v>
      </c>
      <c r="GO412">
        <f>IF(ISNA(GP412),NA(),GO290)</f>
        <v>0</v>
      </c>
      <c r="GP412">
        <f>IF(OR(GP290="",AND(GP290=GP289,GP290=GP291)),NA(), GP290)</f>
        <v>0</v>
      </c>
      <c r="GQ412">
        <f>IF(ISNA(GR412),NA(),GQ290)</f>
        <v>0</v>
      </c>
      <c r="GR412">
        <f>IF(OR(GR290="",AND(GR290=GR289,GR290=GR291)),NA(), GR290)</f>
        <v>0</v>
      </c>
      <c r="GS412">
        <f>IF(ISNA(GT412),NA(),GS290)</f>
        <v>0</v>
      </c>
      <c r="GT412">
        <f>IF(OR(GT290="",AND(GT290=GT289,GT290=GT291)),NA(), GT290)</f>
        <v>0</v>
      </c>
      <c r="GU412">
        <f>IF(ISNA(GV412),NA(),GU290)</f>
        <v>0</v>
      </c>
      <c r="GV412">
        <f>IF(OR(GV290="",AND(GV290=GV289,GV290=GV291)),NA(), GV290)</f>
        <v>0</v>
      </c>
      <c r="GW412">
        <f>IF(ISNA(GX412),NA(),GW290)</f>
        <v>0</v>
      </c>
      <c r="GX412">
        <f>IF(OR(GX290="",AND(GX290=GX289,GX290=GX291)),NA(), GX290)</f>
        <v>0</v>
      </c>
      <c r="GY412">
        <f>IF(ISNA(GZ412),NA(),GY290)</f>
        <v>0</v>
      </c>
      <c r="GZ412">
        <f>IF(OR(GZ290="",AND(GZ290=GZ289,GZ290=GZ291)),NA(), GZ290)</f>
        <v>0</v>
      </c>
      <c r="HA412">
        <f>IF(ISNA(HB412),NA(),HA290)</f>
        <v>0</v>
      </c>
      <c r="HB412">
        <f>IF(OR(HB290="",AND(HB290=HB289,HB290=HB291)),NA(), HB290)</f>
        <v>0</v>
      </c>
      <c r="HC412">
        <f>IF(ISNA(HD412),NA(),HC290)</f>
        <v>0</v>
      </c>
      <c r="HD412">
        <f>IF(OR(HD290="",AND(HD290=HD289,HD290=HD291)),NA(), HD290)</f>
        <v>0</v>
      </c>
      <c r="HE412">
        <f>IF(ISNA(HF412),NA(),HE290)</f>
        <v>0</v>
      </c>
      <c r="HF412">
        <f>IF(OR(HF290="",AND(HF290=HF289,HF290=HF291)),NA(), HF290)</f>
        <v>0</v>
      </c>
      <c r="HG412">
        <f>IF(ISNA(HH412),NA(),HG290)</f>
        <v>0</v>
      </c>
      <c r="HH412">
        <f>IF(OR(HH290="",AND(HH290=HH289,HH290=HH291)),NA(), HH290)</f>
        <v>0</v>
      </c>
      <c r="HI412">
        <f>IF(ISNA(HJ412),NA(),HI290)</f>
        <v>0</v>
      </c>
      <c r="HJ412">
        <f>IF(OR(HJ290="",AND(HJ290=HJ289,HJ290=HJ291)),NA(), HJ290)</f>
        <v>0</v>
      </c>
      <c r="HK412">
        <f>IF(ISNA(HL412),NA(),HK290)</f>
        <v>0</v>
      </c>
      <c r="HL412">
        <f>IF(OR(HL290="",AND(HL290=HL289,HL290=HL291)),NA(), HL290)</f>
        <v>0</v>
      </c>
      <c r="HM412">
        <f>IF(ISNA(HN412),NA(),HM290)</f>
        <v>0</v>
      </c>
      <c r="HN412">
        <f>IF(OR(HN290="",AND(HN290=HN289,HN290=HN291)),NA(), HN290)</f>
        <v>0</v>
      </c>
      <c r="HO412">
        <f>IF(ISNA(HP412),NA(),HO290)</f>
        <v>0</v>
      </c>
      <c r="HP412">
        <f>IF(OR(HP290="",AND(HP290=HP289,HP290=HP291)),NA(), HP290)</f>
        <v>0</v>
      </c>
      <c r="HQ412">
        <f>IF(ISNA(HR412),NA(),HQ290)</f>
        <v>0</v>
      </c>
      <c r="HR412">
        <f>IF(OR(HR290="",AND(HR290=HR289,HR290=HR291)),NA(), HR290)</f>
        <v>0</v>
      </c>
      <c r="HS412">
        <f>IF(ISNA(HT412),NA(),HS290)</f>
        <v>0</v>
      </c>
      <c r="HT412">
        <f>IF(OR(HT290="",AND(HT290=HT289,HT290=HT291)),NA(), HT290)</f>
        <v>0</v>
      </c>
      <c r="HU412">
        <f>IF(ISNA(HV412),NA(),HU290)</f>
        <v>0</v>
      </c>
      <c r="HV412">
        <f>IF(OR(HV290="",AND(HV290=HV289,HV290=HV291)),NA(), HV290)</f>
        <v>0</v>
      </c>
      <c r="HW412">
        <f>IF(ISNA(HX412),NA(),HW290)</f>
        <v>0</v>
      </c>
      <c r="HX412">
        <f>IF(OR(HX290="",AND(HX290=HX289,HX290=HX291)),NA(), HX290)</f>
        <v>0</v>
      </c>
      <c r="HY412">
        <f>IF(ISNA(HZ412),NA(),HY290)</f>
        <v>0</v>
      </c>
      <c r="HZ412">
        <f>IF(OR(HZ290="",AND(HZ290=HZ289,HZ290=HZ291)),NA(), HZ290)</f>
        <v>0</v>
      </c>
      <c r="IA412">
        <f>IF(ISNA(IB412),NA(),IA290)</f>
        <v>0</v>
      </c>
      <c r="IB412">
        <f>IF(OR(IB290="",AND(IB290=IB289,IB290=IB291)),NA(), IB290)</f>
        <v>0</v>
      </c>
      <c r="IC412">
        <f>IF(ISNA(ID412),NA(),IC290)</f>
        <v>0</v>
      </c>
      <c r="ID412">
        <f>IF(OR(ID290="",AND(ID290=ID289,ID290=ID291)),NA(), ID290)</f>
        <v>0</v>
      </c>
      <c r="IE412">
        <f>IF(ISNA(IF412),NA(),IE290)</f>
        <v>0</v>
      </c>
      <c r="IF412">
        <f>IF(OR(IF290="",AND(IF290=IF289,IF290=IF291)),NA(), IF290)</f>
        <v>0</v>
      </c>
      <c r="IG412">
        <f>IF(ISNA(IH412),NA(),IG290)</f>
        <v>0</v>
      </c>
      <c r="IH412">
        <f>IF(OR(IH290="",AND(IH290=IH289,IH290=IH291)),NA(), IH290)</f>
        <v>0</v>
      </c>
      <c r="II412">
        <f>IF(ISNA(IJ412),NA(),II290)</f>
        <v>0</v>
      </c>
      <c r="IJ412">
        <f>IF(OR(IJ290="",AND(IJ290=IJ289,IJ290=IJ291)),NA(), IJ290)</f>
        <v>0</v>
      </c>
      <c r="IK412">
        <f>IF(ISNA(IL412),NA(),IK290)</f>
        <v>0</v>
      </c>
      <c r="IL412">
        <f>IF(OR(IL290="",AND(IL290=IL289,IL290=IL291)),NA(), IL290)</f>
        <v>0</v>
      </c>
      <c r="IM412">
        <f>IF(ISNA(IN412),NA(),IM290)</f>
        <v>0</v>
      </c>
      <c r="IN412">
        <f>IF(OR(IN290="",AND(IN290=IN289,IN290=IN291)),NA(), IN290)</f>
        <v>0</v>
      </c>
      <c r="IO412">
        <f>IF(ISNA(IP412),NA(),IO290)</f>
        <v>0</v>
      </c>
      <c r="IP412">
        <f>IF(OR(IP290="",AND(IP290=IP289,IP290=IP291)),NA(), IP290)</f>
        <v>0</v>
      </c>
      <c r="IQ412">
        <f>IF(ISNA(IR412),NA(),IQ290)</f>
        <v>0</v>
      </c>
      <c r="IR412">
        <f>IF(OR(IR290="",AND(IR290=IR289,IR290=IR291)),NA(), IR290)</f>
        <v>0</v>
      </c>
      <c r="IS412">
        <f>IF(ISNA(IT412),NA(),IS290)</f>
        <v>0</v>
      </c>
      <c r="IT412">
        <f>IF(OR(IT290="",AND(IT290=IT289,IT290=IT291)),NA(), IT290)</f>
        <v>0</v>
      </c>
      <c r="IU412">
        <f>IF(ISNA(IV412),NA(),IU290)</f>
        <v>0</v>
      </c>
      <c r="IV412">
        <f>IF(OR(IV290="",AND(IV290=IV289,IV290=IV291)),NA(), IV290)</f>
        <v>0</v>
      </c>
      <c r="IW412">
        <f>IF(ISNA(IX412),NA(),IW290)</f>
        <v>0</v>
      </c>
      <c r="IX412">
        <f>IF(OR(IX290="",AND(IX290=IX289,IX290=IX291)),NA(), IX290)</f>
        <v>0</v>
      </c>
      <c r="IY412">
        <f>IF(ISNA(IZ412),NA(),IY290)</f>
        <v>0</v>
      </c>
      <c r="IZ412">
        <f>IF(OR(IZ290="",AND(IZ290=IZ289,IZ290=IZ291)),NA(), IZ290)</f>
        <v>0</v>
      </c>
      <c r="JA412">
        <f>IF(ISNA(JB412),NA(),JA290)</f>
        <v>0</v>
      </c>
      <c r="JB412">
        <f>IF(OR(JB290="",AND(JB290=JB289,JB290=JB291)),NA(), JB290)</f>
        <v>0</v>
      </c>
      <c r="JC412">
        <f>IF(ISNA(JD412),NA(),JC290)</f>
        <v>0</v>
      </c>
      <c r="JD412">
        <f>IF(OR(JD290="",AND(JD290=JD289,JD290=JD291)),NA(), JD290)</f>
        <v>0</v>
      </c>
      <c r="JE412">
        <f>IF(ISNA(JF412),NA(),JE290)</f>
        <v>0</v>
      </c>
      <c r="JF412">
        <f>IF(OR(JF290="",AND(JF290=JF289,JF290=JF291)),NA(), JF290)</f>
        <v>0</v>
      </c>
      <c r="JG412">
        <f>IF(ISNA(JH412),NA(),JG290)</f>
        <v>0</v>
      </c>
      <c r="JH412">
        <f>IF(OR(JH290="",AND(JH290=JH289,JH290=JH291)),NA(), JH290)</f>
        <v>0</v>
      </c>
      <c r="JI412">
        <f>IF(ISNA(JJ412),NA(),JI290)</f>
        <v>0</v>
      </c>
      <c r="JJ412">
        <f>IF(OR(JJ290="",AND(JJ290=JJ289,JJ290=JJ291)),NA(), JJ290)</f>
        <v>0</v>
      </c>
    </row>
    <row r="413" spans="5:270">
      <c r="E413">
        <f>IF(ISNA(F413),NA(),E291)</f>
        <v>0</v>
      </c>
      <c r="F413">
        <f>IF(OR(F291="",AND(F291=F290,F291=F292)),NA(), F291)</f>
        <v>0</v>
      </c>
      <c r="G413">
        <f>IF(ISNA(H413),NA(),G291)</f>
        <v>0</v>
      </c>
      <c r="H413">
        <f>IF(OR(H291="",AND(H291=H290,H291=H292)),NA(), H291)</f>
        <v>0</v>
      </c>
      <c r="I413">
        <f>IF(ISNA(J413),NA(),I291)</f>
        <v>0</v>
      </c>
      <c r="J413">
        <f>IF(OR(J291="",AND(J291=J290,J291=J292)),NA(), J291)</f>
        <v>0</v>
      </c>
      <c r="K413">
        <f>IF(ISNA(L413),NA(),K291)</f>
        <v>0</v>
      </c>
      <c r="L413">
        <f>IF(OR(L291="",AND(L291=L290,L291=L292)),NA(), L291)</f>
        <v>0</v>
      </c>
      <c r="M413">
        <f>IF(ISNA(N413),NA(),M291)</f>
        <v>0</v>
      </c>
      <c r="N413">
        <f>IF(OR(N291="",AND(N291=N290,N291=N292)),NA(), N291)</f>
        <v>0</v>
      </c>
      <c r="O413">
        <f>IF(ISNA(P413),NA(),O291)</f>
        <v>0</v>
      </c>
      <c r="P413">
        <f>IF(OR(P291="",AND(P291=P290,P291=P292)),NA(), P291)</f>
        <v>0</v>
      </c>
      <c r="Q413">
        <f>IF(ISNA(R413),NA(),Q291)</f>
        <v>0</v>
      </c>
      <c r="R413">
        <f>IF(OR(R291="",AND(R291=R290,R291=R292)),NA(), R291)</f>
        <v>0</v>
      </c>
      <c r="S413">
        <f>IF(ISNA(T413),NA(),S291)</f>
        <v>0</v>
      </c>
      <c r="T413">
        <f>IF(OR(T291="",AND(T291=T290,T291=T292)),NA(), T291)</f>
        <v>0</v>
      </c>
      <c r="U413">
        <f>IF(ISNA(V413),NA(),U291)</f>
        <v>0</v>
      </c>
      <c r="V413">
        <f>IF(OR(V291="",AND(V291=V290,V291=V292)),NA(), V291)</f>
        <v>0</v>
      </c>
      <c r="W413">
        <f>IF(ISNA(X413),NA(),W291)</f>
        <v>0</v>
      </c>
      <c r="X413">
        <f>IF(OR(X291="",AND(X291=X290,X291=X292)),NA(), X291)</f>
        <v>0</v>
      </c>
      <c r="Y413">
        <f>IF(ISNA(Z413),NA(),Y291)</f>
        <v>0</v>
      </c>
      <c r="Z413">
        <f>IF(OR(Z291="",AND(Z291=Z290,Z291=Z292)),NA(), Z291)</f>
        <v>0</v>
      </c>
      <c r="AA413">
        <f>IF(ISNA(AB413),NA(),AA291)</f>
        <v>0</v>
      </c>
      <c r="AB413">
        <f>IF(OR(AB291="",AND(AB291=AB290,AB291=AB292)),NA(), AB291)</f>
        <v>0</v>
      </c>
      <c r="AC413">
        <f>IF(ISNA(AD413),NA(),AC291)</f>
        <v>0</v>
      </c>
      <c r="AD413">
        <f>IF(OR(AD291="",AND(AD291=AD290,AD291=AD292)),NA(), AD291)</f>
        <v>0</v>
      </c>
      <c r="AE413">
        <f>IF(ISNA(AF413),NA(),AE291)</f>
        <v>0</v>
      </c>
      <c r="AF413">
        <f>IF(OR(AF291="",AND(AF291=AF290,AF291=AF292)),NA(), AF291)</f>
        <v>0</v>
      </c>
      <c r="AG413">
        <f>IF(ISNA(AH413),NA(),AG291)</f>
        <v>0</v>
      </c>
      <c r="AH413">
        <f>IF(OR(AH291="",AND(AH291=AH290,AH291=AH292)),NA(), AH291)</f>
        <v>0</v>
      </c>
      <c r="AI413">
        <f>IF(ISNA(AJ413),NA(),AI291)</f>
        <v>0</v>
      </c>
      <c r="AJ413">
        <f>IF(OR(AJ291="",AND(AJ291=AJ290,AJ291=AJ292)),NA(), AJ291)</f>
        <v>0</v>
      </c>
      <c r="AK413">
        <f>IF(ISNA(AL413),NA(),AK291)</f>
        <v>0</v>
      </c>
      <c r="AL413">
        <f>IF(OR(AL291="",AND(AL291=AL290,AL291=AL292)),NA(), AL291)</f>
        <v>0</v>
      </c>
      <c r="AM413">
        <f>IF(ISNA(AN413),NA(),AM291)</f>
        <v>0</v>
      </c>
      <c r="AN413">
        <f>IF(OR(AN291="",AND(AN291=AN290,AN291=AN292)),NA(), AN291)</f>
        <v>0</v>
      </c>
      <c r="AO413">
        <f>IF(ISNA(AP413),NA(),AO291)</f>
        <v>0</v>
      </c>
      <c r="AP413">
        <f>IF(OR(AP291="",AND(AP291=AP290,AP291=AP292)),NA(), AP291)</f>
        <v>0</v>
      </c>
      <c r="AQ413">
        <f>IF(ISNA(AR413),NA(),AQ291)</f>
        <v>0</v>
      </c>
      <c r="AR413">
        <f>IF(OR(AR291="",AND(AR291=AR290,AR291=AR292)),NA(), AR291)</f>
        <v>0</v>
      </c>
      <c r="AS413">
        <f>IF(ISNA(AT413),NA(),AS291)</f>
        <v>0</v>
      </c>
      <c r="AT413">
        <f>IF(OR(AT291="",AND(AT291=AT290,AT291=AT292)),NA(), AT291)</f>
        <v>0</v>
      </c>
      <c r="AU413">
        <f>IF(ISNA(AV413),NA(),AU291)</f>
        <v>0</v>
      </c>
      <c r="AV413">
        <f>IF(OR(AV291="",AND(AV291=AV290,AV291=AV292)),NA(), AV291)</f>
        <v>0</v>
      </c>
      <c r="AW413">
        <f>IF(ISNA(AX413),NA(),AW291)</f>
        <v>0</v>
      </c>
      <c r="AX413">
        <f>IF(OR(AX291="",AND(AX291=AX290,AX291=AX292)),NA(), AX291)</f>
        <v>0</v>
      </c>
      <c r="AY413">
        <f>IF(ISNA(AZ413),NA(),AY291)</f>
        <v>0</v>
      </c>
      <c r="AZ413">
        <f>IF(OR(AZ291="",AND(AZ291=AZ290,AZ291=AZ292)),NA(), AZ291)</f>
        <v>0</v>
      </c>
      <c r="BA413">
        <f>IF(ISNA(BB413),NA(),BA291)</f>
        <v>0</v>
      </c>
      <c r="BB413">
        <f>IF(OR(BB291="",AND(BB291=BB290,BB291=BB292)),NA(), BB291)</f>
        <v>0</v>
      </c>
      <c r="BC413">
        <f>IF(ISNA(BD413),NA(),BC291)</f>
        <v>0</v>
      </c>
      <c r="BD413">
        <f>IF(OR(BD291="",AND(BD291=BD290,BD291=BD292)),NA(), BD291)</f>
        <v>0</v>
      </c>
      <c r="BE413">
        <f>IF(ISNA(BF413),NA(),BE291)</f>
        <v>0</v>
      </c>
      <c r="BF413">
        <f>IF(OR(BF291="",AND(BF291=BF290,BF291=BF292)),NA(), BF291)</f>
        <v>0</v>
      </c>
      <c r="BG413">
        <f>IF(ISNA(BH413),NA(),BG291)</f>
        <v>0</v>
      </c>
      <c r="BH413">
        <f>IF(OR(BH291="",AND(BH291=BH290,BH291=BH292)),NA(), BH291)</f>
        <v>0</v>
      </c>
      <c r="BI413">
        <f>IF(ISNA(BJ413),NA(),BI291)</f>
        <v>0</v>
      </c>
      <c r="BJ413">
        <f>IF(OR(BJ291="",AND(BJ291=BJ290,BJ291=BJ292)),NA(), BJ291)</f>
        <v>0</v>
      </c>
      <c r="BK413">
        <f>IF(ISNA(BL413),NA(),BK291)</f>
        <v>0</v>
      </c>
      <c r="BL413">
        <f>IF(OR(BL291="",AND(BL291=BL290,BL291=BL292)),NA(), BL291)</f>
        <v>0</v>
      </c>
      <c r="BM413">
        <f>IF(ISNA(BN413),NA(),BM291)</f>
        <v>0</v>
      </c>
      <c r="BN413">
        <f>IF(OR(BN291="",AND(BN291=BN290,BN291=BN292)),NA(), BN291)</f>
        <v>0</v>
      </c>
      <c r="BO413">
        <f>IF(ISNA(BP413),NA(),BO291)</f>
        <v>0</v>
      </c>
      <c r="BP413">
        <f>IF(OR(BP291="",AND(BP291=BP290,BP291=BP292)),NA(), BP291)</f>
        <v>0</v>
      </c>
      <c r="BQ413">
        <f>IF(ISNA(BR413),NA(),BQ291)</f>
        <v>0</v>
      </c>
      <c r="BR413">
        <f>IF(OR(BR291="",AND(BR291=BR290,BR291=BR292)),NA(), BR291)</f>
        <v>0</v>
      </c>
      <c r="BS413">
        <f>IF(ISNA(BT413),NA(),BS291)</f>
        <v>0</v>
      </c>
      <c r="BT413">
        <f>IF(OR(BT291="",AND(BT291=BT290,BT291=BT292)),NA(), BT291)</f>
        <v>0</v>
      </c>
      <c r="BU413">
        <f>IF(ISNA(BV413),NA(),BU291)</f>
        <v>0</v>
      </c>
      <c r="BV413">
        <f>IF(OR(BV291="",AND(BV291=BV290,BV291=BV292)),NA(), BV291)</f>
        <v>0</v>
      </c>
      <c r="BW413">
        <f>IF(ISNA(BX413),NA(),BW291)</f>
        <v>0</v>
      </c>
      <c r="BX413">
        <f>IF(OR(BX291="",AND(BX291=BX290,BX291=BX292)),NA(), BX291)</f>
        <v>0</v>
      </c>
      <c r="BY413">
        <f>IF(ISNA(BZ413),NA(),BY291)</f>
        <v>0</v>
      </c>
      <c r="BZ413">
        <f>IF(OR(BZ291="",AND(BZ291=BZ290,BZ291=BZ292)),NA(), BZ291)</f>
        <v>0</v>
      </c>
      <c r="CA413">
        <f>IF(ISNA(CB413),NA(),CA291)</f>
        <v>0</v>
      </c>
      <c r="CB413">
        <f>IF(OR(CB291="",AND(CB291=CB290,CB291=CB292)),NA(), CB291)</f>
        <v>0</v>
      </c>
      <c r="CC413">
        <f>IF(ISNA(CD413),NA(),CC291)</f>
        <v>0</v>
      </c>
      <c r="CD413">
        <f>IF(OR(CD291="",AND(CD291=CD290,CD291=CD292)),NA(), CD291)</f>
        <v>0</v>
      </c>
      <c r="CE413">
        <f>IF(ISNA(CF413),NA(),CE291)</f>
        <v>0</v>
      </c>
      <c r="CF413">
        <f>IF(OR(CF291="",AND(CF291=CF290,CF291=CF292)),NA(), CF291)</f>
        <v>0</v>
      </c>
      <c r="CG413">
        <f>IF(ISNA(CH413),NA(),CG291)</f>
        <v>0</v>
      </c>
      <c r="CH413">
        <f>IF(OR(CH291="",AND(CH291=CH290,CH291=CH292)),NA(), CH291)</f>
        <v>0</v>
      </c>
      <c r="CI413">
        <f>IF(ISNA(CJ413),NA(),CI291)</f>
        <v>0</v>
      </c>
      <c r="CJ413">
        <f>IF(OR(CJ291="",AND(CJ291=CJ290,CJ291=CJ292)),NA(), CJ291)</f>
        <v>0</v>
      </c>
      <c r="CK413">
        <f>IF(ISNA(CL413),NA(),CK291)</f>
        <v>0</v>
      </c>
      <c r="CL413">
        <f>IF(OR(CL291="",AND(CL291=CL290,CL291=CL292)),NA(), CL291)</f>
        <v>0</v>
      </c>
      <c r="CM413">
        <f>IF(ISNA(CN413),NA(),CM291)</f>
        <v>0</v>
      </c>
      <c r="CN413">
        <f>IF(OR(CN291="",AND(CN291=CN290,CN291=CN292)),NA(), CN291)</f>
        <v>0</v>
      </c>
      <c r="CO413">
        <f>IF(ISNA(CP413),NA(),CO291)</f>
        <v>0</v>
      </c>
      <c r="CP413">
        <f>IF(OR(CP291="",AND(CP291=CP290,CP291=CP292)),NA(), CP291)</f>
        <v>0</v>
      </c>
      <c r="CQ413">
        <f>IF(ISNA(CR413),NA(),CQ291)</f>
        <v>0</v>
      </c>
      <c r="CR413">
        <f>IF(OR(CR291="",AND(CR291=CR290,CR291=CR292)),NA(), CR291)</f>
        <v>0</v>
      </c>
      <c r="CS413">
        <f>IF(ISNA(CT413),NA(),CS291)</f>
        <v>0</v>
      </c>
      <c r="CT413">
        <f>IF(OR(CT291="",AND(CT291=CT290,CT291=CT292)),NA(), CT291)</f>
        <v>0</v>
      </c>
      <c r="CU413">
        <f>IF(ISNA(CV413),NA(),CU291)</f>
        <v>0</v>
      </c>
      <c r="CV413">
        <f>IF(OR(CV291="",AND(CV291=CV290,CV291=CV292)),NA(), CV291)</f>
        <v>0</v>
      </c>
      <c r="CW413">
        <f>IF(ISNA(CX413),NA(),CW291)</f>
        <v>0</v>
      </c>
      <c r="CX413">
        <f>IF(OR(CX291="",AND(CX291=CX290,CX291=CX292)),NA(), CX291)</f>
        <v>0</v>
      </c>
      <c r="CY413">
        <f>IF(ISNA(CZ413),NA(),CY291)</f>
        <v>0</v>
      </c>
      <c r="CZ413">
        <f>IF(OR(CZ291="",AND(CZ291=CZ290,CZ291=CZ292)),NA(), CZ291)</f>
        <v>0</v>
      </c>
      <c r="DA413">
        <f>IF(ISNA(DB413),NA(),DA291)</f>
        <v>0</v>
      </c>
      <c r="DB413">
        <f>IF(OR(DB291="",AND(DB291=DB290,DB291=DB292)),NA(), DB291)</f>
        <v>0</v>
      </c>
      <c r="DC413">
        <f>IF(ISNA(DD413),NA(),DC291)</f>
        <v>0</v>
      </c>
      <c r="DD413">
        <f>IF(OR(DD291="",AND(DD291=DD290,DD291=DD292)),NA(), DD291)</f>
        <v>0</v>
      </c>
      <c r="DE413">
        <f>IF(ISNA(DF413),NA(),DE291)</f>
        <v>0</v>
      </c>
      <c r="DF413">
        <f>IF(OR(DF291="",AND(DF291=DF290,DF291=DF292)),NA(), DF291)</f>
        <v>0</v>
      </c>
      <c r="DG413">
        <f>IF(ISNA(DH413),NA(),DG291)</f>
        <v>0</v>
      </c>
      <c r="DH413">
        <f>IF(OR(DH291="",AND(DH291=DH290,DH291=DH292)),NA(), DH291)</f>
        <v>0</v>
      </c>
      <c r="DI413">
        <f>IF(ISNA(DJ413),NA(),DI291)</f>
        <v>0</v>
      </c>
      <c r="DJ413">
        <f>IF(OR(DJ291="",AND(DJ291=DJ290,DJ291=DJ292)),NA(), DJ291)</f>
        <v>0</v>
      </c>
      <c r="DK413">
        <f>IF(ISNA(DL413),NA(),DK291)</f>
        <v>0</v>
      </c>
      <c r="DL413">
        <f>IF(OR(DL291="",AND(DL291=DL290,DL291=DL292)),NA(), DL291)</f>
        <v>0</v>
      </c>
      <c r="DM413">
        <f>IF(ISNA(DN413),NA(),DM291)</f>
        <v>0</v>
      </c>
      <c r="DN413">
        <f>IF(OR(DN291="",AND(DN291=DN290,DN291=DN292)),NA(), DN291)</f>
        <v>0</v>
      </c>
      <c r="DO413">
        <f>IF(ISNA(DP413),NA(),DO291)</f>
        <v>0</v>
      </c>
      <c r="DP413">
        <f>IF(OR(DP291="",AND(DP291=DP290,DP291=DP292)),NA(), DP291)</f>
        <v>0</v>
      </c>
      <c r="DQ413">
        <f>IF(ISNA(DR413),NA(),DQ291)</f>
        <v>0</v>
      </c>
      <c r="DR413">
        <f>IF(OR(DR291="",AND(DR291=DR290,DR291=DR292)),NA(), DR291)</f>
        <v>0</v>
      </c>
      <c r="DS413">
        <f>IF(ISNA(DT413),NA(),DS291)</f>
        <v>0</v>
      </c>
      <c r="DT413">
        <f>IF(OR(DT291="",AND(DT291=DT290,DT291=DT292)),NA(), DT291)</f>
        <v>0</v>
      </c>
      <c r="DU413">
        <f>IF(ISNA(DV413),NA(),DU291)</f>
        <v>0</v>
      </c>
      <c r="DV413">
        <f>IF(OR(DV291="",AND(DV291=DV290,DV291=DV292)),NA(), DV291)</f>
        <v>0</v>
      </c>
      <c r="DW413">
        <f>IF(ISNA(DX413),NA(),DW291)</f>
        <v>0</v>
      </c>
      <c r="DX413">
        <f>IF(OR(DX291="",AND(DX291=DX290,DX291=DX292)),NA(), DX291)</f>
        <v>0</v>
      </c>
      <c r="DY413">
        <f>IF(ISNA(DZ413),NA(),DY291)</f>
        <v>0</v>
      </c>
      <c r="DZ413">
        <f>IF(OR(DZ291="",AND(DZ291=DZ290,DZ291=DZ292)),NA(), DZ291)</f>
        <v>0</v>
      </c>
      <c r="EA413">
        <f>IF(ISNA(EB413),NA(),EA291)</f>
        <v>0</v>
      </c>
      <c r="EB413">
        <f>IF(OR(EB291="",AND(EB291=EB290,EB291=EB292)),NA(), EB291)</f>
        <v>0</v>
      </c>
      <c r="EC413">
        <f>IF(ISNA(ED413),NA(),EC291)</f>
        <v>0</v>
      </c>
      <c r="ED413">
        <f>IF(OR(ED291="",AND(ED291=ED290,ED291=ED292)),NA(), ED291)</f>
        <v>0</v>
      </c>
      <c r="EE413">
        <f>IF(ISNA(EF413),NA(),EE291)</f>
        <v>0</v>
      </c>
      <c r="EF413">
        <f>IF(OR(EF291="",AND(EF291=EF290,EF291=EF292)),NA(), EF291)</f>
        <v>0</v>
      </c>
      <c r="EI413">
        <f>IF(ISNA(EJ413),NA(),EI291)</f>
        <v>0</v>
      </c>
      <c r="EJ413">
        <f>IF(OR(EJ291="",AND(EJ291=EJ290,EJ291=EJ292)),NA(), EJ291)</f>
        <v>0</v>
      </c>
      <c r="EK413">
        <f>IF(ISNA(EL413),NA(),EK291)</f>
        <v>0</v>
      </c>
      <c r="EL413">
        <f>IF(OR(EL291="",AND(EL291=EL290,EL291=EL292)),NA(), EL291)</f>
        <v>0</v>
      </c>
      <c r="EM413">
        <f>IF(ISNA(EN413),NA(),EM291)</f>
        <v>0</v>
      </c>
      <c r="EN413">
        <f>IF(OR(EN291="",AND(EN291=EN290,EN291=EN292)),NA(), EN291)</f>
        <v>0</v>
      </c>
      <c r="EO413">
        <f>IF(ISNA(EP413),NA(),EO291)</f>
        <v>0</v>
      </c>
      <c r="EP413">
        <f>IF(OR(EP291="",AND(EP291=EP290,EP291=EP292)),NA(), EP291)</f>
        <v>0</v>
      </c>
      <c r="EQ413">
        <f>IF(ISNA(ER413),NA(),EQ291)</f>
        <v>0</v>
      </c>
      <c r="ER413">
        <f>IF(OR(ER291="",AND(ER291=ER290,ER291=ER292)),NA(), ER291)</f>
        <v>0</v>
      </c>
      <c r="ES413">
        <f>IF(ISNA(ET413),NA(),ES291)</f>
        <v>0</v>
      </c>
      <c r="ET413">
        <f>IF(OR(ET291="",AND(ET291=ET290,ET291=ET292)),NA(), ET291)</f>
        <v>0</v>
      </c>
      <c r="EU413">
        <f>IF(ISNA(EV413),NA(),EU291)</f>
        <v>0</v>
      </c>
      <c r="EV413">
        <f>IF(OR(EV291="",AND(EV291=EV290,EV291=EV292)),NA(), EV291)</f>
        <v>0</v>
      </c>
      <c r="EW413">
        <f>IF(ISNA(EX413),NA(),EW291)</f>
        <v>0</v>
      </c>
      <c r="EX413">
        <f>IF(OR(EX291="",AND(EX291=EX290,EX291=EX292)),NA(), EX291)</f>
        <v>0</v>
      </c>
      <c r="EY413">
        <f>IF(ISNA(EZ413),NA(),EY291)</f>
        <v>0</v>
      </c>
      <c r="EZ413">
        <f>IF(OR(EZ291="",AND(EZ291=EZ290,EZ291=EZ292)),NA(), EZ291)</f>
        <v>0</v>
      </c>
      <c r="FA413">
        <f>IF(ISNA(FB413),NA(),FA291)</f>
        <v>0</v>
      </c>
      <c r="FB413">
        <f>IF(OR(FB291="",AND(FB291=FB290,FB291=FB292)),NA(), FB291)</f>
        <v>0</v>
      </c>
      <c r="FC413">
        <f>IF(ISNA(FD413),NA(),FC291)</f>
        <v>0</v>
      </c>
      <c r="FD413">
        <f>IF(OR(FD291="",AND(FD291=FD290,FD291=FD292)),NA(), FD291)</f>
        <v>0</v>
      </c>
      <c r="FE413">
        <f>IF(ISNA(FF413),NA(),FE291)</f>
        <v>0</v>
      </c>
      <c r="FF413">
        <f>IF(OR(FF291="",AND(FF291=FF290,FF291=FF292)),NA(), FF291)</f>
        <v>0</v>
      </c>
      <c r="FG413">
        <f>IF(ISNA(FH413),NA(),FG291)</f>
        <v>0</v>
      </c>
      <c r="FH413">
        <f>IF(OR(FH291="",AND(FH291=FH290,FH291=FH292)),NA(), FH291)</f>
        <v>0</v>
      </c>
      <c r="FI413">
        <f>IF(ISNA(FJ413),NA(),FI291)</f>
        <v>0</v>
      </c>
      <c r="FJ413">
        <f>IF(OR(FJ291="",AND(FJ291=FJ290,FJ291=FJ292)),NA(), FJ291)</f>
        <v>0</v>
      </c>
      <c r="FK413">
        <f>IF(ISNA(FL413),NA(),FK291)</f>
        <v>0</v>
      </c>
      <c r="FL413">
        <f>IF(OR(FL291="",AND(FL291=FL290,FL291=FL292)),NA(), FL291)</f>
        <v>0</v>
      </c>
      <c r="FM413">
        <f>IF(ISNA(FN413),NA(),FM291)</f>
        <v>0</v>
      </c>
      <c r="FN413">
        <f>IF(OR(FN291="",AND(FN291=FN290,FN291=FN292)),NA(), FN291)</f>
        <v>0</v>
      </c>
      <c r="FO413">
        <f>IF(ISNA(FP413),NA(),FO291)</f>
        <v>0</v>
      </c>
      <c r="FP413">
        <f>IF(OR(FP291="",AND(FP291=FP290,FP291=FP292)),NA(), FP291)</f>
        <v>0</v>
      </c>
      <c r="FQ413">
        <f>IF(ISNA(FR413),NA(),FQ291)</f>
        <v>0</v>
      </c>
      <c r="FR413">
        <f>IF(OR(FR291="",AND(FR291=FR290,FR291=FR292)),NA(), FR291)</f>
        <v>0</v>
      </c>
      <c r="FS413">
        <f>IF(ISNA(FT413),NA(),FS291)</f>
        <v>0</v>
      </c>
      <c r="FT413">
        <f>IF(OR(FT291="",AND(FT291=FT290,FT291=FT292)),NA(), FT291)</f>
        <v>0</v>
      </c>
      <c r="FU413">
        <f>IF(ISNA(FV413),NA(),FU291)</f>
        <v>0</v>
      </c>
      <c r="FV413">
        <f>IF(OR(FV291="",AND(FV291=FV290,FV291=FV292)),NA(), FV291)</f>
        <v>0</v>
      </c>
      <c r="FW413">
        <f>IF(ISNA(FX413),NA(),FW291)</f>
        <v>0</v>
      </c>
      <c r="FX413">
        <f>IF(OR(FX291="",AND(FX291=FX290,FX291=FX292)),NA(), FX291)</f>
        <v>0</v>
      </c>
      <c r="FY413">
        <f>IF(ISNA(FZ413),NA(),FY291)</f>
        <v>0</v>
      </c>
      <c r="FZ413">
        <f>IF(OR(FZ291="",AND(FZ291=FZ290,FZ291=FZ292)),NA(), FZ291)</f>
        <v>0</v>
      </c>
      <c r="GA413">
        <f>IF(ISNA(GB413),NA(),GA291)</f>
        <v>0</v>
      </c>
      <c r="GB413">
        <f>IF(OR(GB291="",AND(GB291=GB290,GB291=GB292)),NA(), GB291)</f>
        <v>0</v>
      </c>
      <c r="GC413">
        <f>IF(ISNA(GD413),NA(),GC291)</f>
        <v>0</v>
      </c>
      <c r="GD413">
        <f>IF(OR(GD291="",AND(GD291=GD290,GD291=GD292)),NA(), GD291)</f>
        <v>0</v>
      </c>
      <c r="GE413">
        <f>IF(ISNA(GF413),NA(),GE291)</f>
        <v>0</v>
      </c>
      <c r="GF413">
        <f>IF(OR(GF291="",AND(GF291=GF290,GF291=GF292)),NA(), GF291)</f>
        <v>0</v>
      </c>
      <c r="GG413">
        <f>IF(ISNA(GH413),NA(),GG291)</f>
        <v>0</v>
      </c>
      <c r="GH413">
        <f>IF(OR(GH291="",AND(GH291=GH290,GH291=GH292)),NA(), GH291)</f>
        <v>0</v>
      </c>
      <c r="GI413">
        <f>IF(ISNA(GJ413),NA(),GI291)</f>
        <v>0</v>
      </c>
      <c r="GJ413">
        <f>IF(OR(GJ291="",AND(GJ291=GJ290,GJ291=GJ292)),NA(), GJ291)</f>
        <v>0</v>
      </c>
      <c r="GK413">
        <f>IF(ISNA(GL413),NA(),GK291)</f>
        <v>0</v>
      </c>
      <c r="GL413">
        <f>IF(OR(GL291="",AND(GL291=GL290,GL291=GL292)),NA(), GL291)</f>
        <v>0</v>
      </c>
      <c r="GM413">
        <f>IF(ISNA(GN413),NA(),GM291)</f>
        <v>0</v>
      </c>
      <c r="GN413">
        <f>IF(OR(GN291="",AND(GN291=GN290,GN291=GN292)),NA(), GN291)</f>
        <v>0</v>
      </c>
      <c r="GO413">
        <f>IF(ISNA(GP413),NA(),GO291)</f>
        <v>0</v>
      </c>
      <c r="GP413">
        <f>IF(OR(GP291="",AND(GP291=GP290,GP291=GP292)),NA(), GP291)</f>
        <v>0</v>
      </c>
      <c r="GQ413">
        <f>IF(ISNA(GR413),NA(),GQ291)</f>
        <v>0</v>
      </c>
      <c r="GR413">
        <f>IF(OR(GR291="",AND(GR291=GR290,GR291=GR292)),NA(), GR291)</f>
        <v>0</v>
      </c>
      <c r="GS413">
        <f>IF(ISNA(GT413),NA(),GS291)</f>
        <v>0</v>
      </c>
      <c r="GT413">
        <f>IF(OR(GT291="",AND(GT291=GT290,GT291=GT292)),NA(), GT291)</f>
        <v>0</v>
      </c>
      <c r="GU413">
        <f>IF(ISNA(GV413),NA(),GU291)</f>
        <v>0</v>
      </c>
      <c r="GV413">
        <f>IF(OR(GV291="",AND(GV291=GV290,GV291=GV292)),NA(), GV291)</f>
        <v>0</v>
      </c>
      <c r="GW413">
        <f>IF(ISNA(GX413),NA(),GW291)</f>
        <v>0</v>
      </c>
      <c r="GX413">
        <f>IF(OR(GX291="",AND(GX291=GX290,GX291=GX292)),NA(), GX291)</f>
        <v>0</v>
      </c>
      <c r="GY413">
        <f>IF(ISNA(GZ413),NA(),GY291)</f>
        <v>0</v>
      </c>
      <c r="GZ413">
        <f>IF(OR(GZ291="",AND(GZ291=GZ290,GZ291=GZ292)),NA(), GZ291)</f>
        <v>0</v>
      </c>
      <c r="HA413">
        <f>IF(ISNA(HB413),NA(),HA291)</f>
        <v>0</v>
      </c>
      <c r="HB413">
        <f>IF(OR(HB291="",AND(HB291=HB290,HB291=HB292)),NA(), HB291)</f>
        <v>0</v>
      </c>
      <c r="HC413">
        <f>IF(ISNA(HD413),NA(),HC291)</f>
        <v>0</v>
      </c>
      <c r="HD413">
        <f>IF(OR(HD291="",AND(HD291=HD290,HD291=HD292)),NA(), HD291)</f>
        <v>0</v>
      </c>
      <c r="HE413">
        <f>IF(ISNA(HF413),NA(),HE291)</f>
        <v>0</v>
      </c>
      <c r="HF413">
        <f>IF(OR(HF291="",AND(HF291=HF290,HF291=HF292)),NA(), HF291)</f>
        <v>0</v>
      </c>
      <c r="HG413">
        <f>IF(ISNA(HH413),NA(),HG291)</f>
        <v>0</v>
      </c>
      <c r="HH413">
        <f>IF(OR(HH291="",AND(HH291=HH290,HH291=HH292)),NA(), HH291)</f>
        <v>0</v>
      </c>
      <c r="HI413">
        <f>IF(ISNA(HJ413),NA(),HI291)</f>
        <v>0</v>
      </c>
      <c r="HJ413">
        <f>IF(OR(HJ291="",AND(HJ291=HJ290,HJ291=HJ292)),NA(), HJ291)</f>
        <v>0</v>
      </c>
      <c r="HK413">
        <f>IF(ISNA(HL413),NA(),HK291)</f>
        <v>0</v>
      </c>
      <c r="HL413">
        <f>IF(OR(HL291="",AND(HL291=HL290,HL291=HL292)),NA(), HL291)</f>
        <v>0</v>
      </c>
      <c r="HM413">
        <f>IF(ISNA(HN413),NA(),HM291)</f>
        <v>0</v>
      </c>
      <c r="HN413">
        <f>IF(OR(HN291="",AND(HN291=HN290,HN291=HN292)),NA(), HN291)</f>
        <v>0</v>
      </c>
      <c r="HO413">
        <f>IF(ISNA(HP413),NA(),HO291)</f>
        <v>0</v>
      </c>
      <c r="HP413">
        <f>IF(OR(HP291="",AND(HP291=HP290,HP291=HP292)),NA(), HP291)</f>
        <v>0</v>
      </c>
      <c r="HQ413">
        <f>IF(ISNA(HR413),NA(),HQ291)</f>
        <v>0</v>
      </c>
      <c r="HR413">
        <f>IF(OR(HR291="",AND(HR291=HR290,HR291=HR292)),NA(), HR291)</f>
        <v>0</v>
      </c>
      <c r="HS413">
        <f>IF(ISNA(HT413),NA(),HS291)</f>
        <v>0</v>
      </c>
      <c r="HT413">
        <f>IF(OR(HT291="",AND(HT291=HT290,HT291=HT292)),NA(), HT291)</f>
        <v>0</v>
      </c>
      <c r="HU413">
        <f>IF(ISNA(HV413),NA(),HU291)</f>
        <v>0</v>
      </c>
      <c r="HV413">
        <f>IF(OR(HV291="",AND(HV291=HV290,HV291=HV292)),NA(), HV291)</f>
        <v>0</v>
      </c>
      <c r="HW413">
        <f>IF(ISNA(HX413),NA(),HW291)</f>
        <v>0</v>
      </c>
      <c r="HX413">
        <f>IF(OR(HX291="",AND(HX291=HX290,HX291=HX292)),NA(), HX291)</f>
        <v>0</v>
      </c>
      <c r="HY413">
        <f>IF(ISNA(HZ413),NA(),HY291)</f>
        <v>0</v>
      </c>
      <c r="HZ413">
        <f>IF(OR(HZ291="",AND(HZ291=HZ290,HZ291=HZ292)),NA(), HZ291)</f>
        <v>0</v>
      </c>
      <c r="IA413">
        <f>IF(ISNA(IB413),NA(),IA291)</f>
        <v>0</v>
      </c>
      <c r="IB413">
        <f>IF(OR(IB291="",AND(IB291=IB290,IB291=IB292)),NA(), IB291)</f>
        <v>0</v>
      </c>
      <c r="IC413">
        <f>IF(ISNA(ID413),NA(),IC291)</f>
        <v>0</v>
      </c>
      <c r="ID413">
        <f>IF(OR(ID291="",AND(ID291=ID290,ID291=ID292)),NA(), ID291)</f>
        <v>0</v>
      </c>
      <c r="IE413">
        <f>IF(ISNA(IF413),NA(),IE291)</f>
        <v>0</v>
      </c>
      <c r="IF413">
        <f>IF(OR(IF291="",AND(IF291=IF290,IF291=IF292)),NA(), IF291)</f>
        <v>0</v>
      </c>
      <c r="IG413">
        <f>IF(ISNA(IH413),NA(),IG291)</f>
        <v>0</v>
      </c>
      <c r="IH413">
        <f>IF(OR(IH291="",AND(IH291=IH290,IH291=IH292)),NA(), IH291)</f>
        <v>0</v>
      </c>
      <c r="II413">
        <f>IF(ISNA(IJ413),NA(),II291)</f>
        <v>0</v>
      </c>
      <c r="IJ413">
        <f>IF(OR(IJ291="",AND(IJ291=IJ290,IJ291=IJ292)),NA(), IJ291)</f>
        <v>0</v>
      </c>
      <c r="IK413">
        <f>IF(ISNA(IL413),NA(),IK291)</f>
        <v>0</v>
      </c>
      <c r="IL413">
        <f>IF(OR(IL291="",AND(IL291=IL290,IL291=IL292)),NA(), IL291)</f>
        <v>0</v>
      </c>
      <c r="IM413">
        <f>IF(ISNA(IN413),NA(),IM291)</f>
        <v>0</v>
      </c>
      <c r="IN413">
        <f>IF(OR(IN291="",AND(IN291=IN290,IN291=IN292)),NA(), IN291)</f>
        <v>0</v>
      </c>
      <c r="IO413">
        <f>IF(ISNA(IP413),NA(),IO291)</f>
        <v>0</v>
      </c>
      <c r="IP413">
        <f>IF(OR(IP291="",AND(IP291=IP290,IP291=IP292)),NA(), IP291)</f>
        <v>0</v>
      </c>
      <c r="IQ413">
        <f>IF(ISNA(IR413),NA(),IQ291)</f>
        <v>0</v>
      </c>
      <c r="IR413">
        <f>IF(OR(IR291="",AND(IR291=IR290,IR291=IR292)),NA(), IR291)</f>
        <v>0</v>
      </c>
      <c r="IS413">
        <f>IF(ISNA(IT413),NA(),IS291)</f>
        <v>0</v>
      </c>
      <c r="IT413">
        <f>IF(OR(IT291="",AND(IT291=IT290,IT291=IT292)),NA(), IT291)</f>
        <v>0</v>
      </c>
      <c r="IU413">
        <f>IF(ISNA(IV413),NA(),IU291)</f>
        <v>0</v>
      </c>
      <c r="IV413">
        <f>IF(OR(IV291="",AND(IV291=IV290,IV291=IV292)),NA(), IV291)</f>
        <v>0</v>
      </c>
      <c r="IW413">
        <f>IF(ISNA(IX413),NA(),IW291)</f>
        <v>0</v>
      </c>
      <c r="IX413">
        <f>IF(OR(IX291="",AND(IX291=IX290,IX291=IX292)),NA(), IX291)</f>
        <v>0</v>
      </c>
      <c r="IY413">
        <f>IF(ISNA(IZ413),NA(),IY291)</f>
        <v>0</v>
      </c>
      <c r="IZ413">
        <f>IF(OR(IZ291="",AND(IZ291=IZ290,IZ291=IZ292)),NA(), IZ291)</f>
        <v>0</v>
      </c>
      <c r="JA413">
        <f>IF(ISNA(JB413),NA(),JA291)</f>
        <v>0</v>
      </c>
      <c r="JB413">
        <f>IF(OR(JB291="",AND(JB291=JB290,JB291=JB292)),NA(), JB291)</f>
        <v>0</v>
      </c>
      <c r="JC413">
        <f>IF(ISNA(JD413),NA(),JC291)</f>
        <v>0</v>
      </c>
      <c r="JD413">
        <f>IF(OR(JD291="",AND(JD291=JD290,JD291=JD292)),NA(), JD291)</f>
        <v>0</v>
      </c>
      <c r="JE413">
        <f>IF(ISNA(JF413),NA(),JE291)</f>
        <v>0</v>
      </c>
      <c r="JF413">
        <f>IF(OR(JF291="",AND(JF291=JF290,JF291=JF292)),NA(), JF291)</f>
        <v>0</v>
      </c>
      <c r="JG413">
        <f>IF(ISNA(JH413),NA(),JG291)</f>
        <v>0</v>
      </c>
      <c r="JH413">
        <f>IF(OR(JH291="",AND(JH291=JH290,JH291=JH292)),NA(), JH291)</f>
        <v>0</v>
      </c>
      <c r="JI413">
        <f>IF(ISNA(JJ413),NA(),JI291)</f>
        <v>0</v>
      </c>
      <c r="JJ413">
        <f>IF(OR(JJ291="",AND(JJ291=JJ290,JJ291=JJ292)),NA(), JJ291)</f>
        <v>0</v>
      </c>
    </row>
    <row r="414" spans="5:270">
      <c r="E414">
        <f>IF(ISNA(F414),NA(),E292)</f>
        <v>0</v>
      </c>
      <c r="F414">
        <f>IF(OR(F292="",AND(F292=F291,F292=F293)),NA(), F292)</f>
        <v>0</v>
      </c>
      <c r="G414">
        <f>IF(ISNA(H414),NA(),G292)</f>
        <v>0</v>
      </c>
      <c r="H414">
        <f>IF(OR(H292="",AND(H292=H291,H292=H293)),NA(), H292)</f>
        <v>0</v>
      </c>
      <c r="I414">
        <f>IF(ISNA(J414),NA(),I292)</f>
        <v>0</v>
      </c>
      <c r="J414">
        <f>IF(OR(J292="",AND(J292=J291,J292=J293)),NA(), J292)</f>
        <v>0</v>
      </c>
      <c r="K414">
        <f>IF(ISNA(L414),NA(),K292)</f>
        <v>0</v>
      </c>
      <c r="L414">
        <f>IF(OR(L292="",AND(L292=L291,L292=L293)),NA(), L292)</f>
        <v>0</v>
      </c>
      <c r="M414">
        <f>IF(ISNA(N414),NA(),M292)</f>
        <v>0</v>
      </c>
      <c r="N414">
        <f>IF(OR(N292="",AND(N292=N291,N292=N293)),NA(), N292)</f>
        <v>0</v>
      </c>
      <c r="O414">
        <f>IF(ISNA(P414),NA(),O292)</f>
        <v>0</v>
      </c>
      <c r="P414">
        <f>IF(OR(P292="",AND(P292=P291,P292=P293)),NA(), P292)</f>
        <v>0</v>
      </c>
      <c r="Q414">
        <f>IF(ISNA(R414),NA(),Q292)</f>
        <v>0</v>
      </c>
      <c r="R414">
        <f>IF(OR(R292="",AND(R292=R291,R292=R293)),NA(), R292)</f>
        <v>0</v>
      </c>
      <c r="S414">
        <f>IF(ISNA(T414),NA(),S292)</f>
        <v>0</v>
      </c>
      <c r="T414">
        <f>IF(OR(T292="",AND(T292=T291,T292=T293)),NA(), T292)</f>
        <v>0</v>
      </c>
      <c r="U414">
        <f>IF(ISNA(V414),NA(),U292)</f>
        <v>0</v>
      </c>
      <c r="V414">
        <f>IF(OR(V292="",AND(V292=V291,V292=V293)),NA(), V292)</f>
        <v>0</v>
      </c>
      <c r="W414">
        <f>IF(ISNA(X414),NA(),W292)</f>
        <v>0</v>
      </c>
      <c r="X414">
        <f>IF(OR(X292="",AND(X292=X291,X292=X293)),NA(), X292)</f>
        <v>0</v>
      </c>
      <c r="Y414">
        <f>IF(ISNA(Z414),NA(),Y292)</f>
        <v>0</v>
      </c>
      <c r="Z414">
        <f>IF(OR(Z292="",AND(Z292=Z291,Z292=Z293)),NA(), Z292)</f>
        <v>0</v>
      </c>
      <c r="AA414">
        <f>IF(ISNA(AB414),NA(),AA292)</f>
        <v>0</v>
      </c>
      <c r="AB414">
        <f>IF(OR(AB292="",AND(AB292=AB291,AB292=AB293)),NA(), AB292)</f>
        <v>0</v>
      </c>
      <c r="AC414">
        <f>IF(ISNA(AD414),NA(),AC292)</f>
        <v>0</v>
      </c>
      <c r="AD414">
        <f>IF(OR(AD292="",AND(AD292=AD291,AD292=AD293)),NA(), AD292)</f>
        <v>0</v>
      </c>
      <c r="AE414">
        <f>IF(ISNA(AF414),NA(),AE292)</f>
        <v>0</v>
      </c>
      <c r="AF414">
        <f>IF(OR(AF292="",AND(AF292=AF291,AF292=AF293)),NA(), AF292)</f>
        <v>0</v>
      </c>
      <c r="AG414">
        <f>IF(ISNA(AH414),NA(),AG292)</f>
        <v>0</v>
      </c>
      <c r="AH414">
        <f>IF(OR(AH292="",AND(AH292=AH291,AH292=AH293)),NA(), AH292)</f>
        <v>0</v>
      </c>
      <c r="AI414">
        <f>IF(ISNA(AJ414),NA(),AI292)</f>
        <v>0</v>
      </c>
      <c r="AJ414">
        <f>IF(OR(AJ292="",AND(AJ292=AJ291,AJ292=AJ293)),NA(), AJ292)</f>
        <v>0</v>
      </c>
      <c r="AK414">
        <f>IF(ISNA(AL414),NA(),AK292)</f>
        <v>0</v>
      </c>
      <c r="AL414">
        <f>IF(OR(AL292="",AND(AL292=AL291,AL292=AL293)),NA(), AL292)</f>
        <v>0</v>
      </c>
      <c r="AM414">
        <f>IF(ISNA(AN414),NA(),AM292)</f>
        <v>0</v>
      </c>
      <c r="AN414">
        <f>IF(OR(AN292="",AND(AN292=AN291,AN292=AN293)),NA(), AN292)</f>
        <v>0</v>
      </c>
      <c r="AO414">
        <f>IF(ISNA(AP414),NA(),AO292)</f>
        <v>0</v>
      </c>
      <c r="AP414">
        <f>IF(OR(AP292="",AND(AP292=AP291,AP292=AP293)),NA(), AP292)</f>
        <v>0</v>
      </c>
      <c r="AQ414">
        <f>IF(ISNA(AR414),NA(),AQ292)</f>
        <v>0</v>
      </c>
      <c r="AR414">
        <f>IF(OR(AR292="",AND(AR292=AR291,AR292=AR293)),NA(), AR292)</f>
        <v>0</v>
      </c>
      <c r="AS414">
        <f>IF(ISNA(AT414),NA(),AS292)</f>
        <v>0</v>
      </c>
      <c r="AT414">
        <f>IF(OR(AT292="",AND(AT292=AT291,AT292=AT293)),NA(), AT292)</f>
        <v>0</v>
      </c>
      <c r="AU414">
        <f>IF(ISNA(AV414),NA(),AU292)</f>
        <v>0</v>
      </c>
      <c r="AV414">
        <f>IF(OR(AV292="",AND(AV292=AV291,AV292=AV293)),NA(), AV292)</f>
        <v>0</v>
      </c>
      <c r="AW414">
        <f>IF(ISNA(AX414),NA(),AW292)</f>
        <v>0</v>
      </c>
      <c r="AX414">
        <f>IF(OR(AX292="",AND(AX292=AX291,AX292=AX293)),NA(), AX292)</f>
        <v>0</v>
      </c>
      <c r="AY414">
        <f>IF(ISNA(AZ414),NA(),AY292)</f>
        <v>0</v>
      </c>
      <c r="AZ414">
        <f>IF(OR(AZ292="",AND(AZ292=AZ291,AZ292=AZ293)),NA(), AZ292)</f>
        <v>0</v>
      </c>
      <c r="BA414">
        <f>IF(ISNA(BB414),NA(),BA292)</f>
        <v>0</v>
      </c>
      <c r="BB414">
        <f>IF(OR(BB292="",AND(BB292=BB291,BB292=BB293)),NA(), BB292)</f>
        <v>0</v>
      </c>
      <c r="BC414">
        <f>IF(ISNA(BD414),NA(),BC292)</f>
        <v>0</v>
      </c>
      <c r="BD414">
        <f>IF(OR(BD292="",AND(BD292=BD291,BD292=BD293)),NA(), BD292)</f>
        <v>0</v>
      </c>
      <c r="BE414">
        <f>IF(ISNA(BF414),NA(),BE292)</f>
        <v>0</v>
      </c>
      <c r="BF414">
        <f>IF(OR(BF292="",AND(BF292=BF291,BF292=BF293)),NA(), BF292)</f>
        <v>0</v>
      </c>
      <c r="BG414">
        <f>IF(ISNA(BH414),NA(),BG292)</f>
        <v>0</v>
      </c>
      <c r="BH414">
        <f>IF(OR(BH292="",AND(BH292=BH291,BH292=BH293)),NA(), BH292)</f>
        <v>0</v>
      </c>
      <c r="BI414">
        <f>IF(ISNA(BJ414),NA(),BI292)</f>
        <v>0</v>
      </c>
      <c r="BJ414">
        <f>IF(OR(BJ292="",AND(BJ292=BJ291,BJ292=BJ293)),NA(), BJ292)</f>
        <v>0</v>
      </c>
      <c r="BK414">
        <f>IF(ISNA(BL414),NA(),BK292)</f>
        <v>0</v>
      </c>
      <c r="BL414">
        <f>IF(OR(BL292="",AND(BL292=BL291,BL292=BL293)),NA(), BL292)</f>
        <v>0</v>
      </c>
      <c r="BM414">
        <f>IF(ISNA(BN414),NA(),BM292)</f>
        <v>0</v>
      </c>
      <c r="BN414">
        <f>IF(OR(BN292="",AND(BN292=BN291,BN292=BN293)),NA(), BN292)</f>
        <v>0</v>
      </c>
      <c r="BO414">
        <f>IF(ISNA(BP414),NA(),BO292)</f>
        <v>0</v>
      </c>
      <c r="BP414">
        <f>IF(OR(BP292="",AND(BP292=BP291,BP292=BP293)),NA(), BP292)</f>
        <v>0</v>
      </c>
      <c r="BQ414">
        <f>IF(ISNA(BR414),NA(),BQ292)</f>
        <v>0</v>
      </c>
      <c r="BR414">
        <f>IF(OR(BR292="",AND(BR292=BR291,BR292=BR293)),NA(), BR292)</f>
        <v>0</v>
      </c>
      <c r="BS414">
        <f>IF(ISNA(BT414),NA(),BS292)</f>
        <v>0</v>
      </c>
      <c r="BT414">
        <f>IF(OR(BT292="",AND(BT292=BT291,BT292=BT293)),NA(), BT292)</f>
        <v>0</v>
      </c>
      <c r="BU414">
        <f>IF(ISNA(BV414),NA(),BU292)</f>
        <v>0</v>
      </c>
      <c r="BV414">
        <f>IF(OR(BV292="",AND(BV292=BV291,BV292=BV293)),NA(), BV292)</f>
        <v>0</v>
      </c>
      <c r="BW414">
        <f>IF(ISNA(BX414),NA(),BW292)</f>
        <v>0</v>
      </c>
      <c r="BX414">
        <f>IF(OR(BX292="",AND(BX292=BX291,BX292=BX293)),NA(), BX292)</f>
        <v>0</v>
      </c>
      <c r="BY414">
        <f>IF(ISNA(BZ414),NA(),BY292)</f>
        <v>0</v>
      </c>
      <c r="BZ414">
        <f>IF(OR(BZ292="",AND(BZ292=BZ291,BZ292=BZ293)),NA(), BZ292)</f>
        <v>0</v>
      </c>
      <c r="CA414">
        <f>IF(ISNA(CB414),NA(),CA292)</f>
        <v>0</v>
      </c>
      <c r="CB414">
        <f>IF(OR(CB292="",AND(CB292=CB291,CB292=CB293)),NA(), CB292)</f>
        <v>0</v>
      </c>
      <c r="CC414">
        <f>IF(ISNA(CD414),NA(),CC292)</f>
        <v>0</v>
      </c>
      <c r="CD414">
        <f>IF(OR(CD292="",AND(CD292=CD291,CD292=CD293)),NA(), CD292)</f>
        <v>0</v>
      </c>
      <c r="CE414">
        <f>IF(ISNA(CF414),NA(),CE292)</f>
        <v>0</v>
      </c>
      <c r="CF414">
        <f>IF(OR(CF292="",AND(CF292=CF291,CF292=CF293)),NA(), CF292)</f>
        <v>0</v>
      </c>
      <c r="CG414">
        <f>IF(ISNA(CH414),NA(),CG292)</f>
        <v>0</v>
      </c>
      <c r="CH414">
        <f>IF(OR(CH292="",AND(CH292=CH291,CH292=CH293)),NA(), CH292)</f>
        <v>0</v>
      </c>
      <c r="CI414">
        <f>IF(ISNA(CJ414),NA(),CI292)</f>
        <v>0</v>
      </c>
      <c r="CJ414">
        <f>IF(OR(CJ292="",AND(CJ292=CJ291,CJ292=CJ293)),NA(), CJ292)</f>
        <v>0</v>
      </c>
      <c r="CK414">
        <f>IF(ISNA(CL414),NA(),CK292)</f>
        <v>0</v>
      </c>
      <c r="CL414">
        <f>IF(OR(CL292="",AND(CL292=CL291,CL292=CL293)),NA(), CL292)</f>
        <v>0</v>
      </c>
      <c r="CM414">
        <f>IF(ISNA(CN414),NA(),CM292)</f>
        <v>0</v>
      </c>
      <c r="CN414">
        <f>IF(OR(CN292="",AND(CN292=CN291,CN292=CN293)),NA(), CN292)</f>
        <v>0</v>
      </c>
      <c r="CO414">
        <f>IF(ISNA(CP414),NA(),CO292)</f>
        <v>0</v>
      </c>
      <c r="CP414">
        <f>IF(OR(CP292="",AND(CP292=CP291,CP292=CP293)),NA(), CP292)</f>
        <v>0</v>
      </c>
      <c r="CQ414">
        <f>IF(ISNA(CR414),NA(),CQ292)</f>
        <v>0</v>
      </c>
      <c r="CR414">
        <f>IF(OR(CR292="",AND(CR292=CR291,CR292=CR293)),NA(), CR292)</f>
        <v>0</v>
      </c>
      <c r="CS414">
        <f>IF(ISNA(CT414),NA(),CS292)</f>
        <v>0</v>
      </c>
      <c r="CT414">
        <f>IF(OR(CT292="",AND(CT292=CT291,CT292=CT293)),NA(), CT292)</f>
        <v>0</v>
      </c>
      <c r="CU414">
        <f>IF(ISNA(CV414),NA(),CU292)</f>
        <v>0</v>
      </c>
      <c r="CV414">
        <f>IF(OR(CV292="",AND(CV292=CV291,CV292=CV293)),NA(), CV292)</f>
        <v>0</v>
      </c>
      <c r="CW414">
        <f>IF(ISNA(CX414),NA(),CW292)</f>
        <v>0</v>
      </c>
      <c r="CX414">
        <f>IF(OR(CX292="",AND(CX292=CX291,CX292=CX293)),NA(), CX292)</f>
        <v>0</v>
      </c>
      <c r="CY414">
        <f>IF(ISNA(CZ414),NA(),CY292)</f>
        <v>0</v>
      </c>
      <c r="CZ414">
        <f>IF(OR(CZ292="",AND(CZ292=CZ291,CZ292=CZ293)),NA(), CZ292)</f>
        <v>0</v>
      </c>
      <c r="DA414">
        <f>IF(ISNA(DB414),NA(),DA292)</f>
        <v>0</v>
      </c>
      <c r="DB414">
        <f>IF(OR(DB292="",AND(DB292=DB291,DB292=DB293)),NA(), DB292)</f>
        <v>0</v>
      </c>
      <c r="DC414">
        <f>IF(ISNA(DD414),NA(),DC292)</f>
        <v>0</v>
      </c>
      <c r="DD414">
        <f>IF(OR(DD292="",AND(DD292=DD291,DD292=DD293)),NA(), DD292)</f>
        <v>0</v>
      </c>
      <c r="DE414">
        <f>IF(ISNA(DF414),NA(),DE292)</f>
        <v>0</v>
      </c>
      <c r="DF414">
        <f>IF(OR(DF292="",AND(DF292=DF291,DF292=DF293)),NA(), DF292)</f>
        <v>0</v>
      </c>
      <c r="DG414">
        <f>IF(ISNA(DH414),NA(),DG292)</f>
        <v>0</v>
      </c>
      <c r="DH414">
        <f>IF(OR(DH292="",AND(DH292=DH291,DH292=DH293)),NA(), DH292)</f>
        <v>0</v>
      </c>
      <c r="DI414">
        <f>IF(ISNA(DJ414),NA(),DI292)</f>
        <v>0</v>
      </c>
      <c r="DJ414">
        <f>IF(OR(DJ292="",AND(DJ292=DJ291,DJ292=DJ293)),NA(), DJ292)</f>
        <v>0</v>
      </c>
      <c r="DK414">
        <f>IF(ISNA(DL414),NA(),DK292)</f>
        <v>0</v>
      </c>
      <c r="DL414">
        <f>IF(OR(DL292="",AND(DL292=DL291,DL292=DL293)),NA(), DL292)</f>
        <v>0</v>
      </c>
      <c r="DM414">
        <f>IF(ISNA(DN414),NA(),DM292)</f>
        <v>0</v>
      </c>
      <c r="DN414">
        <f>IF(OR(DN292="",AND(DN292=DN291,DN292=DN293)),NA(), DN292)</f>
        <v>0</v>
      </c>
      <c r="DO414">
        <f>IF(ISNA(DP414),NA(),DO292)</f>
        <v>0</v>
      </c>
      <c r="DP414">
        <f>IF(OR(DP292="",AND(DP292=DP291,DP292=DP293)),NA(), DP292)</f>
        <v>0</v>
      </c>
      <c r="DQ414">
        <f>IF(ISNA(DR414),NA(),DQ292)</f>
        <v>0</v>
      </c>
      <c r="DR414">
        <f>IF(OR(DR292="",AND(DR292=DR291,DR292=DR293)),NA(), DR292)</f>
        <v>0</v>
      </c>
      <c r="DS414">
        <f>IF(ISNA(DT414),NA(),DS292)</f>
        <v>0</v>
      </c>
      <c r="DT414">
        <f>IF(OR(DT292="",AND(DT292=DT291,DT292=DT293)),NA(), DT292)</f>
        <v>0</v>
      </c>
      <c r="DU414">
        <f>IF(ISNA(DV414),NA(),DU292)</f>
        <v>0</v>
      </c>
      <c r="DV414">
        <f>IF(OR(DV292="",AND(DV292=DV291,DV292=DV293)),NA(), DV292)</f>
        <v>0</v>
      </c>
      <c r="DW414">
        <f>IF(ISNA(DX414),NA(),DW292)</f>
        <v>0</v>
      </c>
      <c r="DX414">
        <f>IF(OR(DX292="",AND(DX292=DX291,DX292=DX293)),NA(), DX292)</f>
        <v>0</v>
      </c>
      <c r="DY414">
        <f>IF(ISNA(DZ414),NA(),DY292)</f>
        <v>0</v>
      </c>
      <c r="DZ414">
        <f>IF(OR(DZ292="",AND(DZ292=DZ291,DZ292=DZ293)),NA(), DZ292)</f>
        <v>0</v>
      </c>
      <c r="EA414">
        <f>IF(ISNA(EB414),NA(),EA292)</f>
        <v>0</v>
      </c>
      <c r="EB414">
        <f>IF(OR(EB292="",AND(EB292=EB291,EB292=EB293)),NA(), EB292)</f>
        <v>0</v>
      </c>
      <c r="EC414">
        <f>IF(ISNA(ED414),NA(),EC292)</f>
        <v>0</v>
      </c>
      <c r="ED414">
        <f>IF(OR(ED292="",AND(ED292=ED291,ED292=ED293)),NA(), ED292)</f>
        <v>0</v>
      </c>
      <c r="EE414">
        <f>IF(ISNA(EF414),NA(),EE292)</f>
        <v>0</v>
      </c>
      <c r="EF414">
        <f>IF(OR(EF292="",AND(EF292=EF291,EF292=EF293)),NA(), EF292)</f>
        <v>0</v>
      </c>
      <c r="EI414">
        <f>IF(ISNA(EJ414),NA(),EI292)</f>
        <v>0</v>
      </c>
      <c r="EJ414">
        <f>IF(OR(EJ292="",AND(EJ292=EJ291,EJ292=EJ293)),NA(), EJ292)</f>
        <v>0</v>
      </c>
      <c r="EK414">
        <f>IF(ISNA(EL414),NA(),EK292)</f>
        <v>0</v>
      </c>
      <c r="EL414">
        <f>IF(OR(EL292="",AND(EL292=EL291,EL292=EL293)),NA(), EL292)</f>
        <v>0</v>
      </c>
      <c r="EM414">
        <f>IF(ISNA(EN414),NA(),EM292)</f>
        <v>0</v>
      </c>
      <c r="EN414">
        <f>IF(OR(EN292="",AND(EN292=EN291,EN292=EN293)),NA(), EN292)</f>
        <v>0</v>
      </c>
      <c r="EO414">
        <f>IF(ISNA(EP414),NA(),EO292)</f>
        <v>0</v>
      </c>
      <c r="EP414">
        <f>IF(OR(EP292="",AND(EP292=EP291,EP292=EP293)),NA(), EP292)</f>
        <v>0</v>
      </c>
      <c r="EQ414">
        <f>IF(ISNA(ER414),NA(),EQ292)</f>
        <v>0</v>
      </c>
      <c r="ER414">
        <f>IF(OR(ER292="",AND(ER292=ER291,ER292=ER293)),NA(), ER292)</f>
        <v>0</v>
      </c>
      <c r="ES414">
        <f>IF(ISNA(ET414),NA(),ES292)</f>
        <v>0</v>
      </c>
      <c r="ET414">
        <f>IF(OR(ET292="",AND(ET292=ET291,ET292=ET293)),NA(), ET292)</f>
        <v>0</v>
      </c>
      <c r="EU414">
        <f>IF(ISNA(EV414),NA(),EU292)</f>
        <v>0</v>
      </c>
      <c r="EV414">
        <f>IF(OR(EV292="",AND(EV292=EV291,EV292=EV293)),NA(), EV292)</f>
        <v>0</v>
      </c>
      <c r="EW414">
        <f>IF(ISNA(EX414),NA(),EW292)</f>
        <v>0</v>
      </c>
      <c r="EX414">
        <f>IF(OR(EX292="",AND(EX292=EX291,EX292=EX293)),NA(), EX292)</f>
        <v>0</v>
      </c>
      <c r="EY414">
        <f>IF(ISNA(EZ414),NA(),EY292)</f>
        <v>0</v>
      </c>
      <c r="EZ414">
        <f>IF(OR(EZ292="",AND(EZ292=EZ291,EZ292=EZ293)),NA(), EZ292)</f>
        <v>0</v>
      </c>
      <c r="FA414">
        <f>IF(ISNA(FB414),NA(),FA292)</f>
        <v>0</v>
      </c>
      <c r="FB414">
        <f>IF(OR(FB292="",AND(FB292=FB291,FB292=FB293)),NA(), FB292)</f>
        <v>0</v>
      </c>
      <c r="FC414">
        <f>IF(ISNA(FD414),NA(),FC292)</f>
        <v>0</v>
      </c>
      <c r="FD414">
        <f>IF(OR(FD292="",AND(FD292=FD291,FD292=FD293)),NA(), FD292)</f>
        <v>0</v>
      </c>
      <c r="FE414">
        <f>IF(ISNA(FF414),NA(),FE292)</f>
        <v>0</v>
      </c>
      <c r="FF414">
        <f>IF(OR(FF292="",AND(FF292=FF291,FF292=FF293)),NA(), FF292)</f>
        <v>0</v>
      </c>
      <c r="FG414">
        <f>IF(ISNA(FH414),NA(),FG292)</f>
        <v>0</v>
      </c>
      <c r="FH414">
        <f>IF(OR(FH292="",AND(FH292=FH291,FH292=FH293)),NA(), FH292)</f>
        <v>0</v>
      </c>
      <c r="FI414">
        <f>IF(ISNA(FJ414),NA(),FI292)</f>
        <v>0</v>
      </c>
      <c r="FJ414">
        <f>IF(OR(FJ292="",AND(FJ292=FJ291,FJ292=FJ293)),NA(), FJ292)</f>
        <v>0</v>
      </c>
      <c r="FK414">
        <f>IF(ISNA(FL414),NA(),FK292)</f>
        <v>0</v>
      </c>
      <c r="FL414">
        <f>IF(OR(FL292="",AND(FL292=FL291,FL292=FL293)),NA(), FL292)</f>
        <v>0</v>
      </c>
      <c r="FM414">
        <f>IF(ISNA(FN414),NA(),FM292)</f>
        <v>0</v>
      </c>
      <c r="FN414">
        <f>IF(OR(FN292="",AND(FN292=FN291,FN292=FN293)),NA(), FN292)</f>
        <v>0</v>
      </c>
      <c r="FO414">
        <f>IF(ISNA(FP414),NA(),FO292)</f>
        <v>0</v>
      </c>
      <c r="FP414">
        <f>IF(OR(FP292="",AND(FP292=FP291,FP292=FP293)),NA(), FP292)</f>
        <v>0</v>
      </c>
      <c r="FQ414">
        <f>IF(ISNA(FR414),NA(),FQ292)</f>
        <v>0</v>
      </c>
      <c r="FR414">
        <f>IF(OR(FR292="",AND(FR292=FR291,FR292=FR293)),NA(), FR292)</f>
        <v>0</v>
      </c>
      <c r="FS414">
        <f>IF(ISNA(FT414),NA(),FS292)</f>
        <v>0</v>
      </c>
      <c r="FT414">
        <f>IF(OR(FT292="",AND(FT292=FT291,FT292=FT293)),NA(), FT292)</f>
        <v>0</v>
      </c>
      <c r="FU414">
        <f>IF(ISNA(FV414),NA(),FU292)</f>
        <v>0</v>
      </c>
      <c r="FV414">
        <f>IF(OR(FV292="",AND(FV292=FV291,FV292=FV293)),NA(), FV292)</f>
        <v>0</v>
      </c>
      <c r="FW414">
        <f>IF(ISNA(FX414),NA(),FW292)</f>
        <v>0</v>
      </c>
      <c r="FX414">
        <f>IF(OR(FX292="",AND(FX292=FX291,FX292=FX293)),NA(), FX292)</f>
        <v>0</v>
      </c>
      <c r="FY414">
        <f>IF(ISNA(FZ414),NA(),FY292)</f>
        <v>0</v>
      </c>
      <c r="FZ414">
        <f>IF(OR(FZ292="",AND(FZ292=FZ291,FZ292=FZ293)),NA(), FZ292)</f>
        <v>0</v>
      </c>
      <c r="GA414">
        <f>IF(ISNA(GB414),NA(),GA292)</f>
        <v>0</v>
      </c>
      <c r="GB414">
        <f>IF(OR(GB292="",AND(GB292=GB291,GB292=GB293)),NA(), GB292)</f>
        <v>0</v>
      </c>
      <c r="GC414">
        <f>IF(ISNA(GD414),NA(),GC292)</f>
        <v>0</v>
      </c>
      <c r="GD414">
        <f>IF(OR(GD292="",AND(GD292=GD291,GD292=GD293)),NA(), GD292)</f>
        <v>0</v>
      </c>
      <c r="GE414">
        <f>IF(ISNA(GF414),NA(),GE292)</f>
        <v>0</v>
      </c>
      <c r="GF414">
        <f>IF(OR(GF292="",AND(GF292=GF291,GF292=GF293)),NA(), GF292)</f>
        <v>0</v>
      </c>
      <c r="GG414">
        <f>IF(ISNA(GH414),NA(),GG292)</f>
        <v>0</v>
      </c>
      <c r="GH414">
        <f>IF(OR(GH292="",AND(GH292=GH291,GH292=GH293)),NA(), GH292)</f>
        <v>0</v>
      </c>
      <c r="GI414">
        <f>IF(ISNA(GJ414),NA(),GI292)</f>
        <v>0</v>
      </c>
      <c r="GJ414">
        <f>IF(OR(GJ292="",AND(GJ292=GJ291,GJ292=GJ293)),NA(), GJ292)</f>
        <v>0</v>
      </c>
      <c r="GK414">
        <f>IF(ISNA(GL414),NA(),GK292)</f>
        <v>0</v>
      </c>
      <c r="GL414">
        <f>IF(OR(GL292="",AND(GL292=GL291,GL292=GL293)),NA(), GL292)</f>
        <v>0</v>
      </c>
      <c r="GM414">
        <f>IF(ISNA(GN414),NA(),GM292)</f>
        <v>0</v>
      </c>
      <c r="GN414">
        <f>IF(OR(GN292="",AND(GN292=GN291,GN292=GN293)),NA(), GN292)</f>
        <v>0</v>
      </c>
      <c r="GO414">
        <f>IF(ISNA(GP414),NA(),GO292)</f>
        <v>0</v>
      </c>
      <c r="GP414">
        <f>IF(OR(GP292="",AND(GP292=GP291,GP292=GP293)),NA(), GP292)</f>
        <v>0</v>
      </c>
      <c r="GQ414">
        <f>IF(ISNA(GR414),NA(),GQ292)</f>
        <v>0</v>
      </c>
      <c r="GR414">
        <f>IF(OR(GR292="",AND(GR292=GR291,GR292=GR293)),NA(), GR292)</f>
        <v>0</v>
      </c>
      <c r="GS414">
        <f>IF(ISNA(GT414),NA(),GS292)</f>
        <v>0</v>
      </c>
      <c r="GT414">
        <f>IF(OR(GT292="",AND(GT292=GT291,GT292=GT293)),NA(), GT292)</f>
        <v>0</v>
      </c>
      <c r="GU414">
        <f>IF(ISNA(GV414),NA(),GU292)</f>
        <v>0</v>
      </c>
      <c r="GV414">
        <f>IF(OR(GV292="",AND(GV292=GV291,GV292=GV293)),NA(), GV292)</f>
        <v>0</v>
      </c>
      <c r="GW414">
        <f>IF(ISNA(GX414),NA(),GW292)</f>
        <v>0</v>
      </c>
      <c r="GX414">
        <f>IF(OR(GX292="",AND(GX292=GX291,GX292=GX293)),NA(), GX292)</f>
        <v>0</v>
      </c>
      <c r="GY414">
        <f>IF(ISNA(GZ414),NA(),GY292)</f>
        <v>0</v>
      </c>
      <c r="GZ414">
        <f>IF(OR(GZ292="",AND(GZ292=GZ291,GZ292=GZ293)),NA(), GZ292)</f>
        <v>0</v>
      </c>
      <c r="HA414">
        <f>IF(ISNA(HB414),NA(),HA292)</f>
        <v>0</v>
      </c>
      <c r="HB414">
        <f>IF(OR(HB292="",AND(HB292=HB291,HB292=HB293)),NA(), HB292)</f>
        <v>0</v>
      </c>
      <c r="HC414">
        <f>IF(ISNA(HD414),NA(),HC292)</f>
        <v>0</v>
      </c>
      <c r="HD414">
        <f>IF(OR(HD292="",AND(HD292=HD291,HD292=HD293)),NA(), HD292)</f>
        <v>0</v>
      </c>
      <c r="HE414">
        <f>IF(ISNA(HF414),NA(),HE292)</f>
        <v>0</v>
      </c>
      <c r="HF414">
        <f>IF(OR(HF292="",AND(HF292=HF291,HF292=HF293)),NA(), HF292)</f>
        <v>0</v>
      </c>
      <c r="HG414">
        <f>IF(ISNA(HH414),NA(),HG292)</f>
        <v>0</v>
      </c>
      <c r="HH414">
        <f>IF(OR(HH292="",AND(HH292=HH291,HH292=HH293)),NA(), HH292)</f>
        <v>0</v>
      </c>
      <c r="HI414">
        <f>IF(ISNA(HJ414),NA(),HI292)</f>
        <v>0</v>
      </c>
      <c r="HJ414">
        <f>IF(OR(HJ292="",AND(HJ292=HJ291,HJ292=HJ293)),NA(), HJ292)</f>
        <v>0</v>
      </c>
      <c r="HK414">
        <f>IF(ISNA(HL414),NA(),HK292)</f>
        <v>0</v>
      </c>
      <c r="HL414">
        <f>IF(OR(HL292="",AND(HL292=HL291,HL292=HL293)),NA(), HL292)</f>
        <v>0</v>
      </c>
      <c r="HM414">
        <f>IF(ISNA(HN414),NA(),HM292)</f>
        <v>0</v>
      </c>
      <c r="HN414">
        <f>IF(OR(HN292="",AND(HN292=HN291,HN292=HN293)),NA(), HN292)</f>
        <v>0</v>
      </c>
      <c r="HO414">
        <f>IF(ISNA(HP414),NA(),HO292)</f>
        <v>0</v>
      </c>
      <c r="HP414">
        <f>IF(OR(HP292="",AND(HP292=HP291,HP292=HP293)),NA(), HP292)</f>
        <v>0</v>
      </c>
      <c r="HQ414">
        <f>IF(ISNA(HR414),NA(),HQ292)</f>
        <v>0</v>
      </c>
      <c r="HR414">
        <f>IF(OR(HR292="",AND(HR292=HR291,HR292=HR293)),NA(), HR292)</f>
        <v>0</v>
      </c>
      <c r="HS414">
        <f>IF(ISNA(HT414),NA(),HS292)</f>
        <v>0</v>
      </c>
      <c r="HT414">
        <f>IF(OR(HT292="",AND(HT292=HT291,HT292=HT293)),NA(), HT292)</f>
        <v>0</v>
      </c>
      <c r="HU414">
        <f>IF(ISNA(HV414),NA(),HU292)</f>
        <v>0</v>
      </c>
      <c r="HV414">
        <f>IF(OR(HV292="",AND(HV292=HV291,HV292=HV293)),NA(), HV292)</f>
        <v>0</v>
      </c>
      <c r="HW414">
        <f>IF(ISNA(HX414),NA(),HW292)</f>
        <v>0</v>
      </c>
      <c r="HX414">
        <f>IF(OR(HX292="",AND(HX292=HX291,HX292=HX293)),NA(), HX292)</f>
        <v>0</v>
      </c>
      <c r="HY414">
        <f>IF(ISNA(HZ414),NA(),HY292)</f>
        <v>0</v>
      </c>
      <c r="HZ414">
        <f>IF(OR(HZ292="",AND(HZ292=HZ291,HZ292=HZ293)),NA(), HZ292)</f>
        <v>0</v>
      </c>
      <c r="IA414">
        <f>IF(ISNA(IB414),NA(),IA292)</f>
        <v>0</v>
      </c>
      <c r="IB414">
        <f>IF(OR(IB292="",AND(IB292=IB291,IB292=IB293)),NA(), IB292)</f>
        <v>0</v>
      </c>
      <c r="IC414">
        <f>IF(ISNA(ID414),NA(),IC292)</f>
        <v>0</v>
      </c>
      <c r="ID414">
        <f>IF(OR(ID292="",AND(ID292=ID291,ID292=ID293)),NA(), ID292)</f>
        <v>0</v>
      </c>
      <c r="IE414">
        <f>IF(ISNA(IF414),NA(),IE292)</f>
        <v>0</v>
      </c>
      <c r="IF414">
        <f>IF(OR(IF292="",AND(IF292=IF291,IF292=IF293)),NA(), IF292)</f>
        <v>0</v>
      </c>
      <c r="IG414">
        <f>IF(ISNA(IH414),NA(),IG292)</f>
        <v>0</v>
      </c>
      <c r="IH414">
        <f>IF(OR(IH292="",AND(IH292=IH291,IH292=IH293)),NA(), IH292)</f>
        <v>0</v>
      </c>
      <c r="II414">
        <f>IF(ISNA(IJ414),NA(),II292)</f>
        <v>0</v>
      </c>
      <c r="IJ414">
        <f>IF(OR(IJ292="",AND(IJ292=IJ291,IJ292=IJ293)),NA(), IJ292)</f>
        <v>0</v>
      </c>
      <c r="IK414">
        <f>IF(ISNA(IL414),NA(),IK292)</f>
        <v>0</v>
      </c>
      <c r="IL414">
        <f>IF(OR(IL292="",AND(IL292=IL291,IL292=IL293)),NA(), IL292)</f>
        <v>0</v>
      </c>
      <c r="IM414">
        <f>IF(ISNA(IN414),NA(),IM292)</f>
        <v>0</v>
      </c>
      <c r="IN414">
        <f>IF(OR(IN292="",AND(IN292=IN291,IN292=IN293)),NA(), IN292)</f>
        <v>0</v>
      </c>
      <c r="IO414">
        <f>IF(ISNA(IP414),NA(),IO292)</f>
        <v>0</v>
      </c>
      <c r="IP414">
        <f>IF(OR(IP292="",AND(IP292=IP291,IP292=IP293)),NA(), IP292)</f>
        <v>0</v>
      </c>
      <c r="IQ414">
        <f>IF(ISNA(IR414),NA(),IQ292)</f>
        <v>0</v>
      </c>
      <c r="IR414">
        <f>IF(OR(IR292="",AND(IR292=IR291,IR292=IR293)),NA(), IR292)</f>
        <v>0</v>
      </c>
      <c r="IS414">
        <f>IF(ISNA(IT414),NA(),IS292)</f>
        <v>0</v>
      </c>
      <c r="IT414">
        <f>IF(OR(IT292="",AND(IT292=IT291,IT292=IT293)),NA(), IT292)</f>
        <v>0</v>
      </c>
      <c r="IU414">
        <f>IF(ISNA(IV414),NA(),IU292)</f>
        <v>0</v>
      </c>
      <c r="IV414">
        <f>IF(OR(IV292="",AND(IV292=IV291,IV292=IV293)),NA(), IV292)</f>
        <v>0</v>
      </c>
      <c r="IW414">
        <f>IF(ISNA(IX414),NA(),IW292)</f>
        <v>0</v>
      </c>
      <c r="IX414">
        <f>IF(OR(IX292="",AND(IX292=IX291,IX292=IX293)),NA(), IX292)</f>
        <v>0</v>
      </c>
      <c r="IY414">
        <f>IF(ISNA(IZ414),NA(),IY292)</f>
        <v>0</v>
      </c>
      <c r="IZ414">
        <f>IF(OR(IZ292="",AND(IZ292=IZ291,IZ292=IZ293)),NA(), IZ292)</f>
        <v>0</v>
      </c>
      <c r="JA414">
        <f>IF(ISNA(JB414),NA(),JA292)</f>
        <v>0</v>
      </c>
      <c r="JB414">
        <f>IF(OR(JB292="",AND(JB292=JB291,JB292=JB293)),NA(), JB292)</f>
        <v>0</v>
      </c>
      <c r="JC414">
        <f>IF(ISNA(JD414),NA(),JC292)</f>
        <v>0</v>
      </c>
      <c r="JD414">
        <f>IF(OR(JD292="",AND(JD292=JD291,JD292=JD293)),NA(), JD292)</f>
        <v>0</v>
      </c>
      <c r="JE414">
        <f>IF(ISNA(JF414),NA(),JE292)</f>
        <v>0</v>
      </c>
      <c r="JF414">
        <f>IF(OR(JF292="",AND(JF292=JF291,JF292=JF293)),NA(), JF292)</f>
        <v>0</v>
      </c>
      <c r="JG414">
        <f>IF(ISNA(JH414),NA(),JG292)</f>
        <v>0</v>
      </c>
      <c r="JH414">
        <f>IF(OR(JH292="",AND(JH292=JH291,JH292=JH293)),NA(), JH292)</f>
        <v>0</v>
      </c>
      <c r="JI414">
        <f>IF(ISNA(JJ414),NA(),JI292)</f>
        <v>0</v>
      </c>
      <c r="JJ414">
        <f>IF(OR(JJ292="",AND(JJ292=JJ291,JJ292=JJ293)),NA(), JJ292)</f>
        <v>0</v>
      </c>
    </row>
    <row r="415" spans="5:270">
      <c r="E415">
        <f>IF(ISNA(F415),NA(),E293)</f>
        <v>0</v>
      </c>
      <c r="F415">
        <f>IF(OR(F293="",AND(F293=F292,F293=F294)),NA(), F293)</f>
        <v>0</v>
      </c>
      <c r="G415">
        <f>IF(ISNA(H415),NA(),G293)</f>
        <v>0</v>
      </c>
      <c r="H415">
        <f>IF(OR(H293="",AND(H293=H292,H293=H294)),NA(), H293)</f>
        <v>0</v>
      </c>
      <c r="I415">
        <f>IF(ISNA(J415),NA(),I293)</f>
        <v>0</v>
      </c>
      <c r="J415">
        <f>IF(OR(J293="",AND(J293=J292,J293=J294)),NA(), J293)</f>
        <v>0</v>
      </c>
      <c r="K415">
        <f>IF(ISNA(L415),NA(),K293)</f>
        <v>0</v>
      </c>
      <c r="L415">
        <f>IF(OR(L293="",AND(L293=L292,L293=L294)),NA(), L293)</f>
        <v>0</v>
      </c>
      <c r="M415">
        <f>IF(ISNA(N415),NA(),M293)</f>
        <v>0</v>
      </c>
      <c r="N415">
        <f>IF(OR(N293="",AND(N293=N292,N293=N294)),NA(), N293)</f>
        <v>0</v>
      </c>
      <c r="O415">
        <f>IF(ISNA(P415),NA(),O293)</f>
        <v>0</v>
      </c>
      <c r="P415">
        <f>IF(OR(P293="",AND(P293=P292,P293=P294)),NA(), P293)</f>
        <v>0</v>
      </c>
      <c r="Q415">
        <f>IF(ISNA(R415),NA(),Q293)</f>
        <v>0</v>
      </c>
      <c r="R415">
        <f>IF(OR(R293="",AND(R293=R292,R293=R294)),NA(), R293)</f>
        <v>0</v>
      </c>
      <c r="S415">
        <f>IF(ISNA(T415),NA(),S293)</f>
        <v>0</v>
      </c>
      <c r="T415">
        <f>IF(OR(T293="",AND(T293=T292,T293=T294)),NA(), T293)</f>
        <v>0</v>
      </c>
      <c r="U415">
        <f>IF(ISNA(V415),NA(),U293)</f>
        <v>0</v>
      </c>
      <c r="V415">
        <f>IF(OR(V293="",AND(V293=V292,V293=V294)),NA(), V293)</f>
        <v>0</v>
      </c>
      <c r="W415">
        <f>IF(ISNA(X415),NA(),W293)</f>
        <v>0</v>
      </c>
      <c r="X415">
        <f>IF(OR(X293="",AND(X293=X292,X293=X294)),NA(), X293)</f>
        <v>0</v>
      </c>
      <c r="Y415">
        <f>IF(ISNA(Z415),NA(),Y293)</f>
        <v>0</v>
      </c>
      <c r="Z415">
        <f>IF(OR(Z293="",AND(Z293=Z292,Z293=Z294)),NA(), Z293)</f>
        <v>0</v>
      </c>
      <c r="AA415">
        <f>IF(ISNA(AB415),NA(),AA293)</f>
        <v>0</v>
      </c>
      <c r="AB415">
        <f>IF(OR(AB293="",AND(AB293=AB292,AB293=AB294)),NA(), AB293)</f>
        <v>0</v>
      </c>
      <c r="AC415">
        <f>IF(ISNA(AD415),NA(),AC293)</f>
        <v>0</v>
      </c>
      <c r="AD415">
        <f>IF(OR(AD293="",AND(AD293=AD292,AD293=AD294)),NA(), AD293)</f>
        <v>0</v>
      </c>
      <c r="AE415">
        <f>IF(ISNA(AF415),NA(),AE293)</f>
        <v>0</v>
      </c>
      <c r="AF415">
        <f>IF(OR(AF293="",AND(AF293=AF292,AF293=AF294)),NA(), AF293)</f>
        <v>0</v>
      </c>
      <c r="AG415">
        <f>IF(ISNA(AH415),NA(),AG293)</f>
        <v>0</v>
      </c>
      <c r="AH415">
        <f>IF(OR(AH293="",AND(AH293=AH292,AH293=AH294)),NA(), AH293)</f>
        <v>0</v>
      </c>
      <c r="AI415">
        <f>IF(ISNA(AJ415),NA(),AI293)</f>
        <v>0</v>
      </c>
      <c r="AJ415">
        <f>IF(OR(AJ293="",AND(AJ293=AJ292,AJ293=AJ294)),NA(), AJ293)</f>
        <v>0</v>
      </c>
      <c r="AK415">
        <f>IF(ISNA(AL415),NA(),AK293)</f>
        <v>0</v>
      </c>
      <c r="AL415">
        <f>IF(OR(AL293="",AND(AL293=AL292,AL293=AL294)),NA(), AL293)</f>
        <v>0</v>
      </c>
      <c r="AM415">
        <f>IF(ISNA(AN415),NA(),AM293)</f>
        <v>0</v>
      </c>
      <c r="AN415">
        <f>IF(OR(AN293="",AND(AN293=AN292,AN293=AN294)),NA(), AN293)</f>
        <v>0</v>
      </c>
      <c r="AO415">
        <f>IF(ISNA(AP415),NA(),AO293)</f>
        <v>0</v>
      </c>
      <c r="AP415">
        <f>IF(OR(AP293="",AND(AP293=AP292,AP293=AP294)),NA(), AP293)</f>
        <v>0</v>
      </c>
      <c r="AQ415">
        <f>IF(ISNA(AR415),NA(),AQ293)</f>
        <v>0</v>
      </c>
      <c r="AR415">
        <f>IF(OR(AR293="",AND(AR293=AR292,AR293=AR294)),NA(), AR293)</f>
        <v>0</v>
      </c>
      <c r="AS415">
        <f>IF(ISNA(AT415),NA(),AS293)</f>
        <v>0</v>
      </c>
      <c r="AT415">
        <f>IF(OR(AT293="",AND(AT293=AT292,AT293=AT294)),NA(), AT293)</f>
        <v>0</v>
      </c>
      <c r="AU415">
        <f>IF(ISNA(AV415),NA(),AU293)</f>
        <v>0</v>
      </c>
      <c r="AV415">
        <f>IF(OR(AV293="",AND(AV293=AV292,AV293=AV294)),NA(), AV293)</f>
        <v>0</v>
      </c>
      <c r="AW415">
        <f>IF(ISNA(AX415),NA(),AW293)</f>
        <v>0</v>
      </c>
      <c r="AX415">
        <f>IF(OR(AX293="",AND(AX293=AX292,AX293=AX294)),NA(), AX293)</f>
        <v>0</v>
      </c>
      <c r="AY415">
        <f>IF(ISNA(AZ415),NA(),AY293)</f>
        <v>0</v>
      </c>
      <c r="AZ415">
        <f>IF(OR(AZ293="",AND(AZ293=AZ292,AZ293=AZ294)),NA(), AZ293)</f>
        <v>0</v>
      </c>
      <c r="BA415">
        <f>IF(ISNA(BB415),NA(),BA293)</f>
        <v>0</v>
      </c>
      <c r="BB415">
        <f>IF(OR(BB293="",AND(BB293=BB292,BB293=BB294)),NA(), BB293)</f>
        <v>0</v>
      </c>
      <c r="BC415">
        <f>IF(ISNA(BD415),NA(),BC293)</f>
        <v>0</v>
      </c>
      <c r="BD415">
        <f>IF(OR(BD293="",AND(BD293=BD292,BD293=BD294)),NA(), BD293)</f>
        <v>0</v>
      </c>
      <c r="BE415">
        <f>IF(ISNA(BF415),NA(),BE293)</f>
        <v>0</v>
      </c>
      <c r="BF415">
        <f>IF(OR(BF293="",AND(BF293=BF292,BF293=BF294)),NA(), BF293)</f>
        <v>0</v>
      </c>
      <c r="BG415">
        <f>IF(ISNA(BH415),NA(),BG293)</f>
        <v>0</v>
      </c>
      <c r="BH415">
        <f>IF(OR(BH293="",AND(BH293=BH292,BH293=BH294)),NA(), BH293)</f>
        <v>0</v>
      </c>
      <c r="BI415">
        <f>IF(ISNA(BJ415),NA(),BI293)</f>
        <v>0</v>
      </c>
      <c r="BJ415">
        <f>IF(OR(BJ293="",AND(BJ293=BJ292,BJ293=BJ294)),NA(), BJ293)</f>
        <v>0</v>
      </c>
      <c r="BK415">
        <f>IF(ISNA(BL415),NA(),BK293)</f>
        <v>0</v>
      </c>
      <c r="BL415">
        <f>IF(OR(BL293="",AND(BL293=BL292,BL293=BL294)),NA(), BL293)</f>
        <v>0</v>
      </c>
      <c r="BM415">
        <f>IF(ISNA(BN415),NA(),BM293)</f>
        <v>0</v>
      </c>
      <c r="BN415">
        <f>IF(OR(BN293="",AND(BN293=BN292,BN293=BN294)),NA(), BN293)</f>
        <v>0</v>
      </c>
      <c r="BO415">
        <f>IF(ISNA(BP415),NA(),BO293)</f>
        <v>0</v>
      </c>
      <c r="BP415">
        <f>IF(OR(BP293="",AND(BP293=BP292,BP293=BP294)),NA(), BP293)</f>
        <v>0</v>
      </c>
      <c r="BQ415">
        <f>IF(ISNA(BR415),NA(),BQ293)</f>
        <v>0</v>
      </c>
      <c r="BR415">
        <f>IF(OR(BR293="",AND(BR293=BR292,BR293=BR294)),NA(), BR293)</f>
        <v>0</v>
      </c>
      <c r="BS415">
        <f>IF(ISNA(BT415),NA(),BS293)</f>
        <v>0</v>
      </c>
      <c r="BT415">
        <f>IF(OR(BT293="",AND(BT293=BT292,BT293=BT294)),NA(), BT293)</f>
        <v>0</v>
      </c>
      <c r="BU415">
        <f>IF(ISNA(BV415),NA(),BU293)</f>
        <v>0</v>
      </c>
      <c r="BV415">
        <f>IF(OR(BV293="",AND(BV293=BV292,BV293=BV294)),NA(), BV293)</f>
        <v>0</v>
      </c>
      <c r="BW415">
        <f>IF(ISNA(BX415),NA(),BW293)</f>
        <v>0</v>
      </c>
      <c r="BX415">
        <f>IF(OR(BX293="",AND(BX293=BX292,BX293=BX294)),NA(), BX293)</f>
        <v>0</v>
      </c>
      <c r="BY415">
        <f>IF(ISNA(BZ415),NA(),BY293)</f>
        <v>0</v>
      </c>
      <c r="BZ415">
        <f>IF(OR(BZ293="",AND(BZ293=BZ292,BZ293=BZ294)),NA(), BZ293)</f>
        <v>0</v>
      </c>
      <c r="CA415">
        <f>IF(ISNA(CB415),NA(),CA293)</f>
        <v>0</v>
      </c>
      <c r="CB415">
        <f>IF(OR(CB293="",AND(CB293=CB292,CB293=CB294)),NA(), CB293)</f>
        <v>0</v>
      </c>
      <c r="CC415">
        <f>IF(ISNA(CD415),NA(),CC293)</f>
        <v>0</v>
      </c>
      <c r="CD415">
        <f>IF(OR(CD293="",AND(CD293=CD292,CD293=CD294)),NA(), CD293)</f>
        <v>0</v>
      </c>
      <c r="CE415">
        <f>IF(ISNA(CF415),NA(),CE293)</f>
        <v>0</v>
      </c>
      <c r="CF415">
        <f>IF(OR(CF293="",AND(CF293=CF292,CF293=CF294)),NA(), CF293)</f>
        <v>0</v>
      </c>
      <c r="CG415">
        <f>IF(ISNA(CH415),NA(),CG293)</f>
        <v>0</v>
      </c>
      <c r="CH415">
        <f>IF(OR(CH293="",AND(CH293=CH292,CH293=CH294)),NA(), CH293)</f>
        <v>0</v>
      </c>
      <c r="CI415">
        <f>IF(ISNA(CJ415),NA(),CI293)</f>
        <v>0</v>
      </c>
      <c r="CJ415">
        <f>IF(OR(CJ293="",AND(CJ293=CJ292,CJ293=CJ294)),NA(), CJ293)</f>
        <v>0</v>
      </c>
      <c r="CK415">
        <f>IF(ISNA(CL415),NA(),CK293)</f>
        <v>0</v>
      </c>
      <c r="CL415">
        <f>IF(OR(CL293="",AND(CL293=CL292,CL293=CL294)),NA(), CL293)</f>
        <v>0</v>
      </c>
      <c r="CM415">
        <f>IF(ISNA(CN415),NA(),CM293)</f>
        <v>0</v>
      </c>
      <c r="CN415">
        <f>IF(OR(CN293="",AND(CN293=CN292,CN293=CN294)),NA(), CN293)</f>
        <v>0</v>
      </c>
      <c r="CO415">
        <f>IF(ISNA(CP415),NA(),CO293)</f>
        <v>0</v>
      </c>
      <c r="CP415">
        <f>IF(OR(CP293="",AND(CP293=CP292,CP293=CP294)),NA(), CP293)</f>
        <v>0</v>
      </c>
      <c r="CQ415">
        <f>IF(ISNA(CR415),NA(),CQ293)</f>
        <v>0</v>
      </c>
      <c r="CR415">
        <f>IF(OR(CR293="",AND(CR293=CR292,CR293=CR294)),NA(), CR293)</f>
        <v>0</v>
      </c>
      <c r="CS415">
        <f>IF(ISNA(CT415),NA(),CS293)</f>
        <v>0</v>
      </c>
      <c r="CT415">
        <f>IF(OR(CT293="",AND(CT293=CT292,CT293=CT294)),NA(), CT293)</f>
        <v>0</v>
      </c>
      <c r="CU415">
        <f>IF(ISNA(CV415),NA(),CU293)</f>
        <v>0</v>
      </c>
      <c r="CV415">
        <f>IF(OR(CV293="",AND(CV293=CV292,CV293=CV294)),NA(), CV293)</f>
        <v>0</v>
      </c>
      <c r="CW415">
        <f>IF(ISNA(CX415),NA(),CW293)</f>
        <v>0</v>
      </c>
      <c r="CX415">
        <f>IF(OR(CX293="",AND(CX293=CX292,CX293=CX294)),NA(), CX293)</f>
        <v>0</v>
      </c>
      <c r="CY415">
        <f>IF(ISNA(CZ415),NA(),CY293)</f>
        <v>0</v>
      </c>
      <c r="CZ415">
        <f>IF(OR(CZ293="",AND(CZ293=CZ292,CZ293=CZ294)),NA(), CZ293)</f>
        <v>0</v>
      </c>
      <c r="DA415">
        <f>IF(ISNA(DB415),NA(),DA293)</f>
        <v>0</v>
      </c>
      <c r="DB415">
        <f>IF(OR(DB293="",AND(DB293=DB292,DB293=DB294)),NA(), DB293)</f>
        <v>0</v>
      </c>
      <c r="DC415">
        <f>IF(ISNA(DD415),NA(),DC293)</f>
        <v>0</v>
      </c>
      <c r="DD415">
        <f>IF(OR(DD293="",AND(DD293=DD292,DD293=DD294)),NA(), DD293)</f>
        <v>0</v>
      </c>
      <c r="DE415">
        <f>IF(ISNA(DF415),NA(),DE293)</f>
        <v>0</v>
      </c>
      <c r="DF415">
        <f>IF(OR(DF293="",AND(DF293=DF292,DF293=DF294)),NA(), DF293)</f>
        <v>0</v>
      </c>
      <c r="DG415">
        <f>IF(ISNA(DH415),NA(),DG293)</f>
        <v>0</v>
      </c>
      <c r="DH415">
        <f>IF(OR(DH293="",AND(DH293=DH292,DH293=DH294)),NA(), DH293)</f>
        <v>0</v>
      </c>
      <c r="DI415">
        <f>IF(ISNA(DJ415),NA(),DI293)</f>
        <v>0</v>
      </c>
      <c r="DJ415">
        <f>IF(OR(DJ293="",AND(DJ293=DJ292,DJ293=DJ294)),NA(), DJ293)</f>
        <v>0</v>
      </c>
      <c r="DK415">
        <f>IF(ISNA(DL415),NA(),DK293)</f>
        <v>0</v>
      </c>
      <c r="DL415">
        <f>IF(OR(DL293="",AND(DL293=DL292,DL293=DL294)),NA(), DL293)</f>
        <v>0</v>
      </c>
      <c r="DM415">
        <f>IF(ISNA(DN415),NA(),DM293)</f>
        <v>0</v>
      </c>
      <c r="DN415">
        <f>IF(OR(DN293="",AND(DN293=DN292,DN293=DN294)),NA(), DN293)</f>
        <v>0</v>
      </c>
      <c r="DO415">
        <f>IF(ISNA(DP415),NA(),DO293)</f>
        <v>0</v>
      </c>
      <c r="DP415">
        <f>IF(OR(DP293="",AND(DP293=DP292,DP293=DP294)),NA(), DP293)</f>
        <v>0</v>
      </c>
      <c r="DQ415">
        <f>IF(ISNA(DR415),NA(),DQ293)</f>
        <v>0</v>
      </c>
      <c r="DR415">
        <f>IF(OR(DR293="",AND(DR293=DR292,DR293=DR294)),NA(), DR293)</f>
        <v>0</v>
      </c>
      <c r="DS415">
        <f>IF(ISNA(DT415),NA(),DS293)</f>
        <v>0</v>
      </c>
      <c r="DT415">
        <f>IF(OR(DT293="",AND(DT293=DT292,DT293=DT294)),NA(), DT293)</f>
        <v>0</v>
      </c>
      <c r="DU415">
        <f>IF(ISNA(DV415),NA(),DU293)</f>
        <v>0</v>
      </c>
      <c r="DV415">
        <f>IF(OR(DV293="",AND(DV293=DV292,DV293=DV294)),NA(), DV293)</f>
        <v>0</v>
      </c>
      <c r="DW415">
        <f>IF(ISNA(DX415),NA(),DW293)</f>
        <v>0</v>
      </c>
      <c r="DX415">
        <f>IF(OR(DX293="",AND(DX293=DX292,DX293=DX294)),NA(), DX293)</f>
        <v>0</v>
      </c>
      <c r="DY415">
        <f>IF(ISNA(DZ415),NA(),DY293)</f>
        <v>0</v>
      </c>
      <c r="DZ415">
        <f>IF(OR(DZ293="",AND(DZ293=DZ292,DZ293=DZ294)),NA(), DZ293)</f>
        <v>0</v>
      </c>
      <c r="EA415">
        <f>IF(ISNA(EB415),NA(),EA293)</f>
        <v>0</v>
      </c>
      <c r="EB415">
        <f>IF(OR(EB293="",AND(EB293=EB292,EB293=EB294)),NA(), EB293)</f>
        <v>0</v>
      </c>
      <c r="EC415">
        <f>IF(ISNA(ED415),NA(),EC293)</f>
        <v>0</v>
      </c>
      <c r="ED415">
        <f>IF(OR(ED293="",AND(ED293=ED292,ED293=ED294)),NA(), ED293)</f>
        <v>0</v>
      </c>
      <c r="EE415">
        <f>IF(ISNA(EF415),NA(),EE293)</f>
        <v>0</v>
      </c>
      <c r="EF415">
        <f>IF(OR(EF293="",AND(EF293=EF292,EF293=EF294)),NA(), EF293)</f>
        <v>0</v>
      </c>
      <c r="EI415">
        <f>IF(ISNA(EJ415),NA(),EI293)</f>
        <v>0</v>
      </c>
      <c r="EJ415">
        <f>IF(OR(EJ293="",AND(EJ293=EJ292,EJ293=EJ294)),NA(), EJ293)</f>
        <v>0</v>
      </c>
      <c r="EK415">
        <f>IF(ISNA(EL415),NA(),EK293)</f>
        <v>0</v>
      </c>
      <c r="EL415">
        <f>IF(OR(EL293="",AND(EL293=EL292,EL293=EL294)),NA(), EL293)</f>
        <v>0</v>
      </c>
      <c r="EM415">
        <f>IF(ISNA(EN415),NA(),EM293)</f>
        <v>0</v>
      </c>
      <c r="EN415">
        <f>IF(OR(EN293="",AND(EN293=EN292,EN293=EN294)),NA(), EN293)</f>
        <v>0</v>
      </c>
      <c r="EO415">
        <f>IF(ISNA(EP415),NA(),EO293)</f>
        <v>0</v>
      </c>
      <c r="EP415">
        <f>IF(OR(EP293="",AND(EP293=EP292,EP293=EP294)),NA(), EP293)</f>
        <v>0</v>
      </c>
      <c r="EQ415">
        <f>IF(ISNA(ER415),NA(),EQ293)</f>
        <v>0</v>
      </c>
      <c r="ER415">
        <f>IF(OR(ER293="",AND(ER293=ER292,ER293=ER294)),NA(), ER293)</f>
        <v>0</v>
      </c>
      <c r="ES415">
        <f>IF(ISNA(ET415),NA(),ES293)</f>
        <v>0</v>
      </c>
      <c r="ET415">
        <f>IF(OR(ET293="",AND(ET293=ET292,ET293=ET294)),NA(), ET293)</f>
        <v>0</v>
      </c>
      <c r="EU415">
        <f>IF(ISNA(EV415),NA(),EU293)</f>
        <v>0</v>
      </c>
      <c r="EV415">
        <f>IF(OR(EV293="",AND(EV293=EV292,EV293=EV294)),NA(), EV293)</f>
        <v>0</v>
      </c>
      <c r="EW415">
        <f>IF(ISNA(EX415),NA(),EW293)</f>
        <v>0</v>
      </c>
      <c r="EX415">
        <f>IF(OR(EX293="",AND(EX293=EX292,EX293=EX294)),NA(), EX293)</f>
        <v>0</v>
      </c>
      <c r="EY415">
        <f>IF(ISNA(EZ415),NA(),EY293)</f>
        <v>0</v>
      </c>
      <c r="EZ415">
        <f>IF(OR(EZ293="",AND(EZ293=EZ292,EZ293=EZ294)),NA(), EZ293)</f>
        <v>0</v>
      </c>
      <c r="FA415">
        <f>IF(ISNA(FB415),NA(),FA293)</f>
        <v>0</v>
      </c>
      <c r="FB415">
        <f>IF(OR(FB293="",AND(FB293=FB292,FB293=FB294)),NA(), FB293)</f>
        <v>0</v>
      </c>
      <c r="FC415">
        <f>IF(ISNA(FD415),NA(),FC293)</f>
        <v>0</v>
      </c>
      <c r="FD415">
        <f>IF(OR(FD293="",AND(FD293=FD292,FD293=FD294)),NA(), FD293)</f>
        <v>0</v>
      </c>
      <c r="FE415">
        <f>IF(ISNA(FF415),NA(),FE293)</f>
        <v>0</v>
      </c>
      <c r="FF415">
        <f>IF(OR(FF293="",AND(FF293=FF292,FF293=FF294)),NA(), FF293)</f>
        <v>0</v>
      </c>
      <c r="FG415">
        <f>IF(ISNA(FH415),NA(),FG293)</f>
        <v>0</v>
      </c>
      <c r="FH415">
        <f>IF(OR(FH293="",AND(FH293=FH292,FH293=FH294)),NA(), FH293)</f>
        <v>0</v>
      </c>
      <c r="FI415">
        <f>IF(ISNA(FJ415),NA(),FI293)</f>
        <v>0</v>
      </c>
      <c r="FJ415">
        <f>IF(OR(FJ293="",AND(FJ293=FJ292,FJ293=FJ294)),NA(), FJ293)</f>
        <v>0</v>
      </c>
      <c r="FK415">
        <f>IF(ISNA(FL415),NA(),FK293)</f>
        <v>0</v>
      </c>
      <c r="FL415">
        <f>IF(OR(FL293="",AND(FL293=FL292,FL293=FL294)),NA(), FL293)</f>
        <v>0</v>
      </c>
      <c r="FM415">
        <f>IF(ISNA(FN415),NA(),FM293)</f>
        <v>0</v>
      </c>
      <c r="FN415">
        <f>IF(OR(FN293="",AND(FN293=FN292,FN293=FN294)),NA(), FN293)</f>
        <v>0</v>
      </c>
      <c r="FO415">
        <f>IF(ISNA(FP415),NA(),FO293)</f>
        <v>0</v>
      </c>
      <c r="FP415">
        <f>IF(OR(FP293="",AND(FP293=FP292,FP293=FP294)),NA(), FP293)</f>
        <v>0</v>
      </c>
      <c r="FQ415">
        <f>IF(ISNA(FR415),NA(),FQ293)</f>
        <v>0</v>
      </c>
      <c r="FR415">
        <f>IF(OR(FR293="",AND(FR293=FR292,FR293=FR294)),NA(), FR293)</f>
        <v>0</v>
      </c>
      <c r="FS415">
        <f>IF(ISNA(FT415),NA(),FS293)</f>
        <v>0</v>
      </c>
      <c r="FT415">
        <f>IF(OR(FT293="",AND(FT293=FT292,FT293=FT294)),NA(), FT293)</f>
        <v>0</v>
      </c>
      <c r="FU415">
        <f>IF(ISNA(FV415),NA(),FU293)</f>
        <v>0</v>
      </c>
      <c r="FV415">
        <f>IF(OR(FV293="",AND(FV293=FV292,FV293=FV294)),NA(), FV293)</f>
        <v>0</v>
      </c>
      <c r="FW415">
        <f>IF(ISNA(FX415),NA(),FW293)</f>
        <v>0</v>
      </c>
      <c r="FX415">
        <f>IF(OR(FX293="",AND(FX293=FX292,FX293=FX294)),NA(), FX293)</f>
        <v>0</v>
      </c>
      <c r="FY415">
        <f>IF(ISNA(FZ415),NA(),FY293)</f>
        <v>0</v>
      </c>
      <c r="FZ415">
        <f>IF(OR(FZ293="",AND(FZ293=FZ292,FZ293=FZ294)),NA(), FZ293)</f>
        <v>0</v>
      </c>
      <c r="GA415">
        <f>IF(ISNA(GB415),NA(),GA293)</f>
        <v>0</v>
      </c>
      <c r="GB415">
        <f>IF(OR(GB293="",AND(GB293=GB292,GB293=GB294)),NA(), GB293)</f>
        <v>0</v>
      </c>
      <c r="GC415">
        <f>IF(ISNA(GD415),NA(),GC293)</f>
        <v>0</v>
      </c>
      <c r="GD415">
        <f>IF(OR(GD293="",AND(GD293=GD292,GD293=GD294)),NA(), GD293)</f>
        <v>0</v>
      </c>
      <c r="GE415">
        <f>IF(ISNA(GF415),NA(),GE293)</f>
        <v>0</v>
      </c>
      <c r="GF415">
        <f>IF(OR(GF293="",AND(GF293=GF292,GF293=GF294)),NA(), GF293)</f>
        <v>0</v>
      </c>
      <c r="GG415">
        <f>IF(ISNA(GH415),NA(),GG293)</f>
        <v>0</v>
      </c>
      <c r="GH415">
        <f>IF(OR(GH293="",AND(GH293=GH292,GH293=GH294)),NA(), GH293)</f>
        <v>0</v>
      </c>
      <c r="GI415">
        <f>IF(ISNA(GJ415),NA(),GI293)</f>
        <v>0</v>
      </c>
      <c r="GJ415">
        <f>IF(OR(GJ293="",AND(GJ293=GJ292,GJ293=GJ294)),NA(), GJ293)</f>
        <v>0</v>
      </c>
      <c r="GK415">
        <f>IF(ISNA(GL415),NA(),GK293)</f>
        <v>0</v>
      </c>
      <c r="GL415">
        <f>IF(OR(GL293="",AND(GL293=GL292,GL293=GL294)),NA(), GL293)</f>
        <v>0</v>
      </c>
      <c r="GM415">
        <f>IF(ISNA(GN415),NA(),GM293)</f>
        <v>0</v>
      </c>
      <c r="GN415">
        <f>IF(OR(GN293="",AND(GN293=GN292,GN293=GN294)),NA(), GN293)</f>
        <v>0</v>
      </c>
      <c r="GO415">
        <f>IF(ISNA(GP415),NA(),GO293)</f>
        <v>0</v>
      </c>
      <c r="GP415">
        <f>IF(OR(GP293="",AND(GP293=GP292,GP293=GP294)),NA(), GP293)</f>
        <v>0</v>
      </c>
      <c r="GQ415">
        <f>IF(ISNA(GR415),NA(),GQ293)</f>
        <v>0</v>
      </c>
      <c r="GR415">
        <f>IF(OR(GR293="",AND(GR293=GR292,GR293=GR294)),NA(), GR293)</f>
        <v>0</v>
      </c>
      <c r="GS415">
        <f>IF(ISNA(GT415),NA(),GS293)</f>
        <v>0</v>
      </c>
      <c r="GT415">
        <f>IF(OR(GT293="",AND(GT293=GT292,GT293=GT294)),NA(), GT293)</f>
        <v>0</v>
      </c>
      <c r="GU415">
        <f>IF(ISNA(GV415),NA(),GU293)</f>
        <v>0</v>
      </c>
      <c r="GV415">
        <f>IF(OR(GV293="",AND(GV293=GV292,GV293=GV294)),NA(), GV293)</f>
        <v>0</v>
      </c>
      <c r="GW415">
        <f>IF(ISNA(GX415),NA(),GW293)</f>
        <v>0</v>
      </c>
      <c r="GX415">
        <f>IF(OR(GX293="",AND(GX293=GX292,GX293=GX294)),NA(), GX293)</f>
        <v>0</v>
      </c>
      <c r="GY415">
        <f>IF(ISNA(GZ415),NA(),GY293)</f>
        <v>0</v>
      </c>
      <c r="GZ415">
        <f>IF(OR(GZ293="",AND(GZ293=GZ292,GZ293=GZ294)),NA(), GZ293)</f>
        <v>0</v>
      </c>
      <c r="HA415">
        <f>IF(ISNA(HB415),NA(),HA293)</f>
        <v>0</v>
      </c>
      <c r="HB415">
        <f>IF(OR(HB293="",AND(HB293=HB292,HB293=HB294)),NA(), HB293)</f>
        <v>0</v>
      </c>
      <c r="HC415">
        <f>IF(ISNA(HD415),NA(),HC293)</f>
        <v>0</v>
      </c>
      <c r="HD415">
        <f>IF(OR(HD293="",AND(HD293=HD292,HD293=HD294)),NA(), HD293)</f>
        <v>0</v>
      </c>
      <c r="HE415">
        <f>IF(ISNA(HF415),NA(),HE293)</f>
        <v>0</v>
      </c>
      <c r="HF415">
        <f>IF(OR(HF293="",AND(HF293=HF292,HF293=HF294)),NA(), HF293)</f>
        <v>0</v>
      </c>
      <c r="HG415">
        <f>IF(ISNA(HH415),NA(),HG293)</f>
        <v>0</v>
      </c>
      <c r="HH415">
        <f>IF(OR(HH293="",AND(HH293=HH292,HH293=HH294)),NA(), HH293)</f>
        <v>0</v>
      </c>
      <c r="HI415">
        <f>IF(ISNA(HJ415),NA(),HI293)</f>
        <v>0</v>
      </c>
      <c r="HJ415">
        <f>IF(OR(HJ293="",AND(HJ293=HJ292,HJ293=HJ294)),NA(), HJ293)</f>
        <v>0</v>
      </c>
      <c r="HK415">
        <f>IF(ISNA(HL415),NA(),HK293)</f>
        <v>0</v>
      </c>
      <c r="HL415">
        <f>IF(OR(HL293="",AND(HL293=HL292,HL293=HL294)),NA(), HL293)</f>
        <v>0</v>
      </c>
      <c r="HM415">
        <f>IF(ISNA(HN415),NA(),HM293)</f>
        <v>0</v>
      </c>
      <c r="HN415">
        <f>IF(OR(HN293="",AND(HN293=HN292,HN293=HN294)),NA(), HN293)</f>
        <v>0</v>
      </c>
      <c r="HO415">
        <f>IF(ISNA(HP415),NA(),HO293)</f>
        <v>0</v>
      </c>
      <c r="HP415">
        <f>IF(OR(HP293="",AND(HP293=HP292,HP293=HP294)),NA(), HP293)</f>
        <v>0</v>
      </c>
      <c r="HQ415">
        <f>IF(ISNA(HR415),NA(),HQ293)</f>
        <v>0</v>
      </c>
      <c r="HR415">
        <f>IF(OR(HR293="",AND(HR293=HR292,HR293=HR294)),NA(), HR293)</f>
        <v>0</v>
      </c>
      <c r="HS415">
        <f>IF(ISNA(HT415),NA(),HS293)</f>
        <v>0</v>
      </c>
      <c r="HT415">
        <f>IF(OR(HT293="",AND(HT293=HT292,HT293=HT294)),NA(), HT293)</f>
        <v>0</v>
      </c>
      <c r="HU415">
        <f>IF(ISNA(HV415),NA(),HU293)</f>
        <v>0</v>
      </c>
      <c r="HV415">
        <f>IF(OR(HV293="",AND(HV293=HV292,HV293=HV294)),NA(), HV293)</f>
        <v>0</v>
      </c>
      <c r="HW415">
        <f>IF(ISNA(HX415),NA(),HW293)</f>
        <v>0</v>
      </c>
      <c r="HX415">
        <f>IF(OR(HX293="",AND(HX293=HX292,HX293=HX294)),NA(), HX293)</f>
        <v>0</v>
      </c>
      <c r="HY415">
        <f>IF(ISNA(HZ415),NA(),HY293)</f>
        <v>0</v>
      </c>
      <c r="HZ415">
        <f>IF(OR(HZ293="",AND(HZ293=HZ292,HZ293=HZ294)),NA(), HZ293)</f>
        <v>0</v>
      </c>
      <c r="IA415">
        <f>IF(ISNA(IB415),NA(),IA293)</f>
        <v>0</v>
      </c>
      <c r="IB415">
        <f>IF(OR(IB293="",AND(IB293=IB292,IB293=IB294)),NA(), IB293)</f>
        <v>0</v>
      </c>
      <c r="IC415">
        <f>IF(ISNA(ID415),NA(),IC293)</f>
        <v>0</v>
      </c>
      <c r="ID415">
        <f>IF(OR(ID293="",AND(ID293=ID292,ID293=ID294)),NA(), ID293)</f>
        <v>0</v>
      </c>
      <c r="IE415">
        <f>IF(ISNA(IF415),NA(),IE293)</f>
        <v>0</v>
      </c>
      <c r="IF415">
        <f>IF(OR(IF293="",AND(IF293=IF292,IF293=IF294)),NA(), IF293)</f>
        <v>0</v>
      </c>
      <c r="IG415">
        <f>IF(ISNA(IH415),NA(),IG293)</f>
        <v>0</v>
      </c>
      <c r="IH415">
        <f>IF(OR(IH293="",AND(IH293=IH292,IH293=IH294)),NA(), IH293)</f>
        <v>0</v>
      </c>
      <c r="II415">
        <f>IF(ISNA(IJ415),NA(),II293)</f>
        <v>0</v>
      </c>
      <c r="IJ415">
        <f>IF(OR(IJ293="",AND(IJ293=IJ292,IJ293=IJ294)),NA(), IJ293)</f>
        <v>0</v>
      </c>
      <c r="IK415">
        <f>IF(ISNA(IL415),NA(),IK293)</f>
        <v>0</v>
      </c>
      <c r="IL415">
        <f>IF(OR(IL293="",AND(IL293=IL292,IL293=IL294)),NA(), IL293)</f>
        <v>0</v>
      </c>
      <c r="IM415">
        <f>IF(ISNA(IN415),NA(),IM293)</f>
        <v>0</v>
      </c>
      <c r="IN415">
        <f>IF(OR(IN293="",AND(IN293=IN292,IN293=IN294)),NA(), IN293)</f>
        <v>0</v>
      </c>
      <c r="IO415">
        <f>IF(ISNA(IP415),NA(),IO293)</f>
        <v>0</v>
      </c>
      <c r="IP415">
        <f>IF(OR(IP293="",AND(IP293=IP292,IP293=IP294)),NA(), IP293)</f>
        <v>0</v>
      </c>
      <c r="IQ415">
        <f>IF(ISNA(IR415),NA(),IQ293)</f>
        <v>0</v>
      </c>
      <c r="IR415">
        <f>IF(OR(IR293="",AND(IR293=IR292,IR293=IR294)),NA(), IR293)</f>
        <v>0</v>
      </c>
      <c r="IS415">
        <f>IF(ISNA(IT415),NA(),IS293)</f>
        <v>0</v>
      </c>
      <c r="IT415">
        <f>IF(OR(IT293="",AND(IT293=IT292,IT293=IT294)),NA(), IT293)</f>
        <v>0</v>
      </c>
      <c r="IU415">
        <f>IF(ISNA(IV415),NA(),IU293)</f>
        <v>0</v>
      </c>
      <c r="IV415">
        <f>IF(OR(IV293="",AND(IV293=IV292,IV293=IV294)),NA(), IV293)</f>
        <v>0</v>
      </c>
      <c r="IW415">
        <f>IF(ISNA(IX415),NA(),IW293)</f>
        <v>0</v>
      </c>
      <c r="IX415">
        <f>IF(OR(IX293="",AND(IX293=IX292,IX293=IX294)),NA(), IX293)</f>
        <v>0</v>
      </c>
      <c r="IY415">
        <f>IF(ISNA(IZ415),NA(),IY293)</f>
        <v>0</v>
      </c>
      <c r="IZ415">
        <f>IF(OR(IZ293="",AND(IZ293=IZ292,IZ293=IZ294)),NA(), IZ293)</f>
        <v>0</v>
      </c>
      <c r="JA415">
        <f>IF(ISNA(JB415),NA(),JA293)</f>
        <v>0</v>
      </c>
      <c r="JB415">
        <f>IF(OR(JB293="",AND(JB293=JB292,JB293=JB294)),NA(), JB293)</f>
        <v>0</v>
      </c>
      <c r="JC415">
        <f>IF(ISNA(JD415),NA(),JC293)</f>
        <v>0</v>
      </c>
      <c r="JD415">
        <f>IF(OR(JD293="",AND(JD293=JD292,JD293=JD294)),NA(), JD293)</f>
        <v>0</v>
      </c>
      <c r="JE415">
        <f>IF(ISNA(JF415),NA(),JE293)</f>
        <v>0</v>
      </c>
      <c r="JF415">
        <f>IF(OR(JF293="",AND(JF293=JF292,JF293=JF294)),NA(), JF293)</f>
        <v>0</v>
      </c>
      <c r="JG415">
        <f>IF(ISNA(JH415),NA(),JG293)</f>
        <v>0</v>
      </c>
      <c r="JH415">
        <f>IF(OR(JH293="",AND(JH293=JH292,JH293=JH294)),NA(), JH293)</f>
        <v>0</v>
      </c>
      <c r="JI415">
        <f>IF(ISNA(JJ415),NA(),JI293)</f>
        <v>0</v>
      </c>
      <c r="JJ415">
        <f>IF(OR(JJ293="",AND(JJ293=JJ292,JJ293=JJ294)),NA(), JJ293)</f>
        <v>0</v>
      </c>
    </row>
    <row r="416" spans="5:270">
      <c r="E416">
        <f>IF(ISNA(F416),NA(),E294)</f>
        <v>0</v>
      </c>
      <c r="F416">
        <f>IF(OR(F294="",AND(F294=F293,F294=F295)),NA(), F294)</f>
        <v>0</v>
      </c>
      <c r="G416">
        <f>IF(ISNA(H416),NA(),G294)</f>
        <v>0</v>
      </c>
      <c r="H416">
        <f>IF(OR(H294="",AND(H294=H293,H294=H295)),NA(), H294)</f>
        <v>0</v>
      </c>
      <c r="I416">
        <f>IF(ISNA(J416),NA(),I294)</f>
        <v>0</v>
      </c>
      <c r="J416">
        <f>IF(OR(J294="",AND(J294=J293,J294=J295)),NA(), J294)</f>
        <v>0</v>
      </c>
      <c r="K416">
        <f>IF(ISNA(L416),NA(),K294)</f>
        <v>0</v>
      </c>
      <c r="L416">
        <f>IF(OR(L294="",AND(L294=L293,L294=L295)),NA(), L294)</f>
        <v>0</v>
      </c>
      <c r="M416">
        <f>IF(ISNA(N416),NA(),M294)</f>
        <v>0</v>
      </c>
      <c r="N416">
        <f>IF(OR(N294="",AND(N294=N293,N294=N295)),NA(), N294)</f>
        <v>0</v>
      </c>
      <c r="O416">
        <f>IF(ISNA(P416),NA(),O294)</f>
        <v>0</v>
      </c>
      <c r="P416">
        <f>IF(OR(P294="",AND(P294=P293,P294=P295)),NA(), P294)</f>
        <v>0</v>
      </c>
      <c r="Q416">
        <f>IF(ISNA(R416),NA(),Q294)</f>
        <v>0</v>
      </c>
      <c r="R416">
        <f>IF(OR(R294="",AND(R294=R293,R294=R295)),NA(), R294)</f>
        <v>0</v>
      </c>
      <c r="S416">
        <f>IF(ISNA(T416),NA(),S294)</f>
        <v>0</v>
      </c>
      <c r="T416">
        <f>IF(OR(T294="",AND(T294=T293,T294=T295)),NA(), T294)</f>
        <v>0</v>
      </c>
      <c r="U416">
        <f>IF(ISNA(V416),NA(),U294)</f>
        <v>0</v>
      </c>
      <c r="V416">
        <f>IF(OR(V294="",AND(V294=V293,V294=V295)),NA(), V294)</f>
        <v>0</v>
      </c>
      <c r="W416">
        <f>IF(ISNA(X416),NA(),W294)</f>
        <v>0</v>
      </c>
      <c r="X416">
        <f>IF(OR(X294="",AND(X294=X293,X294=X295)),NA(), X294)</f>
        <v>0</v>
      </c>
      <c r="Y416">
        <f>IF(ISNA(Z416),NA(),Y294)</f>
        <v>0</v>
      </c>
      <c r="Z416">
        <f>IF(OR(Z294="",AND(Z294=Z293,Z294=Z295)),NA(), Z294)</f>
        <v>0</v>
      </c>
      <c r="AA416">
        <f>IF(ISNA(AB416),NA(),AA294)</f>
        <v>0</v>
      </c>
      <c r="AB416">
        <f>IF(OR(AB294="",AND(AB294=AB293,AB294=AB295)),NA(), AB294)</f>
        <v>0</v>
      </c>
      <c r="AC416">
        <f>IF(ISNA(AD416),NA(),AC294)</f>
        <v>0</v>
      </c>
      <c r="AD416">
        <f>IF(OR(AD294="",AND(AD294=AD293,AD294=AD295)),NA(), AD294)</f>
        <v>0</v>
      </c>
      <c r="AE416">
        <f>IF(ISNA(AF416),NA(),AE294)</f>
        <v>0</v>
      </c>
      <c r="AF416">
        <f>IF(OR(AF294="",AND(AF294=AF293,AF294=AF295)),NA(), AF294)</f>
        <v>0</v>
      </c>
      <c r="AG416">
        <f>IF(ISNA(AH416),NA(),AG294)</f>
        <v>0</v>
      </c>
      <c r="AH416">
        <f>IF(OR(AH294="",AND(AH294=AH293,AH294=AH295)),NA(), AH294)</f>
        <v>0</v>
      </c>
      <c r="AI416">
        <f>IF(ISNA(AJ416),NA(),AI294)</f>
        <v>0</v>
      </c>
      <c r="AJ416">
        <f>IF(OR(AJ294="",AND(AJ294=AJ293,AJ294=AJ295)),NA(), AJ294)</f>
        <v>0</v>
      </c>
      <c r="AK416">
        <f>IF(ISNA(AL416),NA(),AK294)</f>
        <v>0</v>
      </c>
      <c r="AL416">
        <f>IF(OR(AL294="",AND(AL294=AL293,AL294=AL295)),NA(), AL294)</f>
        <v>0</v>
      </c>
      <c r="AM416">
        <f>IF(ISNA(AN416),NA(),AM294)</f>
        <v>0</v>
      </c>
      <c r="AN416">
        <f>IF(OR(AN294="",AND(AN294=AN293,AN294=AN295)),NA(), AN294)</f>
        <v>0</v>
      </c>
      <c r="AO416">
        <f>IF(ISNA(AP416),NA(),AO294)</f>
        <v>0</v>
      </c>
      <c r="AP416">
        <f>IF(OR(AP294="",AND(AP294=AP293,AP294=AP295)),NA(), AP294)</f>
        <v>0</v>
      </c>
      <c r="AQ416">
        <f>IF(ISNA(AR416),NA(),AQ294)</f>
        <v>0</v>
      </c>
      <c r="AR416">
        <f>IF(OR(AR294="",AND(AR294=AR293,AR294=AR295)),NA(), AR294)</f>
        <v>0</v>
      </c>
      <c r="AS416">
        <f>IF(ISNA(AT416),NA(),AS294)</f>
        <v>0</v>
      </c>
      <c r="AT416">
        <f>IF(OR(AT294="",AND(AT294=AT293,AT294=AT295)),NA(), AT294)</f>
        <v>0</v>
      </c>
      <c r="AU416">
        <f>IF(ISNA(AV416),NA(),AU294)</f>
        <v>0</v>
      </c>
      <c r="AV416">
        <f>IF(OR(AV294="",AND(AV294=AV293,AV294=AV295)),NA(), AV294)</f>
        <v>0</v>
      </c>
      <c r="AW416">
        <f>IF(ISNA(AX416),NA(),AW294)</f>
        <v>0</v>
      </c>
      <c r="AX416">
        <f>IF(OR(AX294="",AND(AX294=AX293,AX294=AX295)),NA(), AX294)</f>
        <v>0</v>
      </c>
      <c r="AY416">
        <f>IF(ISNA(AZ416),NA(),AY294)</f>
        <v>0</v>
      </c>
      <c r="AZ416">
        <f>IF(OR(AZ294="",AND(AZ294=AZ293,AZ294=AZ295)),NA(), AZ294)</f>
        <v>0</v>
      </c>
      <c r="BA416">
        <f>IF(ISNA(BB416),NA(),BA294)</f>
        <v>0</v>
      </c>
      <c r="BB416">
        <f>IF(OR(BB294="",AND(BB294=BB293,BB294=BB295)),NA(), BB294)</f>
        <v>0</v>
      </c>
      <c r="BC416">
        <f>IF(ISNA(BD416),NA(),BC294)</f>
        <v>0</v>
      </c>
      <c r="BD416">
        <f>IF(OR(BD294="",AND(BD294=BD293,BD294=BD295)),NA(), BD294)</f>
        <v>0</v>
      </c>
      <c r="BE416">
        <f>IF(ISNA(BF416),NA(),BE294)</f>
        <v>0</v>
      </c>
      <c r="BF416">
        <f>IF(OR(BF294="",AND(BF294=BF293,BF294=BF295)),NA(), BF294)</f>
        <v>0</v>
      </c>
      <c r="BG416">
        <f>IF(ISNA(BH416),NA(),BG294)</f>
        <v>0</v>
      </c>
      <c r="BH416">
        <f>IF(OR(BH294="",AND(BH294=BH293,BH294=BH295)),NA(), BH294)</f>
        <v>0</v>
      </c>
      <c r="BI416">
        <f>IF(ISNA(BJ416),NA(),BI294)</f>
        <v>0</v>
      </c>
      <c r="BJ416">
        <f>IF(OR(BJ294="",AND(BJ294=BJ293,BJ294=BJ295)),NA(), BJ294)</f>
        <v>0</v>
      </c>
      <c r="BK416">
        <f>IF(ISNA(BL416),NA(),BK294)</f>
        <v>0</v>
      </c>
      <c r="BL416">
        <f>IF(OR(BL294="",AND(BL294=BL293,BL294=BL295)),NA(), BL294)</f>
        <v>0</v>
      </c>
      <c r="BM416">
        <f>IF(ISNA(BN416),NA(),BM294)</f>
        <v>0</v>
      </c>
      <c r="BN416">
        <f>IF(OR(BN294="",AND(BN294=BN293,BN294=BN295)),NA(), BN294)</f>
        <v>0</v>
      </c>
      <c r="BO416">
        <f>IF(ISNA(BP416),NA(),BO294)</f>
        <v>0</v>
      </c>
      <c r="BP416">
        <f>IF(OR(BP294="",AND(BP294=BP293,BP294=BP295)),NA(), BP294)</f>
        <v>0</v>
      </c>
      <c r="BQ416">
        <f>IF(ISNA(BR416),NA(),BQ294)</f>
        <v>0</v>
      </c>
      <c r="BR416">
        <f>IF(OR(BR294="",AND(BR294=BR293,BR294=BR295)),NA(), BR294)</f>
        <v>0</v>
      </c>
      <c r="BS416">
        <f>IF(ISNA(BT416),NA(),BS294)</f>
        <v>0</v>
      </c>
      <c r="BT416">
        <f>IF(OR(BT294="",AND(BT294=BT293,BT294=BT295)),NA(), BT294)</f>
        <v>0</v>
      </c>
      <c r="BU416">
        <f>IF(ISNA(BV416),NA(),BU294)</f>
        <v>0</v>
      </c>
      <c r="BV416">
        <f>IF(OR(BV294="",AND(BV294=BV293,BV294=BV295)),NA(), BV294)</f>
        <v>0</v>
      </c>
      <c r="BW416">
        <f>IF(ISNA(BX416),NA(),BW294)</f>
        <v>0</v>
      </c>
      <c r="BX416">
        <f>IF(OR(BX294="",AND(BX294=BX293,BX294=BX295)),NA(), BX294)</f>
        <v>0</v>
      </c>
      <c r="BY416">
        <f>IF(ISNA(BZ416),NA(),BY294)</f>
        <v>0</v>
      </c>
      <c r="BZ416">
        <f>IF(OR(BZ294="",AND(BZ294=BZ293,BZ294=BZ295)),NA(), BZ294)</f>
        <v>0</v>
      </c>
      <c r="CA416">
        <f>IF(ISNA(CB416),NA(),CA294)</f>
        <v>0</v>
      </c>
      <c r="CB416">
        <f>IF(OR(CB294="",AND(CB294=CB293,CB294=CB295)),NA(), CB294)</f>
        <v>0</v>
      </c>
      <c r="CC416">
        <f>IF(ISNA(CD416),NA(),CC294)</f>
        <v>0</v>
      </c>
      <c r="CD416">
        <f>IF(OR(CD294="",AND(CD294=CD293,CD294=CD295)),NA(), CD294)</f>
        <v>0</v>
      </c>
      <c r="CE416">
        <f>IF(ISNA(CF416),NA(),CE294)</f>
        <v>0</v>
      </c>
      <c r="CF416">
        <f>IF(OR(CF294="",AND(CF294=CF293,CF294=CF295)),NA(), CF294)</f>
        <v>0</v>
      </c>
      <c r="CG416">
        <f>IF(ISNA(CH416),NA(),CG294)</f>
        <v>0</v>
      </c>
      <c r="CH416">
        <f>IF(OR(CH294="",AND(CH294=CH293,CH294=CH295)),NA(), CH294)</f>
        <v>0</v>
      </c>
      <c r="CI416">
        <f>IF(ISNA(CJ416),NA(),CI294)</f>
        <v>0</v>
      </c>
      <c r="CJ416">
        <f>IF(OR(CJ294="",AND(CJ294=CJ293,CJ294=CJ295)),NA(), CJ294)</f>
        <v>0</v>
      </c>
      <c r="CK416">
        <f>IF(ISNA(CL416),NA(),CK294)</f>
        <v>0</v>
      </c>
      <c r="CL416">
        <f>IF(OR(CL294="",AND(CL294=CL293,CL294=CL295)),NA(), CL294)</f>
        <v>0</v>
      </c>
      <c r="CM416">
        <f>IF(ISNA(CN416),NA(),CM294)</f>
        <v>0</v>
      </c>
      <c r="CN416">
        <f>IF(OR(CN294="",AND(CN294=CN293,CN294=CN295)),NA(), CN294)</f>
        <v>0</v>
      </c>
      <c r="CO416">
        <f>IF(ISNA(CP416),NA(),CO294)</f>
        <v>0</v>
      </c>
      <c r="CP416">
        <f>IF(OR(CP294="",AND(CP294=CP293,CP294=CP295)),NA(), CP294)</f>
        <v>0</v>
      </c>
      <c r="CQ416">
        <f>IF(ISNA(CR416),NA(),CQ294)</f>
        <v>0</v>
      </c>
      <c r="CR416">
        <f>IF(OR(CR294="",AND(CR294=CR293,CR294=CR295)),NA(), CR294)</f>
        <v>0</v>
      </c>
      <c r="CS416">
        <f>IF(ISNA(CT416),NA(),CS294)</f>
        <v>0</v>
      </c>
      <c r="CT416">
        <f>IF(OR(CT294="",AND(CT294=CT293,CT294=CT295)),NA(), CT294)</f>
        <v>0</v>
      </c>
      <c r="CU416">
        <f>IF(ISNA(CV416),NA(),CU294)</f>
        <v>0</v>
      </c>
      <c r="CV416">
        <f>IF(OR(CV294="",AND(CV294=CV293,CV294=CV295)),NA(), CV294)</f>
        <v>0</v>
      </c>
      <c r="CW416">
        <f>IF(ISNA(CX416),NA(),CW294)</f>
        <v>0</v>
      </c>
      <c r="CX416">
        <f>IF(OR(CX294="",AND(CX294=CX293,CX294=CX295)),NA(), CX294)</f>
        <v>0</v>
      </c>
      <c r="CY416">
        <f>IF(ISNA(CZ416),NA(),CY294)</f>
        <v>0</v>
      </c>
      <c r="CZ416">
        <f>IF(OR(CZ294="",AND(CZ294=CZ293,CZ294=CZ295)),NA(), CZ294)</f>
        <v>0</v>
      </c>
      <c r="DA416">
        <f>IF(ISNA(DB416),NA(),DA294)</f>
        <v>0</v>
      </c>
      <c r="DB416">
        <f>IF(OR(DB294="",AND(DB294=DB293,DB294=DB295)),NA(), DB294)</f>
        <v>0</v>
      </c>
      <c r="DC416">
        <f>IF(ISNA(DD416),NA(),DC294)</f>
        <v>0</v>
      </c>
      <c r="DD416">
        <f>IF(OR(DD294="",AND(DD294=DD293,DD294=DD295)),NA(), DD294)</f>
        <v>0</v>
      </c>
      <c r="DE416">
        <f>IF(ISNA(DF416),NA(),DE294)</f>
        <v>0</v>
      </c>
      <c r="DF416">
        <f>IF(OR(DF294="",AND(DF294=DF293,DF294=DF295)),NA(), DF294)</f>
        <v>0</v>
      </c>
      <c r="DG416">
        <f>IF(ISNA(DH416),NA(),DG294)</f>
        <v>0</v>
      </c>
      <c r="DH416">
        <f>IF(OR(DH294="",AND(DH294=DH293,DH294=DH295)),NA(), DH294)</f>
        <v>0</v>
      </c>
      <c r="DI416">
        <f>IF(ISNA(DJ416),NA(),DI294)</f>
        <v>0</v>
      </c>
      <c r="DJ416">
        <f>IF(OR(DJ294="",AND(DJ294=DJ293,DJ294=DJ295)),NA(), DJ294)</f>
        <v>0</v>
      </c>
      <c r="DK416">
        <f>IF(ISNA(DL416),NA(),DK294)</f>
        <v>0</v>
      </c>
      <c r="DL416">
        <f>IF(OR(DL294="",AND(DL294=DL293,DL294=DL295)),NA(), DL294)</f>
        <v>0</v>
      </c>
      <c r="DM416">
        <f>IF(ISNA(DN416),NA(),DM294)</f>
        <v>0</v>
      </c>
      <c r="DN416">
        <f>IF(OR(DN294="",AND(DN294=DN293,DN294=DN295)),NA(), DN294)</f>
        <v>0</v>
      </c>
      <c r="DO416">
        <f>IF(ISNA(DP416),NA(),DO294)</f>
        <v>0</v>
      </c>
      <c r="DP416">
        <f>IF(OR(DP294="",AND(DP294=DP293,DP294=DP295)),NA(), DP294)</f>
        <v>0</v>
      </c>
      <c r="DQ416">
        <f>IF(ISNA(DR416),NA(),DQ294)</f>
        <v>0</v>
      </c>
      <c r="DR416">
        <f>IF(OR(DR294="",AND(DR294=DR293,DR294=DR295)),NA(), DR294)</f>
        <v>0</v>
      </c>
      <c r="DS416">
        <f>IF(ISNA(DT416),NA(),DS294)</f>
        <v>0</v>
      </c>
      <c r="DT416">
        <f>IF(OR(DT294="",AND(DT294=DT293,DT294=DT295)),NA(), DT294)</f>
        <v>0</v>
      </c>
      <c r="DU416">
        <f>IF(ISNA(DV416),NA(),DU294)</f>
        <v>0</v>
      </c>
      <c r="DV416">
        <f>IF(OR(DV294="",AND(DV294=DV293,DV294=DV295)),NA(), DV294)</f>
        <v>0</v>
      </c>
      <c r="DW416">
        <f>IF(ISNA(DX416),NA(),DW294)</f>
        <v>0</v>
      </c>
      <c r="DX416">
        <f>IF(OR(DX294="",AND(DX294=DX293,DX294=DX295)),NA(), DX294)</f>
        <v>0</v>
      </c>
      <c r="DY416">
        <f>IF(ISNA(DZ416),NA(),DY294)</f>
        <v>0</v>
      </c>
      <c r="DZ416">
        <f>IF(OR(DZ294="",AND(DZ294=DZ293,DZ294=DZ295)),NA(), DZ294)</f>
        <v>0</v>
      </c>
      <c r="EA416">
        <f>IF(ISNA(EB416),NA(),EA294)</f>
        <v>0</v>
      </c>
      <c r="EB416">
        <f>IF(OR(EB294="",AND(EB294=EB293,EB294=EB295)),NA(), EB294)</f>
        <v>0</v>
      </c>
      <c r="EC416">
        <f>IF(ISNA(ED416),NA(),EC294)</f>
        <v>0</v>
      </c>
      <c r="ED416">
        <f>IF(OR(ED294="",AND(ED294=ED293,ED294=ED295)),NA(), ED294)</f>
        <v>0</v>
      </c>
      <c r="EE416">
        <f>IF(ISNA(EF416),NA(),EE294)</f>
        <v>0</v>
      </c>
      <c r="EF416">
        <f>IF(OR(EF294="",AND(EF294=EF293,EF294=EF295)),NA(), EF294)</f>
        <v>0</v>
      </c>
      <c r="EI416">
        <f>IF(ISNA(EJ416),NA(),EI294)</f>
        <v>0</v>
      </c>
      <c r="EJ416">
        <f>IF(OR(EJ294="",AND(EJ294=EJ293,EJ294=EJ295)),NA(), EJ294)</f>
        <v>0</v>
      </c>
      <c r="EK416">
        <f>IF(ISNA(EL416),NA(),EK294)</f>
        <v>0</v>
      </c>
      <c r="EL416">
        <f>IF(OR(EL294="",AND(EL294=EL293,EL294=EL295)),NA(), EL294)</f>
        <v>0</v>
      </c>
      <c r="EM416">
        <f>IF(ISNA(EN416),NA(),EM294)</f>
        <v>0</v>
      </c>
      <c r="EN416">
        <f>IF(OR(EN294="",AND(EN294=EN293,EN294=EN295)),NA(), EN294)</f>
        <v>0</v>
      </c>
      <c r="EO416">
        <f>IF(ISNA(EP416),NA(),EO294)</f>
        <v>0</v>
      </c>
      <c r="EP416">
        <f>IF(OR(EP294="",AND(EP294=EP293,EP294=EP295)),NA(), EP294)</f>
        <v>0</v>
      </c>
      <c r="EQ416">
        <f>IF(ISNA(ER416),NA(),EQ294)</f>
        <v>0</v>
      </c>
      <c r="ER416">
        <f>IF(OR(ER294="",AND(ER294=ER293,ER294=ER295)),NA(), ER294)</f>
        <v>0</v>
      </c>
      <c r="ES416">
        <f>IF(ISNA(ET416),NA(),ES294)</f>
        <v>0</v>
      </c>
      <c r="ET416">
        <f>IF(OR(ET294="",AND(ET294=ET293,ET294=ET295)),NA(), ET294)</f>
        <v>0</v>
      </c>
      <c r="EU416">
        <f>IF(ISNA(EV416),NA(),EU294)</f>
        <v>0</v>
      </c>
      <c r="EV416">
        <f>IF(OR(EV294="",AND(EV294=EV293,EV294=EV295)),NA(), EV294)</f>
        <v>0</v>
      </c>
      <c r="EW416">
        <f>IF(ISNA(EX416),NA(),EW294)</f>
        <v>0</v>
      </c>
      <c r="EX416">
        <f>IF(OR(EX294="",AND(EX294=EX293,EX294=EX295)),NA(), EX294)</f>
        <v>0</v>
      </c>
      <c r="EY416">
        <f>IF(ISNA(EZ416),NA(),EY294)</f>
        <v>0</v>
      </c>
      <c r="EZ416">
        <f>IF(OR(EZ294="",AND(EZ294=EZ293,EZ294=EZ295)),NA(), EZ294)</f>
        <v>0</v>
      </c>
      <c r="FA416">
        <f>IF(ISNA(FB416),NA(),FA294)</f>
        <v>0</v>
      </c>
      <c r="FB416">
        <f>IF(OR(FB294="",AND(FB294=FB293,FB294=FB295)),NA(), FB294)</f>
        <v>0</v>
      </c>
      <c r="FC416">
        <f>IF(ISNA(FD416),NA(),FC294)</f>
        <v>0</v>
      </c>
      <c r="FD416">
        <f>IF(OR(FD294="",AND(FD294=FD293,FD294=FD295)),NA(), FD294)</f>
        <v>0</v>
      </c>
      <c r="FE416">
        <f>IF(ISNA(FF416),NA(),FE294)</f>
        <v>0</v>
      </c>
      <c r="FF416">
        <f>IF(OR(FF294="",AND(FF294=FF293,FF294=FF295)),NA(), FF294)</f>
        <v>0</v>
      </c>
      <c r="FG416">
        <f>IF(ISNA(FH416),NA(),FG294)</f>
        <v>0</v>
      </c>
      <c r="FH416">
        <f>IF(OR(FH294="",AND(FH294=FH293,FH294=FH295)),NA(), FH294)</f>
        <v>0</v>
      </c>
      <c r="FI416">
        <f>IF(ISNA(FJ416),NA(),FI294)</f>
        <v>0</v>
      </c>
      <c r="FJ416">
        <f>IF(OR(FJ294="",AND(FJ294=FJ293,FJ294=FJ295)),NA(), FJ294)</f>
        <v>0</v>
      </c>
      <c r="FK416">
        <f>IF(ISNA(FL416),NA(),FK294)</f>
        <v>0</v>
      </c>
      <c r="FL416">
        <f>IF(OR(FL294="",AND(FL294=FL293,FL294=FL295)),NA(), FL294)</f>
        <v>0</v>
      </c>
      <c r="FM416">
        <f>IF(ISNA(FN416),NA(),FM294)</f>
        <v>0</v>
      </c>
      <c r="FN416">
        <f>IF(OR(FN294="",AND(FN294=FN293,FN294=FN295)),NA(), FN294)</f>
        <v>0</v>
      </c>
      <c r="FO416">
        <f>IF(ISNA(FP416),NA(),FO294)</f>
        <v>0</v>
      </c>
      <c r="FP416">
        <f>IF(OR(FP294="",AND(FP294=FP293,FP294=FP295)),NA(), FP294)</f>
        <v>0</v>
      </c>
      <c r="FQ416">
        <f>IF(ISNA(FR416),NA(),FQ294)</f>
        <v>0</v>
      </c>
      <c r="FR416">
        <f>IF(OR(FR294="",AND(FR294=FR293,FR294=FR295)),NA(), FR294)</f>
        <v>0</v>
      </c>
      <c r="FS416">
        <f>IF(ISNA(FT416),NA(),FS294)</f>
        <v>0</v>
      </c>
      <c r="FT416">
        <f>IF(OR(FT294="",AND(FT294=FT293,FT294=FT295)),NA(), FT294)</f>
        <v>0</v>
      </c>
      <c r="FU416">
        <f>IF(ISNA(FV416),NA(),FU294)</f>
        <v>0</v>
      </c>
      <c r="FV416">
        <f>IF(OR(FV294="",AND(FV294=FV293,FV294=FV295)),NA(), FV294)</f>
        <v>0</v>
      </c>
      <c r="FW416">
        <f>IF(ISNA(FX416),NA(),FW294)</f>
        <v>0</v>
      </c>
      <c r="FX416">
        <f>IF(OR(FX294="",AND(FX294=FX293,FX294=FX295)),NA(), FX294)</f>
        <v>0</v>
      </c>
      <c r="FY416">
        <f>IF(ISNA(FZ416),NA(),FY294)</f>
        <v>0</v>
      </c>
      <c r="FZ416">
        <f>IF(OR(FZ294="",AND(FZ294=FZ293,FZ294=FZ295)),NA(), FZ294)</f>
        <v>0</v>
      </c>
      <c r="GA416">
        <f>IF(ISNA(GB416),NA(),GA294)</f>
        <v>0</v>
      </c>
      <c r="GB416">
        <f>IF(OR(GB294="",AND(GB294=GB293,GB294=GB295)),NA(), GB294)</f>
        <v>0</v>
      </c>
      <c r="GC416">
        <f>IF(ISNA(GD416),NA(),GC294)</f>
        <v>0</v>
      </c>
      <c r="GD416">
        <f>IF(OR(GD294="",AND(GD294=GD293,GD294=GD295)),NA(), GD294)</f>
        <v>0</v>
      </c>
      <c r="GE416">
        <f>IF(ISNA(GF416),NA(),GE294)</f>
        <v>0</v>
      </c>
      <c r="GF416">
        <f>IF(OR(GF294="",AND(GF294=GF293,GF294=GF295)),NA(), GF294)</f>
        <v>0</v>
      </c>
      <c r="GG416">
        <f>IF(ISNA(GH416),NA(),GG294)</f>
        <v>0</v>
      </c>
      <c r="GH416">
        <f>IF(OR(GH294="",AND(GH294=GH293,GH294=GH295)),NA(), GH294)</f>
        <v>0</v>
      </c>
      <c r="GI416">
        <f>IF(ISNA(GJ416),NA(),GI294)</f>
        <v>0</v>
      </c>
      <c r="GJ416">
        <f>IF(OR(GJ294="",AND(GJ294=GJ293,GJ294=GJ295)),NA(), GJ294)</f>
        <v>0</v>
      </c>
      <c r="GK416">
        <f>IF(ISNA(GL416),NA(),GK294)</f>
        <v>0</v>
      </c>
      <c r="GL416">
        <f>IF(OR(GL294="",AND(GL294=GL293,GL294=GL295)),NA(), GL294)</f>
        <v>0</v>
      </c>
      <c r="GM416">
        <f>IF(ISNA(GN416),NA(),GM294)</f>
        <v>0</v>
      </c>
      <c r="GN416">
        <f>IF(OR(GN294="",AND(GN294=GN293,GN294=GN295)),NA(), GN294)</f>
        <v>0</v>
      </c>
      <c r="GO416">
        <f>IF(ISNA(GP416),NA(),GO294)</f>
        <v>0</v>
      </c>
      <c r="GP416">
        <f>IF(OR(GP294="",AND(GP294=GP293,GP294=GP295)),NA(), GP294)</f>
        <v>0</v>
      </c>
      <c r="GQ416">
        <f>IF(ISNA(GR416),NA(),GQ294)</f>
        <v>0</v>
      </c>
      <c r="GR416">
        <f>IF(OR(GR294="",AND(GR294=GR293,GR294=GR295)),NA(), GR294)</f>
        <v>0</v>
      </c>
      <c r="GS416">
        <f>IF(ISNA(GT416),NA(),GS294)</f>
        <v>0</v>
      </c>
      <c r="GT416">
        <f>IF(OR(GT294="",AND(GT294=GT293,GT294=GT295)),NA(), GT294)</f>
        <v>0</v>
      </c>
      <c r="GU416">
        <f>IF(ISNA(GV416),NA(),GU294)</f>
        <v>0</v>
      </c>
      <c r="GV416">
        <f>IF(OR(GV294="",AND(GV294=GV293,GV294=GV295)),NA(), GV294)</f>
        <v>0</v>
      </c>
      <c r="GW416">
        <f>IF(ISNA(GX416),NA(),GW294)</f>
        <v>0</v>
      </c>
      <c r="GX416">
        <f>IF(OR(GX294="",AND(GX294=GX293,GX294=GX295)),NA(), GX294)</f>
        <v>0</v>
      </c>
      <c r="GY416">
        <f>IF(ISNA(GZ416),NA(),GY294)</f>
        <v>0</v>
      </c>
      <c r="GZ416">
        <f>IF(OR(GZ294="",AND(GZ294=GZ293,GZ294=GZ295)),NA(), GZ294)</f>
        <v>0</v>
      </c>
      <c r="HA416">
        <f>IF(ISNA(HB416),NA(),HA294)</f>
        <v>0</v>
      </c>
      <c r="HB416">
        <f>IF(OR(HB294="",AND(HB294=HB293,HB294=HB295)),NA(), HB294)</f>
        <v>0</v>
      </c>
      <c r="HC416">
        <f>IF(ISNA(HD416),NA(),HC294)</f>
        <v>0</v>
      </c>
      <c r="HD416">
        <f>IF(OR(HD294="",AND(HD294=HD293,HD294=HD295)),NA(), HD294)</f>
        <v>0</v>
      </c>
      <c r="HE416">
        <f>IF(ISNA(HF416),NA(),HE294)</f>
        <v>0</v>
      </c>
      <c r="HF416">
        <f>IF(OR(HF294="",AND(HF294=HF293,HF294=HF295)),NA(), HF294)</f>
        <v>0</v>
      </c>
      <c r="HG416">
        <f>IF(ISNA(HH416),NA(),HG294)</f>
        <v>0</v>
      </c>
      <c r="HH416">
        <f>IF(OR(HH294="",AND(HH294=HH293,HH294=HH295)),NA(), HH294)</f>
        <v>0</v>
      </c>
      <c r="HI416">
        <f>IF(ISNA(HJ416),NA(),HI294)</f>
        <v>0</v>
      </c>
      <c r="HJ416">
        <f>IF(OR(HJ294="",AND(HJ294=HJ293,HJ294=HJ295)),NA(), HJ294)</f>
        <v>0</v>
      </c>
      <c r="HK416">
        <f>IF(ISNA(HL416),NA(),HK294)</f>
        <v>0</v>
      </c>
      <c r="HL416">
        <f>IF(OR(HL294="",AND(HL294=HL293,HL294=HL295)),NA(), HL294)</f>
        <v>0</v>
      </c>
      <c r="HM416">
        <f>IF(ISNA(HN416),NA(),HM294)</f>
        <v>0</v>
      </c>
      <c r="HN416">
        <f>IF(OR(HN294="",AND(HN294=HN293,HN294=HN295)),NA(), HN294)</f>
        <v>0</v>
      </c>
      <c r="HO416">
        <f>IF(ISNA(HP416),NA(),HO294)</f>
        <v>0</v>
      </c>
      <c r="HP416">
        <f>IF(OR(HP294="",AND(HP294=HP293,HP294=HP295)),NA(), HP294)</f>
        <v>0</v>
      </c>
      <c r="HQ416">
        <f>IF(ISNA(HR416),NA(),HQ294)</f>
        <v>0</v>
      </c>
      <c r="HR416">
        <f>IF(OR(HR294="",AND(HR294=HR293,HR294=HR295)),NA(), HR294)</f>
        <v>0</v>
      </c>
      <c r="HS416">
        <f>IF(ISNA(HT416),NA(),HS294)</f>
        <v>0</v>
      </c>
      <c r="HT416">
        <f>IF(OR(HT294="",AND(HT294=HT293,HT294=HT295)),NA(), HT294)</f>
        <v>0</v>
      </c>
      <c r="HU416">
        <f>IF(ISNA(HV416),NA(),HU294)</f>
        <v>0</v>
      </c>
      <c r="HV416">
        <f>IF(OR(HV294="",AND(HV294=HV293,HV294=HV295)),NA(), HV294)</f>
        <v>0</v>
      </c>
      <c r="HW416">
        <f>IF(ISNA(HX416),NA(),HW294)</f>
        <v>0</v>
      </c>
      <c r="HX416">
        <f>IF(OR(HX294="",AND(HX294=HX293,HX294=HX295)),NA(), HX294)</f>
        <v>0</v>
      </c>
      <c r="HY416">
        <f>IF(ISNA(HZ416),NA(),HY294)</f>
        <v>0</v>
      </c>
      <c r="HZ416">
        <f>IF(OR(HZ294="",AND(HZ294=HZ293,HZ294=HZ295)),NA(), HZ294)</f>
        <v>0</v>
      </c>
      <c r="IA416">
        <f>IF(ISNA(IB416),NA(),IA294)</f>
        <v>0</v>
      </c>
      <c r="IB416">
        <f>IF(OR(IB294="",AND(IB294=IB293,IB294=IB295)),NA(), IB294)</f>
        <v>0</v>
      </c>
      <c r="IC416">
        <f>IF(ISNA(ID416),NA(),IC294)</f>
        <v>0</v>
      </c>
      <c r="ID416">
        <f>IF(OR(ID294="",AND(ID294=ID293,ID294=ID295)),NA(), ID294)</f>
        <v>0</v>
      </c>
      <c r="IE416">
        <f>IF(ISNA(IF416),NA(),IE294)</f>
        <v>0</v>
      </c>
      <c r="IF416">
        <f>IF(OR(IF294="",AND(IF294=IF293,IF294=IF295)),NA(), IF294)</f>
        <v>0</v>
      </c>
      <c r="IG416">
        <f>IF(ISNA(IH416),NA(),IG294)</f>
        <v>0</v>
      </c>
      <c r="IH416">
        <f>IF(OR(IH294="",AND(IH294=IH293,IH294=IH295)),NA(), IH294)</f>
        <v>0</v>
      </c>
      <c r="II416">
        <f>IF(ISNA(IJ416),NA(),II294)</f>
        <v>0</v>
      </c>
      <c r="IJ416">
        <f>IF(OR(IJ294="",AND(IJ294=IJ293,IJ294=IJ295)),NA(), IJ294)</f>
        <v>0</v>
      </c>
      <c r="IK416">
        <f>IF(ISNA(IL416),NA(),IK294)</f>
        <v>0</v>
      </c>
      <c r="IL416">
        <f>IF(OR(IL294="",AND(IL294=IL293,IL294=IL295)),NA(), IL294)</f>
        <v>0</v>
      </c>
      <c r="IM416">
        <f>IF(ISNA(IN416),NA(),IM294)</f>
        <v>0</v>
      </c>
      <c r="IN416">
        <f>IF(OR(IN294="",AND(IN294=IN293,IN294=IN295)),NA(), IN294)</f>
        <v>0</v>
      </c>
      <c r="IO416">
        <f>IF(ISNA(IP416),NA(),IO294)</f>
        <v>0</v>
      </c>
      <c r="IP416">
        <f>IF(OR(IP294="",AND(IP294=IP293,IP294=IP295)),NA(), IP294)</f>
        <v>0</v>
      </c>
      <c r="IQ416">
        <f>IF(ISNA(IR416),NA(),IQ294)</f>
        <v>0</v>
      </c>
      <c r="IR416">
        <f>IF(OR(IR294="",AND(IR294=IR293,IR294=IR295)),NA(), IR294)</f>
        <v>0</v>
      </c>
      <c r="IS416">
        <f>IF(ISNA(IT416),NA(),IS294)</f>
        <v>0</v>
      </c>
      <c r="IT416">
        <f>IF(OR(IT294="",AND(IT294=IT293,IT294=IT295)),NA(), IT294)</f>
        <v>0</v>
      </c>
      <c r="IU416">
        <f>IF(ISNA(IV416),NA(),IU294)</f>
        <v>0</v>
      </c>
      <c r="IV416">
        <f>IF(OR(IV294="",AND(IV294=IV293,IV294=IV295)),NA(), IV294)</f>
        <v>0</v>
      </c>
      <c r="IW416">
        <f>IF(ISNA(IX416),NA(),IW294)</f>
        <v>0</v>
      </c>
      <c r="IX416">
        <f>IF(OR(IX294="",AND(IX294=IX293,IX294=IX295)),NA(), IX294)</f>
        <v>0</v>
      </c>
      <c r="IY416">
        <f>IF(ISNA(IZ416),NA(),IY294)</f>
        <v>0</v>
      </c>
      <c r="IZ416">
        <f>IF(OR(IZ294="",AND(IZ294=IZ293,IZ294=IZ295)),NA(), IZ294)</f>
        <v>0</v>
      </c>
      <c r="JA416">
        <f>IF(ISNA(JB416),NA(),JA294)</f>
        <v>0</v>
      </c>
      <c r="JB416">
        <f>IF(OR(JB294="",AND(JB294=JB293,JB294=JB295)),NA(), JB294)</f>
        <v>0</v>
      </c>
      <c r="JC416">
        <f>IF(ISNA(JD416),NA(),JC294)</f>
        <v>0</v>
      </c>
      <c r="JD416">
        <f>IF(OR(JD294="",AND(JD294=JD293,JD294=JD295)),NA(), JD294)</f>
        <v>0</v>
      </c>
      <c r="JE416">
        <f>IF(ISNA(JF416),NA(),JE294)</f>
        <v>0</v>
      </c>
      <c r="JF416">
        <f>IF(OR(JF294="",AND(JF294=JF293,JF294=JF295)),NA(), JF294)</f>
        <v>0</v>
      </c>
      <c r="JG416">
        <f>IF(ISNA(JH416),NA(),JG294)</f>
        <v>0</v>
      </c>
      <c r="JH416">
        <f>IF(OR(JH294="",AND(JH294=JH293,JH294=JH295)),NA(), JH294)</f>
        <v>0</v>
      </c>
      <c r="JI416">
        <f>IF(ISNA(JJ416),NA(),JI294)</f>
        <v>0</v>
      </c>
      <c r="JJ416">
        <f>IF(OR(JJ294="",AND(JJ294=JJ293,JJ294=JJ295)),NA(), JJ294)</f>
        <v>0</v>
      </c>
    </row>
    <row r="417" spans="5:270">
      <c r="E417">
        <f>IF(ISNA(F417),NA(),E295)</f>
        <v>0</v>
      </c>
      <c r="F417">
        <f>IF(OR(F295="",AND(F295=F294,F295=F296)),NA(), F295)</f>
        <v>0</v>
      </c>
      <c r="G417">
        <f>IF(ISNA(H417),NA(),G295)</f>
        <v>0</v>
      </c>
      <c r="H417">
        <f>IF(OR(H295="",AND(H295=H294,H295=H296)),NA(), H295)</f>
        <v>0</v>
      </c>
      <c r="I417">
        <f>IF(ISNA(J417),NA(),I295)</f>
        <v>0</v>
      </c>
      <c r="J417">
        <f>IF(OR(J295="",AND(J295=J294,J295=J296)),NA(), J295)</f>
        <v>0</v>
      </c>
      <c r="K417">
        <f>IF(ISNA(L417),NA(),K295)</f>
        <v>0</v>
      </c>
      <c r="L417">
        <f>IF(OR(L295="",AND(L295=L294,L295=L296)),NA(), L295)</f>
        <v>0</v>
      </c>
      <c r="M417">
        <f>IF(ISNA(N417),NA(),M295)</f>
        <v>0</v>
      </c>
      <c r="N417">
        <f>IF(OR(N295="",AND(N295=N294,N295=N296)),NA(), N295)</f>
        <v>0</v>
      </c>
      <c r="O417">
        <f>IF(ISNA(P417),NA(),O295)</f>
        <v>0</v>
      </c>
      <c r="P417">
        <f>IF(OR(P295="",AND(P295=P294,P295=P296)),NA(), P295)</f>
        <v>0</v>
      </c>
      <c r="Q417">
        <f>IF(ISNA(R417),NA(),Q295)</f>
        <v>0</v>
      </c>
      <c r="R417">
        <f>IF(OR(R295="",AND(R295=R294,R295=R296)),NA(), R295)</f>
        <v>0</v>
      </c>
      <c r="S417">
        <f>IF(ISNA(T417),NA(),S295)</f>
        <v>0</v>
      </c>
      <c r="T417">
        <f>IF(OR(T295="",AND(T295=T294,T295=T296)),NA(), T295)</f>
        <v>0</v>
      </c>
      <c r="U417">
        <f>IF(ISNA(V417),NA(),U295)</f>
        <v>0</v>
      </c>
      <c r="V417">
        <f>IF(OR(V295="",AND(V295=V294,V295=V296)),NA(), V295)</f>
        <v>0</v>
      </c>
      <c r="W417">
        <f>IF(ISNA(X417),NA(),W295)</f>
        <v>0</v>
      </c>
      <c r="X417">
        <f>IF(OR(X295="",AND(X295=X294,X295=X296)),NA(), X295)</f>
        <v>0</v>
      </c>
      <c r="Y417">
        <f>IF(ISNA(Z417),NA(),Y295)</f>
        <v>0</v>
      </c>
      <c r="Z417">
        <f>IF(OR(Z295="",AND(Z295=Z294,Z295=Z296)),NA(), Z295)</f>
        <v>0</v>
      </c>
      <c r="AA417">
        <f>IF(ISNA(AB417),NA(),AA295)</f>
        <v>0</v>
      </c>
      <c r="AB417">
        <f>IF(OR(AB295="",AND(AB295=AB294,AB295=AB296)),NA(), AB295)</f>
        <v>0</v>
      </c>
      <c r="AC417">
        <f>IF(ISNA(AD417),NA(),AC295)</f>
        <v>0</v>
      </c>
      <c r="AD417">
        <f>IF(OR(AD295="",AND(AD295=AD294,AD295=AD296)),NA(), AD295)</f>
        <v>0</v>
      </c>
      <c r="AE417">
        <f>IF(ISNA(AF417),NA(),AE295)</f>
        <v>0</v>
      </c>
      <c r="AF417">
        <f>IF(OR(AF295="",AND(AF295=AF294,AF295=AF296)),NA(), AF295)</f>
        <v>0</v>
      </c>
      <c r="AG417">
        <f>IF(ISNA(AH417),NA(),AG295)</f>
        <v>0</v>
      </c>
      <c r="AH417">
        <f>IF(OR(AH295="",AND(AH295=AH294,AH295=AH296)),NA(), AH295)</f>
        <v>0</v>
      </c>
      <c r="AI417">
        <f>IF(ISNA(AJ417),NA(),AI295)</f>
        <v>0</v>
      </c>
      <c r="AJ417">
        <f>IF(OR(AJ295="",AND(AJ295=AJ294,AJ295=AJ296)),NA(), AJ295)</f>
        <v>0</v>
      </c>
      <c r="AK417">
        <f>IF(ISNA(AL417),NA(),AK295)</f>
        <v>0</v>
      </c>
      <c r="AL417">
        <f>IF(OR(AL295="",AND(AL295=AL294,AL295=AL296)),NA(), AL295)</f>
        <v>0</v>
      </c>
      <c r="AM417">
        <f>IF(ISNA(AN417),NA(),AM295)</f>
        <v>0</v>
      </c>
      <c r="AN417">
        <f>IF(OR(AN295="",AND(AN295=AN294,AN295=AN296)),NA(), AN295)</f>
        <v>0</v>
      </c>
      <c r="AO417">
        <f>IF(ISNA(AP417),NA(),AO295)</f>
        <v>0</v>
      </c>
      <c r="AP417">
        <f>IF(OR(AP295="",AND(AP295=AP294,AP295=AP296)),NA(), AP295)</f>
        <v>0</v>
      </c>
      <c r="AQ417">
        <f>IF(ISNA(AR417),NA(),AQ295)</f>
        <v>0</v>
      </c>
      <c r="AR417">
        <f>IF(OR(AR295="",AND(AR295=AR294,AR295=AR296)),NA(), AR295)</f>
        <v>0</v>
      </c>
      <c r="AS417">
        <f>IF(ISNA(AT417),NA(),AS295)</f>
        <v>0</v>
      </c>
      <c r="AT417">
        <f>IF(OR(AT295="",AND(AT295=AT294,AT295=AT296)),NA(), AT295)</f>
        <v>0</v>
      </c>
      <c r="AU417">
        <f>IF(ISNA(AV417),NA(),AU295)</f>
        <v>0</v>
      </c>
      <c r="AV417">
        <f>IF(OR(AV295="",AND(AV295=AV294,AV295=AV296)),NA(), AV295)</f>
        <v>0</v>
      </c>
      <c r="AW417">
        <f>IF(ISNA(AX417),NA(),AW295)</f>
        <v>0</v>
      </c>
      <c r="AX417">
        <f>IF(OR(AX295="",AND(AX295=AX294,AX295=AX296)),NA(), AX295)</f>
        <v>0</v>
      </c>
      <c r="AY417">
        <f>IF(ISNA(AZ417),NA(),AY295)</f>
        <v>0</v>
      </c>
      <c r="AZ417">
        <f>IF(OR(AZ295="",AND(AZ295=AZ294,AZ295=AZ296)),NA(), AZ295)</f>
        <v>0</v>
      </c>
      <c r="BA417">
        <f>IF(ISNA(BB417),NA(),BA295)</f>
        <v>0</v>
      </c>
      <c r="BB417">
        <f>IF(OR(BB295="",AND(BB295=BB294,BB295=BB296)),NA(), BB295)</f>
        <v>0</v>
      </c>
      <c r="BC417">
        <f>IF(ISNA(BD417),NA(),BC295)</f>
        <v>0</v>
      </c>
      <c r="BD417">
        <f>IF(OR(BD295="",AND(BD295=BD294,BD295=BD296)),NA(), BD295)</f>
        <v>0</v>
      </c>
      <c r="BE417">
        <f>IF(ISNA(BF417),NA(),BE295)</f>
        <v>0</v>
      </c>
      <c r="BF417">
        <f>IF(OR(BF295="",AND(BF295=BF294,BF295=BF296)),NA(), BF295)</f>
        <v>0</v>
      </c>
      <c r="BG417">
        <f>IF(ISNA(BH417),NA(),BG295)</f>
        <v>0</v>
      </c>
      <c r="BH417">
        <f>IF(OR(BH295="",AND(BH295=BH294,BH295=BH296)),NA(), BH295)</f>
        <v>0</v>
      </c>
      <c r="BI417">
        <f>IF(ISNA(BJ417),NA(),BI295)</f>
        <v>0</v>
      </c>
      <c r="BJ417">
        <f>IF(OR(BJ295="",AND(BJ295=BJ294,BJ295=BJ296)),NA(), BJ295)</f>
        <v>0</v>
      </c>
      <c r="BK417">
        <f>IF(ISNA(BL417),NA(),BK295)</f>
        <v>0</v>
      </c>
      <c r="BL417">
        <f>IF(OR(BL295="",AND(BL295=BL294,BL295=BL296)),NA(), BL295)</f>
        <v>0</v>
      </c>
      <c r="BM417">
        <f>IF(ISNA(BN417),NA(),BM295)</f>
        <v>0</v>
      </c>
      <c r="BN417">
        <f>IF(OR(BN295="",AND(BN295=BN294,BN295=BN296)),NA(), BN295)</f>
        <v>0</v>
      </c>
      <c r="BO417">
        <f>IF(ISNA(BP417),NA(),BO295)</f>
        <v>0</v>
      </c>
      <c r="BP417">
        <f>IF(OR(BP295="",AND(BP295=BP294,BP295=BP296)),NA(), BP295)</f>
        <v>0</v>
      </c>
      <c r="BQ417">
        <f>IF(ISNA(BR417),NA(),BQ295)</f>
        <v>0</v>
      </c>
      <c r="BR417">
        <f>IF(OR(BR295="",AND(BR295=BR294,BR295=BR296)),NA(), BR295)</f>
        <v>0</v>
      </c>
      <c r="BS417">
        <f>IF(ISNA(BT417),NA(),BS295)</f>
        <v>0</v>
      </c>
      <c r="BT417">
        <f>IF(OR(BT295="",AND(BT295=BT294,BT295=BT296)),NA(), BT295)</f>
        <v>0</v>
      </c>
      <c r="BU417">
        <f>IF(ISNA(BV417),NA(),BU295)</f>
        <v>0</v>
      </c>
      <c r="BV417">
        <f>IF(OR(BV295="",AND(BV295=BV294,BV295=BV296)),NA(), BV295)</f>
        <v>0</v>
      </c>
      <c r="BW417">
        <f>IF(ISNA(BX417),NA(),BW295)</f>
        <v>0</v>
      </c>
      <c r="BX417">
        <f>IF(OR(BX295="",AND(BX295=BX294,BX295=BX296)),NA(), BX295)</f>
        <v>0</v>
      </c>
      <c r="BY417">
        <f>IF(ISNA(BZ417),NA(),BY295)</f>
        <v>0</v>
      </c>
      <c r="BZ417">
        <f>IF(OR(BZ295="",AND(BZ295=BZ294,BZ295=BZ296)),NA(), BZ295)</f>
        <v>0</v>
      </c>
      <c r="CA417">
        <f>IF(ISNA(CB417),NA(),CA295)</f>
        <v>0</v>
      </c>
      <c r="CB417">
        <f>IF(OR(CB295="",AND(CB295=CB294,CB295=CB296)),NA(), CB295)</f>
        <v>0</v>
      </c>
      <c r="CC417">
        <f>IF(ISNA(CD417),NA(),CC295)</f>
        <v>0</v>
      </c>
      <c r="CD417">
        <f>IF(OR(CD295="",AND(CD295=CD294,CD295=CD296)),NA(), CD295)</f>
        <v>0</v>
      </c>
      <c r="CE417">
        <f>IF(ISNA(CF417),NA(),CE295)</f>
        <v>0</v>
      </c>
      <c r="CF417">
        <f>IF(OR(CF295="",AND(CF295=CF294,CF295=CF296)),NA(), CF295)</f>
        <v>0</v>
      </c>
      <c r="CG417">
        <f>IF(ISNA(CH417),NA(),CG295)</f>
        <v>0</v>
      </c>
      <c r="CH417">
        <f>IF(OR(CH295="",AND(CH295=CH294,CH295=CH296)),NA(), CH295)</f>
        <v>0</v>
      </c>
      <c r="CI417">
        <f>IF(ISNA(CJ417),NA(),CI295)</f>
        <v>0</v>
      </c>
      <c r="CJ417">
        <f>IF(OR(CJ295="",AND(CJ295=CJ294,CJ295=CJ296)),NA(), CJ295)</f>
        <v>0</v>
      </c>
      <c r="CK417">
        <f>IF(ISNA(CL417),NA(),CK295)</f>
        <v>0</v>
      </c>
      <c r="CL417">
        <f>IF(OR(CL295="",AND(CL295=CL294,CL295=CL296)),NA(), CL295)</f>
        <v>0</v>
      </c>
      <c r="CM417">
        <f>IF(ISNA(CN417),NA(),CM295)</f>
        <v>0</v>
      </c>
      <c r="CN417">
        <f>IF(OR(CN295="",AND(CN295=CN294,CN295=CN296)),NA(), CN295)</f>
        <v>0</v>
      </c>
      <c r="CO417">
        <f>IF(ISNA(CP417),NA(),CO295)</f>
        <v>0</v>
      </c>
      <c r="CP417">
        <f>IF(OR(CP295="",AND(CP295=CP294,CP295=CP296)),NA(), CP295)</f>
        <v>0</v>
      </c>
      <c r="CQ417">
        <f>IF(ISNA(CR417),NA(),CQ295)</f>
        <v>0</v>
      </c>
      <c r="CR417">
        <f>IF(OR(CR295="",AND(CR295=CR294,CR295=CR296)),NA(), CR295)</f>
        <v>0</v>
      </c>
      <c r="CS417">
        <f>IF(ISNA(CT417),NA(),CS295)</f>
        <v>0</v>
      </c>
      <c r="CT417">
        <f>IF(OR(CT295="",AND(CT295=CT294,CT295=CT296)),NA(), CT295)</f>
        <v>0</v>
      </c>
      <c r="CU417">
        <f>IF(ISNA(CV417),NA(),CU295)</f>
        <v>0</v>
      </c>
      <c r="CV417">
        <f>IF(OR(CV295="",AND(CV295=CV294,CV295=CV296)),NA(), CV295)</f>
        <v>0</v>
      </c>
      <c r="CW417">
        <f>IF(ISNA(CX417),NA(),CW295)</f>
        <v>0</v>
      </c>
      <c r="CX417">
        <f>IF(OR(CX295="",AND(CX295=CX294,CX295=CX296)),NA(), CX295)</f>
        <v>0</v>
      </c>
      <c r="CY417">
        <f>IF(ISNA(CZ417),NA(),CY295)</f>
        <v>0</v>
      </c>
      <c r="CZ417">
        <f>IF(OR(CZ295="",AND(CZ295=CZ294,CZ295=CZ296)),NA(), CZ295)</f>
        <v>0</v>
      </c>
      <c r="DA417">
        <f>IF(ISNA(DB417),NA(),DA295)</f>
        <v>0</v>
      </c>
      <c r="DB417">
        <f>IF(OR(DB295="",AND(DB295=DB294,DB295=DB296)),NA(), DB295)</f>
        <v>0</v>
      </c>
      <c r="DC417">
        <f>IF(ISNA(DD417),NA(),DC295)</f>
        <v>0</v>
      </c>
      <c r="DD417">
        <f>IF(OR(DD295="",AND(DD295=DD294,DD295=DD296)),NA(), DD295)</f>
        <v>0</v>
      </c>
      <c r="DE417">
        <f>IF(ISNA(DF417),NA(),DE295)</f>
        <v>0</v>
      </c>
      <c r="DF417">
        <f>IF(OR(DF295="",AND(DF295=DF294,DF295=DF296)),NA(), DF295)</f>
        <v>0</v>
      </c>
      <c r="DG417">
        <f>IF(ISNA(DH417),NA(),DG295)</f>
        <v>0</v>
      </c>
      <c r="DH417">
        <f>IF(OR(DH295="",AND(DH295=DH294,DH295=DH296)),NA(), DH295)</f>
        <v>0</v>
      </c>
      <c r="DI417">
        <f>IF(ISNA(DJ417),NA(),DI295)</f>
        <v>0</v>
      </c>
      <c r="DJ417">
        <f>IF(OR(DJ295="",AND(DJ295=DJ294,DJ295=DJ296)),NA(), DJ295)</f>
        <v>0</v>
      </c>
      <c r="DK417">
        <f>IF(ISNA(DL417),NA(),DK295)</f>
        <v>0</v>
      </c>
      <c r="DL417">
        <f>IF(OR(DL295="",AND(DL295=DL294,DL295=DL296)),NA(), DL295)</f>
        <v>0</v>
      </c>
      <c r="DM417">
        <f>IF(ISNA(DN417),NA(),DM295)</f>
        <v>0</v>
      </c>
      <c r="DN417">
        <f>IF(OR(DN295="",AND(DN295=DN294,DN295=DN296)),NA(), DN295)</f>
        <v>0</v>
      </c>
      <c r="DO417">
        <f>IF(ISNA(DP417),NA(),DO295)</f>
        <v>0</v>
      </c>
      <c r="DP417">
        <f>IF(OR(DP295="",AND(DP295=DP294,DP295=DP296)),NA(), DP295)</f>
        <v>0</v>
      </c>
      <c r="DQ417">
        <f>IF(ISNA(DR417),NA(),DQ295)</f>
        <v>0</v>
      </c>
      <c r="DR417">
        <f>IF(OR(DR295="",AND(DR295=DR294,DR295=DR296)),NA(), DR295)</f>
        <v>0</v>
      </c>
      <c r="DS417">
        <f>IF(ISNA(DT417),NA(),DS295)</f>
        <v>0</v>
      </c>
      <c r="DT417">
        <f>IF(OR(DT295="",AND(DT295=DT294,DT295=DT296)),NA(), DT295)</f>
        <v>0</v>
      </c>
      <c r="DU417">
        <f>IF(ISNA(DV417),NA(),DU295)</f>
        <v>0</v>
      </c>
      <c r="DV417">
        <f>IF(OR(DV295="",AND(DV295=DV294,DV295=DV296)),NA(), DV295)</f>
        <v>0</v>
      </c>
      <c r="DW417">
        <f>IF(ISNA(DX417),NA(),DW295)</f>
        <v>0</v>
      </c>
      <c r="DX417">
        <f>IF(OR(DX295="",AND(DX295=DX294,DX295=DX296)),NA(), DX295)</f>
        <v>0</v>
      </c>
      <c r="DY417">
        <f>IF(ISNA(DZ417),NA(),DY295)</f>
        <v>0</v>
      </c>
      <c r="DZ417">
        <f>IF(OR(DZ295="",AND(DZ295=DZ294,DZ295=DZ296)),NA(), DZ295)</f>
        <v>0</v>
      </c>
      <c r="EA417">
        <f>IF(ISNA(EB417),NA(),EA295)</f>
        <v>0</v>
      </c>
      <c r="EB417">
        <f>IF(OR(EB295="",AND(EB295=EB294,EB295=EB296)),NA(), EB295)</f>
        <v>0</v>
      </c>
      <c r="EC417">
        <f>IF(ISNA(ED417),NA(),EC295)</f>
        <v>0</v>
      </c>
      <c r="ED417">
        <f>IF(OR(ED295="",AND(ED295=ED294,ED295=ED296)),NA(), ED295)</f>
        <v>0</v>
      </c>
      <c r="EE417">
        <f>IF(ISNA(EF417),NA(),EE295)</f>
        <v>0</v>
      </c>
      <c r="EF417">
        <f>IF(OR(EF295="",AND(EF295=EF294,EF295=EF296)),NA(), EF295)</f>
        <v>0</v>
      </c>
      <c r="EI417">
        <f>IF(ISNA(EJ417),NA(),EI295)</f>
        <v>0</v>
      </c>
      <c r="EJ417">
        <f>IF(OR(EJ295="",AND(EJ295=EJ294,EJ295=EJ296)),NA(), EJ295)</f>
        <v>0</v>
      </c>
      <c r="EK417">
        <f>IF(ISNA(EL417),NA(),EK295)</f>
        <v>0</v>
      </c>
      <c r="EL417">
        <f>IF(OR(EL295="",AND(EL295=EL294,EL295=EL296)),NA(), EL295)</f>
        <v>0</v>
      </c>
      <c r="EM417">
        <f>IF(ISNA(EN417),NA(),EM295)</f>
        <v>0</v>
      </c>
      <c r="EN417">
        <f>IF(OR(EN295="",AND(EN295=EN294,EN295=EN296)),NA(), EN295)</f>
        <v>0</v>
      </c>
      <c r="EO417">
        <f>IF(ISNA(EP417),NA(),EO295)</f>
        <v>0</v>
      </c>
      <c r="EP417">
        <f>IF(OR(EP295="",AND(EP295=EP294,EP295=EP296)),NA(), EP295)</f>
        <v>0</v>
      </c>
      <c r="EQ417">
        <f>IF(ISNA(ER417),NA(),EQ295)</f>
        <v>0</v>
      </c>
      <c r="ER417">
        <f>IF(OR(ER295="",AND(ER295=ER294,ER295=ER296)),NA(), ER295)</f>
        <v>0</v>
      </c>
      <c r="ES417">
        <f>IF(ISNA(ET417),NA(),ES295)</f>
        <v>0</v>
      </c>
      <c r="ET417">
        <f>IF(OR(ET295="",AND(ET295=ET294,ET295=ET296)),NA(), ET295)</f>
        <v>0</v>
      </c>
      <c r="EU417">
        <f>IF(ISNA(EV417),NA(),EU295)</f>
        <v>0</v>
      </c>
      <c r="EV417">
        <f>IF(OR(EV295="",AND(EV295=EV294,EV295=EV296)),NA(), EV295)</f>
        <v>0</v>
      </c>
      <c r="EW417">
        <f>IF(ISNA(EX417),NA(),EW295)</f>
        <v>0</v>
      </c>
      <c r="EX417">
        <f>IF(OR(EX295="",AND(EX295=EX294,EX295=EX296)),NA(), EX295)</f>
        <v>0</v>
      </c>
      <c r="EY417">
        <f>IF(ISNA(EZ417),NA(),EY295)</f>
        <v>0</v>
      </c>
      <c r="EZ417">
        <f>IF(OR(EZ295="",AND(EZ295=EZ294,EZ295=EZ296)),NA(), EZ295)</f>
        <v>0</v>
      </c>
      <c r="FA417">
        <f>IF(ISNA(FB417),NA(),FA295)</f>
        <v>0</v>
      </c>
      <c r="FB417">
        <f>IF(OR(FB295="",AND(FB295=FB294,FB295=FB296)),NA(), FB295)</f>
        <v>0</v>
      </c>
      <c r="FC417">
        <f>IF(ISNA(FD417),NA(),FC295)</f>
        <v>0</v>
      </c>
      <c r="FD417">
        <f>IF(OR(FD295="",AND(FD295=FD294,FD295=FD296)),NA(), FD295)</f>
        <v>0</v>
      </c>
      <c r="FE417">
        <f>IF(ISNA(FF417),NA(),FE295)</f>
        <v>0</v>
      </c>
      <c r="FF417">
        <f>IF(OR(FF295="",AND(FF295=FF294,FF295=FF296)),NA(), FF295)</f>
        <v>0</v>
      </c>
      <c r="FG417">
        <f>IF(ISNA(FH417),NA(),FG295)</f>
        <v>0</v>
      </c>
      <c r="FH417">
        <f>IF(OR(FH295="",AND(FH295=FH294,FH295=FH296)),NA(), FH295)</f>
        <v>0</v>
      </c>
      <c r="FI417">
        <f>IF(ISNA(FJ417),NA(),FI295)</f>
        <v>0</v>
      </c>
      <c r="FJ417">
        <f>IF(OR(FJ295="",AND(FJ295=FJ294,FJ295=FJ296)),NA(), FJ295)</f>
        <v>0</v>
      </c>
      <c r="FK417">
        <f>IF(ISNA(FL417),NA(),FK295)</f>
        <v>0</v>
      </c>
      <c r="FL417">
        <f>IF(OR(FL295="",AND(FL295=FL294,FL295=FL296)),NA(), FL295)</f>
        <v>0</v>
      </c>
      <c r="FM417">
        <f>IF(ISNA(FN417),NA(),FM295)</f>
        <v>0</v>
      </c>
      <c r="FN417">
        <f>IF(OR(FN295="",AND(FN295=FN294,FN295=FN296)),NA(), FN295)</f>
        <v>0</v>
      </c>
      <c r="FO417">
        <f>IF(ISNA(FP417),NA(),FO295)</f>
        <v>0</v>
      </c>
      <c r="FP417">
        <f>IF(OR(FP295="",AND(FP295=FP294,FP295=FP296)),NA(), FP295)</f>
        <v>0</v>
      </c>
      <c r="FQ417">
        <f>IF(ISNA(FR417),NA(),FQ295)</f>
        <v>0</v>
      </c>
      <c r="FR417">
        <f>IF(OR(FR295="",AND(FR295=FR294,FR295=FR296)),NA(), FR295)</f>
        <v>0</v>
      </c>
      <c r="FS417">
        <f>IF(ISNA(FT417),NA(),FS295)</f>
        <v>0</v>
      </c>
      <c r="FT417">
        <f>IF(OR(FT295="",AND(FT295=FT294,FT295=FT296)),NA(), FT295)</f>
        <v>0</v>
      </c>
      <c r="FU417">
        <f>IF(ISNA(FV417),NA(),FU295)</f>
        <v>0</v>
      </c>
      <c r="FV417">
        <f>IF(OR(FV295="",AND(FV295=FV294,FV295=FV296)),NA(), FV295)</f>
        <v>0</v>
      </c>
      <c r="FW417">
        <f>IF(ISNA(FX417),NA(),FW295)</f>
        <v>0</v>
      </c>
      <c r="FX417">
        <f>IF(OR(FX295="",AND(FX295=FX294,FX295=FX296)),NA(), FX295)</f>
        <v>0</v>
      </c>
      <c r="FY417">
        <f>IF(ISNA(FZ417),NA(),FY295)</f>
        <v>0</v>
      </c>
      <c r="FZ417">
        <f>IF(OR(FZ295="",AND(FZ295=FZ294,FZ295=FZ296)),NA(), FZ295)</f>
        <v>0</v>
      </c>
      <c r="GA417">
        <f>IF(ISNA(GB417),NA(),GA295)</f>
        <v>0</v>
      </c>
      <c r="GB417">
        <f>IF(OR(GB295="",AND(GB295=GB294,GB295=GB296)),NA(), GB295)</f>
        <v>0</v>
      </c>
      <c r="GC417">
        <f>IF(ISNA(GD417),NA(),GC295)</f>
        <v>0</v>
      </c>
      <c r="GD417">
        <f>IF(OR(GD295="",AND(GD295=GD294,GD295=GD296)),NA(), GD295)</f>
        <v>0</v>
      </c>
      <c r="GE417">
        <f>IF(ISNA(GF417),NA(),GE295)</f>
        <v>0</v>
      </c>
      <c r="GF417">
        <f>IF(OR(GF295="",AND(GF295=GF294,GF295=GF296)),NA(), GF295)</f>
        <v>0</v>
      </c>
      <c r="GG417">
        <f>IF(ISNA(GH417),NA(),GG295)</f>
        <v>0</v>
      </c>
      <c r="GH417">
        <f>IF(OR(GH295="",AND(GH295=GH294,GH295=GH296)),NA(), GH295)</f>
        <v>0</v>
      </c>
      <c r="GI417">
        <f>IF(ISNA(GJ417),NA(),GI295)</f>
        <v>0</v>
      </c>
      <c r="GJ417">
        <f>IF(OR(GJ295="",AND(GJ295=GJ294,GJ295=GJ296)),NA(), GJ295)</f>
        <v>0</v>
      </c>
      <c r="GK417">
        <f>IF(ISNA(GL417),NA(),GK295)</f>
        <v>0</v>
      </c>
      <c r="GL417">
        <f>IF(OR(GL295="",AND(GL295=GL294,GL295=GL296)),NA(), GL295)</f>
        <v>0</v>
      </c>
      <c r="GM417">
        <f>IF(ISNA(GN417),NA(),GM295)</f>
        <v>0</v>
      </c>
      <c r="GN417">
        <f>IF(OR(GN295="",AND(GN295=GN294,GN295=GN296)),NA(), GN295)</f>
        <v>0</v>
      </c>
      <c r="GO417">
        <f>IF(ISNA(GP417),NA(),GO295)</f>
        <v>0</v>
      </c>
      <c r="GP417">
        <f>IF(OR(GP295="",AND(GP295=GP294,GP295=GP296)),NA(), GP295)</f>
        <v>0</v>
      </c>
      <c r="GQ417">
        <f>IF(ISNA(GR417),NA(),GQ295)</f>
        <v>0</v>
      </c>
      <c r="GR417">
        <f>IF(OR(GR295="",AND(GR295=GR294,GR295=GR296)),NA(), GR295)</f>
        <v>0</v>
      </c>
      <c r="GS417">
        <f>IF(ISNA(GT417),NA(),GS295)</f>
        <v>0</v>
      </c>
      <c r="GT417">
        <f>IF(OR(GT295="",AND(GT295=GT294,GT295=GT296)),NA(), GT295)</f>
        <v>0</v>
      </c>
      <c r="GU417">
        <f>IF(ISNA(GV417),NA(),GU295)</f>
        <v>0</v>
      </c>
      <c r="GV417">
        <f>IF(OR(GV295="",AND(GV295=GV294,GV295=GV296)),NA(), GV295)</f>
        <v>0</v>
      </c>
      <c r="GW417">
        <f>IF(ISNA(GX417),NA(),GW295)</f>
        <v>0</v>
      </c>
      <c r="GX417">
        <f>IF(OR(GX295="",AND(GX295=GX294,GX295=GX296)),NA(), GX295)</f>
        <v>0</v>
      </c>
      <c r="GY417">
        <f>IF(ISNA(GZ417),NA(),GY295)</f>
        <v>0</v>
      </c>
      <c r="GZ417">
        <f>IF(OR(GZ295="",AND(GZ295=GZ294,GZ295=GZ296)),NA(), GZ295)</f>
        <v>0</v>
      </c>
      <c r="HA417">
        <f>IF(ISNA(HB417),NA(),HA295)</f>
        <v>0</v>
      </c>
      <c r="HB417">
        <f>IF(OR(HB295="",AND(HB295=HB294,HB295=HB296)),NA(), HB295)</f>
        <v>0</v>
      </c>
      <c r="HC417">
        <f>IF(ISNA(HD417),NA(),HC295)</f>
        <v>0</v>
      </c>
      <c r="HD417">
        <f>IF(OR(HD295="",AND(HD295=HD294,HD295=HD296)),NA(), HD295)</f>
        <v>0</v>
      </c>
      <c r="HE417">
        <f>IF(ISNA(HF417),NA(),HE295)</f>
        <v>0</v>
      </c>
      <c r="HF417">
        <f>IF(OR(HF295="",AND(HF295=HF294,HF295=HF296)),NA(), HF295)</f>
        <v>0</v>
      </c>
      <c r="HG417">
        <f>IF(ISNA(HH417),NA(),HG295)</f>
        <v>0</v>
      </c>
      <c r="HH417">
        <f>IF(OR(HH295="",AND(HH295=HH294,HH295=HH296)),NA(), HH295)</f>
        <v>0</v>
      </c>
      <c r="HI417">
        <f>IF(ISNA(HJ417),NA(),HI295)</f>
        <v>0</v>
      </c>
      <c r="HJ417">
        <f>IF(OR(HJ295="",AND(HJ295=HJ294,HJ295=HJ296)),NA(), HJ295)</f>
        <v>0</v>
      </c>
      <c r="HK417">
        <f>IF(ISNA(HL417),NA(),HK295)</f>
        <v>0</v>
      </c>
      <c r="HL417">
        <f>IF(OR(HL295="",AND(HL295=HL294,HL295=HL296)),NA(), HL295)</f>
        <v>0</v>
      </c>
      <c r="HM417">
        <f>IF(ISNA(HN417),NA(),HM295)</f>
        <v>0</v>
      </c>
      <c r="HN417">
        <f>IF(OR(HN295="",AND(HN295=HN294,HN295=HN296)),NA(), HN295)</f>
        <v>0</v>
      </c>
      <c r="HO417">
        <f>IF(ISNA(HP417),NA(),HO295)</f>
        <v>0</v>
      </c>
      <c r="HP417">
        <f>IF(OR(HP295="",AND(HP295=HP294,HP295=HP296)),NA(), HP295)</f>
        <v>0</v>
      </c>
      <c r="HQ417">
        <f>IF(ISNA(HR417),NA(),HQ295)</f>
        <v>0</v>
      </c>
      <c r="HR417">
        <f>IF(OR(HR295="",AND(HR295=HR294,HR295=HR296)),NA(), HR295)</f>
        <v>0</v>
      </c>
      <c r="HS417">
        <f>IF(ISNA(HT417),NA(),HS295)</f>
        <v>0</v>
      </c>
      <c r="HT417">
        <f>IF(OR(HT295="",AND(HT295=HT294,HT295=HT296)),NA(), HT295)</f>
        <v>0</v>
      </c>
      <c r="HU417">
        <f>IF(ISNA(HV417),NA(),HU295)</f>
        <v>0</v>
      </c>
      <c r="HV417">
        <f>IF(OR(HV295="",AND(HV295=HV294,HV295=HV296)),NA(), HV295)</f>
        <v>0</v>
      </c>
      <c r="HW417">
        <f>IF(ISNA(HX417),NA(),HW295)</f>
        <v>0</v>
      </c>
      <c r="HX417">
        <f>IF(OR(HX295="",AND(HX295=HX294,HX295=HX296)),NA(), HX295)</f>
        <v>0</v>
      </c>
      <c r="HY417">
        <f>IF(ISNA(HZ417),NA(),HY295)</f>
        <v>0</v>
      </c>
      <c r="HZ417">
        <f>IF(OR(HZ295="",AND(HZ295=HZ294,HZ295=HZ296)),NA(), HZ295)</f>
        <v>0</v>
      </c>
      <c r="IA417">
        <f>IF(ISNA(IB417),NA(),IA295)</f>
        <v>0</v>
      </c>
      <c r="IB417">
        <f>IF(OR(IB295="",AND(IB295=IB294,IB295=IB296)),NA(), IB295)</f>
        <v>0</v>
      </c>
      <c r="IC417">
        <f>IF(ISNA(ID417),NA(),IC295)</f>
        <v>0</v>
      </c>
      <c r="ID417">
        <f>IF(OR(ID295="",AND(ID295=ID294,ID295=ID296)),NA(), ID295)</f>
        <v>0</v>
      </c>
      <c r="IE417">
        <f>IF(ISNA(IF417),NA(),IE295)</f>
        <v>0</v>
      </c>
      <c r="IF417">
        <f>IF(OR(IF295="",AND(IF295=IF294,IF295=IF296)),NA(), IF295)</f>
        <v>0</v>
      </c>
      <c r="IG417">
        <f>IF(ISNA(IH417),NA(),IG295)</f>
        <v>0</v>
      </c>
      <c r="IH417">
        <f>IF(OR(IH295="",AND(IH295=IH294,IH295=IH296)),NA(), IH295)</f>
        <v>0</v>
      </c>
      <c r="II417">
        <f>IF(ISNA(IJ417),NA(),II295)</f>
        <v>0</v>
      </c>
      <c r="IJ417">
        <f>IF(OR(IJ295="",AND(IJ295=IJ294,IJ295=IJ296)),NA(), IJ295)</f>
        <v>0</v>
      </c>
      <c r="IK417">
        <f>IF(ISNA(IL417),NA(),IK295)</f>
        <v>0</v>
      </c>
      <c r="IL417">
        <f>IF(OR(IL295="",AND(IL295=IL294,IL295=IL296)),NA(), IL295)</f>
        <v>0</v>
      </c>
      <c r="IM417">
        <f>IF(ISNA(IN417),NA(),IM295)</f>
        <v>0</v>
      </c>
      <c r="IN417">
        <f>IF(OR(IN295="",AND(IN295=IN294,IN295=IN296)),NA(), IN295)</f>
        <v>0</v>
      </c>
      <c r="IO417">
        <f>IF(ISNA(IP417),NA(),IO295)</f>
        <v>0</v>
      </c>
      <c r="IP417">
        <f>IF(OR(IP295="",AND(IP295=IP294,IP295=IP296)),NA(), IP295)</f>
        <v>0</v>
      </c>
      <c r="IQ417">
        <f>IF(ISNA(IR417),NA(),IQ295)</f>
        <v>0</v>
      </c>
      <c r="IR417">
        <f>IF(OR(IR295="",AND(IR295=IR294,IR295=IR296)),NA(), IR295)</f>
        <v>0</v>
      </c>
      <c r="IS417">
        <f>IF(ISNA(IT417),NA(),IS295)</f>
        <v>0</v>
      </c>
      <c r="IT417">
        <f>IF(OR(IT295="",AND(IT295=IT294,IT295=IT296)),NA(), IT295)</f>
        <v>0</v>
      </c>
      <c r="IU417">
        <f>IF(ISNA(IV417),NA(),IU295)</f>
        <v>0</v>
      </c>
      <c r="IV417">
        <f>IF(OR(IV295="",AND(IV295=IV294,IV295=IV296)),NA(), IV295)</f>
        <v>0</v>
      </c>
      <c r="IW417">
        <f>IF(ISNA(IX417),NA(),IW295)</f>
        <v>0</v>
      </c>
      <c r="IX417">
        <f>IF(OR(IX295="",AND(IX295=IX294,IX295=IX296)),NA(), IX295)</f>
        <v>0</v>
      </c>
      <c r="IY417">
        <f>IF(ISNA(IZ417),NA(),IY295)</f>
        <v>0</v>
      </c>
      <c r="IZ417">
        <f>IF(OR(IZ295="",AND(IZ295=IZ294,IZ295=IZ296)),NA(), IZ295)</f>
        <v>0</v>
      </c>
      <c r="JA417">
        <f>IF(ISNA(JB417),NA(),JA295)</f>
        <v>0</v>
      </c>
      <c r="JB417">
        <f>IF(OR(JB295="",AND(JB295=JB294,JB295=JB296)),NA(), JB295)</f>
        <v>0</v>
      </c>
      <c r="JC417">
        <f>IF(ISNA(JD417),NA(),JC295)</f>
        <v>0</v>
      </c>
      <c r="JD417">
        <f>IF(OR(JD295="",AND(JD295=JD294,JD295=JD296)),NA(), JD295)</f>
        <v>0</v>
      </c>
      <c r="JE417">
        <f>IF(ISNA(JF417),NA(),JE295)</f>
        <v>0</v>
      </c>
      <c r="JF417">
        <f>IF(OR(JF295="",AND(JF295=JF294,JF295=JF296)),NA(), JF295)</f>
        <v>0</v>
      </c>
      <c r="JG417">
        <f>IF(ISNA(JH417),NA(),JG295)</f>
        <v>0</v>
      </c>
      <c r="JH417">
        <f>IF(OR(JH295="",AND(JH295=JH294,JH295=JH296)),NA(), JH295)</f>
        <v>0</v>
      </c>
      <c r="JI417">
        <f>IF(ISNA(JJ417),NA(),JI295)</f>
        <v>0</v>
      </c>
      <c r="JJ417">
        <f>IF(OR(JJ295="",AND(JJ295=JJ294,JJ295=JJ296)),NA(), JJ295)</f>
        <v>0</v>
      </c>
    </row>
    <row r="418" spans="5:270">
      <c r="E418">
        <f>IF(ISNA(F418),NA(),E296)</f>
        <v>0</v>
      </c>
      <c r="F418">
        <f>IF(OR(F296="",AND(F296=F295,F296=F297)),NA(), F296)</f>
        <v>0</v>
      </c>
      <c r="G418">
        <f>IF(ISNA(H418),NA(),G296)</f>
        <v>0</v>
      </c>
      <c r="H418">
        <f>IF(OR(H296="",AND(H296=H295,H296=H297)),NA(), H296)</f>
        <v>0</v>
      </c>
      <c r="I418">
        <f>IF(ISNA(J418),NA(),I296)</f>
        <v>0</v>
      </c>
      <c r="J418">
        <f>IF(OR(J296="",AND(J296=J295,J296=J297)),NA(), J296)</f>
        <v>0</v>
      </c>
      <c r="K418">
        <f>IF(ISNA(L418),NA(),K296)</f>
        <v>0</v>
      </c>
      <c r="L418">
        <f>IF(OR(L296="",AND(L296=L295,L296=L297)),NA(), L296)</f>
        <v>0</v>
      </c>
      <c r="M418">
        <f>IF(ISNA(N418),NA(),M296)</f>
        <v>0</v>
      </c>
      <c r="N418">
        <f>IF(OR(N296="",AND(N296=N295,N296=N297)),NA(), N296)</f>
        <v>0</v>
      </c>
      <c r="O418">
        <f>IF(ISNA(P418),NA(),O296)</f>
        <v>0</v>
      </c>
      <c r="P418">
        <f>IF(OR(P296="",AND(P296=P295,P296=P297)),NA(), P296)</f>
        <v>0</v>
      </c>
      <c r="Q418">
        <f>IF(ISNA(R418),NA(),Q296)</f>
        <v>0</v>
      </c>
      <c r="R418">
        <f>IF(OR(R296="",AND(R296=R295,R296=R297)),NA(), R296)</f>
        <v>0</v>
      </c>
      <c r="S418">
        <f>IF(ISNA(T418),NA(),S296)</f>
        <v>0</v>
      </c>
      <c r="T418">
        <f>IF(OR(T296="",AND(T296=T295,T296=T297)),NA(), T296)</f>
        <v>0</v>
      </c>
      <c r="U418">
        <f>IF(ISNA(V418),NA(),U296)</f>
        <v>0</v>
      </c>
      <c r="V418">
        <f>IF(OR(V296="",AND(V296=V295,V296=V297)),NA(), V296)</f>
        <v>0</v>
      </c>
      <c r="W418">
        <f>IF(ISNA(X418),NA(),W296)</f>
        <v>0</v>
      </c>
      <c r="X418">
        <f>IF(OR(X296="",AND(X296=X295,X296=X297)),NA(), X296)</f>
        <v>0</v>
      </c>
      <c r="Y418">
        <f>IF(ISNA(Z418),NA(),Y296)</f>
        <v>0</v>
      </c>
      <c r="Z418">
        <f>IF(OR(Z296="",AND(Z296=Z295,Z296=Z297)),NA(), Z296)</f>
        <v>0</v>
      </c>
      <c r="AA418">
        <f>IF(ISNA(AB418),NA(),AA296)</f>
        <v>0</v>
      </c>
      <c r="AB418">
        <f>IF(OR(AB296="",AND(AB296=AB295,AB296=AB297)),NA(), AB296)</f>
        <v>0</v>
      </c>
      <c r="AC418">
        <f>IF(ISNA(AD418),NA(),AC296)</f>
        <v>0</v>
      </c>
      <c r="AD418">
        <f>IF(OR(AD296="",AND(AD296=AD295,AD296=AD297)),NA(), AD296)</f>
        <v>0</v>
      </c>
      <c r="AE418">
        <f>IF(ISNA(AF418),NA(),AE296)</f>
        <v>0</v>
      </c>
      <c r="AF418">
        <f>IF(OR(AF296="",AND(AF296=AF295,AF296=AF297)),NA(), AF296)</f>
        <v>0</v>
      </c>
      <c r="AG418">
        <f>IF(ISNA(AH418),NA(),AG296)</f>
        <v>0</v>
      </c>
      <c r="AH418">
        <f>IF(OR(AH296="",AND(AH296=AH295,AH296=AH297)),NA(), AH296)</f>
        <v>0</v>
      </c>
      <c r="AI418">
        <f>IF(ISNA(AJ418),NA(),AI296)</f>
        <v>0</v>
      </c>
      <c r="AJ418">
        <f>IF(OR(AJ296="",AND(AJ296=AJ295,AJ296=AJ297)),NA(), AJ296)</f>
        <v>0</v>
      </c>
      <c r="AK418">
        <f>IF(ISNA(AL418),NA(),AK296)</f>
        <v>0</v>
      </c>
      <c r="AL418">
        <f>IF(OR(AL296="",AND(AL296=AL295,AL296=AL297)),NA(), AL296)</f>
        <v>0</v>
      </c>
      <c r="AM418">
        <f>IF(ISNA(AN418),NA(),AM296)</f>
        <v>0</v>
      </c>
      <c r="AN418">
        <f>IF(OR(AN296="",AND(AN296=AN295,AN296=AN297)),NA(), AN296)</f>
        <v>0</v>
      </c>
      <c r="AO418">
        <f>IF(ISNA(AP418),NA(),AO296)</f>
        <v>0</v>
      </c>
      <c r="AP418">
        <f>IF(OR(AP296="",AND(AP296=AP295,AP296=AP297)),NA(), AP296)</f>
        <v>0</v>
      </c>
      <c r="AQ418">
        <f>IF(ISNA(AR418),NA(),AQ296)</f>
        <v>0</v>
      </c>
      <c r="AR418">
        <f>IF(OR(AR296="",AND(AR296=AR295,AR296=AR297)),NA(), AR296)</f>
        <v>0</v>
      </c>
      <c r="AS418">
        <f>IF(ISNA(AT418),NA(),AS296)</f>
        <v>0</v>
      </c>
      <c r="AT418">
        <f>IF(OR(AT296="",AND(AT296=AT295,AT296=AT297)),NA(), AT296)</f>
        <v>0</v>
      </c>
      <c r="AU418">
        <f>IF(ISNA(AV418),NA(),AU296)</f>
        <v>0</v>
      </c>
      <c r="AV418">
        <f>IF(OR(AV296="",AND(AV296=AV295,AV296=AV297)),NA(), AV296)</f>
        <v>0</v>
      </c>
      <c r="AW418">
        <f>IF(ISNA(AX418),NA(),AW296)</f>
        <v>0</v>
      </c>
      <c r="AX418">
        <f>IF(OR(AX296="",AND(AX296=AX295,AX296=AX297)),NA(), AX296)</f>
        <v>0</v>
      </c>
      <c r="AY418">
        <f>IF(ISNA(AZ418),NA(),AY296)</f>
        <v>0</v>
      </c>
      <c r="AZ418">
        <f>IF(OR(AZ296="",AND(AZ296=AZ295,AZ296=AZ297)),NA(), AZ296)</f>
        <v>0</v>
      </c>
      <c r="BA418">
        <f>IF(ISNA(BB418),NA(),BA296)</f>
        <v>0</v>
      </c>
      <c r="BB418">
        <f>IF(OR(BB296="",AND(BB296=BB295,BB296=BB297)),NA(), BB296)</f>
        <v>0</v>
      </c>
      <c r="BC418">
        <f>IF(ISNA(BD418),NA(),BC296)</f>
        <v>0</v>
      </c>
      <c r="BD418">
        <f>IF(OR(BD296="",AND(BD296=BD295,BD296=BD297)),NA(), BD296)</f>
        <v>0</v>
      </c>
      <c r="BE418">
        <f>IF(ISNA(BF418),NA(),BE296)</f>
        <v>0</v>
      </c>
      <c r="BF418">
        <f>IF(OR(BF296="",AND(BF296=BF295,BF296=BF297)),NA(), BF296)</f>
        <v>0</v>
      </c>
      <c r="BG418">
        <f>IF(ISNA(BH418),NA(),BG296)</f>
        <v>0</v>
      </c>
      <c r="BH418">
        <f>IF(OR(BH296="",AND(BH296=BH295,BH296=BH297)),NA(), BH296)</f>
        <v>0</v>
      </c>
      <c r="BI418">
        <f>IF(ISNA(BJ418),NA(),BI296)</f>
        <v>0</v>
      </c>
      <c r="BJ418">
        <f>IF(OR(BJ296="",AND(BJ296=BJ295,BJ296=BJ297)),NA(), BJ296)</f>
        <v>0</v>
      </c>
      <c r="BK418">
        <f>IF(ISNA(BL418),NA(),BK296)</f>
        <v>0</v>
      </c>
      <c r="BL418">
        <f>IF(OR(BL296="",AND(BL296=BL295,BL296=BL297)),NA(), BL296)</f>
        <v>0</v>
      </c>
      <c r="BM418">
        <f>IF(ISNA(BN418),NA(),BM296)</f>
        <v>0</v>
      </c>
      <c r="BN418">
        <f>IF(OR(BN296="",AND(BN296=BN295,BN296=BN297)),NA(), BN296)</f>
        <v>0</v>
      </c>
      <c r="BO418">
        <f>IF(ISNA(BP418),NA(),BO296)</f>
        <v>0</v>
      </c>
      <c r="BP418">
        <f>IF(OR(BP296="",AND(BP296=BP295,BP296=BP297)),NA(), BP296)</f>
        <v>0</v>
      </c>
      <c r="BQ418">
        <f>IF(ISNA(BR418),NA(),BQ296)</f>
        <v>0</v>
      </c>
      <c r="BR418">
        <f>IF(OR(BR296="",AND(BR296=BR295,BR296=BR297)),NA(), BR296)</f>
        <v>0</v>
      </c>
      <c r="BS418">
        <f>IF(ISNA(BT418),NA(),BS296)</f>
        <v>0</v>
      </c>
      <c r="BT418">
        <f>IF(OR(BT296="",AND(BT296=BT295,BT296=BT297)),NA(), BT296)</f>
        <v>0</v>
      </c>
      <c r="BU418">
        <f>IF(ISNA(BV418),NA(),BU296)</f>
        <v>0</v>
      </c>
      <c r="BV418">
        <f>IF(OR(BV296="",AND(BV296=BV295,BV296=BV297)),NA(), BV296)</f>
        <v>0</v>
      </c>
      <c r="BW418">
        <f>IF(ISNA(BX418),NA(),BW296)</f>
        <v>0</v>
      </c>
      <c r="BX418">
        <f>IF(OR(BX296="",AND(BX296=BX295,BX296=BX297)),NA(), BX296)</f>
        <v>0</v>
      </c>
      <c r="BY418">
        <f>IF(ISNA(BZ418),NA(),BY296)</f>
        <v>0</v>
      </c>
      <c r="BZ418">
        <f>IF(OR(BZ296="",AND(BZ296=BZ295,BZ296=BZ297)),NA(), BZ296)</f>
        <v>0</v>
      </c>
      <c r="CA418">
        <f>IF(ISNA(CB418),NA(),CA296)</f>
        <v>0</v>
      </c>
      <c r="CB418">
        <f>IF(OR(CB296="",AND(CB296=CB295,CB296=CB297)),NA(), CB296)</f>
        <v>0</v>
      </c>
      <c r="CC418">
        <f>IF(ISNA(CD418),NA(),CC296)</f>
        <v>0</v>
      </c>
      <c r="CD418">
        <f>IF(OR(CD296="",AND(CD296=CD295,CD296=CD297)),NA(), CD296)</f>
        <v>0</v>
      </c>
      <c r="CE418">
        <f>IF(ISNA(CF418),NA(),CE296)</f>
        <v>0</v>
      </c>
      <c r="CF418">
        <f>IF(OR(CF296="",AND(CF296=CF295,CF296=CF297)),NA(), CF296)</f>
        <v>0</v>
      </c>
      <c r="CG418">
        <f>IF(ISNA(CH418),NA(),CG296)</f>
        <v>0</v>
      </c>
      <c r="CH418">
        <f>IF(OR(CH296="",AND(CH296=CH295,CH296=CH297)),NA(), CH296)</f>
        <v>0</v>
      </c>
      <c r="CI418">
        <f>IF(ISNA(CJ418),NA(),CI296)</f>
        <v>0</v>
      </c>
      <c r="CJ418">
        <f>IF(OR(CJ296="",AND(CJ296=CJ295,CJ296=CJ297)),NA(), CJ296)</f>
        <v>0</v>
      </c>
      <c r="CK418">
        <f>IF(ISNA(CL418),NA(),CK296)</f>
        <v>0</v>
      </c>
      <c r="CL418">
        <f>IF(OR(CL296="",AND(CL296=CL295,CL296=CL297)),NA(), CL296)</f>
        <v>0</v>
      </c>
      <c r="CM418">
        <f>IF(ISNA(CN418),NA(),CM296)</f>
        <v>0</v>
      </c>
      <c r="CN418">
        <f>IF(OR(CN296="",AND(CN296=CN295,CN296=CN297)),NA(), CN296)</f>
        <v>0</v>
      </c>
      <c r="CO418">
        <f>IF(ISNA(CP418),NA(),CO296)</f>
        <v>0</v>
      </c>
      <c r="CP418">
        <f>IF(OR(CP296="",AND(CP296=CP295,CP296=CP297)),NA(), CP296)</f>
        <v>0</v>
      </c>
      <c r="CQ418">
        <f>IF(ISNA(CR418),NA(),CQ296)</f>
        <v>0</v>
      </c>
      <c r="CR418">
        <f>IF(OR(CR296="",AND(CR296=CR295,CR296=CR297)),NA(), CR296)</f>
        <v>0</v>
      </c>
      <c r="CS418">
        <f>IF(ISNA(CT418),NA(),CS296)</f>
        <v>0</v>
      </c>
      <c r="CT418">
        <f>IF(OR(CT296="",AND(CT296=CT295,CT296=CT297)),NA(), CT296)</f>
        <v>0</v>
      </c>
      <c r="CU418">
        <f>IF(ISNA(CV418),NA(),CU296)</f>
        <v>0</v>
      </c>
      <c r="CV418">
        <f>IF(OR(CV296="",AND(CV296=CV295,CV296=CV297)),NA(), CV296)</f>
        <v>0</v>
      </c>
      <c r="CW418">
        <f>IF(ISNA(CX418),NA(),CW296)</f>
        <v>0</v>
      </c>
      <c r="CX418">
        <f>IF(OR(CX296="",AND(CX296=CX295,CX296=CX297)),NA(), CX296)</f>
        <v>0</v>
      </c>
      <c r="CY418">
        <f>IF(ISNA(CZ418),NA(),CY296)</f>
        <v>0</v>
      </c>
      <c r="CZ418">
        <f>IF(OR(CZ296="",AND(CZ296=CZ295,CZ296=CZ297)),NA(), CZ296)</f>
        <v>0</v>
      </c>
      <c r="DA418">
        <f>IF(ISNA(DB418),NA(),DA296)</f>
        <v>0</v>
      </c>
      <c r="DB418">
        <f>IF(OR(DB296="",AND(DB296=DB295,DB296=DB297)),NA(), DB296)</f>
        <v>0</v>
      </c>
      <c r="DC418">
        <f>IF(ISNA(DD418),NA(),DC296)</f>
        <v>0</v>
      </c>
      <c r="DD418">
        <f>IF(OR(DD296="",AND(DD296=DD295,DD296=DD297)),NA(), DD296)</f>
        <v>0</v>
      </c>
      <c r="DE418">
        <f>IF(ISNA(DF418),NA(),DE296)</f>
        <v>0</v>
      </c>
      <c r="DF418">
        <f>IF(OR(DF296="",AND(DF296=DF295,DF296=DF297)),NA(), DF296)</f>
        <v>0</v>
      </c>
      <c r="DG418">
        <f>IF(ISNA(DH418),NA(),DG296)</f>
        <v>0</v>
      </c>
      <c r="DH418">
        <f>IF(OR(DH296="",AND(DH296=DH295,DH296=DH297)),NA(), DH296)</f>
        <v>0</v>
      </c>
      <c r="DI418">
        <f>IF(ISNA(DJ418),NA(),DI296)</f>
        <v>0</v>
      </c>
      <c r="DJ418">
        <f>IF(OR(DJ296="",AND(DJ296=DJ295,DJ296=DJ297)),NA(), DJ296)</f>
        <v>0</v>
      </c>
      <c r="DK418">
        <f>IF(ISNA(DL418),NA(),DK296)</f>
        <v>0</v>
      </c>
      <c r="DL418">
        <f>IF(OR(DL296="",AND(DL296=DL295,DL296=DL297)),NA(), DL296)</f>
        <v>0</v>
      </c>
      <c r="DM418">
        <f>IF(ISNA(DN418),NA(),DM296)</f>
        <v>0</v>
      </c>
      <c r="DN418">
        <f>IF(OR(DN296="",AND(DN296=DN295,DN296=DN297)),NA(), DN296)</f>
        <v>0</v>
      </c>
      <c r="DO418">
        <f>IF(ISNA(DP418),NA(),DO296)</f>
        <v>0</v>
      </c>
      <c r="DP418">
        <f>IF(OR(DP296="",AND(DP296=DP295,DP296=DP297)),NA(), DP296)</f>
        <v>0</v>
      </c>
      <c r="DQ418">
        <f>IF(ISNA(DR418),NA(),DQ296)</f>
        <v>0</v>
      </c>
      <c r="DR418">
        <f>IF(OR(DR296="",AND(DR296=DR295,DR296=DR297)),NA(), DR296)</f>
        <v>0</v>
      </c>
      <c r="DS418">
        <f>IF(ISNA(DT418),NA(),DS296)</f>
        <v>0</v>
      </c>
      <c r="DT418">
        <f>IF(OR(DT296="",AND(DT296=DT295,DT296=DT297)),NA(), DT296)</f>
        <v>0</v>
      </c>
      <c r="DU418">
        <f>IF(ISNA(DV418),NA(),DU296)</f>
        <v>0</v>
      </c>
      <c r="DV418">
        <f>IF(OR(DV296="",AND(DV296=DV295,DV296=DV297)),NA(), DV296)</f>
        <v>0</v>
      </c>
      <c r="DW418">
        <f>IF(ISNA(DX418),NA(),DW296)</f>
        <v>0</v>
      </c>
      <c r="DX418">
        <f>IF(OR(DX296="",AND(DX296=DX295,DX296=DX297)),NA(), DX296)</f>
        <v>0</v>
      </c>
      <c r="DY418">
        <f>IF(ISNA(DZ418),NA(),DY296)</f>
        <v>0</v>
      </c>
      <c r="DZ418">
        <f>IF(OR(DZ296="",AND(DZ296=DZ295,DZ296=DZ297)),NA(), DZ296)</f>
        <v>0</v>
      </c>
      <c r="EA418">
        <f>IF(ISNA(EB418),NA(),EA296)</f>
        <v>0</v>
      </c>
      <c r="EB418">
        <f>IF(OR(EB296="",AND(EB296=EB295,EB296=EB297)),NA(), EB296)</f>
        <v>0</v>
      </c>
      <c r="EC418">
        <f>IF(ISNA(ED418),NA(),EC296)</f>
        <v>0</v>
      </c>
      <c r="ED418">
        <f>IF(OR(ED296="",AND(ED296=ED295,ED296=ED297)),NA(), ED296)</f>
        <v>0</v>
      </c>
      <c r="EE418">
        <f>IF(ISNA(EF418),NA(),EE296)</f>
        <v>0</v>
      </c>
      <c r="EF418">
        <f>IF(OR(EF296="",AND(EF296=EF295,EF296=EF297)),NA(), EF296)</f>
        <v>0</v>
      </c>
      <c r="EI418">
        <f>IF(ISNA(EJ418),NA(),EI296)</f>
        <v>0</v>
      </c>
      <c r="EJ418">
        <f>IF(OR(EJ296="",AND(EJ296=EJ295,EJ296=EJ297)),NA(), EJ296)</f>
        <v>0</v>
      </c>
      <c r="EK418">
        <f>IF(ISNA(EL418),NA(),EK296)</f>
        <v>0</v>
      </c>
      <c r="EL418">
        <f>IF(OR(EL296="",AND(EL296=EL295,EL296=EL297)),NA(), EL296)</f>
        <v>0</v>
      </c>
      <c r="EM418">
        <f>IF(ISNA(EN418),NA(),EM296)</f>
        <v>0</v>
      </c>
      <c r="EN418">
        <f>IF(OR(EN296="",AND(EN296=EN295,EN296=EN297)),NA(), EN296)</f>
        <v>0</v>
      </c>
      <c r="EO418">
        <f>IF(ISNA(EP418),NA(),EO296)</f>
        <v>0</v>
      </c>
      <c r="EP418">
        <f>IF(OR(EP296="",AND(EP296=EP295,EP296=EP297)),NA(), EP296)</f>
        <v>0</v>
      </c>
      <c r="EQ418">
        <f>IF(ISNA(ER418),NA(),EQ296)</f>
        <v>0</v>
      </c>
      <c r="ER418">
        <f>IF(OR(ER296="",AND(ER296=ER295,ER296=ER297)),NA(), ER296)</f>
        <v>0</v>
      </c>
      <c r="ES418">
        <f>IF(ISNA(ET418),NA(),ES296)</f>
        <v>0</v>
      </c>
      <c r="ET418">
        <f>IF(OR(ET296="",AND(ET296=ET295,ET296=ET297)),NA(), ET296)</f>
        <v>0</v>
      </c>
      <c r="EU418">
        <f>IF(ISNA(EV418),NA(),EU296)</f>
        <v>0</v>
      </c>
      <c r="EV418">
        <f>IF(OR(EV296="",AND(EV296=EV295,EV296=EV297)),NA(), EV296)</f>
        <v>0</v>
      </c>
      <c r="EW418">
        <f>IF(ISNA(EX418),NA(),EW296)</f>
        <v>0</v>
      </c>
      <c r="EX418">
        <f>IF(OR(EX296="",AND(EX296=EX295,EX296=EX297)),NA(), EX296)</f>
        <v>0</v>
      </c>
      <c r="EY418">
        <f>IF(ISNA(EZ418),NA(),EY296)</f>
        <v>0</v>
      </c>
      <c r="EZ418">
        <f>IF(OR(EZ296="",AND(EZ296=EZ295,EZ296=EZ297)),NA(), EZ296)</f>
        <v>0</v>
      </c>
      <c r="FA418">
        <f>IF(ISNA(FB418),NA(),FA296)</f>
        <v>0</v>
      </c>
      <c r="FB418">
        <f>IF(OR(FB296="",AND(FB296=FB295,FB296=FB297)),NA(), FB296)</f>
        <v>0</v>
      </c>
      <c r="FC418">
        <f>IF(ISNA(FD418),NA(),FC296)</f>
        <v>0</v>
      </c>
      <c r="FD418">
        <f>IF(OR(FD296="",AND(FD296=FD295,FD296=FD297)),NA(), FD296)</f>
        <v>0</v>
      </c>
      <c r="FE418">
        <f>IF(ISNA(FF418),NA(),FE296)</f>
        <v>0</v>
      </c>
      <c r="FF418">
        <f>IF(OR(FF296="",AND(FF296=FF295,FF296=FF297)),NA(), FF296)</f>
        <v>0</v>
      </c>
      <c r="FG418">
        <f>IF(ISNA(FH418),NA(),FG296)</f>
        <v>0</v>
      </c>
      <c r="FH418">
        <f>IF(OR(FH296="",AND(FH296=FH295,FH296=FH297)),NA(), FH296)</f>
        <v>0</v>
      </c>
      <c r="FI418">
        <f>IF(ISNA(FJ418),NA(),FI296)</f>
        <v>0</v>
      </c>
      <c r="FJ418">
        <f>IF(OR(FJ296="",AND(FJ296=FJ295,FJ296=FJ297)),NA(), FJ296)</f>
        <v>0</v>
      </c>
      <c r="FK418">
        <f>IF(ISNA(FL418),NA(),FK296)</f>
        <v>0</v>
      </c>
      <c r="FL418">
        <f>IF(OR(FL296="",AND(FL296=FL295,FL296=FL297)),NA(), FL296)</f>
        <v>0</v>
      </c>
      <c r="FM418">
        <f>IF(ISNA(FN418),NA(),FM296)</f>
        <v>0</v>
      </c>
      <c r="FN418">
        <f>IF(OR(FN296="",AND(FN296=FN295,FN296=FN297)),NA(), FN296)</f>
        <v>0</v>
      </c>
      <c r="FO418">
        <f>IF(ISNA(FP418),NA(),FO296)</f>
        <v>0</v>
      </c>
      <c r="FP418">
        <f>IF(OR(FP296="",AND(FP296=FP295,FP296=FP297)),NA(), FP296)</f>
        <v>0</v>
      </c>
      <c r="FQ418">
        <f>IF(ISNA(FR418),NA(),FQ296)</f>
        <v>0</v>
      </c>
      <c r="FR418">
        <f>IF(OR(FR296="",AND(FR296=FR295,FR296=FR297)),NA(), FR296)</f>
        <v>0</v>
      </c>
      <c r="FS418">
        <f>IF(ISNA(FT418),NA(),FS296)</f>
        <v>0</v>
      </c>
      <c r="FT418">
        <f>IF(OR(FT296="",AND(FT296=FT295,FT296=FT297)),NA(), FT296)</f>
        <v>0</v>
      </c>
      <c r="FU418">
        <f>IF(ISNA(FV418),NA(),FU296)</f>
        <v>0</v>
      </c>
      <c r="FV418">
        <f>IF(OR(FV296="",AND(FV296=FV295,FV296=FV297)),NA(), FV296)</f>
        <v>0</v>
      </c>
      <c r="FW418">
        <f>IF(ISNA(FX418),NA(),FW296)</f>
        <v>0</v>
      </c>
      <c r="FX418">
        <f>IF(OR(FX296="",AND(FX296=FX295,FX296=FX297)),NA(), FX296)</f>
        <v>0</v>
      </c>
      <c r="FY418">
        <f>IF(ISNA(FZ418),NA(),FY296)</f>
        <v>0</v>
      </c>
      <c r="FZ418">
        <f>IF(OR(FZ296="",AND(FZ296=FZ295,FZ296=FZ297)),NA(), FZ296)</f>
        <v>0</v>
      </c>
      <c r="GA418">
        <f>IF(ISNA(GB418),NA(),GA296)</f>
        <v>0</v>
      </c>
      <c r="GB418">
        <f>IF(OR(GB296="",AND(GB296=GB295,GB296=GB297)),NA(), GB296)</f>
        <v>0</v>
      </c>
      <c r="GC418">
        <f>IF(ISNA(GD418),NA(),GC296)</f>
        <v>0</v>
      </c>
      <c r="GD418">
        <f>IF(OR(GD296="",AND(GD296=GD295,GD296=GD297)),NA(), GD296)</f>
        <v>0</v>
      </c>
      <c r="GE418">
        <f>IF(ISNA(GF418),NA(),GE296)</f>
        <v>0</v>
      </c>
      <c r="GF418">
        <f>IF(OR(GF296="",AND(GF296=GF295,GF296=GF297)),NA(), GF296)</f>
        <v>0</v>
      </c>
      <c r="GG418">
        <f>IF(ISNA(GH418),NA(),GG296)</f>
        <v>0</v>
      </c>
      <c r="GH418">
        <f>IF(OR(GH296="",AND(GH296=GH295,GH296=GH297)),NA(), GH296)</f>
        <v>0</v>
      </c>
      <c r="GI418">
        <f>IF(ISNA(GJ418),NA(),GI296)</f>
        <v>0</v>
      </c>
      <c r="GJ418">
        <f>IF(OR(GJ296="",AND(GJ296=GJ295,GJ296=GJ297)),NA(), GJ296)</f>
        <v>0</v>
      </c>
      <c r="GK418">
        <f>IF(ISNA(GL418),NA(),GK296)</f>
        <v>0</v>
      </c>
      <c r="GL418">
        <f>IF(OR(GL296="",AND(GL296=GL295,GL296=GL297)),NA(), GL296)</f>
        <v>0</v>
      </c>
      <c r="GM418">
        <f>IF(ISNA(GN418),NA(),GM296)</f>
        <v>0</v>
      </c>
      <c r="GN418">
        <f>IF(OR(GN296="",AND(GN296=GN295,GN296=GN297)),NA(), GN296)</f>
        <v>0</v>
      </c>
      <c r="GO418">
        <f>IF(ISNA(GP418),NA(),GO296)</f>
        <v>0</v>
      </c>
      <c r="GP418">
        <f>IF(OR(GP296="",AND(GP296=GP295,GP296=GP297)),NA(), GP296)</f>
        <v>0</v>
      </c>
      <c r="GQ418">
        <f>IF(ISNA(GR418),NA(),GQ296)</f>
        <v>0</v>
      </c>
      <c r="GR418">
        <f>IF(OR(GR296="",AND(GR296=GR295,GR296=GR297)),NA(), GR296)</f>
        <v>0</v>
      </c>
      <c r="GS418">
        <f>IF(ISNA(GT418),NA(),GS296)</f>
        <v>0</v>
      </c>
      <c r="GT418">
        <f>IF(OR(GT296="",AND(GT296=GT295,GT296=GT297)),NA(), GT296)</f>
        <v>0</v>
      </c>
      <c r="GU418">
        <f>IF(ISNA(GV418),NA(),GU296)</f>
        <v>0</v>
      </c>
      <c r="GV418">
        <f>IF(OR(GV296="",AND(GV296=GV295,GV296=GV297)),NA(), GV296)</f>
        <v>0</v>
      </c>
      <c r="GW418">
        <f>IF(ISNA(GX418),NA(),GW296)</f>
        <v>0</v>
      </c>
      <c r="GX418">
        <f>IF(OR(GX296="",AND(GX296=GX295,GX296=GX297)),NA(), GX296)</f>
        <v>0</v>
      </c>
      <c r="GY418">
        <f>IF(ISNA(GZ418),NA(),GY296)</f>
        <v>0</v>
      </c>
      <c r="GZ418">
        <f>IF(OR(GZ296="",AND(GZ296=GZ295,GZ296=GZ297)),NA(), GZ296)</f>
        <v>0</v>
      </c>
      <c r="HA418">
        <f>IF(ISNA(HB418),NA(),HA296)</f>
        <v>0</v>
      </c>
      <c r="HB418">
        <f>IF(OR(HB296="",AND(HB296=HB295,HB296=HB297)),NA(), HB296)</f>
        <v>0</v>
      </c>
      <c r="HC418">
        <f>IF(ISNA(HD418),NA(),HC296)</f>
        <v>0</v>
      </c>
      <c r="HD418">
        <f>IF(OR(HD296="",AND(HD296=HD295,HD296=HD297)),NA(), HD296)</f>
        <v>0</v>
      </c>
      <c r="HE418">
        <f>IF(ISNA(HF418),NA(),HE296)</f>
        <v>0</v>
      </c>
      <c r="HF418">
        <f>IF(OR(HF296="",AND(HF296=HF295,HF296=HF297)),NA(), HF296)</f>
        <v>0</v>
      </c>
      <c r="HG418">
        <f>IF(ISNA(HH418),NA(),HG296)</f>
        <v>0</v>
      </c>
      <c r="HH418">
        <f>IF(OR(HH296="",AND(HH296=HH295,HH296=HH297)),NA(), HH296)</f>
        <v>0</v>
      </c>
      <c r="HI418">
        <f>IF(ISNA(HJ418),NA(),HI296)</f>
        <v>0</v>
      </c>
      <c r="HJ418">
        <f>IF(OR(HJ296="",AND(HJ296=HJ295,HJ296=HJ297)),NA(), HJ296)</f>
        <v>0</v>
      </c>
      <c r="HK418">
        <f>IF(ISNA(HL418),NA(),HK296)</f>
        <v>0</v>
      </c>
      <c r="HL418">
        <f>IF(OR(HL296="",AND(HL296=HL295,HL296=HL297)),NA(), HL296)</f>
        <v>0</v>
      </c>
      <c r="HM418">
        <f>IF(ISNA(HN418),NA(),HM296)</f>
        <v>0</v>
      </c>
      <c r="HN418">
        <f>IF(OR(HN296="",AND(HN296=HN295,HN296=HN297)),NA(), HN296)</f>
        <v>0</v>
      </c>
      <c r="HO418">
        <f>IF(ISNA(HP418),NA(),HO296)</f>
        <v>0</v>
      </c>
      <c r="HP418">
        <f>IF(OR(HP296="",AND(HP296=HP295,HP296=HP297)),NA(), HP296)</f>
        <v>0</v>
      </c>
      <c r="HQ418">
        <f>IF(ISNA(HR418),NA(),HQ296)</f>
        <v>0</v>
      </c>
      <c r="HR418">
        <f>IF(OR(HR296="",AND(HR296=HR295,HR296=HR297)),NA(), HR296)</f>
        <v>0</v>
      </c>
      <c r="HS418">
        <f>IF(ISNA(HT418),NA(),HS296)</f>
        <v>0</v>
      </c>
      <c r="HT418">
        <f>IF(OR(HT296="",AND(HT296=HT295,HT296=HT297)),NA(), HT296)</f>
        <v>0</v>
      </c>
      <c r="HU418">
        <f>IF(ISNA(HV418),NA(),HU296)</f>
        <v>0</v>
      </c>
      <c r="HV418">
        <f>IF(OR(HV296="",AND(HV296=HV295,HV296=HV297)),NA(), HV296)</f>
        <v>0</v>
      </c>
      <c r="HW418">
        <f>IF(ISNA(HX418),NA(),HW296)</f>
        <v>0</v>
      </c>
      <c r="HX418">
        <f>IF(OR(HX296="",AND(HX296=HX295,HX296=HX297)),NA(), HX296)</f>
        <v>0</v>
      </c>
      <c r="HY418">
        <f>IF(ISNA(HZ418),NA(),HY296)</f>
        <v>0</v>
      </c>
      <c r="HZ418">
        <f>IF(OR(HZ296="",AND(HZ296=HZ295,HZ296=HZ297)),NA(), HZ296)</f>
        <v>0</v>
      </c>
      <c r="IA418">
        <f>IF(ISNA(IB418),NA(),IA296)</f>
        <v>0</v>
      </c>
      <c r="IB418">
        <f>IF(OR(IB296="",AND(IB296=IB295,IB296=IB297)),NA(), IB296)</f>
        <v>0</v>
      </c>
      <c r="IC418">
        <f>IF(ISNA(ID418),NA(),IC296)</f>
        <v>0</v>
      </c>
      <c r="ID418">
        <f>IF(OR(ID296="",AND(ID296=ID295,ID296=ID297)),NA(), ID296)</f>
        <v>0</v>
      </c>
      <c r="IE418">
        <f>IF(ISNA(IF418),NA(),IE296)</f>
        <v>0</v>
      </c>
      <c r="IF418">
        <f>IF(OR(IF296="",AND(IF296=IF295,IF296=IF297)),NA(), IF296)</f>
        <v>0</v>
      </c>
      <c r="IG418">
        <f>IF(ISNA(IH418),NA(),IG296)</f>
        <v>0</v>
      </c>
      <c r="IH418">
        <f>IF(OR(IH296="",AND(IH296=IH295,IH296=IH297)),NA(), IH296)</f>
        <v>0</v>
      </c>
      <c r="II418">
        <f>IF(ISNA(IJ418),NA(),II296)</f>
        <v>0</v>
      </c>
      <c r="IJ418">
        <f>IF(OR(IJ296="",AND(IJ296=IJ295,IJ296=IJ297)),NA(), IJ296)</f>
        <v>0</v>
      </c>
      <c r="IK418">
        <f>IF(ISNA(IL418),NA(),IK296)</f>
        <v>0</v>
      </c>
      <c r="IL418">
        <f>IF(OR(IL296="",AND(IL296=IL295,IL296=IL297)),NA(), IL296)</f>
        <v>0</v>
      </c>
      <c r="IM418">
        <f>IF(ISNA(IN418),NA(),IM296)</f>
        <v>0</v>
      </c>
      <c r="IN418">
        <f>IF(OR(IN296="",AND(IN296=IN295,IN296=IN297)),NA(), IN296)</f>
        <v>0</v>
      </c>
      <c r="IO418">
        <f>IF(ISNA(IP418),NA(),IO296)</f>
        <v>0</v>
      </c>
      <c r="IP418">
        <f>IF(OR(IP296="",AND(IP296=IP295,IP296=IP297)),NA(), IP296)</f>
        <v>0</v>
      </c>
      <c r="IQ418">
        <f>IF(ISNA(IR418),NA(),IQ296)</f>
        <v>0</v>
      </c>
      <c r="IR418">
        <f>IF(OR(IR296="",AND(IR296=IR295,IR296=IR297)),NA(), IR296)</f>
        <v>0</v>
      </c>
      <c r="IS418">
        <f>IF(ISNA(IT418),NA(),IS296)</f>
        <v>0</v>
      </c>
      <c r="IT418">
        <f>IF(OR(IT296="",AND(IT296=IT295,IT296=IT297)),NA(), IT296)</f>
        <v>0</v>
      </c>
      <c r="IU418">
        <f>IF(ISNA(IV418),NA(),IU296)</f>
        <v>0</v>
      </c>
      <c r="IV418">
        <f>IF(OR(IV296="",AND(IV296=IV295,IV296=IV297)),NA(), IV296)</f>
        <v>0</v>
      </c>
      <c r="IW418">
        <f>IF(ISNA(IX418),NA(),IW296)</f>
        <v>0</v>
      </c>
      <c r="IX418">
        <f>IF(OR(IX296="",AND(IX296=IX295,IX296=IX297)),NA(), IX296)</f>
        <v>0</v>
      </c>
      <c r="IY418">
        <f>IF(ISNA(IZ418),NA(),IY296)</f>
        <v>0</v>
      </c>
      <c r="IZ418">
        <f>IF(OR(IZ296="",AND(IZ296=IZ295,IZ296=IZ297)),NA(), IZ296)</f>
        <v>0</v>
      </c>
      <c r="JA418">
        <f>IF(ISNA(JB418),NA(),JA296)</f>
        <v>0</v>
      </c>
      <c r="JB418">
        <f>IF(OR(JB296="",AND(JB296=JB295,JB296=JB297)),NA(), JB296)</f>
        <v>0</v>
      </c>
      <c r="JC418">
        <f>IF(ISNA(JD418),NA(),JC296)</f>
        <v>0</v>
      </c>
      <c r="JD418">
        <f>IF(OR(JD296="",AND(JD296=JD295,JD296=JD297)),NA(), JD296)</f>
        <v>0</v>
      </c>
      <c r="JE418">
        <f>IF(ISNA(JF418),NA(),JE296)</f>
        <v>0</v>
      </c>
      <c r="JF418">
        <f>IF(OR(JF296="",AND(JF296=JF295,JF296=JF297)),NA(), JF296)</f>
        <v>0</v>
      </c>
      <c r="JG418">
        <f>IF(ISNA(JH418),NA(),JG296)</f>
        <v>0</v>
      </c>
      <c r="JH418">
        <f>IF(OR(JH296="",AND(JH296=JH295,JH296=JH297)),NA(), JH296)</f>
        <v>0</v>
      </c>
      <c r="JI418">
        <f>IF(ISNA(JJ418),NA(),JI296)</f>
        <v>0</v>
      </c>
      <c r="JJ418">
        <f>IF(OR(JJ296="",AND(JJ296=JJ295,JJ296=JJ297)),NA(), JJ296)</f>
        <v>0</v>
      </c>
    </row>
    <row r="419" spans="5:270">
      <c r="E419">
        <f>IF(ISNA(F419),NA(),E297)</f>
        <v>0</v>
      </c>
      <c r="F419">
        <f>IF(OR(F297="",AND(F297=F296,F297=F298)),NA(), F297)</f>
        <v>0</v>
      </c>
      <c r="G419">
        <f>IF(ISNA(H419),NA(),G297)</f>
        <v>0</v>
      </c>
      <c r="H419">
        <f>IF(OR(H297="",AND(H297=H296,H297=H298)),NA(), H297)</f>
        <v>0</v>
      </c>
      <c r="I419">
        <f>IF(ISNA(J419),NA(),I297)</f>
        <v>0</v>
      </c>
      <c r="J419">
        <f>IF(OR(J297="",AND(J297=J296,J297=J298)),NA(), J297)</f>
        <v>0</v>
      </c>
      <c r="K419">
        <f>IF(ISNA(L419),NA(),K297)</f>
        <v>0</v>
      </c>
      <c r="L419">
        <f>IF(OR(L297="",AND(L297=L296,L297=L298)),NA(), L297)</f>
        <v>0</v>
      </c>
      <c r="M419">
        <f>IF(ISNA(N419),NA(),M297)</f>
        <v>0</v>
      </c>
      <c r="N419">
        <f>IF(OR(N297="",AND(N297=N296,N297=N298)),NA(), N297)</f>
        <v>0</v>
      </c>
      <c r="O419">
        <f>IF(ISNA(P419),NA(),O297)</f>
        <v>0</v>
      </c>
      <c r="P419">
        <f>IF(OR(P297="",AND(P297=P296,P297=P298)),NA(), P297)</f>
        <v>0</v>
      </c>
      <c r="Q419">
        <f>IF(ISNA(R419),NA(),Q297)</f>
        <v>0</v>
      </c>
      <c r="R419">
        <f>IF(OR(R297="",AND(R297=R296,R297=R298)),NA(), R297)</f>
        <v>0</v>
      </c>
      <c r="S419">
        <f>IF(ISNA(T419),NA(),S297)</f>
        <v>0</v>
      </c>
      <c r="T419">
        <f>IF(OR(T297="",AND(T297=T296,T297=T298)),NA(), T297)</f>
        <v>0</v>
      </c>
      <c r="U419">
        <f>IF(ISNA(V419),NA(),U297)</f>
        <v>0</v>
      </c>
      <c r="V419">
        <f>IF(OR(V297="",AND(V297=V296,V297=V298)),NA(), V297)</f>
        <v>0</v>
      </c>
      <c r="W419">
        <f>IF(ISNA(X419),NA(),W297)</f>
        <v>0</v>
      </c>
      <c r="X419">
        <f>IF(OR(X297="",AND(X297=X296,X297=X298)),NA(), X297)</f>
        <v>0</v>
      </c>
      <c r="Y419">
        <f>IF(ISNA(Z419),NA(),Y297)</f>
        <v>0</v>
      </c>
      <c r="Z419">
        <f>IF(OR(Z297="",AND(Z297=Z296,Z297=Z298)),NA(), Z297)</f>
        <v>0</v>
      </c>
      <c r="AA419">
        <f>IF(ISNA(AB419),NA(),AA297)</f>
        <v>0</v>
      </c>
      <c r="AB419">
        <f>IF(OR(AB297="",AND(AB297=AB296,AB297=AB298)),NA(), AB297)</f>
        <v>0</v>
      </c>
      <c r="AC419">
        <f>IF(ISNA(AD419),NA(),AC297)</f>
        <v>0</v>
      </c>
      <c r="AD419">
        <f>IF(OR(AD297="",AND(AD297=AD296,AD297=AD298)),NA(), AD297)</f>
        <v>0</v>
      </c>
      <c r="AE419">
        <f>IF(ISNA(AF419),NA(),AE297)</f>
        <v>0</v>
      </c>
      <c r="AF419">
        <f>IF(OR(AF297="",AND(AF297=AF296,AF297=AF298)),NA(), AF297)</f>
        <v>0</v>
      </c>
      <c r="AG419">
        <f>IF(ISNA(AH419),NA(),AG297)</f>
        <v>0</v>
      </c>
      <c r="AH419">
        <f>IF(OR(AH297="",AND(AH297=AH296,AH297=AH298)),NA(), AH297)</f>
        <v>0</v>
      </c>
      <c r="AI419">
        <f>IF(ISNA(AJ419),NA(),AI297)</f>
        <v>0</v>
      </c>
      <c r="AJ419">
        <f>IF(OR(AJ297="",AND(AJ297=AJ296,AJ297=AJ298)),NA(), AJ297)</f>
        <v>0</v>
      </c>
      <c r="AK419">
        <f>IF(ISNA(AL419),NA(),AK297)</f>
        <v>0</v>
      </c>
      <c r="AL419">
        <f>IF(OR(AL297="",AND(AL297=AL296,AL297=AL298)),NA(), AL297)</f>
        <v>0</v>
      </c>
      <c r="AM419">
        <f>IF(ISNA(AN419),NA(),AM297)</f>
        <v>0</v>
      </c>
      <c r="AN419">
        <f>IF(OR(AN297="",AND(AN297=AN296,AN297=AN298)),NA(), AN297)</f>
        <v>0</v>
      </c>
      <c r="AO419">
        <f>IF(ISNA(AP419),NA(),AO297)</f>
        <v>0</v>
      </c>
      <c r="AP419">
        <f>IF(OR(AP297="",AND(AP297=AP296,AP297=AP298)),NA(), AP297)</f>
        <v>0</v>
      </c>
      <c r="AQ419">
        <f>IF(ISNA(AR419),NA(),AQ297)</f>
        <v>0</v>
      </c>
      <c r="AR419">
        <f>IF(OR(AR297="",AND(AR297=AR296,AR297=AR298)),NA(), AR297)</f>
        <v>0</v>
      </c>
      <c r="AS419">
        <f>IF(ISNA(AT419),NA(),AS297)</f>
        <v>0</v>
      </c>
      <c r="AT419">
        <f>IF(OR(AT297="",AND(AT297=AT296,AT297=AT298)),NA(), AT297)</f>
        <v>0</v>
      </c>
      <c r="AU419">
        <f>IF(ISNA(AV419),NA(),AU297)</f>
        <v>0</v>
      </c>
      <c r="AV419">
        <f>IF(OR(AV297="",AND(AV297=AV296,AV297=AV298)),NA(), AV297)</f>
        <v>0</v>
      </c>
      <c r="AW419">
        <f>IF(ISNA(AX419),NA(),AW297)</f>
        <v>0</v>
      </c>
      <c r="AX419">
        <f>IF(OR(AX297="",AND(AX297=AX296,AX297=AX298)),NA(), AX297)</f>
        <v>0</v>
      </c>
      <c r="AY419">
        <f>IF(ISNA(AZ419),NA(),AY297)</f>
        <v>0</v>
      </c>
      <c r="AZ419">
        <f>IF(OR(AZ297="",AND(AZ297=AZ296,AZ297=AZ298)),NA(), AZ297)</f>
        <v>0</v>
      </c>
      <c r="BA419">
        <f>IF(ISNA(BB419),NA(),BA297)</f>
        <v>0</v>
      </c>
      <c r="BB419">
        <f>IF(OR(BB297="",AND(BB297=BB296,BB297=BB298)),NA(), BB297)</f>
        <v>0</v>
      </c>
      <c r="BC419">
        <f>IF(ISNA(BD419),NA(),BC297)</f>
        <v>0</v>
      </c>
      <c r="BD419">
        <f>IF(OR(BD297="",AND(BD297=BD296,BD297=BD298)),NA(), BD297)</f>
        <v>0</v>
      </c>
      <c r="BE419">
        <f>IF(ISNA(BF419),NA(),BE297)</f>
        <v>0</v>
      </c>
      <c r="BF419">
        <f>IF(OR(BF297="",AND(BF297=BF296,BF297=BF298)),NA(), BF297)</f>
        <v>0</v>
      </c>
      <c r="BG419">
        <f>IF(ISNA(BH419),NA(),BG297)</f>
        <v>0</v>
      </c>
      <c r="BH419">
        <f>IF(OR(BH297="",AND(BH297=BH296,BH297=BH298)),NA(), BH297)</f>
        <v>0</v>
      </c>
      <c r="BI419">
        <f>IF(ISNA(BJ419),NA(),BI297)</f>
        <v>0</v>
      </c>
      <c r="BJ419">
        <f>IF(OR(BJ297="",AND(BJ297=BJ296,BJ297=BJ298)),NA(), BJ297)</f>
        <v>0</v>
      </c>
      <c r="BK419">
        <f>IF(ISNA(BL419),NA(),BK297)</f>
        <v>0</v>
      </c>
      <c r="BL419">
        <f>IF(OR(BL297="",AND(BL297=BL296,BL297=BL298)),NA(), BL297)</f>
        <v>0</v>
      </c>
      <c r="BM419">
        <f>IF(ISNA(BN419),NA(),BM297)</f>
        <v>0</v>
      </c>
      <c r="BN419">
        <f>IF(OR(BN297="",AND(BN297=BN296,BN297=BN298)),NA(), BN297)</f>
        <v>0</v>
      </c>
      <c r="BO419">
        <f>IF(ISNA(BP419),NA(),BO297)</f>
        <v>0</v>
      </c>
      <c r="BP419">
        <f>IF(OR(BP297="",AND(BP297=BP296,BP297=BP298)),NA(), BP297)</f>
        <v>0</v>
      </c>
      <c r="BQ419">
        <f>IF(ISNA(BR419),NA(),BQ297)</f>
        <v>0</v>
      </c>
      <c r="BR419">
        <f>IF(OR(BR297="",AND(BR297=BR296,BR297=BR298)),NA(), BR297)</f>
        <v>0</v>
      </c>
      <c r="BS419">
        <f>IF(ISNA(BT419),NA(),BS297)</f>
        <v>0</v>
      </c>
      <c r="BT419">
        <f>IF(OR(BT297="",AND(BT297=BT296,BT297=BT298)),NA(), BT297)</f>
        <v>0</v>
      </c>
      <c r="BU419">
        <f>IF(ISNA(BV419),NA(),BU297)</f>
        <v>0</v>
      </c>
      <c r="BV419">
        <f>IF(OR(BV297="",AND(BV297=BV296,BV297=BV298)),NA(), BV297)</f>
        <v>0</v>
      </c>
      <c r="BW419">
        <f>IF(ISNA(BX419),NA(),BW297)</f>
        <v>0</v>
      </c>
      <c r="BX419">
        <f>IF(OR(BX297="",AND(BX297=BX296,BX297=BX298)),NA(), BX297)</f>
        <v>0</v>
      </c>
      <c r="BY419">
        <f>IF(ISNA(BZ419),NA(),BY297)</f>
        <v>0</v>
      </c>
      <c r="BZ419">
        <f>IF(OR(BZ297="",AND(BZ297=BZ296,BZ297=BZ298)),NA(), BZ297)</f>
        <v>0</v>
      </c>
      <c r="CA419">
        <f>IF(ISNA(CB419),NA(),CA297)</f>
        <v>0</v>
      </c>
      <c r="CB419">
        <f>IF(OR(CB297="",AND(CB297=CB296,CB297=CB298)),NA(), CB297)</f>
        <v>0</v>
      </c>
      <c r="CC419">
        <f>IF(ISNA(CD419),NA(),CC297)</f>
        <v>0</v>
      </c>
      <c r="CD419">
        <f>IF(OR(CD297="",AND(CD297=CD296,CD297=CD298)),NA(), CD297)</f>
        <v>0</v>
      </c>
      <c r="CE419">
        <f>IF(ISNA(CF419),NA(),CE297)</f>
        <v>0</v>
      </c>
      <c r="CF419">
        <f>IF(OR(CF297="",AND(CF297=CF296,CF297=CF298)),NA(), CF297)</f>
        <v>0</v>
      </c>
      <c r="CG419">
        <f>IF(ISNA(CH419),NA(),CG297)</f>
        <v>0</v>
      </c>
      <c r="CH419">
        <f>IF(OR(CH297="",AND(CH297=CH296,CH297=CH298)),NA(), CH297)</f>
        <v>0</v>
      </c>
      <c r="CI419">
        <f>IF(ISNA(CJ419),NA(),CI297)</f>
        <v>0</v>
      </c>
      <c r="CJ419">
        <f>IF(OR(CJ297="",AND(CJ297=CJ296,CJ297=CJ298)),NA(), CJ297)</f>
        <v>0</v>
      </c>
      <c r="CK419">
        <f>IF(ISNA(CL419),NA(),CK297)</f>
        <v>0</v>
      </c>
      <c r="CL419">
        <f>IF(OR(CL297="",AND(CL297=CL296,CL297=CL298)),NA(), CL297)</f>
        <v>0</v>
      </c>
      <c r="CM419">
        <f>IF(ISNA(CN419),NA(),CM297)</f>
        <v>0</v>
      </c>
      <c r="CN419">
        <f>IF(OR(CN297="",AND(CN297=CN296,CN297=CN298)),NA(), CN297)</f>
        <v>0</v>
      </c>
      <c r="CO419">
        <f>IF(ISNA(CP419),NA(),CO297)</f>
        <v>0</v>
      </c>
      <c r="CP419">
        <f>IF(OR(CP297="",AND(CP297=CP296,CP297=CP298)),NA(), CP297)</f>
        <v>0</v>
      </c>
      <c r="CQ419">
        <f>IF(ISNA(CR419),NA(),CQ297)</f>
        <v>0</v>
      </c>
      <c r="CR419">
        <f>IF(OR(CR297="",AND(CR297=CR296,CR297=CR298)),NA(), CR297)</f>
        <v>0</v>
      </c>
      <c r="CS419">
        <f>IF(ISNA(CT419),NA(),CS297)</f>
        <v>0</v>
      </c>
      <c r="CT419">
        <f>IF(OR(CT297="",AND(CT297=CT296,CT297=CT298)),NA(), CT297)</f>
        <v>0</v>
      </c>
      <c r="CU419">
        <f>IF(ISNA(CV419),NA(),CU297)</f>
        <v>0</v>
      </c>
      <c r="CV419">
        <f>IF(OR(CV297="",AND(CV297=CV296,CV297=CV298)),NA(), CV297)</f>
        <v>0</v>
      </c>
      <c r="CW419">
        <f>IF(ISNA(CX419),NA(),CW297)</f>
        <v>0</v>
      </c>
      <c r="CX419">
        <f>IF(OR(CX297="",AND(CX297=CX296,CX297=CX298)),NA(), CX297)</f>
        <v>0</v>
      </c>
      <c r="CY419">
        <f>IF(ISNA(CZ419),NA(),CY297)</f>
        <v>0</v>
      </c>
      <c r="CZ419">
        <f>IF(OR(CZ297="",AND(CZ297=CZ296,CZ297=CZ298)),NA(), CZ297)</f>
        <v>0</v>
      </c>
      <c r="DA419">
        <f>IF(ISNA(DB419),NA(),DA297)</f>
        <v>0</v>
      </c>
      <c r="DB419">
        <f>IF(OR(DB297="",AND(DB297=DB296,DB297=DB298)),NA(), DB297)</f>
        <v>0</v>
      </c>
      <c r="DC419">
        <f>IF(ISNA(DD419),NA(),DC297)</f>
        <v>0</v>
      </c>
      <c r="DD419">
        <f>IF(OR(DD297="",AND(DD297=DD296,DD297=DD298)),NA(), DD297)</f>
        <v>0</v>
      </c>
      <c r="DE419">
        <f>IF(ISNA(DF419),NA(),DE297)</f>
        <v>0</v>
      </c>
      <c r="DF419">
        <f>IF(OR(DF297="",AND(DF297=DF296,DF297=DF298)),NA(), DF297)</f>
        <v>0</v>
      </c>
      <c r="DG419">
        <f>IF(ISNA(DH419),NA(),DG297)</f>
        <v>0</v>
      </c>
      <c r="DH419">
        <f>IF(OR(DH297="",AND(DH297=DH296,DH297=DH298)),NA(), DH297)</f>
        <v>0</v>
      </c>
      <c r="DI419">
        <f>IF(ISNA(DJ419),NA(),DI297)</f>
        <v>0</v>
      </c>
      <c r="DJ419">
        <f>IF(OR(DJ297="",AND(DJ297=DJ296,DJ297=DJ298)),NA(), DJ297)</f>
        <v>0</v>
      </c>
      <c r="DK419">
        <f>IF(ISNA(DL419),NA(),DK297)</f>
        <v>0</v>
      </c>
      <c r="DL419">
        <f>IF(OR(DL297="",AND(DL297=DL296,DL297=DL298)),NA(), DL297)</f>
        <v>0</v>
      </c>
      <c r="DM419">
        <f>IF(ISNA(DN419),NA(),DM297)</f>
        <v>0</v>
      </c>
      <c r="DN419">
        <f>IF(OR(DN297="",AND(DN297=DN296,DN297=DN298)),NA(), DN297)</f>
        <v>0</v>
      </c>
      <c r="DO419">
        <f>IF(ISNA(DP419),NA(),DO297)</f>
        <v>0</v>
      </c>
      <c r="DP419">
        <f>IF(OR(DP297="",AND(DP297=DP296,DP297=DP298)),NA(), DP297)</f>
        <v>0</v>
      </c>
      <c r="DQ419">
        <f>IF(ISNA(DR419),NA(),DQ297)</f>
        <v>0</v>
      </c>
      <c r="DR419">
        <f>IF(OR(DR297="",AND(DR297=DR296,DR297=DR298)),NA(), DR297)</f>
        <v>0</v>
      </c>
      <c r="DS419">
        <f>IF(ISNA(DT419),NA(),DS297)</f>
        <v>0</v>
      </c>
      <c r="DT419">
        <f>IF(OR(DT297="",AND(DT297=DT296,DT297=DT298)),NA(), DT297)</f>
        <v>0</v>
      </c>
      <c r="DU419">
        <f>IF(ISNA(DV419),NA(),DU297)</f>
        <v>0</v>
      </c>
      <c r="DV419">
        <f>IF(OR(DV297="",AND(DV297=DV296,DV297=DV298)),NA(), DV297)</f>
        <v>0</v>
      </c>
      <c r="DW419">
        <f>IF(ISNA(DX419),NA(),DW297)</f>
        <v>0</v>
      </c>
      <c r="DX419">
        <f>IF(OR(DX297="",AND(DX297=DX296,DX297=DX298)),NA(), DX297)</f>
        <v>0</v>
      </c>
      <c r="DY419">
        <f>IF(ISNA(DZ419),NA(),DY297)</f>
        <v>0</v>
      </c>
      <c r="DZ419">
        <f>IF(OR(DZ297="",AND(DZ297=DZ296,DZ297=DZ298)),NA(), DZ297)</f>
        <v>0</v>
      </c>
      <c r="EA419">
        <f>IF(ISNA(EB419),NA(),EA297)</f>
        <v>0</v>
      </c>
      <c r="EB419">
        <f>IF(OR(EB297="",AND(EB297=EB296,EB297=EB298)),NA(), EB297)</f>
        <v>0</v>
      </c>
      <c r="EC419">
        <f>IF(ISNA(ED419),NA(),EC297)</f>
        <v>0</v>
      </c>
      <c r="ED419">
        <f>IF(OR(ED297="",AND(ED297=ED296,ED297=ED298)),NA(), ED297)</f>
        <v>0</v>
      </c>
      <c r="EE419">
        <f>IF(ISNA(EF419),NA(),EE297)</f>
        <v>0</v>
      </c>
      <c r="EF419">
        <f>IF(OR(EF297="",AND(EF297=EF296,EF297=EF298)),NA(), EF297)</f>
        <v>0</v>
      </c>
      <c r="EI419">
        <f>IF(ISNA(EJ419),NA(),EI297)</f>
        <v>0</v>
      </c>
      <c r="EJ419">
        <f>IF(OR(EJ297="",AND(EJ297=EJ296,EJ297=EJ298)),NA(), EJ297)</f>
        <v>0</v>
      </c>
      <c r="EK419">
        <f>IF(ISNA(EL419),NA(),EK297)</f>
        <v>0</v>
      </c>
      <c r="EL419">
        <f>IF(OR(EL297="",AND(EL297=EL296,EL297=EL298)),NA(), EL297)</f>
        <v>0</v>
      </c>
      <c r="EM419">
        <f>IF(ISNA(EN419),NA(),EM297)</f>
        <v>0</v>
      </c>
      <c r="EN419">
        <f>IF(OR(EN297="",AND(EN297=EN296,EN297=EN298)),NA(), EN297)</f>
        <v>0</v>
      </c>
      <c r="EO419">
        <f>IF(ISNA(EP419),NA(),EO297)</f>
        <v>0</v>
      </c>
      <c r="EP419">
        <f>IF(OR(EP297="",AND(EP297=EP296,EP297=EP298)),NA(), EP297)</f>
        <v>0</v>
      </c>
      <c r="EQ419">
        <f>IF(ISNA(ER419),NA(),EQ297)</f>
        <v>0</v>
      </c>
      <c r="ER419">
        <f>IF(OR(ER297="",AND(ER297=ER296,ER297=ER298)),NA(), ER297)</f>
        <v>0</v>
      </c>
      <c r="ES419">
        <f>IF(ISNA(ET419),NA(),ES297)</f>
        <v>0</v>
      </c>
      <c r="ET419">
        <f>IF(OR(ET297="",AND(ET297=ET296,ET297=ET298)),NA(), ET297)</f>
        <v>0</v>
      </c>
      <c r="EU419">
        <f>IF(ISNA(EV419),NA(),EU297)</f>
        <v>0</v>
      </c>
      <c r="EV419">
        <f>IF(OR(EV297="",AND(EV297=EV296,EV297=EV298)),NA(), EV297)</f>
        <v>0</v>
      </c>
      <c r="EW419">
        <f>IF(ISNA(EX419),NA(),EW297)</f>
        <v>0</v>
      </c>
      <c r="EX419">
        <f>IF(OR(EX297="",AND(EX297=EX296,EX297=EX298)),NA(), EX297)</f>
        <v>0</v>
      </c>
      <c r="EY419">
        <f>IF(ISNA(EZ419),NA(),EY297)</f>
        <v>0</v>
      </c>
      <c r="EZ419">
        <f>IF(OR(EZ297="",AND(EZ297=EZ296,EZ297=EZ298)),NA(), EZ297)</f>
        <v>0</v>
      </c>
      <c r="FA419">
        <f>IF(ISNA(FB419),NA(),FA297)</f>
        <v>0</v>
      </c>
      <c r="FB419">
        <f>IF(OR(FB297="",AND(FB297=FB296,FB297=FB298)),NA(), FB297)</f>
        <v>0</v>
      </c>
      <c r="FC419">
        <f>IF(ISNA(FD419),NA(),FC297)</f>
        <v>0</v>
      </c>
      <c r="FD419">
        <f>IF(OR(FD297="",AND(FD297=FD296,FD297=FD298)),NA(), FD297)</f>
        <v>0</v>
      </c>
      <c r="FE419">
        <f>IF(ISNA(FF419),NA(),FE297)</f>
        <v>0</v>
      </c>
      <c r="FF419">
        <f>IF(OR(FF297="",AND(FF297=FF296,FF297=FF298)),NA(), FF297)</f>
        <v>0</v>
      </c>
      <c r="FG419">
        <f>IF(ISNA(FH419),NA(),FG297)</f>
        <v>0</v>
      </c>
      <c r="FH419">
        <f>IF(OR(FH297="",AND(FH297=FH296,FH297=FH298)),NA(), FH297)</f>
        <v>0</v>
      </c>
      <c r="FI419">
        <f>IF(ISNA(FJ419),NA(),FI297)</f>
        <v>0</v>
      </c>
      <c r="FJ419">
        <f>IF(OR(FJ297="",AND(FJ297=FJ296,FJ297=FJ298)),NA(), FJ297)</f>
        <v>0</v>
      </c>
      <c r="FK419">
        <f>IF(ISNA(FL419),NA(),FK297)</f>
        <v>0</v>
      </c>
      <c r="FL419">
        <f>IF(OR(FL297="",AND(FL297=FL296,FL297=FL298)),NA(), FL297)</f>
        <v>0</v>
      </c>
      <c r="FM419">
        <f>IF(ISNA(FN419),NA(),FM297)</f>
        <v>0</v>
      </c>
      <c r="FN419">
        <f>IF(OR(FN297="",AND(FN297=FN296,FN297=FN298)),NA(), FN297)</f>
        <v>0</v>
      </c>
      <c r="FO419">
        <f>IF(ISNA(FP419),NA(),FO297)</f>
        <v>0</v>
      </c>
      <c r="FP419">
        <f>IF(OR(FP297="",AND(FP297=FP296,FP297=FP298)),NA(), FP297)</f>
        <v>0</v>
      </c>
      <c r="FQ419">
        <f>IF(ISNA(FR419),NA(),FQ297)</f>
        <v>0</v>
      </c>
      <c r="FR419">
        <f>IF(OR(FR297="",AND(FR297=FR296,FR297=FR298)),NA(), FR297)</f>
        <v>0</v>
      </c>
      <c r="FS419">
        <f>IF(ISNA(FT419),NA(),FS297)</f>
        <v>0</v>
      </c>
      <c r="FT419">
        <f>IF(OR(FT297="",AND(FT297=FT296,FT297=FT298)),NA(), FT297)</f>
        <v>0</v>
      </c>
      <c r="FU419">
        <f>IF(ISNA(FV419),NA(),FU297)</f>
        <v>0</v>
      </c>
      <c r="FV419">
        <f>IF(OR(FV297="",AND(FV297=FV296,FV297=FV298)),NA(), FV297)</f>
        <v>0</v>
      </c>
      <c r="FW419">
        <f>IF(ISNA(FX419),NA(),FW297)</f>
        <v>0</v>
      </c>
      <c r="FX419">
        <f>IF(OR(FX297="",AND(FX297=FX296,FX297=FX298)),NA(), FX297)</f>
        <v>0</v>
      </c>
      <c r="FY419">
        <f>IF(ISNA(FZ419),NA(),FY297)</f>
        <v>0</v>
      </c>
      <c r="FZ419">
        <f>IF(OR(FZ297="",AND(FZ297=FZ296,FZ297=FZ298)),NA(), FZ297)</f>
        <v>0</v>
      </c>
      <c r="GA419">
        <f>IF(ISNA(GB419),NA(),GA297)</f>
        <v>0</v>
      </c>
      <c r="GB419">
        <f>IF(OR(GB297="",AND(GB297=GB296,GB297=GB298)),NA(), GB297)</f>
        <v>0</v>
      </c>
      <c r="GC419">
        <f>IF(ISNA(GD419),NA(),GC297)</f>
        <v>0</v>
      </c>
      <c r="GD419">
        <f>IF(OR(GD297="",AND(GD297=GD296,GD297=GD298)),NA(), GD297)</f>
        <v>0</v>
      </c>
      <c r="GE419">
        <f>IF(ISNA(GF419),NA(),GE297)</f>
        <v>0</v>
      </c>
      <c r="GF419">
        <f>IF(OR(GF297="",AND(GF297=GF296,GF297=GF298)),NA(), GF297)</f>
        <v>0</v>
      </c>
      <c r="GG419">
        <f>IF(ISNA(GH419),NA(),GG297)</f>
        <v>0</v>
      </c>
      <c r="GH419">
        <f>IF(OR(GH297="",AND(GH297=GH296,GH297=GH298)),NA(), GH297)</f>
        <v>0</v>
      </c>
      <c r="GI419">
        <f>IF(ISNA(GJ419),NA(),GI297)</f>
        <v>0</v>
      </c>
      <c r="GJ419">
        <f>IF(OR(GJ297="",AND(GJ297=GJ296,GJ297=GJ298)),NA(), GJ297)</f>
        <v>0</v>
      </c>
      <c r="GK419">
        <f>IF(ISNA(GL419),NA(),GK297)</f>
        <v>0</v>
      </c>
      <c r="GL419">
        <f>IF(OR(GL297="",AND(GL297=GL296,GL297=GL298)),NA(), GL297)</f>
        <v>0</v>
      </c>
      <c r="GM419">
        <f>IF(ISNA(GN419),NA(),GM297)</f>
        <v>0</v>
      </c>
      <c r="GN419">
        <f>IF(OR(GN297="",AND(GN297=GN296,GN297=GN298)),NA(), GN297)</f>
        <v>0</v>
      </c>
      <c r="GO419">
        <f>IF(ISNA(GP419),NA(),GO297)</f>
        <v>0</v>
      </c>
      <c r="GP419">
        <f>IF(OR(GP297="",AND(GP297=GP296,GP297=GP298)),NA(), GP297)</f>
        <v>0</v>
      </c>
      <c r="GQ419">
        <f>IF(ISNA(GR419),NA(),GQ297)</f>
        <v>0</v>
      </c>
      <c r="GR419">
        <f>IF(OR(GR297="",AND(GR297=GR296,GR297=GR298)),NA(), GR297)</f>
        <v>0</v>
      </c>
      <c r="GS419">
        <f>IF(ISNA(GT419),NA(),GS297)</f>
        <v>0</v>
      </c>
      <c r="GT419">
        <f>IF(OR(GT297="",AND(GT297=GT296,GT297=GT298)),NA(), GT297)</f>
        <v>0</v>
      </c>
      <c r="GU419">
        <f>IF(ISNA(GV419),NA(),GU297)</f>
        <v>0</v>
      </c>
      <c r="GV419">
        <f>IF(OR(GV297="",AND(GV297=GV296,GV297=GV298)),NA(), GV297)</f>
        <v>0</v>
      </c>
      <c r="GW419">
        <f>IF(ISNA(GX419),NA(),GW297)</f>
        <v>0</v>
      </c>
      <c r="GX419">
        <f>IF(OR(GX297="",AND(GX297=GX296,GX297=GX298)),NA(), GX297)</f>
        <v>0</v>
      </c>
      <c r="GY419">
        <f>IF(ISNA(GZ419),NA(),GY297)</f>
        <v>0</v>
      </c>
      <c r="GZ419">
        <f>IF(OR(GZ297="",AND(GZ297=GZ296,GZ297=GZ298)),NA(), GZ297)</f>
        <v>0</v>
      </c>
      <c r="HA419">
        <f>IF(ISNA(HB419),NA(),HA297)</f>
        <v>0</v>
      </c>
      <c r="HB419">
        <f>IF(OR(HB297="",AND(HB297=HB296,HB297=HB298)),NA(), HB297)</f>
        <v>0</v>
      </c>
      <c r="HC419">
        <f>IF(ISNA(HD419),NA(),HC297)</f>
        <v>0</v>
      </c>
      <c r="HD419">
        <f>IF(OR(HD297="",AND(HD297=HD296,HD297=HD298)),NA(), HD297)</f>
        <v>0</v>
      </c>
      <c r="HE419">
        <f>IF(ISNA(HF419),NA(),HE297)</f>
        <v>0</v>
      </c>
      <c r="HF419">
        <f>IF(OR(HF297="",AND(HF297=HF296,HF297=HF298)),NA(), HF297)</f>
        <v>0</v>
      </c>
      <c r="HG419">
        <f>IF(ISNA(HH419),NA(),HG297)</f>
        <v>0</v>
      </c>
      <c r="HH419">
        <f>IF(OR(HH297="",AND(HH297=HH296,HH297=HH298)),NA(), HH297)</f>
        <v>0</v>
      </c>
      <c r="HI419">
        <f>IF(ISNA(HJ419),NA(),HI297)</f>
        <v>0</v>
      </c>
      <c r="HJ419">
        <f>IF(OR(HJ297="",AND(HJ297=HJ296,HJ297=HJ298)),NA(), HJ297)</f>
        <v>0</v>
      </c>
      <c r="HK419">
        <f>IF(ISNA(HL419),NA(),HK297)</f>
        <v>0</v>
      </c>
      <c r="HL419">
        <f>IF(OR(HL297="",AND(HL297=HL296,HL297=HL298)),NA(), HL297)</f>
        <v>0</v>
      </c>
      <c r="HM419">
        <f>IF(ISNA(HN419),NA(),HM297)</f>
        <v>0</v>
      </c>
      <c r="HN419">
        <f>IF(OR(HN297="",AND(HN297=HN296,HN297=HN298)),NA(), HN297)</f>
        <v>0</v>
      </c>
      <c r="HO419">
        <f>IF(ISNA(HP419),NA(),HO297)</f>
        <v>0</v>
      </c>
      <c r="HP419">
        <f>IF(OR(HP297="",AND(HP297=HP296,HP297=HP298)),NA(), HP297)</f>
        <v>0</v>
      </c>
      <c r="HQ419">
        <f>IF(ISNA(HR419),NA(),HQ297)</f>
        <v>0</v>
      </c>
      <c r="HR419">
        <f>IF(OR(HR297="",AND(HR297=HR296,HR297=HR298)),NA(), HR297)</f>
        <v>0</v>
      </c>
      <c r="HS419">
        <f>IF(ISNA(HT419),NA(),HS297)</f>
        <v>0</v>
      </c>
      <c r="HT419">
        <f>IF(OR(HT297="",AND(HT297=HT296,HT297=HT298)),NA(), HT297)</f>
        <v>0</v>
      </c>
      <c r="HU419">
        <f>IF(ISNA(HV419),NA(),HU297)</f>
        <v>0</v>
      </c>
      <c r="HV419">
        <f>IF(OR(HV297="",AND(HV297=HV296,HV297=HV298)),NA(), HV297)</f>
        <v>0</v>
      </c>
      <c r="HW419">
        <f>IF(ISNA(HX419),NA(),HW297)</f>
        <v>0</v>
      </c>
      <c r="HX419">
        <f>IF(OR(HX297="",AND(HX297=HX296,HX297=HX298)),NA(), HX297)</f>
        <v>0</v>
      </c>
      <c r="HY419">
        <f>IF(ISNA(HZ419),NA(),HY297)</f>
        <v>0</v>
      </c>
      <c r="HZ419">
        <f>IF(OR(HZ297="",AND(HZ297=HZ296,HZ297=HZ298)),NA(), HZ297)</f>
        <v>0</v>
      </c>
      <c r="IA419">
        <f>IF(ISNA(IB419),NA(),IA297)</f>
        <v>0</v>
      </c>
      <c r="IB419">
        <f>IF(OR(IB297="",AND(IB297=IB296,IB297=IB298)),NA(), IB297)</f>
        <v>0</v>
      </c>
      <c r="IC419">
        <f>IF(ISNA(ID419),NA(),IC297)</f>
        <v>0</v>
      </c>
      <c r="ID419">
        <f>IF(OR(ID297="",AND(ID297=ID296,ID297=ID298)),NA(), ID297)</f>
        <v>0</v>
      </c>
      <c r="IE419">
        <f>IF(ISNA(IF419),NA(),IE297)</f>
        <v>0</v>
      </c>
      <c r="IF419">
        <f>IF(OR(IF297="",AND(IF297=IF296,IF297=IF298)),NA(), IF297)</f>
        <v>0</v>
      </c>
      <c r="IG419">
        <f>IF(ISNA(IH419),NA(),IG297)</f>
        <v>0</v>
      </c>
      <c r="IH419">
        <f>IF(OR(IH297="",AND(IH297=IH296,IH297=IH298)),NA(), IH297)</f>
        <v>0</v>
      </c>
      <c r="II419">
        <f>IF(ISNA(IJ419),NA(),II297)</f>
        <v>0</v>
      </c>
      <c r="IJ419">
        <f>IF(OR(IJ297="",AND(IJ297=IJ296,IJ297=IJ298)),NA(), IJ297)</f>
        <v>0</v>
      </c>
      <c r="IK419">
        <f>IF(ISNA(IL419),NA(),IK297)</f>
        <v>0</v>
      </c>
      <c r="IL419">
        <f>IF(OR(IL297="",AND(IL297=IL296,IL297=IL298)),NA(), IL297)</f>
        <v>0</v>
      </c>
      <c r="IM419">
        <f>IF(ISNA(IN419),NA(),IM297)</f>
        <v>0</v>
      </c>
      <c r="IN419">
        <f>IF(OR(IN297="",AND(IN297=IN296,IN297=IN298)),NA(), IN297)</f>
        <v>0</v>
      </c>
      <c r="IO419">
        <f>IF(ISNA(IP419),NA(),IO297)</f>
        <v>0</v>
      </c>
      <c r="IP419">
        <f>IF(OR(IP297="",AND(IP297=IP296,IP297=IP298)),NA(), IP297)</f>
        <v>0</v>
      </c>
      <c r="IQ419">
        <f>IF(ISNA(IR419),NA(),IQ297)</f>
        <v>0</v>
      </c>
      <c r="IR419">
        <f>IF(OR(IR297="",AND(IR297=IR296,IR297=IR298)),NA(), IR297)</f>
        <v>0</v>
      </c>
      <c r="IS419">
        <f>IF(ISNA(IT419),NA(),IS297)</f>
        <v>0</v>
      </c>
      <c r="IT419">
        <f>IF(OR(IT297="",AND(IT297=IT296,IT297=IT298)),NA(), IT297)</f>
        <v>0</v>
      </c>
      <c r="IU419">
        <f>IF(ISNA(IV419),NA(),IU297)</f>
        <v>0</v>
      </c>
      <c r="IV419">
        <f>IF(OR(IV297="",AND(IV297=IV296,IV297=IV298)),NA(), IV297)</f>
        <v>0</v>
      </c>
      <c r="IW419">
        <f>IF(ISNA(IX419),NA(),IW297)</f>
        <v>0</v>
      </c>
      <c r="IX419">
        <f>IF(OR(IX297="",AND(IX297=IX296,IX297=IX298)),NA(), IX297)</f>
        <v>0</v>
      </c>
      <c r="IY419">
        <f>IF(ISNA(IZ419),NA(),IY297)</f>
        <v>0</v>
      </c>
      <c r="IZ419">
        <f>IF(OR(IZ297="",AND(IZ297=IZ296,IZ297=IZ298)),NA(), IZ297)</f>
        <v>0</v>
      </c>
      <c r="JA419">
        <f>IF(ISNA(JB419),NA(),JA297)</f>
        <v>0</v>
      </c>
      <c r="JB419">
        <f>IF(OR(JB297="",AND(JB297=JB296,JB297=JB298)),NA(), JB297)</f>
        <v>0</v>
      </c>
      <c r="JC419">
        <f>IF(ISNA(JD419),NA(),JC297)</f>
        <v>0</v>
      </c>
      <c r="JD419">
        <f>IF(OR(JD297="",AND(JD297=JD296,JD297=JD298)),NA(), JD297)</f>
        <v>0</v>
      </c>
      <c r="JE419">
        <f>IF(ISNA(JF419),NA(),JE297)</f>
        <v>0</v>
      </c>
      <c r="JF419">
        <f>IF(OR(JF297="",AND(JF297=JF296,JF297=JF298)),NA(), JF297)</f>
        <v>0</v>
      </c>
      <c r="JG419">
        <f>IF(ISNA(JH419),NA(),JG297)</f>
        <v>0</v>
      </c>
      <c r="JH419">
        <f>IF(OR(JH297="",AND(JH297=JH296,JH297=JH298)),NA(), JH297)</f>
        <v>0</v>
      </c>
      <c r="JI419">
        <f>IF(ISNA(JJ419),NA(),JI297)</f>
        <v>0</v>
      </c>
      <c r="JJ419">
        <f>IF(OR(JJ297="",AND(JJ297=JJ296,JJ297=JJ298)),NA(), JJ297)</f>
        <v>0</v>
      </c>
    </row>
    <row r="420" spans="5:270">
      <c r="E420">
        <f>IF(ISNA(F420),NA(),E298)</f>
        <v>0</v>
      </c>
      <c r="F420">
        <f>IF(OR(F298="",AND(F298=F297,F298=F299)),NA(), F298)</f>
        <v>0</v>
      </c>
      <c r="G420">
        <f>IF(ISNA(H420),NA(),G298)</f>
        <v>0</v>
      </c>
      <c r="H420">
        <f>IF(OR(H298="",AND(H298=H297,H298=H299)),NA(), H298)</f>
        <v>0</v>
      </c>
      <c r="I420">
        <f>IF(ISNA(J420),NA(),I298)</f>
        <v>0</v>
      </c>
      <c r="J420">
        <f>IF(OR(J298="",AND(J298=J297,J298=J299)),NA(), J298)</f>
        <v>0</v>
      </c>
      <c r="K420">
        <f>IF(ISNA(L420),NA(),K298)</f>
        <v>0</v>
      </c>
      <c r="L420">
        <f>IF(OR(L298="",AND(L298=L297,L298=L299)),NA(), L298)</f>
        <v>0</v>
      </c>
      <c r="M420">
        <f>IF(ISNA(N420),NA(),M298)</f>
        <v>0</v>
      </c>
      <c r="N420">
        <f>IF(OR(N298="",AND(N298=N297,N298=N299)),NA(), N298)</f>
        <v>0</v>
      </c>
      <c r="O420">
        <f>IF(ISNA(P420),NA(),O298)</f>
        <v>0</v>
      </c>
      <c r="P420">
        <f>IF(OR(P298="",AND(P298=P297,P298=P299)),NA(), P298)</f>
        <v>0</v>
      </c>
      <c r="Q420">
        <f>IF(ISNA(R420),NA(),Q298)</f>
        <v>0</v>
      </c>
      <c r="R420">
        <f>IF(OR(R298="",AND(R298=R297,R298=R299)),NA(), R298)</f>
        <v>0</v>
      </c>
      <c r="S420">
        <f>IF(ISNA(T420),NA(),S298)</f>
        <v>0</v>
      </c>
      <c r="T420">
        <f>IF(OR(T298="",AND(T298=T297,T298=T299)),NA(), T298)</f>
        <v>0</v>
      </c>
      <c r="U420">
        <f>IF(ISNA(V420),NA(),U298)</f>
        <v>0</v>
      </c>
      <c r="V420">
        <f>IF(OR(V298="",AND(V298=V297,V298=V299)),NA(), V298)</f>
        <v>0</v>
      </c>
      <c r="W420">
        <f>IF(ISNA(X420),NA(),W298)</f>
        <v>0</v>
      </c>
      <c r="X420">
        <f>IF(OR(X298="",AND(X298=X297,X298=X299)),NA(), X298)</f>
        <v>0</v>
      </c>
      <c r="Y420">
        <f>IF(ISNA(Z420),NA(),Y298)</f>
        <v>0</v>
      </c>
      <c r="Z420">
        <f>IF(OR(Z298="",AND(Z298=Z297,Z298=Z299)),NA(), Z298)</f>
        <v>0</v>
      </c>
      <c r="AA420">
        <f>IF(ISNA(AB420),NA(),AA298)</f>
        <v>0</v>
      </c>
      <c r="AB420">
        <f>IF(OR(AB298="",AND(AB298=AB297,AB298=AB299)),NA(), AB298)</f>
        <v>0</v>
      </c>
      <c r="AC420">
        <f>IF(ISNA(AD420),NA(),AC298)</f>
        <v>0</v>
      </c>
      <c r="AD420">
        <f>IF(OR(AD298="",AND(AD298=AD297,AD298=AD299)),NA(), AD298)</f>
        <v>0</v>
      </c>
      <c r="AE420">
        <f>IF(ISNA(AF420),NA(),AE298)</f>
        <v>0</v>
      </c>
      <c r="AF420">
        <f>IF(OR(AF298="",AND(AF298=AF297,AF298=AF299)),NA(), AF298)</f>
        <v>0</v>
      </c>
      <c r="AG420">
        <f>IF(ISNA(AH420),NA(),AG298)</f>
        <v>0</v>
      </c>
      <c r="AH420">
        <f>IF(OR(AH298="",AND(AH298=AH297,AH298=AH299)),NA(), AH298)</f>
        <v>0</v>
      </c>
      <c r="AI420">
        <f>IF(ISNA(AJ420),NA(),AI298)</f>
        <v>0</v>
      </c>
      <c r="AJ420">
        <f>IF(OR(AJ298="",AND(AJ298=AJ297,AJ298=AJ299)),NA(), AJ298)</f>
        <v>0</v>
      </c>
      <c r="AK420">
        <f>IF(ISNA(AL420),NA(),AK298)</f>
        <v>0</v>
      </c>
      <c r="AL420">
        <f>IF(OR(AL298="",AND(AL298=AL297,AL298=AL299)),NA(), AL298)</f>
        <v>0</v>
      </c>
      <c r="AM420">
        <f>IF(ISNA(AN420),NA(),AM298)</f>
        <v>0</v>
      </c>
      <c r="AN420">
        <f>IF(OR(AN298="",AND(AN298=AN297,AN298=AN299)),NA(), AN298)</f>
        <v>0</v>
      </c>
      <c r="AO420">
        <f>IF(ISNA(AP420),NA(),AO298)</f>
        <v>0</v>
      </c>
      <c r="AP420">
        <f>IF(OR(AP298="",AND(AP298=AP297,AP298=AP299)),NA(), AP298)</f>
        <v>0</v>
      </c>
      <c r="AQ420">
        <f>IF(ISNA(AR420),NA(),AQ298)</f>
        <v>0</v>
      </c>
      <c r="AR420">
        <f>IF(OR(AR298="",AND(AR298=AR297,AR298=AR299)),NA(), AR298)</f>
        <v>0</v>
      </c>
      <c r="AS420">
        <f>IF(ISNA(AT420),NA(),AS298)</f>
        <v>0</v>
      </c>
      <c r="AT420">
        <f>IF(OR(AT298="",AND(AT298=AT297,AT298=AT299)),NA(), AT298)</f>
        <v>0</v>
      </c>
      <c r="AU420">
        <f>IF(ISNA(AV420),NA(),AU298)</f>
        <v>0</v>
      </c>
      <c r="AV420">
        <f>IF(OR(AV298="",AND(AV298=AV297,AV298=AV299)),NA(), AV298)</f>
        <v>0</v>
      </c>
      <c r="AW420">
        <f>IF(ISNA(AX420),NA(),AW298)</f>
        <v>0</v>
      </c>
      <c r="AX420">
        <f>IF(OR(AX298="",AND(AX298=AX297,AX298=AX299)),NA(), AX298)</f>
        <v>0</v>
      </c>
      <c r="AY420">
        <f>IF(ISNA(AZ420),NA(),AY298)</f>
        <v>0</v>
      </c>
      <c r="AZ420">
        <f>IF(OR(AZ298="",AND(AZ298=AZ297,AZ298=AZ299)),NA(), AZ298)</f>
        <v>0</v>
      </c>
      <c r="BA420">
        <f>IF(ISNA(BB420),NA(),BA298)</f>
        <v>0</v>
      </c>
      <c r="BB420">
        <f>IF(OR(BB298="",AND(BB298=BB297,BB298=BB299)),NA(), BB298)</f>
        <v>0</v>
      </c>
      <c r="BC420">
        <f>IF(ISNA(BD420),NA(),BC298)</f>
        <v>0</v>
      </c>
      <c r="BD420">
        <f>IF(OR(BD298="",AND(BD298=BD297,BD298=BD299)),NA(), BD298)</f>
        <v>0</v>
      </c>
      <c r="BE420">
        <f>IF(ISNA(BF420),NA(),BE298)</f>
        <v>0</v>
      </c>
      <c r="BF420">
        <f>IF(OR(BF298="",AND(BF298=BF297,BF298=BF299)),NA(), BF298)</f>
        <v>0</v>
      </c>
      <c r="BG420">
        <f>IF(ISNA(BH420),NA(),BG298)</f>
        <v>0</v>
      </c>
      <c r="BH420">
        <f>IF(OR(BH298="",AND(BH298=BH297,BH298=BH299)),NA(), BH298)</f>
        <v>0</v>
      </c>
      <c r="BI420">
        <f>IF(ISNA(BJ420),NA(),BI298)</f>
        <v>0</v>
      </c>
      <c r="BJ420">
        <f>IF(OR(BJ298="",AND(BJ298=BJ297,BJ298=BJ299)),NA(), BJ298)</f>
        <v>0</v>
      </c>
      <c r="BK420">
        <f>IF(ISNA(BL420),NA(),BK298)</f>
        <v>0</v>
      </c>
      <c r="BL420">
        <f>IF(OR(BL298="",AND(BL298=BL297,BL298=BL299)),NA(), BL298)</f>
        <v>0</v>
      </c>
      <c r="BM420">
        <f>IF(ISNA(BN420),NA(),BM298)</f>
        <v>0</v>
      </c>
      <c r="BN420">
        <f>IF(OR(BN298="",AND(BN298=BN297,BN298=BN299)),NA(), BN298)</f>
        <v>0</v>
      </c>
      <c r="BO420">
        <f>IF(ISNA(BP420),NA(),BO298)</f>
        <v>0</v>
      </c>
      <c r="BP420">
        <f>IF(OR(BP298="",AND(BP298=BP297,BP298=BP299)),NA(), BP298)</f>
        <v>0</v>
      </c>
      <c r="BQ420">
        <f>IF(ISNA(BR420),NA(),BQ298)</f>
        <v>0</v>
      </c>
      <c r="BR420">
        <f>IF(OR(BR298="",AND(BR298=BR297,BR298=BR299)),NA(), BR298)</f>
        <v>0</v>
      </c>
      <c r="BS420">
        <f>IF(ISNA(BT420),NA(),BS298)</f>
        <v>0</v>
      </c>
      <c r="BT420">
        <f>IF(OR(BT298="",AND(BT298=BT297,BT298=BT299)),NA(), BT298)</f>
        <v>0</v>
      </c>
      <c r="BU420">
        <f>IF(ISNA(BV420),NA(),BU298)</f>
        <v>0</v>
      </c>
      <c r="BV420">
        <f>IF(OR(BV298="",AND(BV298=BV297,BV298=BV299)),NA(), BV298)</f>
        <v>0</v>
      </c>
      <c r="BW420">
        <f>IF(ISNA(BX420),NA(),BW298)</f>
        <v>0</v>
      </c>
      <c r="BX420">
        <f>IF(OR(BX298="",AND(BX298=BX297,BX298=BX299)),NA(), BX298)</f>
        <v>0</v>
      </c>
      <c r="BY420">
        <f>IF(ISNA(BZ420),NA(),BY298)</f>
        <v>0</v>
      </c>
      <c r="BZ420">
        <f>IF(OR(BZ298="",AND(BZ298=BZ297,BZ298=BZ299)),NA(), BZ298)</f>
        <v>0</v>
      </c>
      <c r="CA420">
        <f>IF(ISNA(CB420),NA(),CA298)</f>
        <v>0</v>
      </c>
      <c r="CB420">
        <f>IF(OR(CB298="",AND(CB298=CB297,CB298=CB299)),NA(), CB298)</f>
        <v>0</v>
      </c>
      <c r="CC420">
        <f>IF(ISNA(CD420),NA(),CC298)</f>
        <v>0</v>
      </c>
      <c r="CD420">
        <f>IF(OR(CD298="",AND(CD298=CD297,CD298=CD299)),NA(), CD298)</f>
        <v>0</v>
      </c>
      <c r="CE420">
        <f>IF(ISNA(CF420),NA(),CE298)</f>
        <v>0</v>
      </c>
      <c r="CF420">
        <f>IF(OR(CF298="",AND(CF298=CF297,CF298=CF299)),NA(), CF298)</f>
        <v>0</v>
      </c>
      <c r="CG420">
        <f>IF(ISNA(CH420),NA(),CG298)</f>
        <v>0</v>
      </c>
      <c r="CH420">
        <f>IF(OR(CH298="",AND(CH298=CH297,CH298=CH299)),NA(), CH298)</f>
        <v>0</v>
      </c>
      <c r="CI420">
        <f>IF(ISNA(CJ420),NA(),CI298)</f>
        <v>0</v>
      </c>
      <c r="CJ420">
        <f>IF(OR(CJ298="",AND(CJ298=CJ297,CJ298=CJ299)),NA(), CJ298)</f>
        <v>0</v>
      </c>
      <c r="CK420">
        <f>IF(ISNA(CL420),NA(),CK298)</f>
        <v>0</v>
      </c>
      <c r="CL420">
        <f>IF(OR(CL298="",AND(CL298=CL297,CL298=CL299)),NA(), CL298)</f>
        <v>0</v>
      </c>
      <c r="CM420">
        <f>IF(ISNA(CN420),NA(),CM298)</f>
        <v>0</v>
      </c>
      <c r="CN420">
        <f>IF(OR(CN298="",AND(CN298=CN297,CN298=CN299)),NA(), CN298)</f>
        <v>0</v>
      </c>
      <c r="CO420">
        <f>IF(ISNA(CP420),NA(),CO298)</f>
        <v>0</v>
      </c>
      <c r="CP420">
        <f>IF(OR(CP298="",AND(CP298=CP297,CP298=CP299)),NA(), CP298)</f>
        <v>0</v>
      </c>
      <c r="CQ420">
        <f>IF(ISNA(CR420),NA(),CQ298)</f>
        <v>0</v>
      </c>
      <c r="CR420">
        <f>IF(OR(CR298="",AND(CR298=CR297,CR298=CR299)),NA(), CR298)</f>
        <v>0</v>
      </c>
      <c r="CS420">
        <f>IF(ISNA(CT420),NA(),CS298)</f>
        <v>0</v>
      </c>
      <c r="CT420">
        <f>IF(OR(CT298="",AND(CT298=CT297,CT298=CT299)),NA(), CT298)</f>
        <v>0</v>
      </c>
      <c r="CU420">
        <f>IF(ISNA(CV420),NA(),CU298)</f>
        <v>0</v>
      </c>
      <c r="CV420">
        <f>IF(OR(CV298="",AND(CV298=CV297,CV298=CV299)),NA(), CV298)</f>
        <v>0</v>
      </c>
      <c r="CW420">
        <f>IF(ISNA(CX420),NA(),CW298)</f>
        <v>0</v>
      </c>
      <c r="CX420">
        <f>IF(OR(CX298="",AND(CX298=CX297,CX298=CX299)),NA(), CX298)</f>
        <v>0</v>
      </c>
      <c r="CY420">
        <f>IF(ISNA(CZ420),NA(),CY298)</f>
        <v>0</v>
      </c>
      <c r="CZ420">
        <f>IF(OR(CZ298="",AND(CZ298=CZ297,CZ298=CZ299)),NA(), CZ298)</f>
        <v>0</v>
      </c>
      <c r="DA420">
        <f>IF(ISNA(DB420),NA(),DA298)</f>
        <v>0</v>
      </c>
      <c r="DB420">
        <f>IF(OR(DB298="",AND(DB298=DB297,DB298=DB299)),NA(), DB298)</f>
        <v>0</v>
      </c>
      <c r="DC420">
        <f>IF(ISNA(DD420),NA(),DC298)</f>
        <v>0</v>
      </c>
      <c r="DD420">
        <f>IF(OR(DD298="",AND(DD298=DD297,DD298=DD299)),NA(), DD298)</f>
        <v>0</v>
      </c>
      <c r="DE420">
        <f>IF(ISNA(DF420),NA(),DE298)</f>
        <v>0</v>
      </c>
      <c r="DF420">
        <f>IF(OR(DF298="",AND(DF298=DF297,DF298=DF299)),NA(), DF298)</f>
        <v>0</v>
      </c>
      <c r="DG420">
        <f>IF(ISNA(DH420),NA(),DG298)</f>
        <v>0</v>
      </c>
      <c r="DH420">
        <f>IF(OR(DH298="",AND(DH298=DH297,DH298=DH299)),NA(), DH298)</f>
        <v>0</v>
      </c>
      <c r="DI420">
        <f>IF(ISNA(DJ420),NA(),DI298)</f>
        <v>0</v>
      </c>
      <c r="DJ420">
        <f>IF(OR(DJ298="",AND(DJ298=DJ297,DJ298=DJ299)),NA(), DJ298)</f>
        <v>0</v>
      </c>
      <c r="DK420">
        <f>IF(ISNA(DL420),NA(),DK298)</f>
        <v>0</v>
      </c>
      <c r="DL420">
        <f>IF(OR(DL298="",AND(DL298=DL297,DL298=DL299)),NA(), DL298)</f>
        <v>0</v>
      </c>
      <c r="DM420">
        <f>IF(ISNA(DN420),NA(),DM298)</f>
        <v>0</v>
      </c>
      <c r="DN420">
        <f>IF(OR(DN298="",AND(DN298=DN297,DN298=DN299)),NA(), DN298)</f>
        <v>0</v>
      </c>
      <c r="DO420">
        <f>IF(ISNA(DP420),NA(),DO298)</f>
        <v>0</v>
      </c>
      <c r="DP420">
        <f>IF(OR(DP298="",AND(DP298=DP297,DP298=DP299)),NA(), DP298)</f>
        <v>0</v>
      </c>
      <c r="DQ420">
        <f>IF(ISNA(DR420),NA(),DQ298)</f>
        <v>0</v>
      </c>
      <c r="DR420">
        <f>IF(OR(DR298="",AND(DR298=DR297,DR298=DR299)),NA(), DR298)</f>
        <v>0</v>
      </c>
      <c r="DS420">
        <f>IF(ISNA(DT420),NA(),DS298)</f>
        <v>0</v>
      </c>
      <c r="DT420">
        <f>IF(OR(DT298="",AND(DT298=DT297,DT298=DT299)),NA(), DT298)</f>
        <v>0</v>
      </c>
      <c r="DU420">
        <f>IF(ISNA(DV420),NA(),DU298)</f>
        <v>0</v>
      </c>
      <c r="DV420">
        <f>IF(OR(DV298="",AND(DV298=DV297,DV298=DV299)),NA(), DV298)</f>
        <v>0</v>
      </c>
      <c r="DW420">
        <f>IF(ISNA(DX420),NA(),DW298)</f>
        <v>0</v>
      </c>
      <c r="DX420">
        <f>IF(OR(DX298="",AND(DX298=DX297,DX298=DX299)),NA(), DX298)</f>
        <v>0</v>
      </c>
      <c r="DY420">
        <f>IF(ISNA(DZ420),NA(),DY298)</f>
        <v>0</v>
      </c>
      <c r="DZ420">
        <f>IF(OR(DZ298="",AND(DZ298=DZ297,DZ298=DZ299)),NA(), DZ298)</f>
        <v>0</v>
      </c>
      <c r="EA420">
        <f>IF(ISNA(EB420),NA(),EA298)</f>
        <v>0</v>
      </c>
      <c r="EB420">
        <f>IF(OR(EB298="",AND(EB298=EB297,EB298=EB299)),NA(), EB298)</f>
        <v>0</v>
      </c>
      <c r="EC420">
        <f>IF(ISNA(ED420),NA(),EC298)</f>
        <v>0</v>
      </c>
      <c r="ED420">
        <f>IF(OR(ED298="",AND(ED298=ED297,ED298=ED299)),NA(), ED298)</f>
        <v>0</v>
      </c>
      <c r="EE420">
        <f>IF(ISNA(EF420),NA(),EE298)</f>
        <v>0</v>
      </c>
      <c r="EF420">
        <f>IF(OR(EF298="",AND(EF298=EF297,EF298=EF299)),NA(), EF298)</f>
        <v>0</v>
      </c>
      <c r="EI420">
        <f>IF(ISNA(EJ420),NA(),EI298)</f>
        <v>0</v>
      </c>
      <c r="EJ420">
        <f>IF(OR(EJ298="",AND(EJ298=EJ297,EJ298=EJ299)),NA(), EJ298)</f>
        <v>0</v>
      </c>
      <c r="EK420">
        <f>IF(ISNA(EL420),NA(),EK298)</f>
        <v>0</v>
      </c>
      <c r="EL420">
        <f>IF(OR(EL298="",AND(EL298=EL297,EL298=EL299)),NA(), EL298)</f>
        <v>0</v>
      </c>
      <c r="EM420">
        <f>IF(ISNA(EN420),NA(),EM298)</f>
        <v>0</v>
      </c>
      <c r="EN420">
        <f>IF(OR(EN298="",AND(EN298=EN297,EN298=EN299)),NA(), EN298)</f>
        <v>0</v>
      </c>
      <c r="EO420">
        <f>IF(ISNA(EP420),NA(),EO298)</f>
        <v>0</v>
      </c>
      <c r="EP420">
        <f>IF(OR(EP298="",AND(EP298=EP297,EP298=EP299)),NA(), EP298)</f>
        <v>0</v>
      </c>
      <c r="EQ420">
        <f>IF(ISNA(ER420),NA(),EQ298)</f>
        <v>0</v>
      </c>
      <c r="ER420">
        <f>IF(OR(ER298="",AND(ER298=ER297,ER298=ER299)),NA(), ER298)</f>
        <v>0</v>
      </c>
      <c r="ES420">
        <f>IF(ISNA(ET420),NA(),ES298)</f>
        <v>0</v>
      </c>
      <c r="ET420">
        <f>IF(OR(ET298="",AND(ET298=ET297,ET298=ET299)),NA(), ET298)</f>
        <v>0</v>
      </c>
      <c r="EU420">
        <f>IF(ISNA(EV420),NA(),EU298)</f>
        <v>0</v>
      </c>
      <c r="EV420">
        <f>IF(OR(EV298="",AND(EV298=EV297,EV298=EV299)),NA(), EV298)</f>
        <v>0</v>
      </c>
      <c r="EW420">
        <f>IF(ISNA(EX420),NA(),EW298)</f>
        <v>0</v>
      </c>
      <c r="EX420">
        <f>IF(OR(EX298="",AND(EX298=EX297,EX298=EX299)),NA(), EX298)</f>
        <v>0</v>
      </c>
      <c r="EY420">
        <f>IF(ISNA(EZ420),NA(),EY298)</f>
        <v>0</v>
      </c>
      <c r="EZ420">
        <f>IF(OR(EZ298="",AND(EZ298=EZ297,EZ298=EZ299)),NA(), EZ298)</f>
        <v>0</v>
      </c>
      <c r="FA420">
        <f>IF(ISNA(FB420),NA(),FA298)</f>
        <v>0</v>
      </c>
      <c r="FB420">
        <f>IF(OR(FB298="",AND(FB298=FB297,FB298=FB299)),NA(), FB298)</f>
        <v>0</v>
      </c>
      <c r="FC420">
        <f>IF(ISNA(FD420),NA(),FC298)</f>
        <v>0</v>
      </c>
      <c r="FD420">
        <f>IF(OR(FD298="",AND(FD298=FD297,FD298=FD299)),NA(), FD298)</f>
        <v>0</v>
      </c>
      <c r="FE420">
        <f>IF(ISNA(FF420),NA(),FE298)</f>
        <v>0</v>
      </c>
      <c r="FF420">
        <f>IF(OR(FF298="",AND(FF298=FF297,FF298=FF299)),NA(), FF298)</f>
        <v>0</v>
      </c>
      <c r="FG420">
        <f>IF(ISNA(FH420),NA(),FG298)</f>
        <v>0</v>
      </c>
      <c r="FH420">
        <f>IF(OR(FH298="",AND(FH298=FH297,FH298=FH299)),NA(), FH298)</f>
        <v>0</v>
      </c>
      <c r="FI420">
        <f>IF(ISNA(FJ420),NA(),FI298)</f>
        <v>0</v>
      </c>
      <c r="FJ420">
        <f>IF(OR(FJ298="",AND(FJ298=FJ297,FJ298=FJ299)),NA(), FJ298)</f>
        <v>0</v>
      </c>
      <c r="FK420">
        <f>IF(ISNA(FL420),NA(),FK298)</f>
        <v>0</v>
      </c>
      <c r="FL420">
        <f>IF(OR(FL298="",AND(FL298=FL297,FL298=FL299)),NA(), FL298)</f>
        <v>0</v>
      </c>
      <c r="FM420">
        <f>IF(ISNA(FN420),NA(),FM298)</f>
        <v>0</v>
      </c>
      <c r="FN420">
        <f>IF(OR(FN298="",AND(FN298=FN297,FN298=FN299)),NA(), FN298)</f>
        <v>0</v>
      </c>
      <c r="FO420">
        <f>IF(ISNA(FP420),NA(),FO298)</f>
        <v>0</v>
      </c>
      <c r="FP420">
        <f>IF(OR(FP298="",AND(FP298=FP297,FP298=FP299)),NA(), FP298)</f>
        <v>0</v>
      </c>
      <c r="FQ420">
        <f>IF(ISNA(FR420),NA(),FQ298)</f>
        <v>0</v>
      </c>
      <c r="FR420">
        <f>IF(OR(FR298="",AND(FR298=FR297,FR298=FR299)),NA(), FR298)</f>
        <v>0</v>
      </c>
      <c r="FS420">
        <f>IF(ISNA(FT420),NA(),FS298)</f>
        <v>0</v>
      </c>
      <c r="FT420">
        <f>IF(OR(FT298="",AND(FT298=FT297,FT298=FT299)),NA(), FT298)</f>
        <v>0</v>
      </c>
      <c r="FU420">
        <f>IF(ISNA(FV420),NA(),FU298)</f>
        <v>0</v>
      </c>
      <c r="FV420">
        <f>IF(OR(FV298="",AND(FV298=FV297,FV298=FV299)),NA(), FV298)</f>
        <v>0</v>
      </c>
      <c r="FW420">
        <f>IF(ISNA(FX420),NA(),FW298)</f>
        <v>0</v>
      </c>
      <c r="FX420">
        <f>IF(OR(FX298="",AND(FX298=FX297,FX298=FX299)),NA(), FX298)</f>
        <v>0</v>
      </c>
      <c r="FY420">
        <f>IF(ISNA(FZ420),NA(),FY298)</f>
        <v>0</v>
      </c>
      <c r="FZ420">
        <f>IF(OR(FZ298="",AND(FZ298=FZ297,FZ298=FZ299)),NA(), FZ298)</f>
        <v>0</v>
      </c>
      <c r="GA420">
        <f>IF(ISNA(GB420),NA(),GA298)</f>
        <v>0</v>
      </c>
      <c r="GB420">
        <f>IF(OR(GB298="",AND(GB298=GB297,GB298=GB299)),NA(), GB298)</f>
        <v>0</v>
      </c>
      <c r="GC420">
        <f>IF(ISNA(GD420),NA(),GC298)</f>
        <v>0</v>
      </c>
      <c r="GD420">
        <f>IF(OR(GD298="",AND(GD298=GD297,GD298=GD299)),NA(), GD298)</f>
        <v>0</v>
      </c>
      <c r="GE420">
        <f>IF(ISNA(GF420),NA(),GE298)</f>
        <v>0</v>
      </c>
      <c r="GF420">
        <f>IF(OR(GF298="",AND(GF298=GF297,GF298=GF299)),NA(), GF298)</f>
        <v>0</v>
      </c>
      <c r="GG420">
        <f>IF(ISNA(GH420),NA(),GG298)</f>
        <v>0</v>
      </c>
      <c r="GH420">
        <f>IF(OR(GH298="",AND(GH298=GH297,GH298=GH299)),NA(), GH298)</f>
        <v>0</v>
      </c>
      <c r="GI420">
        <f>IF(ISNA(GJ420),NA(),GI298)</f>
        <v>0</v>
      </c>
      <c r="GJ420">
        <f>IF(OR(GJ298="",AND(GJ298=GJ297,GJ298=GJ299)),NA(), GJ298)</f>
        <v>0</v>
      </c>
      <c r="GK420">
        <f>IF(ISNA(GL420),NA(),GK298)</f>
        <v>0</v>
      </c>
      <c r="GL420">
        <f>IF(OR(GL298="",AND(GL298=GL297,GL298=GL299)),NA(), GL298)</f>
        <v>0</v>
      </c>
      <c r="GM420">
        <f>IF(ISNA(GN420),NA(),GM298)</f>
        <v>0</v>
      </c>
      <c r="GN420">
        <f>IF(OR(GN298="",AND(GN298=GN297,GN298=GN299)),NA(), GN298)</f>
        <v>0</v>
      </c>
      <c r="GO420">
        <f>IF(ISNA(GP420),NA(),GO298)</f>
        <v>0</v>
      </c>
      <c r="GP420">
        <f>IF(OR(GP298="",AND(GP298=GP297,GP298=GP299)),NA(), GP298)</f>
        <v>0</v>
      </c>
      <c r="GQ420">
        <f>IF(ISNA(GR420),NA(),GQ298)</f>
        <v>0</v>
      </c>
      <c r="GR420">
        <f>IF(OR(GR298="",AND(GR298=GR297,GR298=GR299)),NA(), GR298)</f>
        <v>0</v>
      </c>
      <c r="GS420">
        <f>IF(ISNA(GT420),NA(),GS298)</f>
        <v>0</v>
      </c>
      <c r="GT420">
        <f>IF(OR(GT298="",AND(GT298=GT297,GT298=GT299)),NA(), GT298)</f>
        <v>0</v>
      </c>
      <c r="GU420">
        <f>IF(ISNA(GV420),NA(),GU298)</f>
        <v>0</v>
      </c>
      <c r="GV420">
        <f>IF(OR(GV298="",AND(GV298=GV297,GV298=GV299)),NA(), GV298)</f>
        <v>0</v>
      </c>
      <c r="GW420">
        <f>IF(ISNA(GX420),NA(),GW298)</f>
        <v>0</v>
      </c>
      <c r="GX420">
        <f>IF(OR(GX298="",AND(GX298=GX297,GX298=GX299)),NA(), GX298)</f>
        <v>0</v>
      </c>
      <c r="GY420">
        <f>IF(ISNA(GZ420),NA(),GY298)</f>
        <v>0</v>
      </c>
      <c r="GZ420">
        <f>IF(OR(GZ298="",AND(GZ298=GZ297,GZ298=GZ299)),NA(), GZ298)</f>
        <v>0</v>
      </c>
      <c r="HA420">
        <f>IF(ISNA(HB420),NA(),HA298)</f>
        <v>0</v>
      </c>
      <c r="HB420">
        <f>IF(OR(HB298="",AND(HB298=HB297,HB298=HB299)),NA(), HB298)</f>
        <v>0</v>
      </c>
      <c r="HC420">
        <f>IF(ISNA(HD420),NA(),HC298)</f>
        <v>0</v>
      </c>
      <c r="HD420">
        <f>IF(OR(HD298="",AND(HD298=HD297,HD298=HD299)),NA(), HD298)</f>
        <v>0</v>
      </c>
      <c r="HE420">
        <f>IF(ISNA(HF420),NA(),HE298)</f>
        <v>0</v>
      </c>
      <c r="HF420">
        <f>IF(OR(HF298="",AND(HF298=HF297,HF298=HF299)),NA(), HF298)</f>
        <v>0</v>
      </c>
      <c r="HG420">
        <f>IF(ISNA(HH420),NA(),HG298)</f>
        <v>0</v>
      </c>
      <c r="HH420">
        <f>IF(OR(HH298="",AND(HH298=HH297,HH298=HH299)),NA(), HH298)</f>
        <v>0</v>
      </c>
      <c r="HI420">
        <f>IF(ISNA(HJ420),NA(),HI298)</f>
        <v>0</v>
      </c>
      <c r="HJ420">
        <f>IF(OR(HJ298="",AND(HJ298=HJ297,HJ298=HJ299)),NA(), HJ298)</f>
        <v>0</v>
      </c>
      <c r="HK420">
        <f>IF(ISNA(HL420),NA(),HK298)</f>
        <v>0</v>
      </c>
      <c r="HL420">
        <f>IF(OR(HL298="",AND(HL298=HL297,HL298=HL299)),NA(), HL298)</f>
        <v>0</v>
      </c>
      <c r="HM420">
        <f>IF(ISNA(HN420),NA(),HM298)</f>
        <v>0</v>
      </c>
      <c r="HN420">
        <f>IF(OR(HN298="",AND(HN298=HN297,HN298=HN299)),NA(), HN298)</f>
        <v>0</v>
      </c>
      <c r="HO420">
        <f>IF(ISNA(HP420),NA(),HO298)</f>
        <v>0</v>
      </c>
      <c r="HP420">
        <f>IF(OR(HP298="",AND(HP298=HP297,HP298=HP299)),NA(), HP298)</f>
        <v>0</v>
      </c>
      <c r="HQ420">
        <f>IF(ISNA(HR420),NA(),HQ298)</f>
        <v>0</v>
      </c>
      <c r="HR420">
        <f>IF(OR(HR298="",AND(HR298=HR297,HR298=HR299)),NA(), HR298)</f>
        <v>0</v>
      </c>
      <c r="HS420">
        <f>IF(ISNA(HT420),NA(),HS298)</f>
        <v>0</v>
      </c>
      <c r="HT420">
        <f>IF(OR(HT298="",AND(HT298=HT297,HT298=HT299)),NA(), HT298)</f>
        <v>0</v>
      </c>
      <c r="HU420">
        <f>IF(ISNA(HV420),NA(),HU298)</f>
        <v>0</v>
      </c>
      <c r="HV420">
        <f>IF(OR(HV298="",AND(HV298=HV297,HV298=HV299)),NA(), HV298)</f>
        <v>0</v>
      </c>
      <c r="HW420">
        <f>IF(ISNA(HX420),NA(),HW298)</f>
        <v>0</v>
      </c>
      <c r="HX420">
        <f>IF(OR(HX298="",AND(HX298=HX297,HX298=HX299)),NA(), HX298)</f>
        <v>0</v>
      </c>
      <c r="HY420">
        <f>IF(ISNA(HZ420),NA(),HY298)</f>
        <v>0</v>
      </c>
      <c r="HZ420">
        <f>IF(OR(HZ298="",AND(HZ298=HZ297,HZ298=HZ299)),NA(), HZ298)</f>
        <v>0</v>
      </c>
      <c r="IA420">
        <f>IF(ISNA(IB420),NA(),IA298)</f>
        <v>0</v>
      </c>
      <c r="IB420">
        <f>IF(OR(IB298="",AND(IB298=IB297,IB298=IB299)),NA(), IB298)</f>
        <v>0</v>
      </c>
      <c r="IC420">
        <f>IF(ISNA(ID420),NA(),IC298)</f>
        <v>0</v>
      </c>
      <c r="ID420">
        <f>IF(OR(ID298="",AND(ID298=ID297,ID298=ID299)),NA(), ID298)</f>
        <v>0</v>
      </c>
      <c r="IE420">
        <f>IF(ISNA(IF420),NA(),IE298)</f>
        <v>0</v>
      </c>
      <c r="IF420">
        <f>IF(OR(IF298="",AND(IF298=IF297,IF298=IF299)),NA(), IF298)</f>
        <v>0</v>
      </c>
      <c r="IG420">
        <f>IF(ISNA(IH420),NA(),IG298)</f>
        <v>0</v>
      </c>
      <c r="IH420">
        <f>IF(OR(IH298="",AND(IH298=IH297,IH298=IH299)),NA(), IH298)</f>
        <v>0</v>
      </c>
      <c r="II420">
        <f>IF(ISNA(IJ420),NA(),II298)</f>
        <v>0</v>
      </c>
      <c r="IJ420">
        <f>IF(OR(IJ298="",AND(IJ298=IJ297,IJ298=IJ299)),NA(), IJ298)</f>
        <v>0</v>
      </c>
      <c r="IK420">
        <f>IF(ISNA(IL420),NA(),IK298)</f>
        <v>0</v>
      </c>
      <c r="IL420">
        <f>IF(OR(IL298="",AND(IL298=IL297,IL298=IL299)),NA(), IL298)</f>
        <v>0</v>
      </c>
      <c r="IM420">
        <f>IF(ISNA(IN420),NA(),IM298)</f>
        <v>0</v>
      </c>
      <c r="IN420">
        <f>IF(OR(IN298="",AND(IN298=IN297,IN298=IN299)),NA(), IN298)</f>
        <v>0</v>
      </c>
      <c r="IO420">
        <f>IF(ISNA(IP420),NA(),IO298)</f>
        <v>0</v>
      </c>
      <c r="IP420">
        <f>IF(OR(IP298="",AND(IP298=IP297,IP298=IP299)),NA(), IP298)</f>
        <v>0</v>
      </c>
      <c r="IQ420">
        <f>IF(ISNA(IR420),NA(),IQ298)</f>
        <v>0</v>
      </c>
      <c r="IR420">
        <f>IF(OR(IR298="",AND(IR298=IR297,IR298=IR299)),NA(), IR298)</f>
        <v>0</v>
      </c>
      <c r="IS420">
        <f>IF(ISNA(IT420),NA(),IS298)</f>
        <v>0</v>
      </c>
      <c r="IT420">
        <f>IF(OR(IT298="",AND(IT298=IT297,IT298=IT299)),NA(), IT298)</f>
        <v>0</v>
      </c>
      <c r="IU420">
        <f>IF(ISNA(IV420),NA(),IU298)</f>
        <v>0</v>
      </c>
      <c r="IV420">
        <f>IF(OR(IV298="",AND(IV298=IV297,IV298=IV299)),NA(), IV298)</f>
        <v>0</v>
      </c>
      <c r="IW420">
        <f>IF(ISNA(IX420),NA(),IW298)</f>
        <v>0</v>
      </c>
      <c r="IX420">
        <f>IF(OR(IX298="",AND(IX298=IX297,IX298=IX299)),NA(), IX298)</f>
        <v>0</v>
      </c>
      <c r="IY420">
        <f>IF(ISNA(IZ420),NA(),IY298)</f>
        <v>0</v>
      </c>
      <c r="IZ420">
        <f>IF(OR(IZ298="",AND(IZ298=IZ297,IZ298=IZ299)),NA(), IZ298)</f>
        <v>0</v>
      </c>
      <c r="JA420">
        <f>IF(ISNA(JB420),NA(),JA298)</f>
        <v>0</v>
      </c>
      <c r="JB420">
        <f>IF(OR(JB298="",AND(JB298=JB297,JB298=JB299)),NA(), JB298)</f>
        <v>0</v>
      </c>
      <c r="JC420">
        <f>IF(ISNA(JD420),NA(),JC298)</f>
        <v>0</v>
      </c>
      <c r="JD420">
        <f>IF(OR(JD298="",AND(JD298=JD297,JD298=JD299)),NA(), JD298)</f>
        <v>0</v>
      </c>
      <c r="JE420">
        <f>IF(ISNA(JF420),NA(),JE298)</f>
        <v>0</v>
      </c>
      <c r="JF420">
        <f>IF(OR(JF298="",AND(JF298=JF297,JF298=JF299)),NA(), JF298)</f>
        <v>0</v>
      </c>
      <c r="JG420">
        <f>IF(ISNA(JH420),NA(),JG298)</f>
        <v>0</v>
      </c>
      <c r="JH420">
        <f>IF(OR(JH298="",AND(JH298=JH297,JH298=JH299)),NA(), JH298)</f>
        <v>0</v>
      </c>
      <c r="JI420">
        <f>IF(ISNA(JJ420),NA(),JI298)</f>
        <v>0</v>
      </c>
      <c r="JJ420">
        <f>IF(OR(JJ298="",AND(JJ298=JJ297,JJ298=JJ299)),NA(), JJ298)</f>
        <v>0</v>
      </c>
    </row>
    <row r="421" spans="5:270">
      <c r="E421">
        <f>IF(ISNA(F421),NA(),E299)</f>
        <v>0</v>
      </c>
      <c r="F421">
        <f>IF(OR(F299="",AND(F299=F298,F299=F300)),NA(), F299)</f>
        <v>0</v>
      </c>
      <c r="G421">
        <f>IF(ISNA(H421),NA(),G299)</f>
        <v>0</v>
      </c>
      <c r="H421">
        <f>IF(OR(H299="",AND(H299=H298,H299=H300)),NA(), H299)</f>
        <v>0</v>
      </c>
      <c r="I421">
        <f>IF(ISNA(J421),NA(),I299)</f>
        <v>0</v>
      </c>
      <c r="J421">
        <f>IF(OR(J299="",AND(J299=J298,J299=J300)),NA(), J299)</f>
        <v>0</v>
      </c>
      <c r="K421">
        <f>IF(ISNA(L421),NA(),K299)</f>
        <v>0</v>
      </c>
      <c r="L421">
        <f>IF(OR(L299="",AND(L299=L298,L299=L300)),NA(), L299)</f>
        <v>0</v>
      </c>
      <c r="M421">
        <f>IF(ISNA(N421),NA(),M299)</f>
        <v>0</v>
      </c>
      <c r="N421">
        <f>IF(OR(N299="",AND(N299=N298,N299=N300)),NA(), N299)</f>
        <v>0</v>
      </c>
      <c r="O421">
        <f>IF(ISNA(P421),NA(),O299)</f>
        <v>0</v>
      </c>
      <c r="P421">
        <f>IF(OR(P299="",AND(P299=P298,P299=P300)),NA(), P299)</f>
        <v>0</v>
      </c>
      <c r="Q421">
        <f>IF(ISNA(R421),NA(),Q299)</f>
        <v>0</v>
      </c>
      <c r="R421">
        <f>IF(OR(R299="",AND(R299=R298,R299=R300)),NA(), R299)</f>
        <v>0</v>
      </c>
      <c r="S421">
        <f>IF(ISNA(T421),NA(),S299)</f>
        <v>0</v>
      </c>
      <c r="T421">
        <f>IF(OR(T299="",AND(T299=T298,T299=T300)),NA(), T299)</f>
        <v>0</v>
      </c>
      <c r="U421">
        <f>IF(ISNA(V421),NA(),U299)</f>
        <v>0</v>
      </c>
      <c r="V421">
        <f>IF(OR(V299="",AND(V299=V298,V299=V300)),NA(), V299)</f>
        <v>0</v>
      </c>
      <c r="W421">
        <f>IF(ISNA(X421),NA(),W299)</f>
        <v>0</v>
      </c>
      <c r="X421">
        <f>IF(OR(X299="",AND(X299=X298,X299=X300)),NA(), X299)</f>
        <v>0</v>
      </c>
      <c r="Y421">
        <f>IF(ISNA(Z421),NA(),Y299)</f>
        <v>0</v>
      </c>
      <c r="Z421">
        <f>IF(OR(Z299="",AND(Z299=Z298,Z299=Z300)),NA(), Z299)</f>
        <v>0</v>
      </c>
      <c r="AA421">
        <f>IF(ISNA(AB421),NA(),AA299)</f>
        <v>0</v>
      </c>
      <c r="AB421">
        <f>IF(OR(AB299="",AND(AB299=AB298,AB299=AB300)),NA(), AB299)</f>
        <v>0</v>
      </c>
      <c r="AC421">
        <f>IF(ISNA(AD421),NA(),AC299)</f>
        <v>0</v>
      </c>
      <c r="AD421">
        <f>IF(OR(AD299="",AND(AD299=AD298,AD299=AD300)),NA(), AD299)</f>
        <v>0</v>
      </c>
      <c r="AE421">
        <f>IF(ISNA(AF421),NA(),AE299)</f>
        <v>0</v>
      </c>
      <c r="AF421">
        <f>IF(OR(AF299="",AND(AF299=AF298,AF299=AF300)),NA(), AF299)</f>
        <v>0</v>
      </c>
      <c r="AG421">
        <f>IF(ISNA(AH421),NA(),AG299)</f>
        <v>0</v>
      </c>
      <c r="AH421">
        <f>IF(OR(AH299="",AND(AH299=AH298,AH299=AH300)),NA(), AH299)</f>
        <v>0</v>
      </c>
      <c r="AI421">
        <f>IF(ISNA(AJ421),NA(),AI299)</f>
        <v>0</v>
      </c>
      <c r="AJ421">
        <f>IF(OR(AJ299="",AND(AJ299=AJ298,AJ299=AJ300)),NA(), AJ299)</f>
        <v>0</v>
      </c>
      <c r="AK421">
        <f>IF(ISNA(AL421),NA(),AK299)</f>
        <v>0</v>
      </c>
      <c r="AL421">
        <f>IF(OR(AL299="",AND(AL299=AL298,AL299=AL300)),NA(), AL299)</f>
        <v>0</v>
      </c>
      <c r="AM421">
        <f>IF(ISNA(AN421),NA(),AM299)</f>
        <v>0</v>
      </c>
      <c r="AN421">
        <f>IF(OR(AN299="",AND(AN299=AN298,AN299=AN300)),NA(), AN299)</f>
        <v>0</v>
      </c>
      <c r="AO421">
        <f>IF(ISNA(AP421),NA(),AO299)</f>
        <v>0</v>
      </c>
      <c r="AP421">
        <f>IF(OR(AP299="",AND(AP299=AP298,AP299=AP300)),NA(), AP299)</f>
        <v>0</v>
      </c>
      <c r="AQ421">
        <f>IF(ISNA(AR421),NA(),AQ299)</f>
        <v>0</v>
      </c>
      <c r="AR421">
        <f>IF(OR(AR299="",AND(AR299=AR298,AR299=AR300)),NA(), AR299)</f>
        <v>0</v>
      </c>
      <c r="AS421">
        <f>IF(ISNA(AT421),NA(),AS299)</f>
        <v>0</v>
      </c>
      <c r="AT421">
        <f>IF(OR(AT299="",AND(AT299=AT298,AT299=AT300)),NA(), AT299)</f>
        <v>0</v>
      </c>
      <c r="AU421">
        <f>IF(ISNA(AV421),NA(),AU299)</f>
        <v>0</v>
      </c>
      <c r="AV421">
        <f>IF(OR(AV299="",AND(AV299=AV298,AV299=AV300)),NA(), AV299)</f>
        <v>0</v>
      </c>
      <c r="AW421">
        <f>IF(ISNA(AX421),NA(),AW299)</f>
        <v>0</v>
      </c>
      <c r="AX421">
        <f>IF(OR(AX299="",AND(AX299=AX298,AX299=AX300)),NA(), AX299)</f>
        <v>0</v>
      </c>
      <c r="AY421">
        <f>IF(ISNA(AZ421),NA(),AY299)</f>
        <v>0</v>
      </c>
      <c r="AZ421">
        <f>IF(OR(AZ299="",AND(AZ299=AZ298,AZ299=AZ300)),NA(), AZ299)</f>
        <v>0</v>
      </c>
      <c r="BA421">
        <f>IF(ISNA(BB421),NA(),BA299)</f>
        <v>0</v>
      </c>
      <c r="BB421">
        <f>IF(OR(BB299="",AND(BB299=BB298,BB299=BB300)),NA(), BB299)</f>
        <v>0</v>
      </c>
      <c r="BC421">
        <f>IF(ISNA(BD421),NA(),BC299)</f>
        <v>0</v>
      </c>
      <c r="BD421">
        <f>IF(OR(BD299="",AND(BD299=BD298,BD299=BD300)),NA(), BD299)</f>
        <v>0</v>
      </c>
      <c r="BE421">
        <f>IF(ISNA(BF421),NA(),BE299)</f>
        <v>0</v>
      </c>
      <c r="BF421">
        <f>IF(OR(BF299="",AND(BF299=BF298,BF299=BF300)),NA(), BF299)</f>
        <v>0</v>
      </c>
      <c r="BG421">
        <f>IF(ISNA(BH421),NA(),BG299)</f>
        <v>0</v>
      </c>
      <c r="BH421">
        <f>IF(OR(BH299="",AND(BH299=BH298,BH299=BH300)),NA(), BH299)</f>
        <v>0</v>
      </c>
      <c r="BI421">
        <f>IF(ISNA(BJ421),NA(),BI299)</f>
        <v>0</v>
      </c>
      <c r="BJ421">
        <f>IF(OR(BJ299="",AND(BJ299=BJ298,BJ299=BJ300)),NA(), BJ299)</f>
        <v>0</v>
      </c>
      <c r="BK421">
        <f>IF(ISNA(BL421),NA(),BK299)</f>
        <v>0</v>
      </c>
      <c r="BL421">
        <f>IF(OR(BL299="",AND(BL299=BL298,BL299=BL300)),NA(), BL299)</f>
        <v>0</v>
      </c>
      <c r="BM421">
        <f>IF(ISNA(BN421),NA(),BM299)</f>
        <v>0</v>
      </c>
      <c r="BN421">
        <f>IF(OR(BN299="",AND(BN299=BN298,BN299=BN300)),NA(), BN299)</f>
        <v>0</v>
      </c>
      <c r="BO421">
        <f>IF(ISNA(BP421),NA(),BO299)</f>
        <v>0</v>
      </c>
      <c r="BP421">
        <f>IF(OR(BP299="",AND(BP299=BP298,BP299=BP300)),NA(), BP299)</f>
        <v>0</v>
      </c>
      <c r="BQ421">
        <f>IF(ISNA(BR421),NA(),BQ299)</f>
        <v>0</v>
      </c>
      <c r="BR421">
        <f>IF(OR(BR299="",AND(BR299=BR298,BR299=BR300)),NA(), BR299)</f>
        <v>0</v>
      </c>
      <c r="BS421">
        <f>IF(ISNA(BT421),NA(),BS299)</f>
        <v>0</v>
      </c>
      <c r="BT421">
        <f>IF(OR(BT299="",AND(BT299=BT298,BT299=BT300)),NA(), BT299)</f>
        <v>0</v>
      </c>
      <c r="BU421">
        <f>IF(ISNA(BV421),NA(),BU299)</f>
        <v>0</v>
      </c>
      <c r="BV421">
        <f>IF(OR(BV299="",AND(BV299=BV298,BV299=BV300)),NA(), BV299)</f>
        <v>0</v>
      </c>
      <c r="BW421">
        <f>IF(ISNA(BX421),NA(),BW299)</f>
        <v>0</v>
      </c>
      <c r="BX421">
        <f>IF(OR(BX299="",AND(BX299=BX298,BX299=BX300)),NA(), BX299)</f>
        <v>0</v>
      </c>
      <c r="BY421">
        <f>IF(ISNA(BZ421),NA(),BY299)</f>
        <v>0</v>
      </c>
      <c r="BZ421">
        <f>IF(OR(BZ299="",AND(BZ299=BZ298,BZ299=BZ300)),NA(), BZ299)</f>
        <v>0</v>
      </c>
      <c r="CA421">
        <f>IF(ISNA(CB421),NA(),CA299)</f>
        <v>0</v>
      </c>
      <c r="CB421">
        <f>IF(OR(CB299="",AND(CB299=CB298,CB299=CB300)),NA(), CB299)</f>
        <v>0</v>
      </c>
      <c r="CC421">
        <f>IF(ISNA(CD421),NA(),CC299)</f>
        <v>0</v>
      </c>
      <c r="CD421">
        <f>IF(OR(CD299="",AND(CD299=CD298,CD299=CD300)),NA(), CD299)</f>
        <v>0</v>
      </c>
      <c r="CE421">
        <f>IF(ISNA(CF421),NA(),CE299)</f>
        <v>0</v>
      </c>
      <c r="CF421">
        <f>IF(OR(CF299="",AND(CF299=CF298,CF299=CF300)),NA(), CF299)</f>
        <v>0</v>
      </c>
      <c r="CG421">
        <f>IF(ISNA(CH421),NA(),CG299)</f>
        <v>0</v>
      </c>
      <c r="CH421">
        <f>IF(OR(CH299="",AND(CH299=CH298,CH299=CH300)),NA(), CH299)</f>
        <v>0</v>
      </c>
      <c r="CI421">
        <f>IF(ISNA(CJ421),NA(),CI299)</f>
        <v>0</v>
      </c>
      <c r="CJ421">
        <f>IF(OR(CJ299="",AND(CJ299=CJ298,CJ299=CJ300)),NA(), CJ299)</f>
        <v>0</v>
      </c>
      <c r="CK421">
        <f>IF(ISNA(CL421),NA(),CK299)</f>
        <v>0</v>
      </c>
      <c r="CL421">
        <f>IF(OR(CL299="",AND(CL299=CL298,CL299=CL300)),NA(), CL299)</f>
        <v>0</v>
      </c>
      <c r="CM421">
        <f>IF(ISNA(CN421),NA(),CM299)</f>
        <v>0</v>
      </c>
      <c r="CN421">
        <f>IF(OR(CN299="",AND(CN299=CN298,CN299=CN300)),NA(), CN299)</f>
        <v>0</v>
      </c>
      <c r="CO421">
        <f>IF(ISNA(CP421),NA(),CO299)</f>
        <v>0</v>
      </c>
      <c r="CP421">
        <f>IF(OR(CP299="",AND(CP299=CP298,CP299=CP300)),NA(), CP299)</f>
        <v>0</v>
      </c>
      <c r="CQ421">
        <f>IF(ISNA(CR421),NA(),CQ299)</f>
        <v>0</v>
      </c>
      <c r="CR421">
        <f>IF(OR(CR299="",AND(CR299=CR298,CR299=CR300)),NA(), CR299)</f>
        <v>0</v>
      </c>
      <c r="CS421">
        <f>IF(ISNA(CT421),NA(),CS299)</f>
        <v>0</v>
      </c>
      <c r="CT421">
        <f>IF(OR(CT299="",AND(CT299=CT298,CT299=CT300)),NA(), CT299)</f>
        <v>0</v>
      </c>
      <c r="CU421">
        <f>IF(ISNA(CV421),NA(),CU299)</f>
        <v>0</v>
      </c>
      <c r="CV421">
        <f>IF(OR(CV299="",AND(CV299=CV298,CV299=CV300)),NA(), CV299)</f>
        <v>0</v>
      </c>
      <c r="CW421">
        <f>IF(ISNA(CX421),NA(),CW299)</f>
        <v>0</v>
      </c>
      <c r="CX421">
        <f>IF(OR(CX299="",AND(CX299=CX298,CX299=CX300)),NA(), CX299)</f>
        <v>0</v>
      </c>
      <c r="CY421">
        <f>IF(ISNA(CZ421),NA(),CY299)</f>
        <v>0</v>
      </c>
      <c r="CZ421">
        <f>IF(OR(CZ299="",AND(CZ299=CZ298,CZ299=CZ300)),NA(), CZ299)</f>
        <v>0</v>
      </c>
      <c r="DA421">
        <f>IF(ISNA(DB421),NA(),DA299)</f>
        <v>0</v>
      </c>
      <c r="DB421">
        <f>IF(OR(DB299="",AND(DB299=DB298,DB299=DB300)),NA(), DB299)</f>
        <v>0</v>
      </c>
      <c r="DC421">
        <f>IF(ISNA(DD421),NA(),DC299)</f>
        <v>0</v>
      </c>
      <c r="DD421">
        <f>IF(OR(DD299="",AND(DD299=DD298,DD299=DD300)),NA(), DD299)</f>
        <v>0</v>
      </c>
      <c r="DE421">
        <f>IF(ISNA(DF421),NA(),DE299)</f>
        <v>0</v>
      </c>
      <c r="DF421">
        <f>IF(OR(DF299="",AND(DF299=DF298,DF299=DF300)),NA(), DF299)</f>
        <v>0</v>
      </c>
      <c r="DG421">
        <f>IF(ISNA(DH421),NA(),DG299)</f>
        <v>0</v>
      </c>
      <c r="DH421">
        <f>IF(OR(DH299="",AND(DH299=DH298,DH299=DH300)),NA(), DH299)</f>
        <v>0</v>
      </c>
      <c r="DI421">
        <f>IF(ISNA(DJ421),NA(),DI299)</f>
        <v>0</v>
      </c>
      <c r="DJ421">
        <f>IF(OR(DJ299="",AND(DJ299=DJ298,DJ299=DJ300)),NA(), DJ299)</f>
        <v>0</v>
      </c>
      <c r="DK421">
        <f>IF(ISNA(DL421),NA(),DK299)</f>
        <v>0</v>
      </c>
      <c r="DL421">
        <f>IF(OR(DL299="",AND(DL299=DL298,DL299=DL300)),NA(), DL299)</f>
        <v>0</v>
      </c>
      <c r="DM421">
        <f>IF(ISNA(DN421),NA(),DM299)</f>
        <v>0</v>
      </c>
      <c r="DN421">
        <f>IF(OR(DN299="",AND(DN299=DN298,DN299=DN300)),NA(), DN299)</f>
        <v>0</v>
      </c>
      <c r="DO421">
        <f>IF(ISNA(DP421),NA(),DO299)</f>
        <v>0</v>
      </c>
      <c r="DP421">
        <f>IF(OR(DP299="",AND(DP299=DP298,DP299=DP300)),NA(), DP299)</f>
        <v>0</v>
      </c>
      <c r="DQ421">
        <f>IF(ISNA(DR421),NA(),DQ299)</f>
        <v>0</v>
      </c>
      <c r="DR421">
        <f>IF(OR(DR299="",AND(DR299=DR298,DR299=DR300)),NA(), DR299)</f>
        <v>0</v>
      </c>
      <c r="DS421">
        <f>IF(ISNA(DT421),NA(),DS299)</f>
        <v>0</v>
      </c>
      <c r="DT421">
        <f>IF(OR(DT299="",AND(DT299=DT298,DT299=DT300)),NA(), DT299)</f>
        <v>0</v>
      </c>
      <c r="DU421">
        <f>IF(ISNA(DV421),NA(),DU299)</f>
        <v>0</v>
      </c>
      <c r="DV421">
        <f>IF(OR(DV299="",AND(DV299=DV298,DV299=DV300)),NA(), DV299)</f>
        <v>0</v>
      </c>
      <c r="DW421">
        <f>IF(ISNA(DX421),NA(),DW299)</f>
        <v>0</v>
      </c>
      <c r="DX421">
        <f>IF(OR(DX299="",AND(DX299=DX298,DX299=DX300)),NA(), DX299)</f>
        <v>0</v>
      </c>
      <c r="DY421">
        <f>IF(ISNA(DZ421),NA(),DY299)</f>
        <v>0</v>
      </c>
      <c r="DZ421">
        <f>IF(OR(DZ299="",AND(DZ299=DZ298,DZ299=DZ300)),NA(), DZ299)</f>
        <v>0</v>
      </c>
      <c r="EA421">
        <f>IF(ISNA(EB421),NA(),EA299)</f>
        <v>0</v>
      </c>
      <c r="EB421">
        <f>IF(OR(EB299="",AND(EB299=EB298,EB299=EB300)),NA(), EB299)</f>
        <v>0</v>
      </c>
      <c r="EC421">
        <f>IF(ISNA(ED421),NA(),EC299)</f>
        <v>0</v>
      </c>
      <c r="ED421">
        <f>IF(OR(ED299="",AND(ED299=ED298,ED299=ED300)),NA(), ED299)</f>
        <v>0</v>
      </c>
      <c r="EE421">
        <f>IF(ISNA(EF421),NA(),EE299)</f>
        <v>0</v>
      </c>
      <c r="EF421">
        <f>IF(OR(EF299="",AND(EF299=EF298,EF299=EF300)),NA(), EF299)</f>
        <v>0</v>
      </c>
      <c r="EI421">
        <f>IF(ISNA(EJ421),NA(),EI299)</f>
        <v>0</v>
      </c>
      <c r="EJ421">
        <f>IF(OR(EJ299="",AND(EJ299=EJ298,EJ299=EJ300)),NA(), EJ299)</f>
        <v>0</v>
      </c>
      <c r="EK421">
        <f>IF(ISNA(EL421),NA(),EK299)</f>
        <v>0</v>
      </c>
      <c r="EL421">
        <f>IF(OR(EL299="",AND(EL299=EL298,EL299=EL300)),NA(), EL299)</f>
        <v>0</v>
      </c>
      <c r="EM421">
        <f>IF(ISNA(EN421),NA(),EM299)</f>
        <v>0</v>
      </c>
      <c r="EN421">
        <f>IF(OR(EN299="",AND(EN299=EN298,EN299=EN300)),NA(), EN299)</f>
        <v>0</v>
      </c>
      <c r="EO421">
        <f>IF(ISNA(EP421),NA(),EO299)</f>
        <v>0</v>
      </c>
      <c r="EP421">
        <f>IF(OR(EP299="",AND(EP299=EP298,EP299=EP300)),NA(), EP299)</f>
        <v>0</v>
      </c>
      <c r="EQ421">
        <f>IF(ISNA(ER421),NA(),EQ299)</f>
        <v>0</v>
      </c>
      <c r="ER421">
        <f>IF(OR(ER299="",AND(ER299=ER298,ER299=ER300)),NA(), ER299)</f>
        <v>0</v>
      </c>
      <c r="ES421">
        <f>IF(ISNA(ET421),NA(),ES299)</f>
        <v>0</v>
      </c>
      <c r="ET421">
        <f>IF(OR(ET299="",AND(ET299=ET298,ET299=ET300)),NA(), ET299)</f>
        <v>0</v>
      </c>
      <c r="EU421">
        <f>IF(ISNA(EV421),NA(),EU299)</f>
        <v>0</v>
      </c>
      <c r="EV421">
        <f>IF(OR(EV299="",AND(EV299=EV298,EV299=EV300)),NA(), EV299)</f>
        <v>0</v>
      </c>
      <c r="EW421">
        <f>IF(ISNA(EX421),NA(),EW299)</f>
        <v>0</v>
      </c>
      <c r="EX421">
        <f>IF(OR(EX299="",AND(EX299=EX298,EX299=EX300)),NA(), EX299)</f>
        <v>0</v>
      </c>
      <c r="EY421">
        <f>IF(ISNA(EZ421),NA(),EY299)</f>
        <v>0</v>
      </c>
      <c r="EZ421">
        <f>IF(OR(EZ299="",AND(EZ299=EZ298,EZ299=EZ300)),NA(), EZ299)</f>
        <v>0</v>
      </c>
      <c r="FA421">
        <f>IF(ISNA(FB421),NA(),FA299)</f>
        <v>0</v>
      </c>
      <c r="FB421">
        <f>IF(OR(FB299="",AND(FB299=FB298,FB299=FB300)),NA(), FB299)</f>
        <v>0</v>
      </c>
      <c r="FC421">
        <f>IF(ISNA(FD421),NA(),FC299)</f>
        <v>0</v>
      </c>
      <c r="FD421">
        <f>IF(OR(FD299="",AND(FD299=FD298,FD299=FD300)),NA(), FD299)</f>
        <v>0</v>
      </c>
      <c r="FE421">
        <f>IF(ISNA(FF421),NA(),FE299)</f>
        <v>0</v>
      </c>
      <c r="FF421">
        <f>IF(OR(FF299="",AND(FF299=FF298,FF299=FF300)),NA(), FF299)</f>
        <v>0</v>
      </c>
      <c r="FG421">
        <f>IF(ISNA(FH421),NA(),FG299)</f>
        <v>0</v>
      </c>
      <c r="FH421">
        <f>IF(OR(FH299="",AND(FH299=FH298,FH299=FH300)),NA(), FH299)</f>
        <v>0</v>
      </c>
      <c r="FI421">
        <f>IF(ISNA(FJ421),NA(),FI299)</f>
        <v>0</v>
      </c>
      <c r="FJ421">
        <f>IF(OR(FJ299="",AND(FJ299=FJ298,FJ299=FJ300)),NA(), FJ299)</f>
        <v>0</v>
      </c>
      <c r="FK421">
        <f>IF(ISNA(FL421),NA(),FK299)</f>
        <v>0</v>
      </c>
      <c r="FL421">
        <f>IF(OR(FL299="",AND(FL299=FL298,FL299=FL300)),NA(), FL299)</f>
        <v>0</v>
      </c>
      <c r="FM421">
        <f>IF(ISNA(FN421),NA(),FM299)</f>
        <v>0</v>
      </c>
      <c r="FN421">
        <f>IF(OR(FN299="",AND(FN299=FN298,FN299=FN300)),NA(), FN299)</f>
        <v>0</v>
      </c>
      <c r="FO421">
        <f>IF(ISNA(FP421),NA(),FO299)</f>
        <v>0</v>
      </c>
      <c r="FP421">
        <f>IF(OR(FP299="",AND(FP299=FP298,FP299=FP300)),NA(), FP299)</f>
        <v>0</v>
      </c>
      <c r="FQ421">
        <f>IF(ISNA(FR421),NA(),FQ299)</f>
        <v>0</v>
      </c>
      <c r="FR421">
        <f>IF(OR(FR299="",AND(FR299=FR298,FR299=FR300)),NA(), FR299)</f>
        <v>0</v>
      </c>
      <c r="FS421">
        <f>IF(ISNA(FT421),NA(),FS299)</f>
        <v>0</v>
      </c>
      <c r="FT421">
        <f>IF(OR(FT299="",AND(FT299=FT298,FT299=FT300)),NA(), FT299)</f>
        <v>0</v>
      </c>
      <c r="FU421">
        <f>IF(ISNA(FV421),NA(),FU299)</f>
        <v>0</v>
      </c>
      <c r="FV421">
        <f>IF(OR(FV299="",AND(FV299=FV298,FV299=FV300)),NA(), FV299)</f>
        <v>0</v>
      </c>
      <c r="FW421">
        <f>IF(ISNA(FX421),NA(),FW299)</f>
        <v>0</v>
      </c>
      <c r="FX421">
        <f>IF(OR(FX299="",AND(FX299=FX298,FX299=FX300)),NA(), FX299)</f>
        <v>0</v>
      </c>
      <c r="FY421">
        <f>IF(ISNA(FZ421),NA(),FY299)</f>
        <v>0</v>
      </c>
      <c r="FZ421">
        <f>IF(OR(FZ299="",AND(FZ299=FZ298,FZ299=FZ300)),NA(), FZ299)</f>
        <v>0</v>
      </c>
      <c r="GA421">
        <f>IF(ISNA(GB421),NA(),GA299)</f>
        <v>0</v>
      </c>
      <c r="GB421">
        <f>IF(OR(GB299="",AND(GB299=GB298,GB299=GB300)),NA(), GB299)</f>
        <v>0</v>
      </c>
      <c r="GC421">
        <f>IF(ISNA(GD421),NA(),GC299)</f>
        <v>0</v>
      </c>
      <c r="GD421">
        <f>IF(OR(GD299="",AND(GD299=GD298,GD299=GD300)),NA(), GD299)</f>
        <v>0</v>
      </c>
      <c r="GE421">
        <f>IF(ISNA(GF421),NA(),GE299)</f>
        <v>0</v>
      </c>
      <c r="GF421">
        <f>IF(OR(GF299="",AND(GF299=GF298,GF299=GF300)),NA(), GF299)</f>
        <v>0</v>
      </c>
      <c r="GG421">
        <f>IF(ISNA(GH421),NA(),GG299)</f>
        <v>0</v>
      </c>
      <c r="GH421">
        <f>IF(OR(GH299="",AND(GH299=GH298,GH299=GH300)),NA(), GH299)</f>
        <v>0</v>
      </c>
      <c r="GI421">
        <f>IF(ISNA(GJ421),NA(),GI299)</f>
        <v>0</v>
      </c>
      <c r="GJ421">
        <f>IF(OR(GJ299="",AND(GJ299=GJ298,GJ299=GJ300)),NA(), GJ299)</f>
        <v>0</v>
      </c>
      <c r="GK421">
        <f>IF(ISNA(GL421),NA(),GK299)</f>
        <v>0</v>
      </c>
      <c r="GL421">
        <f>IF(OR(GL299="",AND(GL299=GL298,GL299=GL300)),NA(), GL299)</f>
        <v>0</v>
      </c>
      <c r="GM421">
        <f>IF(ISNA(GN421),NA(),GM299)</f>
        <v>0</v>
      </c>
      <c r="GN421">
        <f>IF(OR(GN299="",AND(GN299=GN298,GN299=GN300)),NA(), GN299)</f>
        <v>0</v>
      </c>
      <c r="GO421">
        <f>IF(ISNA(GP421),NA(),GO299)</f>
        <v>0</v>
      </c>
      <c r="GP421">
        <f>IF(OR(GP299="",AND(GP299=GP298,GP299=GP300)),NA(), GP299)</f>
        <v>0</v>
      </c>
      <c r="GQ421">
        <f>IF(ISNA(GR421),NA(),GQ299)</f>
        <v>0</v>
      </c>
      <c r="GR421">
        <f>IF(OR(GR299="",AND(GR299=GR298,GR299=GR300)),NA(), GR299)</f>
        <v>0</v>
      </c>
      <c r="GS421">
        <f>IF(ISNA(GT421),NA(),GS299)</f>
        <v>0</v>
      </c>
      <c r="GT421">
        <f>IF(OR(GT299="",AND(GT299=GT298,GT299=GT300)),NA(), GT299)</f>
        <v>0</v>
      </c>
      <c r="GU421">
        <f>IF(ISNA(GV421),NA(),GU299)</f>
        <v>0</v>
      </c>
      <c r="GV421">
        <f>IF(OR(GV299="",AND(GV299=GV298,GV299=GV300)),NA(), GV299)</f>
        <v>0</v>
      </c>
      <c r="GW421">
        <f>IF(ISNA(GX421),NA(),GW299)</f>
        <v>0</v>
      </c>
      <c r="GX421">
        <f>IF(OR(GX299="",AND(GX299=GX298,GX299=GX300)),NA(), GX299)</f>
        <v>0</v>
      </c>
      <c r="GY421">
        <f>IF(ISNA(GZ421),NA(),GY299)</f>
        <v>0</v>
      </c>
      <c r="GZ421">
        <f>IF(OR(GZ299="",AND(GZ299=GZ298,GZ299=GZ300)),NA(), GZ299)</f>
        <v>0</v>
      </c>
      <c r="HA421">
        <f>IF(ISNA(HB421),NA(),HA299)</f>
        <v>0</v>
      </c>
      <c r="HB421">
        <f>IF(OR(HB299="",AND(HB299=HB298,HB299=HB300)),NA(), HB299)</f>
        <v>0</v>
      </c>
      <c r="HC421">
        <f>IF(ISNA(HD421),NA(),HC299)</f>
        <v>0</v>
      </c>
      <c r="HD421">
        <f>IF(OR(HD299="",AND(HD299=HD298,HD299=HD300)),NA(), HD299)</f>
        <v>0</v>
      </c>
      <c r="HE421">
        <f>IF(ISNA(HF421),NA(),HE299)</f>
        <v>0</v>
      </c>
      <c r="HF421">
        <f>IF(OR(HF299="",AND(HF299=HF298,HF299=HF300)),NA(), HF299)</f>
        <v>0</v>
      </c>
      <c r="HG421">
        <f>IF(ISNA(HH421),NA(),HG299)</f>
        <v>0</v>
      </c>
      <c r="HH421">
        <f>IF(OR(HH299="",AND(HH299=HH298,HH299=HH300)),NA(), HH299)</f>
        <v>0</v>
      </c>
      <c r="HI421">
        <f>IF(ISNA(HJ421),NA(),HI299)</f>
        <v>0</v>
      </c>
      <c r="HJ421">
        <f>IF(OR(HJ299="",AND(HJ299=HJ298,HJ299=HJ300)),NA(), HJ299)</f>
        <v>0</v>
      </c>
      <c r="HK421">
        <f>IF(ISNA(HL421),NA(),HK299)</f>
        <v>0</v>
      </c>
      <c r="HL421">
        <f>IF(OR(HL299="",AND(HL299=HL298,HL299=HL300)),NA(), HL299)</f>
        <v>0</v>
      </c>
      <c r="HM421">
        <f>IF(ISNA(HN421),NA(),HM299)</f>
        <v>0</v>
      </c>
      <c r="HN421">
        <f>IF(OR(HN299="",AND(HN299=HN298,HN299=HN300)),NA(), HN299)</f>
        <v>0</v>
      </c>
      <c r="HO421">
        <f>IF(ISNA(HP421),NA(),HO299)</f>
        <v>0</v>
      </c>
      <c r="HP421">
        <f>IF(OR(HP299="",AND(HP299=HP298,HP299=HP300)),NA(), HP299)</f>
        <v>0</v>
      </c>
      <c r="HQ421">
        <f>IF(ISNA(HR421),NA(),HQ299)</f>
        <v>0</v>
      </c>
      <c r="HR421">
        <f>IF(OR(HR299="",AND(HR299=HR298,HR299=HR300)),NA(), HR299)</f>
        <v>0</v>
      </c>
      <c r="HS421">
        <f>IF(ISNA(HT421),NA(),HS299)</f>
        <v>0</v>
      </c>
      <c r="HT421">
        <f>IF(OR(HT299="",AND(HT299=HT298,HT299=HT300)),NA(), HT299)</f>
        <v>0</v>
      </c>
      <c r="HU421">
        <f>IF(ISNA(HV421),NA(),HU299)</f>
        <v>0</v>
      </c>
      <c r="HV421">
        <f>IF(OR(HV299="",AND(HV299=HV298,HV299=HV300)),NA(), HV299)</f>
        <v>0</v>
      </c>
      <c r="HW421">
        <f>IF(ISNA(HX421),NA(),HW299)</f>
        <v>0</v>
      </c>
      <c r="HX421">
        <f>IF(OR(HX299="",AND(HX299=HX298,HX299=HX300)),NA(), HX299)</f>
        <v>0</v>
      </c>
      <c r="HY421">
        <f>IF(ISNA(HZ421),NA(),HY299)</f>
        <v>0</v>
      </c>
      <c r="HZ421">
        <f>IF(OR(HZ299="",AND(HZ299=HZ298,HZ299=HZ300)),NA(), HZ299)</f>
        <v>0</v>
      </c>
      <c r="IA421">
        <f>IF(ISNA(IB421),NA(),IA299)</f>
        <v>0</v>
      </c>
      <c r="IB421">
        <f>IF(OR(IB299="",AND(IB299=IB298,IB299=IB300)),NA(), IB299)</f>
        <v>0</v>
      </c>
      <c r="IC421">
        <f>IF(ISNA(ID421),NA(),IC299)</f>
        <v>0</v>
      </c>
      <c r="ID421">
        <f>IF(OR(ID299="",AND(ID299=ID298,ID299=ID300)),NA(), ID299)</f>
        <v>0</v>
      </c>
      <c r="IE421">
        <f>IF(ISNA(IF421),NA(),IE299)</f>
        <v>0</v>
      </c>
      <c r="IF421">
        <f>IF(OR(IF299="",AND(IF299=IF298,IF299=IF300)),NA(), IF299)</f>
        <v>0</v>
      </c>
      <c r="IG421">
        <f>IF(ISNA(IH421),NA(),IG299)</f>
        <v>0</v>
      </c>
      <c r="IH421">
        <f>IF(OR(IH299="",AND(IH299=IH298,IH299=IH300)),NA(), IH299)</f>
        <v>0</v>
      </c>
      <c r="II421">
        <f>IF(ISNA(IJ421),NA(),II299)</f>
        <v>0</v>
      </c>
      <c r="IJ421">
        <f>IF(OR(IJ299="",AND(IJ299=IJ298,IJ299=IJ300)),NA(), IJ299)</f>
        <v>0</v>
      </c>
      <c r="IK421">
        <f>IF(ISNA(IL421),NA(),IK299)</f>
        <v>0</v>
      </c>
      <c r="IL421">
        <f>IF(OR(IL299="",AND(IL299=IL298,IL299=IL300)),NA(), IL299)</f>
        <v>0</v>
      </c>
      <c r="IM421">
        <f>IF(ISNA(IN421),NA(),IM299)</f>
        <v>0</v>
      </c>
      <c r="IN421">
        <f>IF(OR(IN299="",AND(IN299=IN298,IN299=IN300)),NA(), IN299)</f>
        <v>0</v>
      </c>
      <c r="IO421">
        <f>IF(ISNA(IP421),NA(),IO299)</f>
        <v>0</v>
      </c>
      <c r="IP421">
        <f>IF(OR(IP299="",AND(IP299=IP298,IP299=IP300)),NA(), IP299)</f>
        <v>0</v>
      </c>
      <c r="IQ421">
        <f>IF(ISNA(IR421),NA(),IQ299)</f>
        <v>0</v>
      </c>
      <c r="IR421">
        <f>IF(OR(IR299="",AND(IR299=IR298,IR299=IR300)),NA(), IR299)</f>
        <v>0</v>
      </c>
      <c r="IS421">
        <f>IF(ISNA(IT421),NA(),IS299)</f>
        <v>0</v>
      </c>
      <c r="IT421">
        <f>IF(OR(IT299="",AND(IT299=IT298,IT299=IT300)),NA(), IT299)</f>
        <v>0</v>
      </c>
      <c r="IU421">
        <f>IF(ISNA(IV421),NA(),IU299)</f>
        <v>0</v>
      </c>
      <c r="IV421">
        <f>IF(OR(IV299="",AND(IV299=IV298,IV299=IV300)),NA(), IV299)</f>
        <v>0</v>
      </c>
      <c r="IW421">
        <f>IF(ISNA(IX421),NA(),IW299)</f>
        <v>0</v>
      </c>
      <c r="IX421">
        <f>IF(OR(IX299="",AND(IX299=IX298,IX299=IX300)),NA(), IX299)</f>
        <v>0</v>
      </c>
      <c r="IY421">
        <f>IF(ISNA(IZ421),NA(),IY299)</f>
        <v>0</v>
      </c>
      <c r="IZ421">
        <f>IF(OR(IZ299="",AND(IZ299=IZ298,IZ299=IZ300)),NA(), IZ299)</f>
        <v>0</v>
      </c>
      <c r="JA421">
        <f>IF(ISNA(JB421),NA(),JA299)</f>
        <v>0</v>
      </c>
      <c r="JB421">
        <f>IF(OR(JB299="",AND(JB299=JB298,JB299=JB300)),NA(), JB299)</f>
        <v>0</v>
      </c>
      <c r="JC421">
        <f>IF(ISNA(JD421),NA(),JC299)</f>
        <v>0</v>
      </c>
      <c r="JD421">
        <f>IF(OR(JD299="",AND(JD299=JD298,JD299=JD300)),NA(), JD299)</f>
        <v>0</v>
      </c>
      <c r="JE421">
        <f>IF(ISNA(JF421),NA(),JE299)</f>
        <v>0</v>
      </c>
      <c r="JF421">
        <f>IF(OR(JF299="",AND(JF299=JF298,JF299=JF300)),NA(), JF299)</f>
        <v>0</v>
      </c>
      <c r="JG421">
        <f>IF(ISNA(JH421),NA(),JG299)</f>
        <v>0</v>
      </c>
      <c r="JH421">
        <f>IF(OR(JH299="",AND(JH299=JH298,JH299=JH300)),NA(), JH299)</f>
        <v>0</v>
      </c>
      <c r="JI421">
        <f>IF(ISNA(JJ421),NA(),JI299)</f>
        <v>0</v>
      </c>
      <c r="JJ421">
        <f>IF(OR(JJ299="",AND(JJ299=JJ298,JJ299=JJ300)),NA(), JJ299)</f>
        <v>0</v>
      </c>
    </row>
    <row r="422" spans="5:270">
      <c r="E422">
        <f>IF(ISNA(F422),NA(),E300)</f>
        <v>0</v>
      </c>
      <c r="F422">
        <f>IF(OR(F300="",AND(F300=F299,F300=F301)),NA(), F300)</f>
        <v>0</v>
      </c>
      <c r="G422">
        <f>IF(ISNA(H422),NA(),G300)</f>
        <v>0</v>
      </c>
      <c r="H422">
        <f>IF(OR(H300="",AND(H300=H299,H300=H301)),NA(), H300)</f>
        <v>0</v>
      </c>
      <c r="I422">
        <f>IF(ISNA(J422),NA(),I300)</f>
        <v>0</v>
      </c>
      <c r="J422">
        <f>IF(OR(J300="",AND(J300=J299,J300=J301)),NA(), J300)</f>
        <v>0</v>
      </c>
      <c r="K422">
        <f>IF(ISNA(L422),NA(),K300)</f>
        <v>0</v>
      </c>
      <c r="L422">
        <f>IF(OR(L300="",AND(L300=L299,L300=L301)),NA(), L300)</f>
        <v>0</v>
      </c>
      <c r="M422">
        <f>IF(ISNA(N422),NA(),M300)</f>
        <v>0</v>
      </c>
      <c r="N422">
        <f>IF(OR(N300="",AND(N300=N299,N300=N301)),NA(), N300)</f>
        <v>0</v>
      </c>
      <c r="O422">
        <f>IF(ISNA(P422),NA(),O300)</f>
        <v>0</v>
      </c>
      <c r="P422">
        <f>IF(OR(P300="",AND(P300=P299,P300=P301)),NA(), P300)</f>
        <v>0</v>
      </c>
      <c r="Q422">
        <f>IF(ISNA(R422),NA(),Q300)</f>
        <v>0</v>
      </c>
      <c r="R422">
        <f>IF(OR(R300="",AND(R300=R299,R300=R301)),NA(), R300)</f>
        <v>0</v>
      </c>
      <c r="S422">
        <f>IF(ISNA(T422),NA(),S300)</f>
        <v>0</v>
      </c>
      <c r="T422">
        <f>IF(OR(T300="",AND(T300=T299,T300=T301)),NA(), T300)</f>
        <v>0</v>
      </c>
      <c r="U422">
        <f>IF(ISNA(V422),NA(),U300)</f>
        <v>0</v>
      </c>
      <c r="V422">
        <f>IF(OR(V300="",AND(V300=V299,V300=V301)),NA(), V300)</f>
        <v>0</v>
      </c>
      <c r="W422">
        <f>IF(ISNA(X422),NA(),W300)</f>
        <v>0</v>
      </c>
      <c r="X422">
        <f>IF(OR(X300="",AND(X300=X299,X300=X301)),NA(), X300)</f>
        <v>0</v>
      </c>
      <c r="Y422">
        <f>IF(ISNA(Z422),NA(),Y300)</f>
        <v>0</v>
      </c>
      <c r="Z422">
        <f>IF(OR(Z300="",AND(Z300=Z299,Z300=Z301)),NA(), Z300)</f>
        <v>0</v>
      </c>
      <c r="AA422">
        <f>IF(ISNA(AB422),NA(),AA300)</f>
        <v>0</v>
      </c>
      <c r="AB422">
        <f>IF(OR(AB300="",AND(AB300=AB299,AB300=AB301)),NA(), AB300)</f>
        <v>0</v>
      </c>
      <c r="AC422">
        <f>IF(ISNA(AD422),NA(),AC300)</f>
        <v>0</v>
      </c>
      <c r="AD422">
        <f>IF(OR(AD300="",AND(AD300=AD299,AD300=AD301)),NA(), AD300)</f>
        <v>0</v>
      </c>
      <c r="AE422">
        <f>IF(ISNA(AF422),NA(),AE300)</f>
        <v>0</v>
      </c>
      <c r="AF422">
        <f>IF(OR(AF300="",AND(AF300=AF299,AF300=AF301)),NA(), AF300)</f>
        <v>0</v>
      </c>
      <c r="AG422">
        <f>IF(ISNA(AH422),NA(),AG300)</f>
        <v>0</v>
      </c>
      <c r="AH422">
        <f>IF(OR(AH300="",AND(AH300=AH299,AH300=AH301)),NA(), AH300)</f>
        <v>0</v>
      </c>
      <c r="AI422">
        <f>IF(ISNA(AJ422),NA(),AI300)</f>
        <v>0</v>
      </c>
      <c r="AJ422">
        <f>IF(OR(AJ300="",AND(AJ300=AJ299,AJ300=AJ301)),NA(), AJ300)</f>
        <v>0</v>
      </c>
      <c r="AK422">
        <f>IF(ISNA(AL422),NA(),AK300)</f>
        <v>0</v>
      </c>
      <c r="AL422">
        <f>IF(OR(AL300="",AND(AL300=AL299,AL300=AL301)),NA(), AL300)</f>
        <v>0</v>
      </c>
      <c r="AM422">
        <f>IF(ISNA(AN422),NA(),AM300)</f>
        <v>0</v>
      </c>
      <c r="AN422">
        <f>IF(OR(AN300="",AND(AN300=AN299,AN300=AN301)),NA(), AN300)</f>
        <v>0</v>
      </c>
      <c r="AO422">
        <f>IF(ISNA(AP422),NA(),AO300)</f>
        <v>0</v>
      </c>
      <c r="AP422">
        <f>IF(OR(AP300="",AND(AP300=AP299,AP300=AP301)),NA(), AP300)</f>
        <v>0</v>
      </c>
      <c r="AQ422">
        <f>IF(ISNA(AR422),NA(),AQ300)</f>
        <v>0</v>
      </c>
      <c r="AR422">
        <f>IF(OR(AR300="",AND(AR300=AR299,AR300=AR301)),NA(), AR300)</f>
        <v>0</v>
      </c>
      <c r="AS422">
        <f>IF(ISNA(AT422),NA(),AS300)</f>
        <v>0</v>
      </c>
      <c r="AT422">
        <f>IF(OR(AT300="",AND(AT300=AT299,AT300=AT301)),NA(), AT300)</f>
        <v>0</v>
      </c>
      <c r="AU422">
        <f>IF(ISNA(AV422),NA(),AU300)</f>
        <v>0</v>
      </c>
      <c r="AV422">
        <f>IF(OR(AV300="",AND(AV300=AV299,AV300=AV301)),NA(), AV300)</f>
        <v>0</v>
      </c>
      <c r="AW422">
        <f>IF(ISNA(AX422),NA(),AW300)</f>
        <v>0</v>
      </c>
      <c r="AX422">
        <f>IF(OR(AX300="",AND(AX300=AX299,AX300=AX301)),NA(), AX300)</f>
        <v>0</v>
      </c>
      <c r="AY422">
        <f>IF(ISNA(AZ422),NA(),AY300)</f>
        <v>0</v>
      </c>
      <c r="AZ422">
        <f>IF(OR(AZ300="",AND(AZ300=AZ299,AZ300=AZ301)),NA(), AZ300)</f>
        <v>0</v>
      </c>
      <c r="BA422">
        <f>IF(ISNA(BB422),NA(),BA300)</f>
        <v>0</v>
      </c>
      <c r="BB422">
        <f>IF(OR(BB300="",AND(BB300=BB299,BB300=BB301)),NA(), BB300)</f>
        <v>0</v>
      </c>
      <c r="BC422">
        <f>IF(ISNA(BD422),NA(),BC300)</f>
        <v>0</v>
      </c>
      <c r="BD422">
        <f>IF(OR(BD300="",AND(BD300=BD299,BD300=BD301)),NA(), BD300)</f>
        <v>0</v>
      </c>
      <c r="BE422">
        <f>IF(ISNA(BF422),NA(),BE300)</f>
        <v>0</v>
      </c>
      <c r="BF422">
        <f>IF(OR(BF300="",AND(BF300=BF299,BF300=BF301)),NA(), BF300)</f>
        <v>0</v>
      </c>
      <c r="BG422">
        <f>IF(ISNA(BH422),NA(),BG300)</f>
        <v>0</v>
      </c>
      <c r="BH422">
        <f>IF(OR(BH300="",AND(BH300=BH299,BH300=BH301)),NA(), BH300)</f>
        <v>0</v>
      </c>
      <c r="BI422">
        <f>IF(ISNA(BJ422),NA(),BI300)</f>
        <v>0</v>
      </c>
      <c r="BJ422">
        <f>IF(OR(BJ300="",AND(BJ300=BJ299,BJ300=BJ301)),NA(), BJ300)</f>
        <v>0</v>
      </c>
      <c r="BK422">
        <f>IF(ISNA(BL422),NA(),BK300)</f>
        <v>0</v>
      </c>
      <c r="BL422">
        <f>IF(OR(BL300="",AND(BL300=BL299,BL300=BL301)),NA(), BL300)</f>
        <v>0</v>
      </c>
      <c r="BM422">
        <f>IF(ISNA(BN422),NA(),BM300)</f>
        <v>0</v>
      </c>
      <c r="BN422">
        <f>IF(OR(BN300="",AND(BN300=BN299,BN300=BN301)),NA(), BN300)</f>
        <v>0</v>
      </c>
      <c r="BO422">
        <f>IF(ISNA(BP422),NA(),BO300)</f>
        <v>0</v>
      </c>
      <c r="BP422">
        <f>IF(OR(BP300="",AND(BP300=BP299,BP300=BP301)),NA(), BP300)</f>
        <v>0</v>
      </c>
      <c r="BQ422">
        <f>IF(ISNA(BR422),NA(),BQ300)</f>
        <v>0</v>
      </c>
      <c r="BR422">
        <f>IF(OR(BR300="",AND(BR300=BR299,BR300=BR301)),NA(), BR300)</f>
        <v>0</v>
      </c>
      <c r="BS422">
        <f>IF(ISNA(BT422),NA(),BS300)</f>
        <v>0</v>
      </c>
      <c r="BT422">
        <f>IF(OR(BT300="",AND(BT300=BT299,BT300=BT301)),NA(), BT300)</f>
        <v>0</v>
      </c>
      <c r="BU422">
        <f>IF(ISNA(BV422),NA(),BU300)</f>
        <v>0</v>
      </c>
      <c r="BV422">
        <f>IF(OR(BV300="",AND(BV300=BV299,BV300=BV301)),NA(), BV300)</f>
        <v>0</v>
      </c>
      <c r="BW422">
        <f>IF(ISNA(BX422),NA(),BW300)</f>
        <v>0</v>
      </c>
      <c r="BX422">
        <f>IF(OR(BX300="",AND(BX300=BX299,BX300=BX301)),NA(), BX300)</f>
        <v>0</v>
      </c>
      <c r="BY422">
        <f>IF(ISNA(BZ422),NA(),BY300)</f>
        <v>0</v>
      </c>
      <c r="BZ422">
        <f>IF(OR(BZ300="",AND(BZ300=BZ299,BZ300=BZ301)),NA(), BZ300)</f>
        <v>0</v>
      </c>
      <c r="CA422">
        <f>IF(ISNA(CB422),NA(),CA300)</f>
        <v>0</v>
      </c>
      <c r="CB422">
        <f>IF(OR(CB300="",AND(CB300=CB299,CB300=CB301)),NA(), CB300)</f>
        <v>0</v>
      </c>
      <c r="CC422">
        <f>IF(ISNA(CD422),NA(),CC300)</f>
        <v>0</v>
      </c>
      <c r="CD422">
        <f>IF(OR(CD300="",AND(CD300=CD299,CD300=CD301)),NA(), CD300)</f>
        <v>0</v>
      </c>
      <c r="CE422">
        <f>IF(ISNA(CF422),NA(),CE300)</f>
        <v>0</v>
      </c>
      <c r="CF422">
        <f>IF(OR(CF300="",AND(CF300=CF299,CF300=CF301)),NA(), CF300)</f>
        <v>0</v>
      </c>
      <c r="CG422">
        <f>IF(ISNA(CH422),NA(),CG300)</f>
        <v>0</v>
      </c>
      <c r="CH422">
        <f>IF(OR(CH300="",AND(CH300=CH299,CH300=CH301)),NA(), CH300)</f>
        <v>0</v>
      </c>
      <c r="CI422">
        <f>IF(ISNA(CJ422),NA(),CI300)</f>
        <v>0</v>
      </c>
      <c r="CJ422">
        <f>IF(OR(CJ300="",AND(CJ300=CJ299,CJ300=CJ301)),NA(), CJ300)</f>
        <v>0</v>
      </c>
      <c r="CK422">
        <f>IF(ISNA(CL422),NA(),CK300)</f>
        <v>0</v>
      </c>
      <c r="CL422">
        <f>IF(OR(CL300="",AND(CL300=CL299,CL300=CL301)),NA(), CL300)</f>
        <v>0</v>
      </c>
      <c r="CM422">
        <f>IF(ISNA(CN422),NA(),CM300)</f>
        <v>0</v>
      </c>
      <c r="CN422">
        <f>IF(OR(CN300="",AND(CN300=CN299,CN300=CN301)),NA(), CN300)</f>
        <v>0</v>
      </c>
      <c r="CO422">
        <f>IF(ISNA(CP422),NA(),CO300)</f>
        <v>0</v>
      </c>
      <c r="CP422">
        <f>IF(OR(CP300="",AND(CP300=CP299,CP300=CP301)),NA(), CP300)</f>
        <v>0</v>
      </c>
      <c r="CQ422">
        <f>IF(ISNA(CR422),NA(),CQ300)</f>
        <v>0</v>
      </c>
      <c r="CR422">
        <f>IF(OR(CR300="",AND(CR300=CR299,CR300=CR301)),NA(), CR300)</f>
        <v>0</v>
      </c>
      <c r="CS422">
        <f>IF(ISNA(CT422),NA(),CS300)</f>
        <v>0</v>
      </c>
      <c r="CT422">
        <f>IF(OR(CT300="",AND(CT300=CT299,CT300=CT301)),NA(), CT300)</f>
        <v>0</v>
      </c>
      <c r="CU422">
        <f>IF(ISNA(CV422),NA(),CU300)</f>
        <v>0</v>
      </c>
      <c r="CV422">
        <f>IF(OR(CV300="",AND(CV300=CV299,CV300=CV301)),NA(), CV300)</f>
        <v>0</v>
      </c>
      <c r="CW422">
        <f>IF(ISNA(CX422),NA(),CW300)</f>
        <v>0</v>
      </c>
      <c r="CX422">
        <f>IF(OR(CX300="",AND(CX300=CX299,CX300=CX301)),NA(), CX300)</f>
        <v>0</v>
      </c>
      <c r="CY422">
        <f>IF(ISNA(CZ422),NA(),CY300)</f>
        <v>0</v>
      </c>
      <c r="CZ422">
        <f>IF(OR(CZ300="",AND(CZ300=CZ299,CZ300=CZ301)),NA(), CZ300)</f>
        <v>0</v>
      </c>
      <c r="DA422">
        <f>IF(ISNA(DB422),NA(),DA300)</f>
        <v>0</v>
      </c>
      <c r="DB422">
        <f>IF(OR(DB300="",AND(DB300=DB299,DB300=DB301)),NA(), DB300)</f>
        <v>0</v>
      </c>
      <c r="DC422">
        <f>IF(ISNA(DD422),NA(),DC300)</f>
        <v>0</v>
      </c>
      <c r="DD422">
        <f>IF(OR(DD300="",AND(DD300=DD299,DD300=DD301)),NA(), DD300)</f>
        <v>0</v>
      </c>
      <c r="DE422">
        <f>IF(ISNA(DF422),NA(),DE300)</f>
        <v>0</v>
      </c>
      <c r="DF422">
        <f>IF(OR(DF300="",AND(DF300=DF299,DF300=DF301)),NA(), DF300)</f>
        <v>0</v>
      </c>
      <c r="DG422">
        <f>IF(ISNA(DH422),NA(),DG300)</f>
        <v>0</v>
      </c>
      <c r="DH422">
        <f>IF(OR(DH300="",AND(DH300=DH299,DH300=DH301)),NA(), DH300)</f>
        <v>0</v>
      </c>
      <c r="DI422">
        <f>IF(ISNA(DJ422),NA(),DI300)</f>
        <v>0</v>
      </c>
      <c r="DJ422">
        <f>IF(OR(DJ300="",AND(DJ300=DJ299,DJ300=DJ301)),NA(), DJ300)</f>
        <v>0</v>
      </c>
      <c r="DK422">
        <f>IF(ISNA(DL422),NA(),DK300)</f>
        <v>0</v>
      </c>
      <c r="DL422">
        <f>IF(OR(DL300="",AND(DL300=DL299,DL300=DL301)),NA(), DL300)</f>
        <v>0</v>
      </c>
      <c r="DM422">
        <f>IF(ISNA(DN422),NA(),DM300)</f>
        <v>0</v>
      </c>
      <c r="DN422">
        <f>IF(OR(DN300="",AND(DN300=DN299,DN300=DN301)),NA(), DN300)</f>
        <v>0</v>
      </c>
      <c r="DO422">
        <f>IF(ISNA(DP422),NA(),DO300)</f>
        <v>0</v>
      </c>
      <c r="DP422">
        <f>IF(OR(DP300="",AND(DP300=DP299,DP300=DP301)),NA(), DP300)</f>
        <v>0</v>
      </c>
      <c r="DQ422">
        <f>IF(ISNA(DR422),NA(),DQ300)</f>
        <v>0</v>
      </c>
      <c r="DR422">
        <f>IF(OR(DR300="",AND(DR300=DR299,DR300=DR301)),NA(), DR300)</f>
        <v>0</v>
      </c>
      <c r="DS422">
        <f>IF(ISNA(DT422),NA(),DS300)</f>
        <v>0</v>
      </c>
      <c r="DT422">
        <f>IF(OR(DT300="",AND(DT300=DT299,DT300=DT301)),NA(), DT300)</f>
        <v>0</v>
      </c>
      <c r="DU422">
        <f>IF(ISNA(DV422),NA(),DU300)</f>
        <v>0</v>
      </c>
      <c r="DV422">
        <f>IF(OR(DV300="",AND(DV300=DV299,DV300=DV301)),NA(), DV300)</f>
        <v>0</v>
      </c>
      <c r="DW422">
        <f>IF(ISNA(DX422),NA(),DW300)</f>
        <v>0</v>
      </c>
      <c r="DX422">
        <f>IF(OR(DX300="",AND(DX300=DX299,DX300=DX301)),NA(), DX300)</f>
        <v>0</v>
      </c>
      <c r="DY422">
        <f>IF(ISNA(DZ422),NA(),DY300)</f>
        <v>0</v>
      </c>
      <c r="DZ422">
        <f>IF(OR(DZ300="",AND(DZ300=DZ299,DZ300=DZ301)),NA(), DZ300)</f>
        <v>0</v>
      </c>
      <c r="EA422">
        <f>IF(ISNA(EB422),NA(),EA300)</f>
        <v>0</v>
      </c>
      <c r="EB422">
        <f>IF(OR(EB300="",AND(EB300=EB299,EB300=EB301)),NA(), EB300)</f>
        <v>0</v>
      </c>
      <c r="EC422">
        <f>IF(ISNA(ED422),NA(),EC300)</f>
        <v>0</v>
      </c>
      <c r="ED422">
        <f>IF(OR(ED300="",AND(ED300=ED299,ED300=ED301)),NA(), ED300)</f>
        <v>0</v>
      </c>
      <c r="EE422">
        <f>IF(ISNA(EF422),NA(),EE300)</f>
        <v>0</v>
      </c>
      <c r="EF422">
        <f>IF(OR(EF300="",AND(EF300=EF299,EF300=EF301)),NA(), EF300)</f>
        <v>0</v>
      </c>
      <c r="EI422">
        <f>IF(ISNA(EJ422),NA(),EI300)</f>
        <v>0</v>
      </c>
      <c r="EJ422">
        <f>IF(OR(EJ300="",AND(EJ300=EJ299,EJ300=EJ301)),NA(), EJ300)</f>
        <v>0</v>
      </c>
      <c r="EK422">
        <f>IF(ISNA(EL422),NA(),EK300)</f>
        <v>0</v>
      </c>
      <c r="EL422">
        <f>IF(OR(EL300="",AND(EL300=EL299,EL300=EL301)),NA(), EL300)</f>
        <v>0</v>
      </c>
      <c r="EM422">
        <f>IF(ISNA(EN422),NA(),EM300)</f>
        <v>0</v>
      </c>
      <c r="EN422">
        <f>IF(OR(EN300="",AND(EN300=EN299,EN300=EN301)),NA(), EN300)</f>
        <v>0</v>
      </c>
      <c r="EO422">
        <f>IF(ISNA(EP422),NA(),EO300)</f>
        <v>0</v>
      </c>
      <c r="EP422">
        <f>IF(OR(EP300="",AND(EP300=EP299,EP300=EP301)),NA(), EP300)</f>
        <v>0</v>
      </c>
      <c r="EQ422">
        <f>IF(ISNA(ER422),NA(),EQ300)</f>
        <v>0</v>
      </c>
      <c r="ER422">
        <f>IF(OR(ER300="",AND(ER300=ER299,ER300=ER301)),NA(), ER300)</f>
        <v>0</v>
      </c>
      <c r="ES422">
        <f>IF(ISNA(ET422),NA(),ES300)</f>
        <v>0</v>
      </c>
      <c r="ET422">
        <f>IF(OR(ET300="",AND(ET300=ET299,ET300=ET301)),NA(), ET300)</f>
        <v>0</v>
      </c>
      <c r="EU422">
        <f>IF(ISNA(EV422),NA(),EU300)</f>
        <v>0</v>
      </c>
      <c r="EV422">
        <f>IF(OR(EV300="",AND(EV300=EV299,EV300=EV301)),NA(), EV300)</f>
        <v>0</v>
      </c>
      <c r="EW422">
        <f>IF(ISNA(EX422),NA(),EW300)</f>
        <v>0</v>
      </c>
      <c r="EX422">
        <f>IF(OR(EX300="",AND(EX300=EX299,EX300=EX301)),NA(), EX300)</f>
        <v>0</v>
      </c>
      <c r="EY422">
        <f>IF(ISNA(EZ422),NA(),EY300)</f>
        <v>0</v>
      </c>
      <c r="EZ422">
        <f>IF(OR(EZ300="",AND(EZ300=EZ299,EZ300=EZ301)),NA(), EZ300)</f>
        <v>0</v>
      </c>
      <c r="FA422">
        <f>IF(ISNA(FB422),NA(),FA300)</f>
        <v>0</v>
      </c>
      <c r="FB422">
        <f>IF(OR(FB300="",AND(FB300=FB299,FB300=FB301)),NA(), FB300)</f>
        <v>0</v>
      </c>
      <c r="FC422">
        <f>IF(ISNA(FD422),NA(),FC300)</f>
        <v>0</v>
      </c>
      <c r="FD422">
        <f>IF(OR(FD300="",AND(FD300=FD299,FD300=FD301)),NA(), FD300)</f>
        <v>0</v>
      </c>
      <c r="FE422">
        <f>IF(ISNA(FF422),NA(),FE300)</f>
        <v>0</v>
      </c>
      <c r="FF422">
        <f>IF(OR(FF300="",AND(FF300=FF299,FF300=FF301)),NA(), FF300)</f>
        <v>0</v>
      </c>
      <c r="FG422">
        <f>IF(ISNA(FH422),NA(),FG300)</f>
        <v>0</v>
      </c>
      <c r="FH422">
        <f>IF(OR(FH300="",AND(FH300=FH299,FH300=FH301)),NA(), FH300)</f>
        <v>0</v>
      </c>
      <c r="FI422">
        <f>IF(ISNA(FJ422),NA(),FI300)</f>
        <v>0</v>
      </c>
      <c r="FJ422">
        <f>IF(OR(FJ300="",AND(FJ300=FJ299,FJ300=FJ301)),NA(), FJ300)</f>
        <v>0</v>
      </c>
      <c r="FK422">
        <f>IF(ISNA(FL422),NA(),FK300)</f>
        <v>0</v>
      </c>
      <c r="FL422">
        <f>IF(OR(FL300="",AND(FL300=FL299,FL300=FL301)),NA(), FL300)</f>
        <v>0</v>
      </c>
      <c r="FM422">
        <f>IF(ISNA(FN422),NA(),FM300)</f>
        <v>0</v>
      </c>
      <c r="FN422">
        <f>IF(OR(FN300="",AND(FN300=FN299,FN300=FN301)),NA(), FN300)</f>
        <v>0</v>
      </c>
      <c r="FO422">
        <f>IF(ISNA(FP422),NA(),FO300)</f>
        <v>0</v>
      </c>
      <c r="FP422">
        <f>IF(OR(FP300="",AND(FP300=FP299,FP300=FP301)),NA(), FP300)</f>
        <v>0</v>
      </c>
      <c r="FQ422">
        <f>IF(ISNA(FR422),NA(),FQ300)</f>
        <v>0</v>
      </c>
      <c r="FR422">
        <f>IF(OR(FR300="",AND(FR300=FR299,FR300=FR301)),NA(), FR300)</f>
        <v>0</v>
      </c>
      <c r="FS422">
        <f>IF(ISNA(FT422),NA(),FS300)</f>
        <v>0</v>
      </c>
      <c r="FT422">
        <f>IF(OR(FT300="",AND(FT300=FT299,FT300=FT301)),NA(), FT300)</f>
        <v>0</v>
      </c>
      <c r="FU422">
        <f>IF(ISNA(FV422),NA(),FU300)</f>
        <v>0</v>
      </c>
      <c r="FV422">
        <f>IF(OR(FV300="",AND(FV300=FV299,FV300=FV301)),NA(), FV300)</f>
        <v>0</v>
      </c>
      <c r="FW422">
        <f>IF(ISNA(FX422),NA(),FW300)</f>
        <v>0</v>
      </c>
      <c r="FX422">
        <f>IF(OR(FX300="",AND(FX300=FX299,FX300=FX301)),NA(), FX300)</f>
        <v>0</v>
      </c>
      <c r="FY422">
        <f>IF(ISNA(FZ422),NA(),FY300)</f>
        <v>0</v>
      </c>
      <c r="FZ422">
        <f>IF(OR(FZ300="",AND(FZ300=FZ299,FZ300=FZ301)),NA(), FZ300)</f>
        <v>0</v>
      </c>
      <c r="GA422">
        <f>IF(ISNA(GB422),NA(),GA300)</f>
        <v>0</v>
      </c>
      <c r="GB422">
        <f>IF(OR(GB300="",AND(GB300=GB299,GB300=GB301)),NA(), GB300)</f>
        <v>0</v>
      </c>
      <c r="GC422">
        <f>IF(ISNA(GD422),NA(),GC300)</f>
        <v>0</v>
      </c>
      <c r="GD422">
        <f>IF(OR(GD300="",AND(GD300=GD299,GD300=GD301)),NA(), GD300)</f>
        <v>0</v>
      </c>
      <c r="GE422">
        <f>IF(ISNA(GF422),NA(),GE300)</f>
        <v>0</v>
      </c>
      <c r="GF422">
        <f>IF(OR(GF300="",AND(GF300=GF299,GF300=GF301)),NA(), GF300)</f>
        <v>0</v>
      </c>
      <c r="GG422">
        <f>IF(ISNA(GH422),NA(),GG300)</f>
        <v>0</v>
      </c>
      <c r="GH422">
        <f>IF(OR(GH300="",AND(GH300=GH299,GH300=GH301)),NA(), GH300)</f>
        <v>0</v>
      </c>
      <c r="GI422">
        <f>IF(ISNA(GJ422),NA(),GI300)</f>
        <v>0</v>
      </c>
      <c r="GJ422">
        <f>IF(OR(GJ300="",AND(GJ300=GJ299,GJ300=GJ301)),NA(), GJ300)</f>
        <v>0</v>
      </c>
      <c r="GK422">
        <f>IF(ISNA(GL422),NA(),GK300)</f>
        <v>0</v>
      </c>
      <c r="GL422">
        <f>IF(OR(GL300="",AND(GL300=GL299,GL300=GL301)),NA(), GL300)</f>
        <v>0</v>
      </c>
      <c r="GM422">
        <f>IF(ISNA(GN422),NA(),GM300)</f>
        <v>0</v>
      </c>
      <c r="GN422">
        <f>IF(OR(GN300="",AND(GN300=GN299,GN300=GN301)),NA(), GN300)</f>
        <v>0</v>
      </c>
      <c r="GO422">
        <f>IF(ISNA(GP422),NA(),GO300)</f>
        <v>0</v>
      </c>
      <c r="GP422">
        <f>IF(OR(GP300="",AND(GP300=GP299,GP300=GP301)),NA(), GP300)</f>
        <v>0</v>
      </c>
      <c r="GQ422">
        <f>IF(ISNA(GR422),NA(),GQ300)</f>
        <v>0</v>
      </c>
      <c r="GR422">
        <f>IF(OR(GR300="",AND(GR300=GR299,GR300=GR301)),NA(), GR300)</f>
        <v>0</v>
      </c>
      <c r="GS422">
        <f>IF(ISNA(GT422),NA(),GS300)</f>
        <v>0</v>
      </c>
      <c r="GT422">
        <f>IF(OR(GT300="",AND(GT300=GT299,GT300=GT301)),NA(), GT300)</f>
        <v>0</v>
      </c>
      <c r="GU422">
        <f>IF(ISNA(GV422),NA(),GU300)</f>
        <v>0</v>
      </c>
      <c r="GV422">
        <f>IF(OR(GV300="",AND(GV300=GV299,GV300=GV301)),NA(), GV300)</f>
        <v>0</v>
      </c>
      <c r="GW422">
        <f>IF(ISNA(GX422),NA(),GW300)</f>
        <v>0</v>
      </c>
      <c r="GX422">
        <f>IF(OR(GX300="",AND(GX300=GX299,GX300=GX301)),NA(), GX300)</f>
        <v>0</v>
      </c>
      <c r="GY422">
        <f>IF(ISNA(GZ422),NA(),GY300)</f>
        <v>0</v>
      </c>
      <c r="GZ422">
        <f>IF(OR(GZ300="",AND(GZ300=GZ299,GZ300=GZ301)),NA(), GZ300)</f>
        <v>0</v>
      </c>
      <c r="HA422">
        <f>IF(ISNA(HB422),NA(),HA300)</f>
        <v>0</v>
      </c>
      <c r="HB422">
        <f>IF(OR(HB300="",AND(HB300=HB299,HB300=HB301)),NA(), HB300)</f>
        <v>0</v>
      </c>
      <c r="HC422">
        <f>IF(ISNA(HD422),NA(),HC300)</f>
        <v>0</v>
      </c>
      <c r="HD422">
        <f>IF(OR(HD300="",AND(HD300=HD299,HD300=HD301)),NA(), HD300)</f>
        <v>0</v>
      </c>
      <c r="HE422">
        <f>IF(ISNA(HF422),NA(),HE300)</f>
        <v>0</v>
      </c>
      <c r="HF422">
        <f>IF(OR(HF300="",AND(HF300=HF299,HF300=HF301)),NA(), HF300)</f>
        <v>0</v>
      </c>
      <c r="HG422">
        <f>IF(ISNA(HH422),NA(),HG300)</f>
        <v>0</v>
      </c>
      <c r="HH422">
        <f>IF(OR(HH300="",AND(HH300=HH299,HH300=HH301)),NA(), HH300)</f>
        <v>0</v>
      </c>
      <c r="HI422">
        <f>IF(ISNA(HJ422),NA(),HI300)</f>
        <v>0</v>
      </c>
      <c r="HJ422">
        <f>IF(OR(HJ300="",AND(HJ300=HJ299,HJ300=HJ301)),NA(), HJ300)</f>
        <v>0</v>
      </c>
      <c r="HK422">
        <f>IF(ISNA(HL422),NA(),HK300)</f>
        <v>0</v>
      </c>
      <c r="HL422">
        <f>IF(OR(HL300="",AND(HL300=HL299,HL300=HL301)),NA(), HL300)</f>
        <v>0</v>
      </c>
      <c r="HM422">
        <f>IF(ISNA(HN422),NA(),HM300)</f>
        <v>0</v>
      </c>
      <c r="HN422">
        <f>IF(OR(HN300="",AND(HN300=HN299,HN300=HN301)),NA(), HN300)</f>
        <v>0</v>
      </c>
      <c r="HO422">
        <f>IF(ISNA(HP422),NA(),HO300)</f>
        <v>0</v>
      </c>
      <c r="HP422">
        <f>IF(OR(HP300="",AND(HP300=HP299,HP300=HP301)),NA(), HP300)</f>
        <v>0</v>
      </c>
      <c r="HQ422">
        <f>IF(ISNA(HR422),NA(),HQ300)</f>
        <v>0</v>
      </c>
      <c r="HR422">
        <f>IF(OR(HR300="",AND(HR300=HR299,HR300=HR301)),NA(), HR300)</f>
        <v>0</v>
      </c>
      <c r="HS422">
        <f>IF(ISNA(HT422),NA(),HS300)</f>
        <v>0</v>
      </c>
      <c r="HT422">
        <f>IF(OR(HT300="",AND(HT300=HT299,HT300=HT301)),NA(), HT300)</f>
        <v>0</v>
      </c>
      <c r="HU422">
        <f>IF(ISNA(HV422),NA(),HU300)</f>
        <v>0</v>
      </c>
      <c r="HV422">
        <f>IF(OR(HV300="",AND(HV300=HV299,HV300=HV301)),NA(), HV300)</f>
        <v>0</v>
      </c>
      <c r="HW422">
        <f>IF(ISNA(HX422),NA(),HW300)</f>
        <v>0</v>
      </c>
      <c r="HX422">
        <f>IF(OR(HX300="",AND(HX300=HX299,HX300=HX301)),NA(), HX300)</f>
        <v>0</v>
      </c>
      <c r="HY422">
        <f>IF(ISNA(HZ422),NA(),HY300)</f>
        <v>0</v>
      </c>
      <c r="HZ422">
        <f>IF(OR(HZ300="",AND(HZ300=HZ299,HZ300=HZ301)),NA(), HZ300)</f>
        <v>0</v>
      </c>
      <c r="IA422">
        <f>IF(ISNA(IB422),NA(),IA300)</f>
        <v>0</v>
      </c>
      <c r="IB422">
        <f>IF(OR(IB300="",AND(IB300=IB299,IB300=IB301)),NA(), IB300)</f>
        <v>0</v>
      </c>
      <c r="IC422">
        <f>IF(ISNA(ID422),NA(),IC300)</f>
        <v>0</v>
      </c>
      <c r="ID422">
        <f>IF(OR(ID300="",AND(ID300=ID299,ID300=ID301)),NA(), ID300)</f>
        <v>0</v>
      </c>
      <c r="IE422">
        <f>IF(ISNA(IF422),NA(),IE300)</f>
        <v>0</v>
      </c>
      <c r="IF422">
        <f>IF(OR(IF300="",AND(IF300=IF299,IF300=IF301)),NA(), IF300)</f>
        <v>0</v>
      </c>
      <c r="IG422">
        <f>IF(ISNA(IH422),NA(),IG300)</f>
        <v>0</v>
      </c>
      <c r="IH422">
        <f>IF(OR(IH300="",AND(IH300=IH299,IH300=IH301)),NA(), IH300)</f>
        <v>0</v>
      </c>
      <c r="II422">
        <f>IF(ISNA(IJ422),NA(),II300)</f>
        <v>0</v>
      </c>
      <c r="IJ422">
        <f>IF(OR(IJ300="",AND(IJ300=IJ299,IJ300=IJ301)),NA(), IJ300)</f>
        <v>0</v>
      </c>
      <c r="IK422">
        <f>IF(ISNA(IL422),NA(),IK300)</f>
        <v>0</v>
      </c>
      <c r="IL422">
        <f>IF(OR(IL300="",AND(IL300=IL299,IL300=IL301)),NA(), IL300)</f>
        <v>0</v>
      </c>
      <c r="IM422">
        <f>IF(ISNA(IN422),NA(),IM300)</f>
        <v>0</v>
      </c>
      <c r="IN422">
        <f>IF(OR(IN300="",AND(IN300=IN299,IN300=IN301)),NA(), IN300)</f>
        <v>0</v>
      </c>
      <c r="IO422">
        <f>IF(ISNA(IP422),NA(),IO300)</f>
        <v>0</v>
      </c>
      <c r="IP422">
        <f>IF(OR(IP300="",AND(IP300=IP299,IP300=IP301)),NA(), IP300)</f>
        <v>0</v>
      </c>
      <c r="IQ422">
        <f>IF(ISNA(IR422),NA(),IQ300)</f>
        <v>0</v>
      </c>
      <c r="IR422">
        <f>IF(OR(IR300="",AND(IR300=IR299,IR300=IR301)),NA(), IR300)</f>
        <v>0</v>
      </c>
      <c r="IS422">
        <f>IF(ISNA(IT422),NA(),IS300)</f>
        <v>0</v>
      </c>
      <c r="IT422">
        <f>IF(OR(IT300="",AND(IT300=IT299,IT300=IT301)),NA(), IT300)</f>
        <v>0</v>
      </c>
      <c r="IU422">
        <f>IF(ISNA(IV422),NA(),IU300)</f>
        <v>0</v>
      </c>
      <c r="IV422">
        <f>IF(OR(IV300="",AND(IV300=IV299,IV300=IV301)),NA(), IV300)</f>
        <v>0</v>
      </c>
      <c r="IW422">
        <f>IF(ISNA(IX422),NA(),IW300)</f>
        <v>0</v>
      </c>
      <c r="IX422">
        <f>IF(OR(IX300="",AND(IX300=IX299,IX300=IX301)),NA(), IX300)</f>
        <v>0</v>
      </c>
      <c r="IY422">
        <f>IF(ISNA(IZ422),NA(),IY300)</f>
        <v>0</v>
      </c>
      <c r="IZ422">
        <f>IF(OR(IZ300="",AND(IZ300=IZ299,IZ300=IZ301)),NA(), IZ300)</f>
        <v>0</v>
      </c>
      <c r="JA422">
        <f>IF(ISNA(JB422),NA(),JA300)</f>
        <v>0</v>
      </c>
      <c r="JB422">
        <f>IF(OR(JB300="",AND(JB300=JB299,JB300=JB301)),NA(), JB300)</f>
        <v>0</v>
      </c>
      <c r="JC422">
        <f>IF(ISNA(JD422),NA(),JC300)</f>
        <v>0</v>
      </c>
      <c r="JD422">
        <f>IF(OR(JD300="",AND(JD300=JD299,JD300=JD301)),NA(), JD300)</f>
        <v>0</v>
      </c>
      <c r="JE422">
        <f>IF(ISNA(JF422),NA(),JE300)</f>
        <v>0</v>
      </c>
      <c r="JF422">
        <f>IF(OR(JF300="",AND(JF300=JF299,JF300=JF301)),NA(), JF300)</f>
        <v>0</v>
      </c>
      <c r="JG422">
        <f>IF(ISNA(JH422),NA(),JG300)</f>
        <v>0</v>
      </c>
      <c r="JH422">
        <f>IF(OR(JH300="",AND(JH300=JH299,JH300=JH301)),NA(), JH300)</f>
        <v>0</v>
      </c>
      <c r="JI422">
        <f>IF(ISNA(JJ422),NA(),JI300)</f>
        <v>0</v>
      </c>
      <c r="JJ422">
        <f>IF(OR(JJ300="",AND(JJ300=JJ299,JJ300=JJ301)),NA(), JJ300)</f>
        <v>0</v>
      </c>
    </row>
    <row r="423" spans="5:270">
      <c r="E423">
        <f>IF(ISNA(F423),NA(),E301)</f>
        <v>0</v>
      </c>
      <c r="F423">
        <f>IF(OR(F301="",AND(F301=F300,F301=F302)),NA(), F301)</f>
        <v>0</v>
      </c>
      <c r="G423">
        <f>IF(ISNA(H423),NA(),G301)</f>
        <v>0</v>
      </c>
      <c r="H423">
        <f>IF(OR(H301="",AND(H301=H300,H301=H302)),NA(), H301)</f>
        <v>0</v>
      </c>
      <c r="I423">
        <f>IF(ISNA(J423),NA(),I301)</f>
        <v>0</v>
      </c>
      <c r="J423">
        <f>IF(OR(J301="",AND(J301=J300,J301=J302)),NA(), J301)</f>
        <v>0</v>
      </c>
      <c r="K423">
        <f>IF(ISNA(L423),NA(),K301)</f>
        <v>0</v>
      </c>
      <c r="L423">
        <f>IF(OR(L301="",AND(L301=L300,L301=L302)),NA(), L301)</f>
        <v>0</v>
      </c>
      <c r="M423">
        <f>IF(ISNA(N423),NA(),M301)</f>
        <v>0</v>
      </c>
      <c r="N423">
        <f>IF(OR(N301="",AND(N301=N300,N301=N302)),NA(), N301)</f>
        <v>0</v>
      </c>
      <c r="O423">
        <f>IF(ISNA(P423),NA(),O301)</f>
        <v>0</v>
      </c>
      <c r="P423">
        <f>IF(OR(P301="",AND(P301=P300,P301=P302)),NA(), P301)</f>
        <v>0</v>
      </c>
      <c r="Q423">
        <f>IF(ISNA(R423),NA(),Q301)</f>
        <v>0</v>
      </c>
      <c r="R423">
        <f>IF(OR(R301="",AND(R301=R300,R301=R302)),NA(), R301)</f>
        <v>0</v>
      </c>
      <c r="S423">
        <f>IF(ISNA(T423),NA(),S301)</f>
        <v>0</v>
      </c>
      <c r="T423">
        <f>IF(OR(T301="",AND(T301=T300,T301=T302)),NA(), T301)</f>
        <v>0</v>
      </c>
      <c r="U423">
        <f>IF(ISNA(V423),NA(),U301)</f>
        <v>0</v>
      </c>
      <c r="V423">
        <f>IF(OR(V301="",AND(V301=V300,V301=V302)),NA(), V301)</f>
        <v>0</v>
      </c>
      <c r="W423">
        <f>IF(ISNA(X423),NA(),W301)</f>
        <v>0</v>
      </c>
      <c r="X423">
        <f>IF(OR(X301="",AND(X301=X300,X301=X302)),NA(), X301)</f>
        <v>0</v>
      </c>
      <c r="Y423">
        <f>IF(ISNA(Z423),NA(),Y301)</f>
        <v>0</v>
      </c>
      <c r="Z423">
        <f>IF(OR(Z301="",AND(Z301=Z300,Z301=Z302)),NA(), Z301)</f>
        <v>0</v>
      </c>
      <c r="AA423">
        <f>IF(ISNA(AB423),NA(),AA301)</f>
        <v>0</v>
      </c>
      <c r="AB423">
        <f>IF(OR(AB301="",AND(AB301=AB300,AB301=AB302)),NA(), AB301)</f>
        <v>0</v>
      </c>
      <c r="AC423">
        <f>IF(ISNA(AD423),NA(),AC301)</f>
        <v>0</v>
      </c>
      <c r="AD423">
        <f>IF(OR(AD301="",AND(AD301=AD300,AD301=AD302)),NA(), AD301)</f>
        <v>0</v>
      </c>
      <c r="AE423">
        <f>IF(ISNA(AF423),NA(),AE301)</f>
        <v>0</v>
      </c>
      <c r="AF423">
        <f>IF(OR(AF301="",AND(AF301=AF300,AF301=AF302)),NA(), AF301)</f>
        <v>0</v>
      </c>
      <c r="AG423">
        <f>IF(ISNA(AH423),NA(),AG301)</f>
        <v>0</v>
      </c>
      <c r="AH423">
        <f>IF(OR(AH301="",AND(AH301=AH300,AH301=AH302)),NA(), AH301)</f>
        <v>0</v>
      </c>
      <c r="AI423">
        <f>IF(ISNA(AJ423),NA(),AI301)</f>
        <v>0</v>
      </c>
      <c r="AJ423">
        <f>IF(OR(AJ301="",AND(AJ301=AJ300,AJ301=AJ302)),NA(), AJ301)</f>
        <v>0</v>
      </c>
      <c r="AK423">
        <f>IF(ISNA(AL423),NA(),AK301)</f>
        <v>0</v>
      </c>
      <c r="AL423">
        <f>IF(OR(AL301="",AND(AL301=AL300,AL301=AL302)),NA(), AL301)</f>
        <v>0</v>
      </c>
      <c r="AM423">
        <f>IF(ISNA(AN423),NA(),AM301)</f>
        <v>0</v>
      </c>
      <c r="AN423">
        <f>IF(OR(AN301="",AND(AN301=AN300,AN301=AN302)),NA(), AN301)</f>
        <v>0</v>
      </c>
      <c r="AO423">
        <f>IF(ISNA(AP423),NA(),AO301)</f>
        <v>0</v>
      </c>
      <c r="AP423">
        <f>IF(OR(AP301="",AND(AP301=AP300,AP301=AP302)),NA(), AP301)</f>
        <v>0</v>
      </c>
      <c r="AQ423">
        <f>IF(ISNA(AR423),NA(),AQ301)</f>
        <v>0</v>
      </c>
      <c r="AR423">
        <f>IF(OR(AR301="",AND(AR301=AR300,AR301=AR302)),NA(), AR301)</f>
        <v>0</v>
      </c>
      <c r="AS423">
        <f>IF(ISNA(AT423),NA(),AS301)</f>
        <v>0</v>
      </c>
      <c r="AT423">
        <f>IF(OR(AT301="",AND(AT301=AT300,AT301=AT302)),NA(), AT301)</f>
        <v>0</v>
      </c>
      <c r="AU423">
        <f>IF(ISNA(AV423),NA(),AU301)</f>
        <v>0</v>
      </c>
      <c r="AV423">
        <f>IF(OR(AV301="",AND(AV301=AV300,AV301=AV302)),NA(), AV301)</f>
        <v>0</v>
      </c>
      <c r="AW423">
        <f>IF(ISNA(AX423),NA(),AW301)</f>
        <v>0</v>
      </c>
      <c r="AX423">
        <f>IF(OR(AX301="",AND(AX301=AX300,AX301=AX302)),NA(), AX301)</f>
        <v>0</v>
      </c>
      <c r="AY423">
        <f>IF(ISNA(AZ423),NA(),AY301)</f>
        <v>0</v>
      </c>
      <c r="AZ423">
        <f>IF(OR(AZ301="",AND(AZ301=AZ300,AZ301=AZ302)),NA(), AZ301)</f>
        <v>0</v>
      </c>
      <c r="BA423">
        <f>IF(ISNA(BB423),NA(),BA301)</f>
        <v>0</v>
      </c>
      <c r="BB423">
        <f>IF(OR(BB301="",AND(BB301=BB300,BB301=BB302)),NA(), BB301)</f>
        <v>0</v>
      </c>
      <c r="BC423">
        <f>IF(ISNA(BD423),NA(),BC301)</f>
        <v>0</v>
      </c>
      <c r="BD423">
        <f>IF(OR(BD301="",AND(BD301=BD300,BD301=BD302)),NA(), BD301)</f>
        <v>0</v>
      </c>
      <c r="BE423">
        <f>IF(ISNA(BF423),NA(),BE301)</f>
        <v>0</v>
      </c>
      <c r="BF423">
        <f>IF(OR(BF301="",AND(BF301=BF300,BF301=BF302)),NA(), BF301)</f>
        <v>0</v>
      </c>
      <c r="BG423">
        <f>IF(ISNA(BH423),NA(),BG301)</f>
        <v>0</v>
      </c>
      <c r="BH423">
        <f>IF(OR(BH301="",AND(BH301=BH300,BH301=BH302)),NA(), BH301)</f>
        <v>0</v>
      </c>
      <c r="BI423">
        <f>IF(ISNA(BJ423),NA(),BI301)</f>
        <v>0</v>
      </c>
      <c r="BJ423">
        <f>IF(OR(BJ301="",AND(BJ301=BJ300,BJ301=BJ302)),NA(), BJ301)</f>
        <v>0</v>
      </c>
      <c r="BK423">
        <f>IF(ISNA(BL423),NA(),BK301)</f>
        <v>0</v>
      </c>
      <c r="BL423">
        <f>IF(OR(BL301="",AND(BL301=BL300,BL301=BL302)),NA(), BL301)</f>
        <v>0</v>
      </c>
      <c r="BM423">
        <f>IF(ISNA(BN423),NA(),BM301)</f>
        <v>0</v>
      </c>
      <c r="BN423">
        <f>IF(OR(BN301="",AND(BN301=BN300,BN301=BN302)),NA(), BN301)</f>
        <v>0</v>
      </c>
      <c r="BO423">
        <f>IF(ISNA(BP423),NA(),BO301)</f>
        <v>0</v>
      </c>
      <c r="BP423">
        <f>IF(OR(BP301="",AND(BP301=BP300,BP301=BP302)),NA(), BP301)</f>
        <v>0</v>
      </c>
      <c r="BQ423">
        <f>IF(ISNA(BR423),NA(),BQ301)</f>
        <v>0</v>
      </c>
      <c r="BR423">
        <f>IF(OR(BR301="",AND(BR301=BR300,BR301=BR302)),NA(), BR301)</f>
        <v>0</v>
      </c>
      <c r="BS423">
        <f>IF(ISNA(BT423),NA(),BS301)</f>
        <v>0</v>
      </c>
      <c r="BT423">
        <f>IF(OR(BT301="",AND(BT301=BT300,BT301=BT302)),NA(), BT301)</f>
        <v>0</v>
      </c>
      <c r="BU423">
        <f>IF(ISNA(BV423),NA(),BU301)</f>
        <v>0</v>
      </c>
      <c r="BV423">
        <f>IF(OR(BV301="",AND(BV301=BV300,BV301=BV302)),NA(), BV301)</f>
        <v>0</v>
      </c>
      <c r="BW423">
        <f>IF(ISNA(BX423),NA(),BW301)</f>
        <v>0</v>
      </c>
      <c r="BX423">
        <f>IF(OR(BX301="",AND(BX301=BX300,BX301=BX302)),NA(), BX301)</f>
        <v>0</v>
      </c>
      <c r="BY423">
        <f>IF(ISNA(BZ423),NA(),BY301)</f>
        <v>0</v>
      </c>
      <c r="BZ423">
        <f>IF(OR(BZ301="",AND(BZ301=BZ300,BZ301=BZ302)),NA(), BZ301)</f>
        <v>0</v>
      </c>
      <c r="CA423">
        <f>IF(ISNA(CB423),NA(),CA301)</f>
        <v>0</v>
      </c>
      <c r="CB423">
        <f>IF(OR(CB301="",AND(CB301=CB300,CB301=CB302)),NA(), CB301)</f>
        <v>0</v>
      </c>
      <c r="CC423">
        <f>IF(ISNA(CD423),NA(),CC301)</f>
        <v>0</v>
      </c>
      <c r="CD423">
        <f>IF(OR(CD301="",AND(CD301=CD300,CD301=CD302)),NA(), CD301)</f>
        <v>0</v>
      </c>
      <c r="CE423">
        <f>IF(ISNA(CF423),NA(),CE301)</f>
        <v>0</v>
      </c>
      <c r="CF423">
        <f>IF(OR(CF301="",AND(CF301=CF300,CF301=CF302)),NA(), CF301)</f>
        <v>0</v>
      </c>
      <c r="CG423">
        <f>IF(ISNA(CH423),NA(),CG301)</f>
        <v>0</v>
      </c>
      <c r="CH423">
        <f>IF(OR(CH301="",AND(CH301=CH300,CH301=CH302)),NA(), CH301)</f>
        <v>0</v>
      </c>
      <c r="CI423">
        <f>IF(ISNA(CJ423),NA(),CI301)</f>
        <v>0</v>
      </c>
      <c r="CJ423">
        <f>IF(OR(CJ301="",AND(CJ301=CJ300,CJ301=CJ302)),NA(), CJ301)</f>
        <v>0</v>
      </c>
      <c r="CK423">
        <f>IF(ISNA(CL423),NA(),CK301)</f>
        <v>0</v>
      </c>
      <c r="CL423">
        <f>IF(OR(CL301="",AND(CL301=CL300,CL301=CL302)),NA(), CL301)</f>
        <v>0</v>
      </c>
      <c r="CM423">
        <f>IF(ISNA(CN423),NA(),CM301)</f>
        <v>0</v>
      </c>
      <c r="CN423">
        <f>IF(OR(CN301="",AND(CN301=CN300,CN301=CN302)),NA(), CN301)</f>
        <v>0</v>
      </c>
      <c r="CO423">
        <f>IF(ISNA(CP423),NA(),CO301)</f>
        <v>0</v>
      </c>
      <c r="CP423">
        <f>IF(OR(CP301="",AND(CP301=CP300,CP301=CP302)),NA(), CP301)</f>
        <v>0</v>
      </c>
      <c r="CQ423">
        <f>IF(ISNA(CR423),NA(),CQ301)</f>
        <v>0</v>
      </c>
      <c r="CR423">
        <f>IF(OR(CR301="",AND(CR301=CR300,CR301=CR302)),NA(), CR301)</f>
        <v>0</v>
      </c>
      <c r="CS423">
        <f>IF(ISNA(CT423),NA(),CS301)</f>
        <v>0</v>
      </c>
      <c r="CT423">
        <f>IF(OR(CT301="",AND(CT301=CT300,CT301=CT302)),NA(), CT301)</f>
        <v>0</v>
      </c>
      <c r="CU423">
        <f>IF(ISNA(CV423),NA(),CU301)</f>
        <v>0</v>
      </c>
      <c r="CV423">
        <f>IF(OR(CV301="",AND(CV301=CV300,CV301=CV302)),NA(), CV301)</f>
        <v>0</v>
      </c>
      <c r="CW423">
        <f>IF(ISNA(CX423),NA(),CW301)</f>
        <v>0</v>
      </c>
      <c r="CX423">
        <f>IF(OR(CX301="",AND(CX301=CX300,CX301=CX302)),NA(), CX301)</f>
        <v>0</v>
      </c>
      <c r="CY423">
        <f>IF(ISNA(CZ423),NA(),CY301)</f>
        <v>0</v>
      </c>
      <c r="CZ423">
        <f>IF(OR(CZ301="",AND(CZ301=CZ300,CZ301=CZ302)),NA(), CZ301)</f>
        <v>0</v>
      </c>
      <c r="DA423">
        <f>IF(ISNA(DB423),NA(),DA301)</f>
        <v>0</v>
      </c>
      <c r="DB423">
        <f>IF(OR(DB301="",AND(DB301=DB300,DB301=DB302)),NA(), DB301)</f>
        <v>0</v>
      </c>
      <c r="DC423">
        <f>IF(ISNA(DD423),NA(),DC301)</f>
        <v>0</v>
      </c>
      <c r="DD423">
        <f>IF(OR(DD301="",AND(DD301=DD300,DD301=DD302)),NA(), DD301)</f>
        <v>0</v>
      </c>
      <c r="DE423">
        <f>IF(ISNA(DF423),NA(),DE301)</f>
        <v>0</v>
      </c>
      <c r="DF423">
        <f>IF(OR(DF301="",AND(DF301=DF300,DF301=DF302)),NA(), DF301)</f>
        <v>0</v>
      </c>
      <c r="DG423">
        <f>IF(ISNA(DH423),NA(),DG301)</f>
        <v>0</v>
      </c>
      <c r="DH423">
        <f>IF(OR(DH301="",AND(DH301=DH300,DH301=DH302)),NA(), DH301)</f>
        <v>0</v>
      </c>
      <c r="DI423">
        <f>IF(ISNA(DJ423),NA(),DI301)</f>
        <v>0</v>
      </c>
      <c r="DJ423">
        <f>IF(OR(DJ301="",AND(DJ301=DJ300,DJ301=DJ302)),NA(), DJ301)</f>
        <v>0</v>
      </c>
      <c r="DK423">
        <f>IF(ISNA(DL423),NA(),DK301)</f>
        <v>0</v>
      </c>
      <c r="DL423">
        <f>IF(OR(DL301="",AND(DL301=DL300,DL301=DL302)),NA(), DL301)</f>
        <v>0</v>
      </c>
      <c r="DM423">
        <f>IF(ISNA(DN423),NA(),DM301)</f>
        <v>0</v>
      </c>
      <c r="DN423">
        <f>IF(OR(DN301="",AND(DN301=DN300,DN301=DN302)),NA(), DN301)</f>
        <v>0</v>
      </c>
      <c r="DO423">
        <f>IF(ISNA(DP423),NA(),DO301)</f>
        <v>0</v>
      </c>
      <c r="DP423">
        <f>IF(OR(DP301="",AND(DP301=DP300,DP301=DP302)),NA(), DP301)</f>
        <v>0</v>
      </c>
      <c r="DQ423">
        <f>IF(ISNA(DR423),NA(),DQ301)</f>
        <v>0</v>
      </c>
      <c r="DR423">
        <f>IF(OR(DR301="",AND(DR301=DR300,DR301=DR302)),NA(), DR301)</f>
        <v>0</v>
      </c>
      <c r="DS423">
        <f>IF(ISNA(DT423),NA(),DS301)</f>
        <v>0</v>
      </c>
      <c r="DT423">
        <f>IF(OR(DT301="",AND(DT301=DT300,DT301=DT302)),NA(), DT301)</f>
        <v>0</v>
      </c>
      <c r="DU423">
        <f>IF(ISNA(DV423),NA(),DU301)</f>
        <v>0</v>
      </c>
      <c r="DV423">
        <f>IF(OR(DV301="",AND(DV301=DV300,DV301=DV302)),NA(), DV301)</f>
        <v>0</v>
      </c>
      <c r="DW423">
        <f>IF(ISNA(DX423),NA(),DW301)</f>
        <v>0</v>
      </c>
      <c r="DX423">
        <f>IF(OR(DX301="",AND(DX301=DX300,DX301=DX302)),NA(), DX301)</f>
        <v>0</v>
      </c>
      <c r="DY423">
        <f>IF(ISNA(DZ423),NA(),DY301)</f>
        <v>0</v>
      </c>
      <c r="DZ423">
        <f>IF(OR(DZ301="",AND(DZ301=DZ300,DZ301=DZ302)),NA(), DZ301)</f>
        <v>0</v>
      </c>
      <c r="EA423">
        <f>IF(ISNA(EB423),NA(),EA301)</f>
        <v>0</v>
      </c>
      <c r="EB423">
        <f>IF(OR(EB301="",AND(EB301=EB300,EB301=EB302)),NA(), EB301)</f>
        <v>0</v>
      </c>
      <c r="EC423">
        <f>IF(ISNA(ED423),NA(),EC301)</f>
        <v>0</v>
      </c>
      <c r="ED423">
        <f>IF(OR(ED301="",AND(ED301=ED300,ED301=ED302)),NA(), ED301)</f>
        <v>0</v>
      </c>
      <c r="EE423">
        <f>IF(ISNA(EF423),NA(),EE301)</f>
        <v>0</v>
      </c>
      <c r="EF423">
        <f>IF(OR(EF301="",AND(EF301=EF300,EF301=EF302)),NA(), EF301)</f>
        <v>0</v>
      </c>
      <c r="EI423">
        <f>IF(ISNA(EJ423),NA(),EI301)</f>
        <v>0</v>
      </c>
      <c r="EJ423">
        <f>IF(OR(EJ301="",AND(EJ301=EJ300,EJ301=EJ302)),NA(), EJ301)</f>
        <v>0</v>
      </c>
      <c r="EK423">
        <f>IF(ISNA(EL423),NA(),EK301)</f>
        <v>0</v>
      </c>
      <c r="EL423">
        <f>IF(OR(EL301="",AND(EL301=EL300,EL301=EL302)),NA(), EL301)</f>
        <v>0</v>
      </c>
      <c r="EM423">
        <f>IF(ISNA(EN423),NA(),EM301)</f>
        <v>0</v>
      </c>
      <c r="EN423">
        <f>IF(OR(EN301="",AND(EN301=EN300,EN301=EN302)),NA(), EN301)</f>
        <v>0</v>
      </c>
      <c r="EO423">
        <f>IF(ISNA(EP423),NA(),EO301)</f>
        <v>0</v>
      </c>
      <c r="EP423">
        <f>IF(OR(EP301="",AND(EP301=EP300,EP301=EP302)),NA(), EP301)</f>
        <v>0</v>
      </c>
      <c r="EQ423">
        <f>IF(ISNA(ER423),NA(),EQ301)</f>
        <v>0</v>
      </c>
      <c r="ER423">
        <f>IF(OR(ER301="",AND(ER301=ER300,ER301=ER302)),NA(), ER301)</f>
        <v>0</v>
      </c>
      <c r="ES423">
        <f>IF(ISNA(ET423),NA(),ES301)</f>
        <v>0</v>
      </c>
      <c r="ET423">
        <f>IF(OR(ET301="",AND(ET301=ET300,ET301=ET302)),NA(), ET301)</f>
        <v>0</v>
      </c>
      <c r="EU423">
        <f>IF(ISNA(EV423),NA(),EU301)</f>
        <v>0</v>
      </c>
      <c r="EV423">
        <f>IF(OR(EV301="",AND(EV301=EV300,EV301=EV302)),NA(), EV301)</f>
        <v>0</v>
      </c>
      <c r="EW423">
        <f>IF(ISNA(EX423),NA(),EW301)</f>
        <v>0</v>
      </c>
      <c r="EX423">
        <f>IF(OR(EX301="",AND(EX301=EX300,EX301=EX302)),NA(), EX301)</f>
        <v>0</v>
      </c>
      <c r="EY423">
        <f>IF(ISNA(EZ423),NA(),EY301)</f>
        <v>0</v>
      </c>
      <c r="EZ423">
        <f>IF(OR(EZ301="",AND(EZ301=EZ300,EZ301=EZ302)),NA(), EZ301)</f>
        <v>0</v>
      </c>
      <c r="FA423">
        <f>IF(ISNA(FB423),NA(),FA301)</f>
        <v>0</v>
      </c>
      <c r="FB423">
        <f>IF(OR(FB301="",AND(FB301=FB300,FB301=FB302)),NA(), FB301)</f>
        <v>0</v>
      </c>
      <c r="FC423">
        <f>IF(ISNA(FD423),NA(),FC301)</f>
        <v>0</v>
      </c>
      <c r="FD423">
        <f>IF(OR(FD301="",AND(FD301=FD300,FD301=FD302)),NA(), FD301)</f>
        <v>0</v>
      </c>
      <c r="FE423">
        <f>IF(ISNA(FF423),NA(),FE301)</f>
        <v>0</v>
      </c>
      <c r="FF423">
        <f>IF(OR(FF301="",AND(FF301=FF300,FF301=FF302)),NA(), FF301)</f>
        <v>0</v>
      </c>
      <c r="FG423">
        <f>IF(ISNA(FH423),NA(),FG301)</f>
        <v>0</v>
      </c>
      <c r="FH423">
        <f>IF(OR(FH301="",AND(FH301=FH300,FH301=FH302)),NA(), FH301)</f>
        <v>0</v>
      </c>
      <c r="FI423">
        <f>IF(ISNA(FJ423),NA(),FI301)</f>
        <v>0</v>
      </c>
      <c r="FJ423">
        <f>IF(OR(FJ301="",AND(FJ301=FJ300,FJ301=FJ302)),NA(), FJ301)</f>
        <v>0</v>
      </c>
      <c r="FK423">
        <f>IF(ISNA(FL423),NA(),FK301)</f>
        <v>0</v>
      </c>
      <c r="FL423">
        <f>IF(OR(FL301="",AND(FL301=FL300,FL301=FL302)),NA(), FL301)</f>
        <v>0</v>
      </c>
      <c r="FM423">
        <f>IF(ISNA(FN423),NA(),FM301)</f>
        <v>0</v>
      </c>
      <c r="FN423">
        <f>IF(OR(FN301="",AND(FN301=FN300,FN301=FN302)),NA(), FN301)</f>
        <v>0</v>
      </c>
      <c r="FO423">
        <f>IF(ISNA(FP423),NA(),FO301)</f>
        <v>0</v>
      </c>
      <c r="FP423">
        <f>IF(OR(FP301="",AND(FP301=FP300,FP301=FP302)),NA(), FP301)</f>
        <v>0</v>
      </c>
      <c r="FQ423">
        <f>IF(ISNA(FR423),NA(),FQ301)</f>
        <v>0</v>
      </c>
      <c r="FR423">
        <f>IF(OR(FR301="",AND(FR301=FR300,FR301=FR302)),NA(), FR301)</f>
        <v>0</v>
      </c>
      <c r="FS423">
        <f>IF(ISNA(FT423),NA(),FS301)</f>
        <v>0</v>
      </c>
      <c r="FT423">
        <f>IF(OR(FT301="",AND(FT301=FT300,FT301=FT302)),NA(), FT301)</f>
        <v>0</v>
      </c>
      <c r="FU423">
        <f>IF(ISNA(FV423),NA(),FU301)</f>
        <v>0</v>
      </c>
      <c r="FV423">
        <f>IF(OR(FV301="",AND(FV301=FV300,FV301=FV302)),NA(), FV301)</f>
        <v>0</v>
      </c>
      <c r="FW423">
        <f>IF(ISNA(FX423),NA(),FW301)</f>
        <v>0</v>
      </c>
      <c r="FX423">
        <f>IF(OR(FX301="",AND(FX301=FX300,FX301=FX302)),NA(), FX301)</f>
        <v>0</v>
      </c>
      <c r="FY423">
        <f>IF(ISNA(FZ423),NA(),FY301)</f>
        <v>0</v>
      </c>
      <c r="FZ423">
        <f>IF(OR(FZ301="",AND(FZ301=FZ300,FZ301=FZ302)),NA(), FZ301)</f>
        <v>0</v>
      </c>
      <c r="GA423">
        <f>IF(ISNA(GB423),NA(),GA301)</f>
        <v>0</v>
      </c>
      <c r="GB423">
        <f>IF(OR(GB301="",AND(GB301=GB300,GB301=GB302)),NA(), GB301)</f>
        <v>0</v>
      </c>
      <c r="GC423">
        <f>IF(ISNA(GD423),NA(),GC301)</f>
        <v>0</v>
      </c>
      <c r="GD423">
        <f>IF(OR(GD301="",AND(GD301=GD300,GD301=GD302)),NA(), GD301)</f>
        <v>0</v>
      </c>
      <c r="GE423">
        <f>IF(ISNA(GF423),NA(),GE301)</f>
        <v>0</v>
      </c>
      <c r="GF423">
        <f>IF(OR(GF301="",AND(GF301=GF300,GF301=GF302)),NA(), GF301)</f>
        <v>0</v>
      </c>
      <c r="GG423">
        <f>IF(ISNA(GH423),NA(),GG301)</f>
        <v>0</v>
      </c>
      <c r="GH423">
        <f>IF(OR(GH301="",AND(GH301=GH300,GH301=GH302)),NA(), GH301)</f>
        <v>0</v>
      </c>
      <c r="GI423">
        <f>IF(ISNA(GJ423),NA(),GI301)</f>
        <v>0</v>
      </c>
      <c r="GJ423">
        <f>IF(OR(GJ301="",AND(GJ301=GJ300,GJ301=GJ302)),NA(), GJ301)</f>
        <v>0</v>
      </c>
      <c r="GK423">
        <f>IF(ISNA(GL423),NA(),GK301)</f>
        <v>0</v>
      </c>
      <c r="GL423">
        <f>IF(OR(GL301="",AND(GL301=GL300,GL301=GL302)),NA(), GL301)</f>
        <v>0</v>
      </c>
      <c r="GM423">
        <f>IF(ISNA(GN423),NA(),GM301)</f>
        <v>0</v>
      </c>
      <c r="GN423">
        <f>IF(OR(GN301="",AND(GN301=GN300,GN301=GN302)),NA(), GN301)</f>
        <v>0</v>
      </c>
      <c r="GO423">
        <f>IF(ISNA(GP423),NA(),GO301)</f>
        <v>0</v>
      </c>
      <c r="GP423">
        <f>IF(OR(GP301="",AND(GP301=GP300,GP301=GP302)),NA(), GP301)</f>
        <v>0</v>
      </c>
      <c r="GQ423">
        <f>IF(ISNA(GR423),NA(),GQ301)</f>
        <v>0</v>
      </c>
      <c r="GR423">
        <f>IF(OR(GR301="",AND(GR301=GR300,GR301=GR302)),NA(), GR301)</f>
        <v>0</v>
      </c>
      <c r="GS423">
        <f>IF(ISNA(GT423),NA(),GS301)</f>
        <v>0</v>
      </c>
      <c r="GT423">
        <f>IF(OR(GT301="",AND(GT301=GT300,GT301=GT302)),NA(), GT301)</f>
        <v>0</v>
      </c>
      <c r="GU423">
        <f>IF(ISNA(GV423),NA(),GU301)</f>
        <v>0</v>
      </c>
      <c r="GV423">
        <f>IF(OR(GV301="",AND(GV301=GV300,GV301=GV302)),NA(), GV301)</f>
        <v>0</v>
      </c>
      <c r="GW423">
        <f>IF(ISNA(GX423),NA(),GW301)</f>
        <v>0</v>
      </c>
      <c r="GX423">
        <f>IF(OR(GX301="",AND(GX301=GX300,GX301=GX302)),NA(), GX301)</f>
        <v>0</v>
      </c>
      <c r="GY423">
        <f>IF(ISNA(GZ423),NA(),GY301)</f>
        <v>0</v>
      </c>
      <c r="GZ423">
        <f>IF(OR(GZ301="",AND(GZ301=GZ300,GZ301=GZ302)),NA(), GZ301)</f>
        <v>0</v>
      </c>
      <c r="HA423">
        <f>IF(ISNA(HB423),NA(),HA301)</f>
        <v>0</v>
      </c>
      <c r="HB423">
        <f>IF(OR(HB301="",AND(HB301=HB300,HB301=HB302)),NA(), HB301)</f>
        <v>0</v>
      </c>
      <c r="HC423">
        <f>IF(ISNA(HD423),NA(),HC301)</f>
        <v>0</v>
      </c>
      <c r="HD423">
        <f>IF(OR(HD301="",AND(HD301=HD300,HD301=HD302)),NA(), HD301)</f>
        <v>0</v>
      </c>
      <c r="HE423">
        <f>IF(ISNA(HF423),NA(),HE301)</f>
        <v>0</v>
      </c>
      <c r="HF423">
        <f>IF(OR(HF301="",AND(HF301=HF300,HF301=HF302)),NA(), HF301)</f>
        <v>0</v>
      </c>
      <c r="HG423">
        <f>IF(ISNA(HH423),NA(),HG301)</f>
        <v>0</v>
      </c>
      <c r="HH423">
        <f>IF(OR(HH301="",AND(HH301=HH300,HH301=HH302)),NA(), HH301)</f>
        <v>0</v>
      </c>
      <c r="HI423">
        <f>IF(ISNA(HJ423),NA(),HI301)</f>
        <v>0</v>
      </c>
      <c r="HJ423">
        <f>IF(OR(HJ301="",AND(HJ301=HJ300,HJ301=HJ302)),NA(), HJ301)</f>
        <v>0</v>
      </c>
      <c r="HK423">
        <f>IF(ISNA(HL423),NA(),HK301)</f>
        <v>0</v>
      </c>
      <c r="HL423">
        <f>IF(OR(HL301="",AND(HL301=HL300,HL301=HL302)),NA(), HL301)</f>
        <v>0</v>
      </c>
      <c r="HM423">
        <f>IF(ISNA(HN423),NA(),HM301)</f>
        <v>0</v>
      </c>
      <c r="HN423">
        <f>IF(OR(HN301="",AND(HN301=HN300,HN301=HN302)),NA(), HN301)</f>
        <v>0</v>
      </c>
      <c r="HO423">
        <f>IF(ISNA(HP423),NA(),HO301)</f>
        <v>0</v>
      </c>
      <c r="HP423">
        <f>IF(OR(HP301="",AND(HP301=HP300,HP301=HP302)),NA(), HP301)</f>
        <v>0</v>
      </c>
      <c r="HQ423">
        <f>IF(ISNA(HR423),NA(),HQ301)</f>
        <v>0</v>
      </c>
      <c r="HR423">
        <f>IF(OR(HR301="",AND(HR301=HR300,HR301=HR302)),NA(), HR301)</f>
        <v>0</v>
      </c>
      <c r="HS423">
        <f>IF(ISNA(HT423),NA(),HS301)</f>
        <v>0</v>
      </c>
      <c r="HT423">
        <f>IF(OR(HT301="",AND(HT301=HT300,HT301=HT302)),NA(), HT301)</f>
        <v>0</v>
      </c>
      <c r="HU423">
        <f>IF(ISNA(HV423),NA(),HU301)</f>
        <v>0</v>
      </c>
      <c r="HV423">
        <f>IF(OR(HV301="",AND(HV301=HV300,HV301=HV302)),NA(), HV301)</f>
        <v>0</v>
      </c>
      <c r="HW423">
        <f>IF(ISNA(HX423),NA(),HW301)</f>
        <v>0</v>
      </c>
      <c r="HX423">
        <f>IF(OR(HX301="",AND(HX301=HX300,HX301=HX302)),NA(), HX301)</f>
        <v>0</v>
      </c>
      <c r="HY423">
        <f>IF(ISNA(HZ423),NA(),HY301)</f>
        <v>0</v>
      </c>
      <c r="HZ423">
        <f>IF(OR(HZ301="",AND(HZ301=HZ300,HZ301=HZ302)),NA(), HZ301)</f>
        <v>0</v>
      </c>
      <c r="IA423">
        <f>IF(ISNA(IB423),NA(),IA301)</f>
        <v>0</v>
      </c>
      <c r="IB423">
        <f>IF(OR(IB301="",AND(IB301=IB300,IB301=IB302)),NA(), IB301)</f>
        <v>0</v>
      </c>
      <c r="IC423">
        <f>IF(ISNA(ID423),NA(),IC301)</f>
        <v>0</v>
      </c>
      <c r="ID423">
        <f>IF(OR(ID301="",AND(ID301=ID300,ID301=ID302)),NA(), ID301)</f>
        <v>0</v>
      </c>
      <c r="IE423">
        <f>IF(ISNA(IF423),NA(),IE301)</f>
        <v>0</v>
      </c>
      <c r="IF423">
        <f>IF(OR(IF301="",AND(IF301=IF300,IF301=IF302)),NA(), IF301)</f>
        <v>0</v>
      </c>
      <c r="IG423">
        <f>IF(ISNA(IH423),NA(),IG301)</f>
        <v>0</v>
      </c>
      <c r="IH423">
        <f>IF(OR(IH301="",AND(IH301=IH300,IH301=IH302)),NA(), IH301)</f>
        <v>0</v>
      </c>
      <c r="II423">
        <f>IF(ISNA(IJ423),NA(),II301)</f>
        <v>0</v>
      </c>
      <c r="IJ423">
        <f>IF(OR(IJ301="",AND(IJ301=IJ300,IJ301=IJ302)),NA(), IJ301)</f>
        <v>0</v>
      </c>
      <c r="IK423">
        <f>IF(ISNA(IL423),NA(),IK301)</f>
        <v>0</v>
      </c>
      <c r="IL423">
        <f>IF(OR(IL301="",AND(IL301=IL300,IL301=IL302)),NA(), IL301)</f>
        <v>0</v>
      </c>
      <c r="IM423">
        <f>IF(ISNA(IN423),NA(),IM301)</f>
        <v>0</v>
      </c>
      <c r="IN423">
        <f>IF(OR(IN301="",AND(IN301=IN300,IN301=IN302)),NA(), IN301)</f>
        <v>0</v>
      </c>
      <c r="IO423">
        <f>IF(ISNA(IP423),NA(),IO301)</f>
        <v>0</v>
      </c>
      <c r="IP423">
        <f>IF(OR(IP301="",AND(IP301=IP300,IP301=IP302)),NA(), IP301)</f>
        <v>0</v>
      </c>
      <c r="IQ423">
        <f>IF(ISNA(IR423),NA(),IQ301)</f>
        <v>0</v>
      </c>
      <c r="IR423">
        <f>IF(OR(IR301="",AND(IR301=IR300,IR301=IR302)),NA(), IR301)</f>
        <v>0</v>
      </c>
      <c r="IS423">
        <f>IF(ISNA(IT423),NA(),IS301)</f>
        <v>0</v>
      </c>
      <c r="IT423">
        <f>IF(OR(IT301="",AND(IT301=IT300,IT301=IT302)),NA(), IT301)</f>
        <v>0</v>
      </c>
      <c r="IU423">
        <f>IF(ISNA(IV423),NA(),IU301)</f>
        <v>0</v>
      </c>
      <c r="IV423">
        <f>IF(OR(IV301="",AND(IV301=IV300,IV301=IV302)),NA(), IV301)</f>
        <v>0</v>
      </c>
      <c r="IW423">
        <f>IF(ISNA(IX423),NA(),IW301)</f>
        <v>0</v>
      </c>
      <c r="IX423">
        <f>IF(OR(IX301="",AND(IX301=IX300,IX301=IX302)),NA(), IX301)</f>
        <v>0</v>
      </c>
      <c r="IY423">
        <f>IF(ISNA(IZ423),NA(),IY301)</f>
        <v>0</v>
      </c>
      <c r="IZ423">
        <f>IF(OR(IZ301="",AND(IZ301=IZ300,IZ301=IZ302)),NA(), IZ301)</f>
        <v>0</v>
      </c>
      <c r="JA423">
        <f>IF(ISNA(JB423),NA(),JA301)</f>
        <v>0</v>
      </c>
      <c r="JB423">
        <f>IF(OR(JB301="",AND(JB301=JB300,JB301=JB302)),NA(), JB301)</f>
        <v>0</v>
      </c>
      <c r="JC423">
        <f>IF(ISNA(JD423),NA(),JC301)</f>
        <v>0</v>
      </c>
      <c r="JD423">
        <f>IF(OR(JD301="",AND(JD301=JD300,JD301=JD302)),NA(), JD301)</f>
        <v>0</v>
      </c>
      <c r="JE423">
        <f>IF(ISNA(JF423),NA(),JE301)</f>
        <v>0</v>
      </c>
      <c r="JF423">
        <f>IF(OR(JF301="",AND(JF301=JF300,JF301=JF302)),NA(), JF301)</f>
        <v>0</v>
      </c>
      <c r="JG423">
        <f>IF(ISNA(JH423),NA(),JG301)</f>
        <v>0</v>
      </c>
      <c r="JH423">
        <f>IF(OR(JH301="",AND(JH301=JH300,JH301=JH302)),NA(), JH301)</f>
        <v>0</v>
      </c>
      <c r="JI423">
        <f>IF(ISNA(JJ423),NA(),JI301)</f>
        <v>0</v>
      </c>
      <c r="JJ423">
        <f>IF(OR(JJ301="",AND(JJ301=JJ300,JJ301=JJ302)),NA(), JJ301)</f>
        <v>0</v>
      </c>
    </row>
    <row r="424" spans="5:270">
      <c r="E424">
        <f>IF(ISNA(F424),NA(),E302)</f>
        <v>0</v>
      </c>
      <c r="F424">
        <f>IF(OR(F302="",AND(F302=F301,F302=F303)),NA(), F302)</f>
        <v>0</v>
      </c>
      <c r="G424">
        <f>IF(ISNA(H424),NA(),G302)</f>
        <v>0</v>
      </c>
      <c r="H424">
        <f>IF(OR(H302="",AND(H302=H301,H302=H303)),NA(), H302)</f>
        <v>0</v>
      </c>
      <c r="I424">
        <f>IF(ISNA(J424),NA(),I302)</f>
        <v>0</v>
      </c>
      <c r="J424">
        <f>IF(OR(J302="",AND(J302=J301,J302=J303)),NA(), J302)</f>
        <v>0</v>
      </c>
      <c r="K424">
        <f>IF(ISNA(L424),NA(),K302)</f>
        <v>0</v>
      </c>
      <c r="L424">
        <f>IF(OR(L302="",AND(L302=L301,L302=L303)),NA(), L302)</f>
        <v>0</v>
      </c>
      <c r="M424">
        <f>IF(ISNA(N424),NA(),M302)</f>
        <v>0</v>
      </c>
      <c r="N424">
        <f>IF(OR(N302="",AND(N302=N301,N302=N303)),NA(), N302)</f>
        <v>0</v>
      </c>
      <c r="O424">
        <f>IF(ISNA(P424),NA(),O302)</f>
        <v>0</v>
      </c>
      <c r="P424">
        <f>IF(OR(P302="",AND(P302=P301,P302=P303)),NA(), P302)</f>
        <v>0</v>
      </c>
      <c r="Q424">
        <f>IF(ISNA(R424),NA(),Q302)</f>
        <v>0</v>
      </c>
      <c r="R424">
        <f>IF(OR(R302="",AND(R302=R301,R302=R303)),NA(), R302)</f>
        <v>0</v>
      </c>
      <c r="S424">
        <f>IF(ISNA(T424),NA(),S302)</f>
        <v>0</v>
      </c>
      <c r="T424">
        <f>IF(OR(T302="",AND(T302=T301,T302=T303)),NA(), T302)</f>
        <v>0</v>
      </c>
      <c r="U424">
        <f>IF(ISNA(V424),NA(),U302)</f>
        <v>0</v>
      </c>
      <c r="V424">
        <f>IF(OR(V302="",AND(V302=V301,V302=V303)),NA(), V302)</f>
        <v>0</v>
      </c>
      <c r="W424">
        <f>IF(ISNA(X424),NA(),W302)</f>
        <v>0</v>
      </c>
      <c r="X424">
        <f>IF(OR(X302="",AND(X302=X301,X302=X303)),NA(), X302)</f>
        <v>0</v>
      </c>
      <c r="Y424">
        <f>IF(ISNA(Z424),NA(),Y302)</f>
        <v>0</v>
      </c>
      <c r="Z424">
        <f>IF(OR(Z302="",AND(Z302=Z301,Z302=Z303)),NA(), Z302)</f>
        <v>0</v>
      </c>
      <c r="AA424">
        <f>IF(ISNA(AB424),NA(),AA302)</f>
        <v>0</v>
      </c>
      <c r="AB424">
        <f>IF(OR(AB302="",AND(AB302=AB301,AB302=AB303)),NA(), AB302)</f>
        <v>0</v>
      </c>
      <c r="AC424">
        <f>IF(ISNA(AD424),NA(),AC302)</f>
        <v>0</v>
      </c>
      <c r="AD424">
        <f>IF(OR(AD302="",AND(AD302=AD301,AD302=AD303)),NA(), AD302)</f>
        <v>0</v>
      </c>
      <c r="AE424">
        <f>IF(ISNA(AF424),NA(),AE302)</f>
        <v>0</v>
      </c>
      <c r="AF424">
        <f>IF(OR(AF302="",AND(AF302=AF301,AF302=AF303)),NA(), AF302)</f>
        <v>0</v>
      </c>
      <c r="AG424">
        <f>IF(ISNA(AH424),NA(),AG302)</f>
        <v>0</v>
      </c>
      <c r="AH424">
        <f>IF(OR(AH302="",AND(AH302=AH301,AH302=AH303)),NA(), AH302)</f>
        <v>0</v>
      </c>
      <c r="AI424">
        <f>IF(ISNA(AJ424),NA(),AI302)</f>
        <v>0</v>
      </c>
      <c r="AJ424">
        <f>IF(OR(AJ302="",AND(AJ302=AJ301,AJ302=AJ303)),NA(), AJ302)</f>
        <v>0</v>
      </c>
      <c r="AK424">
        <f>IF(ISNA(AL424),NA(),AK302)</f>
        <v>0</v>
      </c>
      <c r="AL424">
        <f>IF(OR(AL302="",AND(AL302=AL301,AL302=AL303)),NA(), AL302)</f>
        <v>0</v>
      </c>
      <c r="AM424">
        <f>IF(ISNA(AN424),NA(),AM302)</f>
        <v>0</v>
      </c>
      <c r="AN424">
        <f>IF(OR(AN302="",AND(AN302=AN301,AN302=AN303)),NA(), AN302)</f>
        <v>0</v>
      </c>
      <c r="AO424">
        <f>IF(ISNA(AP424),NA(),AO302)</f>
        <v>0</v>
      </c>
      <c r="AP424">
        <f>IF(OR(AP302="",AND(AP302=AP301,AP302=AP303)),NA(), AP302)</f>
        <v>0</v>
      </c>
      <c r="AQ424">
        <f>IF(ISNA(AR424),NA(),AQ302)</f>
        <v>0</v>
      </c>
      <c r="AR424">
        <f>IF(OR(AR302="",AND(AR302=AR301,AR302=AR303)),NA(), AR302)</f>
        <v>0</v>
      </c>
      <c r="AS424">
        <f>IF(ISNA(AT424),NA(),AS302)</f>
        <v>0</v>
      </c>
      <c r="AT424">
        <f>IF(OR(AT302="",AND(AT302=AT301,AT302=AT303)),NA(), AT302)</f>
        <v>0</v>
      </c>
      <c r="AU424">
        <f>IF(ISNA(AV424),NA(),AU302)</f>
        <v>0</v>
      </c>
      <c r="AV424">
        <f>IF(OR(AV302="",AND(AV302=AV301,AV302=AV303)),NA(), AV302)</f>
        <v>0</v>
      </c>
      <c r="AW424">
        <f>IF(ISNA(AX424),NA(),AW302)</f>
        <v>0</v>
      </c>
      <c r="AX424">
        <f>IF(OR(AX302="",AND(AX302=AX301,AX302=AX303)),NA(), AX302)</f>
        <v>0</v>
      </c>
      <c r="AY424">
        <f>IF(ISNA(AZ424),NA(),AY302)</f>
        <v>0</v>
      </c>
      <c r="AZ424">
        <f>IF(OR(AZ302="",AND(AZ302=AZ301,AZ302=AZ303)),NA(), AZ302)</f>
        <v>0</v>
      </c>
      <c r="BA424">
        <f>IF(ISNA(BB424),NA(),BA302)</f>
        <v>0</v>
      </c>
      <c r="BB424">
        <f>IF(OR(BB302="",AND(BB302=BB301,BB302=BB303)),NA(), BB302)</f>
        <v>0</v>
      </c>
      <c r="BC424">
        <f>IF(ISNA(BD424),NA(),BC302)</f>
        <v>0</v>
      </c>
      <c r="BD424">
        <f>IF(OR(BD302="",AND(BD302=BD301,BD302=BD303)),NA(), BD302)</f>
        <v>0</v>
      </c>
      <c r="BE424">
        <f>IF(ISNA(BF424),NA(),BE302)</f>
        <v>0</v>
      </c>
      <c r="BF424">
        <f>IF(OR(BF302="",AND(BF302=BF301,BF302=BF303)),NA(), BF302)</f>
        <v>0</v>
      </c>
      <c r="BG424">
        <f>IF(ISNA(BH424),NA(),BG302)</f>
        <v>0</v>
      </c>
      <c r="BH424">
        <f>IF(OR(BH302="",AND(BH302=BH301,BH302=BH303)),NA(), BH302)</f>
        <v>0</v>
      </c>
      <c r="BI424">
        <f>IF(ISNA(BJ424),NA(),BI302)</f>
        <v>0</v>
      </c>
      <c r="BJ424">
        <f>IF(OR(BJ302="",AND(BJ302=BJ301,BJ302=BJ303)),NA(), BJ302)</f>
        <v>0</v>
      </c>
      <c r="BK424">
        <f>IF(ISNA(BL424),NA(),BK302)</f>
        <v>0</v>
      </c>
      <c r="BL424">
        <f>IF(OR(BL302="",AND(BL302=BL301,BL302=BL303)),NA(), BL302)</f>
        <v>0</v>
      </c>
      <c r="BM424">
        <f>IF(ISNA(BN424),NA(),BM302)</f>
        <v>0</v>
      </c>
      <c r="BN424">
        <f>IF(OR(BN302="",AND(BN302=BN301,BN302=BN303)),NA(), BN302)</f>
        <v>0</v>
      </c>
      <c r="BO424">
        <f>IF(ISNA(BP424),NA(),BO302)</f>
        <v>0</v>
      </c>
      <c r="BP424">
        <f>IF(OR(BP302="",AND(BP302=BP301,BP302=BP303)),NA(), BP302)</f>
        <v>0</v>
      </c>
      <c r="BQ424">
        <f>IF(ISNA(BR424),NA(),BQ302)</f>
        <v>0</v>
      </c>
      <c r="BR424">
        <f>IF(OR(BR302="",AND(BR302=BR301,BR302=BR303)),NA(), BR302)</f>
        <v>0</v>
      </c>
      <c r="BS424">
        <f>IF(ISNA(BT424),NA(),BS302)</f>
        <v>0</v>
      </c>
      <c r="BT424">
        <f>IF(OR(BT302="",AND(BT302=BT301,BT302=BT303)),NA(), BT302)</f>
        <v>0</v>
      </c>
      <c r="BU424">
        <f>IF(ISNA(BV424),NA(),BU302)</f>
        <v>0</v>
      </c>
      <c r="BV424">
        <f>IF(OR(BV302="",AND(BV302=BV301,BV302=BV303)),NA(), BV302)</f>
        <v>0</v>
      </c>
      <c r="BW424">
        <f>IF(ISNA(BX424),NA(),BW302)</f>
        <v>0</v>
      </c>
      <c r="BX424">
        <f>IF(OR(BX302="",AND(BX302=BX301,BX302=BX303)),NA(), BX302)</f>
        <v>0</v>
      </c>
      <c r="BY424">
        <f>IF(ISNA(BZ424),NA(),BY302)</f>
        <v>0</v>
      </c>
      <c r="BZ424">
        <f>IF(OR(BZ302="",AND(BZ302=BZ301,BZ302=BZ303)),NA(), BZ302)</f>
        <v>0</v>
      </c>
      <c r="CA424">
        <f>IF(ISNA(CB424),NA(),CA302)</f>
        <v>0</v>
      </c>
      <c r="CB424">
        <f>IF(OR(CB302="",AND(CB302=CB301,CB302=CB303)),NA(), CB302)</f>
        <v>0</v>
      </c>
      <c r="CC424">
        <f>IF(ISNA(CD424),NA(),CC302)</f>
        <v>0</v>
      </c>
      <c r="CD424">
        <f>IF(OR(CD302="",AND(CD302=CD301,CD302=CD303)),NA(), CD302)</f>
        <v>0</v>
      </c>
      <c r="CE424">
        <f>IF(ISNA(CF424),NA(),CE302)</f>
        <v>0</v>
      </c>
      <c r="CF424">
        <f>IF(OR(CF302="",AND(CF302=CF301,CF302=CF303)),NA(), CF302)</f>
        <v>0</v>
      </c>
      <c r="CG424">
        <f>IF(ISNA(CH424),NA(),CG302)</f>
        <v>0</v>
      </c>
      <c r="CH424">
        <f>IF(OR(CH302="",AND(CH302=CH301,CH302=CH303)),NA(), CH302)</f>
        <v>0</v>
      </c>
      <c r="CI424">
        <f>IF(ISNA(CJ424),NA(),CI302)</f>
        <v>0</v>
      </c>
      <c r="CJ424">
        <f>IF(OR(CJ302="",AND(CJ302=CJ301,CJ302=CJ303)),NA(), CJ302)</f>
        <v>0</v>
      </c>
      <c r="CK424">
        <f>IF(ISNA(CL424),NA(),CK302)</f>
        <v>0</v>
      </c>
      <c r="CL424">
        <f>IF(OR(CL302="",AND(CL302=CL301,CL302=CL303)),NA(), CL302)</f>
        <v>0</v>
      </c>
      <c r="CM424">
        <f>IF(ISNA(CN424),NA(),CM302)</f>
        <v>0</v>
      </c>
      <c r="CN424">
        <f>IF(OR(CN302="",AND(CN302=CN301,CN302=CN303)),NA(), CN302)</f>
        <v>0</v>
      </c>
      <c r="CO424">
        <f>IF(ISNA(CP424),NA(),CO302)</f>
        <v>0</v>
      </c>
      <c r="CP424">
        <f>IF(OR(CP302="",AND(CP302=CP301,CP302=CP303)),NA(), CP302)</f>
        <v>0</v>
      </c>
      <c r="CQ424">
        <f>IF(ISNA(CR424),NA(),CQ302)</f>
        <v>0</v>
      </c>
      <c r="CR424">
        <f>IF(OR(CR302="",AND(CR302=CR301,CR302=CR303)),NA(), CR302)</f>
        <v>0</v>
      </c>
      <c r="CS424">
        <f>IF(ISNA(CT424),NA(),CS302)</f>
        <v>0</v>
      </c>
      <c r="CT424">
        <f>IF(OR(CT302="",AND(CT302=CT301,CT302=CT303)),NA(), CT302)</f>
        <v>0</v>
      </c>
      <c r="CU424">
        <f>IF(ISNA(CV424),NA(),CU302)</f>
        <v>0</v>
      </c>
      <c r="CV424">
        <f>IF(OR(CV302="",AND(CV302=CV301,CV302=CV303)),NA(), CV302)</f>
        <v>0</v>
      </c>
      <c r="CW424">
        <f>IF(ISNA(CX424),NA(),CW302)</f>
        <v>0</v>
      </c>
      <c r="CX424">
        <f>IF(OR(CX302="",AND(CX302=CX301,CX302=CX303)),NA(), CX302)</f>
        <v>0</v>
      </c>
      <c r="CY424">
        <f>IF(ISNA(CZ424),NA(),CY302)</f>
        <v>0</v>
      </c>
      <c r="CZ424">
        <f>IF(OR(CZ302="",AND(CZ302=CZ301,CZ302=CZ303)),NA(), CZ302)</f>
        <v>0</v>
      </c>
      <c r="DA424">
        <f>IF(ISNA(DB424),NA(),DA302)</f>
        <v>0</v>
      </c>
      <c r="DB424">
        <f>IF(OR(DB302="",AND(DB302=DB301,DB302=DB303)),NA(), DB302)</f>
        <v>0</v>
      </c>
      <c r="DC424">
        <f>IF(ISNA(DD424),NA(),DC302)</f>
        <v>0</v>
      </c>
      <c r="DD424">
        <f>IF(OR(DD302="",AND(DD302=DD301,DD302=DD303)),NA(), DD302)</f>
        <v>0</v>
      </c>
      <c r="DE424">
        <f>IF(ISNA(DF424),NA(),DE302)</f>
        <v>0</v>
      </c>
      <c r="DF424">
        <f>IF(OR(DF302="",AND(DF302=DF301,DF302=DF303)),NA(), DF302)</f>
        <v>0</v>
      </c>
      <c r="DG424">
        <f>IF(ISNA(DH424),NA(),DG302)</f>
        <v>0</v>
      </c>
      <c r="DH424">
        <f>IF(OR(DH302="",AND(DH302=DH301,DH302=DH303)),NA(), DH302)</f>
        <v>0</v>
      </c>
      <c r="DI424">
        <f>IF(ISNA(DJ424),NA(),DI302)</f>
        <v>0</v>
      </c>
      <c r="DJ424">
        <f>IF(OR(DJ302="",AND(DJ302=DJ301,DJ302=DJ303)),NA(), DJ302)</f>
        <v>0</v>
      </c>
      <c r="DK424">
        <f>IF(ISNA(DL424),NA(),DK302)</f>
        <v>0</v>
      </c>
      <c r="DL424">
        <f>IF(OR(DL302="",AND(DL302=DL301,DL302=DL303)),NA(), DL302)</f>
        <v>0</v>
      </c>
      <c r="DM424">
        <f>IF(ISNA(DN424),NA(),DM302)</f>
        <v>0</v>
      </c>
      <c r="DN424">
        <f>IF(OR(DN302="",AND(DN302=DN301,DN302=DN303)),NA(), DN302)</f>
        <v>0</v>
      </c>
      <c r="DO424">
        <f>IF(ISNA(DP424),NA(),DO302)</f>
        <v>0</v>
      </c>
      <c r="DP424">
        <f>IF(OR(DP302="",AND(DP302=DP301,DP302=DP303)),NA(), DP302)</f>
        <v>0</v>
      </c>
      <c r="DQ424">
        <f>IF(ISNA(DR424),NA(),DQ302)</f>
        <v>0</v>
      </c>
      <c r="DR424">
        <f>IF(OR(DR302="",AND(DR302=DR301,DR302=DR303)),NA(), DR302)</f>
        <v>0</v>
      </c>
      <c r="DS424">
        <f>IF(ISNA(DT424),NA(),DS302)</f>
        <v>0</v>
      </c>
      <c r="DT424">
        <f>IF(OR(DT302="",AND(DT302=DT301,DT302=DT303)),NA(), DT302)</f>
        <v>0</v>
      </c>
      <c r="DU424">
        <f>IF(ISNA(DV424),NA(),DU302)</f>
        <v>0</v>
      </c>
      <c r="DV424">
        <f>IF(OR(DV302="",AND(DV302=DV301,DV302=DV303)),NA(), DV302)</f>
        <v>0</v>
      </c>
      <c r="DW424">
        <f>IF(ISNA(DX424),NA(),DW302)</f>
        <v>0</v>
      </c>
      <c r="DX424">
        <f>IF(OR(DX302="",AND(DX302=DX301,DX302=DX303)),NA(), DX302)</f>
        <v>0</v>
      </c>
      <c r="DY424">
        <f>IF(ISNA(DZ424),NA(),DY302)</f>
        <v>0</v>
      </c>
      <c r="DZ424">
        <f>IF(OR(DZ302="",AND(DZ302=DZ301,DZ302=DZ303)),NA(), DZ302)</f>
        <v>0</v>
      </c>
      <c r="EA424">
        <f>IF(ISNA(EB424),NA(),EA302)</f>
        <v>0</v>
      </c>
      <c r="EB424">
        <f>IF(OR(EB302="",AND(EB302=EB301,EB302=EB303)),NA(), EB302)</f>
        <v>0</v>
      </c>
      <c r="EC424">
        <f>IF(ISNA(ED424),NA(),EC302)</f>
        <v>0</v>
      </c>
      <c r="ED424">
        <f>IF(OR(ED302="",AND(ED302=ED301,ED302=ED303)),NA(), ED302)</f>
        <v>0</v>
      </c>
      <c r="EE424">
        <f>IF(ISNA(EF424),NA(),EE302)</f>
        <v>0</v>
      </c>
      <c r="EF424">
        <f>IF(OR(EF302="",AND(EF302=EF301,EF302=EF303)),NA(), EF302)</f>
        <v>0</v>
      </c>
      <c r="EI424">
        <f>IF(ISNA(EJ424),NA(),EI302)</f>
        <v>0</v>
      </c>
      <c r="EJ424">
        <f>IF(OR(EJ302="",AND(EJ302=EJ301,EJ302=EJ303)),NA(), EJ302)</f>
        <v>0</v>
      </c>
      <c r="EK424">
        <f>IF(ISNA(EL424),NA(),EK302)</f>
        <v>0</v>
      </c>
      <c r="EL424">
        <f>IF(OR(EL302="",AND(EL302=EL301,EL302=EL303)),NA(), EL302)</f>
        <v>0</v>
      </c>
      <c r="EM424">
        <f>IF(ISNA(EN424),NA(),EM302)</f>
        <v>0</v>
      </c>
      <c r="EN424">
        <f>IF(OR(EN302="",AND(EN302=EN301,EN302=EN303)),NA(), EN302)</f>
        <v>0</v>
      </c>
      <c r="EO424">
        <f>IF(ISNA(EP424),NA(),EO302)</f>
        <v>0</v>
      </c>
      <c r="EP424">
        <f>IF(OR(EP302="",AND(EP302=EP301,EP302=EP303)),NA(), EP302)</f>
        <v>0</v>
      </c>
      <c r="EQ424">
        <f>IF(ISNA(ER424),NA(),EQ302)</f>
        <v>0</v>
      </c>
      <c r="ER424">
        <f>IF(OR(ER302="",AND(ER302=ER301,ER302=ER303)),NA(), ER302)</f>
        <v>0</v>
      </c>
      <c r="ES424">
        <f>IF(ISNA(ET424),NA(),ES302)</f>
        <v>0</v>
      </c>
      <c r="ET424">
        <f>IF(OR(ET302="",AND(ET302=ET301,ET302=ET303)),NA(), ET302)</f>
        <v>0</v>
      </c>
      <c r="EU424">
        <f>IF(ISNA(EV424),NA(),EU302)</f>
        <v>0</v>
      </c>
      <c r="EV424">
        <f>IF(OR(EV302="",AND(EV302=EV301,EV302=EV303)),NA(), EV302)</f>
        <v>0</v>
      </c>
      <c r="EW424">
        <f>IF(ISNA(EX424),NA(),EW302)</f>
        <v>0</v>
      </c>
      <c r="EX424">
        <f>IF(OR(EX302="",AND(EX302=EX301,EX302=EX303)),NA(), EX302)</f>
        <v>0</v>
      </c>
      <c r="EY424">
        <f>IF(ISNA(EZ424),NA(),EY302)</f>
        <v>0</v>
      </c>
      <c r="EZ424">
        <f>IF(OR(EZ302="",AND(EZ302=EZ301,EZ302=EZ303)),NA(), EZ302)</f>
        <v>0</v>
      </c>
      <c r="FA424">
        <f>IF(ISNA(FB424),NA(),FA302)</f>
        <v>0</v>
      </c>
      <c r="FB424">
        <f>IF(OR(FB302="",AND(FB302=FB301,FB302=FB303)),NA(), FB302)</f>
        <v>0</v>
      </c>
      <c r="FC424">
        <f>IF(ISNA(FD424),NA(),FC302)</f>
        <v>0</v>
      </c>
      <c r="FD424">
        <f>IF(OR(FD302="",AND(FD302=FD301,FD302=FD303)),NA(), FD302)</f>
        <v>0</v>
      </c>
      <c r="FE424">
        <f>IF(ISNA(FF424),NA(),FE302)</f>
        <v>0</v>
      </c>
      <c r="FF424">
        <f>IF(OR(FF302="",AND(FF302=FF301,FF302=FF303)),NA(), FF302)</f>
        <v>0</v>
      </c>
      <c r="FG424">
        <f>IF(ISNA(FH424),NA(),FG302)</f>
        <v>0</v>
      </c>
      <c r="FH424">
        <f>IF(OR(FH302="",AND(FH302=FH301,FH302=FH303)),NA(), FH302)</f>
        <v>0</v>
      </c>
      <c r="FI424">
        <f>IF(ISNA(FJ424),NA(),FI302)</f>
        <v>0</v>
      </c>
      <c r="FJ424">
        <f>IF(OR(FJ302="",AND(FJ302=FJ301,FJ302=FJ303)),NA(), FJ302)</f>
        <v>0</v>
      </c>
      <c r="FK424">
        <f>IF(ISNA(FL424),NA(),FK302)</f>
        <v>0</v>
      </c>
      <c r="FL424">
        <f>IF(OR(FL302="",AND(FL302=FL301,FL302=FL303)),NA(), FL302)</f>
        <v>0</v>
      </c>
      <c r="FM424">
        <f>IF(ISNA(FN424),NA(),FM302)</f>
        <v>0</v>
      </c>
      <c r="FN424">
        <f>IF(OR(FN302="",AND(FN302=FN301,FN302=FN303)),NA(), FN302)</f>
        <v>0</v>
      </c>
      <c r="FO424">
        <f>IF(ISNA(FP424),NA(),FO302)</f>
        <v>0</v>
      </c>
      <c r="FP424">
        <f>IF(OR(FP302="",AND(FP302=FP301,FP302=FP303)),NA(), FP302)</f>
        <v>0</v>
      </c>
      <c r="FQ424">
        <f>IF(ISNA(FR424),NA(),FQ302)</f>
        <v>0</v>
      </c>
      <c r="FR424">
        <f>IF(OR(FR302="",AND(FR302=FR301,FR302=FR303)),NA(), FR302)</f>
        <v>0</v>
      </c>
      <c r="FS424">
        <f>IF(ISNA(FT424),NA(),FS302)</f>
        <v>0</v>
      </c>
      <c r="FT424">
        <f>IF(OR(FT302="",AND(FT302=FT301,FT302=FT303)),NA(), FT302)</f>
        <v>0</v>
      </c>
      <c r="FU424">
        <f>IF(ISNA(FV424),NA(),FU302)</f>
        <v>0</v>
      </c>
      <c r="FV424">
        <f>IF(OR(FV302="",AND(FV302=FV301,FV302=FV303)),NA(), FV302)</f>
        <v>0</v>
      </c>
      <c r="FW424">
        <f>IF(ISNA(FX424),NA(),FW302)</f>
        <v>0</v>
      </c>
      <c r="FX424">
        <f>IF(OR(FX302="",AND(FX302=FX301,FX302=FX303)),NA(), FX302)</f>
        <v>0</v>
      </c>
      <c r="FY424">
        <f>IF(ISNA(FZ424),NA(),FY302)</f>
        <v>0</v>
      </c>
      <c r="FZ424">
        <f>IF(OR(FZ302="",AND(FZ302=FZ301,FZ302=FZ303)),NA(), FZ302)</f>
        <v>0</v>
      </c>
      <c r="GA424">
        <f>IF(ISNA(GB424),NA(),GA302)</f>
        <v>0</v>
      </c>
      <c r="GB424">
        <f>IF(OR(GB302="",AND(GB302=GB301,GB302=GB303)),NA(), GB302)</f>
        <v>0</v>
      </c>
      <c r="GC424">
        <f>IF(ISNA(GD424),NA(),GC302)</f>
        <v>0</v>
      </c>
      <c r="GD424">
        <f>IF(OR(GD302="",AND(GD302=GD301,GD302=GD303)),NA(), GD302)</f>
        <v>0</v>
      </c>
      <c r="GE424">
        <f>IF(ISNA(GF424),NA(),GE302)</f>
        <v>0</v>
      </c>
      <c r="GF424">
        <f>IF(OR(GF302="",AND(GF302=GF301,GF302=GF303)),NA(), GF302)</f>
        <v>0</v>
      </c>
      <c r="GG424">
        <f>IF(ISNA(GH424),NA(),GG302)</f>
        <v>0</v>
      </c>
      <c r="GH424">
        <f>IF(OR(GH302="",AND(GH302=GH301,GH302=GH303)),NA(), GH302)</f>
        <v>0</v>
      </c>
      <c r="GI424">
        <f>IF(ISNA(GJ424),NA(),GI302)</f>
        <v>0</v>
      </c>
      <c r="GJ424">
        <f>IF(OR(GJ302="",AND(GJ302=GJ301,GJ302=GJ303)),NA(), GJ302)</f>
        <v>0</v>
      </c>
      <c r="GK424">
        <f>IF(ISNA(GL424),NA(),GK302)</f>
        <v>0</v>
      </c>
      <c r="GL424">
        <f>IF(OR(GL302="",AND(GL302=GL301,GL302=GL303)),NA(), GL302)</f>
        <v>0</v>
      </c>
      <c r="GM424">
        <f>IF(ISNA(GN424),NA(),GM302)</f>
        <v>0</v>
      </c>
      <c r="GN424">
        <f>IF(OR(GN302="",AND(GN302=GN301,GN302=GN303)),NA(), GN302)</f>
        <v>0</v>
      </c>
      <c r="GO424">
        <f>IF(ISNA(GP424),NA(),GO302)</f>
        <v>0</v>
      </c>
      <c r="GP424">
        <f>IF(OR(GP302="",AND(GP302=GP301,GP302=GP303)),NA(), GP302)</f>
        <v>0</v>
      </c>
      <c r="GQ424">
        <f>IF(ISNA(GR424),NA(),GQ302)</f>
        <v>0</v>
      </c>
      <c r="GR424">
        <f>IF(OR(GR302="",AND(GR302=GR301,GR302=GR303)),NA(), GR302)</f>
        <v>0</v>
      </c>
      <c r="GS424">
        <f>IF(ISNA(GT424),NA(),GS302)</f>
        <v>0</v>
      </c>
      <c r="GT424">
        <f>IF(OR(GT302="",AND(GT302=GT301,GT302=GT303)),NA(), GT302)</f>
        <v>0</v>
      </c>
      <c r="GU424">
        <f>IF(ISNA(GV424),NA(),GU302)</f>
        <v>0</v>
      </c>
      <c r="GV424">
        <f>IF(OR(GV302="",AND(GV302=GV301,GV302=GV303)),NA(), GV302)</f>
        <v>0</v>
      </c>
      <c r="GW424">
        <f>IF(ISNA(GX424),NA(),GW302)</f>
        <v>0</v>
      </c>
      <c r="GX424">
        <f>IF(OR(GX302="",AND(GX302=GX301,GX302=GX303)),NA(), GX302)</f>
        <v>0</v>
      </c>
      <c r="GY424">
        <f>IF(ISNA(GZ424),NA(),GY302)</f>
        <v>0</v>
      </c>
      <c r="GZ424">
        <f>IF(OR(GZ302="",AND(GZ302=GZ301,GZ302=GZ303)),NA(), GZ302)</f>
        <v>0</v>
      </c>
      <c r="HA424">
        <f>IF(ISNA(HB424),NA(),HA302)</f>
        <v>0</v>
      </c>
      <c r="HB424">
        <f>IF(OR(HB302="",AND(HB302=HB301,HB302=HB303)),NA(), HB302)</f>
        <v>0</v>
      </c>
      <c r="HC424">
        <f>IF(ISNA(HD424),NA(),HC302)</f>
        <v>0</v>
      </c>
      <c r="HD424">
        <f>IF(OR(HD302="",AND(HD302=HD301,HD302=HD303)),NA(), HD302)</f>
        <v>0</v>
      </c>
      <c r="HE424">
        <f>IF(ISNA(HF424),NA(),HE302)</f>
        <v>0</v>
      </c>
      <c r="HF424">
        <f>IF(OR(HF302="",AND(HF302=HF301,HF302=HF303)),NA(), HF302)</f>
        <v>0</v>
      </c>
      <c r="HG424">
        <f>IF(ISNA(HH424),NA(),HG302)</f>
        <v>0</v>
      </c>
      <c r="HH424">
        <f>IF(OR(HH302="",AND(HH302=HH301,HH302=HH303)),NA(), HH302)</f>
        <v>0</v>
      </c>
      <c r="HI424">
        <f>IF(ISNA(HJ424),NA(),HI302)</f>
        <v>0</v>
      </c>
      <c r="HJ424">
        <f>IF(OR(HJ302="",AND(HJ302=HJ301,HJ302=HJ303)),NA(), HJ302)</f>
        <v>0</v>
      </c>
      <c r="HK424">
        <f>IF(ISNA(HL424),NA(),HK302)</f>
        <v>0</v>
      </c>
      <c r="HL424">
        <f>IF(OR(HL302="",AND(HL302=HL301,HL302=HL303)),NA(), HL302)</f>
        <v>0</v>
      </c>
      <c r="HM424">
        <f>IF(ISNA(HN424),NA(),HM302)</f>
        <v>0</v>
      </c>
      <c r="HN424">
        <f>IF(OR(HN302="",AND(HN302=HN301,HN302=HN303)),NA(), HN302)</f>
        <v>0</v>
      </c>
      <c r="HO424">
        <f>IF(ISNA(HP424),NA(),HO302)</f>
        <v>0</v>
      </c>
      <c r="HP424">
        <f>IF(OR(HP302="",AND(HP302=HP301,HP302=HP303)),NA(), HP302)</f>
        <v>0</v>
      </c>
      <c r="HQ424">
        <f>IF(ISNA(HR424),NA(),HQ302)</f>
        <v>0</v>
      </c>
      <c r="HR424">
        <f>IF(OR(HR302="",AND(HR302=HR301,HR302=HR303)),NA(), HR302)</f>
        <v>0</v>
      </c>
      <c r="HS424">
        <f>IF(ISNA(HT424),NA(),HS302)</f>
        <v>0</v>
      </c>
      <c r="HT424">
        <f>IF(OR(HT302="",AND(HT302=HT301,HT302=HT303)),NA(), HT302)</f>
        <v>0</v>
      </c>
      <c r="HU424">
        <f>IF(ISNA(HV424),NA(),HU302)</f>
        <v>0</v>
      </c>
      <c r="HV424">
        <f>IF(OR(HV302="",AND(HV302=HV301,HV302=HV303)),NA(), HV302)</f>
        <v>0</v>
      </c>
      <c r="HW424">
        <f>IF(ISNA(HX424),NA(),HW302)</f>
        <v>0</v>
      </c>
      <c r="HX424">
        <f>IF(OR(HX302="",AND(HX302=HX301,HX302=HX303)),NA(), HX302)</f>
        <v>0</v>
      </c>
      <c r="HY424">
        <f>IF(ISNA(HZ424),NA(),HY302)</f>
        <v>0</v>
      </c>
      <c r="HZ424">
        <f>IF(OR(HZ302="",AND(HZ302=HZ301,HZ302=HZ303)),NA(), HZ302)</f>
        <v>0</v>
      </c>
      <c r="IA424">
        <f>IF(ISNA(IB424),NA(),IA302)</f>
        <v>0</v>
      </c>
      <c r="IB424">
        <f>IF(OR(IB302="",AND(IB302=IB301,IB302=IB303)),NA(), IB302)</f>
        <v>0</v>
      </c>
      <c r="IC424">
        <f>IF(ISNA(ID424),NA(),IC302)</f>
        <v>0</v>
      </c>
      <c r="ID424">
        <f>IF(OR(ID302="",AND(ID302=ID301,ID302=ID303)),NA(), ID302)</f>
        <v>0</v>
      </c>
      <c r="IE424">
        <f>IF(ISNA(IF424),NA(),IE302)</f>
        <v>0</v>
      </c>
      <c r="IF424">
        <f>IF(OR(IF302="",AND(IF302=IF301,IF302=IF303)),NA(), IF302)</f>
        <v>0</v>
      </c>
      <c r="IG424">
        <f>IF(ISNA(IH424),NA(),IG302)</f>
        <v>0</v>
      </c>
      <c r="IH424">
        <f>IF(OR(IH302="",AND(IH302=IH301,IH302=IH303)),NA(), IH302)</f>
        <v>0</v>
      </c>
      <c r="II424">
        <f>IF(ISNA(IJ424),NA(),II302)</f>
        <v>0</v>
      </c>
      <c r="IJ424">
        <f>IF(OR(IJ302="",AND(IJ302=IJ301,IJ302=IJ303)),NA(), IJ302)</f>
        <v>0</v>
      </c>
      <c r="IK424">
        <f>IF(ISNA(IL424),NA(),IK302)</f>
        <v>0</v>
      </c>
      <c r="IL424">
        <f>IF(OR(IL302="",AND(IL302=IL301,IL302=IL303)),NA(), IL302)</f>
        <v>0</v>
      </c>
      <c r="IM424">
        <f>IF(ISNA(IN424),NA(),IM302)</f>
        <v>0</v>
      </c>
      <c r="IN424">
        <f>IF(OR(IN302="",AND(IN302=IN301,IN302=IN303)),NA(), IN302)</f>
        <v>0</v>
      </c>
      <c r="IO424">
        <f>IF(ISNA(IP424),NA(),IO302)</f>
        <v>0</v>
      </c>
      <c r="IP424">
        <f>IF(OR(IP302="",AND(IP302=IP301,IP302=IP303)),NA(), IP302)</f>
        <v>0</v>
      </c>
      <c r="IQ424">
        <f>IF(ISNA(IR424),NA(),IQ302)</f>
        <v>0</v>
      </c>
      <c r="IR424">
        <f>IF(OR(IR302="",AND(IR302=IR301,IR302=IR303)),NA(), IR302)</f>
        <v>0</v>
      </c>
      <c r="IS424">
        <f>IF(ISNA(IT424),NA(),IS302)</f>
        <v>0</v>
      </c>
      <c r="IT424">
        <f>IF(OR(IT302="",AND(IT302=IT301,IT302=IT303)),NA(), IT302)</f>
        <v>0</v>
      </c>
      <c r="IU424">
        <f>IF(ISNA(IV424),NA(),IU302)</f>
        <v>0</v>
      </c>
      <c r="IV424">
        <f>IF(OR(IV302="",AND(IV302=IV301,IV302=IV303)),NA(), IV302)</f>
        <v>0</v>
      </c>
      <c r="IW424">
        <f>IF(ISNA(IX424),NA(),IW302)</f>
        <v>0</v>
      </c>
      <c r="IX424">
        <f>IF(OR(IX302="",AND(IX302=IX301,IX302=IX303)),NA(), IX302)</f>
        <v>0</v>
      </c>
      <c r="IY424">
        <f>IF(ISNA(IZ424),NA(),IY302)</f>
        <v>0</v>
      </c>
      <c r="IZ424">
        <f>IF(OR(IZ302="",AND(IZ302=IZ301,IZ302=IZ303)),NA(), IZ302)</f>
        <v>0</v>
      </c>
      <c r="JA424">
        <f>IF(ISNA(JB424),NA(),JA302)</f>
        <v>0</v>
      </c>
      <c r="JB424">
        <f>IF(OR(JB302="",AND(JB302=JB301,JB302=JB303)),NA(), JB302)</f>
        <v>0</v>
      </c>
      <c r="JC424">
        <f>IF(ISNA(JD424),NA(),JC302)</f>
        <v>0</v>
      </c>
      <c r="JD424">
        <f>IF(OR(JD302="",AND(JD302=JD301,JD302=JD303)),NA(), JD302)</f>
        <v>0</v>
      </c>
      <c r="JE424">
        <f>IF(ISNA(JF424),NA(),JE302)</f>
        <v>0</v>
      </c>
      <c r="JF424">
        <f>IF(OR(JF302="",AND(JF302=JF301,JF302=JF303)),NA(), JF302)</f>
        <v>0</v>
      </c>
      <c r="JG424">
        <f>IF(ISNA(JH424),NA(),JG302)</f>
        <v>0</v>
      </c>
      <c r="JH424">
        <f>IF(OR(JH302="",AND(JH302=JH301,JH302=JH303)),NA(), JH302)</f>
        <v>0</v>
      </c>
      <c r="JI424">
        <f>IF(ISNA(JJ424),NA(),JI302)</f>
        <v>0</v>
      </c>
      <c r="JJ424">
        <f>IF(OR(JJ302="",AND(JJ302=JJ301,JJ302=JJ303)),NA(), JJ302)</f>
        <v>0</v>
      </c>
    </row>
    <row r="425" spans="5:270">
      <c r="E425">
        <f>IF(ISNA(F425),NA(),E303)</f>
        <v>0</v>
      </c>
      <c r="F425">
        <f>IF(OR(F303="",AND(F303=F302,F303=F304)),NA(), F303)</f>
        <v>0</v>
      </c>
      <c r="G425">
        <f>IF(ISNA(H425),NA(),G303)</f>
        <v>0</v>
      </c>
      <c r="H425">
        <f>IF(OR(H303="",AND(H303=H302,H303=H304)),NA(), H303)</f>
        <v>0</v>
      </c>
      <c r="I425">
        <f>IF(ISNA(J425),NA(),I303)</f>
        <v>0</v>
      </c>
      <c r="J425">
        <f>IF(OR(J303="",AND(J303=J302,J303=J304)),NA(), J303)</f>
        <v>0</v>
      </c>
      <c r="K425">
        <f>IF(ISNA(L425),NA(),K303)</f>
        <v>0</v>
      </c>
      <c r="L425">
        <f>IF(OR(L303="",AND(L303=L302,L303=L304)),NA(), L303)</f>
        <v>0</v>
      </c>
      <c r="M425">
        <f>IF(ISNA(N425),NA(),M303)</f>
        <v>0</v>
      </c>
      <c r="N425">
        <f>IF(OR(N303="",AND(N303=N302,N303=N304)),NA(), N303)</f>
        <v>0</v>
      </c>
      <c r="O425">
        <f>IF(ISNA(P425),NA(),O303)</f>
        <v>0</v>
      </c>
      <c r="P425">
        <f>IF(OR(P303="",AND(P303=P302,P303=P304)),NA(), P303)</f>
        <v>0</v>
      </c>
      <c r="Q425">
        <f>IF(ISNA(R425),NA(),Q303)</f>
        <v>0</v>
      </c>
      <c r="R425">
        <f>IF(OR(R303="",AND(R303=R302,R303=R304)),NA(), R303)</f>
        <v>0</v>
      </c>
      <c r="S425">
        <f>IF(ISNA(T425),NA(),S303)</f>
        <v>0</v>
      </c>
      <c r="T425">
        <f>IF(OR(T303="",AND(T303=T302,T303=T304)),NA(), T303)</f>
        <v>0</v>
      </c>
      <c r="U425">
        <f>IF(ISNA(V425),NA(),U303)</f>
        <v>0</v>
      </c>
      <c r="V425">
        <f>IF(OR(V303="",AND(V303=V302,V303=V304)),NA(), V303)</f>
        <v>0</v>
      </c>
      <c r="W425">
        <f>IF(ISNA(X425),NA(),W303)</f>
        <v>0</v>
      </c>
      <c r="X425">
        <f>IF(OR(X303="",AND(X303=X302,X303=X304)),NA(), X303)</f>
        <v>0</v>
      </c>
      <c r="Y425">
        <f>IF(ISNA(Z425),NA(),Y303)</f>
        <v>0</v>
      </c>
      <c r="Z425">
        <f>IF(OR(Z303="",AND(Z303=Z302,Z303=Z304)),NA(), Z303)</f>
        <v>0</v>
      </c>
      <c r="AA425">
        <f>IF(ISNA(AB425),NA(),AA303)</f>
        <v>0</v>
      </c>
      <c r="AB425">
        <f>IF(OR(AB303="",AND(AB303=AB302,AB303=AB304)),NA(), AB303)</f>
        <v>0</v>
      </c>
      <c r="AC425">
        <f>IF(ISNA(AD425),NA(),AC303)</f>
        <v>0</v>
      </c>
      <c r="AD425">
        <f>IF(OR(AD303="",AND(AD303=AD302,AD303=AD304)),NA(), AD303)</f>
        <v>0</v>
      </c>
      <c r="AE425">
        <f>IF(ISNA(AF425),NA(),AE303)</f>
        <v>0</v>
      </c>
      <c r="AF425">
        <f>IF(OR(AF303="",AND(AF303=AF302,AF303=AF304)),NA(), AF303)</f>
        <v>0</v>
      </c>
      <c r="AG425">
        <f>IF(ISNA(AH425),NA(),AG303)</f>
        <v>0</v>
      </c>
      <c r="AH425">
        <f>IF(OR(AH303="",AND(AH303=AH302,AH303=AH304)),NA(), AH303)</f>
        <v>0</v>
      </c>
      <c r="AI425">
        <f>IF(ISNA(AJ425),NA(),AI303)</f>
        <v>0</v>
      </c>
      <c r="AJ425">
        <f>IF(OR(AJ303="",AND(AJ303=AJ302,AJ303=AJ304)),NA(), AJ303)</f>
        <v>0</v>
      </c>
      <c r="AK425">
        <f>IF(ISNA(AL425),NA(),AK303)</f>
        <v>0</v>
      </c>
      <c r="AL425">
        <f>IF(OR(AL303="",AND(AL303=AL302,AL303=AL304)),NA(), AL303)</f>
        <v>0</v>
      </c>
      <c r="AM425">
        <f>IF(ISNA(AN425),NA(),AM303)</f>
        <v>0</v>
      </c>
      <c r="AN425">
        <f>IF(OR(AN303="",AND(AN303=AN302,AN303=AN304)),NA(), AN303)</f>
        <v>0</v>
      </c>
      <c r="AO425">
        <f>IF(ISNA(AP425),NA(),AO303)</f>
        <v>0</v>
      </c>
      <c r="AP425">
        <f>IF(OR(AP303="",AND(AP303=AP302,AP303=AP304)),NA(), AP303)</f>
        <v>0</v>
      </c>
      <c r="AQ425">
        <f>IF(ISNA(AR425),NA(),AQ303)</f>
        <v>0</v>
      </c>
      <c r="AR425">
        <f>IF(OR(AR303="",AND(AR303=AR302,AR303=AR304)),NA(), AR303)</f>
        <v>0</v>
      </c>
      <c r="AS425">
        <f>IF(ISNA(AT425),NA(),AS303)</f>
        <v>0</v>
      </c>
      <c r="AT425">
        <f>IF(OR(AT303="",AND(AT303=AT302,AT303=AT304)),NA(), AT303)</f>
        <v>0</v>
      </c>
      <c r="AU425">
        <f>IF(ISNA(AV425),NA(),AU303)</f>
        <v>0</v>
      </c>
      <c r="AV425">
        <f>IF(OR(AV303="",AND(AV303=AV302,AV303=AV304)),NA(), AV303)</f>
        <v>0</v>
      </c>
      <c r="AW425">
        <f>IF(ISNA(AX425),NA(),AW303)</f>
        <v>0</v>
      </c>
      <c r="AX425">
        <f>IF(OR(AX303="",AND(AX303=AX302,AX303=AX304)),NA(), AX303)</f>
        <v>0</v>
      </c>
      <c r="AY425">
        <f>IF(ISNA(AZ425),NA(),AY303)</f>
        <v>0</v>
      </c>
      <c r="AZ425">
        <f>IF(OR(AZ303="",AND(AZ303=AZ302,AZ303=AZ304)),NA(), AZ303)</f>
        <v>0</v>
      </c>
      <c r="BA425">
        <f>IF(ISNA(BB425),NA(),BA303)</f>
        <v>0</v>
      </c>
      <c r="BB425">
        <f>IF(OR(BB303="",AND(BB303=BB302,BB303=BB304)),NA(), BB303)</f>
        <v>0</v>
      </c>
      <c r="BC425">
        <f>IF(ISNA(BD425),NA(),BC303)</f>
        <v>0</v>
      </c>
      <c r="BD425">
        <f>IF(OR(BD303="",AND(BD303=BD302,BD303=BD304)),NA(), BD303)</f>
        <v>0</v>
      </c>
      <c r="BE425">
        <f>IF(ISNA(BF425),NA(),BE303)</f>
        <v>0</v>
      </c>
      <c r="BF425">
        <f>IF(OR(BF303="",AND(BF303=BF302,BF303=BF304)),NA(), BF303)</f>
        <v>0</v>
      </c>
      <c r="BG425">
        <f>IF(ISNA(BH425),NA(),BG303)</f>
        <v>0</v>
      </c>
      <c r="BH425">
        <f>IF(OR(BH303="",AND(BH303=BH302,BH303=BH304)),NA(), BH303)</f>
        <v>0</v>
      </c>
      <c r="BI425">
        <f>IF(ISNA(BJ425),NA(),BI303)</f>
        <v>0</v>
      </c>
      <c r="BJ425">
        <f>IF(OR(BJ303="",AND(BJ303=BJ302,BJ303=BJ304)),NA(), BJ303)</f>
        <v>0</v>
      </c>
      <c r="BK425">
        <f>IF(ISNA(BL425),NA(),BK303)</f>
        <v>0</v>
      </c>
      <c r="BL425">
        <f>IF(OR(BL303="",AND(BL303=BL302,BL303=BL304)),NA(), BL303)</f>
        <v>0</v>
      </c>
      <c r="BM425">
        <f>IF(ISNA(BN425),NA(),BM303)</f>
        <v>0</v>
      </c>
      <c r="BN425">
        <f>IF(OR(BN303="",AND(BN303=BN302,BN303=BN304)),NA(), BN303)</f>
        <v>0</v>
      </c>
      <c r="BO425">
        <f>IF(ISNA(BP425),NA(),BO303)</f>
        <v>0</v>
      </c>
      <c r="BP425">
        <f>IF(OR(BP303="",AND(BP303=BP302,BP303=BP304)),NA(), BP303)</f>
        <v>0</v>
      </c>
      <c r="BQ425">
        <f>IF(ISNA(BR425),NA(),BQ303)</f>
        <v>0</v>
      </c>
      <c r="BR425">
        <f>IF(OR(BR303="",AND(BR303=BR302,BR303=BR304)),NA(), BR303)</f>
        <v>0</v>
      </c>
      <c r="BS425">
        <f>IF(ISNA(BT425),NA(),BS303)</f>
        <v>0</v>
      </c>
      <c r="BT425">
        <f>IF(OR(BT303="",AND(BT303=BT302,BT303=BT304)),NA(), BT303)</f>
        <v>0</v>
      </c>
      <c r="BU425">
        <f>IF(ISNA(BV425),NA(),BU303)</f>
        <v>0</v>
      </c>
      <c r="BV425">
        <f>IF(OR(BV303="",AND(BV303=BV302,BV303=BV304)),NA(), BV303)</f>
        <v>0</v>
      </c>
      <c r="BW425">
        <f>IF(ISNA(BX425),NA(),BW303)</f>
        <v>0</v>
      </c>
      <c r="BX425">
        <f>IF(OR(BX303="",AND(BX303=BX302,BX303=BX304)),NA(), BX303)</f>
        <v>0</v>
      </c>
      <c r="BY425">
        <f>IF(ISNA(BZ425),NA(),BY303)</f>
        <v>0</v>
      </c>
      <c r="BZ425">
        <f>IF(OR(BZ303="",AND(BZ303=BZ302,BZ303=BZ304)),NA(), BZ303)</f>
        <v>0</v>
      </c>
      <c r="CA425">
        <f>IF(ISNA(CB425),NA(),CA303)</f>
        <v>0</v>
      </c>
      <c r="CB425">
        <f>IF(OR(CB303="",AND(CB303=CB302,CB303=CB304)),NA(), CB303)</f>
        <v>0</v>
      </c>
      <c r="CC425">
        <f>IF(ISNA(CD425),NA(),CC303)</f>
        <v>0</v>
      </c>
      <c r="CD425">
        <f>IF(OR(CD303="",AND(CD303=CD302,CD303=CD304)),NA(), CD303)</f>
        <v>0</v>
      </c>
      <c r="CE425">
        <f>IF(ISNA(CF425),NA(),CE303)</f>
        <v>0</v>
      </c>
      <c r="CF425">
        <f>IF(OR(CF303="",AND(CF303=CF302,CF303=CF304)),NA(), CF303)</f>
        <v>0</v>
      </c>
      <c r="CG425">
        <f>IF(ISNA(CH425),NA(),CG303)</f>
        <v>0</v>
      </c>
      <c r="CH425">
        <f>IF(OR(CH303="",AND(CH303=CH302,CH303=CH304)),NA(), CH303)</f>
        <v>0</v>
      </c>
      <c r="CI425">
        <f>IF(ISNA(CJ425),NA(),CI303)</f>
        <v>0</v>
      </c>
      <c r="CJ425">
        <f>IF(OR(CJ303="",AND(CJ303=CJ302,CJ303=CJ304)),NA(), CJ303)</f>
        <v>0</v>
      </c>
      <c r="CK425">
        <f>IF(ISNA(CL425),NA(),CK303)</f>
        <v>0</v>
      </c>
      <c r="CL425">
        <f>IF(OR(CL303="",AND(CL303=CL302,CL303=CL304)),NA(), CL303)</f>
        <v>0</v>
      </c>
      <c r="CM425">
        <f>IF(ISNA(CN425),NA(),CM303)</f>
        <v>0</v>
      </c>
      <c r="CN425">
        <f>IF(OR(CN303="",AND(CN303=CN302,CN303=CN304)),NA(), CN303)</f>
        <v>0</v>
      </c>
      <c r="CO425">
        <f>IF(ISNA(CP425),NA(),CO303)</f>
        <v>0</v>
      </c>
      <c r="CP425">
        <f>IF(OR(CP303="",AND(CP303=CP302,CP303=CP304)),NA(), CP303)</f>
        <v>0</v>
      </c>
      <c r="CQ425">
        <f>IF(ISNA(CR425),NA(),CQ303)</f>
        <v>0</v>
      </c>
      <c r="CR425">
        <f>IF(OR(CR303="",AND(CR303=CR302,CR303=CR304)),NA(), CR303)</f>
        <v>0</v>
      </c>
      <c r="CS425">
        <f>IF(ISNA(CT425),NA(),CS303)</f>
        <v>0</v>
      </c>
      <c r="CT425">
        <f>IF(OR(CT303="",AND(CT303=CT302,CT303=CT304)),NA(), CT303)</f>
        <v>0</v>
      </c>
      <c r="CU425">
        <f>IF(ISNA(CV425),NA(),CU303)</f>
        <v>0</v>
      </c>
      <c r="CV425">
        <f>IF(OR(CV303="",AND(CV303=CV302,CV303=CV304)),NA(), CV303)</f>
        <v>0</v>
      </c>
      <c r="CW425">
        <f>IF(ISNA(CX425),NA(),CW303)</f>
        <v>0</v>
      </c>
      <c r="CX425">
        <f>IF(OR(CX303="",AND(CX303=CX302,CX303=CX304)),NA(), CX303)</f>
        <v>0</v>
      </c>
      <c r="CY425">
        <f>IF(ISNA(CZ425),NA(),CY303)</f>
        <v>0</v>
      </c>
      <c r="CZ425">
        <f>IF(OR(CZ303="",AND(CZ303=CZ302,CZ303=CZ304)),NA(), CZ303)</f>
        <v>0</v>
      </c>
      <c r="DA425">
        <f>IF(ISNA(DB425),NA(),DA303)</f>
        <v>0</v>
      </c>
      <c r="DB425">
        <f>IF(OR(DB303="",AND(DB303=DB302,DB303=DB304)),NA(), DB303)</f>
        <v>0</v>
      </c>
      <c r="DC425">
        <f>IF(ISNA(DD425),NA(),DC303)</f>
        <v>0</v>
      </c>
      <c r="DD425">
        <f>IF(OR(DD303="",AND(DD303=DD302,DD303=DD304)),NA(), DD303)</f>
        <v>0</v>
      </c>
      <c r="DE425">
        <f>IF(ISNA(DF425),NA(),DE303)</f>
        <v>0</v>
      </c>
      <c r="DF425">
        <f>IF(OR(DF303="",AND(DF303=DF302,DF303=DF304)),NA(), DF303)</f>
        <v>0</v>
      </c>
      <c r="DG425">
        <f>IF(ISNA(DH425),NA(),DG303)</f>
        <v>0</v>
      </c>
      <c r="DH425">
        <f>IF(OR(DH303="",AND(DH303=DH302,DH303=DH304)),NA(), DH303)</f>
        <v>0</v>
      </c>
      <c r="DI425">
        <f>IF(ISNA(DJ425),NA(),DI303)</f>
        <v>0</v>
      </c>
      <c r="DJ425">
        <f>IF(OR(DJ303="",AND(DJ303=DJ302,DJ303=DJ304)),NA(), DJ303)</f>
        <v>0</v>
      </c>
      <c r="DK425">
        <f>IF(ISNA(DL425),NA(),DK303)</f>
        <v>0</v>
      </c>
      <c r="DL425">
        <f>IF(OR(DL303="",AND(DL303=DL302,DL303=DL304)),NA(), DL303)</f>
        <v>0</v>
      </c>
      <c r="DM425">
        <f>IF(ISNA(DN425),NA(),DM303)</f>
        <v>0</v>
      </c>
      <c r="DN425">
        <f>IF(OR(DN303="",AND(DN303=DN302,DN303=DN304)),NA(), DN303)</f>
        <v>0</v>
      </c>
      <c r="DO425">
        <f>IF(ISNA(DP425),NA(),DO303)</f>
        <v>0</v>
      </c>
      <c r="DP425">
        <f>IF(OR(DP303="",AND(DP303=DP302,DP303=DP304)),NA(), DP303)</f>
        <v>0</v>
      </c>
      <c r="DQ425">
        <f>IF(ISNA(DR425),NA(),DQ303)</f>
        <v>0</v>
      </c>
      <c r="DR425">
        <f>IF(OR(DR303="",AND(DR303=DR302,DR303=DR304)),NA(), DR303)</f>
        <v>0</v>
      </c>
      <c r="DS425">
        <f>IF(ISNA(DT425),NA(),DS303)</f>
        <v>0</v>
      </c>
      <c r="DT425">
        <f>IF(OR(DT303="",AND(DT303=DT302,DT303=DT304)),NA(), DT303)</f>
        <v>0</v>
      </c>
      <c r="DU425">
        <f>IF(ISNA(DV425),NA(),DU303)</f>
        <v>0</v>
      </c>
      <c r="DV425">
        <f>IF(OR(DV303="",AND(DV303=DV302,DV303=DV304)),NA(), DV303)</f>
        <v>0</v>
      </c>
      <c r="DW425">
        <f>IF(ISNA(DX425),NA(),DW303)</f>
        <v>0</v>
      </c>
      <c r="DX425">
        <f>IF(OR(DX303="",AND(DX303=DX302,DX303=DX304)),NA(), DX303)</f>
        <v>0</v>
      </c>
      <c r="DY425">
        <f>IF(ISNA(DZ425),NA(),DY303)</f>
        <v>0</v>
      </c>
      <c r="DZ425">
        <f>IF(OR(DZ303="",AND(DZ303=DZ302,DZ303=DZ304)),NA(), DZ303)</f>
        <v>0</v>
      </c>
      <c r="EA425">
        <f>IF(ISNA(EB425),NA(),EA303)</f>
        <v>0</v>
      </c>
      <c r="EB425">
        <f>IF(OR(EB303="",AND(EB303=EB302,EB303=EB304)),NA(), EB303)</f>
        <v>0</v>
      </c>
      <c r="EC425">
        <f>IF(ISNA(ED425),NA(),EC303)</f>
        <v>0</v>
      </c>
      <c r="ED425">
        <f>IF(OR(ED303="",AND(ED303=ED302,ED303=ED304)),NA(), ED303)</f>
        <v>0</v>
      </c>
      <c r="EE425">
        <f>IF(ISNA(EF425),NA(),EE303)</f>
        <v>0</v>
      </c>
      <c r="EF425">
        <f>IF(OR(EF303="",AND(EF303=EF302,EF303=EF304)),NA(), EF303)</f>
        <v>0</v>
      </c>
      <c r="EI425">
        <f>IF(ISNA(EJ425),NA(),EI303)</f>
        <v>0</v>
      </c>
      <c r="EJ425">
        <f>IF(OR(EJ303="",AND(EJ303=EJ302,EJ303=EJ304)),NA(), EJ303)</f>
        <v>0</v>
      </c>
      <c r="EK425">
        <f>IF(ISNA(EL425),NA(),EK303)</f>
        <v>0</v>
      </c>
      <c r="EL425">
        <f>IF(OR(EL303="",AND(EL303=EL302,EL303=EL304)),NA(), EL303)</f>
        <v>0</v>
      </c>
      <c r="EM425">
        <f>IF(ISNA(EN425),NA(),EM303)</f>
        <v>0</v>
      </c>
      <c r="EN425">
        <f>IF(OR(EN303="",AND(EN303=EN302,EN303=EN304)),NA(), EN303)</f>
        <v>0</v>
      </c>
      <c r="EO425">
        <f>IF(ISNA(EP425),NA(),EO303)</f>
        <v>0</v>
      </c>
      <c r="EP425">
        <f>IF(OR(EP303="",AND(EP303=EP302,EP303=EP304)),NA(), EP303)</f>
        <v>0</v>
      </c>
      <c r="EQ425">
        <f>IF(ISNA(ER425),NA(),EQ303)</f>
        <v>0</v>
      </c>
      <c r="ER425">
        <f>IF(OR(ER303="",AND(ER303=ER302,ER303=ER304)),NA(), ER303)</f>
        <v>0</v>
      </c>
      <c r="ES425">
        <f>IF(ISNA(ET425),NA(),ES303)</f>
        <v>0</v>
      </c>
      <c r="ET425">
        <f>IF(OR(ET303="",AND(ET303=ET302,ET303=ET304)),NA(), ET303)</f>
        <v>0</v>
      </c>
      <c r="EU425">
        <f>IF(ISNA(EV425),NA(),EU303)</f>
        <v>0</v>
      </c>
      <c r="EV425">
        <f>IF(OR(EV303="",AND(EV303=EV302,EV303=EV304)),NA(), EV303)</f>
        <v>0</v>
      </c>
      <c r="EW425">
        <f>IF(ISNA(EX425),NA(),EW303)</f>
        <v>0</v>
      </c>
      <c r="EX425">
        <f>IF(OR(EX303="",AND(EX303=EX302,EX303=EX304)),NA(), EX303)</f>
        <v>0</v>
      </c>
      <c r="EY425">
        <f>IF(ISNA(EZ425),NA(),EY303)</f>
        <v>0</v>
      </c>
      <c r="EZ425">
        <f>IF(OR(EZ303="",AND(EZ303=EZ302,EZ303=EZ304)),NA(), EZ303)</f>
        <v>0</v>
      </c>
      <c r="FA425">
        <f>IF(ISNA(FB425),NA(),FA303)</f>
        <v>0</v>
      </c>
      <c r="FB425">
        <f>IF(OR(FB303="",AND(FB303=FB302,FB303=FB304)),NA(), FB303)</f>
        <v>0</v>
      </c>
      <c r="FC425">
        <f>IF(ISNA(FD425),NA(),FC303)</f>
        <v>0</v>
      </c>
      <c r="FD425">
        <f>IF(OR(FD303="",AND(FD303=FD302,FD303=FD304)),NA(), FD303)</f>
        <v>0</v>
      </c>
      <c r="FE425">
        <f>IF(ISNA(FF425),NA(),FE303)</f>
        <v>0</v>
      </c>
      <c r="FF425">
        <f>IF(OR(FF303="",AND(FF303=FF302,FF303=FF304)),NA(), FF303)</f>
        <v>0</v>
      </c>
      <c r="FG425">
        <f>IF(ISNA(FH425),NA(),FG303)</f>
        <v>0</v>
      </c>
      <c r="FH425">
        <f>IF(OR(FH303="",AND(FH303=FH302,FH303=FH304)),NA(), FH303)</f>
        <v>0</v>
      </c>
      <c r="FI425">
        <f>IF(ISNA(FJ425),NA(),FI303)</f>
        <v>0</v>
      </c>
      <c r="FJ425">
        <f>IF(OR(FJ303="",AND(FJ303=FJ302,FJ303=FJ304)),NA(), FJ303)</f>
        <v>0</v>
      </c>
      <c r="FK425">
        <f>IF(ISNA(FL425),NA(),FK303)</f>
        <v>0</v>
      </c>
      <c r="FL425">
        <f>IF(OR(FL303="",AND(FL303=FL302,FL303=FL304)),NA(), FL303)</f>
        <v>0</v>
      </c>
      <c r="FM425">
        <f>IF(ISNA(FN425),NA(),FM303)</f>
        <v>0</v>
      </c>
      <c r="FN425">
        <f>IF(OR(FN303="",AND(FN303=FN302,FN303=FN304)),NA(), FN303)</f>
        <v>0</v>
      </c>
      <c r="FO425">
        <f>IF(ISNA(FP425),NA(),FO303)</f>
        <v>0</v>
      </c>
      <c r="FP425">
        <f>IF(OR(FP303="",AND(FP303=FP302,FP303=FP304)),NA(), FP303)</f>
        <v>0</v>
      </c>
      <c r="FQ425">
        <f>IF(ISNA(FR425),NA(),FQ303)</f>
        <v>0</v>
      </c>
      <c r="FR425">
        <f>IF(OR(FR303="",AND(FR303=FR302,FR303=FR304)),NA(), FR303)</f>
        <v>0</v>
      </c>
      <c r="FS425">
        <f>IF(ISNA(FT425),NA(),FS303)</f>
        <v>0</v>
      </c>
      <c r="FT425">
        <f>IF(OR(FT303="",AND(FT303=FT302,FT303=FT304)),NA(), FT303)</f>
        <v>0</v>
      </c>
      <c r="FU425">
        <f>IF(ISNA(FV425),NA(),FU303)</f>
        <v>0</v>
      </c>
      <c r="FV425">
        <f>IF(OR(FV303="",AND(FV303=FV302,FV303=FV304)),NA(), FV303)</f>
        <v>0</v>
      </c>
      <c r="FW425">
        <f>IF(ISNA(FX425),NA(),FW303)</f>
        <v>0</v>
      </c>
      <c r="FX425">
        <f>IF(OR(FX303="",AND(FX303=FX302,FX303=FX304)),NA(), FX303)</f>
        <v>0</v>
      </c>
      <c r="FY425">
        <f>IF(ISNA(FZ425),NA(),FY303)</f>
        <v>0</v>
      </c>
      <c r="FZ425">
        <f>IF(OR(FZ303="",AND(FZ303=FZ302,FZ303=FZ304)),NA(), FZ303)</f>
        <v>0</v>
      </c>
      <c r="GA425">
        <f>IF(ISNA(GB425),NA(),GA303)</f>
        <v>0</v>
      </c>
      <c r="GB425">
        <f>IF(OR(GB303="",AND(GB303=GB302,GB303=GB304)),NA(), GB303)</f>
        <v>0</v>
      </c>
      <c r="GC425">
        <f>IF(ISNA(GD425),NA(),GC303)</f>
        <v>0</v>
      </c>
      <c r="GD425">
        <f>IF(OR(GD303="",AND(GD303=GD302,GD303=GD304)),NA(), GD303)</f>
        <v>0</v>
      </c>
      <c r="GE425">
        <f>IF(ISNA(GF425),NA(),GE303)</f>
        <v>0</v>
      </c>
      <c r="GF425">
        <f>IF(OR(GF303="",AND(GF303=GF302,GF303=GF304)),NA(), GF303)</f>
        <v>0</v>
      </c>
      <c r="GG425">
        <f>IF(ISNA(GH425),NA(),GG303)</f>
        <v>0</v>
      </c>
      <c r="GH425">
        <f>IF(OR(GH303="",AND(GH303=GH302,GH303=GH304)),NA(), GH303)</f>
        <v>0</v>
      </c>
      <c r="GI425">
        <f>IF(ISNA(GJ425),NA(),GI303)</f>
        <v>0</v>
      </c>
      <c r="GJ425">
        <f>IF(OR(GJ303="",AND(GJ303=GJ302,GJ303=GJ304)),NA(), GJ303)</f>
        <v>0</v>
      </c>
      <c r="GK425">
        <f>IF(ISNA(GL425),NA(),GK303)</f>
        <v>0</v>
      </c>
      <c r="GL425">
        <f>IF(OR(GL303="",AND(GL303=GL302,GL303=GL304)),NA(), GL303)</f>
        <v>0</v>
      </c>
      <c r="GM425">
        <f>IF(ISNA(GN425),NA(),GM303)</f>
        <v>0</v>
      </c>
      <c r="GN425">
        <f>IF(OR(GN303="",AND(GN303=GN302,GN303=GN304)),NA(), GN303)</f>
        <v>0</v>
      </c>
      <c r="GO425">
        <f>IF(ISNA(GP425),NA(),GO303)</f>
        <v>0</v>
      </c>
      <c r="GP425">
        <f>IF(OR(GP303="",AND(GP303=GP302,GP303=GP304)),NA(), GP303)</f>
        <v>0</v>
      </c>
      <c r="GQ425">
        <f>IF(ISNA(GR425),NA(),GQ303)</f>
        <v>0</v>
      </c>
      <c r="GR425">
        <f>IF(OR(GR303="",AND(GR303=GR302,GR303=GR304)),NA(), GR303)</f>
        <v>0</v>
      </c>
      <c r="GS425">
        <f>IF(ISNA(GT425),NA(),GS303)</f>
        <v>0</v>
      </c>
      <c r="GT425">
        <f>IF(OR(GT303="",AND(GT303=GT302,GT303=GT304)),NA(), GT303)</f>
        <v>0</v>
      </c>
      <c r="GU425">
        <f>IF(ISNA(GV425),NA(),GU303)</f>
        <v>0</v>
      </c>
      <c r="GV425">
        <f>IF(OR(GV303="",AND(GV303=GV302,GV303=GV304)),NA(), GV303)</f>
        <v>0</v>
      </c>
      <c r="GW425">
        <f>IF(ISNA(GX425),NA(),GW303)</f>
        <v>0</v>
      </c>
      <c r="GX425">
        <f>IF(OR(GX303="",AND(GX303=GX302,GX303=GX304)),NA(), GX303)</f>
        <v>0</v>
      </c>
      <c r="GY425">
        <f>IF(ISNA(GZ425),NA(),GY303)</f>
        <v>0</v>
      </c>
      <c r="GZ425">
        <f>IF(OR(GZ303="",AND(GZ303=GZ302,GZ303=GZ304)),NA(), GZ303)</f>
        <v>0</v>
      </c>
      <c r="HA425">
        <f>IF(ISNA(HB425),NA(),HA303)</f>
        <v>0</v>
      </c>
      <c r="HB425">
        <f>IF(OR(HB303="",AND(HB303=HB302,HB303=HB304)),NA(), HB303)</f>
        <v>0</v>
      </c>
      <c r="HC425">
        <f>IF(ISNA(HD425),NA(),HC303)</f>
        <v>0</v>
      </c>
      <c r="HD425">
        <f>IF(OR(HD303="",AND(HD303=HD302,HD303=HD304)),NA(), HD303)</f>
        <v>0</v>
      </c>
      <c r="HE425">
        <f>IF(ISNA(HF425),NA(),HE303)</f>
        <v>0</v>
      </c>
      <c r="HF425">
        <f>IF(OR(HF303="",AND(HF303=HF302,HF303=HF304)),NA(), HF303)</f>
        <v>0</v>
      </c>
      <c r="HG425">
        <f>IF(ISNA(HH425),NA(),HG303)</f>
        <v>0</v>
      </c>
      <c r="HH425">
        <f>IF(OR(HH303="",AND(HH303=HH302,HH303=HH304)),NA(), HH303)</f>
        <v>0</v>
      </c>
      <c r="HI425">
        <f>IF(ISNA(HJ425),NA(),HI303)</f>
        <v>0</v>
      </c>
      <c r="HJ425">
        <f>IF(OR(HJ303="",AND(HJ303=HJ302,HJ303=HJ304)),NA(), HJ303)</f>
        <v>0</v>
      </c>
      <c r="HK425">
        <f>IF(ISNA(HL425),NA(),HK303)</f>
        <v>0</v>
      </c>
      <c r="HL425">
        <f>IF(OR(HL303="",AND(HL303=HL302,HL303=HL304)),NA(), HL303)</f>
        <v>0</v>
      </c>
      <c r="HM425">
        <f>IF(ISNA(HN425),NA(),HM303)</f>
        <v>0</v>
      </c>
      <c r="HN425">
        <f>IF(OR(HN303="",AND(HN303=HN302,HN303=HN304)),NA(), HN303)</f>
        <v>0</v>
      </c>
      <c r="HO425">
        <f>IF(ISNA(HP425),NA(),HO303)</f>
        <v>0</v>
      </c>
      <c r="HP425">
        <f>IF(OR(HP303="",AND(HP303=HP302,HP303=HP304)),NA(), HP303)</f>
        <v>0</v>
      </c>
      <c r="HQ425">
        <f>IF(ISNA(HR425),NA(),HQ303)</f>
        <v>0</v>
      </c>
      <c r="HR425">
        <f>IF(OR(HR303="",AND(HR303=HR302,HR303=HR304)),NA(), HR303)</f>
        <v>0</v>
      </c>
      <c r="HS425">
        <f>IF(ISNA(HT425),NA(),HS303)</f>
        <v>0</v>
      </c>
      <c r="HT425">
        <f>IF(OR(HT303="",AND(HT303=HT302,HT303=HT304)),NA(), HT303)</f>
        <v>0</v>
      </c>
      <c r="HU425">
        <f>IF(ISNA(HV425),NA(),HU303)</f>
        <v>0</v>
      </c>
      <c r="HV425">
        <f>IF(OR(HV303="",AND(HV303=HV302,HV303=HV304)),NA(), HV303)</f>
        <v>0</v>
      </c>
      <c r="HW425">
        <f>IF(ISNA(HX425),NA(),HW303)</f>
        <v>0</v>
      </c>
      <c r="HX425">
        <f>IF(OR(HX303="",AND(HX303=HX302,HX303=HX304)),NA(), HX303)</f>
        <v>0</v>
      </c>
      <c r="HY425">
        <f>IF(ISNA(HZ425),NA(),HY303)</f>
        <v>0</v>
      </c>
      <c r="HZ425">
        <f>IF(OR(HZ303="",AND(HZ303=HZ302,HZ303=HZ304)),NA(), HZ303)</f>
        <v>0</v>
      </c>
      <c r="IA425">
        <f>IF(ISNA(IB425),NA(),IA303)</f>
        <v>0</v>
      </c>
      <c r="IB425">
        <f>IF(OR(IB303="",AND(IB303=IB302,IB303=IB304)),NA(), IB303)</f>
        <v>0</v>
      </c>
      <c r="IC425">
        <f>IF(ISNA(ID425),NA(),IC303)</f>
        <v>0</v>
      </c>
      <c r="ID425">
        <f>IF(OR(ID303="",AND(ID303=ID302,ID303=ID304)),NA(), ID303)</f>
        <v>0</v>
      </c>
      <c r="IE425">
        <f>IF(ISNA(IF425),NA(),IE303)</f>
        <v>0</v>
      </c>
      <c r="IF425">
        <f>IF(OR(IF303="",AND(IF303=IF302,IF303=IF304)),NA(), IF303)</f>
        <v>0</v>
      </c>
      <c r="IG425">
        <f>IF(ISNA(IH425),NA(),IG303)</f>
        <v>0</v>
      </c>
      <c r="IH425">
        <f>IF(OR(IH303="",AND(IH303=IH302,IH303=IH304)),NA(), IH303)</f>
        <v>0</v>
      </c>
      <c r="II425">
        <f>IF(ISNA(IJ425),NA(),II303)</f>
        <v>0</v>
      </c>
      <c r="IJ425">
        <f>IF(OR(IJ303="",AND(IJ303=IJ302,IJ303=IJ304)),NA(), IJ303)</f>
        <v>0</v>
      </c>
      <c r="IK425">
        <f>IF(ISNA(IL425),NA(),IK303)</f>
        <v>0</v>
      </c>
      <c r="IL425">
        <f>IF(OR(IL303="",AND(IL303=IL302,IL303=IL304)),NA(), IL303)</f>
        <v>0</v>
      </c>
      <c r="IM425">
        <f>IF(ISNA(IN425),NA(),IM303)</f>
        <v>0</v>
      </c>
      <c r="IN425">
        <f>IF(OR(IN303="",AND(IN303=IN302,IN303=IN304)),NA(), IN303)</f>
        <v>0</v>
      </c>
      <c r="IO425">
        <f>IF(ISNA(IP425),NA(),IO303)</f>
        <v>0</v>
      </c>
      <c r="IP425">
        <f>IF(OR(IP303="",AND(IP303=IP302,IP303=IP304)),NA(), IP303)</f>
        <v>0</v>
      </c>
      <c r="IQ425">
        <f>IF(ISNA(IR425),NA(),IQ303)</f>
        <v>0</v>
      </c>
      <c r="IR425">
        <f>IF(OR(IR303="",AND(IR303=IR302,IR303=IR304)),NA(), IR303)</f>
        <v>0</v>
      </c>
      <c r="IS425">
        <f>IF(ISNA(IT425),NA(),IS303)</f>
        <v>0</v>
      </c>
      <c r="IT425">
        <f>IF(OR(IT303="",AND(IT303=IT302,IT303=IT304)),NA(), IT303)</f>
        <v>0</v>
      </c>
      <c r="IU425">
        <f>IF(ISNA(IV425),NA(),IU303)</f>
        <v>0</v>
      </c>
      <c r="IV425">
        <f>IF(OR(IV303="",AND(IV303=IV302,IV303=IV304)),NA(), IV303)</f>
        <v>0</v>
      </c>
      <c r="IW425">
        <f>IF(ISNA(IX425),NA(),IW303)</f>
        <v>0</v>
      </c>
      <c r="IX425">
        <f>IF(OR(IX303="",AND(IX303=IX302,IX303=IX304)),NA(), IX303)</f>
        <v>0</v>
      </c>
      <c r="IY425">
        <f>IF(ISNA(IZ425),NA(),IY303)</f>
        <v>0</v>
      </c>
      <c r="IZ425">
        <f>IF(OR(IZ303="",AND(IZ303=IZ302,IZ303=IZ304)),NA(), IZ303)</f>
        <v>0</v>
      </c>
      <c r="JA425">
        <f>IF(ISNA(JB425),NA(),JA303)</f>
        <v>0</v>
      </c>
      <c r="JB425">
        <f>IF(OR(JB303="",AND(JB303=JB302,JB303=JB304)),NA(), JB303)</f>
        <v>0</v>
      </c>
      <c r="JC425">
        <f>IF(ISNA(JD425),NA(),JC303)</f>
        <v>0</v>
      </c>
      <c r="JD425">
        <f>IF(OR(JD303="",AND(JD303=JD302,JD303=JD304)),NA(), JD303)</f>
        <v>0</v>
      </c>
      <c r="JE425">
        <f>IF(ISNA(JF425),NA(),JE303)</f>
        <v>0</v>
      </c>
      <c r="JF425">
        <f>IF(OR(JF303="",AND(JF303=JF302,JF303=JF304)),NA(), JF303)</f>
        <v>0</v>
      </c>
      <c r="JG425">
        <f>IF(ISNA(JH425),NA(),JG303)</f>
        <v>0</v>
      </c>
      <c r="JH425">
        <f>IF(OR(JH303="",AND(JH303=JH302,JH303=JH304)),NA(), JH303)</f>
        <v>0</v>
      </c>
      <c r="JI425">
        <f>IF(ISNA(JJ425),NA(),JI303)</f>
        <v>0</v>
      </c>
      <c r="JJ425">
        <f>IF(OR(JJ303="",AND(JJ303=JJ302,JJ303=JJ304)),NA(), JJ303)</f>
        <v>0</v>
      </c>
    </row>
    <row r="426" spans="5:270">
      <c r="E426">
        <f>IF(ISNA(F426),NA(),E304)</f>
        <v>0</v>
      </c>
      <c r="F426">
        <f>IF(OR(F304="",AND(F304=F303,F304=F305)),NA(), F304)</f>
        <v>0</v>
      </c>
      <c r="G426">
        <f>IF(ISNA(H426),NA(),G304)</f>
        <v>0</v>
      </c>
      <c r="H426">
        <f>IF(OR(H304="",AND(H304=H303,H304=H305)),NA(), H304)</f>
        <v>0</v>
      </c>
      <c r="I426">
        <f>IF(ISNA(J426),NA(),I304)</f>
        <v>0</v>
      </c>
      <c r="J426">
        <f>IF(OR(J304="",AND(J304=J303,J304=J305)),NA(), J304)</f>
        <v>0</v>
      </c>
      <c r="K426">
        <f>IF(ISNA(L426),NA(),K304)</f>
        <v>0</v>
      </c>
      <c r="L426">
        <f>IF(OR(L304="",AND(L304=L303,L304=L305)),NA(), L304)</f>
        <v>0</v>
      </c>
      <c r="M426">
        <f>IF(ISNA(N426),NA(),M304)</f>
        <v>0</v>
      </c>
      <c r="N426">
        <f>IF(OR(N304="",AND(N304=N303,N304=N305)),NA(), N304)</f>
        <v>0</v>
      </c>
      <c r="O426">
        <f>IF(ISNA(P426),NA(),O304)</f>
        <v>0</v>
      </c>
      <c r="P426">
        <f>IF(OR(P304="",AND(P304=P303,P304=P305)),NA(), P304)</f>
        <v>0</v>
      </c>
      <c r="Q426">
        <f>IF(ISNA(R426),NA(),Q304)</f>
        <v>0</v>
      </c>
      <c r="R426">
        <f>IF(OR(R304="",AND(R304=R303,R304=R305)),NA(), R304)</f>
        <v>0</v>
      </c>
      <c r="S426">
        <f>IF(ISNA(T426),NA(),S304)</f>
        <v>0</v>
      </c>
      <c r="T426">
        <f>IF(OR(T304="",AND(T304=T303,T304=T305)),NA(), T304)</f>
        <v>0</v>
      </c>
      <c r="U426">
        <f>IF(ISNA(V426),NA(),U304)</f>
        <v>0</v>
      </c>
      <c r="V426">
        <f>IF(OR(V304="",AND(V304=V303,V304=V305)),NA(), V304)</f>
        <v>0</v>
      </c>
      <c r="W426">
        <f>IF(ISNA(X426),NA(),W304)</f>
        <v>0</v>
      </c>
      <c r="X426">
        <f>IF(OR(X304="",AND(X304=X303,X304=X305)),NA(), X304)</f>
        <v>0</v>
      </c>
      <c r="Y426">
        <f>IF(ISNA(Z426),NA(),Y304)</f>
        <v>0</v>
      </c>
      <c r="Z426">
        <f>IF(OR(Z304="",AND(Z304=Z303,Z304=Z305)),NA(), Z304)</f>
        <v>0</v>
      </c>
      <c r="AA426">
        <f>IF(ISNA(AB426),NA(),AA304)</f>
        <v>0</v>
      </c>
      <c r="AB426">
        <f>IF(OR(AB304="",AND(AB304=AB303,AB304=AB305)),NA(), AB304)</f>
        <v>0</v>
      </c>
      <c r="AC426">
        <f>IF(ISNA(AD426),NA(),AC304)</f>
        <v>0</v>
      </c>
      <c r="AD426">
        <f>IF(OR(AD304="",AND(AD304=AD303,AD304=AD305)),NA(), AD304)</f>
        <v>0</v>
      </c>
      <c r="AE426">
        <f>IF(ISNA(AF426),NA(),AE304)</f>
        <v>0</v>
      </c>
      <c r="AF426">
        <f>IF(OR(AF304="",AND(AF304=AF303,AF304=AF305)),NA(), AF304)</f>
        <v>0</v>
      </c>
      <c r="AG426">
        <f>IF(ISNA(AH426),NA(),AG304)</f>
        <v>0</v>
      </c>
      <c r="AH426">
        <f>IF(OR(AH304="",AND(AH304=AH303,AH304=AH305)),NA(), AH304)</f>
        <v>0</v>
      </c>
      <c r="AI426">
        <f>IF(ISNA(AJ426),NA(),AI304)</f>
        <v>0</v>
      </c>
      <c r="AJ426">
        <f>IF(OR(AJ304="",AND(AJ304=AJ303,AJ304=AJ305)),NA(), AJ304)</f>
        <v>0</v>
      </c>
      <c r="AK426">
        <f>IF(ISNA(AL426),NA(),AK304)</f>
        <v>0</v>
      </c>
      <c r="AL426">
        <f>IF(OR(AL304="",AND(AL304=AL303,AL304=AL305)),NA(), AL304)</f>
        <v>0</v>
      </c>
      <c r="AM426">
        <f>IF(ISNA(AN426),NA(),AM304)</f>
        <v>0</v>
      </c>
      <c r="AN426">
        <f>IF(OR(AN304="",AND(AN304=AN303,AN304=AN305)),NA(), AN304)</f>
        <v>0</v>
      </c>
      <c r="AO426">
        <f>IF(ISNA(AP426),NA(),AO304)</f>
        <v>0</v>
      </c>
      <c r="AP426">
        <f>IF(OR(AP304="",AND(AP304=AP303,AP304=AP305)),NA(), AP304)</f>
        <v>0</v>
      </c>
      <c r="AQ426">
        <f>IF(ISNA(AR426),NA(),AQ304)</f>
        <v>0</v>
      </c>
      <c r="AR426">
        <f>IF(OR(AR304="",AND(AR304=AR303,AR304=AR305)),NA(), AR304)</f>
        <v>0</v>
      </c>
      <c r="AS426">
        <f>IF(ISNA(AT426),NA(),AS304)</f>
        <v>0</v>
      </c>
      <c r="AT426">
        <f>IF(OR(AT304="",AND(AT304=AT303,AT304=AT305)),NA(), AT304)</f>
        <v>0</v>
      </c>
      <c r="AU426">
        <f>IF(ISNA(AV426),NA(),AU304)</f>
        <v>0</v>
      </c>
      <c r="AV426">
        <f>IF(OR(AV304="",AND(AV304=AV303,AV304=AV305)),NA(), AV304)</f>
        <v>0</v>
      </c>
      <c r="AW426">
        <f>IF(ISNA(AX426),NA(),AW304)</f>
        <v>0</v>
      </c>
      <c r="AX426">
        <f>IF(OR(AX304="",AND(AX304=AX303,AX304=AX305)),NA(), AX304)</f>
        <v>0</v>
      </c>
      <c r="AY426">
        <f>IF(ISNA(AZ426),NA(),AY304)</f>
        <v>0</v>
      </c>
      <c r="AZ426">
        <f>IF(OR(AZ304="",AND(AZ304=AZ303,AZ304=AZ305)),NA(), AZ304)</f>
        <v>0</v>
      </c>
      <c r="BA426">
        <f>IF(ISNA(BB426),NA(),BA304)</f>
        <v>0</v>
      </c>
      <c r="BB426">
        <f>IF(OR(BB304="",AND(BB304=BB303,BB304=BB305)),NA(), BB304)</f>
        <v>0</v>
      </c>
      <c r="BC426">
        <f>IF(ISNA(BD426),NA(),BC304)</f>
        <v>0</v>
      </c>
      <c r="BD426">
        <f>IF(OR(BD304="",AND(BD304=BD303,BD304=BD305)),NA(), BD304)</f>
        <v>0</v>
      </c>
      <c r="BE426">
        <f>IF(ISNA(BF426),NA(),BE304)</f>
        <v>0</v>
      </c>
      <c r="BF426">
        <f>IF(OR(BF304="",AND(BF304=BF303,BF304=BF305)),NA(), BF304)</f>
        <v>0</v>
      </c>
      <c r="BG426">
        <f>IF(ISNA(BH426),NA(),BG304)</f>
        <v>0</v>
      </c>
      <c r="BH426">
        <f>IF(OR(BH304="",AND(BH304=BH303,BH304=BH305)),NA(), BH304)</f>
        <v>0</v>
      </c>
      <c r="BI426">
        <f>IF(ISNA(BJ426),NA(),BI304)</f>
        <v>0</v>
      </c>
      <c r="BJ426">
        <f>IF(OR(BJ304="",AND(BJ304=BJ303,BJ304=BJ305)),NA(), BJ304)</f>
        <v>0</v>
      </c>
      <c r="BK426">
        <f>IF(ISNA(BL426),NA(),BK304)</f>
        <v>0</v>
      </c>
      <c r="BL426">
        <f>IF(OR(BL304="",AND(BL304=BL303,BL304=BL305)),NA(), BL304)</f>
        <v>0</v>
      </c>
      <c r="BM426">
        <f>IF(ISNA(BN426),NA(),BM304)</f>
        <v>0</v>
      </c>
      <c r="BN426">
        <f>IF(OR(BN304="",AND(BN304=BN303,BN304=BN305)),NA(), BN304)</f>
        <v>0</v>
      </c>
      <c r="BO426">
        <f>IF(ISNA(BP426),NA(),BO304)</f>
        <v>0</v>
      </c>
      <c r="BP426">
        <f>IF(OR(BP304="",AND(BP304=BP303,BP304=BP305)),NA(), BP304)</f>
        <v>0</v>
      </c>
      <c r="BQ426">
        <f>IF(ISNA(BR426),NA(),BQ304)</f>
        <v>0</v>
      </c>
      <c r="BR426">
        <f>IF(OR(BR304="",AND(BR304=BR303,BR304=BR305)),NA(), BR304)</f>
        <v>0</v>
      </c>
      <c r="BS426">
        <f>IF(ISNA(BT426),NA(),BS304)</f>
        <v>0</v>
      </c>
      <c r="BT426">
        <f>IF(OR(BT304="",AND(BT304=BT303,BT304=BT305)),NA(), BT304)</f>
        <v>0</v>
      </c>
      <c r="BU426">
        <f>IF(ISNA(BV426),NA(),BU304)</f>
        <v>0</v>
      </c>
      <c r="BV426">
        <f>IF(OR(BV304="",AND(BV304=BV303,BV304=BV305)),NA(), BV304)</f>
        <v>0</v>
      </c>
      <c r="BW426">
        <f>IF(ISNA(BX426),NA(),BW304)</f>
        <v>0</v>
      </c>
      <c r="BX426">
        <f>IF(OR(BX304="",AND(BX304=BX303,BX304=BX305)),NA(), BX304)</f>
        <v>0</v>
      </c>
      <c r="BY426">
        <f>IF(ISNA(BZ426),NA(),BY304)</f>
        <v>0</v>
      </c>
      <c r="BZ426">
        <f>IF(OR(BZ304="",AND(BZ304=BZ303,BZ304=BZ305)),NA(), BZ304)</f>
        <v>0</v>
      </c>
      <c r="CA426">
        <f>IF(ISNA(CB426),NA(),CA304)</f>
        <v>0</v>
      </c>
      <c r="CB426">
        <f>IF(OR(CB304="",AND(CB304=CB303,CB304=CB305)),NA(), CB304)</f>
        <v>0</v>
      </c>
      <c r="CC426">
        <f>IF(ISNA(CD426),NA(),CC304)</f>
        <v>0</v>
      </c>
      <c r="CD426">
        <f>IF(OR(CD304="",AND(CD304=CD303,CD304=CD305)),NA(), CD304)</f>
        <v>0</v>
      </c>
      <c r="CE426">
        <f>IF(ISNA(CF426),NA(),CE304)</f>
        <v>0</v>
      </c>
      <c r="CF426">
        <f>IF(OR(CF304="",AND(CF304=CF303,CF304=CF305)),NA(), CF304)</f>
        <v>0</v>
      </c>
      <c r="CG426">
        <f>IF(ISNA(CH426),NA(),CG304)</f>
        <v>0</v>
      </c>
      <c r="CH426">
        <f>IF(OR(CH304="",AND(CH304=CH303,CH304=CH305)),NA(), CH304)</f>
        <v>0</v>
      </c>
      <c r="CI426">
        <f>IF(ISNA(CJ426),NA(),CI304)</f>
        <v>0</v>
      </c>
      <c r="CJ426">
        <f>IF(OR(CJ304="",AND(CJ304=CJ303,CJ304=CJ305)),NA(), CJ304)</f>
        <v>0</v>
      </c>
      <c r="CK426">
        <f>IF(ISNA(CL426),NA(),CK304)</f>
        <v>0</v>
      </c>
      <c r="CL426">
        <f>IF(OR(CL304="",AND(CL304=CL303,CL304=CL305)),NA(), CL304)</f>
        <v>0</v>
      </c>
      <c r="CM426">
        <f>IF(ISNA(CN426),NA(),CM304)</f>
        <v>0</v>
      </c>
      <c r="CN426">
        <f>IF(OR(CN304="",AND(CN304=CN303,CN304=CN305)),NA(), CN304)</f>
        <v>0</v>
      </c>
      <c r="CO426">
        <f>IF(ISNA(CP426),NA(),CO304)</f>
        <v>0</v>
      </c>
      <c r="CP426">
        <f>IF(OR(CP304="",AND(CP304=CP303,CP304=CP305)),NA(), CP304)</f>
        <v>0</v>
      </c>
      <c r="CQ426">
        <f>IF(ISNA(CR426),NA(),CQ304)</f>
        <v>0</v>
      </c>
      <c r="CR426">
        <f>IF(OR(CR304="",AND(CR304=CR303,CR304=CR305)),NA(), CR304)</f>
        <v>0</v>
      </c>
      <c r="CS426">
        <f>IF(ISNA(CT426),NA(),CS304)</f>
        <v>0</v>
      </c>
      <c r="CT426">
        <f>IF(OR(CT304="",AND(CT304=CT303,CT304=CT305)),NA(), CT304)</f>
        <v>0</v>
      </c>
      <c r="CU426">
        <f>IF(ISNA(CV426),NA(),CU304)</f>
        <v>0</v>
      </c>
      <c r="CV426">
        <f>IF(OR(CV304="",AND(CV304=CV303,CV304=CV305)),NA(), CV304)</f>
        <v>0</v>
      </c>
      <c r="CW426">
        <f>IF(ISNA(CX426),NA(),CW304)</f>
        <v>0</v>
      </c>
      <c r="CX426">
        <f>IF(OR(CX304="",AND(CX304=CX303,CX304=CX305)),NA(), CX304)</f>
        <v>0</v>
      </c>
      <c r="CY426">
        <f>IF(ISNA(CZ426),NA(),CY304)</f>
        <v>0</v>
      </c>
      <c r="CZ426">
        <f>IF(OR(CZ304="",AND(CZ304=CZ303,CZ304=CZ305)),NA(), CZ304)</f>
        <v>0</v>
      </c>
      <c r="DA426">
        <f>IF(ISNA(DB426),NA(),DA304)</f>
        <v>0</v>
      </c>
      <c r="DB426">
        <f>IF(OR(DB304="",AND(DB304=DB303,DB304=DB305)),NA(), DB304)</f>
        <v>0</v>
      </c>
      <c r="DC426">
        <f>IF(ISNA(DD426),NA(),DC304)</f>
        <v>0</v>
      </c>
      <c r="DD426">
        <f>IF(OR(DD304="",AND(DD304=DD303,DD304=DD305)),NA(), DD304)</f>
        <v>0</v>
      </c>
      <c r="DE426">
        <f>IF(ISNA(DF426),NA(),DE304)</f>
        <v>0</v>
      </c>
      <c r="DF426">
        <f>IF(OR(DF304="",AND(DF304=DF303,DF304=DF305)),NA(), DF304)</f>
        <v>0</v>
      </c>
      <c r="DG426">
        <f>IF(ISNA(DH426),NA(),DG304)</f>
        <v>0</v>
      </c>
      <c r="DH426">
        <f>IF(OR(DH304="",AND(DH304=DH303,DH304=DH305)),NA(), DH304)</f>
        <v>0</v>
      </c>
      <c r="DI426">
        <f>IF(ISNA(DJ426),NA(),DI304)</f>
        <v>0</v>
      </c>
      <c r="DJ426">
        <f>IF(OR(DJ304="",AND(DJ304=DJ303,DJ304=DJ305)),NA(), DJ304)</f>
        <v>0</v>
      </c>
      <c r="DK426">
        <f>IF(ISNA(DL426),NA(),DK304)</f>
        <v>0</v>
      </c>
      <c r="DL426">
        <f>IF(OR(DL304="",AND(DL304=DL303,DL304=DL305)),NA(), DL304)</f>
        <v>0</v>
      </c>
      <c r="DM426">
        <f>IF(ISNA(DN426),NA(),DM304)</f>
        <v>0</v>
      </c>
      <c r="DN426">
        <f>IF(OR(DN304="",AND(DN304=DN303,DN304=DN305)),NA(), DN304)</f>
        <v>0</v>
      </c>
      <c r="DO426">
        <f>IF(ISNA(DP426),NA(),DO304)</f>
        <v>0</v>
      </c>
      <c r="DP426">
        <f>IF(OR(DP304="",AND(DP304=DP303,DP304=DP305)),NA(), DP304)</f>
        <v>0</v>
      </c>
      <c r="DQ426">
        <f>IF(ISNA(DR426),NA(),DQ304)</f>
        <v>0</v>
      </c>
      <c r="DR426">
        <f>IF(OR(DR304="",AND(DR304=DR303,DR304=DR305)),NA(), DR304)</f>
        <v>0</v>
      </c>
      <c r="DS426">
        <f>IF(ISNA(DT426),NA(),DS304)</f>
        <v>0</v>
      </c>
      <c r="DT426">
        <f>IF(OR(DT304="",AND(DT304=DT303,DT304=DT305)),NA(), DT304)</f>
        <v>0</v>
      </c>
      <c r="DU426">
        <f>IF(ISNA(DV426),NA(),DU304)</f>
        <v>0</v>
      </c>
      <c r="DV426">
        <f>IF(OR(DV304="",AND(DV304=DV303,DV304=DV305)),NA(), DV304)</f>
        <v>0</v>
      </c>
      <c r="DW426">
        <f>IF(ISNA(DX426),NA(),DW304)</f>
        <v>0</v>
      </c>
      <c r="DX426">
        <f>IF(OR(DX304="",AND(DX304=DX303,DX304=DX305)),NA(), DX304)</f>
        <v>0</v>
      </c>
      <c r="DY426">
        <f>IF(ISNA(DZ426),NA(),DY304)</f>
        <v>0</v>
      </c>
      <c r="DZ426">
        <f>IF(OR(DZ304="",AND(DZ304=DZ303,DZ304=DZ305)),NA(), DZ304)</f>
        <v>0</v>
      </c>
      <c r="EA426">
        <f>IF(ISNA(EB426),NA(),EA304)</f>
        <v>0</v>
      </c>
      <c r="EB426">
        <f>IF(OR(EB304="",AND(EB304=EB303,EB304=EB305)),NA(), EB304)</f>
        <v>0</v>
      </c>
      <c r="EC426">
        <f>IF(ISNA(ED426),NA(),EC304)</f>
        <v>0</v>
      </c>
      <c r="ED426">
        <f>IF(OR(ED304="",AND(ED304=ED303,ED304=ED305)),NA(), ED304)</f>
        <v>0</v>
      </c>
      <c r="EE426">
        <f>IF(ISNA(EF426),NA(),EE304)</f>
        <v>0</v>
      </c>
      <c r="EF426">
        <f>IF(OR(EF304="",AND(EF304=EF303,EF304=EF305)),NA(), EF304)</f>
        <v>0</v>
      </c>
      <c r="EI426">
        <f>IF(ISNA(EJ426),NA(),EI304)</f>
        <v>0</v>
      </c>
      <c r="EJ426">
        <f>IF(OR(EJ304="",AND(EJ304=EJ303,EJ304=EJ305)),NA(), EJ304)</f>
        <v>0</v>
      </c>
      <c r="EK426">
        <f>IF(ISNA(EL426),NA(),EK304)</f>
        <v>0</v>
      </c>
      <c r="EL426">
        <f>IF(OR(EL304="",AND(EL304=EL303,EL304=EL305)),NA(), EL304)</f>
        <v>0</v>
      </c>
      <c r="EM426">
        <f>IF(ISNA(EN426),NA(),EM304)</f>
        <v>0</v>
      </c>
      <c r="EN426">
        <f>IF(OR(EN304="",AND(EN304=EN303,EN304=EN305)),NA(), EN304)</f>
        <v>0</v>
      </c>
      <c r="EO426">
        <f>IF(ISNA(EP426),NA(),EO304)</f>
        <v>0</v>
      </c>
      <c r="EP426">
        <f>IF(OR(EP304="",AND(EP304=EP303,EP304=EP305)),NA(), EP304)</f>
        <v>0</v>
      </c>
      <c r="EQ426">
        <f>IF(ISNA(ER426),NA(),EQ304)</f>
        <v>0</v>
      </c>
      <c r="ER426">
        <f>IF(OR(ER304="",AND(ER304=ER303,ER304=ER305)),NA(), ER304)</f>
        <v>0</v>
      </c>
      <c r="ES426">
        <f>IF(ISNA(ET426),NA(),ES304)</f>
        <v>0</v>
      </c>
      <c r="ET426">
        <f>IF(OR(ET304="",AND(ET304=ET303,ET304=ET305)),NA(), ET304)</f>
        <v>0</v>
      </c>
      <c r="EU426">
        <f>IF(ISNA(EV426),NA(),EU304)</f>
        <v>0</v>
      </c>
      <c r="EV426">
        <f>IF(OR(EV304="",AND(EV304=EV303,EV304=EV305)),NA(), EV304)</f>
        <v>0</v>
      </c>
      <c r="EW426">
        <f>IF(ISNA(EX426),NA(),EW304)</f>
        <v>0</v>
      </c>
      <c r="EX426">
        <f>IF(OR(EX304="",AND(EX304=EX303,EX304=EX305)),NA(), EX304)</f>
        <v>0</v>
      </c>
      <c r="EY426">
        <f>IF(ISNA(EZ426),NA(),EY304)</f>
        <v>0</v>
      </c>
      <c r="EZ426">
        <f>IF(OR(EZ304="",AND(EZ304=EZ303,EZ304=EZ305)),NA(), EZ304)</f>
        <v>0</v>
      </c>
      <c r="FA426">
        <f>IF(ISNA(FB426),NA(),FA304)</f>
        <v>0</v>
      </c>
      <c r="FB426">
        <f>IF(OR(FB304="",AND(FB304=FB303,FB304=FB305)),NA(), FB304)</f>
        <v>0</v>
      </c>
      <c r="FC426">
        <f>IF(ISNA(FD426),NA(),FC304)</f>
        <v>0</v>
      </c>
      <c r="FD426">
        <f>IF(OR(FD304="",AND(FD304=FD303,FD304=FD305)),NA(), FD304)</f>
        <v>0</v>
      </c>
      <c r="FE426">
        <f>IF(ISNA(FF426),NA(),FE304)</f>
        <v>0</v>
      </c>
      <c r="FF426">
        <f>IF(OR(FF304="",AND(FF304=FF303,FF304=FF305)),NA(), FF304)</f>
        <v>0</v>
      </c>
      <c r="FG426">
        <f>IF(ISNA(FH426),NA(),FG304)</f>
        <v>0</v>
      </c>
      <c r="FH426">
        <f>IF(OR(FH304="",AND(FH304=FH303,FH304=FH305)),NA(), FH304)</f>
        <v>0</v>
      </c>
      <c r="FI426">
        <f>IF(ISNA(FJ426),NA(),FI304)</f>
        <v>0</v>
      </c>
      <c r="FJ426">
        <f>IF(OR(FJ304="",AND(FJ304=FJ303,FJ304=FJ305)),NA(), FJ304)</f>
        <v>0</v>
      </c>
      <c r="FK426">
        <f>IF(ISNA(FL426),NA(),FK304)</f>
        <v>0</v>
      </c>
      <c r="FL426">
        <f>IF(OR(FL304="",AND(FL304=FL303,FL304=FL305)),NA(), FL304)</f>
        <v>0</v>
      </c>
      <c r="FM426">
        <f>IF(ISNA(FN426),NA(),FM304)</f>
        <v>0</v>
      </c>
      <c r="FN426">
        <f>IF(OR(FN304="",AND(FN304=FN303,FN304=FN305)),NA(), FN304)</f>
        <v>0</v>
      </c>
      <c r="FO426">
        <f>IF(ISNA(FP426),NA(),FO304)</f>
        <v>0</v>
      </c>
      <c r="FP426">
        <f>IF(OR(FP304="",AND(FP304=FP303,FP304=FP305)),NA(), FP304)</f>
        <v>0</v>
      </c>
      <c r="FQ426">
        <f>IF(ISNA(FR426),NA(),FQ304)</f>
        <v>0</v>
      </c>
      <c r="FR426">
        <f>IF(OR(FR304="",AND(FR304=FR303,FR304=FR305)),NA(), FR304)</f>
        <v>0</v>
      </c>
      <c r="FS426">
        <f>IF(ISNA(FT426),NA(),FS304)</f>
        <v>0</v>
      </c>
      <c r="FT426">
        <f>IF(OR(FT304="",AND(FT304=FT303,FT304=FT305)),NA(), FT304)</f>
        <v>0</v>
      </c>
      <c r="FU426">
        <f>IF(ISNA(FV426),NA(),FU304)</f>
        <v>0</v>
      </c>
      <c r="FV426">
        <f>IF(OR(FV304="",AND(FV304=FV303,FV304=FV305)),NA(), FV304)</f>
        <v>0</v>
      </c>
      <c r="FW426">
        <f>IF(ISNA(FX426),NA(),FW304)</f>
        <v>0</v>
      </c>
      <c r="FX426">
        <f>IF(OR(FX304="",AND(FX304=FX303,FX304=FX305)),NA(), FX304)</f>
        <v>0</v>
      </c>
      <c r="FY426">
        <f>IF(ISNA(FZ426),NA(),FY304)</f>
        <v>0</v>
      </c>
      <c r="FZ426">
        <f>IF(OR(FZ304="",AND(FZ304=FZ303,FZ304=FZ305)),NA(), FZ304)</f>
        <v>0</v>
      </c>
      <c r="GA426">
        <f>IF(ISNA(GB426),NA(),GA304)</f>
        <v>0</v>
      </c>
      <c r="GB426">
        <f>IF(OR(GB304="",AND(GB304=GB303,GB304=GB305)),NA(), GB304)</f>
        <v>0</v>
      </c>
      <c r="GC426">
        <f>IF(ISNA(GD426),NA(),GC304)</f>
        <v>0</v>
      </c>
      <c r="GD426">
        <f>IF(OR(GD304="",AND(GD304=GD303,GD304=GD305)),NA(), GD304)</f>
        <v>0</v>
      </c>
      <c r="GE426">
        <f>IF(ISNA(GF426),NA(),GE304)</f>
        <v>0</v>
      </c>
      <c r="GF426">
        <f>IF(OR(GF304="",AND(GF304=GF303,GF304=GF305)),NA(), GF304)</f>
        <v>0</v>
      </c>
      <c r="GG426">
        <f>IF(ISNA(GH426),NA(),GG304)</f>
        <v>0</v>
      </c>
      <c r="GH426">
        <f>IF(OR(GH304="",AND(GH304=GH303,GH304=GH305)),NA(), GH304)</f>
        <v>0</v>
      </c>
      <c r="GI426">
        <f>IF(ISNA(GJ426),NA(),GI304)</f>
        <v>0</v>
      </c>
      <c r="GJ426">
        <f>IF(OR(GJ304="",AND(GJ304=GJ303,GJ304=GJ305)),NA(), GJ304)</f>
        <v>0</v>
      </c>
      <c r="GK426">
        <f>IF(ISNA(GL426),NA(),GK304)</f>
        <v>0</v>
      </c>
      <c r="GL426">
        <f>IF(OR(GL304="",AND(GL304=GL303,GL304=GL305)),NA(), GL304)</f>
        <v>0</v>
      </c>
      <c r="GM426">
        <f>IF(ISNA(GN426),NA(),GM304)</f>
        <v>0</v>
      </c>
      <c r="GN426">
        <f>IF(OR(GN304="",AND(GN304=GN303,GN304=GN305)),NA(), GN304)</f>
        <v>0</v>
      </c>
      <c r="GO426">
        <f>IF(ISNA(GP426),NA(),GO304)</f>
        <v>0</v>
      </c>
      <c r="GP426">
        <f>IF(OR(GP304="",AND(GP304=GP303,GP304=GP305)),NA(), GP304)</f>
        <v>0</v>
      </c>
      <c r="GQ426">
        <f>IF(ISNA(GR426),NA(),GQ304)</f>
        <v>0</v>
      </c>
      <c r="GR426">
        <f>IF(OR(GR304="",AND(GR304=GR303,GR304=GR305)),NA(), GR304)</f>
        <v>0</v>
      </c>
      <c r="GS426">
        <f>IF(ISNA(GT426),NA(),GS304)</f>
        <v>0</v>
      </c>
      <c r="GT426">
        <f>IF(OR(GT304="",AND(GT304=GT303,GT304=GT305)),NA(), GT304)</f>
        <v>0</v>
      </c>
      <c r="GU426">
        <f>IF(ISNA(GV426),NA(),GU304)</f>
        <v>0</v>
      </c>
      <c r="GV426">
        <f>IF(OR(GV304="",AND(GV304=GV303,GV304=GV305)),NA(), GV304)</f>
        <v>0</v>
      </c>
      <c r="GW426">
        <f>IF(ISNA(GX426),NA(),GW304)</f>
        <v>0</v>
      </c>
      <c r="GX426">
        <f>IF(OR(GX304="",AND(GX304=GX303,GX304=GX305)),NA(), GX304)</f>
        <v>0</v>
      </c>
      <c r="GY426">
        <f>IF(ISNA(GZ426),NA(),GY304)</f>
        <v>0</v>
      </c>
      <c r="GZ426">
        <f>IF(OR(GZ304="",AND(GZ304=GZ303,GZ304=GZ305)),NA(), GZ304)</f>
        <v>0</v>
      </c>
      <c r="HA426">
        <f>IF(ISNA(HB426),NA(),HA304)</f>
        <v>0</v>
      </c>
      <c r="HB426">
        <f>IF(OR(HB304="",AND(HB304=HB303,HB304=HB305)),NA(), HB304)</f>
        <v>0</v>
      </c>
      <c r="HC426">
        <f>IF(ISNA(HD426),NA(),HC304)</f>
        <v>0</v>
      </c>
      <c r="HD426">
        <f>IF(OR(HD304="",AND(HD304=HD303,HD304=HD305)),NA(), HD304)</f>
        <v>0</v>
      </c>
      <c r="HE426">
        <f>IF(ISNA(HF426),NA(),HE304)</f>
        <v>0</v>
      </c>
      <c r="HF426">
        <f>IF(OR(HF304="",AND(HF304=HF303,HF304=HF305)),NA(), HF304)</f>
        <v>0</v>
      </c>
      <c r="HG426">
        <f>IF(ISNA(HH426),NA(),HG304)</f>
        <v>0</v>
      </c>
      <c r="HH426">
        <f>IF(OR(HH304="",AND(HH304=HH303,HH304=HH305)),NA(), HH304)</f>
        <v>0</v>
      </c>
      <c r="HI426">
        <f>IF(ISNA(HJ426),NA(),HI304)</f>
        <v>0</v>
      </c>
      <c r="HJ426">
        <f>IF(OR(HJ304="",AND(HJ304=HJ303,HJ304=HJ305)),NA(), HJ304)</f>
        <v>0</v>
      </c>
      <c r="HK426">
        <f>IF(ISNA(HL426),NA(),HK304)</f>
        <v>0</v>
      </c>
      <c r="HL426">
        <f>IF(OR(HL304="",AND(HL304=HL303,HL304=HL305)),NA(), HL304)</f>
        <v>0</v>
      </c>
      <c r="HM426">
        <f>IF(ISNA(HN426),NA(),HM304)</f>
        <v>0</v>
      </c>
      <c r="HN426">
        <f>IF(OR(HN304="",AND(HN304=HN303,HN304=HN305)),NA(), HN304)</f>
        <v>0</v>
      </c>
      <c r="HO426">
        <f>IF(ISNA(HP426),NA(),HO304)</f>
        <v>0</v>
      </c>
      <c r="HP426">
        <f>IF(OR(HP304="",AND(HP304=HP303,HP304=HP305)),NA(), HP304)</f>
        <v>0</v>
      </c>
      <c r="HQ426">
        <f>IF(ISNA(HR426),NA(),HQ304)</f>
        <v>0</v>
      </c>
      <c r="HR426">
        <f>IF(OR(HR304="",AND(HR304=HR303,HR304=HR305)),NA(), HR304)</f>
        <v>0</v>
      </c>
      <c r="HS426">
        <f>IF(ISNA(HT426),NA(),HS304)</f>
        <v>0</v>
      </c>
      <c r="HT426">
        <f>IF(OR(HT304="",AND(HT304=HT303,HT304=HT305)),NA(), HT304)</f>
        <v>0</v>
      </c>
      <c r="HU426">
        <f>IF(ISNA(HV426),NA(),HU304)</f>
        <v>0</v>
      </c>
      <c r="HV426">
        <f>IF(OR(HV304="",AND(HV304=HV303,HV304=HV305)),NA(), HV304)</f>
        <v>0</v>
      </c>
      <c r="HW426">
        <f>IF(ISNA(HX426),NA(),HW304)</f>
        <v>0</v>
      </c>
      <c r="HX426">
        <f>IF(OR(HX304="",AND(HX304=HX303,HX304=HX305)),NA(), HX304)</f>
        <v>0</v>
      </c>
      <c r="HY426">
        <f>IF(ISNA(HZ426),NA(),HY304)</f>
        <v>0</v>
      </c>
      <c r="HZ426">
        <f>IF(OR(HZ304="",AND(HZ304=HZ303,HZ304=HZ305)),NA(), HZ304)</f>
        <v>0</v>
      </c>
      <c r="IA426">
        <f>IF(ISNA(IB426),NA(),IA304)</f>
        <v>0</v>
      </c>
      <c r="IB426">
        <f>IF(OR(IB304="",AND(IB304=IB303,IB304=IB305)),NA(), IB304)</f>
        <v>0</v>
      </c>
      <c r="IC426">
        <f>IF(ISNA(ID426),NA(),IC304)</f>
        <v>0</v>
      </c>
      <c r="ID426">
        <f>IF(OR(ID304="",AND(ID304=ID303,ID304=ID305)),NA(), ID304)</f>
        <v>0</v>
      </c>
      <c r="IE426">
        <f>IF(ISNA(IF426),NA(),IE304)</f>
        <v>0</v>
      </c>
      <c r="IF426">
        <f>IF(OR(IF304="",AND(IF304=IF303,IF304=IF305)),NA(), IF304)</f>
        <v>0</v>
      </c>
      <c r="IG426">
        <f>IF(ISNA(IH426),NA(),IG304)</f>
        <v>0</v>
      </c>
      <c r="IH426">
        <f>IF(OR(IH304="",AND(IH304=IH303,IH304=IH305)),NA(), IH304)</f>
        <v>0</v>
      </c>
      <c r="II426">
        <f>IF(ISNA(IJ426),NA(),II304)</f>
        <v>0</v>
      </c>
      <c r="IJ426">
        <f>IF(OR(IJ304="",AND(IJ304=IJ303,IJ304=IJ305)),NA(), IJ304)</f>
        <v>0</v>
      </c>
      <c r="IK426">
        <f>IF(ISNA(IL426),NA(),IK304)</f>
        <v>0</v>
      </c>
      <c r="IL426">
        <f>IF(OR(IL304="",AND(IL304=IL303,IL304=IL305)),NA(), IL304)</f>
        <v>0</v>
      </c>
      <c r="IM426">
        <f>IF(ISNA(IN426),NA(),IM304)</f>
        <v>0</v>
      </c>
      <c r="IN426">
        <f>IF(OR(IN304="",AND(IN304=IN303,IN304=IN305)),NA(), IN304)</f>
        <v>0</v>
      </c>
      <c r="IO426">
        <f>IF(ISNA(IP426),NA(),IO304)</f>
        <v>0</v>
      </c>
      <c r="IP426">
        <f>IF(OR(IP304="",AND(IP304=IP303,IP304=IP305)),NA(), IP304)</f>
        <v>0</v>
      </c>
      <c r="IQ426">
        <f>IF(ISNA(IR426),NA(),IQ304)</f>
        <v>0</v>
      </c>
      <c r="IR426">
        <f>IF(OR(IR304="",AND(IR304=IR303,IR304=IR305)),NA(), IR304)</f>
        <v>0</v>
      </c>
      <c r="IS426">
        <f>IF(ISNA(IT426),NA(),IS304)</f>
        <v>0</v>
      </c>
      <c r="IT426">
        <f>IF(OR(IT304="",AND(IT304=IT303,IT304=IT305)),NA(), IT304)</f>
        <v>0</v>
      </c>
      <c r="IU426">
        <f>IF(ISNA(IV426),NA(),IU304)</f>
        <v>0</v>
      </c>
      <c r="IV426">
        <f>IF(OR(IV304="",AND(IV304=IV303,IV304=IV305)),NA(), IV304)</f>
        <v>0</v>
      </c>
      <c r="IW426">
        <f>IF(ISNA(IX426),NA(),IW304)</f>
        <v>0</v>
      </c>
      <c r="IX426">
        <f>IF(OR(IX304="",AND(IX304=IX303,IX304=IX305)),NA(), IX304)</f>
        <v>0</v>
      </c>
      <c r="IY426">
        <f>IF(ISNA(IZ426),NA(),IY304)</f>
        <v>0</v>
      </c>
      <c r="IZ426">
        <f>IF(OR(IZ304="",AND(IZ304=IZ303,IZ304=IZ305)),NA(), IZ304)</f>
        <v>0</v>
      </c>
      <c r="JA426">
        <f>IF(ISNA(JB426),NA(),JA304)</f>
        <v>0</v>
      </c>
      <c r="JB426">
        <f>IF(OR(JB304="",AND(JB304=JB303,JB304=JB305)),NA(), JB304)</f>
        <v>0</v>
      </c>
      <c r="JC426">
        <f>IF(ISNA(JD426),NA(),JC304)</f>
        <v>0</v>
      </c>
      <c r="JD426">
        <f>IF(OR(JD304="",AND(JD304=JD303,JD304=JD305)),NA(), JD304)</f>
        <v>0</v>
      </c>
      <c r="JE426">
        <f>IF(ISNA(JF426),NA(),JE304)</f>
        <v>0</v>
      </c>
      <c r="JF426">
        <f>IF(OR(JF304="",AND(JF304=JF303,JF304=JF305)),NA(), JF304)</f>
        <v>0</v>
      </c>
      <c r="JG426">
        <f>IF(ISNA(JH426),NA(),JG304)</f>
        <v>0</v>
      </c>
      <c r="JH426">
        <f>IF(OR(JH304="",AND(JH304=JH303,JH304=JH305)),NA(), JH304)</f>
        <v>0</v>
      </c>
      <c r="JI426">
        <f>IF(ISNA(JJ426),NA(),JI304)</f>
        <v>0</v>
      </c>
      <c r="JJ426">
        <f>IF(OR(JJ304="",AND(JJ304=JJ303,JJ304=JJ305)),NA(), JJ304)</f>
        <v>0</v>
      </c>
    </row>
    <row r="427" spans="5:270">
      <c r="E427">
        <f>IF(ISNA(F427),NA(),E305)</f>
        <v>0</v>
      </c>
      <c r="F427">
        <f>IF(OR(F305="",AND(F305=F304,F305=F306)),NA(), F305)</f>
        <v>0</v>
      </c>
      <c r="G427">
        <f>IF(ISNA(H427),NA(),G305)</f>
        <v>0</v>
      </c>
      <c r="H427">
        <f>IF(OR(H305="",AND(H305=H304,H305=H306)),NA(), H305)</f>
        <v>0</v>
      </c>
      <c r="I427">
        <f>IF(ISNA(J427),NA(),I305)</f>
        <v>0</v>
      </c>
      <c r="J427">
        <f>IF(OR(J305="",AND(J305=J304,J305=J306)),NA(), J305)</f>
        <v>0</v>
      </c>
      <c r="K427">
        <f>IF(ISNA(L427),NA(),K305)</f>
        <v>0</v>
      </c>
      <c r="L427">
        <f>IF(OR(L305="",AND(L305=L304,L305=L306)),NA(), L305)</f>
        <v>0</v>
      </c>
      <c r="M427">
        <f>IF(ISNA(N427),NA(),M305)</f>
        <v>0</v>
      </c>
      <c r="N427">
        <f>IF(OR(N305="",AND(N305=N304,N305=N306)),NA(), N305)</f>
        <v>0</v>
      </c>
      <c r="O427">
        <f>IF(ISNA(P427),NA(),O305)</f>
        <v>0</v>
      </c>
      <c r="P427">
        <f>IF(OR(P305="",AND(P305=P304,P305=P306)),NA(), P305)</f>
        <v>0</v>
      </c>
      <c r="Q427">
        <f>IF(ISNA(R427),NA(),Q305)</f>
        <v>0</v>
      </c>
      <c r="R427">
        <f>IF(OR(R305="",AND(R305=R304,R305=R306)),NA(), R305)</f>
        <v>0</v>
      </c>
      <c r="S427">
        <f>IF(ISNA(T427),NA(),S305)</f>
        <v>0</v>
      </c>
      <c r="T427">
        <f>IF(OR(T305="",AND(T305=T304,T305=T306)),NA(), T305)</f>
        <v>0</v>
      </c>
      <c r="U427">
        <f>IF(ISNA(V427),NA(),U305)</f>
        <v>0</v>
      </c>
      <c r="V427">
        <f>IF(OR(V305="",AND(V305=V304,V305=V306)),NA(), V305)</f>
        <v>0</v>
      </c>
      <c r="W427">
        <f>IF(ISNA(X427),NA(),W305)</f>
        <v>0</v>
      </c>
      <c r="X427">
        <f>IF(OR(X305="",AND(X305=X304,X305=X306)),NA(), X305)</f>
        <v>0</v>
      </c>
      <c r="Y427">
        <f>IF(ISNA(Z427),NA(),Y305)</f>
        <v>0</v>
      </c>
      <c r="Z427">
        <f>IF(OR(Z305="",AND(Z305=Z304,Z305=Z306)),NA(), Z305)</f>
        <v>0</v>
      </c>
      <c r="AA427">
        <f>IF(ISNA(AB427),NA(),AA305)</f>
        <v>0</v>
      </c>
      <c r="AB427">
        <f>IF(OR(AB305="",AND(AB305=AB304,AB305=AB306)),NA(), AB305)</f>
        <v>0</v>
      </c>
      <c r="AC427">
        <f>IF(ISNA(AD427),NA(),AC305)</f>
        <v>0</v>
      </c>
      <c r="AD427">
        <f>IF(OR(AD305="",AND(AD305=AD304,AD305=AD306)),NA(), AD305)</f>
        <v>0</v>
      </c>
      <c r="AE427">
        <f>IF(ISNA(AF427),NA(),AE305)</f>
        <v>0</v>
      </c>
      <c r="AF427">
        <f>IF(OR(AF305="",AND(AF305=AF304,AF305=AF306)),NA(), AF305)</f>
        <v>0</v>
      </c>
      <c r="AG427">
        <f>IF(ISNA(AH427),NA(),AG305)</f>
        <v>0</v>
      </c>
      <c r="AH427">
        <f>IF(OR(AH305="",AND(AH305=AH304,AH305=AH306)),NA(), AH305)</f>
        <v>0</v>
      </c>
      <c r="AI427">
        <f>IF(ISNA(AJ427),NA(),AI305)</f>
        <v>0</v>
      </c>
      <c r="AJ427">
        <f>IF(OR(AJ305="",AND(AJ305=AJ304,AJ305=AJ306)),NA(), AJ305)</f>
        <v>0</v>
      </c>
      <c r="AK427">
        <f>IF(ISNA(AL427),NA(),AK305)</f>
        <v>0</v>
      </c>
      <c r="AL427">
        <f>IF(OR(AL305="",AND(AL305=AL304,AL305=AL306)),NA(), AL305)</f>
        <v>0</v>
      </c>
      <c r="AM427">
        <f>IF(ISNA(AN427),NA(),AM305)</f>
        <v>0</v>
      </c>
      <c r="AN427">
        <f>IF(OR(AN305="",AND(AN305=AN304,AN305=AN306)),NA(), AN305)</f>
        <v>0</v>
      </c>
      <c r="AO427">
        <f>IF(ISNA(AP427),NA(),AO305)</f>
        <v>0</v>
      </c>
      <c r="AP427">
        <f>IF(OR(AP305="",AND(AP305=AP304,AP305=AP306)),NA(), AP305)</f>
        <v>0</v>
      </c>
      <c r="AQ427">
        <f>IF(ISNA(AR427),NA(),AQ305)</f>
        <v>0</v>
      </c>
      <c r="AR427">
        <f>IF(OR(AR305="",AND(AR305=AR304,AR305=AR306)),NA(), AR305)</f>
        <v>0</v>
      </c>
      <c r="AS427">
        <f>IF(ISNA(AT427),NA(),AS305)</f>
        <v>0</v>
      </c>
      <c r="AT427">
        <f>IF(OR(AT305="",AND(AT305=AT304,AT305=AT306)),NA(), AT305)</f>
        <v>0</v>
      </c>
      <c r="AU427">
        <f>IF(ISNA(AV427),NA(),AU305)</f>
        <v>0</v>
      </c>
      <c r="AV427">
        <f>IF(OR(AV305="",AND(AV305=AV304,AV305=AV306)),NA(), AV305)</f>
        <v>0</v>
      </c>
      <c r="AW427">
        <f>IF(ISNA(AX427),NA(),AW305)</f>
        <v>0</v>
      </c>
      <c r="AX427">
        <f>IF(OR(AX305="",AND(AX305=AX304,AX305=AX306)),NA(), AX305)</f>
        <v>0</v>
      </c>
      <c r="AY427">
        <f>IF(ISNA(AZ427),NA(),AY305)</f>
        <v>0</v>
      </c>
      <c r="AZ427">
        <f>IF(OR(AZ305="",AND(AZ305=AZ304,AZ305=AZ306)),NA(), AZ305)</f>
        <v>0</v>
      </c>
      <c r="BA427">
        <f>IF(ISNA(BB427),NA(),BA305)</f>
        <v>0</v>
      </c>
      <c r="BB427">
        <f>IF(OR(BB305="",AND(BB305=BB304,BB305=BB306)),NA(), BB305)</f>
        <v>0</v>
      </c>
      <c r="BC427">
        <f>IF(ISNA(BD427),NA(),BC305)</f>
        <v>0</v>
      </c>
      <c r="BD427">
        <f>IF(OR(BD305="",AND(BD305=BD304,BD305=BD306)),NA(), BD305)</f>
        <v>0</v>
      </c>
      <c r="BE427">
        <f>IF(ISNA(BF427),NA(),BE305)</f>
        <v>0</v>
      </c>
      <c r="BF427">
        <f>IF(OR(BF305="",AND(BF305=BF304,BF305=BF306)),NA(), BF305)</f>
        <v>0</v>
      </c>
      <c r="BG427">
        <f>IF(ISNA(BH427),NA(),BG305)</f>
        <v>0</v>
      </c>
      <c r="BH427">
        <f>IF(OR(BH305="",AND(BH305=BH304,BH305=BH306)),NA(), BH305)</f>
        <v>0</v>
      </c>
      <c r="BI427">
        <f>IF(ISNA(BJ427),NA(),BI305)</f>
        <v>0</v>
      </c>
      <c r="BJ427">
        <f>IF(OR(BJ305="",AND(BJ305=BJ304,BJ305=BJ306)),NA(), BJ305)</f>
        <v>0</v>
      </c>
      <c r="BK427">
        <f>IF(ISNA(BL427),NA(),BK305)</f>
        <v>0</v>
      </c>
      <c r="BL427">
        <f>IF(OR(BL305="",AND(BL305=BL304,BL305=BL306)),NA(), BL305)</f>
        <v>0</v>
      </c>
      <c r="BM427">
        <f>IF(ISNA(BN427),NA(),BM305)</f>
        <v>0</v>
      </c>
      <c r="BN427">
        <f>IF(OR(BN305="",AND(BN305=BN304,BN305=BN306)),NA(), BN305)</f>
        <v>0</v>
      </c>
      <c r="BO427">
        <f>IF(ISNA(BP427),NA(),BO305)</f>
        <v>0</v>
      </c>
      <c r="BP427">
        <f>IF(OR(BP305="",AND(BP305=BP304,BP305=BP306)),NA(), BP305)</f>
        <v>0</v>
      </c>
      <c r="BQ427">
        <f>IF(ISNA(BR427),NA(),BQ305)</f>
        <v>0</v>
      </c>
      <c r="BR427">
        <f>IF(OR(BR305="",AND(BR305=BR304,BR305=BR306)),NA(), BR305)</f>
        <v>0</v>
      </c>
      <c r="BS427">
        <f>IF(ISNA(BT427),NA(),BS305)</f>
        <v>0</v>
      </c>
      <c r="BT427">
        <f>IF(OR(BT305="",AND(BT305=BT304,BT305=BT306)),NA(), BT305)</f>
        <v>0</v>
      </c>
      <c r="BU427">
        <f>IF(ISNA(BV427),NA(),BU305)</f>
        <v>0</v>
      </c>
      <c r="BV427">
        <f>IF(OR(BV305="",AND(BV305=BV304,BV305=BV306)),NA(), BV305)</f>
        <v>0</v>
      </c>
      <c r="BW427">
        <f>IF(ISNA(BX427),NA(),BW305)</f>
        <v>0</v>
      </c>
      <c r="BX427">
        <f>IF(OR(BX305="",AND(BX305=BX304,BX305=BX306)),NA(), BX305)</f>
        <v>0</v>
      </c>
      <c r="BY427">
        <f>IF(ISNA(BZ427),NA(),BY305)</f>
        <v>0</v>
      </c>
      <c r="BZ427">
        <f>IF(OR(BZ305="",AND(BZ305=BZ304,BZ305=BZ306)),NA(), BZ305)</f>
        <v>0</v>
      </c>
      <c r="CA427">
        <f>IF(ISNA(CB427),NA(),CA305)</f>
        <v>0</v>
      </c>
      <c r="CB427">
        <f>IF(OR(CB305="",AND(CB305=CB304,CB305=CB306)),NA(), CB305)</f>
        <v>0</v>
      </c>
      <c r="CC427">
        <f>IF(ISNA(CD427),NA(),CC305)</f>
        <v>0</v>
      </c>
      <c r="CD427">
        <f>IF(OR(CD305="",AND(CD305=CD304,CD305=CD306)),NA(), CD305)</f>
        <v>0</v>
      </c>
      <c r="CE427">
        <f>IF(ISNA(CF427),NA(),CE305)</f>
        <v>0</v>
      </c>
      <c r="CF427">
        <f>IF(OR(CF305="",AND(CF305=CF304,CF305=CF306)),NA(), CF305)</f>
        <v>0</v>
      </c>
      <c r="CG427">
        <f>IF(ISNA(CH427),NA(),CG305)</f>
        <v>0</v>
      </c>
      <c r="CH427">
        <f>IF(OR(CH305="",AND(CH305=CH304,CH305=CH306)),NA(), CH305)</f>
        <v>0</v>
      </c>
      <c r="CI427">
        <f>IF(ISNA(CJ427),NA(),CI305)</f>
        <v>0</v>
      </c>
      <c r="CJ427">
        <f>IF(OR(CJ305="",AND(CJ305=CJ304,CJ305=CJ306)),NA(), CJ305)</f>
        <v>0</v>
      </c>
      <c r="CK427">
        <f>IF(ISNA(CL427),NA(),CK305)</f>
        <v>0</v>
      </c>
      <c r="CL427">
        <f>IF(OR(CL305="",AND(CL305=CL304,CL305=CL306)),NA(), CL305)</f>
        <v>0</v>
      </c>
      <c r="CM427">
        <f>IF(ISNA(CN427),NA(),CM305)</f>
        <v>0</v>
      </c>
      <c r="CN427">
        <f>IF(OR(CN305="",AND(CN305=CN304,CN305=CN306)),NA(), CN305)</f>
        <v>0</v>
      </c>
      <c r="CO427">
        <f>IF(ISNA(CP427),NA(),CO305)</f>
        <v>0</v>
      </c>
      <c r="CP427">
        <f>IF(OR(CP305="",AND(CP305=CP304,CP305=CP306)),NA(), CP305)</f>
        <v>0</v>
      </c>
      <c r="CQ427">
        <f>IF(ISNA(CR427),NA(),CQ305)</f>
        <v>0</v>
      </c>
      <c r="CR427">
        <f>IF(OR(CR305="",AND(CR305=CR304,CR305=CR306)),NA(), CR305)</f>
        <v>0</v>
      </c>
      <c r="CS427">
        <f>IF(ISNA(CT427),NA(),CS305)</f>
        <v>0</v>
      </c>
      <c r="CT427">
        <f>IF(OR(CT305="",AND(CT305=CT304,CT305=CT306)),NA(), CT305)</f>
        <v>0</v>
      </c>
      <c r="CU427">
        <f>IF(ISNA(CV427),NA(),CU305)</f>
        <v>0</v>
      </c>
      <c r="CV427">
        <f>IF(OR(CV305="",AND(CV305=CV304,CV305=CV306)),NA(), CV305)</f>
        <v>0</v>
      </c>
      <c r="CW427">
        <f>IF(ISNA(CX427),NA(),CW305)</f>
        <v>0</v>
      </c>
      <c r="CX427">
        <f>IF(OR(CX305="",AND(CX305=CX304,CX305=CX306)),NA(), CX305)</f>
        <v>0</v>
      </c>
      <c r="CY427">
        <f>IF(ISNA(CZ427),NA(),CY305)</f>
        <v>0</v>
      </c>
      <c r="CZ427">
        <f>IF(OR(CZ305="",AND(CZ305=CZ304,CZ305=CZ306)),NA(), CZ305)</f>
        <v>0</v>
      </c>
      <c r="DA427">
        <f>IF(ISNA(DB427),NA(),DA305)</f>
        <v>0</v>
      </c>
      <c r="DB427">
        <f>IF(OR(DB305="",AND(DB305=DB304,DB305=DB306)),NA(), DB305)</f>
        <v>0</v>
      </c>
      <c r="DC427">
        <f>IF(ISNA(DD427),NA(),DC305)</f>
        <v>0</v>
      </c>
      <c r="DD427">
        <f>IF(OR(DD305="",AND(DD305=DD304,DD305=DD306)),NA(), DD305)</f>
        <v>0</v>
      </c>
      <c r="DE427">
        <f>IF(ISNA(DF427),NA(),DE305)</f>
        <v>0</v>
      </c>
      <c r="DF427">
        <f>IF(OR(DF305="",AND(DF305=DF304,DF305=DF306)),NA(), DF305)</f>
        <v>0</v>
      </c>
      <c r="DG427">
        <f>IF(ISNA(DH427),NA(),DG305)</f>
        <v>0</v>
      </c>
      <c r="DH427">
        <f>IF(OR(DH305="",AND(DH305=DH304,DH305=DH306)),NA(), DH305)</f>
        <v>0</v>
      </c>
      <c r="DI427">
        <f>IF(ISNA(DJ427),NA(),DI305)</f>
        <v>0</v>
      </c>
      <c r="DJ427">
        <f>IF(OR(DJ305="",AND(DJ305=DJ304,DJ305=DJ306)),NA(), DJ305)</f>
        <v>0</v>
      </c>
      <c r="DK427">
        <f>IF(ISNA(DL427),NA(),DK305)</f>
        <v>0</v>
      </c>
      <c r="DL427">
        <f>IF(OR(DL305="",AND(DL305=DL304,DL305=DL306)),NA(), DL305)</f>
        <v>0</v>
      </c>
      <c r="DM427">
        <f>IF(ISNA(DN427),NA(),DM305)</f>
        <v>0</v>
      </c>
      <c r="DN427">
        <f>IF(OR(DN305="",AND(DN305=DN304,DN305=DN306)),NA(), DN305)</f>
        <v>0</v>
      </c>
      <c r="DO427">
        <f>IF(ISNA(DP427),NA(),DO305)</f>
        <v>0</v>
      </c>
      <c r="DP427">
        <f>IF(OR(DP305="",AND(DP305=DP304,DP305=DP306)),NA(), DP305)</f>
        <v>0</v>
      </c>
      <c r="DQ427">
        <f>IF(ISNA(DR427),NA(),DQ305)</f>
        <v>0</v>
      </c>
      <c r="DR427">
        <f>IF(OR(DR305="",AND(DR305=DR304,DR305=DR306)),NA(), DR305)</f>
        <v>0</v>
      </c>
      <c r="DS427">
        <f>IF(ISNA(DT427),NA(),DS305)</f>
        <v>0</v>
      </c>
      <c r="DT427">
        <f>IF(OR(DT305="",AND(DT305=DT304,DT305=DT306)),NA(), DT305)</f>
        <v>0</v>
      </c>
      <c r="DU427">
        <f>IF(ISNA(DV427),NA(),DU305)</f>
        <v>0</v>
      </c>
      <c r="DV427">
        <f>IF(OR(DV305="",AND(DV305=DV304,DV305=DV306)),NA(), DV305)</f>
        <v>0</v>
      </c>
      <c r="DW427">
        <f>IF(ISNA(DX427),NA(),DW305)</f>
        <v>0</v>
      </c>
      <c r="DX427">
        <f>IF(OR(DX305="",AND(DX305=DX304,DX305=DX306)),NA(), DX305)</f>
        <v>0</v>
      </c>
      <c r="DY427">
        <f>IF(ISNA(DZ427),NA(),DY305)</f>
        <v>0</v>
      </c>
      <c r="DZ427">
        <f>IF(OR(DZ305="",AND(DZ305=DZ304,DZ305=DZ306)),NA(), DZ305)</f>
        <v>0</v>
      </c>
      <c r="EA427">
        <f>IF(ISNA(EB427),NA(),EA305)</f>
        <v>0</v>
      </c>
      <c r="EB427">
        <f>IF(OR(EB305="",AND(EB305=EB304,EB305=EB306)),NA(), EB305)</f>
        <v>0</v>
      </c>
      <c r="EC427">
        <f>IF(ISNA(ED427),NA(),EC305)</f>
        <v>0</v>
      </c>
      <c r="ED427">
        <f>IF(OR(ED305="",AND(ED305=ED304,ED305=ED306)),NA(), ED305)</f>
        <v>0</v>
      </c>
      <c r="EE427">
        <f>IF(ISNA(EF427),NA(),EE305)</f>
        <v>0</v>
      </c>
      <c r="EF427">
        <f>IF(OR(EF305="",AND(EF305=EF304,EF305=EF306)),NA(), EF305)</f>
        <v>0</v>
      </c>
      <c r="EI427">
        <f>IF(ISNA(EJ427),NA(),EI305)</f>
        <v>0</v>
      </c>
      <c r="EJ427">
        <f>IF(OR(EJ305="",AND(EJ305=EJ304,EJ305=EJ306)),NA(), EJ305)</f>
        <v>0</v>
      </c>
      <c r="EK427">
        <f>IF(ISNA(EL427),NA(),EK305)</f>
        <v>0</v>
      </c>
      <c r="EL427">
        <f>IF(OR(EL305="",AND(EL305=EL304,EL305=EL306)),NA(), EL305)</f>
        <v>0</v>
      </c>
      <c r="EM427">
        <f>IF(ISNA(EN427),NA(),EM305)</f>
        <v>0</v>
      </c>
      <c r="EN427">
        <f>IF(OR(EN305="",AND(EN305=EN304,EN305=EN306)),NA(), EN305)</f>
        <v>0</v>
      </c>
      <c r="EO427">
        <f>IF(ISNA(EP427),NA(),EO305)</f>
        <v>0</v>
      </c>
      <c r="EP427">
        <f>IF(OR(EP305="",AND(EP305=EP304,EP305=EP306)),NA(), EP305)</f>
        <v>0</v>
      </c>
      <c r="EQ427">
        <f>IF(ISNA(ER427),NA(),EQ305)</f>
        <v>0</v>
      </c>
      <c r="ER427">
        <f>IF(OR(ER305="",AND(ER305=ER304,ER305=ER306)),NA(), ER305)</f>
        <v>0</v>
      </c>
      <c r="ES427">
        <f>IF(ISNA(ET427),NA(),ES305)</f>
        <v>0</v>
      </c>
      <c r="ET427">
        <f>IF(OR(ET305="",AND(ET305=ET304,ET305=ET306)),NA(), ET305)</f>
        <v>0</v>
      </c>
      <c r="EU427">
        <f>IF(ISNA(EV427),NA(),EU305)</f>
        <v>0</v>
      </c>
      <c r="EV427">
        <f>IF(OR(EV305="",AND(EV305=EV304,EV305=EV306)),NA(), EV305)</f>
        <v>0</v>
      </c>
      <c r="EW427">
        <f>IF(ISNA(EX427),NA(),EW305)</f>
        <v>0</v>
      </c>
      <c r="EX427">
        <f>IF(OR(EX305="",AND(EX305=EX304,EX305=EX306)),NA(), EX305)</f>
        <v>0</v>
      </c>
      <c r="EY427">
        <f>IF(ISNA(EZ427),NA(),EY305)</f>
        <v>0</v>
      </c>
      <c r="EZ427">
        <f>IF(OR(EZ305="",AND(EZ305=EZ304,EZ305=EZ306)),NA(), EZ305)</f>
        <v>0</v>
      </c>
      <c r="FA427">
        <f>IF(ISNA(FB427),NA(),FA305)</f>
        <v>0</v>
      </c>
      <c r="FB427">
        <f>IF(OR(FB305="",AND(FB305=FB304,FB305=FB306)),NA(), FB305)</f>
        <v>0</v>
      </c>
      <c r="FC427">
        <f>IF(ISNA(FD427),NA(),FC305)</f>
        <v>0</v>
      </c>
      <c r="FD427">
        <f>IF(OR(FD305="",AND(FD305=FD304,FD305=FD306)),NA(), FD305)</f>
        <v>0</v>
      </c>
      <c r="FE427">
        <f>IF(ISNA(FF427),NA(),FE305)</f>
        <v>0</v>
      </c>
      <c r="FF427">
        <f>IF(OR(FF305="",AND(FF305=FF304,FF305=FF306)),NA(), FF305)</f>
        <v>0</v>
      </c>
      <c r="FG427">
        <f>IF(ISNA(FH427),NA(),FG305)</f>
        <v>0</v>
      </c>
      <c r="FH427">
        <f>IF(OR(FH305="",AND(FH305=FH304,FH305=FH306)),NA(), FH305)</f>
        <v>0</v>
      </c>
      <c r="FI427">
        <f>IF(ISNA(FJ427),NA(),FI305)</f>
        <v>0</v>
      </c>
      <c r="FJ427">
        <f>IF(OR(FJ305="",AND(FJ305=FJ304,FJ305=FJ306)),NA(), FJ305)</f>
        <v>0</v>
      </c>
      <c r="FK427">
        <f>IF(ISNA(FL427),NA(),FK305)</f>
        <v>0</v>
      </c>
      <c r="FL427">
        <f>IF(OR(FL305="",AND(FL305=FL304,FL305=FL306)),NA(), FL305)</f>
        <v>0</v>
      </c>
      <c r="FM427">
        <f>IF(ISNA(FN427),NA(),FM305)</f>
        <v>0</v>
      </c>
      <c r="FN427">
        <f>IF(OR(FN305="",AND(FN305=FN304,FN305=FN306)),NA(), FN305)</f>
        <v>0</v>
      </c>
      <c r="FO427">
        <f>IF(ISNA(FP427),NA(),FO305)</f>
        <v>0</v>
      </c>
      <c r="FP427">
        <f>IF(OR(FP305="",AND(FP305=FP304,FP305=FP306)),NA(), FP305)</f>
        <v>0</v>
      </c>
      <c r="FQ427">
        <f>IF(ISNA(FR427),NA(),FQ305)</f>
        <v>0</v>
      </c>
      <c r="FR427">
        <f>IF(OR(FR305="",AND(FR305=FR304,FR305=FR306)),NA(), FR305)</f>
        <v>0</v>
      </c>
      <c r="FS427">
        <f>IF(ISNA(FT427),NA(),FS305)</f>
        <v>0</v>
      </c>
      <c r="FT427">
        <f>IF(OR(FT305="",AND(FT305=FT304,FT305=FT306)),NA(), FT305)</f>
        <v>0</v>
      </c>
      <c r="FU427">
        <f>IF(ISNA(FV427),NA(),FU305)</f>
        <v>0</v>
      </c>
      <c r="FV427">
        <f>IF(OR(FV305="",AND(FV305=FV304,FV305=FV306)),NA(), FV305)</f>
        <v>0</v>
      </c>
      <c r="FW427">
        <f>IF(ISNA(FX427),NA(),FW305)</f>
        <v>0</v>
      </c>
      <c r="FX427">
        <f>IF(OR(FX305="",AND(FX305=FX304,FX305=FX306)),NA(), FX305)</f>
        <v>0</v>
      </c>
      <c r="FY427">
        <f>IF(ISNA(FZ427),NA(),FY305)</f>
        <v>0</v>
      </c>
      <c r="FZ427">
        <f>IF(OR(FZ305="",AND(FZ305=FZ304,FZ305=FZ306)),NA(), FZ305)</f>
        <v>0</v>
      </c>
      <c r="GA427">
        <f>IF(ISNA(GB427),NA(),GA305)</f>
        <v>0</v>
      </c>
      <c r="GB427">
        <f>IF(OR(GB305="",AND(GB305=GB304,GB305=GB306)),NA(), GB305)</f>
        <v>0</v>
      </c>
      <c r="GC427">
        <f>IF(ISNA(GD427),NA(),GC305)</f>
        <v>0</v>
      </c>
      <c r="GD427">
        <f>IF(OR(GD305="",AND(GD305=GD304,GD305=GD306)),NA(), GD305)</f>
        <v>0</v>
      </c>
      <c r="GE427">
        <f>IF(ISNA(GF427),NA(),GE305)</f>
        <v>0</v>
      </c>
      <c r="GF427">
        <f>IF(OR(GF305="",AND(GF305=GF304,GF305=GF306)),NA(), GF305)</f>
        <v>0</v>
      </c>
      <c r="GG427">
        <f>IF(ISNA(GH427),NA(),GG305)</f>
        <v>0</v>
      </c>
      <c r="GH427">
        <f>IF(OR(GH305="",AND(GH305=GH304,GH305=GH306)),NA(), GH305)</f>
        <v>0</v>
      </c>
      <c r="GI427">
        <f>IF(ISNA(GJ427),NA(),GI305)</f>
        <v>0</v>
      </c>
      <c r="GJ427">
        <f>IF(OR(GJ305="",AND(GJ305=GJ304,GJ305=GJ306)),NA(), GJ305)</f>
        <v>0</v>
      </c>
      <c r="GK427">
        <f>IF(ISNA(GL427),NA(),GK305)</f>
        <v>0</v>
      </c>
      <c r="GL427">
        <f>IF(OR(GL305="",AND(GL305=GL304,GL305=GL306)),NA(), GL305)</f>
        <v>0</v>
      </c>
      <c r="GM427">
        <f>IF(ISNA(GN427),NA(),GM305)</f>
        <v>0</v>
      </c>
      <c r="GN427">
        <f>IF(OR(GN305="",AND(GN305=GN304,GN305=GN306)),NA(), GN305)</f>
        <v>0</v>
      </c>
      <c r="GO427">
        <f>IF(ISNA(GP427),NA(),GO305)</f>
        <v>0</v>
      </c>
      <c r="GP427">
        <f>IF(OR(GP305="",AND(GP305=GP304,GP305=GP306)),NA(), GP305)</f>
        <v>0</v>
      </c>
      <c r="GQ427">
        <f>IF(ISNA(GR427),NA(),GQ305)</f>
        <v>0</v>
      </c>
      <c r="GR427">
        <f>IF(OR(GR305="",AND(GR305=GR304,GR305=GR306)),NA(), GR305)</f>
        <v>0</v>
      </c>
      <c r="GS427">
        <f>IF(ISNA(GT427),NA(),GS305)</f>
        <v>0</v>
      </c>
      <c r="GT427">
        <f>IF(OR(GT305="",AND(GT305=GT304,GT305=GT306)),NA(), GT305)</f>
        <v>0</v>
      </c>
      <c r="GU427">
        <f>IF(ISNA(GV427),NA(),GU305)</f>
        <v>0</v>
      </c>
      <c r="GV427">
        <f>IF(OR(GV305="",AND(GV305=GV304,GV305=GV306)),NA(), GV305)</f>
        <v>0</v>
      </c>
      <c r="GW427">
        <f>IF(ISNA(GX427),NA(),GW305)</f>
        <v>0</v>
      </c>
      <c r="GX427">
        <f>IF(OR(GX305="",AND(GX305=GX304,GX305=GX306)),NA(), GX305)</f>
        <v>0</v>
      </c>
      <c r="GY427">
        <f>IF(ISNA(GZ427),NA(),GY305)</f>
        <v>0</v>
      </c>
      <c r="GZ427">
        <f>IF(OR(GZ305="",AND(GZ305=GZ304,GZ305=GZ306)),NA(), GZ305)</f>
        <v>0</v>
      </c>
      <c r="HA427">
        <f>IF(ISNA(HB427),NA(),HA305)</f>
        <v>0</v>
      </c>
      <c r="HB427">
        <f>IF(OR(HB305="",AND(HB305=HB304,HB305=HB306)),NA(), HB305)</f>
        <v>0</v>
      </c>
      <c r="HC427">
        <f>IF(ISNA(HD427),NA(),HC305)</f>
        <v>0</v>
      </c>
      <c r="HD427">
        <f>IF(OR(HD305="",AND(HD305=HD304,HD305=HD306)),NA(), HD305)</f>
        <v>0</v>
      </c>
      <c r="HE427">
        <f>IF(ISNA(HF427),NA(),HE305)</f>
        <v>0</v>
      </c>
      <c r="HF427">
        <f>IF(OR(HF305="",AND(HF305=HF304,HF305=HF306)),NA(), HF305)</f>
        <v>0</v>
      </c>
      <c r="HG427">
        <f>IF(ISNA(HH427),NA(),HG305)</f>
        <v>0</v>
      </c>
      <c r="HH427">
        <f>IF(OR(HH305="",AND(HH305=HH304,HH305=HH306)),NA(), HH305)</f>
        <v>0</v>
      </c>
      <c r="HI427">
        <f>IF(ISNA(HJ427),NA(),HI305)</f>
        <v>0</v>
      </c>
      <c r="HJ427">
        <f>IF(OR(HJ305="",AND(HJ305=HJ304,HJ305=HJ306)),NA(), HJ305)</f>
        <v>0</v>
      </c>
      <c r="HK427">
        <f>IF(ISNA(HL427),NA(),HK305)</f>
        <v>0</v>
      </c>
      <c r="HL427">
        <f>IF(OR(HL305="",AND(HL305=HL304,HL305=HL306)),NA(), HL305)</f>
        <v>0</v>
      </c>
      <c r="HM427">
        <f>IF(ISNA(HN427),NA(),HM305)</f>
        <v>0</v>
      </c>
      <c r="HN427">
        <f>IF(OR(HN305="",AND(HN305=HN304,HN305=HN306)),NA(), HN305)</f>
        <v>0</v>
      </c>
      <c r="HO427">
        <f>IF(ISNA(HP427),NA(),HO305)</f>
        <v>0</v>
      </c>
      <c r="HP427">
        <f>IF(OR(HP305="",AND(HP305=HP304,HP305=HP306)),NA(), HP305)</f>
        <v>0</v>
      </c>
      <c r="HQ427">
        <f>IF(ISNA(HR427),NA(),HQ305)</f>
        <v>0</v>
      </c>
      <c r="HR427">
        <f>IF(OR(HR305="",AND(HR305=HR304,HR305=HR306)),NA(), HR305)</f>
        <v>0</v>
      </c>
      <c r="HS427">
        <f>IF(ISNA(HT427),NA(),HS305)</f>
        <v>0</v>
      </c>
      <c r="HT427">
        <f>IF(OR(HT305="",AND(HT305=HT304,HT305=HT306)),NA(), HT305)</f>
        <v>0</v>
      </c>
      <c r="HU427">
        <f>IF(ISNA(HV427),NA(),HU305)</f>
        <v>0</v>
      </c>
      <c r="HV427">
        <f>IF(OR(HV305="",AND(HV305=HV304,HV305=HV306)),NA(), HV305)</f>
        <v>0</v>
      </c>
      <c r="HW427">
        <f>IF(ISNA(HX427),NA(),HW305)</f>
        <v>0</v>
      </c>
      <c r="HX427">
        <f>IF(OR(HX305="",AND(HX305=HX304,HX305=HX306)),NA(), HX305)</f>
        <v>0</v>
      </c>
      <c r="HY427">
        <f>IF(ISNA(HZ427),NA(),HY305)</f>
        <v>0</v>
      </c>
      <c r="HZ427">
        <f>IF(OR(HZ305="",AND(HZ305=HZ304,HZ305=HZ306)),NA(), HZ305)</f>
        <v>0</v>
      </c>
      <c r="IA427">
        <f>IF(ISNA(IB427),NA(),IA305)</f>
        <v>0</v>
      </c>
      <c r="IB427">
        <f>IF(OR(IB305="",AND(IB305=IB304,IB305=IB306)),NA(), IB305)</f>
        <v>0</v>
      </c>
      <c r="IC427">
        <f>IF(ISNA(ID427),NA(),IC305)</f>
        <v>0</v>
      </c>
      <c r="ID427">
        <f>IF(OR(ID305="",AND(ID305=ID304,ID305=ID306)),NA(), ID305)</f>
        <v>0</v>
      </c>
      <c r="IE427">
        <f>IF(ISNA(IF427),NA(),IE305)</f>
        <v>0</v>
      </c>
      <c r="IF427">
        <f>IF(OR(IF305="",AND(IF305=IF304,IF305=IF306)),NA(), IF305)</f>
        <v>0</v>
      </c>
      <c r="IG427">
        <f>IF(ISNA(IH427),NA(),IG305)</f>
        <v>0</v>
      </c>
      <c r="IH427">
        <f>IF(OR(IH305="",AND(IH305=IH304,IH305=IH306)),NA(), IH305)</f>
        <v>0</v>
      </c>
      <c r="II427">
        <f>IF(ISNA(IJ427),NA(),II305)</f>
        <v>0</v>
      </c>
      <c r="IJ427">
        <f>IF(OR(IJ305="",AND(IJ305=IJ304,IJ305=IJ306)),NA(), IJ305)</f>
        <v>0</v>
      </c>
      <c r="IK427">
        <f>IF(ISNA(IL427),NA(),IK305)</f>
        <v>0</v>
      </c>
      <c r="IL427">
        <f>IF(OR(IL305="",AND(IL305=IL304,IL305=IL306)),NA(), IL305)</f>
        <v>0</v>
      </c>
      <c r="IM427">
        <f>IF(ISNA(IN427),NA(),IM305)</f>
        <v>0</v>
      </c>
      <c r="IN427">
        <f>IF(OR(IN305="",AND(IN305=IN304,IN305=IN306)),NA(), IN305)</f>
        <v>0</v>
      </c>
      <c r="IO427">
        <f>IF(ISNA(IP427),NA(),IO305)</f>
        <v>0</v>
      </c>
      <c r="IP427">
        <f>IF(OR(IP305="",AND(IP305=IP304,IP305=IP306)),NA(), IP305)</f>
        <v>0</v>
      </c>
      <c r="IQ427">
        <f>IF(ISNA(IR427),NA(),IQ305)</f>
        <v>0</v>
      </c>
      <c r="IR427">
        <f>IF(OR(IR305="",AND(IR305=IR304,IR305=IR306)),NA(), IR305)</f>
        <v>0</v>
      </c>
      <c r="IS427">
        <f>IF(ISNA(IT427),NA(),IS305)</f>
        <v>0</v>
      </c>
      <c r="IT427">
        <f>IF(OR(IT305="",AND(IT305=IT304,IT305=IT306)),NA(), IT305)</f>
        <v>0</v>
      </c>
      <c r="IU427">
        <f>IF(ISNA(IV427),NA(),IU305)</f>
        <v>0</v>
      </c>
      <c r="IV427">
        <f>IF(OR(IV305="",AND(IV305=IV304,IV305=IV306)),NA(), IV305)</f>
        <v>0</v>
      </c>
      <c r="IW427">
        <f>IF(ISNA(IX427),NA(),IW305)</f>
        <v>0</v>
      </c>
      <c r="IX427">
        <f>IF(OR(IX305="",AND(IX305=IX304,IX305=IX306)),NA(), IX305)</f>
        <v>0</v>
      </c>
      <c r="IY427">
        <f>IF(ISNA(IZ427),NA(),IY305)</f>
        <v>0</v>
      </c>
      <c r="IZ427">
        <f>IF(OR(IZ305="",AND(IZ305=IZ304,IZ305=IZ306)),NA(), IZ305)</f>
        <v>0</v>
      </c>
      <c r="JA427">
        <f>IF(ISNA(JB427),NA(),JA305)</f>
        <v>0</v>
      </c>
      <c r="JB427">
        <f>IF(OR(JB305="",AND(JB305=JB304,JB305=JB306)),NA(), JB305)</f>
        <v>0</v>
      </c>
      <c r="JC427">
        <f>IF(ISNA(JD427),NA(),JC305)</f>
        <v>0</v>
      </c>
      <c r="JD427">
        <f>IF(OR(JD305="",AND(JD305=JD304,JD305=JD306)),NA(), JD305)</f>
        <v>0</v>
      </c>
      <c r="JE427">
        <f>IF(ISNA(JF427),NA(),JE305)</f>
        <v>0</v>
      </c>
      <c r="JF427">
        <f>IF(OR(JF305="",AND(JF305=JF304,JF305=JF306)),NA(), JF305)</f>
        <v>0</v>
      </c>
      <c r="JG427">
        <f>IF(ISNA(JH427),NA(),JG305)</f>
        <v>0</v>
      </c>
      <c r="JH427">
        <f>IF(OR(JH305="",AND(JH305=JH304,JH305=JH306)),NA(), JH305)</f>
        <v>0</v>
      </c>
      <c r="JI427">
        <f>IF(ISNA(JJ427),NA(),JI305)</f>
        <v>0</v>
      </c>
      <c r="JJ427">
        <f>IF(OR(JJ305="",AND(JJ305=JJ304,JJ305=JJ306)),NA(), JJ305)</f>
        <v>0</v>
      </c>
    </row>
    <row r="428" spans="5:270">
      <c r="E428">
        <f>IF(ISNA(F428),NA(),E306)</f>
        <v>0</v>
      </c>
      <c r="F428">
        <f>IF(OR(F306="",AND(F306=F305,F306=F307)),NA(), F306)</f>
        <v>0</v>
      </c>
      <c r="G428">
        <f>IF(ISNA(H428),NA(),G306)</f>
        <v>0</v>
      </c>
      <c r="H428">
        <f>IF(OR(H306="",AND(H306=H305,H306=H307)),NA(), H306)</f>
        <v>0</v>
      </c>
      <c r="I428">
        <f>IF(ISNA(J428),NA(),I306)</f>
        <v>0</v>
      </c>
      <c r="J428">
        <f>IF(OR(J306="",AND(J306=J305,J306=J307)),NA(), J306)</f>
        <v>0</v>
      </c>
      <c r="K428">
        <f>IF(ISNA(L428),NA(),K306)</f>
        <v>0</v>
      </c>
      <c r="L428">
        <f>IF(OR(L306="",AND(L306=L305,L306=L307)),NA(), L306)</f>
        <v>0</v>
      </c>
      <c r="M428">
        <f>IF(ISNA(N428),NA(),M306)</f>
        <v>0</v>
      </c>
      <c r="N428">
        <f>IF(OR(N306="",AND(N306=N305,N306=N307)),NA(), N306)</f>
        <v>0</v>
      </c>
      <c r="O428">
        <f>IF(ISNA(P428),NA(),O306)</f>
        <v>0</v>
      </c>
      <c r="P428">
        <f>IF(OR(P306="",AND(P306=P305,P306=P307)),NA(), P306)</f>
        <v>0</v>
      </c>
      <c r="Q428">
        <f>IF(ISNA(R428),NA(),Q306)</f>
        <v>0</v>
      </c>
      <c r="R428">
        <f>IF(OR(R306="",AND(R306=R305,R306=R307)),NA(), R306)</f>
        <v>0</v>
      </c>
      <c r="S428">
        <f>IF(ISNA(T428),NA(),S306)</f>
        <v>0</v>
      </c>
      <c r="T428">
        <f>IF(OR(T306="",AND(T306=T305,T306=T307)),NA(), T306)</f>
        <v>0</v>
      </c>
      <c r="U428">
        <f>IF(ISNA(V428),NA(),U306)</f>
        <v>0</v>
      </c>
      <c r="V428">
        <f>IF(OR(V306="",AND(V306=V305,V306=V307)),NA(), V306)</f>
        <v>0</v>
      </c>
      <c r="W428">
        <f>IF(ISNA(X428),NA(),W306)</f>
        <v>0</v>
      </c>
      <c r="X428">
        <f>IF(OR(X306="",AND(X306=X305,X306=X307)),NA(), X306)</f>
        <v>0</v>
      </c>
      <c r="Y428">
        <f>IF(ISNA(Z428),NA(),Y306)</f>
        <v>0</v>
      </c>
      <c r="Z428">
        <f>IF(OR(Z306="",AND(Z306=Z305,Z306=Z307)),NA(), Z306)</f>
        <v>0</v>
      </c>
      <c r="AA428">
        <f>IF(ISNA(AB428),NA(),AA306)</f>
        <v>0</v>
      </c>
      <c r="AB428">
        <f>IF(OR(AB306="",AND(AB306=AB305,AB306=AB307)),NA(), AB306)</f>
        <v>0</v>
      </c>
      <c r="AC428">
        <f>IF(ISNA(AD428),NA(),AC306)</f>
        <v>0</v>
      </c>
      <c r="AD428">
        <f>IF(OR(AD306="",AND(AD306=AD305,AD306=AD307)),NA(), AD306)</f>
        <v>0</v>
      </c>
      <c r="AE428">
        <f>IF(ISNA(AF428),NA(),AE306)</f>
        <v>0</v>
      </c>
      <c r="AF428">
        <f>IF(OR(AF306="",AND(AF306=AF305,AF306=AF307)),NA(), AF306)</f>
        <v>0</v>
      </c>
      <c r="AG428">
        <f>IF(ISNA(AH428),NA(),AG306)</f>
        <v>0</v>
      </c>
      <c r="AH428">
        <f>IF(OR(AH306="",AND(AH306=AH305,AH306=AH307)),NA(), AH306)</f>
        <v>0</v>
      </c>
      <c r="AI428">
        <f>IF(ISNA(AJ428),NA(),AI306)</f>
        <v>0</v>
      </c>
      <c r="AJ428">
        <f>IF(OR(AJ306="",AND(AJ306=AJ305,AJ306=AJ307)),NA(), AJ306)</f>
        <v>0</v>
      </c>
      <c r="AK428">
        <f>IF(ISNA(AL428),NA(),AK306)</f>
        <v>0</v>
      </c>
      <c r="AL428">
        <f>IF(OR(AL306="",AND(AL306=AL305,AL306=AL307)),NA(), AL306)</f>
        <v>0</v>
      </c>
      <c r="AM428">
        <f>IF(ISNA(AN428),NA(),AM306)</f>
        <v>0</v>
      </c>
      <c r="AN428">
        <f>IF(OR(AN306="",AND(AN306=AN305,AN306=AN307)),NA(), AN306)</f>
        <v>0</v>
      </c>
      <c r="AO428">
        <f>IF(ISNA(AP428),NA(),AO306)</f>
        <v>0</v>
      </c>
      <c r="AP428">
        <f>IF(OR(AP306="",AND(AP306=AP305,AP306=AP307)),NA(), AP306)</f>
        <v>0</v>
      </c>
      <c r="AQ428">
        <f>IF(ISNA(AR428),NA(),AQ306)</f>
        <v>0</v>
      </c>
      <c r="AR428">
        <f>IF(OR(AR306="",AND(AR306=AR305,AR306=AR307)),NA(), AR306)</f>
        <v>0</v>
      </c>
      <c r="AS428">
        <f>IF(ISNA(AT428),NA(),AS306)</f>
        <v>0</v>
      </c>
      <c r="AT428">
        <f>IF(OR(AT306="",AND(AT306=AT305,AT306=AT307)),NA(), AT306)</f>
        <v>0</v>
      </c>
      <c r="AU428">
        <f>IF(ISNA(AV428),NA(),AU306)</f>
        <v>0</v>
      </c>
      <c r="AV428">
        <f>IF(OR(AV306="",AND(AV306=AV305,AV306=AV307)),NA(), AV306)</f>
        <v>0</v>
      </c>
      <c r="AW428">
        <f>IF(ISNA(AX428),NA(),AW306)</f>
        <v>0</v>
      </c>
      <c r="AX428">
        <f>IF(OR(AX306="",AND(AX306=AX305,AX306=AX307)),NA(), AX306)</f>
        <v>0</v>
      </c>
      <c r="AY428">
        <f>IF(ISNA(AZ428),NA(),AY306)</f>
        <v>0</v>
      </c>
      <c r="AZ428">
        <f>IF(OR(AZ306="",AND(AZ306=AZ305,AZ306=AZ307)),NA(), AZ306)</f>
        <v>0</v>
      </c>
      <c r="BA428">
        <f>IF(ISNA(BB428),NA(),BA306)</f>
        <v>0</v>
      </c>
      <c r="BB428">
        <f>IF(OR(BB306="",AND(BB306=BB305,BB306=BB307)),NA(), BB306)</f>
        <v>0</v>
      </c>
      <c r="BC428">
        <f>IF(ISNA(BD428),NA(),BC306)</f>
        <v>0</v>
      </c>
      <c r="BD428">
        <f>IF(OR(BD306="",AND(BD306=BD305,BD306=BD307)),NA(), BD306)</f>
        <v>0</v>
      </c>
      <c r="BE428">
        <f>IF(ISNA(BF428),NA(),BE306)</f>
        <v>0</v>
      </c>
      <c r="BF428">
        <f>IF(OR(BF306="",AND(BF306=BF305,BF306=BF307)),NA(), BF306)</f>
        <v>0</v>
      </c>
      <c r="BG428">
        <f>IF(ISNA(BH428),NA(),BG306)</f>
        <v>0</v>
      </c>
      <c r="BH428">
        <f>IF(OR(BH306="",AND(BH306=BH305,BH306=BH307)),NA(), BH306)</f>
        <v>0</v>
      </c>
      <c r="BI428">
        <f>IF(ISNA(BJ428),NA(),BI306)</f>
        <v>0</v>
      </c>
      <c r="BJ428">
        <f>IF(OR(BJ306="",AND(BJ306=BJ305,BJ306=BJ307)),NA(), BJ306)</f>
        <v>0</v>
      </c>
      <c r="BK428">
        <f>IF(ISNA(BL428),NA(),BK306)</f>
        <v>0</v>
      </c>
      <c r="BL428">
        <f>IF(OR(BL306="",AND(BL306=BL305,BL306=BL307)),NA(), BL306)</f>
        <v>0</v>
      </c>
      <c r="BM428">
        <f>IF(ISNA(BN428),NA(),BM306)</f>
        <v>0</v>
      </c>
      <c r="BN428">
        <f>IF(OR(BN306="",AND(BN306=BN305,BN306=BN307)),NA(), BN306)</f>
        <v>0</v>
      </c>
      <c r="BO428">
        <f>IF(ISNA(BP428),NA(),BO306)</f>
        <v>0</v>
      </c>
      <c r="BP428">
        <f>IF(OR(BP306="",AND(BP306=BP305,BP306=BP307)),NA(), BP306)</f>
        <v>0</v>
      </c>
      <c r="BQ428">
        <f>IF(ISNA(BR428),NA(),BQ306)</f>
        <v>0</v>
      </c>
      <c r="BR428">
        <f>IF(OR(BR306="",AND(BR306=BR305,BR306=BR307)),NA(), BR306)</f>
        <v>0</v>
      </c>
      <c r="BS428">
        <f>IF(ISNA(BT428),NA(),BS306)</f>
        <v>0</v>
      </c>
      <c r="BT428">
        <f>IF(OR(BT306="",AND(BT306=BT305,BT306=BT307)),NA(), BT306)</f>
        <v>0</v>
      </c>
      <c r="BU428">
        <f>IF(ISNA(BV428),NA(),BU306)</f>
        <v>0</v>
      </c>
      <c r="BV428">
        <f>IF(OR(BV306="",AND(BV306=BV305,BV306=BV307)),NA(), BV306)</f>
        <v>0</v>
      </c>
      <c r="BW428">
        <f>IF(ISNA(BX428),NA(),BW306)</f>
        <v>0</v>
      </c>
      <c r="BX428">
        <f>IF(OR(BX306="",AND(BX306=BX305,BX306=BX307)),NA(), BX306)</f>
        <v>0</v>
      </c>
      <c r="BY428">
        <f>IF(ISNA(BZ428),NA(),BY306)</f>
        <v>0</v>
      </c>
      <c r="BZ428">
        <f>IF(OR(BZ306="",AND(BZ306=BZ305,BZ306=BZ307)),NA(), BZ306)</f>
        <v>0</v>
      </c>
      <c r="CA428">
        <f>IF(ISNA(CB428),NA(),CA306)</f>
        <v>0</v>
      </c>
      <c r="CB428">
        <f>IF(OR(CB306="",AND(CB306=CB305,CB306=CB307)),NA(), CB306)</f>
        <v>0</v>
      </c>
      <c r="CC428">
        <f>IF(ISNA(CD428),NA(),CC306)</f>
        <v>0</v>
      </c>
      <c r="CD428">
        <f>IF(OR(CD306="",AND(CD306=CD305,CD306=CD307)),NA(), CD306)</f>
        <v>0</v>
      </c>
      <c r="CE428">
        <f>IF(ISNA(CF428),NA(),CE306)</f>
        <v>0</v>
      </c>
      <c r="CF428">
        <f>IF(OR(CF306="",AND(CF306=CF305,CF306=CF307)),NA(), CF306)</f>
        <v>0</v>
      </c>
      <c r="CG428">
        <f>IF(ISNA(CH428),NA(),CG306)</f>
        <v>0</v>
      </c>
      <c r="CH428">
        <f>IF(OR(CH306="",AND(CH306=CH305,CH306=CH307)),NA(), CH306)</f>
        <v>0</v>
      </c>
      <c r="CI428">
        <f>IF(ISNA(CJ428),NA(),CI306)</f>
        <v>0</v>
      </c>
      <c r="CJ428">
        <f>IF(OR(CJ306="",AND(CJ306=CJ305,CJ306=CJ307)),NA(), CJ306)</f>
        <v>0</v>
      </c>
      <c r="CK428">
        <f>IF(ISNA(CL428),NA(),CK306)</f>
        <v>0</v>
      </c>
      <c r="CL428">
        <f>IF(OR(CL306="",AND(CL306=CL305,CL306=CL307)),NA(), CL306)</f>
        <v>0</v>
      </c>
      <c r="CM428">
        <f>IF(ISNA(CN428),NA(),CM306)</f>
        <v>0</v>
      </c>
      <c r="CN428">
        <f>IF(OR(CN306="",AND(CN306=CN305,CN306=CN307)),NA(), CN306)</f>
        <v>0</v>
      </c>
      <c r="CO428">
        <f>IF(ISNA(CP428),NA(),CO306)</f>
        <v>0</v>
      </c>
      <c r="CP428">
        <f>IF(OR(CP306="",AND(CP306=CP305,CP306=CP307)),NA(), CP306)</f>
        <v>0</v>
      </c>
      <c r="CQ428">
        <f>IF(ISNA(CR428),NA(),CQ306)</f>
        <v>0</v>
      </c>
      <c r="CR428">
        <f>IF(OR(CR306="",AND(CR306=CR305,CR306=CR307)),NA(), CR306)</f>
        <v>0</v>
      </c>
      <c r="CS428">
        <f>IF(ISNA(CT428),NA(),CS306)</f>
        <v>0</v>
      </c>
      <c r="CT428">
        <f>IF(OR(CT306="",AND(CT306=CT305,CT306=CT307)),NA(), CT306)</f>
        <v>0</v>
      </c>
      <c r="CU428">
        <f>IF(ISNA(CV428),NA(),CU306)</f>
        <v>0</v>
      </c>
      <c r="CV428">
        <f>IF(OR(CV306="",AND(CV306=CV305,CV306=CV307)),NA(), CV306)</f>
        <v>0</v>
      </c>
      <c r="CW428">
        <f>IF(ISNA(CX428),NA(),CW306)</f>
        <v>0</v>
      </c>
      <c r="CX428">
        <f>IF(OR(CX306="",AND(CX306=CX305,CX306=CX307)),NA(), CX306)</f>
        <v>0</v>
      </c>
      <c r="CY428">
        <f>IF(ISNA(CZ428),NA(),CY306)</f>
        <v>0</v>
      </c>
      <c r="CZ428">
        <f>IF(OR(CZ306="",AND(CZ306=CZ305,CZ306=CZ307)),NA(), CZ306)</f>
        <v>0</v>
      </c>
      <c r="DA428">
        <f>IF(ISNA(DB428),NA(),DA306)</f>
        <v>0</v>
      </c>
      <c r="DB428">
        <f>IF(OR(DB306="",AND(DB306=DB305,DB306=DB307)),NA(), DB306)</f>
        <v>0</v>
      </c>
      <c r="DC428">
        <f>IF(ISNA(DD428),NA(),DC306)</f>
        <v>0</v>
      </c>
      <c r="DD428">
        <f>IF(OR(DD306="",AND(DD306=DD305,DD306=DD307)),NA(), DD306)</f>
        <v>0</v>
      </c>
      <c r="DE428">
        <f>IF(ISNA(DF428),NA(),DE306)</f>
        <v>0</v>
      </c>
      <c r="DF428">
        <f>IF(OR(DF306="",AND(DF306=DF305,DF306=DF307)),NA(), DF306)</f>
        <v>0</v>
      </c>
      <c r="DG428">
        <f>IF(ISNA(DH428),NA(),DG306)</f>
        <v>0</v>
      </c>
      <c r="DH428">
        <f>IF(OR(DH306="",AND(DH306=DH305,DH306=DH307)),NA(), DH306)</f>
        <v>0</v>
      </c>
      <c r="DI428">
        <f>IF(ISNA(DJ428),NA(),DI306)</f>
        <v>0</v>
      </c>
      <c r="DJ428">
        <f>IF(OR(DJ306="",AND(DJ306=DJ305,DJ306=DJ307)),NA(), DJ306)</f>
        <v>0</v>
      </c>
      <c r="DK428">
        <f>IF(ISNA(DL428),NA(),DK306)</f>
        <v>0</v>
      </c>
      <c r="DL428">
        <f>IF(OR(DL306="",AND(DL306=DL305,DL306=DL307)),NA(), DL306)</f>
        <v>0</v>
      </c>
      <c r="DM428">
        <f>IF(ISNA(DN428),NA(),DM306)</f>
        <v>0</v>
      </c>
      <c r="DN428">
        <f>IF(OR(DN306="",AND(DN306=DN305,DN306=DN307)),NA(), DN306)</f>
        <v>0</v>
      </c>
      <c r="DO428">
        <f>IF(ISNA(DP428),NA(),DO306)</f>
        <v>0</v>
      </c>
      <c r="DP428">
        <f>IF(OR(DP306="",AND(DP306=DP305,DP306=DP307)),NA(), DP306)</f>
        <v>0</v>
      </c>
      <c r="DQ428">
        <f>IF(ISNA(DR428),NA(),DQ306)</f>
        <v>0</v>
      </c>
      <c r="DR428">
        <f>IF(OR(DR306="",AND(DR306=DR305,DR306=DR307)),NA(), DR306)</f>
        <v>0</v>
      </c>
      <c r="DS428">
        <f>IF(ISNA(DT428),NA(),DS306)</f>
        <v>0</v>
      </c>
      <c r="DT428">
        <f>IF(OR(DT306="",AND(DT306=DT305,DT306=DT307)),NA(), DT306)</f>
        <v>0</v>
      </c>
      <c r="DU428">
        <f>IF(ISNA(DV428),NA(),DU306)</f>
        <v>0</v>
      </c>
      <c r="DV428">
        <f>IF(OR(DV306="",AND(DV306=DV305,DV306=DV307)),NA(), DV306)</f>
        <v>0</v>
      </c>
      <c r="DW428">
        <f>IF(ISNA(DX428),NA(),DW306)</f>
        <v>0</v>
      </c>
      <c r="DX428">
        <f>IF(OR(DX306="",AND(DX306=DX305,DX306=DX307)),NA(), DX306)</f>
        <v>0</v>
      </c>
      <c r="DY428">
        <f>IF(ISNA(DZ428),NA(),DY306)</f>
        <v>0</v>
      </c>
      <c r="DZ428">
        <f>IF(OR(DZ306="",AND(DZ306=DZ305,DZ306=DZ307)),NA(), DZ306)</f>
        <v>0</v>
      </c>
      <c r="EA428">
        <f>IF(ISNA(EB428),NA(),EA306)</f>
        <v>0</v>
      </c>
      <c r="EB428">
        <f>IF(OR(EB306="",AND(EB306=EB305,EB306=EB307)),NA(), EB306)</f>
        <v>0</v>
      </c>
      <c r="EC428">
        <f>IF(ISNA(ED428),NA(),EC306)</f>
        <v>0</v>
      </c>
      <c r="ED428">
        <f>IF(OR(ED306="",AND(ED306=ED305,ED306=ED307)),NA(), ED306)</f>
        <v>0</v>
      </c>
      <c r="EE428">
        <f>IF(ISNA(EF428),NA(),EE306)</f>
        <v>0</v>
      </c>
      <c r="EF428">
        <f>IF(OR(EF306="",AND(EF306=EF305,EF306=EF307)),NA(), EF306)</f>
        <v>0</v>
      </c>
      <c r="EI428">
        <f>IF(ISNA(EJ428),NA(),EI306)</f>
        <v>0</v>
      </c>
      <c r="EJ428">
        <f>IF(OR(EJ306="",AND(EJ306=EJ305,EJ306=EJ307)),NA(), EJ306)</f>
        <v>0</v>
      </c>
      <c r="EK428">
        <f>IF(ISNA(EL428),NA(),EK306)</f>
        <v>0</v>
      </c>
      <c r="EL428">
        <f>IF(OR(EL306="",AND(EL306=EL305,EL306=EL307)),NA(), EL306)</f>
        <v>0</v>
      </c>
      <c r="EM428">
        <f>IF(ISNA(EN428),NA(),EM306)</f>
        <v>0</v>
      </c>
      <c r="EN428">
        <f>IF(OR(EN306="",AND(EN306=EN305,EN306=EN307)),NA(), EN306)</f>
        <v>0</v>
      </c>
      <c r="EO428">
        <f>IF(ISNA(EP428),NA(),EO306)</f>
        <v>0</v>
      </c>
      <c r="EP428">
        <f>IF(OR(EP306="",AND(EP306=EP305,EP306=EP307)),NA(), EP306)</f>
        <v>0</v>
      </c>
      <c r="EQ428">
        <f>IF(ISNA(ER428),NA(),EQ306)</f>
        <v>0</v>
      </c>
      <c r="ER428">
        <f>IF(OR(ER306="",AND(ER306=ER305,ER306=ER307)),NA(), ER306)</f>
        <v>0</v>
      </c>
      <c r="ES428">
        <f>IF(ISNA(ET428),NA(),ES306)</f>
        <v>0</v>
      </c>
      <c r="ET428">
        <f>IF(OR(ET306="",AND(ET306=ET305,ET306=ET307)),NA(), ET306)</f>
        <v>0</v>
      </c>
      <c r="EU428">
        <f>IF(ISNA(EV428),NA(),EU306)</f>
        <v>0</v>
      </c>
      <c r="EV428">
        <f>IF(OR(EV306="",AND(EV306=EV305,EV306=EV307)),NA(), EV306)</f>
        <v>0</v>
      </c>
      <c r="EW428">
        <f>IF(ISNA(EX428),NA(),EW306)</f>
        <v>0</v>
      </c>
      <c r="EX428">
        <f>IF(OR(EX306="",AND(EX306=EX305,EX306=EX307)),NA(), EX306)</f>
        <v>0</v>
      </c>
      <c r="EY428">
        <f>IF(ISNA(EZ428),NA(),EY306)</f>
        <v>0</v>
      </c>
      <c r="EZ428">
        <f>IF(OR(EZ306="",AND(EZ306=EZ305,EZ306=EZ307)),NA(), EZ306)</f>
        <v>0</v>
      </c>
      <c r="FA428">
        <f>IF(ISNA(FB428),NA(),FA306)</f>
        <v>0</v>
      </c>
      <c r="FB428">
        <f>IF(OR(FB306="",AND(FB306=FB305,FB306=FB307)),NA(), FB306)</f>
        <v>0</v>
      </c>
      <c r="FC428">
        <f>IF(ISNA(FD428),NA(),FC306)</f>
        <v>0</v>
      </c>
      <c r="FD428">
        <f>IF(OR(FD306="",AND(FD306=FD305,FD306=FD307)),NA(), FD306)</f>
        <v>0</v>
      </c>
      <c r="FE428">
        <f>IF(ISNA(FF428),NA(),FE306)</f>
        <v>0</v>
      </c>
      <c r="FF428">
        <f>IF(OR(FF306="",AND(FF306=FF305,FF306=FF307)),NA(), FF306)</f>
        <v>0</v>
      </c>
      <c r="FG428">
        <f>IF(ISNA(FH428),NA(),FG306)</f>
        <v>0</v>
      </c>
      <c r="FH428">
        <f>IF(OR(FH306="",AND(FH306=FH305,FH306=FH307)),NA(), FH306)</f>
        <v>0</v>
      </c>
      <c r="FI428">
        <f>IF(ISNA(FJ428),NA(),FI306)</f>
        <v>0</v>
      </c>
      <c r="FJ428">
        <f>IF(OR(FJ306="",AND(FJ306=FJ305,FJ306=FJ307)),NA(), FJ306)</f>
        <v>0</v>
      </c>
      <c r="FK428">
        <f>IF(ISNA(FL428),NA(),FK306)</f>
        <v>0</v>
      </c>
      <c r="FL428">
        <f>IF(OR(FL306="",AND(FL306=FL305,FL306=FL307)),NA(), FL306)</f>
        <v>0</v>
      </c>
      <c r="FM428">
        <f>IF(ISNA(FN428),NA(),FM306)</f>
        <v>0</v>
      </c>
      <c r="FN428">
        <f>IF(OR(FN306="",AND(FN306=FN305,FN306=FN307)),NA(), FN306)</f>
        <v>0</v>
      </c>
      <c r="FO428">
        <f>IF(ISNA(FP428),NA(),FO306)</f>
        <v>0</v>
      </c>
      <c r="FP428">
        <f>IF(OR(FP306="",AND(FP306=FP305,FP306=FP307)),NA(), FP306)</f>
        <v>0</v>
      </c>
      <c r="FQ428">
        <f>IF(ISNA(FR428),NA(),FQ306)</f>
        <v>0</v>
      </c>
      <c r="FR428">
        <f>IF(OR(FR306="",AND(FR306=FR305,FR306=FR307)),NA(), FR306)</f>
        <v>0</v>
      </c>
      <c r="FS428">
        <f>IF(ISNA(FT428),NA(),FS306)</f>
        <v>0</v>
      </c>
      <c r="FT428">
        <f>IF(OR(FT306="",AND(FT306=FT305,FT306=FT307)),NA(), FT306)</f>
        <v>0</v>
      </c>
      <c r="FU428">
        <f>IF(ISNA(FV428),NA(),FU306)</f>
        <v>0</v>
      </c>
      <c r="FV428">
        <f>IF(OR(FV306="",AND(FV306=FV305,FV306=FV307)),NA(), FV306)</f>
        <v>0</v>
      </c>
      <c r="FW428">
        <f>IF(ISNA(FX428),NA(),FW306)</f>
        <v>0</v>
      </c>
      <c r="FX428">
        <f>IF(OR(FX306="",AND(FX306=FX305,FX306=FX307)),NA(), FX306)</f>
        <v>0</v>
      </c>
      <c r="FY428">
        <f>IF(ISNA(FZ428),NA(),FY306)</f>
        <v>0</v>
      </c>
      <c r="FZ428">
        <f>IF(OR(FZ306="",AND(FZ306=FZ305,FZ306=FZ307)),NA(), FZ306)</f>
        <v>0</v>
      </c>
      <c r="GA428">
        <f>IF(ISNA(GB428),NA(),GA306)</f>
        <v>0</v>
      </c>
      <c r="GB428">
        <f>IF(OR(GB306="",AND(GB306=GB305,GB306=GB307)),NA(), GB306)</f>
        <v>0</v>
      </c>
      <c r="GC428">
        <f>IF(ISNA(GD428),NA(),GC306)</f>
        <v>0</v>
      </c>
      <c r="GD428">
        <f>IF(OR(GD306="",AND(GD306=GD305,GD306=GD307)),NA(), GD306)</f>
        <v>0</v>
      </c>
      <c r="GE428">
        <f>IF(ISNA(GF428),NA(),GE306)</f>
        <v>0</v>
      </c>
      <c r="GF428">
        <f>IF(OR(GF306="",AND(GF306=GF305,GF306=GF307)),NA(), GF306)</f>
        <v>0</v>
      </c>
      <c r="GG428">
        <f>IF(ISNA(GH428),NA(),GG306)</f>
        <v>0</v>
      </c>
      <c r="GH428">
        <f>IF(OR(GH306="",AND(GH306=GH305,GH306=GH307)),NA(), GH306)</f>
        <v>0</v>
      </c>
      <c r="GI428">
        <f>IF(ISNA(GJ428),NA(),GI306)</f>
        <v>0</v>
      </c>
      <c r="GJ428">
        <f>IF(OR(GJ306="",AND(GJ306=GJ305,GJ306=GJ307)),NA(), GJ306)</f>
        <v>0</v>
      </c>
      <c r="GK428">
        <f>IF(ISNA(GL428),NA(),GK306)</f>
        <v>0</v>
      </c>
      <c r="GL428">
        <f>IF(OR(GL306="",AND(GL306=GL305,GL306=GL307)),NA(), GL306)</f>
        <v>0</v>
      </c>
      <c r="GM428">
        <f>IF(ISNA(GN428),NA(),GM306)</f>
        <v>0</v>
      </c>
      <c r="GN428">
        <f>IF(OR(GN306="",AND(GN306=GN305,GN306=GN307)),NA(), GN306)</f>
        <v>0</v>
      </c>
      <c r="GO428">
        <f>IF(ISNA(GP428),NA(),GO306)</f>
        <v>0</v>
      </c>
      <c r="GP428">
        <f>IF(OR(GP306="",AND(GP306=GP305,GP306=GP307)),NA(), GP306)</f>
        <v>0</v>
      </c>
      <c r="GQ428">
        <f>IF(ISNA(GR428),NA(),GQ306)</f>
        <v>0</v>
      </c>
      <c r="GR428">
        <f>IF(OR(GR306="",AND(GR306=GR305,GR306=GR307)),NA(), GR306)</f>
        <v>0</v>
      </c>
      <c r="GS428">
        <f>IF(ISNA(GT428),NA(),GS306)</f>
        <v>0</v>
      </c>
      <c r="GT428">
        <f>IF(OR(GT306="",AND(GT306=GT305,GT306=GT307)),NA(), GT306)</f>
        <v>0</v>
      </c>
      <c r="GU428">
        <f>IF(ISNA(GV428),NA(),GU306)</f>
        <v>0</v>
      </c>
      <c r="GV428">
        <f>IF(OR(GV306="",AND(GV306=GV305,GV306=GV307)),NA(), GV306)</f>
        <v>0</v>
      </c>
      <c r="GW428">
        <f>IF(ISNA(GX428),NA(),GW306)</f>
        <v>0</v>
      </c>
      <c r="GX428">
        <f>IF(OR(GX306="",AND(GX306=GX305,GX306=GX307)),NA(), GX306)</f>
        <v>0</v>
      </c>
      <c r="GY428">
        <f>IF(ISNA(GZ428),NA(),GY306)</f>
        <v>0</v>
      </c>
      <c r="GZ428">
        <f>IF(OR(GZ306="",AND(GZ306=GZ305,GZ306=GZ307)),NA(), GZ306)</f>
        <v>0</v>
      </c>
      <c r="HA428">
        <f>IF(ISNA(HB428),NA(),HA306)</f>
        <v>0</v>
      </c>
      <c r="HB428">
        <f>IF(OR(HB306="",AND(HB306=HB305,HB306=HB307)),NA(), HB306)</f>
        <v>0</v>
      </c>
      <c r="HC428">
        <f>IF(ISNA(HD428),NA(),HC306)</f>
        <v>0</v>
      </c>
      <c r="HD428">
        <f>IF(OR(HD306="",AND(HD306=HD305,HD306=HD307)),NA(), HD306)</f>
        <v>0</v>
      </c>
      <c r="HE428">
        <f>IF(ISNA(HF428),NA(),HE306)</f>
        <v>0</v>
      </c>
      <c r="HF428">
        <f>IF(OR(HF306="",AND(HF306=HF305,HF306=HF307)),NA(), HF306)</f>
        <v>0</v>
      </c>
      <c r="HG428">
        <f>IF(ISNA(HH428),NA(),HG306)</f>
        <v>0</v>
      </c>
      <c r="HH428">
        <f>IF(OR(HH306="",AND(HH306=HH305,HH306=HH307)),NA(), HH306)</f>
        <v>0</v>
      </c>
      <c r="HI428">
        <f>IF(ISNA(HJ428),NA(),HI306)</f>
        <v>0</v>
      </c>
      <c r="HJ428">
        <f>IF(OR(HJ306="",AND(HJ306=HJ305,HJ306=HJ307)),NA(), HJ306)</f>
        <v>0</v>
      </c>
      <c r="HK428">
        <f>IF(ISNA(HL428),NA(),HK306)</f>
        <v>0</v>
      </c>
      <c r="HL428">
        <f>IF(OR(HL306="",AND(HL306=HL305,HL306=HL307)),NA(), HL306)</f>
        <v>0</v>
      </c>
      <c r="HM428">
        <f>IF(ISNA(HN428),NA(),HM306)</f>
        <v>0</v>
      </c>
      <c r="HN428">
        <f>IF(OR(HN306="",AND(HN306=HN305,HN306=HN307)),NA(), HN306)</f>
        <v>0</v>
      </c>
      <c r="HO428">
        <f>IF(ISNA(HP428),NA(),HO306)</f>
        <v>0</v>
      </c>
      <c r="HP428">
        <f>IF(OR(HP306="",AND(HP306=HP305,HP306=HP307)),NA(), HP306)</f>
        <v>0</v>
      </c>
      <c r="HQ428">
        <f>IF(ISNA(HR428),NA(),HQ306)</f>
        <v>0</v>
      </c>
      <c r="HR428">
        <f>IF(OR(HR306="",AND(HR306=HR305,HR306=HR307)),NA(), HR306)</f>
        <v>0</v>
      </c>
      <c r="HS428">
        <f>IF(ISNA(HT428),NA(),HS306)</f>
        <v>0</v>
      </c>
      <c r="HT428">
        <f>IF(OR(HT306="",AND(HT306=HT305,HT306=HT307)),NA(), HT306)</f>
        <v>0</v>
      </c>
      <c r="HU428">
        <f>IF(ISNA(HV428),NA(),HU306)</f>
        <v>0</v>
      </c>
      <c r="HV428">
        <f>IF(OR(HV306="",AND(HV306=HV305,HV306=HV307)),NA(), HV306)</f>
        <v>0</v>
      </c>
      <c r="HW428">
        <f>IF(ISNA(HX428),NA(),HW306)</f>
        <v>0</v>
      </c>
      <c r="HX428">
        <f>IF(OR(HX306="",AND(HX306=HX305,HX306=HX307)),NA(), HX306)</f>
        <v>0</v>
      </c>
      <c r="HY428">
        <f>IF(ISNA(HZ428),NA(),HY306)</f>
        <v>0</v>
      </c>
      <c r="HZ428">
        <f>IF(OR(HZ306="",AND(HZ306=HZ305,HZ306=HZ307)),NA(), HZ306)</f>
        <v>0</v>
      </c>
      <c r="IA428">
        <f>IF(ISNA(IB428),NA(),IA306)</f>
        <v>0</v>
      </c>
      <c r="IB428">
        <f>IF(OR(IB306="",AND(IB306=IB305,IB306=IB307)),NA(), IB306)</f>
        <v>0</v>
      </c>
      <c r="IC428">
        <f>IF(ISNA(ID428),NA(),IC306)</f>
        <v>0</v>
      </c>
      <c r="ID428">
        <f>IF(OR(ID306="",AND(ID306=ID305,ID306=ID307)),NA(), ID306)</f>
        <v>0</v>
      </c>
      <c r="IE428">
        <f>IF(ISNA(IF428),NA(),IE306)</f>
        <v>0</v>
      </c>
      <c r="IF428">
        <f>IF(OR(IF306="",AND(IF306=IF305,IF306=IF307)),NA(), IF306)</f>
        <v>0</v>
      </c>
      <c r="IG428">
        <f>IF(ISNA(IH428),NA(),IG306)</f>
        <v>0</v>
      </c>
      <c r="IH428">
        <f>IF(OR(IH306="",AND(IH306=IH305,IH306=IH307)),NA(), IH306)</f>
        <v>0</v>
      </c>
      <c r="II428">
        <f>IF(ISNA(IJ428),NA(),II306)</f>
        <v>0</v>
      </c>
      <c r="IJ428">
        <f>IF(OR(IJ306="",AND(IJ306=IJ305,IJ306=IJ307)),NA(), IJ306)</f>
        <v>0</v>
      </c>
      <c r="IK428">
        <f>IF(ISNA(IL428),NA(),IK306)</f>
        <v>0</v>
      </c>
      <c r="IL428">
        <f>IF(OR(IL306="",AND(IL306=IL305,IL306=IL307)),NA(), IL306)</f>
        <v>0</v>
      </c>
      <c r="IM428">
        <f>IF(ISNA(IN428),NA(),IM306)</f>
        <v>0</v>
      </c>
      <c r="IN428">
        <f>IF(OR(IN306="",AND(IN306=IN305,IN306=IN307)),NA(), IN306)</f>
        <v>0</v>
      </c>
      <c r="IO428">
        <f>IF(ISNA(IP428),NA(),IO306)</f>
        <v>0</v>
      </c>
      <c r="IP428">
        <f>IF(OR(IP306="",AND(IP306=IP305,IP306=IP307)),NA(), IP306)</f>
        <v>0</v>
      </c>
      <c r="IQ428">
        <f>IF(ISNA(IR428),NA(),IQ306)</f>
        <v>0</v>
      </c>
      <c r="IR428">
        <f>IF(OR(IR306="",AND(IR306=IR305,IR306=IR307)),NA(), IR306)</f>
        <v>0</v>
      </c>
      <c r="IS428">
        <f>IF(ISNA(IT428),NA(),IS306)</f>
        <v>0</v>
      </c>
      <c r="IT428">
        <f>IF(OR(IT306="",AND(IT306=IT305,IT306=IT307)),NA(), IT306)</f>
        <v>0</v>
      </c>
      <c r="IU428">
        <f>IF(ISNA(IV428),NA(),IU306)</f>
        <v>0</v>
      </c>
      <c r="IV428">
        <f>IF(OR(IV306="",AND(IV306=IV305,IV306=IV307)),NA(), IV306)</f>
        <v>0</v>
      </c>
      <c r="IW428">
        <f>IF(ISNA(IX428),NA(),IW306)</f>
        <v>0</v>
      </c>
      <c r="IX428">
        <f>IF(OR(IX306="",AND(IX306=IX305,IX306=IX307)),NA(), IX306)</f>
        <v>0</v>
      </c>
      <c r="IY428">
        <f>IF(ISNA(IZ428),NA(),IY306)</f>
        <v>0</v>
      </c>
      <c r="IZ428">
        <f>IF(OR(IZ306="",AND(IZ306=IZ305,IZ306=IZ307)),NA(), IZ306)</f>
        <v>0</v>
      </c>
      <c r="JA428">
        <f>IF(ISNA(JB428),NA(),JA306)</f>
        <v>0</v>
      </c>
      <c r="JB428">
        <f>IF(OR(JB306="",AND(JB306=JB305,JB306=JB307)),NA(), JB306)</f>
        <v>0</v>
      </c>
      <c r="JC428">
        <f>IF(ISNA(JD428),NA(),JC306)</f>
        <v>0</v>
      </c>
      <c r="JD428">
        <f>IF(OR(JD306="",AND(JD306=JD305,JD306=JD307)),NA(), JD306)</f>
        <v>0</v>
      </c>
      <c r="JE428">
        <f>IF(ISNA(JF428),NA(),JE306)</f>
        <v>0</v>
      </c>
      <c r="JF428">
        <f>IF(OR(JF306="",AND(JF306=JF305,JF306=JF307)),NA(), JF306)</f>
        <v>0</v>
      </c>
      <c r="JG428">
        <f>IF(ISNA(JH428),NA(),JG306)</f>
        <v>0</v>
      </c>
      <c r="JH428">
        <f>IF(OR(JH306="",AND(JH306=JH305,JH306=JH307)),NA(), JH306)</f>
        <v>0</v>
      </c>
      <c r="JI428">
        <f>IF(ISNA(JJ428),NA(),JI306)</f>
        <v>0</v>
      </c>
      <c r="JJ428">
        <f>IF(OR(JJ306="",AND(JJ306=JJ305,JJ306=JJ307)),NA(), JJ306)</f>
        <v>0</v>
      </c>
    </row>
    <row r="429" spans="5:270">
      <c r="E429">
        <f>IF(ISNA(F429),NA(),E307)</f>
        <v>0</v>
      </c>
      <c r="F429">
        <f>IF(OR(F307="",AND(F307=F306,F307=F308)),NA(), F307)</f>
        <v>0</v>
      </c>
      <c r="G429">
        <f>IF(ISNA(H429),NA(),G307)</f>
        <v>0</v>
      </c>
      <c r="H429">
        <f>IF(OR(H307="",AND(H307=H306,H307=H308)),NA(), H307)</f>
        <v>0</v>
      </c>
      <c r="I429">
        <f>IF(ISNA(J429),NA(),I307)</f>
        <v>0</v>
      </c>
      <c r="J429">
        <f>IF(OR(J307="",AND(J307=J306,J307=J308)),NA(), J307)</f>
        <v>0</v>
      </c>
      <c r="K429">
        <f>IF(ISNA(L429),NA(),K307)</f>
        <v>0</v>
      </c>
      <c r="L429">
        <f>IF(OR(L307="",AND(L307=L306,L307=L308)),NA(), L307)</f>
        <v>0</v>
      </c>
      <c r="M429">
        <f>IF(ISNA(N429),NA(),M307)</f>
        <v>0</v>
      </c>
      <c r="N429">
        <f>IF(OR(N307="",AND(N307=N306,N307=N308)),NA(), N307)</f>
        <v>0</v>
      </c>
      <c r="O429">
        <f>IF(ISNA(P429),NA(),O307)</f>
        <v>0</v>
      </c>
      <c r="P429">
        <f>IF(OR(P307="",AND(P307=P306,P307=P308)),NA(), P307)</f>
        <v>0</v>
      </c>
      <c r="Q429">
        <f>IF(ISNA(R429),NA(),Q307)</f>
        <v>0</v>
      </c>
      <c r="R429">
        <f>IF(OR(R307="",AND(R307=R306,R307=R308)),NA(), R307)</f>
        <v>0</v>
      </c>
      <c r="S429">
        <f>IF(ISNA(T429),NA(),S307)</f>
        <v>0</v>
      </c>
      <c r="T429">
        <f>IF(OR(T307="",AND(T307=T306,T307=T308)),NA(), T307)</f>
        <v>0</v>
      </c>
      <c r="U429">
        <f>IF(ISNA(V429),NA(),U307)</f>
        <v>0</v>
      </c>
      <c r="V429">
        <f>IF(OR(V307="",AND(V307=V306,V307=V308)),NA(), V307)</f>
        <v>0</v>
      </c>
      <c r="W429">
        <f>IF(ISNA(X429),NA(),W307)</f>
        <v>0</v>
      </c>
      <c r="X429">
        <f>IF(OR(X307="",AND(X307=X306,X307=X308)),NA(), X307)</f>
        <v>0</v>
      </c>
      <c r="Y429">
        <f>IF(ISNA(Z429),NA(),Y307)</f>
        <v>0</v>
      </c>
      <c r="Z429">
        <f>IF(OR(Z307="",AND(Z307=Z306,Z307=Z308)),NA(), Z307)</f>
        <v>0</v>
      </c>
      <c r="AA429">
        <f>IF(ISNA(AB429),NA(),AA307)</f>
        <v>0</v>
      </c>
      <c r="AB429">
        <f>IF(OR(AB307="",AND(AB307=AB306,AB307=AB308)),NA(), AB307)</f>
        <v>0</v>
      </c>
      <c r="AC429">
        <f>IF(ISNA(AD429),NA(),AC307)</f>
        <v>0</v>
      </c>
      <c r="AD429">
        <f>IF(OR(AD307="",AND(AD307=AD306,AD307=AD308)),NA(), AD307)</f>
        <v>0</v>
      </c>
      <c r="AE429">
        <f>IF(ISNA(AF429),NA(),AE307)</f>
        <v>0</v>
      </c>
      <c r="AF429">
        <f>IF(OR(AF307="",AND(AF307=AF306,AF307=AF308)),NA(), AF307)</f>
        <v>0</v>
      </c>
      <c r="AG429">
        <f>IF(ISNA(AH429),NA(),AG307)</f>
        <v>0</v>
      </c>
      <c r="AH429">
        <f>IF(OR(AH307="",AND(AH307=AH306,AH307=AH308)),NA(), AH307)</f>
        <v>0</v>
      </c>
      <c r="AI429">
        <f>IF(ISNA(AJ429),NA(),AI307)</f>
        <v>0</v>
      </c>
      <c r="AJ429">
        <f>IF(OR(AJ307="",AND(AJ307=AJ306,AJ307=AJ308)),NA(), AJ307)</f>
        <v>0</v>
      </c>
      <c r="AK429">
        <f>IF(ISNA(AL429),NA(),AK307)</f>
        <v>0</v>
      </c>
      <c r="AL429">
        <f>IF(OR(AL307="",AND(AL307=AL306,AL307=AL308)),NA(), AL307)</f>
        <v>0</v>
      </c>
      <c r="AM429">
        <f>IF(ISNA(AN429),NA(),AM307)</f>
        <v>0</v>
      </c>
      <c r="AN429">
        <f>IF(OR(AN307="",AND(AN307=AN306,AN307=AN308)),NA(), AN307)</f>
        <v>0</v>
      </c>
      <c r="AO429">
        <f>IF(ISNA(AP429),NA(),AO307)</f>
        <v>0</v>
      </c>
      <c r="AP429">
        <f>IF(OR(AP307="",AND(AP307=AP306,AP307=AP308)),NA(), AP307)</f>
        <v>0</v>
      </c>
      <c r="AQ429">
        <f>IF(ISNA(AR429),NA(),AQ307)</f>
        <v>0</v>
      </c>
      <c r="AR429">
        <f>IF(OR(AR307="",AND(AR307=AR306,AR307=AR308)),NA(), AR307)</f>
        <v>0</v>
      </c>
      <c r="AS429">
        <f>IF(ISNA(AT429),NA(),AS307)</f>
        <v>0</v>
      </c>
      <c r="AT429">
        <f>IF(OR(AT307="",AND(AT307=AT306,AT307=AT308)),NA(), AT307)</f>
        <v>0</v>
      </c>
      <c r="AU429">
        <f>IF(ISNA(AV429),NA(),AU307)</f>
        <v>0</v>
      </c>
      <c r="AV429">
        <f>IF(OR(AV307="",AND(AV307=AV306,AV307=AV308)),NA(), AV307)</f>
        <v>0</v>
      </c>
      <c r="AW429">
        <f>IF(ISNA(AX429),NA(),AW307)</f>
        <v>0</v>
      </c>
      <c r="AX429">
        <f>IF(OR(AX307="",AND(AX307=AX306,AX307=AX308)),NA(), AX307)</f>
        <v>0</v>
      </c>
      <c r="AY429">
        <f>IF(ISNA(AZ429),NA(),AY307)</f>
        <v>0</v>
      </c>
      <c r="AZ429">
        <f>IF(OR(AZ307="",AND(AZ307=AZ306,AZ307=AZ308)),NA(), AZ307)</f>
        <v>0</v>
      </c>
      <c r="BA429">
        <f>IF(ISNA(BB429),NA(),BA307)</f>
        <v>0</v>
      </c>
      <c r="BB429">
        <f>IF(OR(BB307="",AND(BB307=BB306,BB307=BB308)),NA(), BB307)</f>
        <v>0</v>
      </c>
      <c r="BC429">
        <f>IF(ISNA(BD429),NA(),BC307)</f>
        <v>0</v>
      </c>
      <c r="BD429">
        <f>IF(OR(BD307="",AND(BD307=BD306,BD307=BD308)),NA(), BD307)</f>
        <v>0</v>
      </c>
      <c r="BE429">
        <f>IF(ISNA(BF429),NA(),BE307)</f>
        <v>0</v>
      </c>
      <c r="BF429">
        <f>IF(OR(BF307="",AND(BF307=BF306,BF307=BF308)),NA(), BF307)</f>
        <v>0</v>
      </c>
      <c r="BG429">
        <f>IF(ISNA(BH429),NA(),BG307)</f>
        <v>0</v>
      </c>
      <c r="BH429">
        <f>IF(OR(BH307="",AND(BH307=BH306,BH307=BH308)),NA(), BH307)</f>
        <v>0</v>
      </c>
      <c r="BI429">
        <f>IF(ISNA(BJ429),NA(),BI307)</f>
        <v>0</v>
      </c>
      <c r="BJ429">
        <f>IF(OR(BJ307="",AND(BJ307=BJ306,BJ307=BJ308)),NA(), BJ307)</f>
        <v>0</v>
      </c>
      <c r="BK429">
        <f>IF(ISNA(BL429),NA(),BK307)</f>
        <v>0</v>
      </c>
      <c r="BL429">
        <f>IF(OR(BL307="",AND(BL307=BL306,BL307=BL308)),NA(), BL307)</f>
        <v>0</v>
      </c>
      <c r="BM429">
        <f>IF(ISNA(BN429),NA(),BM307)</f>
        <v>0</v>
      </c>
      <c r="BN429">
        <f>IF(OR(BN307="",AND(BN307=BN306,BN307=BN308)),NA(), BN307)</f>
        <v>0</v>
      </c>
      <c r="BO429">
        <f>IF(ISNA(BP429),NA(),BO307)</f>
        <v>0</v>
      </c>
      <c r="BP429">
        <f>IF(OR(BP307="",AND(BP307=BP306,BP307=BP308)),NA(), BP307)</f>
        <v>0</v>
      </c>
      <c r="BQ429">
        <f>IF(ISNA(BR429),NA(),BQ307)</f>
        <v>0</v>
      </c>
      <c r="BR429">
        <f>IF(OR(BR307="",AND(BR307=BR306,BR307=BR308)),NA(), BR307)</f>
        <v>0</v>
      </c>
      <c r="BS429">
        <f>IF(ISNA(BT429),NA(),BS307)</f>
        <v>0</v>
      </c>
      <c r="BT429">
        <f>IF(OR(BT307="",AND(BT307=BT306,BT307=BT308)),NA(), BT307)</f>
        <v>0</v>
      </c>
      <c r="BU429">
        <f>IF(ISNA(BV429),NA(),BU307)</f>
        <v>0</v>
      </c>
      <c r="BV429">
        <f>IF(OR(BV307="",AND(BV307=BV306,BV307=BV308)),NA(), BV307)</f>
        <v>0</v>
      </c>
      <c r="BW429">
        <f>IF(ISNA(BX429),NA(),BW307)</f>
        <v>0</v>
      </c>
      <c r="BX429">
        <f>IF(OR(BX307="",AND(BX307=BX306,BX307=BX308)),NA(), BX307)</f>
        <v>0</v>
      </c>
      <c r="BY429">
        <f>IF(ISNA(BZ429),NA(),BY307)</f>
        <v>0</v>
      </c>
      <c r="BZ429">
        <f>IF(OR(BZ307="",AND(BZ307=BZ306,BZ307=BZ308)),NA(), BZ307)</f>
        <v>0</v>
      </c>
      <c r="CA429">
        <f>IF(ISNA(CB429),NA(),CA307)</f>
        <v>0</v>
      </c>
      <c r="CB429">
        <f>IF(OR(CB307="",AND(CB307=CB306,CB307=CB308)),NA(), CB307)</f>
        <v>0</v>
      </c>
      <c r="CC429">
        <f>IF(ISNA(CD429),NA(),CC307)</f>
        <v>0</v>
      </c>
      <c r="CD429">
        <f>IF(OR(CD307="",AND(CD307=CD306,CD307=CD308)),NA(), CD307)</f>
        <v>0</v>
      </c>
      <c r="CE429">
        <f>IF(ISNA(CF429),NA(),CE307)</f>
        <v>0</v>
      </c>
      <c r="CF429">
        <f>IF(OR(CF307="",AND(CF307=CF306,CF307=CF308)),NA(), CF307)</f>
        <v>0</v>
      </c>
      <c r="CG429">
        <f>IF(ISNA(CH429),NA(),CG307)</f>
        <v>0</v>
      </c>
      <c r="CH429">
        <f>IF(OR(CH307="",AND(CH307=CH306,CH307=CH308)),NA(), CH307)</f>
        <v>0</v>
      </c>
      <c r="CI429">
        <f>IF(ISNA(CJ429),NA(),CI307)</f>
        <v>0</v>
      </c>
      <c r="CJ429">
        <f>IF(OR(CJ307="",AND(CJ307=CJ306,CJ307=CJ308)),NA(), CJ307)</f>
        <v>0</v>
      </c>
      <c r="CK429">
        <f>IF(ISNA(CL429),NA(),CK307)</f>
        <v>0</v>
      </c>
      <c r="CL429">
        <f>IF(OR(CL307="",AND(CL307=CL306,CL307=CL308)),NA(), CL307)</f>
        <v>0</v>
      </c>
      <c r="CM429">
        <f>IF(ISNA(CN429),NA(),CM307)</f>
        <v>0</v>
      </c>
      <c r="CN429">
        <f>IF(OR(CN307="",AND(CN307=CN306,CN307=CN308)),NA(), CN307)</f>
        <v>0</v>
      </c>
      <c r="CO429">
        <f>IF(ISNA(CP429),NA(),CO307)</f>
        <v>0</v>
      </c>
      <c r="CP429">
        <f>IF(OR(CP307="",AND(CP307=CP306,CP307=CP308)),NA(), CP307)</f>
        <v>0</v>
      </c>
      <c r="CQ429">
        <f>IF(ISNA(CR429),NA(),CQ307)</f>
        <v>0</v>
      </c>
      <c r="CR429">
        <f>IF(OR(CR307="",AND(CR307=CR306,CR307=CR308)),NA(), CR307)</f>
        <v>0</v>
      </c>
      <c r="CS429">
        <f>IF(ISNA(CT429),NA(),CS307)</f>
        <v>0</v>
      </c>
      <c r="CT429">
        <f>IF(OR(CT307="",AND(CT307=CT306,CT307=CT308)),NA(), CT307)</f>
        <v>0</v>
      </c>
      <c r="CU429">
        <f>IF(ISNA(CV429),NA(),CU307)</f>
        <v>0</v>
      </c>
      <c r="CV429">
        <f>IF(OR(CV307="",AND(CV307=CV306,CV307=CV308)),NA(), CV307)</f>
        <v>0</v>
      </c>
      <c r="CW429">
        <f>IF(ISNA(CX429),NA(),CW307)</f>
        <v>0</v>
      </c>
      <c r="CX429">
        <f>IF(OR(CX307="",AND(CX307=CX306,CX307=CX308)),NA(), CX307)</f>
        <v>0</v>
      </c>
      <c r="CY429">
        <f>IF(ISNA(CZ429),NA(),CY307)</f>
        <v>0</v>
      </c>
      <c r="CZ429">
        <f>IF(OR(CZ307="",AND(CZ307=CZ306,CZ307=CZ308)),NA(), CZ307)</f>
        <v>0</v>
      </c>
      <c r="DA429">
        <f>IF(ISNA(DB429),NA(),DA307)</f>
        <v>0</v>
      </c>
      <c r="DB429">
        <f>IF(OR(DB307="",AND(DB307=DB306,DB307=DB308)),NA(), DB307)</f>
        <v>0</v>
      </c>
      <c r="DC429">
        <f>IF(ISNA(DD429),NA(),DC307)</f>
        <v>0</v>
      </c>
      <c r="DD429">
        <f>IF(OR(DD307="",AND(DD307=DD306,DD307=DD308)),NA(), DD307)</f>
        <v>0</v>
      </c>
      <c r="DE429">
        <f>IF(ISNA(DF429),NA(),DE307)</f>
        <v>0</v>
      </c>
      <c r="DF429">
        <f>IF(OR(DF307="",AND(DF307=DF306,DF307=DF308)),NA(), DF307)</f>
        <v>0</v>
      </c>
      <c r="DG429">
        <f>IF(ISNA(DH429),NA(),DG307)</f>
        <v>0</v>
      </c>
      <c r="DH429">
        <f>IF(OR(DH307="",AND(DH307=DH306,DH307=DH308)),NA(), DH307)</f>
        <v>0</v>
      </c>
      <c r="DI429">
        <f>IF(ISNA(DJ429),NA(),DI307)</f>
        <v>0</v>
      </c>
      <c r="DJ429">
        <f>IF(OR(DJ307="",AND(DJ307=DJ306,DJ307=DJ308)),NA(), DJ307)</f>
        <v>0</v>
      </c>
      <c r="DK429">
        <f>IF(ISNA(DL429),NA(),DK307)</f>
        <v>0</v>
      </c>
      <c r="DL429">
        <f>IF(OR(DL307="",AND(DL307=DL306,DL307=DL308)),NA(), DL307)</f>
        <v>0</v>
      </c>
      <c r="DM429">
        <f>IF(ISNA(DN429),NA(),DM307)</f>
        <v>0</v>
      </c>
      <c r="DN429">
        <f>IF(OR(DN307="",AND(DN307=DN306,DN307=DN308)),NA(), DN307)</f>
        <v>0</v>
      </c>
      <c r="DO429">
        <f>IF(ISNA(DP429),NA(),DO307)</f>
        <v>0</v>
      </c>
      <c r="DP429">
        <f>IF(OR(DP307="",AND(DP307=DP306,DP307=DP308)),NA(), DP307)</f>
        <v>0</v>
      </c>
      <c r="DQ429">
        <f>IF(ISNA(DR429),NA(),DQ307)</f>
        <v>0</v>
      </c>
      <c r="DR429">
        <f>IF(OR(DR307="",AND(DR307=DR306,DR307=DR308)),NA(), DR307)</f>
        <v>0</v>
      </c>
      <c r="DS429">
        <f>IF(ISNA(DT429),NA(),DS307)</f>
        <v>0</v>
      </c>
      <c r="DT429">
        <f>IF(OR(DT307="",AND(DT307=DT306,DT307=DT308)),NA(), DT307)</f>
        <v>0</v>
      </c>
      <c r="DU429">
        <f>IF(ISNA(DV429),NA(),DU307)</f>
        <v>0</v>
      </c>
      <c r="DV429">
        <f>IF(OR(DV307="",AND(DV307=DV306,DV307=DV308)),NA(), DV307)</f>
        <v>0</v>
      </c>
      <c r="DW429">
        <f>IF(ISNA(DX429),NA(),DW307)</f>
        <v>0</v>
      </c>
      <c r="DX429">
        <f>IF(OR(DX307="",AND(DX307=DX306,DX307=DX308)),NA(), DX307)</f>
        <v>0</v>
      </c>
      <c r="DY429">
        <f>IF(ISNA(DZ429),NA(),DY307)</f>
        <v>0</v>
      </c>
      <c r="DZ429">
        <f>IF(OR(DZ307="",AND(DZ307=DZ306,DZ307=DZ308)),NA(), DZ307)</f>
        <v>0</v>
      </c>
      <c r="EA429">
        <f>IF(ISNA(EB429),NA(),EA307)</f>
        <v>0</v>
      </c>
      <c r="EB429">
        <f>IF(OR(EB307="",AND(EB307=EB306,EB307=EB308)),NA(), EB307)</f>
        <v>0</v>
      </c>
      <c r="EC429">
        <f>IF(ISNA(ED429),NA(),EC307)</f>
        <v>0</v>
      </c>
      <c r="ED429">
        <f>IF(OR(ED307="",AND(ED307=ED306,ED307=ED308)),NA(), ED307)</f>
        <v>0</v>
      </c>
      <c r="EE429">
        <f>IF(ISNA(EF429),NA(),EE307)</f>
        <v>0</v>
      </c>
      <c r="EF429">
        <f>IF(OR(EF307="",AND(EF307=EF306,EF307=EF308)),NA(), EF307)</f>
        <v>0</v>
      </c>
      <c r="EI429">
        <f>IF(ISNA(EJ429),NA(),EI307)</f>
        <v>0</v>
      </c>
      <c r="EJ429">
        <f>IF(OR(EJ307="",AND(EJ307=EJ306,EJ307=EJ308)),NA(), EJ307)</f>
        <v>0</v>
      </c>
      <c r="EK429">
        <f>IF(ISNA(EL429),NA(),EK307)</f>
        <v>0</v>
      </c>
      <c r="EL429">
        <f>IF(OR(EL307="",AND(EL307=EL306,EL307=EL308)),NA(), EL307)</f>
        <v>0</v>
      </c>
      <c r="EM429">
        <f>IF(ISNA(EN429),NA(),EM307)</f>
        <v>0</v>
      </c>
      <c r="EN429">
        <f>IF(OR(EN307="",AND(EN307=EN306,EN307=EN308)),NA(), EN307)</f>
        <v>0</v>
      </c>
      <c r="EO429">
        <f>IF(ISNA(EP429),NA(),EO307)</f>
        <v>0</v>
      </c>
      <c r="EP429">
        <f>IF(OR(EP307="",AND(EP307=EP306,EP307=EP308)),NA(), EP307)</f>
        <v>0</v>
      </c>
      <c r="EQ429">
        <f>IF(ISNA(ER429),NA(),EQ307)</f>
        <v>0</v>
      </c>
      <c r="ER429">
        <f>IF(OR(ER307="",AND(ER307=ER306,ER307=ER308)),NA(), ER307)</f>
        <v>0</v>
      </c>
      <c r="ES429">
        <f>IF(ISNA(ET429),NA(),ES307)</f>
        <v>0</v>
      </c>
      <c r="ET429">
        <f>IF(OR(ET307="",AND(ET307=ET306,ET307=ET308)),NA(), ET307)</f>
        <v>0</v>
      </c>
      <c r="EU429">
        <f>IF(ISNA(EV429),NA(),EU307)</f>
        <v>0</v>
      </c>
      <c r="EV429">
        <f>IF(OR(EV307="",AND(EV307=EV306,EV307=EV308)),NA(), EV307)</f>
        <v>0</v>
      </c>
      <c r="EW429">
        <f>IF(ISNA(EX429),NA(),EW307)</f>
        <v>0</v>
      </c>
      <c r="EX429">
        <f>IF(OR(EX307="",AND(EX307=EX306,EX307=EX308)),NA(), EX307)</f>
        <v>0</v>
      </c>
      <c r="EY429">
        <f>IF(ISNA(EZ429),NA(),EY307)</f>
        <v>0</v>
      </c>
      <c r="EZ429">
        <f>IF(OR(EZ307="",AND(EZ307=EZ306,EZ307=EZ308)),NA(), EZ307)</f>
        <v>0</v>
      </c>
      <c r="FA429">
        <f>IF(ISNA(FB429),NA(),FA307)</f>
        <v>0</v>
      </c>
      <c r="FB429">
        <f>IF(OR(FB307="",AND(FB307=FB306,FB307=FB308)),NA(), FB307)</f>
        <v>0</v>
      </c>
      <c r="FC429">
        <f>IF(ISNA(FD429),NA(),FC307)</f>
        <v>0</v>
      </c>
      <c r="FD429">
        <f>IF(OR(FD307="",AND(FD307=FD306,FD307=FD308)),NA(), FD307)</f>
        <v>0</v>
      </c>
      <c r="FE429">
        <f>IF(ISNA(FF429),NA(),FE307)</f>
        <v>0</v>
      </c>
      <c r="FF429">
        <f>IF(OR(FF307="",AND(FF307=FF306,FF307=FF308)),NA(), FF307)</f>
        <v>0</v>
      </c>
      <c r="FG429">
        <f>IF(ISNA(FH429),NA(),FG307)</f>
        <v>0</v>
      </c>
      <c r="FH429">
        <f>IF(OR(FH307="",AND(FH307=FH306,FH307=FH308)),NA(), FH307)</f>
        <v>0</v>
      </c>
      <c r="FI429">
        <f>IF(ISNA(FJ429),NA(),FI307)</f>
        <v>0</v>
      </c>
      <c r="FJ429">
        <f>IF(OR(FJ307="",AND(FJ307=FJ306,FJ307=FJ308)),NA(), FJ307)</f>
        <v>0</v>
      </c>
      <c r="FK429">
        <f>IF(ISNA(FL429),NA(),FK307)</f>
        <v>0</v>
      </c>
      <c r="FL429">
        <f>IF(OR(FL307="",AND(FL307=FL306,FL307=FL308)),NA(), FL307)</f>
        <v>0</v>
      </c>
      <c r="FM429">
        <f>IF(ISNA(FN429),NA(),FM307)</f>
        <v>0</v>
      </c>
      <c r="FN429">
        <f>IF(OR(FN307="",AND(FN307=FN306,FN307=FN308)),NA(), FN307)</f>
        <v>0</v>
      </c>
      <c r="FO429">
        <f>IF(ISNA(FP429),NA(),FO307)</f>
        <v>0</v>
      </c>
      <c r="FP429">
        <f>IF(OR(FP307="",AND(FP307=FP306,FP307=FP308)),NA(), FP307)</f>
        <v>0</v>
      </c>
      <c r="FQ429">
        <f>IF(ISNA(FR429),NA(),FQ307)</f>
        <v>0</v>
      </c>
      <c r="FR429">
        <f>IF(OR(FR307="",AND(FR307=FR306,FR307=FR308)),NA(), FR307)</f>
        <v>0</v>
      </c>
      <c r="FS429">
        <f>IF(ISNA(FT429),NA(),FS307)</f>
        <v>0</v>
      </c>
      <c r="FT429">
        <f>IF(OR(FT307="",AND(FT307=FT306,FT307=FT308)),NA(), FT307)</f>
        <v>0</v>
      </c>
      <c r="FU429">
        <f>IF(ISNA(FV429),NA(),FU307)</f>
        <v>0</v>
      </c>
      <c r="FV429">
        <f>IF(OR(FV307="",AND(FV307=FV306,FV307=FV308)),NA(), FV307)</f>
        <v>0</v>
      </c>
      <c r="FW429">
        <f>IF(ISNA(FX429),NA(),FW307)</f>
        <v>0</v>
      </c>
      <c r="FX429">
        <f>IF(OR(FX307="",AND(FX307=FX306,FX307=FX308)),NA(), FX307)</f>
        <v>0</v>
      </c>
      <c r="FY429">
        <f>IF(ISNA(FZ429),NA(),FY307)</f>
        <v>0</v>
      </c>
      <c r="FZ429">
        <f>IF(OR(FZ307="",AND(FZ307=FZ306,FZ307=FZ308)),NA(), FZ307)</f>
        <v>0</v>
      </c>
      <c r="GA429">
        <f>IF(ISNA(GB429),NA(),GA307)</f>
        <v>0</v>
      </c>
      <c r="GB429">
        <f>IF(OR(GB307="",AND(GB307=GB306,GB307=GB308)),NA(), GB307)</f>
        <v>0</v>
      </c>
      <c r="GC429">
        <f>IF(ISNA(GD429),NA(),GC307)</f>
        <v>0</v>
      </c>
      <c r="GD429">
        <f>IF(OR(GD307="",AND(GD307=GD306,GD307=GD308)),NA(), GD307)</f>
        <v>0</v>
      </c>
      <c r="GE429">
        <f>IF(ISNA(GF429),NA(),GE307)</f>
        <v>0</v>
      </c>
      <c r="GF429">
        <f>IF(OR(GF307="",AND(GF307=GF306,GF307=GF308)),NA(), GF307)</f>
        <v>0</v>
      </c>
      <c r="GG429">
        <f>IF(ISNA(GH429),NA(),GG307)</f>
        <v>0</v>
      </c>
      <c r="GH429">
        <f>IF(OR(GH307="",AND(GH307=GH306,GH307=GH308)),NA(), GH307)</f>
        <v>0</v>
      </c>
      <c r="GI429">
        <f>IF(ISNA(GJ429),NA(),GI307)</f>
        <v>0</v>
      </c>
      <c r="GJ429">
        <f>IF(OR(GJ307="",AND(GJ307=GJ306,GJ307=GJ308)),NA(), GJ307)</f>
        <v>0</v>
      </c>
      <c r="GK429">
        <f>IF(ISNA(GL429),NA(),GK307)</f>
        <v>0</v>
      </c>
      <c r="GL429">
        <f>IF(OR(GL307="",AND(GL307=GL306,GL307=GL308)),NA(), GL307)</f>
        <v>0</v>
      </c>
      <c r="GM429">
        <f>IF(ISNA(GN429),NA(),GM307)</f>
        <v>0</v>
      </c>
      <c r="GN429">
        <f>IF(OR(GN307="",AND(GN307=GN306,GN307=GN308)),NA(), GN307)</f>
        <v>0</v>
      </c>
      <c r="GO429">
        <f>IF(ISNA(GP429),NA(),GO307)</f>
        <v>0</v>
      </c>
      <c r="GP429">
        <f>IF(OR(GP307="",AND(GP307=GP306,GP307=GP308)),NA(), GP307)</f>
        <v>0</v>
      </c>
      <c r="GQ429">
        <f>IF(ISNA(GR429),NA(),GQ307)</f>
        <v>0</v>
      </c>
      <c r="GR429">
        <f>IF(OR(GR307="",AND(GR307=GR306,GR307=GR308)),NA(), GR307)</f>
        <v>0</v>
      </c>
      <c r="GS429">
        <f>IF(ISNA(GT429),NA(),GS307)</f>
        <v>0</v>
      </c>
      <c r="GT429">
        <f>IF(OR(GT307="",AND(GT307=GT306,GT307=GT308)),NA(), GT307)</f>
        <v>0</v>
      </c>
      <c r="GU429">
        <f>IF(ISNA(GV429),NA(),GU307)</f>
        <v>0</v>
      </c>
      <c r="GV429">
        <f>IF(OR(GV307="",AND(GV307=GV306,GV307=GV308)),NA(), GV307)</f>
        <v>0</v>
      </c>
      <c r="GW429">
        <f>IF(ISNA(GX429),NA(),GW307)</f>
        <v>0</v>
      </c>
      <c r="GX429">
        <f>IF(OR(GX307="",AND(GX307=GX306,GX307=GX308)),NA(), GX307)</f>
        <v>0</v>
      </c>
      <c r="GY429">
        <f>IF(ISNA(GZ429),NA(),GY307)</f>
        <v>0</v>
      </c>
      <c r="GZ429">
        <f>IF(OR(GZ307="",AND(GZ307=GZ306,GZ307=GZ308)),NA(), GZ307)</f>
        <v>0</v>
      </c>
      <c r="HA429">
        <f>IF(ISNA(HB429),NA(),HA307)</f>
        <v>0</v>
      </c>
      <c r="HB429">
        <f>IF(OR(HB307="",AND(HB307=HB306,HB307=HB308)),NA(), HB307)</f>
        <v>0</v>
      </c>
      <c r="HC429">
        <f>IF(ISNA(HD429),NA(),HC307)</f>
        <v>0</v>
      </c>
      <c r="HD429">
        <f>IF(OR(HD307="",AND(HD307=HD306,HD307=HD308)),NA(), HD307)</f>
        <v>0</v>
      </c>
      <c r="HE429">
        <f>IF(ISNA(HF429),NA(),HE307)</f>
        <v>0</v>
      </c>
      <c r="HF429">
        <f>IF(OR(HF307="",AND(HF307=HF306,HF307=HF308)),NA(), HF307)</f>
        <v>0</v>
      </c>
      <c r="HG429">
        <f>IF(ISNA(HH429),NA(),HG307)</f>
        <v>0</v>
      </c>
      <c r="HH429">
        <f>IF(OR(HH307="",AND(HH307=HH306,HH307=HH308)),NA(), HH307)</f>
        <v>0</v>
      </c>
      <c r="HI429">
        <f>IF(ISNA(HJ429),NA(),HI307)</f>
        <v>0</v>
      </c>
      <c r="HJ429">
        <f>IF(OR(HJ307="",AND(HJ307=HJ306,HJ307=HJ308)),NA(), HJ307)</f>
        <v>0</v>
      </c>
      <c r="HK429">
        <f>IF(ISNA(HL429),NA(),HK307)</f>
        <v>0</v>
      </c>
      <c r="HL429">
        <f>IF(OR(HL307="",AND(HL307=HL306,HL307=HL308)),NA(), HL307)</f>
        <v>0</v>
      </c>
      <c r="HM429">
        <f>IF(ISNA(HN429),NA(),HM307)</f>
        <v>0</v>
      </c>
      <c r="HN429">
        <f>IF(OR(HN307="",AND(HN307=HN306,HN307=HN308)),NA(), HN307)</f>
        <v>0</v>
      </c>
      <c r="HO429">
        <f>IF(ISNA(HP429),NA(),HO307)</f>
        <v>0</v>
      </c>
      <c r="HP429">
        <f>IF(OR(HP307="",AND(HP307=HP306,HP307=HP308)),NA(), HP307)</f>
        <v>0</v>
      </c>
      <c r="HQ429">
        <f>IF(ISNA(HR429),NA(),HQ307)</f>
        <v>0</v>
      </c>
      <c r="HR429">
        <f>IF(OR(HR307="",AND(HR307=HR306,HR307=HR308)),NA(), HR307)</f>
        <v>0</v>
      </c>
      <c r="HS429">
        <f>IF(ISNA(HT429),NA(),HS307)</f>
        <v>0</v>
      </c>
      <c r="HT429">
        <f>IF(OR(HT307="",AND(HT307=HT306,HT307=HT308)),NA(), HT307)</f>
        <v>0</v>
      </c>
      <c r="HU429">
        <f>IF(ISNA(HV429),NA(),HU307)</f>
        <v>0</v>
      </c>
      <c r="HV429">
        <f>IF(OR(HV307="",AND(HV307=HV306,HV307=HV308)),NA(), HV307)</f>
        <v>0</v>
      </c>
      <c r="HW429">
        <f>IF(ISNA(HX429),NA(),HW307)</f>
        <v>0</v>
      </c>
      <c r="HX429">
        <f>IF(OR(HX307="",AND(HX307=HX306,HX307=HX308)),NA(), HX307)</f>
        <v>0</v>
      </c>
      <c r="HY429">
        <f>IF(ISNA(HZ429),NA(),HY307)</f>
        <v>0</v>
      </c>
      <c r="HZ429">
        <f>IF(OR(HZ307="",AND(HZ307=HZ306,HZ307=HZ308)),NA(), HZ307)</f>
        <v>0</v>
      </c>
      <c r="IA429">
        <f>IF(ISNA(IB429),NA(),IA307)</f>
        <v>0</v>
      </c>
      <c r="IB429">
        <f>IF(OR(IB307="",AND(IB307=IB306,IB307=IB308)),NA(), IB307)</f>
        <v>0</v>
      </c>
      <c r="IC429">
        <f>IF(ISNA(ID429),NA(),IC307)</f>
        <v>0</v>
      </c>
      <c r="ID429">
        <f>IF(OR(ID307="",AND(ID307=ID306,ID307=ID308)),NA(), ID307)</f>
        <v>0</v>
      </c>
      <c r="IE429">
        <f>IF(ISNA(IF429),NA(),IE307)</f>
        <v>0</v>
      </c>
      <c r="IF429">
        <f>IF(OR(IF307="",AND(IF307=IF306,IF307=IF308)),NA(), IF307)</f>
        <v>0</v>
      </c>
      <c r="IG429">
        <f>IF(ISNA(IH429),NA(),IG307)</f>
        <v>0</v>
      </c>
      <c r="IH429">
        <f>IF(OR(IH307="",AND(IH307=IH306,IH307=IH308)),NA(), IH307)</f>
        <v>0</v>
      </c>
      <c r="II429">
        <f>IF(ISNA(IJ429),NA(),II307)</f>
        <v>0</v>
      </c>
      <c r="IJ429">
        <f>IF(OR(IJ307="",AND(IJ307=IJ306,IJ307=IJ308)),NA(), IJ307)</f>
        <v>0</v>
      </c>
      <c r="IK429">
        <f>IF(ISNA(IL429),NA(),IK307)</f>
        <v>0</v>
      </c>
      <c r="IL429">
        <f>IF(OR(IL307="",AND(IL307=IL306,IL307=IL308)),NA(), IL307)</f>
        <v>0</v>
      </c>
      <c r="IM429">
        <f>IF(ISNA(IN429),NA(),IM307)</f>
        <v>0</v>
      </c>
      <c r="IN429">
        <f>IF(OR(IN307="",AND(IN307=IN306,IN307=IN308)),NA(), IN307)</f>
        <v>0</v>
      </c>
      <c r="IO429">
        <f>IF(ISNA(IP429),NA(),IO307)</f>
        <v>0</v>
      </c>
      <c r="IP429">
        <f>IF(OR(IP307="",AND(IP307=IP306,IP307=IP308)),NA(), IP307)</f>
        <v>0</v>
      </c>
      <c r="IQ429">
        <f>IF(ISNA(IR429),NA(),IQ307)</f>
        <v>0</v>
      </c>
      <c r="IR429">
        <f>IF(OR(IR307="",AND(IR307=IR306,IR307=IR308)),NA(), IR307)</f>
        <v>0</v>
      </c>
      <c r="IS429">
        <f>IF(ISNA(IT429),NA(),IS307)</f>
        <v>0</v>
      </c>
      <c r="IT429">
        <f>IF(OR(IT307="",AND(IT307=IT306,IT307=IT308)),NA(), IT307)</f>
        <v>0</v>
      </c>
      <c r="IU429">
        <f>IF(ISNA(IV429),NA(),IU307)</f>
        <v>0</v>
      </c>
      <c r="IV429">
        <f>IF(OR(IV307="",AND(IV307=IV306,IV307=IV308)),NA(), IV307)</f>
        <v>0</v>
      </c>
      <c r="IW429">
        <f>IF(ISNA(IX429),NA(),IW307)</f>
        <v>0</v>
      </c>
      <c r="IX429">
        <f>IF(OR(IX307="",AND(IX307=IX306,IX307=IX308)),NA(), IX307)</f>
        <v>0</v>
      </c>
      <c r="IY429">
        <f>IF(ISNA(IZ429),NA(),IY307)</f>
        <v>0</v>
      </c>
      <c r="IZ429">
        <f>IF(OR(IZ307="",AND(IZ307=IZ306,IZ307=IZ308)),NA(), IZ307)</f>
        <v>0</v>
      </c>
      <c r="JA429">
        <f>IF(ISNA(JB429),NA(),JA307)</f>
        <v>0</v>
      </c>
      <c r="JB429">
        <f>IF(OR(JB307="",AND(JB307=JB306,JB307=JB308)),NA(), JB307)</f>
        <v>0</v>
      </c>
      <c r="JC429">
        <f>IF(ISNA(JD429),NA(),JC307)</f>
        <v>0</v>
      </c>
      <c r="JD429">
        <f>IF(OR(JD307="",AND(JD307=JD306,JD307=JD308)),NA(), JD307)</f>
        <v>0</v>
      </c>
      <c r="JE429">
        <f>IF(ISNA(JF429),NA(),JE307)</f>
        <v>0</v>
      </c>
      <c r="JF429">
        <f>IF(OR(JF307="",AND(JF307=JF306,JF307=JF308)),NA(), JF307)</f>
        <v>0</v>
      </c>
      <c r="JG429">
        <f>IF(ISNA(JH429),NA(),JG307)</f>
        <v>0</v>
      </c>
      <c r="JH429">
        <f>IF(OR(JH307="",AND(JH307=JH306,JH307=JH308)),NA(), JH307)</f>
        <v>0</v>
      </c>
      <c r="JI429">
        <f>IF(ISNA(JJ429),NA(),JI307)</f>
        <v>0</v>
      </c>
      <c r="JJ429">
        <f>IF(OR(JJ307="",AND(JJ307=JJ306,JJ307=JJ308)),NA(), JJ307)</f>
        <v>0</v>
      </c>
    </row>
    <row r="430" spans="5:270">
      <c r="E430">
        <f>IF(ISNA(F430),NA(),E308)</f>
        <v>0</v>
      </c>
      <c r="F430">
        <f>IF(OR(F308="",AND(F308=F307,F308=F309)),NA(), F308)</f>
        <v>0</v>
      </c>
      <c r="G430">
        <f>IF(ISNA(H430),NA(),G308)</f>
        <v>0</v>
      </c>
      <c r="H430">
        <f>IF(OR(H308="",AND(H308=H307,H308=H309)),NA(), H308)</f>
        <v>0</v>
      </c>
      <c r="I430">
        <f>IF(ISNA(J430),NA(),I308)</f>
        <v>0</v>
      </c>
      <c r="J430">
        <f>IF(OR(J308="",AND(J308=J307,J308=J309)),NA(), J308)</f>
        <v>0</v>
      </c>
      <c r="K430">
        <f>IF(ISNA(L430),NA(),K308)</f>
        <v>0</v>
      </c>
      <c r="L430">
        <f>IF(OR(L308="",AND(L308=L307,L308=L309)),NA(), L308)</f>
        <v>0</v>
      </c>
      <c r="M430">
        <f>IF(ISNA(N430),NA(),M308)</f>
        <v>0</v>
      </c>
      <c r="N430">
        <f>IF(OR(N308="",AND(N308=N307,N308=N309)),NA(), N308)</f>
        <v>0</v>
      </c>
      <c r="O430">
        <f>IF(ISNA(P430),NA(),O308)</f>
        <v>0</v>
      </c>
      <c r="P430">
        <f>IF(OR(P308="",AND(P308=P307,P308=P309)),NA(), P308)</f>
        <v>0</v>
      </c>
      <c r="Q430">
        <f>IF(ISNA(R430),NA(),Q308)</f>
        <v>0</v>
      </c>
      <c r="R430">
        <f>IF(OR(R308="",AND(R308=R307,R308=R309)),NA(), R308)</f>
        <v>0</v>
      </c>
      <c r="S430">
        <f>IF(ISNA(T430),NA(),S308)</f>
        <v>0</v>
      </c>
      <c r="T430">
        <f>IF(OR(T308="",AND(T308=T307,T308=T309)),NA(), T308)</f>
        <v>0</v>
      </c>
      <c r="U430">
        <f>IF(ISNA(V430),NA(),U308)</f>
        <v>0</v>
      </c>
      <c r="V430">
        <f>IF(OR(V308="",AND(V308=V307,V308=V309)),NA(), V308)</f>
        <v>0</v>
      </c>
      <c r="W430">
        <f>IF(ISNA(X430),NA(),W308)</f>
        <v>0</v>
      </c>
      <c r="X430">
        <f>IF(OR(X308="",AND(X308=X307,X308=X309)),NA(), X308)</f>
        <v>0</v>
      </c>
      <c r="Y430">
        <f>IF(ISNA(Z430),NA(),Y308)</f>
        <v>0</v>
      </c>
      <c r="Z430">
        <f>IF(OR(Z308="",AND(Z308=Z307,Z308=Z309)),NA(), Z308)</f>
        <v>0</v>
      </c>
      <c r="AA430">
        <f>IF(ISNA(AB430),NA(),AA308)</f>
        <v>0</v>
      </c>
      <c r="AB430">
        <f>IF(OR(AB308="",AND(AB308=AB307,AB308=AB309)),NA(), AB308)</f>
        <v>0</v>
      </c>
      <c r="AC430">
        <f>IF(ISNA(AD430),NA(),AC308)</f>
        <v>0</v>
      </c>
      <c r="AD430">
        <f>IF(OR(AD308="",AND(AD308=AD307,AD308=AD309)),NA(), AD308)</f>
        <v>0</v>
      </c>
      <c r="AE430">
        <f>IF(ISNA(AF430),NA(),AE308)</f>
        <v>0</v>
      </c>
      <c r="AF430">
        <f>IF(OR(AF308="",AND(AF308=AF307,AF308=AF309)),NA(), AF308)</f>
        <v>0</v>
      </c>
      <c r="AG430">
        <f>IF(ISNA(AH430),NA(),AG308)</f>
        <v>0</v>
      </c>
      <c r="AH430">
        <f>IF(OR(AH308="",AND(AH308=AH307,AH308=AH309)),NA(), AH308)</f>
        <v>0</v>
      </c>
      <c r="AI430">
        <f>IF(ISNA(AJ430),NA(),AI308)</f>
        <v>0</v>
      </c>
      <c r="AJ430">
        <f>IF(OR(AJ308="",AND(AJ308=AJ307,AJ308=AJ309)),NA(), AJ308)</f>
        <v>0</v>
      </c>
      <c r="AK430">
        <f>IF(ISNA(AL430),NA(),AK308)</f>
        <v>0</v>
      </c>
      <c r="AL430">
        <f>IF(OR(AL308="",AND(AL308=AL307,AL308=AL309)),NA(), AL308)</f>
        <v>0</v>
      </c>
      <c r="AM430">
        <f>IF(ISNA(AN430),NA(),AM308)</f>
        <v>0</v>
      </c>
      <c r="AN430">
        <f>IF(OR(AN308="",AND(AN308=AN307,AN308=AN309)),NA(), AN308)</f>
        <v>0</v>
      </c>
      <c r="AO430">
        <f>IF(ISNA(AP430),NA(),AO308)</f>
        <v>0</v>
      </c>
      <c r="AP430">
        <f>IF(OR(AP308="",AND(AP308=AP307,AP308=AP309)),NA(), AP308)</f>
        <v>0</v>
      </c>
      <c r="AQ430">
        <f>IF(ISNA(AR430),NA(),AQ308)</f>
        <v>0</v>
      </c>
      <c r="AR430">
        <f>IF(OR(AR308="",AND(AR308=AR307,AR308=AR309)),NA(), AR308)</f>
        <v>0</v>
      </c>
      <c r="AS430">
        <f>IF(ISNA(AT430),NA(),AS308)</f>
        <v>0</v>
      </c>
      <c r="AT430">
        <f>IF(OR(AT308="",AND(AT308=AT307,AT308=AT309)),NA(), AT308)</f>
        <v>0</v>
      </c>
      <c r="AU430">
        <f>IF(ISNA(AV430),NA(),AU308)</f>
        <v>0</v>
      </c>
      <c r="AV430">
        <f>IF(OR(AV308="",AND(AV308=AV307,AV308=AV309)),NA(), AV308)</f>
        <v>0</v>
      </c>
      <c r="AW430">
        <f>IF(ISNA(AX430),NA(),AW308)</f>
        <v>0</v>
      </c>
      <c r="AX430">
        <f>IF(OR(AX308="",AND(AX308=AX307,AX308=AX309)),NA(), AX308)</f>
        <v>0</v>
      </c>
      <c r="AY430">
        <f>IF(ISNA(AZ430),NA(),AY308)</f>
        <v>0</v>
      </c>
      <c r="AZ430">
        <f>IF(OR(AZ308="",AND(AZ308=AZ307,AZ308=AZ309)),NA(), AZ308)</f>
        <v>0</v>
      </c>
      <c r="BA430">
        <f>IF(ISNA(BB430),NA(),BA308)</f>
        <v>0</v>
      </c>
      <c r="BB430">
        <f>IF(OR(BB308="",AND(BB308=BB307,BB308=BB309)),NA(), BB308)</f>
        <v>0</v>
      </c>
      <c r="BC430">
        <f>IF(ISNA(BD430),NA(),BC308)</f>
        <v>0</v>
      </c>
      <c r="BD430">
        <f>IF(OR(BD308="",AND(BD308=BD307,BD308=BD309)),NA(), BD308)</f>
        <v>0</v>
      </c>
      <c r="BE430">
        <f>IF(ISNA(BF430),NA(),BE308)</f>
        <v>0</v>
      </c>
      <c r="BF430">
        <f>IF(OR(BF308="",AND(BF308=BF307,BF308=BF309)),NA(), BF308)</f>
        <v>0</v>
      </c>
      <c r="BG430">
        <f>IF(ISNA(BH430),NA(),BG308)</f>
        <v>0</v>
      </c>
      <c r="BH430">
        <f>IF(OR(BH308="",AND(BH308=BH307,BH308=BH309)),NA(), BH308)</f>
        <v>0</v>
      </c>
      <c r="BI430">
        <f>IF(ISNA(BJ430),NA(),BI308)</f>
        <v>0</v>
      </c>
      <c r="BJ430">
        <f>IF(OR(BJ308="",AND(BJ308=BJ307,BJ308=BJ309)),NA(), BJ308)</f>
        <v>0</v>
      </c>
      <c r="BK430">
        <f>IF(ISNA(BL430),NA(),BK308)</f>
        <v>0</v>
      </c>
      <c r="BL430">
        <f>IF(OR(BL308="",AND(BL308=BL307,BL308=BL309)),NA(), BL308)</f>
        <v>0</v>
      </c>
      <c r="BM430">
        <f>IF(ISNA(BN430),NA(),BM308)</f>
        <v>0</v>
      </c>
      <c r="BN430">
        <f>IF(OR(BN308="",AND(BN308=BN307,BN308=BN309)),NA(), BN308)</f>
        <v>0</v>
      </c>
      <c r="BO430">
        <f>IF(ISNA(BP430),NA(),BO308)</f>
        <v>0</v>
      </c>
      <c r="BP430">
        <f>IF(OR(BP308="",AND(BP308=BP307,BP308=BP309)),NA(), BP308)</f>
        <v>0</v>
      </c>
      <c r="BQ430">
        <f>IF(ISNA(BR430),NA(),BQ308)</f>
        <v>0</v>
      </c>
      <c r="BR430">
        <f>IF(OR(BR308="",AND(BR308=BR307,BR308=BR309)),NA(), BR308)</f>
        <v>0</v>
      </c>
      <c r="BS430">
        <f>IF(ISNA(BT430),NA(),BS308)</f>
        <v>0</v>
      </c>
      <c r="BT430">
        <f>IF(OR(BT308="",AND(BT308=BT307,BT308=BT309)),NA(), BT308)</f>
        <v>0</v>
      </c>
      <c r="BU430">
        <f>IF(ISNA(BV430),NA(),BU308)</f>
        <v>0</v>
      </c>
      <c r="BV430">
        <f>IF(OR(BV308="",AND(BV308=BV307,BV308=BV309)),NA(), BV308)</f>
        <v>0</v>
      </c>
      <c r="BW430">
        <f>IF(ISNA(BX430),NA(),BW308)</f>
        <v>0</v>
      </c>
      <c r="BX430">
        <f>IF(OR(BX308="",AND(BX308=BX307,BX308=BX309)),NA(), BX308)</f>
        <v>0</v>
      </c>
      <c r="BY430">
        <f>IF(ISNA(BZ430),NA(),BY308)</f>
        <v>0</v>
      </c>
      <c r="BZ430">
        <f>IF(OR(BZ308="",AND(BZ308=BZ307,BZ308=BZ309)),NA(), BZ308)</f>
        <v>0</v>
      </c>
      <c r="CA430">
        <f>IF(ISNA(CB430),NA(),CA308)</f>
        <v>0</v>
      </c>
      <c r="CB430">
        <f>IF(OR(CB308="",AND(CB308=CB307,CB308=CB309)),NA(), CB308)</f>
        <v>0</v>
      </c>
      <c r="CC430">
        <f>IF(ISNA(CD430),NA(),CC308)</f>
        <v>0</v>
      </c>
      <c r="CD430">
        <f>IF(OR(CD308="",AND(CD308=CD307,CD308=CD309)),NA(), CD308)</f>
        <v>0</v>
      </c>
      <c r="CE430">
        <f>IF(ISNA(CF430),NA(),CE308)</f>
        <v>0</v>
      </c>
      <c r="CF430">
        <f>IF(OR(CF308="",AND(CF308=CF307,CF308=CF309)),NA(), CF308)</f>
        <v>0</v>
      </c>
      <c r="CG430">
        <f>IF(ISNA(CH430),NA(),CG308)</f>
        <v>0</v>
      </c>
      <c r="CH430">
        <f>IF(OR(CH308="",AND(CH308=CH307,CH308=CH309)),NA(), CH308)</f>
        <v>0</v>
      </c>
      <c r="CI430">
        <f>IF(ISNA(CJ430),NA(),CI308)</f>
        <v>0</v>
      </c>
      <c r="CJ430">
        <f>IF(OR(CJ308="",AND(CJ308=CJ307,CJ308=CJ309)),NA(), CJ308)</f>
        <v>0</v>
      </c>
      <c r="CK430">
        <f>IF(ISNA(CL430),NA(),CK308)</f>
        <v>0</v>
      </c>
      <c r="CL430">
        <f>IF(OR(CL308="",AND(CL308=CL307,CL308=CL309)),NA(), CL308)</f>
        <v>0</v>
      </c>
      <c r="CM430">
        <f>IF(ISNA(CN430),NA(),CM308)</f>
        <v>0</v>
      </c>
      <c r="CN430">
        <f>IF(OR(CN308="",AND(CN308=CN307,CN308=CN309)),NA(), CN308)</f>
        <v>0</v>
      </c>
      <c r="CO430">
        <f>IF(ISNA(CP430),NA(),CO308)</f>
        <v>0</v>
      </c>
      <c r="CP430">
        <f>IF(OR(CP308="",AND(CP308=CP307,CP308=CP309)),NA(), CP308)</f>
        <v>0</v>
      </c>
      <c r="CQ430">
        <f>IF(ISNA(CR430),NA(),CQ308)</f>
        <v>0</v>
      </c>
      <c r="CR430">
        <f>IF(OR(CR308="",AND(CR308=CR307,CR308=CR309)),NA(), CR308)</f>
        <v>0</v>
      </c>
      <c r="CS430">
        <f>IF(ISNA(CT430),NA(),CS308)</f>
        <v>0</v>
      </c>
      <c r="CT430">
        <f>IF(OR(CT308="",AND(CT308=CT307,CT308=CT309)),NA(), CT308)</f>
        <v>0</v>
      </c>
      <c r="CU430">
        <f>IF(ISNA(CV430),NA(),CU308)</f>
        <v>0</v>
      </c>
      <c r="CV430">
        <f>IF(OR(CV308="",AND(CV308=CV307,CV308=CV309)),NA(), CV308)</f>
        <v>0</v>
      </c>
      <c r="CW430">
        <f>IF(ISNA(CX430),NA(),CW308)</f>
        <v>0</v>
      </c>
      <c r="CX430">
        <f>IF(OR(CX308="",AND(CX308=CX307,CX308=CX309)),NA(), CX308)</f>
        <v>0</v>
      </c>
      <c r="CY430">
        <f>IF(ISNA(CZ430),NA(),CY308)</f>
        <v>0</v>
      </c>
      <c r="CZ430">
        <f>IF(OR(CZ308="",AND(CZ308=CZ307,CZ308=CZ309)),NA(), CZ308)</f>
        <v>0</v>
      </c>
      <c r="DA430">
        <f>IF(ISNA(DB430),NA(),DA308)</f>
        <v>0</v>
      </c>
      <c r="DB430">
        <f>IF(OR(DB308="",AND(DB308=DB307,DB308=DB309)),NA(), DB308)</f>
        <v>0</v>
      </c>
      <c r="DC430">
        <f>IF(ISNA(DD430),NA(),DC308)</f>
        <v>0</v>
      </c>
      <c r="DD430">
        <f>IF(OR(DD308="",AND(DD308=DD307,DD308=DD309)),NA(), DD308)</f>
        <v>0</v>
      </c>
      <c r="DE430">
        <f>IF(ISNA(DF430),NA(),DE308)</f>
        <v>0</v>
      </c>
      <c r="DF430">
        <f>IF(OR(DF308="",AND(DF308=DF307,DF308=DF309)),NA(), DF308)</f>
        <v>0</v>
      </c>
      <c r="DG430">
        <f>IF(ISNA(DH430),NA(),DG308)</f>
        <v>0</v>
      </c>
      <c r="DH430">
        <f>IF(OR(DH308="",AND(DH308=DH307,DH308=DH309)),NA(), DH308)</f>
        <v>0</v>
      </c>
      <c r="DI430">
        <f>IF(ISNA(DJ430),NA(),DI308)</f>
        <v>0</v>
      </c>
      <c r="DJ430">
        <f>IF(OR(DJ308="",AND(DJ308=DJ307,DJ308=DJ309)),NA(), DJ308)</f>
        <v>0</v>
      </c>
      <c r="DK430">
        <f>IF(ISNA(DL430),NA(),DK308)</f>
        <v>0</v>
      </c>
      <c r="DL430">
        <f>IF(OR(DL308="",AND(DL308=DL307,DL308=DL309)),NA(), DL308)</f>
        <v>0</v>
      </c>
      <c r="DM430">
        <f>IF(ISNA(DN430),NA(),DM308)</f>
        <v>0</v>
      </c>
      <c r="DN430">
        <f>IF(OR(DN308="",AND(DN308=DN307,DN308=DN309)),NA(), DN308)</f>
        <v>0</v>
      </c>
      <c r="DO430">
        <f>IF(ISNA(DP430),NA(),DO308)</f>
        <v>0</v>
      </c>
      <c r="DP430">
        <f>IF(OR(DP308="",AND(DP308=DP307,DP308=DP309)),NA(), DP308)</f>
        <v>0</v>
      </c>
      <c r="DQ430">
        <f>IF(ISNA(DR430),NA(),DQ308)</f>
        <v>0</v>
      </c>
      <c r="DR430">
        <f>IF(OR(DR308="",AND(DR308=DR307,DR308=DR309)),NA(), DR308)</f>
        <v>0</v>
      </c>
      <c r="DS430">
        <f>IF(ISNA(DT430),NA(),DS308)</f>
        <v>0</v>
      </c>
      <c r="DT430">
        <f>IF(OR(DT308="",AND(DT308=DT307,DT308=DT309)),NA(), DT308)</f>
        <v>0</v>
      </c>
      <c r="DU430">
        <f>IF(ISNA(DV430),NA(),DU308)</f>
        <v>0</v>
      </c>
      <c r="DV430">
        <f>IF(OR(DV308="",AND(DV308=DV307,DV308=DV309)),NA(), DV308)</f>
        <v>0</v>
      </c>
      <c r="DW430">
        <f>IF(ISNA(DX430),NA(),DW308)</f>
        <v>0</v>
      </c>
      <c r="DX430">
        <f>IF(OR(DX308="",AND(DX308=DX307,DX308=DX309)),NA(), DX308)</f>
        <v>0</v>
      </c>
      <c r="DY430">
        <f>IF(ISNA(DZ430),NA(),DY308)</f>
        <v>0</v>
      </c>
      <c r="DZ430">
        <f>IF(OR(DZ308="",AND(DZ308=DZ307,DZ308=DZ309)),NA(), DZ308)</f>
        <v>0</v>
      </c>
      <c r="EA430">
        <f>IF(ISNA(EB430),NA(),EA308)</f>
        <v>0</v>
      </c>
      <c r="EB430">
        <f>IF(OR(EB308="",AND(EB308=EB307,EB308=EB309)),NA(), EB308)</f>
        <v>0</v>
      </c>
      <c r="EC430">
        <f>IF(ISNA(ED430),NA(),EC308)</f>
        <v>0</v>
      </c>
      <c r="ED430">
        <f>IF(OR(ED308="",AND(ED308=ED307,ED308=ED309)),NA(), ED308)</f>
        <v>0</v>
      </c>
      <c r="EE430">
        <f>IF(ISNA(EF430),NA(),EE308)</f>
        <v>0</v>
      </c>
      <c r="EF430">
        <f>IF(OR(EF308="",AND(EF308=EF307,EF308=EF309)),NA(), EF308)</f>
        <v>0</v>
      </c>
      <c r="EI430">
        <f>IF(ISNA(EJ430),NA(),EI308)</f>
        <v>0</v>
      </c>
      <c r="EJ430">
        <f>IF(OR(EJ308="",AND(EJ308=EJ307,EJ308=EJ309)),NA(), EJ308)</f>
        <v>0</v>
      </c>
      <c r="EK430">
        <f>IF(ISNA(EL430),NA(),EK308)</f>
        <v>0</v>
      </c>
      <c r="EL430">
        <f>IF(OR(EL308="",AND(EL308=EL307,EL308=EL309)),NA(), EL308)</f>
        <v>0</v>
      </c>
      <c r="EM430">
        <f>IF(ISNA(EN430),NA(),EM308)</f>
        <v>0</v>
      </c>
      <c r="EN430">
        <f>IF(OR(EN308="",AND(EN308=EN307,EN308=EN309)),NA(), EN308)</f>
        <v>0</v>
      </c>
      <c r="EO430">
        <f>IF(ISNA(EP430),NA(),EO308)</f>
        <v>0</v>
      </c>
      <c r="EP430">
        <f>IF(OR(EP308="",AND(EP308=EP307,EP308=EP309)),NA(), EP308)</f>
        <v>0</v>
      </c>
      <c r="EQ430">
        <f>IF(ISNA(ER430),NA(),EQ308)</f>
        <v>0</v>
      </c>
      <c r="ER430">
        <f>IF(OR(ER308="",AND(ER308=ER307,ER308=ER309)),NA(), ER308)</f>
        <v>0</v>
      </c>
      <c r="ES430">
        <f>IF(ISNA(ET430),NA(),ES308)</f>
        <v>0</v>
      </c>
      <c r="ET430">
        <f>IF(OR(ET308="",AND(ET308=ET307,ET308=ET309)),NA(), ET308)</f>
        <v>0</v>
      </c>
      <c r="EU430">
        <f>IF(ISNA(EV430),NA(),EU308)</f>
        <v>0</v>
      </c>
      <c r="EV430">
        <f>IF(OR(EV308="",AND(EV308=EV307,EV308=EV309)),NA(), EV308)</f>
        <v>0</v>
      </c>
      <c r="EW430">
        <f>IF(ISNA(EX430),NA(),EW308)</f>
        <v>0</v>
      </c>
      <c r="EX430">
        <f>IF(OR(EX308="",AND(EX308=EX307,EX308=EX309)),NA(), EX308)</f>
        <v>0</v>
      </c>
      <c r="EY430">
        <f>IF(ISNA(EZ430),NA(),EY308)</f>
        <v>0</v>
      </c>
      <c r="EZ430">
        <f>IF(OR(EZ308="",AND(EZ308=EZ307,EZ308=EZ309)),NA(), EZ308)</f>
        <v>0</v>
      </c>
      <c r="FA430">
        <f>IF(ISNA(FB430),NA(),FA308)</f>
        <v>0</v>
      </c>
      <c r="FB430">
        <f>IF(OR(FB308="",AND(FB308=FB307,FB308=FB309)),NA(), FB308)</f>
        <v>0</v>
      </c>
      <c r="FC430">
        <f>IF(ISNA(FD430),NA(),FC308)</f>
        <v>0</v>
      </c>
      <c r="FD430">
        <f>IF(OR(FD308="",AND(FD308=FD307,FD308=FD309)),NA(), FD308)</f>
        <v>0</v>
      </c>
      <c r="FE430">
        <f>IF(ISNA(FF430),NA(),FE308)</f>
        <v>0</v>
      </c>
      <c r="FF430">
        <f>IF(OR(FF308="",AND(FF308=FF307,FF308=FF309)),NA(), FF308)</f>
        <v>0</v>
      </c>
      <c r="FG430">
        <f>IF(ISNA(FH430),NA(),FG308)</f>
        <v>0</v>
      </c>
      <c r="FH430">
        <f>IF(OR(FH308="",AND(FH308=FH307,FH308=FH309)),NA(), FH308)</f>
        <v>0</v>
      </c>
      <c r="FI430">
        <f>IF(ISNA(FJ430),NA(),FI308)</f>
        <v>0</v>
      </c>
      <c r="FJ430">
        <f>IF(OR(FJ308="",AND(FJ308=FJ307,FJ308=FJ309)),NA(), FJ308)</f>
        <v>0</v>
      </c>
      <c r="FK430">
        <f>IF(ISNA(FL430),NA(),FK308)</f>
        <v>0</v>
      </c>
      <c r="FL430">
        <f>IF(OR(FL308="",AND(FL308=FL307,FL308=FL309)),NA(), FL308)</f>
        <v>0</v>
      </c>
      <c r="FM430">
        <f>IF(ISNA(FN430),NA(),FM308)</f>
        <v>0</v>
      </c>
      <c r="FN430">
        <f>IF(OR(FN308="",AND(FN308=FN307,FN308=FN309)),NA(), FN308)</f>
        <v>0</v>
      </c>
      <c r="FO430">
        <f>IF(ISNA(FP430),NA(),FO308)</f>
        <v>0</v>
      </c>
      <c r="FP430">
        <f>IF(OR(FP308="",AND(FP308=FP307,FP308=FP309)),NA(), FP308)</f>
        <v>0</v>
      </c>
      <c r="FQ430">
        <f>IF(ISNA(FR430),NA(),FQ308)</f>
        <v>0</v>
      </c>
      <c r="FR430">
        <f>IF(OR(FR308="",AND(FR308=FR307,FR308=FR309)),NA(), FR308)</f>
        <v>0</v>
      </c>
      <c r="FS430">
        <f>IF(ISNA(FT430),NA(),FS308)</f>
        <v>0</v>
      </c>
      <c r="FT430">
        <f>IF(OR(FT308="",AND(FT308=FT307,FT308=FT309)),NA(), FT308)</f>
        <v>0</v>
      </c>
      <c r="FU430">
        <f>IF(ISNA(FV430),NA(),FU308)</f>
        <v>0</v>
      </c>
      <c r="FV430">
        <f>IF(OR(FV308="",AND(FV308=FV307,FV308=FV309)),NA(), FV308)</f>
        <v>0</v>
      </c>
      <c r="FW430">
        <f>IF(ISNA(FX430),NA(),FW308)</f>
        <v>0</v>
      </c>
      <c r="FX430">
        <f>IF(OR(FX308="",AND(FX308=FX307,FX308=FX309)),NA(), FX308)</f>
        <v>0</v>
      </c>
      <c r="FY430">
        <f>IF(ISNA(FZ430),NA(),FY308)</f>
        <v>0</v>
      </c>
      <c r="FZ430">
        <f>IF(OR(FZ308="",AND(FZ308=FZ307,FZ308=FZ309)),NA(), FZ308)</f>
        <v>0</v>
      </c>
      <c r="GA430">
        <f>IF(ISNA(GB430),NA(),GA308)</f>
        <v>0</v>
      </c>
      <c r="GB430">
        <f>IF(OR(GB308="",AND(GB308=GB307,GB308=GB309)),NA(), GB308)</f>
        <v>0</v>
      </c>
      <c r="GC430">
        <f>IF(ISNA(GD430),NA(),GC308)</f>
        <v>0</v>
      </c>
      <c r="GD430">
        <f>IF(OR(GD308="",AND(GD308=GD307,GD308=GD309)),NA(), GD308)</f>
        <v>0</v>
      </c>
      <c r="GE430">
        <f>IF(ISNA(GF430),NA(),GE308)</f>
        <v>0</v>
      </c>
      <c r="GF430">
        <f>IF(OR(GF308="",AND(GF308=GF307,GF308=GF309)),NA(), GF308)</f>
        <v>0</v>
      </c>
      <c r="GG430">
        <f>IF(ISNA(GH430),NA(),GG308)</f>
        <v>0</v>
      </c>
      <c r="GH430">
        <f>IF(OR(GH308="",AND(GH308=GH307,GH308=GH309)),NA(), GH308)</f>
        <v>0</v>
      </c>
      <c r="GI430">
        <f>IF(ISNA(GJ430),NA(),GI308)</f>
        <v>0</v>
      </c>
      <c r="GJ430">
        <f>IF(OR(GJ308="",AND(GJ308=GJ307,GJ308=GJ309)),NA(), GJ308)</f>
        <v>0</v>
      </c>
      <c r="GK430">
        <f>IF(ISNA(GL430),NA(),GK308)</f>
        <v>0</v>
      </c>
      <c r="GL430">
        <f>IF(OR(GL308="",AND(GL308=GL307,GL308=GL309)),NA(), GL308)</f>
        <v>0</v>
      </c>
      <c r="GM430">
        <f>IF(ISNA(GN430),NA(),GM308)</f>
        <v>0</v>
      </c>
      <c r="GN430">
        <f>IF(OR(GN308="",AND(GN308=GN307,GN308=GN309)),NA(), GN308)</f>
        <v>0</v>
      </c>
      <c r="GO430">
        <f>IF(ISNA(GP430),NA(),GO308)</f>
        <v>0</v>
      </c>
      <c r="GP430">
        <f>IF(OR(GP308="",AND(GP308=GP307,GP308=GP309)),NA(), GP308)</f>
        <v>0</v>
      </c>
      <c r="GQ430">
        <f>IF(ISNA(GR430),NA(),GQ308)</f>
        <v>0</v>
      </c>
      <c r="GR430">
        <f>IF(OR(GR308="",AND(GR308=GR307,GR308=GR309)),NA(), GR308)</f>
        <v>0</v>
      </c>
      <c r="GS430">
        <f>IF(ISNA(GT430),NA(),GS308)</f>
        <v>0</v>
      </c>
      <c r="GT430">
        <f>IF(OR(GT308="",AND(GT308=GT307,GT308=GT309)),NA(), GT308)</f>
        <v>0</v>
      </c>
      <c r="GU430">
        <f>IF(ISNA(GV430),NA(),GU308)</f>
        <v>0</v>
      </c>
      <c r="GV430">
        <f>IF(OR(GV308="",AND(GV308=GV307,GV308=GV309)),NA(), GV308)</f>
        <v>0</v>
      </c>
      <c r="GW430">
        <f>IF(ISNA(GX430),NA(),GW308)</f>
        <v>0</v>
      </c>
      <c r="GX430">
        <f>IF(OR(GX308="",AND(GX308=GX307,GX308=GX309)),NA(), GX308)</f>
        <v>0</v>
      </c>
      <c r="GY430">
        <f>IF(ISNA(GZ430),NA(),GY308)</f>
        <v>0</v>
      </c>
      <c r="GZ430">
        <f>IF(OR(GZ308="",AND(GZ308=GZ307,GZ308=GZ309)),NA(), GZ308)</f>
        <v>0</v>
      </c>
      <c r="HA430">
        <f>IF(ISNA(HB430),NA(),HA308)</f>
        <v>0</v>
      </c>
      <c r="HB430">
        <f>IF(OR(HB308="",AND(HB308=HB307,HB308=HB309)),NA(), HB308)</f>
        <v>0</v>
      </c>
      <c r="HC430">
        <f>IF(ISNA(HD430),NA(),HC308)</f>
        <v>0</v>
      </c>
      <c r="HD430">
        <f>IF(OR(HD308="",AND(HD308=HD307,HD308=HD309)),NA(), HD308)</f>
        <v>0</v>
      </c>
      <c r="HE430">
        <f>IF(ISNA(HF430),NA(),HE308)</f>
        <v>0</v>
      </c>
      <c r="HF430">
        <f>IF(OR(HF308="",AND(HF308=HF307,HF308=HF309)),NA(), HF308)</f>
        <v>0</v>
      </c>
      <c r="HG430">
        <f>IF(ISNA(HH430),NA(),HG308)</f>
        <v>0</v>
      </c>
      <c r="HH430">
        <f>IF(OR(HH308="",AND(HH308=HH307,HH308=HH309)),NA(), HH308)</f>
        <v>0</v>
      </c>
      <c r="HI430">
        <f>IF(ISNA(HJ430),NA(),HI308)</f>
        <v>0</v>
      </c>
      <c r="HJ430">
        <f>IF(OR(HJ308="",AND(HJ308=HJ307,HJ308=HJ309)),NA(), HJ308)</f>
        <v>0</v>
      </c>
      <c r="HK430">
        <f>IF(ISNA(HL430),NA(),HK308)</f>
        <v>0</v>
      </c>
      <c r="HL430">
        <f>IF(OR(HL308="",AND(HL308=HL307,HL308=HL309)),NA(), HL308)</f>
        <v>0</v>
      </c>
      <c r="HM430">
        <f>IF(ISNA(HN430),NA(),HM308)</f>
        <v>0</v>
      </c>
      <c r="HN430">
        <f>IF(OR(HN308="",AND(HN308=HN307,HN308=HN309)),NA(), HN308)</f>
        <v>0</v>
      </c>
      <c r="HO430">
        <f>IF(ISNA(HP430),NA(),HO308)</f>
        <v>0</v>
      </c>
      <c r="HP430">
        <f>IF(OR(HP308="",AND(HP308=HP307,HP308=HP309)),NA(), HP308)</f>
        <v>0</v>
      </c>
      <c r="HQ430">
        <f>IF(ISNA(HR430),NA(),HQ308)</f>
        <v>0</v>
      </c>
      <c r="HR430">
        <f>IF(OR(HR308="",AND(HR308=HR307,HR308=HR309)),NA(), HR308)</f>
        <v>0</v>
      </c>
      <c r="HS430">
        <f>IF(ISNA(HT430),NA(),HS308)</f>
        <v>0</v>
      </c>
      <c r="HT430">
        <f>IF(OR(HT308="",AND(HT308=HT307,HT308=HT309)),NA(), HT308)</f>
        <v>0</v>
      </c>
      <c r="HU430">
        <f>IF(ISNA(HV430),NA(),HU308)</f>
        <v>0</v>
      </c>
      <c r="HV430">
        <f>IF(OR(HV308="",AND(HV308=HV307,HV308=HV309)),NA(), HV308)</f>
        <v>0</v>
      </c>
      <c r="HW430">
        <f>IF(ISNA(HX430),NA(),HW308)</f>
        <v>0</v>
      </c>
      <c r="HX430">
        <f>IF(OR(HX308="",AND(HX308=HX307,HX308=HX309)),NA(), HX308)</f>
        <v>0</v>
      </c>
      <c r="HY430">
        <f>IF(ISNA(HZ430),NA(),HY308)</f>
        <v>0</v>
      </c>
      <c r="HZ430">
        <f>IF(OR(HZ308="",AND(HZ308=HZ307,HZ308=HZ309)),NA(), HZ308)</f>
        <v>0</v>
      </c>
      <c r="IA430">
        <f>IF(ISNA(IB430),NA(),IA308)</f>
        <v>0</v>
      </c>
      <c r="IB430">
        <f>IF(OR(IB308="",AND(IB308=IB307,IB308=IB309)),NA(), IB308)</f>
        <v>0</v>
      </c>
      <c r="IC430">
        <f>IF(ISNA(ID430),NA(),IC308)</f>
        <v>0</v>
      </c>
      <c r="ID430">
        <f>IF(OR(ID308="",AND(ID308=ID307,ID308=ID309)),NA(), ID308)</f>
        <v>0</v>
      </c>
      <c r="IE430">
        <f>IF(ISNA(IF430),NA(),IE308)</f>
        <v>0</v>
      </c>
      <c r="IF430">
        <f>IF(OR(IF308="",AND(IF308=IF307,IF308=IF309)),NA(), IF308)</f>
        <v>0</v>
      </c>
      <c r="IG430">
        <f>IF(ISNA(IH430),NA(),IG308)</f>
        <v>0</v>
      </c>
      <c r="IH430">
        <f>IF(OR(IH308="",AND(IH308=IH307,IH308=IH309)),NA(), IH308)</f>
        <v>0</v>
      </c>
      <c r="II430">
        <f>IF(ISNA(IJ430),NA(),II308)</f>
        <v>0</v>
      </c>
      <c r="IJ430">
        <f>IF(OR(IJ308="",AND(IJ308=IJ307,IJ308=IJ309)),NA(), IJ308)</f>
        <v>0</v>
      </c>
      <c r="IK430">
        <f>IF(ISNA(IL430),NA(),IK308)</f>
        <v>0</v>
      </c>
      <c r="IL430">
        <f>IF(OR(IL308="",AND(IL308=IL307,IL308=IL309)),NA(), IL308)</f>
        <v>0</v>
      </c>
      <c r="IM430">
        <f>IF(ISNA(IN430),NA(),IM308)</f>
        <v>0</v>
      </c>
      <c r="IN430">
        <f>IF(OR(IN308="",AND(IN308=IN307,IN308=IN309)),NA(), IN308)</f>
        <v>0</v>
      </c>
      <c r="IO430">
        <f>IF(ISNA(IP430),NA(),IO308)</f>
        <v>0</v>
      </c>
      <c r="IP430">
        <f>IF(OR(IP308="",AND(IP308=IP307,IP308=IP309)),NA(), IP308)</f>
        <v>0</v>
      </c>
      <c r="IQ430">
        <f>IF(ISNA(IR430),NA(),IQ308)</f>
        <v>0</v>
      </c>
      <c r="IR430">
        <f>IF(OR(IR308="",AND(IR308=IR307,IR308=IR309)),NA(), IR308)</f>
        <v>0</v>
      </c>
      <c r="IS430">
        <f>IF(ISNA(IT430),NA(),IS308)</f>
        <v>0</v>
      </c>
      <c r="IT430">
        <f>IF(OR(IT308="",AND(IT308=IT307,IT308=IT309)),NA(), IT308)</f>
        <v>0</v>
      </c>
      <c r="IU430">
        <f>IF(ISNA(IV430),NA(),IU308)</f>
        <v>0</v>
      </c>
      <c r="IV430">
        <f>IF(OR(IV308="",AND(IV308=IV307,IV308=IV309)),NA(), IV308)</f>
        <v>0</v>
      </c>
      <c r="IW430">
        <f>IF(ISNA(IX430),NA(),IW308)</f>
        <v>0</v>
      </c>
      <c r="IX430">
        <f>IF(OR(IX308="",AND(IX308=IX307,IX308=IX309)),NA(), IX308)</f>
        <v>0</v>
      </c>
      <c r="IY430">
        <f>IF(ISNA(IZ430),NA(),IY308)</f>
        <v>0</v>
      </c>
      <c r="IZ430">
        <f>IF(OR(IZ308="",AND(IZ308=IZ307,IZ308=IZ309)),NA(), IZ308)</f>
        <v>0</v>
      </c>
      <c r="JA430">
        <f>IF(ISNA(JB430),NA(),JA308)</f>
        <v>0</v>
      </c>
      <c r="JB430">
        <f>IF(OR(JB308="",AND(JB308=JB307,JB308=JB309)),NA(), JB308)</f>
        <v>0</v>
      </c>
      <c r="JC430">
        <f>IF(ISNA(JD430),NA(),JC308)</f>
        <v>0</v>
      </c>
      <c r="JD430">
        <f>IF(OR(JD308="",AND(JD308=JD307,JD308=JD309)),NA(), JD308)</f>
        <v>0</v>
      </c>
      <c r="JE430">
        <f>IF(ISNA(JF430),NA(),JE308)</f>
        <v>0</v>
      </c>
      <c r="JF430">
        <f>IF(OR(JF308="",AND(JF308=JF307,JF308=JF309)),NA(), JF308)</f>
        <v>0</v>
      </c>
      <c r="JG430">
        <f>IF(ISNA(JH430),NA(),JG308)</f>
        <v>0</v>
      </c>
      <c r="JH430">
        <f>IF(OR(JH308="",AND(JH308=JH307,JH308=JH309)),NA(), JH308)</f>
        <v>0</v>
      </c>
      <c r="JI430">
        <f>IF(ISNA(JJ430),NA(),JI308)</f>
        <v>0</v>
      </c>
      <c r="JJ430">
        <f>IF(OR(JJ308="",AND(JJ308=JJ307,JJ308=JJ309)),NA(), JJ308)</f>
        <v>0</v>
      </c>
    </row>
    <row r="431" spans="5:270">
      <c r="E431">
        <f>IF(ISNA(F431),NA(),E309)</f>
        <v>0</v>
      </c>
      <c r="F431">
        <f>IF(F309="",NA(),F309)</f>
        <v>0</v>
      </c>
      <c r="G431">
        <f>IF(ISNA(H431),NA(),G309)</f>
        <v>0</v>
      </c>
      <c r="H431">
        <f>IF(H309="",NA(),H309)</f>
        <v>0</v>
      </c>
      <c r="I431">
        <f>IF(ISNA(J431),NA(),I309)</f>
        <v>0</v>
      </c>
      <c r="J431">
        <f>IF(J309="",NA(),J309)</f>
        <v>0</v>
      </c>
      <c r="K431">
        <f>IF(ISNA(L431),NA(),K309)</f>
        <v>0</v>
      </c>
      <c r="L431">
        <f>IF(L309="",NA(),L309)</f>
        <v>0</v>
      </c>
      <c r="M431">
        <f>IF(ISNA(N431),NA(),M309)</f>
        <v>0</v>
      </c>
      <c r="N431">
        <f>IF(N309="",NA(),N309)</f>
        <v>0</v>
      </c>
      <c r="O431">
        <f>IF(ISNA(P431),NA(),O309)</f>
        <v>0</v>
      </c>
      <c r="P431">
        <f>IF(P309="",NA(),P309)</f>
        <v>0</v>
      </c>
      <c r="Q431">
        <f>IF(ISNA(R431),NA(),Q309)</f>
        <v>0</v>
      </c>
      <c r="R431">
        <f>IF(R309="",NA(),R309)</f>
        <v>0</v>
      </c>
      <c r="S431">
        <f>IF(ISNA(T431),NA(),S309)</f>
        <v>0</v>
      </c>
      <c r="T431">
        <f>IF(T309="",NA(),T309)</f>
        <v>0</v>
      </c>
      <c r="U431">
        <f>IF(ISNA(V431),NA(),U309)</f>
        <v>0</v>
      </c>
      <c r="V431">
        <f>IF(V309="",NA(),V309)</f>
        <v>0</v>
      </c>
      <c r="W431">
        <f>IF(ISNA(X431),NA(),W309)</f>
        <v>0</v>
      </c>
      <c r="X431">
        <f>IF(X309="",NA(),X309)</f>
        <v>0</v>
      </c>
      <c r="Y431">
        <f>IF(ISNA(Z431),NA(),Y309)</f>
        <v>0</v>
      </c>
      <c r="Z431">
        <f>IF(Z309="",NA(),Z309)</f>
        <v>0</v>
      </c>
      <c r="AA431">
        <f>IF(ISNA(AB431),NA(),AA309)</f>
        <v>0</v>
      </c>
      <c r="AB431">
        <f>IF(AB309="",NA(),AB309)</f>
        <v>0</v>
      </c>
      <c r="AC431">
        <f>IF(ISNA(AD431),NA(),AC309)</f>
        <v>0</v>
      </c>
      <c r="AD431">
        <f>IF(AD309="",NA(),AD309)</f>
        <v>0</v>
      </c>
      <c r="AE431">
        <f>IF(ISNA(AF431),NA(),AE309)</f>
        <v>0</v>
      </c>
      <c r="AF431">
        <f>IF(AF309="",NA(),AF309)</f>
        <v>0</v>
      </c>
      <c r="AG431">
        <f>IF(ISNA(AH431),NA(),AG309)</f>
        <v>0</v>
      </c>
      <c r="AH431">
        <f>IF(AH309="",NA(),AH309)</f>
        <v>0</v>
      </c>
      <c r="AI431">
        <f>IF(ISNA(AJ431),NA(),AI309)</f>
        <v>0</v>
      </c>
      <c r="AJ431">
        <f>IF(AJ309="",NA(),AJ309)</f>
        <v>0</v>
      </c>
      <c r="AK431">
        <f>IF(ISNA(AL431),NA(),AK309)</f>
        <v>0</v>
      </c>
      <c r="AL431">
        <f>IF(AL309="",NA(),AL309)</f>
        <v>0</v>
      </c>
      <c r="AM431">
        <f>IF(ISNA(AN431),NA(),AM309)</f>
        <v>0</v>
      </c>
      <c r="AN431">
        <f>IF(AN309="",NA(),AN309)</f>
        <v>0</v>
      </c>
      <c r="AO431">
        <f>IF(ISNA(AP431),NA(),AO309)</f>
        <v>0</v>
      </c>
      <c r="AP431">
        <f>IF(AP309="",NA(),AP309)</f>
        <v>0</v>
      </c>
      <c r="AQ431">
        <f>IF(ISNA(AR431),NA(),AQ309)</f>
        <v>0</v>
      </c>
      <c r="AR431">
        <f>IF(AR309="",NA(),AR309)</f>
        <v>0</v>
      </c>
      <c r="AS431">
        <f>IF(ISNA(AT431),NA(),AS309)</f>
        <v>0</v>
      </c>
      <c r="AT431">
        <f>IF(AT309="",NA(),AT309)</f>
        <v>0</v>
      </c>
      <c r="AU431">
        <f>IF(ISNA(AV431),NA(),AU309)</f>
        <v>0</v>
      </c>
      <c r="AV431">
        <f>IF(AV309="",NA(),AV309)</f>
        <v>0</v>
      </c>
      <c r="AW431">
        <f>IF(ISNA(AX431),NA(),AW309)</f>
        <v>0</v>
      </c>
      <c r="AX431">
        <f>IF(AX309="",NA(),AX309)</f>
        <v>0</v>
      </c>
      <c r="AY431">
        <f>IF(ISNA(AZ431),NA(),AY309)</f>
        <v>0</v>
      </c>
      <c r="AZ431">
        <f>IF(AZ309="",NA(),AZ309)</f>
        <v>0</v>
      </c>
      <c r="BA431">
        <f>IF(ISNA(BB431),NA(),BA309)</f>
        <v>0</v>
      </c>
      <c r="BB431">
        <f>IF(BB309="",NA(),BB309)</f>
        <v>0</v>
      </c>
      <c r="BC431">
        <f>IF(ISNA(BD431),NA(),BC309)</f>
        <v>0</v>
      </c>
      <c r="BD431">
        <f>IF(BD309="",NA(),BD309)</f>
        <v>0</v>
      </c>
      <c r="BE431">
        <f>IF(ISNA(BF431),NA(),BE309)</f>
        <v>0</v>
      </c>
      <c r="BF431">
        <f>IF(BF309="",NA(),BF309)</f>
        <v>0</v>
      </c>
      <c r="BG431">
        <f>IF(ISNA(BH431),NA(),BG309)</f>
        <v>0</v>
      </c>
      <c r="BH431">
        <f>IF(BH309="",NA(),BH309)</f>
        <v>0</v>
      </c>
      <c r="BI431">
        <f>IF(ISNA(BJ431),NA(),BI309)</f>
        <v>0</v>
      </c>
      <c r="BJ431">
        <f>IF(BJ309="",NA(),BJ309)</f>
        <v>0</v>
      </c>
      <c r="BK431">
        <f>IF(ISNA(BL431),NA(),BK309)</f>
        <v>0</v>
      </c>
      <c r="BL431">
        <f>IF(BL309="",NA(),BL309)</f>
        <v>0</v>
      </c>
      <c r="BM431">
        <f>IF(ISNA(BN431),NA(),BM309)</f>
        <v>0</v>
      </c>
      <c r="BN431">
        <f>IF(BN309="",NA(),BN309)</f>
        <v>0</v>
      </c>
      <c r="BO431">
        <f>IF(ISNA(BP431),NA(),BO309)</f>
        <v>0</v>
      </c>
      <c r="BP431">
        <f>IF(BP309="",NA(),BP309)</f>
        <v>0</v>
      </c>
      <c r="BQ431">
        <f>IF(ISNA(BR431),NA(),BQ309)</f>
        <v>0</v>
      </c>
      <c r="BR431">
        <f>IF(BR309="",NA(),BR309)</f>
        <v>0</v>
      </c>
      <c r="BS431">
        <f>IF(ISNA(BT431),NA(),BS309)</f>
        <v>0</v>
      </c>
      <c r="BT431">
        <f>IF(BT309="",NA(),BT309)</f>
        <v>0</v>
      </c>
      <c r="BU431">
        <f>IF(ISNA(BV431),NA(),BU309)</f>
        <v>0</v>
      </c>
      <c r="BV431">
        <f>IF(BV309="",NA(),BV309)</f>
        <v>0</v>
      </c>
      <c r="BW431">
        <f>IF(ISNA(BX431),NA(),BW309)</f>
        <v>0</v>
      </c>
      <c r="BX431">
        <f>IF(BX309="",NA(),BX309)</f>
        <v>0</v>
      </c>
      <c r="BY431">
        <f>IF(ISNA(BZ431),NA(),BY309)</f>
        <v>0</v>
      </c>
      <c r="BZ431">
        <f>IF(BZ309="",NA(),BZ309)</f>
        <v>0</v>
      </c>
      <c r="CA431">
        <f>IF(ISNA(CB431),NA(),CA309)</f>
        <v>0</v>
      </c>
      <c r="CB431">
        <f>IF(CB309="",NA(),CB309)</f>
        <v>0</v>
      </c>
      <c r="CC431">
        <f>IF(ISNA(CD431),NA(),CC309)</f>
        <v>0</v>
      </c>
      <c r="CD431">
        <f>IF(CD309="",NA(),CD309)</f>
        <v>0</v>
      </c>
      <c r="CE431">
        <f>IF(ISNA(CF431),NA(),CE309)</f>
        <v>0</v>
      </c>
      <c r="CF431">
        <f>IF(CF309="",NA(),CF309)</f>
        <v>0</v>
      </c>
      <c r="CG431">
        <f>IF(ISNA(CH431),NA(),CG309)</f>
        <v>0</v>
      </c>
      <c r="CH431">
        <f>IF(CH309="",NA(),CH309)</f>
        <v>0</v>
      </c>
      <c r="CI431">
        <f>IF(ISNA(CJ431),NA(),CI309)</f>
        <v>0</v>
      </c>
      <c r="CJ431">
        <f>IF(CJ309="",NA(),CJ309)</f>
        <v>0</v>
      </c>
      <c r="CK431">
        <f>IF(ISNA(CL431),NA(),CK309)</f>
        <v>0</v>
      </c>
      <c r="CL431">
        <f>IF(CL309="",NA(),CL309)</f>
        <v>0</v>
      </c>
      <c r="CM431">
        <f>IF(ISNA(CN431),NA(),CM309)</f>
        <v>0</v>
      </c>
      <c r="CN431">
        <f>IF(CN309="",NA(),CN309)</f>
        <v>0</v>
      </c>
      <c r="CO431">
        <f>IF(ISNA(CP431),NA(),CO309)</f>
        <v>0</v>
      </c>
      <c r="CP431">
        <f>IF(CP309="",NA(),CP309)</f>
        <v>0</v>
      </c>
      <c r="CQ431">
        <f>IF(ISNA(CR431),NA(),CQ309)</f>
        <v>0</v>
      </c>
      <c r="CR431">
        <f>IF(CR309="",NA(),CR309)</f>
        <v>0</v>
      </c>
      <c r="CS431">
        <f>IF(ISNA(CT431),NA(),CS309)</f>
        <v>0</v>
      </c>
      <c r="CT431">
        <f>IF(CT309="",NA(),CT309)</f>
        <v>0</v>
      </c>
      <c r="CU431">
        <f>IF(ISNA(CV431),NA(),CU309)</f>
        <v>0</v>
      </c>
      <c r="CV431">
        <f>IF(CV309="",NA(),CV309)</f>
        <v>0</v>
      </c>
      <c r="CW431">
        <f>IF(ISNA(CX431),NA(),CW309)</f>
        <v>0</v>
      </c>
      <c r="CX431">
        <f>IF(CX309="",NA(),CX309)</f>
        <v>0</v>
      </c>
      <c r="CY431">
        <f>IF(ISNA(CZ431),NA(),CY309)</f>
        <v>0</v>
      </c>
      <c r="CZ431">
        <f>IF(CZ309="",NA(),CZ309)</f>
        <v>0</v>
      </c>
      <c r="DA431">
        <f>IF(ISNA(DB431),NA(),DA309)</f>
        <v>0</v>
      </c>
      <c r="DB431">
        <f>IF(DB309="",NA(),DB309)</f>
        <v>0</v>
      </c>
      <c r="DC431">
        <f>IF(ISNA(DD431),NA(),DC309)</f>
        <v>0</v>
      </c>
      <c r="DD431">
        <f>IF(DD309="",NA(),DD309)</f>
        <v>0</v>
      </c>
      <c r="DE431">
        <f>IF(ISNA(DF431),NA(),DE309)</f>
        <v>0</v>
      </c>
      <c r="DF431">
        <f>IF(DF309="",NA(),DF309)</f>
        <v>0</v>
      </c>
      <c r="DG431">
        <f>IF(ISNA(DH431),NA(),DG309)</f>
        <v>0</v>
      </c>
      <c r="DH431">
        <f>IF(DH309="",NA(),DH309)</f>
        <v>0</v>
      </c>
      <c r="DI431">
        <f>IF(ISNA(DJ431),NA(),DI309)</f>
        <v>0</v>
      </c>
      <c r="DJ431">
        <f>IF(DJ309="",NA(),DJ309)</f>
        <v>0</v>
      </c>
      <c r="DK431">
        <f>IF(ISNA(DL431),NA(),DK309)</f>
        <v>0</v>
      </c>
      <c r="DL431">
        <f>IF(DL309="",NA(),DL309)</f>
        <v>0</v>
      </c>
      <c r="DM431">
        <f>IF(ISNA(DN431),NA(),DM309)</f>
        <v>0</v>
      </c>
      <c r="DN431">
        <f>IF(DN309="",NA(),DN309)</f>
        <v>0</v>
      </c>
      <c r="DO431">
        <f>IF(ISNA(DP431),NA(),DO309)</f>
        <v>0</v>
      </c>
      <c r="DP431">
        <f>IF(DP309="",NA(),DP309)</f>
        <v>0</v>
      </c>
      <c r="DQ431">
        <f>IF(ISNA(DR431),NA(),DQ309)</f>
        <v>0</v>
      </c>
      <c r="DR431">
        <f>IF(DR309="",NA(),DR309)</f>
        <v>0</v>
      </c>
      <c r="DS431">
        <f>IF(ISNA(DT431),NA(),DS309)</f>
        <v>0</v>
      </c>
      <c r="DT431">
        <f>IF(DT309="",NA(),DT309)</f>
        <v>0</v>
      </c>
      <c r="DU431">
        <f>IF(ISNA(DV431),NA(),DU309)</f>
        <v>0</v>
      </c>
      <c r="DV431">
        <f>IF(DV309="",NA(),DV309)</f>
        <v>0</v>
      </c>
      <c r="DW431">
        <f>IF(ISNA(DX431),NA(),DW309)</f>
        <v>0</v>
      </c>
      <c r="DX431">
        <f>IF(DX309="",NA(),DX309)</f>
        <v>0</v>
      </c>
      <c r="DY431">
        <f>IF(ISNA(DZ431),NA(),DY309)</f>
        <v>0</v>
      </c>
      <c r="DZ431">
        <f>IF(DZ309="",NA(),DZ309)</f>
        <v>0</v>
      </c>
      <c r="EA431">
        <f>IF(ISNA(EB431),NA(),EA309)</f>
        <v>0</v>
      </c>
      <c r="EB431">
        <f>IF(EB309="",NA(),EB309)</f>
        <v>0</v>
      </c>
      <c r="EC431">
        <f>IF(ISNA(ED431),NA(),EC309)</f>
        <v>0</v>
      </c>
      <c r="ED431">
        <f>IF(ED309="",NA(),ED309)</f>
        <v>0</v>
      </c>
      <c r="EE431">
        <f>IF(ISNA(EF431),NA(),EE309)</f>
        <v>0</v>
      </c>
      <c r="EF431">
        <f>IF(EF309="",NA(),EF309)</f>
        <v>0</v>
      </c>
      <c r="EI431">
        <f>IF(ISNA(EJ431),NA(),EI309)</f>
        <v>0</v>
      </c>
      <c r="EJ431">
        <f>IF(EJ309="",NA(),EJ309)</f>
        <v>0</v>
      </c>
      <c r="EK431">
        <f>IF(ISNA(EL431),NA(),EK309)</f>
        <v>0</v>
      </c>
      <c r="EL431">
        <f>IF(EL309="",NA(),EL309)</f>
        <v>0</v>
      </c>
      <c r="EM431">
        <f>IF(ISNA(EN431),NA(),EM309)</f>
        <v>0</v>
      </c>
      <c r="EN431">
        <f>IF(EN309="",NA(),EN309)</f>
        <v>0</v>
      </c>
      <c r="EO431">
        <f>IF(ISNA(EP431),NA(),EO309)</f>
        <v>0</v>
      </c>
      <c r="EP431">
        <f>IF(EP309="",NA(),EP309)</f>
        <v>0</v>
      </c>
      <c r="EQ431">
        <f>IF(ISNA(ER431),NA(),EQ309)</f>
        <v>0</v>
      </c>
      <c r="ER431">
        <f>IF(ER309="",NA(),ER309)</f>
        <v>0</v>
      </c>
      <c r="ES431">
        <f>IF(ISNA(ET431),NA(),ES309)</f>
        <v>0</v>
      </c>
      <c r="ET431">
        <f>IF(ET309="",NA(),ET309)</f>
        <v>0</v>
      </c>
      <c r="EU431">
        <f>IF(ISNA(EV431),NA(),EU309)</f>
        <v>0</v>
      </c>
      <c r="EV431">
        <f>IF(EV309="",NA(),EV309)</f>
        <v>0</v>
      </c>
      <c r="EW431">
        <f>IF(ISNA(EX431),NA(),EW309)</f>
        <v>0</v>
      </c>
      <c r="EX431">
        <f>IF(EX309="",NA(),EX309)</f>
        <v>0</v>
      </c>
      <c r="EY431">
        <f>IF(ISNA(EZ431),NA(),EY309)</f>
        <v>0</v>
      </c>
      <c r="EZ431">
        <f>IF(EZ309="",NA(),EZ309)</f>
        <v>0</v>
      </c>
      <c r="FA431">
        <f>IF(ISNA(FB431),NA(),FA309)</f>
        <v>0</v>
      </c>
      <c r="FB431">
        <f>IF(FB309="",NA(),FB309)</f>
        <v>0</v>
      </c>
      <c r="FC431">
        <f>IF(ISNA(FD431),NA(),FC309)</f>
        <v>0</v>
      </c>
      <c r="FD431">
        <f>IF(FD309="",NA(),FD309)</f>
        <v>0</v>
      </c>
      <c r="FE431">
        <f>IF(ISNA(FF431),NA(),FE309)</f>
        <v>0</v>
      </c>
      <c r="FF431">
        <f>IF(FF309="",NA(),FF309)</f>
        <v>0</v>
      </c>
      <c r="FG431">
        <f>IF(ISNA(FH431),NA(),FG309)</f>
        <v>0</v>
      </c>
      <c r="FH431">
        <f>IF(FH309="",NA(),FH309)</f>
        <v>0</v>
      </c>
      <c r="FI431">
        <f>IF(ISNA(FJ431),NA(),FI309)</f>
        <v>0</v>
      </c>
      <c r="FJ431">
        <f>IF(FJ309="",NA(),FJ309)</f>
        <v>0</v>
      </c>
      <c r="FK431">
        <f>IF(ISNA(FL431),NA(),FK309)</f>
        <v>0</v>
      </c>
      <c r="FL431">
        <f>IF(FL309="",NA(),FL309)</f>
        <v>0</v>
      </c>
      <c r="FM431">
        <f>IF(ISNA(FN431),NA(),FM309)</f>
        <v>0</v>
      </c>
      <c r="FN431">
        <f>IF(FN309="",NA(),FN309)</f>
        <v>0</v>
      </c>
      <c r="FO431">
        <f>IF(ISNA(FP431),NA(),FO309)</f>
        <v>0</v>
      </c>
      <c r="FP431">
        <f>IF(FP309="",NA(),FP309)</f>
        <v>0</v>
      </c>
      <c r="FQ431">
        <f>IF(ISNA(FR431),NA(),FQ309)</f>
        <v>0</v>
      </c>
      <c r="FR431">
        <f>IF(FR309="",NA(),FR309)</f>
        <v>0</v>
      </c>
      <c r="FS431">
        <f>IF(ISNA(FT431),NA(),FS309)</f>
        <v>0</v>
      </c>
      <c r="FT431">
        <f>IF(FT309="",NA(),FT309)</f>
        <v>0</v>
      </c>
      <c r="FU431">
        <f>IF(ISNA(FV431),NA(),FU309)</f>
        <v>0</v>
      </c>
      <c r="FV431">
        <f>IF(FV309="",NA(),FV309)</f>
        <v>0</v>
      </c>
      <c r="FW431">
        <f>IF(ISNA(FX431),NA(),FW309)</f>
        <v>0</v>
      </c>
      <c r="FX431">
        <f>IF(FX309="",NA(),FX309)</f>
        <v>0</v>
      </c>
      <c r="FY431">
        <f>IF(ISNA(FZ431),NA(),FY309)</f>
        <v>0</v>
      </c>
      <c r="FZ431">
        <f>IF(FZ309="",NA(),FZ309)</f>
        <v>0</v>
      </c>
      <c r="GA431">
        <f>IF(ISNA(GB431),NA(),GA309)</f>
        <v>0</v>
      </c>
      <c r="GB431">
        <f>IF(GB309="",NA(),GB309)</f>
        <v>0</v>
      </c>
      <c r="GC431">
        <f>IF(ISNA(GD431),NA(),GC309)</f>
        <v>0</v>
      </c>
      <c r="GD431">
        <f>IF(GD309="",NA(),GD309)</f>
        <v>0</v>
      </c>
      <c r="GE431">
        <f>IF(ISNA(GF431),NA(),GE309)</f>
        <v>0</v>
      </c>
      <c r="GF431">
        <f>IF(GF309="",NA(),GF309)</f>
        <v>0</v>
      </c>
      <c r="GG431">
        <f>IF(ISNA(GH431),NA(),GG309)</f>
        <v>0</v>
      </c>
      <c r="GH431">
        <f>IF(GH309="",NA(),GH309)</f>
        <v>0</v>
      </c>
      <c r="GI431">
        <f>IF(ISNA(GJ431),NA(),GI309)</f>
        <v>0</v>
      </c>
      <c r="GJ431">
        <f>IF(GJ309="",NA(),GJ309)</f>
        <v>0</v>
      </c>
      <c r="GK431">
        <f>IF(ISNA(GL431),NA(),GK309)</f>
        <v>0</v>
      </c>
      <c r="GL431">
        <f>IF(GL309="",NA(),GL309)</f>
        <v>0</v>
      </c>
      <c r="GM431">
        <f>IF(ISNA(GN431),NA(),GM309)</f>
        <v>0</v>
      </c>
      <c r="GN431">
        <f>IF(GN309="",NA(),GN309)</f>
        <v>0</v>
      </c>
      <c r="GO431">
        <f>IF(ISNA(GP431),NA(),GO309)</f>
        <v>0</v>
      </c>
      <c r="GP431">
        <f>IF(GP309="",NA(),GP309)</f>
        <v>0</v>
      </c>
      <c r="GQ431">
        <f>IF(ISNA(GR431),NA(),GQ309)</f>
        <v>0</v>
      </c>
      <c r="GR431">
        <f>IF(GR309="",NA(),GR309)</f>
        <v>0</v>
      </c>
      <c r="GS431">
        <f>IF(ISNA(GT431),NA(),GS309)</f>
        <v>0</v>
      </c>
      <c r="GT431">
        <f>IF(GT309="",NA(),GT309)</f>
        <v>0</v>
      </c>
      <c r="GU431">
        <f>IF(ISNA(GV431),NA(),GU309)</f>
        <v>0</v>
      </c>
      <c r="GV431">
        <f>IF(GV309="",NA(),GV309)</f>
        <v>0</v>
      </c>
      <c r="GW431">
        <f>IF(ISNA(GX431),NA(),GW309)</f>
        <v>0</v>
      </c>
      <c r="GX431">
        <f>IF(GX309="",NA(),GX309)</f>
        <v>0</v>
      </c>
      <c r="GY431">
        <f>IF(ISNA(GZ431),NA(),GY309)</f>
        <v>0</v>
      </c>
      <c r="GZ431">
        <f>IF(GZ309="",NA(),GZ309)</f>
        <v>0</v>
      </c>
      <c r="HA431">
        <f>IF(ISNA(HB431),NA(),HA309)</f>
        <v>0</v>
      </c>
      <c r="HB431">
        <f>IF(HB309="",NA(),HB309)</f>
        <v>0</v>
      </c>
      <c r="HC431">
        <f>IF(ISNA(HD431),NA(),HC309)</f>
        <v>0</v>
      </c>
      <c r="HD431">
        <f>IF(HD309="",NA(),HD309)</f>
        <v>0</v>
      </c>
      <c r="HE431">
        <f>IF(ISNA(HF431),NA(),HE309)</f>
        <v>0</v>
      </c>
      <c r="HF431">
        <f>IF(HF309="",NA(),HF309)</f>
        <v>0</v>
      </c>
      <c r="HG431">
        <f>IF(ISNA(HH431),NA(),HG309)</f>
        <v>0</v>
      </c>
      <c r="HH431">
        <f>IF(HH309="",NA(),HH309)</f>
        <v>0</v>
      </c>
      <c r="HI431">
        <f>IF(ISNA(HJ431),NA(),HI309)</f>
        <v>0</v>
      </c>
      <c r="HJ431">
        <f>IF(HJ309="",NA(),HJ309)</f>
        <v>0</v>
      </c>
      <c r="HK431">
        <f>IF(ISNA(HL431),NA(),HK309)</f>
        <v>0</v>
      </c>
      <c r="HL431">
        <f>IF(HL309="",NA(),HL309)</f>
        <v>0</v>
      </c>
      <c r="HM431">
        <f>IF(ISNA(HN431),NA(),HM309)</f>
        <v>0</v>
      </c>
      <c r="HN431">
        <f>IF(HN309="",NA(),HN309)</f>
        <v>0</v>
      </c>
      <c r="HO431">
        <f>IF(ISNA(HP431),NA(),HO309)</f>
        <v>0</v>
      </c>
      <c r="HP431">
        <f>IF(HP309="",NA(),HP309)</f>
        <v>0</v>
      </c>
      <c r="HQ431">
        <f>IF(ISNA(HR431),NA(),HQ309)</f>
        <v>0</v>
      </c>
      <c r="HR431">
        <f>IF(HR309="",NA(),HR309)</f>
        <v>0</v>
      </c>
      <c r="HS431">
        <f>IF(ISNA(HT431),NA(),HS309)</f>
        <v>0</v>
      </c>
      <c r="HT431">
        <f>IF(HT309="",NA(),HT309)</f>
        <v>0</v>
      </c>
      <c r="HU431">
        <f>IF(ISNA(HV431),NA(),HU309)</f>
        <v>0</v>
      </c>
      <c r="HV431">
        <f>IF(HV309="",NA(),HV309)</f>
        <v>0</v>
      </c>
      <c r="HW431">
        <f>IF(ISNA(HX431),NA(),HW309)</f>
        <v>0</v>
      </c>
      <c r="HX431">
        <f>IF(HX309="",NA(),HX309)</f>
        <v>0</v>
      </c>
      <c r="HY431">
        <f>IF(ISNA(HZ431),NA(),HY309)</f>
        <v>0</v>
      </c>
      <c r="HZ431">
        <f>IF(HZ309="",NA(),HZ309)</f>
        <v>0</v>
      </c>
      <c r="IA431">
        <f>IF(ISNA(IB431),NA(),IA309)</f>
        <v>0</v>
      </c>
      <c r="IB431">
        <f>IF(IB309="",NA(),IB309)</f>
        <v>0</v>
      </c>
      <c r="IC431">
        <f>IF(ISNA(ID431),NA(),IC309)</f>
        <v>0</v>
      </c>
      <c r="ID431">
        <f>IF(ID309="",NA(),ID309)</f>
        <v>0</v>
      </c>
      <c r="IE431">
        <f>IF(ISNA(IF431),NA(),IE309)</f>
        <v>0</v>
      </c>
      <c r="IF431">
        <f>IF(IF309="",NA(),IF309)</f>
        <v>0</v>
      </c>
      <c r="IG431">
        <f>IF(ISNA(IH431),NA(),IG309)</f>
        <v>0</v>
      </c>
      <c r="IH431">
        <f>IF(IH309="",NA(),IH309)</f>
        <v>0</v>
      </c>
      <c r="II431">
        <f>IF(ISNA(IJ431),NA(),II309)</f>
        <v>0</v>
      </c>
      <c r="IJ431">
        <f>IF(IJ309="",NA(),IJ309)</f>
        <v>0</v>
      </c>
      <c r="IK431">
        <f>IF(ISNA(IL431),NA(),IK309)</f>
        <v>0</v>
      </c>
      <c r="IL431">
        <f>IF(IL309="",NA(),IL309)</f>
        <v>0</v>
      </c>
      <c r="IM431">
        <f>IF(ISNA(IN431),NA(),IM309)</f>
        <v>0</v>
      </c>
      <c r="IN431">
        <f>IF(IN309="",NA(),IN309)</f>
        <v>0</v>
      </c>
      <c r="IO431">
        <f>IF(ISNA(IP431),NA(),IO309)</f>
        <v>0</v>
      </c>
      <c r="IP431">
        <f>IF(IP309="",NA(),IP309)</f>
        <v>0</v>
      </c>
      <c r="IQ431">
        <f>IF(ISNA(IR431),NA(),IQ309)</f>
        <v>0</v>
      </c>
      <c r="IR431">
        <f>IF(IR309="",NA(),IR309)</f>
        <v>0</v>
      </c>
      <c r="IS431">
        <f>IF(ISNA(IT431),NA(),IS309)</f>
        <v>0</v>
      </c>
      <c r="IT431">
        <f>IF(IT309="",NA(),IT309)</f>
        <v>0</v>
      </c>
      <c r="IU431">
        <f>IF(ISNA(IV431),NA(),IU309)</f>
        <v>0</v>
      </c>
      <c r="IV431">
        <f>IF(IV309="",NA(),IV309)</f>
        <v>0</v>
      </c>
      <c r="IW431">
        <f>IF(ISNA(IX431),NA(),IW309)</f>
        <v>0</v>
      </c>
      <c r="IX431">
        <f>IF(IX309="",NA(),IX309)</f>
        <v>0</v>
      </c>
      <c r="IY431">
        <f>IF(ISNA(IZ431),NA(),IY309)</f>
        <v>0</v>
      </c>
      <c r="IZ431">
        <f>IF(IZ309="",NA(),IZ309)</f>
        <v>0</v>
      </c>
      <c r="JA431">
        <f>IF(ISNA(JB431),NA(),JA309)</f>
        <v>0</v>
      </c>
      <c r="JB431">
        <f>IF(JB309="",NA(),JB309)</f>
        <v>0</v>
      </c>
      <c r="JC431">
        <f>IF(ISNA(JD431),NA(),JC309)</f>
        <v>0</v>
      </c>
      <c r="JD431">
        <f>IF(JD309="",NA(),JD309)</f>
        <v>0</v>
      </c>
      <c r="JE431">
        <f>IF(ISNA(JF431),NA(),JE309)</f>
        <v>0</v>
      </c>
      <c r="JF431">
        <f>IF(JF309="",NA(),JF309)</f>
        <v>0</v>
      </c>
      <c r="JG431">
        <f>IF(ISNA(JH431),NA(),JG309)</f>
        <v>0</v>
      </c>
      <c r="JH431">
        <f>IF(JH309="",NA(),JH309)</f>
        <v>0</v>
      </c>
      <c r="JI431">
        <f>IF(ISNA(JJ431),NA(),JI309)</f>
        <v>0</v>
      </c>
      <c r="JJ431">
        <f>IF(JJ309="",NA(),JJ309)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117</v>
      </c>
      <c r="F2" t="s">
        <v>119</v>
      </c>
    </row>
    <row r="3" spans="2:6">
      <c r="B3" s="7" t="s">
        <v>118</v>
      </c>
      <c r="F3" s="7" t="s">
        <v>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"time,timeout"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2026-04-22T13:41:03Z</dcterms:created>
  <dcterms:modified xsi:type="dcterms:W3CDTF">2026-04-22T13:41:03Z</dcterms:modified>
</cp:coreProperties>
</file>